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o365.sharepoint.com/teams/DES-HCED-SEAMAAC/Shared Documents/Our Individual Folders/Sydney/occupational_exposure/data/"/>
    </mc:Choice>
  </mc:AlternateContent>
  <xr:revisionPtr revIDLastSave="1450" documentId="11_01BA5AF8E7E7925521B8A4970ECB145CA848BCDF" xr6:coauthVersionLast="47" xr6:coauthVersionMax="47" xr10:uidLastSave="{E65EFB62-1459-7D42-9550-636987404691}"/>
  <bookViews>
    <workbookView xWindow="28680" yWindow="860" windowWidth="27620" windowHeight="18220" activeTab="7" xr2:uid="{00000000-000D-0000-FFFF-FFFF00000000}"/>
    <workbookView xWindow="1360" yWindow="600" windowWidth="36320" windowHeight="22060" activeTab="1" xr2:uid="{E705522F-943D-1644-A586-162785ABA639}"/>
  </bookViews>
  <sheets>
    <sheet name="All Exposure Types" sheetId="8" r:id="rId1"/>
    <sheet name="Indoors, uncontrolled" sheetId="5" r:id="rId2"/>
    <sheet name="Outdoors, exposed" sheetId="3" r:id="rId3"/>
    <sheet name="Outdoors, under cover" sheetId="4" r:id="rId4"/>
    <sheet name="Very hot or very cold" sheetId="1" r:id="rId5"/>
    <sheet name="Context Scale" sheetId="2" r:id="rId6"/>
    <sheet name="ONET-SOC Crosswalk" sheetId="6" r:id="rId7"/>
    <sheet name="ACS-NAICS-SOC x-walk" sheetId="7" r:id="rId8"/>
    <sheet name="Sheet14" sheetId="15" r:id="rId9"/>
    <sheet name="2022 ACS NAICS Codes" sheetId="11" r:id="rId10"/>
    <sheet name="Sheet13" sheetId="14" r:id="rId11"/>
    <sheet name="Naics 2-digit" sheetId="12" r:id="rId12"/>
    <sheet name="SOC 2-digit" sheetId="13" r:id="rId13"/>
    <sheet name="NAICS-SOC-CIP x-walk" sheetId="9" r:id="rId14"/>
    <sheet name="Sources" sheetId="10" r:id="rId15"/>
  </sheets>
  <definedNames>
    <definedName name="_xlnm._FilterDatabase" localSheetId="9" hidden="1">'2022 ACS NAICS Codes'!$A$4:$E$355</definedName>
    <definedName name="_xlnm._FilterDatabase" localSheetId="7" hidden="1">'ACS-NAICS-SOC x-walk'!$A$1:$D$6675</definedName>
    <definedName name="_xlnm._FilterDatabase" localSheetId="0" hidden="1">'All Exposure Types'!$A$13:$E$26</definedName>
    <definedName name="_xlnm._FilterDatabase" localSheetId="1" hidden="1">'Indoors, uncontrolled'!$A$4:$M$898</definedName>
    <definedName name="_xlnm._FilterDatabase" localSheetId="13" hidden="1">'NAICS-SOC-CIP x-walk'!$A$3:$I$6691</definedName>
    <definedName name="_xlnm._FilterDatabase" localSheetId="6" hidden="1">'ONET-SOC Crosswalk'!$A$4:$D$1020</definedName>
    <definedName name="_xlnm._FilterDatabase" localSheetId="2" hidden="1">'Outdoors, exposed'!$A$4:$M$898</definedName>
    <definedName name="_xlnm._FilterDatabase" localSheetId="3" hidden="1">'Outdoors, under cover'!$A$4:$M$898</definedName>
    <definedName name="_xlnm._FilterDatabase" localSheetId="4" hidden="1">'Very hot or very cold'!$A$4:$L$898</definedName>
    <definedName name="_xlnm.Print_Area" localSheetId="4">'Very hot or very cold'!$A$3:$E$898</definedName>
    <definedName name="_xlnm.Print_Titles" localSheetId="4">'Very hot or very cold'!$4:$4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7" l="1"/>
  <c r="A28" i="8" s="1"/>
  <c r="K563" i="5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J297" i="3" s="1"/>
  <c r="K298" i="3"/>
  <c r="J298" i="3" s="1"/>
  <c r="K299" i="3"/>
  <c r="J299" i="3" s="1"/>
  <c r="K300" i="3"/>
  <c r="J300" i="3" s="1"/>
  <c r="K301" i="3"/>
  <c r="J301" i="3" s="1"/>
  <c r="K302" i="3"/>
  <c r="J302" i="3" s="1"/>
  <c r="K303" i="3"/>
  <c r="J303" i="3" s="1"/>
  <c r="K304" i="3"/>
  <c r="J304" i="3" s="1"/>
  <c r="K305" i="3"/>
  <c r="J305" i="3" s="1"/>
  <c r="K306" i="3"/>
  <c r="J306" i="3" s="1"/>
  <c r="K307" i="3"/>
  <c r="J307" i="3" s="1"/>
  <c r="K308" i="3"/>
  <c r="J308" i="3" s="1"/>
  <c r="K309" i="3"/>
  <c r="J309" i="3" s="1"/>
  <c r="K310" i="3"/>
  <c r="J310" i="3" s="1"/>
  <c r="K311" i="3"/>
  <c r="J311" i="3" s="1"/>
  <c r="K312" i="3"/>
  <c r="J312" i="3" s="1"/>
  <c r="K313" i="3"/>
  <c r="J313" i="3" s="1"/>
  <c r="K314" i="3"/>
  <c r="J314" i="3" s="1"/>
  <c r="K315" i="3"/>
  <c r="J315" i="3" s="1"/>
  <c r="K316" i="3"/>
  <c r="J316" i="3" s="1"/>
  <c r="K317" i="3"/>
  <c r="J317" i="3" s="1"/>
  <c r="K318" i="3"/>
  <c r="J318" i="3" s="1"/>
  <c r="K319" i="3"/>
  <c r="J319" i="3" s="1"/>
  <c r="K320" i="3"/>
  <c r="J320" i="3" s="1"/>
  <c r="K321" i="3"/>
  <c r="J321" i="3" s="1"/>
  <c r="K322" i="3"/>
  <c r="J322" i="3" s="1"/>
  <c r="K323" i="3"/>
  <c r="J323" i="3" s="1"/>
  <c r="K324" i="3"/>
  <c r="J324" i="3" s="1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L19" i="7"/>
  <c r="L18" i="7"/>
  <c r="L17" i="7"/>
  <c r="L15" i="7"/>
  <c r="A27" i="8" s="1"/>
  <c r="L14" i="7"/>
  <c r="L13" i="7"/>
  <c r="L12" i="7"/>
  <c r="A24" i="8" s="1"/>
  <c r="L11" i="7"/>
  <c r="L10" i="7"/>
  <c r="A22" i="8" s="1"/>
  <c r="L9" i="7"/>
  <c r="A21" i="8" s="1"/>
  <c r="L8" i="7"/>
  <c r="A20" i="8" s="1"/>
  <c r="L7" i="7"/>
  <c r="L6" i="7"/>
  <c r="L5" i="7"/>
  <c r="L4" i="7"/>
  <c r="A16" i="8" s="1"/>
  <c r="L3" i="7"/>
  <c r="L2" i="7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G2" i="7"/>
  <c r="I2" i="7" s="1"/>
  <c r="K5" i="4"/>
  <c r="I5" i="4"/>
  <c r="B852" i="7"/>
  <c r="D852" i="7" s="1" a="1"/>
  <c r="D852" i="7" s="1"/>
  <c r="B851" i="7"/>
  <c r="D851" i="7" s="1" a="1"/>
  <c r="D851" i="7" s="1"/>
  <c r="B850" i="7"/>
  <c r="D850" i="7" s="1" a="1"/>
  <c r="D850" i="7" s="1"/>
  <c r="B849" i="7"/>
  <c r="D849" i="7" s="1" a="1"/>
  <c r="D849" i="7" s="1"/>
  <c r="B848" i="7"/>
  <c r="D848" i="7" s="1" a="1"/>
  <c r="D848" i="7" s="1"/>
  <c r="B847" i="7"/>
  <c r="D847" i="7" s="1" a="1"/>
  <c r="D847" i="7" s="1"/>
  <c r="B846" i="7"/>
  <c r="D846" i="7" s="1" a="1"/>
  <c r="D846" i="7" s="1"/>
  <c r="B845" i="7"/>
  <c r="D845" i="7" s="1" a="1"/>
  <c r="D845" i="7" s="1"/>
  <c r="B844" i="7"/>
  <c r="D844" i="7" s="1" a="1"/>
  <c r="D844" i="7" s="1"/>
  <c r="B843" i="7"/>
  <c r="D843" i="7" s="1" a="1"/>
  <c r="D843" i="7" s="1"/>
  <c r="B842" i="7"/>
  <c r="D842" i="7" s="1" a="1"/>
  <c r="D842" i="7" s="1"/>
  <c r="B841" i="7"/>
  <c r="D841" i="7" s="1" a="1"/>
  <c r="D841" i="7" s="1"/>
  <c r="B840" i="7"/>
  <c r="D840" i="7" s="1" a="1"/>
  <c r="D840" i="7" s="1"/>
  <c r="B839" i="7"/>
  <c r="D839" i="7" s="1" a="1"/>
  <c r="D839" i="7" s="1"/>
  <c r="B838" i="7"/>
  <c r="D838" i="7" s="1" a="1"/>
  <c r="D838" i="7" s="1"/>
  <c r="B837" i="7"/>
  <c r="D837" i="7" s="1" a="1"/>
  <c r="D837" i="7" s="1"/>
  <c r="B836" i="7"/>
  <c r="D836" i="7" s="1" a="1"/>
  <c r="D836" i="7" s="1"/>
  <c r="B835" i="7"/>
  <c r="D835" i="7" s="1" a="1"/>
  <c r="D835" i="7" s="1"/>
  <c r="B834" i="7"/>
  <c r="D834" i="7" s="1" a="1"/>
  <c r="D834" i="7" s="1"/>
  <c r="B833" i="7"/>
  <c r="D833" i="7" s="1" a="1"/>
  <c r="D833" i="7" s="1"/>
  <c r="B832" i="7"/>
  <c r="D832" i="7" s="1" a="1"/>
  <c r="D832" i="7" s="1"/>
  <c r="B831" i="7"/>
  <c r="D831" i="7" s="1" a="1"/>
  <c r="D831" i="7" s="1"/>
  <c r="B830" i="7"/>
  <c r="D830" i="7" s="1" a="1"/>
  <c r="D830" i="7" s="1"/>
  <c r="B829" i="7"/>
  <c r="D829" i="7" s="1" a="1"/>
  <c r="D829" i="7" s="1"/>
  <c r="B828" i="7"/>
  <c r="D828" i="7" s="1" a="1"/>
  <c r="D828" i="7" s="1"/>
  <c r="B827" i="7"/>
  <c r="D827" i="7" s="1" a="1"/>
  <c r="D827" i="7" s="1"/>
  <c r="B826" i="7"/>
  <c r="D826" i="7" s="1" a="1"/>
  <c r="D826" i="7" s="1"/>
  <c r="A8" i="8" s="1"/>
  <c r="B825" i="7"/>
  <c r="D825" i="7" s="1" a="1"/>
  <c r="D825" i="7" s="1"/>
  <c r="B824" i="7"/>
  <c r="D824" i="7" s="1" a="1"/>
  <c r="D824" i="7" s="1"/>
  <c r="B823" i="7"/>
  <c r="D823" i="7" s="1" a="1"/>
  <c r="D823" i="7" s="1"/>
  <c r="B822" i="7"/>
  <c r="D822" i="7" s="1" a="1"/>
  <c r="D822" i="7" s="1"/>
  <c r="B821" i="7"/>
  <c r="D821" i="7" s="1" a="1"/>
  <c r="D821" i="7" s="1"/>
  <c r="B820" i="7"/>
  <c r="D820" i="7" s="1" a="1"/>
  <c r="D820" i="7" s="1"/>
  <c r="B819" i="7"/>
  <c r="D819" i="7" s="1" a="1"/>
  <c r="D819" i="7" s="1"/>
  <c r="B818" i="7"/>
  <c r="D818" i="7" s="1" a="1"/>
  <c r="D818" i="7" s="1"/>
  <c r="B817" i="7"/>
  <c r="D817" i="7" s="1" a="1"/>
  <c r="D817" i="7" s="1"/>
  <c r="B816" i="7"/>
  <c r="D816" i="7" s="1" a="1"/>
  <c r="D816" i="7" s="1"/>
  <c r="B815" i="7"/>
  <c r="D815" i="7" s="1" a="1"/>
  <c r="D815" i="7" s="1"/>
  <c r="B814" i="7"/>
  <c r="D814" i="7" s="1" a="1"/>
  <c r="D814" i="7" s="1"/>
  <c r="B813" i="7"/>
  <c r="D813" i="7" s="1" a="1"/>
  <c r="D813" i="7" s="1"/>
  <c r="B812" i="7"/>
  <c r="D812" i="7" s="1" a="1"/>
  <c r="D812" i="7" s="1"/>
  <c r="B811" i="7"/>
  <c r="D811" i="7" s="1" a="1"/>
  <c r="D811" i="7" s="1"/>
  <c r="B810" i="7"/>
  <c r="D810" i="7" s="1" a="1"/>
  <c r="D810" i="7" s="1"/>
  <c r="B809" i="7"/>
  <c r="D809" i="7" s="1" a="1"/>
  <c r="D809" i="7" s="1"/>
  <c r="B808" i="7"/>
  <c r="D808" i="7" s="1" a="1"/>
  <c r="D808" i="7" s="1"/>
  <c r="B807" i="7"/>
  <c r="D807" i="7" s="1" a="1"/>
  <c r="D807" i="7" s="1"/>
  <c r="B806" i="7"/>
  <c r="D806" i="7" s="1" a="1"/>
  <c r="D806" i="7" s="1"/>
  <c r="B805" i="7"/>
  <c r="D805" i="7" s="1" a="1"/>
  <c r="D805" i="7" s="1"/>
  <c r="B804" i="7"/>
  <c r="D804" i="7" s="1" a="1"/>
  <c r="D804" i="7" s="1"/>
  <c r="B803" i="7"/>
  <c r="D803" i="7" s="1" a="1"/>
  <c r="D803" i="7" s="1"/>
  <c r="B802" i="7"/>
  <c r="D802" i="7" s="1" a="1"/>
  <c r="D802" i="7" s="1"/>
  <c r="B801" i="7"/>
  <c r="D801" i="7" s="1" a="1"/>
  <c r="D801" i="7" s="1"/>
  <c r="B800" i="7"/>
  <c r="D800" i="7" s="1" a="1"/>
  <c r="D800" i="7" s="1"/>
  <c r="B799" i="7"/>
  <c r="D799" i="7" s="1" a="1"/>
  <c r="D799" i="7" s="1"/>
  <c r="B798" i="7"/>
  <c r="D798" i="7" s="1" a="1"/>
  <c r="D798" i="7" s="1"/>
  <c r="B797" i="7"/>
  <c r="D797" i="7" s="1" a="1"/>
  <c r="D797" i="7" s="1"/>
  <c r="B796" i="7"/>
  <c r="D796" i="7" s="1" a="1"/>
  <c r="D796" i="7" s="1"/>
  <c r="B795" i="7"/>
  <c r="D795" i="7" s="1" a="1"/>
  <c r="D795" i="7" s="1"/>
  <c r="B794" i="7"/>
  <c r="D794" i="7" s="1" a="1"/>
  <c r="D794" i="7" s="1"/>
  <c r="B793" i="7"/>
  <c r="D793" i="7" s="1" a="1"/>
  <c r="D793" i="7" s="1"/>
  <c r="B792" i="7"/>
  <c r="D792" i="7" s="1" a="1"/>
  <c r="D792" i="7" s="1"/>
  <c r="B791" i="7"/>
  <c r="D791" i="7" s="1" a="1"/>
  <c r="D791" i="7" s="1"/>
  <c r="B790" i="7"/>
  <c r="D790" i="7" s="1" a="1"/>
  <c r="D790" i="7" s="1"/>
  <c r="B789" i="7"/>
  <c r="D789" i="7" s="1" a="1"/>
  <c r="D789" i="7" s="1"/>
  <c r="B788" i="7"/>
  <c r="D788" i="7" s="1" a="1"/>
  <c r="D788" i="7" s="1"/>
  <c r="B787" i="7"/>
  <c r="D787" i="7" s="1" a="1"/>
  <c r="D787" i="7" s="1"/>
  <c r="B786" i="7"/>
  <c r="D786" i="7" s="1" a="1"/>
  <c r="D786" i="7" s="1"/>
  <c r="B785" i="7"/>
  <c r="D785" i="7" s="1" a="1"/>
  <c r="D785" i="7" s="1"/>
  <c r="B784" i="7"/>
  <c r="D784" i="7" s="1" a="1"/>
  <c r="D784" i="7" s="1"/>
  <c r="B783" i="7"/>
  <c r="D783" i="7" s="1" a="1"/>
  <c r="D783" i="7" s="1"/>
  <c r="B782" i="7"/>
  <c r="D782" i="7" s="1" a="1"/>
  <c r="D782" i="7" s="1"/>
  <c r="B781" i="7"/>
  <c r="D781" i="7" s="1" a="1"/>
  <c r="D781" i="7" s="1"/>
  <c r="B780" i="7"/>
  <c r="D780" i="7" s="1" a="1"/>
  <c r="D780" i="7" s="1"/>
  <c r="B779" i="7"/>
  <c r="D779" i="7" s="1" a="1"/>
  <c r="D779" i="7" s="1"/>
  <c r="B778" i="7"/>
  <c r="D778" i="7" s="1" a="1"/>
  <c r="D778" i="7" s="1"/>
  <c r="B777" i="7"/>
  <c r="D777" i="7" s="1" a="1"/>
  <c r="D777" i="7" s="1"/>
  <c r="B776" i="7"/>
  <c r="D776" i="7" s="1" a="1"/>
  <c r="D776" i="7" s="1"/>
  <c r="B775" i="7"/>
  <c r="D775" i="7" s="1" a="1"/>
  <c r="D775" i="7" s="1"/>
  <c r="B774" i="7"/>
  <c r="D774" i="7" s="1" a="1"/>
  <c r="D774" i="7" s="1"/>
  <c r="B773" i="7"/>
  <c r="D773" i="7" s="1" a="1"/>
  <c r="D773" i="7" s="1"/>
  <c r="B772" i="7"/>
  <c r="D772" i="7" s="1" a="1"/>
  <c r="D772" i="7" s="1"/>
  <c r="B771" i="7"/>
  <c r="D771" i="7" s="1" a="1"/>
  <c r="D771" i="7" s="1"/>
  <c r="B770" i="7"/>
  <c r="D770" i="7" s="1" a="1"/>
  <c r="D770" i="7" s="1"/>
  <c r="B769" i="7"/>
  <c r="D769" i="7" s="1" a="1"/>
  <c r="D769" i="7" s="1"/>
  <c r="B768" i="7"/>
  <c r="D768" i="7" s="1" a="1"/>
  <c r="D768" i="7" s="1"/>
  <c r="B767" i="7"/>
  <c r="D767" i="7" s="1" a="1"/>
  <c r="D767" i="7" s="1"/>
  <c r="B766" i="7"/>
  <c r="D766" i="7" s="1" a="1"/>
  <c r="D766" i="7" s="1"/>
  <c r="B765" i="7"/>
  <c r="D765" i="7" s="1" a="1"/>
  <c r="D765" i="7" s="1"/>
  <c r="B764" i="7"/>
  <c r="D764" i="7" s="1" a="1"/>
  <c r="D764" i="7" s="1"/>
  <c r="B763" i="7"/>
  <c r="D763" i="7" s="1" a="1"/>
  <c r="D763" i="7" s="1"/>
  <c r="B762" i="7"/>
  <c r="D762" i="7" s="1" a="1"/>
  <c r="D762" i="7" s="1"/>
  <c r="B761" i="7"/>
  <c r="D761" i="7" s="1" a="1"/>
  <c r="D761" i="7" s="1"/>
  <c r="B760" i="7"/>
  <c r="D760" i="7" s="1" a="1"/>
  <c r="D760" i="7" s="1"/>
  <c r="B759" i="7"/>
  <c r="D759" i="7" s="1" a="1"/>
  <c r="D759" i="7" s="1"/>
  <c r="B758" i="7"/>
  <c r="D758" i="7" s="1" a="1"/>
  <c r="D758" i="7" s="1"/>
  <c r="B757" i="7"/>
  <c r="D757" i="7" s="1" a="1"/>
  <c r="D757" i="7" s="1"/>
  <c r="B756" i="7"/>
  <c r="D756" i="7" s="1" a="1"/>
  <c r="D756" i="7" s="1"/>
  <c r="B755" i="7"/>
  <c r="D755" i="7" s="1" a="1"/>
  <c r="D755" i="7" s="1"/>
  <c r="B754" i="7"/>
  <c r="D754" i="7" s="1" a="1"/>
  <c r="D754" i="7" s="1"/>
  <c r="B753" i="7"/>
  <c r="D753" i="7" s="1" a="1"/>
  <c r="D753" i="7" s="1"/>
  <c r="B752" i="7"/>
  <c r="D752" i="7" s="1" a="1"/>
  <c r="D752" i="7" s="1"/>
  <c r="B751" i="7"/>
  <c r="D751" i="7" s="1" a="1"/>
  <c r="D751" i="7" s="1"/>
  <c r="B750" i="7"/>
  <c r="D750" i="7" s="1" a="1"/>
  <c r="D750" i="7" s="1"/>
  <c r="B749" i="7"/>
  <c r="D749" i="7" s="1" a="1"/>
  <c r="D749" i="7" s="1"/>
  <c r="B748" i="7"/>
  <c r="D748" i="7" s="1" a="1"/>
  <c r="D748" i="7" s="1"/>
  <c r="B747" i="7"/>
  <c r="D747" i="7" s="1" a="1"/>
  <c r="D747" i="7" s="1"/>
  <c r="B746" i="7"/>
  <c r="D746" i="7" s="1" a="1"/>
  <c r="D746" i="7" s="1"/>
  <c r="B745" i="7"/>
  <c r="D745" i="7" s="1" a="1"/>
  <c r="D745" i="7" s="1"/>
  <c r="B744" i="7"/>
  <c r="D744" i="7" s="1" a="1"/>
  <c r="D744" i="7" s="1"/>
  <c r="B743" i="7"/>
  <c r="D743" i="7" s="1" a="1"/>
  <c r="D743" i="7" s="1"/>
  <c r="B742" i="7"/>
  <c r="D742" i="7" s="1" a="1"/>
  <c r="D742" i="7" s="1"/>
  <c r="B741" i="7"/>
  <c r="D741" i="7" s="1" a="1"/>
  <c r="D741" i="7" s="1"/>
  <c r="B740" i="7"/>
  <c r="D740" i="7" s="1" a="1"/>
  <c r="D740" i="7" s="1"/>
  <c r="B739" i="7"/>
  <c r="D739" i="7" s="1" a="1"/>
  <c r="D739" i="7" s="1"/>
  <c r="B738" i="7"/>
  <c r="D738" i="7" s="1" a="1"/>
  <c r="D738" i="7" s="1"/>
  <c r="B737" i="7"/>
  <c r="D737" i="7" s="1" a="1"/>
  <c r="D737" i="7" s="1"/>
  <c r="B736" i="7"/>
  <c r="D736" i="7" s="1" a="1"/>
  <c r="D736" i="7" s="1"/>
  <c r="B735" i="7"/>
  <c r="D735" i="7" s="1" a="1"/>
  <c r="D735" i="7" s="1"/>
  <c r="B734" i="7"/>
  <c r="D734" i="7" s="1" a="1"/>
  <c r="D734" i="7" s="1"/>
  <c r="B733" i="7"/>
  <c r="D733" i="7" s="1" a="1"/>
  <c r="D733" i="7" s="1"/>
  <c r="B732" i="7"/>
  <c r="D732" i="7" s="1" a="1"/>
  <c r="D732" i="7" s="1"/>
  <c r="B731" i="7"/>
  <c r="D731" i="7" s="1" a="1"/>
  <c r="D731" i="7" s="1"/>
  <c r="B730" i="7"/>
  <c r="D730" i="7" s="1" a="1"/>
  <c r="D730" i="7" s="1"/>
  <c r="B729" i="7"/>
  <c r="D729" i="7" s="1" a="1"/>
  <c r="D729" i="7" s="1"/>
  <c r="B728" i="7"/>
  <c r="D728" i="7" s="1" a="1"/>
  <c r="D728" i="7" s="1"/>
  <c r="B727" i="7"/>
  <c r="D727" i="7" s="1" a="1"/>
  <c r="D727" i="7" s="1"/>
  <c r="B726" i="7"/>
  <c r="D726" i="7" s="1" a="1"/>
  <c r="D726" i="7" s="1"/>
  <c r="B725" i="7"/>
  <c r="D725" i="7" s="1" a="1"/>
  <c r="D725" i="7" s="1"/>
  <c r="B724" i="7"/>
  <c r="D724" i="7" s="1" a="1"/>
  <c r="D724" i="7" s="1"/>
  <c r="B723" i="7"/>
  <c r="D723" i="7" s="1" a="1"/>
  <c r="D723" i="7" s="1"/>
  <c r="B722" i="7"/>
  <c r="D722" i="7" s="1" a="1"/>
  <c r="D722" i="7" s="1"/>
  <c r="B721" i="7"/>
  <c r="D721" i="7" s="1" a="1"/>
  <c r="D721" i="7" s="1"/>
  <c r="B720" i="7"/>
  <c r="D720" i="7" s="1" a="1"/>
  <c r="D720" i="7" s="1"/>
  <c r="B719" i="7"/>
  <c r="D719" i="7" s="1" a="1"/>
  <c r="D719" i="7" s="1"/>
  <c r="B718" i="7"/>
  <c r="D718" i="7" s="1" a="1"/>
  <c r="D718" i="7" s="1"/>
  <c r="B717" i="7"/>
  <c r="D717" i="7" s="1" a="1"/>
  <c r="D717" i="7" s="1"/>
  <c r="B716" i="7"/>
  <c r="D716" i="7" s="1" a="1"/>
  <c r="D716" i="7" s="1"/>
  <c r="B715" i="7"/>
  <c r="D715" i="7" s="1" a="1"/>
  <c r="D715" i="7" s="1"/>
  <c r="B714" i="7"/>
  <c r="D714" i="7" s="1" a="1"/>
  <c r="D714" i="7" s="1"/>
  <c r="B713" i="7"/>
  <c r="D713" i="7" s="1" a="1"/>
  <c r="D713" i="7" s="1"/>
  <c r="B712" i="7"/>
  <c r="D712" i="7" s="1" a="1"/>
  <c r="D712" i="7" s="1"/>
  <c r="B711" i="7"/>
  <c r="D711" i="7" s="1" a="1"/>
  <c r="D711" i="7" s="1"/>
  <c r="B710" i="7"/>
  <c r="D710" i="7" s="1" a="1"/>
  <c r="D710" i="7" s="1"/>
  <c r="B709" i="7"/>
  <c r="D709" i="7" s="1" a="1"/>
  <c r="D709" i="7" s="1"/>
  <c r="B708" i="7"/>
  <c r="D708" i="7" s="1" a="1"/>
  <c r="D708" i="7" s="1"/>
  <c r="B707" i="7"/>
  <c r="D707" i="7" s="1" a="1"/>
  <c r="D707" i="7" s="1"/>
  <c r="B706" i="7"/>
  <c r="D706" i="7" s="1" a="1"/>
  <c r="D706" i="7" s="1"/>
  <c r="B705" i="7"/>
  <c r="D705" i="7" s="1" a="1"/>
  <c r="D705" i="7" s="1"/>
  <c r="B704" i="7"/>
  <c r="D704" i="7" s="1" a="1"/>
  <c r="D704" i="7" s="1"/>
  <c r="B703" i="7"/>
  <c r="D703" i="7" s="1" a="1"/>
  <c r="D703" i="7" s="1"/>
  <c r="B702" i="7"/>
  <c r="D702" i="7" s="1" a="1"/>
  <c r="D702" i="7" s="1"/>
  <c r="B701" i="7"/>
  <c r="D701" i="7" s="1" a="1"/>
  <c r="D701" i="7" s="1"/>
  <c r="B700" i="7"/>
  <c r="D700" i="7" s="1" a="1"/>
  <c r="D700" i="7" s="1"/>
  <c r="B699" i="7"/>
  <c r="D699" i="7" s="1" a="1"/>
  <c r="D699" i="7" s="1"/>
  <c r="B698" i="7"/>
  <c r="D698" i="7" s="1" a="1"/>
  <c r="D698" i="7" s="1"/>
  <c r="B697" i="7"/>
  <c r="D697" i="7" s="1" a="1"/>
  <c r="D697" i="7" s="1"/>
  <c r="B696" i="7"/>
  <c r="D696" i="7" s="1" a="1"/>
  <c r="D696" i="7" s="1"/>
  <c r="B695" i="7"/>
  <c r="D695" i="7" s="1" a="1"/>
  <c r="D695" i="7" s="1"/>
  <c r="B694" i="7"/>
  <c r="D694" i="7" s="1" a="1"/>
  <c r="D694" i="7" s="1"/>
  <c r="B693" i="7"/>
  <c r="D693" i="7" s="1" a="1"/>
  <c r="D693" i="7" s="1"/>
  <c r="B692" i="7"/>
  <c r="D692" i="7" s="1" a="1"/>
  <c r="D692" i="7" s="1"/>
  <c r="B691" i="7"/>
  <c r="D691" i="7" s="1" a="1"/>
  <c r="D691" i="7" s="1"/>
  <c r="B690" i="7"/>
  <c r="D690" i="7" s="1" a="1"/>
  <c r="D690" i="7" s="1"/>
  <c r="B689" i="7"/>
  <c r="D689" i="7" s="1" a="1"/>
  <c r="D689" i="7" s="1"/>
  <c r="B688" i="7"/>
  <c r="D688" i="7" s="1" a="1"/>
  <c r="D688" i="7" s="1"/>
  <c r="B687" i="7"/>
  <c r="D687" i="7" s="1" a="1"/>
  <c r="D687" i="7" s="1"/>
  <c r="B686" i="7"/>
  <c r="D686" i="7" s="1" a="1"/>
  <c r="D686" i="7" s="1"/>
  <c r="B685" i="7"/>
  <c r="D685" i="7" s="1" a="1"/>
  <c r="D685" i="7" s="1"/>
  <c r="B684" i="7"/>
  <c r="D684" i="7" s="1" a="1"/>
  <c r="D684" i="7" s="1"/>
  <c r="B683" i="7"/>
  <c r="D683" i="7" s="1" a="1"/>
  <c r="D683" i="7" s="1"/>
  <c r="B682" i="7"/>
  <c r="D682" i="7" s="1" a="1"/>
  <c r="D682" i="7" s="1"/>
  <c r="B681" i="7"/>
  <c r="D681" i="7" s="1" a="1"/>
  <c r="D681" i="7" s="1"/>
  <c r="B680" i="7"/>
  <c r="D680" i="7" s="1" a="1"/>
  <c r="D680" i="7" s="1"/>
  <c r="B679" i="7"/>
  <c r="D679" i="7" s="1" a="1"/>
  <c r="D679" i="7" s="1"/>
  <c r="B678" i="7"/>
  <c r="D678" i="7" s="1" a="1"/>
  <c r="D678" i="7" s="1"/>
  <c r="B677" i="7"/>
  <c r="D677" i="7" s="1" a="1"/>
  <c r="D677" i="7" s="1"/>
  <c r="B676" i="7"/>
  <c r="D676" i="7" s="1" a="1"/>
  <c r="D676" i="7" s="1"/>
  <c r="B675" i="7"/>
  <c r="D675" i="7" s="1" a="1"/>
  <c r="D675" i="7" s="1"/>
  <c r="B674" i="7"/>
  <c r="D674" i="7" s="1" a="1"/>
  <c r="D674" i="7" s="1"/>
  <c r="B673" i="7"/>
  <c r="D673" i="7" s="1" a="1"/>
  <c r="D673" i="7" s="1"/>
  <c r="B672" i="7"/>
  <c r="D672" i="7" s="1" a="1"/>
  <c r="D672" i="7" s="1"/>
  <c r="B671" i="7"/>
  <c r="D671" i="7" s="1" a="1"/>
  <c r="D671" i="7" s="1"/>
  <c r="B670" i="7"/>
  <c r="D670" i="7" s="1" a="1"/>
  <c r="D670" i="7" s="1"/>
  <c r="B669" i="7"/>
  <c r="D669" i="7" s="1" a="1"/>
  <c r="D669" i="7" s="1"/>
  <c r="B668" i="7"/>
  <c r="D668" i="7" s="1" a="1"/>
  <c r="D668" i="7" s="1"/>
  <c r="B667" i="7"/>
  <c r="D667" i="7" s="1" a="1"/>
  <c r="D667" i="7" s="1"/>
  <c r="B666" i="7"/>
  <c r="D666" i="7" s="1" a="1"/>
  <c r="D666" i="7" s="1"/>
  <c r="B665" i="7"/>
  <c r="D665" i="7" s="1" a="1"/>
  <c r="D665" i="7" s="1"/>
  <c r="B664" i="7"/>
  <c r="D664" i="7" s="1" a="1"/>
  <c r="D664" i="7" s="1"/>
  <c r="B663" i="7"/>
  <c r="D663" i="7" s="1" a="1"/>
  <c r="D663" i="7" s="1"/>
  <c r="B662" i="7"/>
  <c r="D662" i="7" s="1" a="1"/>
  <c r="D662" i="7" s="1"/>
  <c r="B661" i="7"/>
  <c r="D661" i="7" s="1" a="1"/>
  <c r="D661" i="7" s="1"/>
  <c r="B660" i="7"/>
  <c r="D660" i="7" s="1" a="1"/>
  <c r="D660" i="7" s="1"/>
  <c r="B659" i="7"/>
  <c r="D659" i="7" s="1" a="1"/>
  <c r="D659" i="7" s="1"/>
  <c r="B658" i="7"/>
  <c r="D658" i="7" s="1" a="1"/>
  <c r="D658" i="7" s="1"/>
  <c r="B657" i="7"/>
  <c r="D657" i="7" s="1" a="1"/>
  <c r="D657" i="7" s="1"/>
  <c r="B656" i="7"/>
  <c r="D656" i="7" s="1" a="1"/>
  <c r="D656" i="7" s="1"/>
  <c r="B655" i="7"/>
  <c r="D655" i="7" s="1" a="1"/>
  <c r="D655" i="7" s="1"/>
  <c r="B654" i="7"/>
  <c r="D654" i="7" s="1" a="1"/>
  <c r="D654" i="7" s="1"/>
  <c r="B653" i="7"/>
  <c r="D653" i="7" s="1" a="1"/>
  <c r="D653" i="7" s="1"/>
  <c r="B652" i="7"/>
  <c r="D652" i="7" s="1" a="1"/>
  <c r="D652" i="7" s="1"/>
  <c r="B651" i="7"/>
  <c r="D651" i="7" s="1" a="1"/>
  <c r="D651" i="7" s="1"/>
  <c r="B650" i="7"/>
  <c r="D650" i="7" s="1" a="1"/>
  <c r="D650" i="7" s="1"/>
  <c r="B649" i="7"/>
  <c r="D649" i="7" s="1" a="1"/>
  <c r="D649" i="7" s="1"/>
  <c r="B648" i="7"/>
  <c r="D648" i="7" s="1" a="1"/>
  <c r="D648" i="7" s="1"/>
  <c r="B647" i="7"/>
  <c r="D647" i="7" s="1" a="1"/>
  <c r="D647" i="7" s="1"/>
  <c r="B646" i="7"/>
  <c r="D646" i="7" s="1" a="1"/>
  <c r="D646" i="7" s="1"/>
  <c r="B645" i="7"/>
  <c r="D645" i="7" s="1" a="1"/>
  <c r="D645" i="7" s="1"/>
  <c r="B644" i="7"/>
  <c r="D644" i="7" s="1" a="1"/>
  <c r="D644" i="7" s="1"/>
  <c r="B643" i="7"/>
  <c r="D643" i="7" s="1" a="1"/>
  <c r="D643" i="7" s="1"/>
  <c r="B642" i="7"/>
  <c r="D642" i="7" s="1" a="1"/>
  <c r="D642" i="7" s="1"/>
  <c r="B641" i="7"/>
  <c r="D641" i="7" s="1" a="1"/>
  <c r="D641" i="7" s="1"/>
  <c r="B640" i="7"/>
  <c r="D640" i="7" s="1" a="1"/>
  <c r="D640" i="7" s="1"/>
  <c r="B639" i="7"/>
  <c r="D639" i="7" s="1" a="1"/>
  <c r="D639" i="7" s="1"/>
  <c r="B638" i="7"/>
  <c r="D638" i="7" s="1" a="1"/>
  <c r="D638" i="7" s="1"/>
  <c r="B637" i="7"/>
  <c r="D637" i="7" s="1" a="1"/>
  <c r="D637" i="7" s="1"/>
  <c r="B636" i="7"/>
  <c r="D636" i="7" s="1" a="1"/>
  <c r="D636" i="7" s="1"/>
  <c r="B635" i="7"/>
  <c r="D635" i="7" s="1" a="1"/>
  <c r="D635" i="7" s="1"/>
  <c r="B634" i="7"/>
  <c r="D634" i="7" s="1" a="1"/>
  <c r="D634" i="7" s="1"/>
  <c r="B633" i="7"/>
  <c r="D633" i="7" s="1" a="1"/>
  <c r="D633" i="7" s="1"/>
  <c r="B632" i="7"/>
  <c r="D632" i="7" s="1" a="1"/>
  <c r="D632" i="7" s="1"/>
  <c r="B631" i="7"/>
  <c r="D631" i="7" s="1" a="1"/>
  <c r="D631" i="7" s="1"/>
  <c r="B630" i="7"/>
  <c r="D630" i="7" s="1" a="1"/>
  <c r="D630" i="7" s="1"/>
  <c r="B629" i="7"/>
  <c r="D629" i="7" s="1" a="1"/>
  <c r="D629" i="7" s="1"/>
  <c r="B628" i="7"/>
  <c r="D628" i="7" s="1" a="1"/>
  <c r="D628" i="7" s="1"/>
  <c r="B627" i="7"/>
  <c r="D627" i="7" s="1" a="1"/>
  <c r="D627" i="7" s="1"/>
  <c r="B626" i="7"/>
  <c r="D626" i="7" s="1" a="1"/>
  <c r="D626" i="7" s="1"/>
  <c r="B625" i="7"/>
  <c r="D625" i="7" s="1" a="1"/>
  <c r="D625" i="7" s="1"/>
  <c r="B624" i="7"/>
  <c r="D624" i="7" s="1" a="1"/>
  <c r="D624" i="7" s="1"/>
  <c r="B623" i="7"/>
  <c r="D623" i="7" s="1" a="1"/>
  <c r="D623" i="7" s="1"/>
  <c r="B622" i="7"/>
  <c r="D622" i="7" s="1" a="1"/>
  <c r="D622" i="7" s="1"/>
  <c r="B621" i="7"/>
  <c r="D621" i="7" s="1" a="1"/>
  <c r="D621" i="7" s="1"/>
  <c r="B620" i="7"/>
  <c r="D620" i="7" s="1" a="1"/>
  <c r="D620" i="7" s="1"/>
  <c r="B619" i="7"/>
  <c r="D619" i="7" s="1" a="1"/>
  <c r="D619" i="7" s="1"/>
  <c r="B618" i="7"/>
  <c r="D618" i="7" s="1" a="1"/>
  <c r="D618" i="7" s="1"/>
  <c r="B617" i="7"/>
  <c r="D617" i="7" s="1" a="1"/>
  <c r="D617" i="7" s="1"/>
  <c r="B616" i="7"/>
  <c r="D616" i="7" s="1" a="1"/>
  <c r="D616" i="7" s="1"/>
  <c r="B615" i="7"/>
  <c r="D615" i="7" s="1" a="1"/>
  <c r="D615" i="7" s="1"/>
  <c r="B614" i="7"/>
  <c r="D614" i="7" s="1" a="1"/>
  <c r="D614" i="7" s="1"/>
  <c r="B613" i="7"/>
  <c r="D613" i="7" s="1" a="1"/>
  <c r="D613" i="7" s="1"/>
  <c r="B612" i="7"/>
  <c r="D612" i="7" s="1" a="1"/>
  <c r="D612" i="7" s="1"/>
  <c r="B611" i="7"/>
  <c r="D611" i="7" s="1" a="1"/>
  <c r="D611" i="7" s="1"/>
  <c r="B610" i="7"/>
  <c r="D610" i="7" s="1" a="1"/>
  <c r="D610" i="7" s="1"/>
  <c r="B609" i="7"/>
  <c r="D609" i="7" s="1" a="1"/>
  <c r="D609" i="7" s="1"/>
  <c r="B608" i="7"/>
  <c r="D608" i="7" s="1" a="1"/>
  <c r="D608" i="7" s="1"/>
  <c r="B607" i="7"/>
  <c r="D607" i="7" s="1" a="1"/>
  <c r="D607" i="7" s="1"/>
  <c r="B606" i="7"/>
  <c r="D606" i="7" s="1" a="1"/>
  <c r="D606" i="7" s="1"/>
  <c r="B605" i="7"/>
  <c r="D605" i="7" s="1" a="1"/>
  <c r="D605" i="7" s="1"/>
  <c r="B604" i="7"/>
  <c r="D604" i="7" s="1" a="1"/>
  <c r="D604" i="7" s="1"/>
  <c r="B603" i="7"/>
  <c r="D603" i="7" s="1" a="1"/>
  <c r="D603" i="7" s="1"/>
  <c r="B602" i="7"/>
  <c r="D602" i="7" s="1" a="1"/>
  <c r="D602" i="7" s="1"/>
  <c r="B601" i="7"/>
  <c r="D601" i="7" s="1" a="1"/>
  <c r="D601" i="7" s="1"/>
  <c r="B600" i="7"/>
  <c r="D600" i="7" s="1" a="1"/>
  <c r="D600" i="7" s="1"/>
  <c r="B599" i="7"/>
  <c r="D599" i="7" s="1" a="1"/>
  <c r="D599" i="7" s="1"/>
  <c r="B598" i="7"/>
  <c r="D598" i="7" s="1" a="1"/>
  <c r="D598" i="7" s="1"/>
  <c r="B597" i="7"/>
  <c r="D597" i="7" s="1" a="1"/>
  <c r="D597" i="7" s="1"/>
  <c r="B596" i="7"/>
  <c r="D596" i="7" s="1" a="1"/>
  <c r="D596" i="7" s="1"/>
  <c r="B595" i="7"/>
  <c r="D595" i="7" s="1" a="1"/>
  <c r="D595" i="7" s="1"/>
  <c r="B594" i="7"/>
  <c r="D594" i="7" s="1" a="1"/>
  <c r="D594" i="7" s="1"/>
  <c r="B593" i="7"/>
  <c r="D593" i="7" s="1" a="1"/>
  <c r="D593" i="7" s="1"/>
  <c r="B592" i="7"/>
  <c r="D592" i="7" s="1" a="1"/>
  <c r="D592" i="7" s="1"/>
  <c r="B591" i="7"/>
  <c r="D591" i="7" s="1" a="1"/>
  <c r="D591" i="7" s="1"/>
  <c r="B590" i="7"/>
  <c r="D590" i="7" s="1" a="1"/>
  <c r="D590" i="7" s="1"/>
  <c r="B589" i="7"/>
  <c r="D589" i="7" s="1" a="1"/>
  <c r="D589" i="7" s="1"/>
  <c r="B588" i="7"/>
  <c r="D588" i="7" s="1" a="1"/>
  <c r="D588" i="7" s="1"/>
  <c r="B587" i="7"/>
  <c r="D587" i="7" s="1" a="1"/>
  <c r="D587" i="7" s="1"/>
  <c r="B586" i="7"/>
  <c r="D586" i="7" s="1" a="1"/>
  <c r="D586" i="7" s="1"/>
  <c r="B585" i="7"/>
  <c r="D585" i="7" s="1" a="1"/>
  <c r="D585" i="7" s="1"/>
  <c r="B584" i="7"/>
  <c r="D584" i="7" s="1" a="1"/>
  <c r="D584" i="7" s="1"/>
  <c r="B583" i="7"/>
  <c r="D583" i="7" s="1" a="1"/>
  <c r="D583" i="7" s="1"/>
  <c r="B582" i="7"/>
  <c r="D582" i="7" s="1" a="1"/>
  <c r="D582" i="7" s="1"/>
  <c r="B581" i="7"/>
  <c r="D581" i="7" s="1" a="1"/>
  <c r="D581" i="7" s="1"/>
  <c r="B580" i="7"/>
  <c r="D580" i="7" s="1" a="1"/>
  <c r="D580" i="7" s="1"/>
  <c r="B579" i="7"/>
  <c r="D579" i="7" s="1" a="1"/>
  <c r="D579" i="7" s="1"/>
  <c r="B578" i="7"/>
  <c r="D578" i="7" s="1" a="1"/>
  <c r="D578" i="7" s="1"/>
  <c r="B577" i="7"/>
  <c r="D577" i="7" s="1" a="1"/>
  <c r="D577" i="7" s="1"/>
  <c r="B576" i="7"/>
  <c r="D576" i="7" s="1" a="1"/>
  <c r="D576" i="7" s="1"/>
  <c r="B575" i="7"/>
  <c r="D575" i="7" s="1" a="1"/>
  <c r="D575" i="7" s="1"/>
  <c r="B574" i="7"/>
  <c r="D574" i="7" s="1" a="1"/>
  <c r="D574" i="7" s="1"/>
  <c r="B573" i="7"/>
  <c r="D573" i="7" s="1" a="1"/>
  <c r="D573" i="7" s="1"/>
  <c r="B572" i="7"/>
  <c r="D572" i="7" s="1" a="1"/>
  <c r="D572" i="7" s="1"/>
  <c r="B571" i="7"/>
  <c r="D571" i="7" s="1" a="1"/>
  <c r="D571" i="7" s="1"/>
  <c r="B570" i="7"/>
  <c r="D570" i="7" s="1" a="1"/>
  <c r="D570" i="7" s="1"/>
  <c r="B569" i="7"/>
  <c r="D569" i="7" s="1" a="1"/>
  <c r="D569" i="7" s="1"/>
  <c r="B568" i="7"/>
  <c r="D568" i="7" s="1" a="1"/>
  <c r="D568" i="7" s="1"/>
  <c r="B567" i="7"/>
  <c r="D567" i="7" s="1" a="1"/>
  <c r="D567" i="7" s="1"/>
  <c r="B566" i="7"/>
  <c r="D566" i="7" s="1" a="1"/>
  <c r="D566" i="7" s="1"/>
  <c r="B565" i="7"/>
  <c r="D565" i="7" s="1" a="1"/>
  <c r="D565" i="7" s="1"/>
  <c r="B564" i="7"/>
  <c r="D564" i="7" s="1" a="1"/>
  <c r="D564" i="7" s="1"/>
  <c r="B563" i="7"/>
  <c r="D563" i="7" s="1" a="1"/>
  <c r="D563" i="7" s="1"/>
  <c r="B562" i="7"/>
  <c r="D562" i="7" s="1" a="1"/>
  <c r="D562" i="7" s="1"/>
  <c r="B561" i="7"/>
  <c r="D561" i="7" s="1" a="1"/>
  <c r="D561" i="7" s="1"/>
  <c r="B560" i="7"/>
  <c r="D560" i="7" s="1" a="1"/>
  <c r="D560" i="7" s="1"/>
  <c r="B559" i="7"/>
  <c r="D559" i="7" s="1" a="1"/>
  <c r="D559" i="7" s="1"/>
  <c r="B558" i="7"/>
  <c r="D558" i="7" s="1" a="1"/>
  <c r="D558" i="7" s="1"/>
  <c r="B557" i="7"/>
  <c r="D557" i="7" s="1" a="1"/>
  <c r="D557" i="7" s="1"/>
  <c r="B556" i="7"/>
  <c r="D556" i="7" s="1" a="1"/>
  <c r="D556" i="7" s="1"/>
  <c r="B555" i="7"/>
  <c r="D555" i="7" s="1" a="1"/>
  <c r="D555" i="7" s="1"/>
  <c r="B554" i="7"/>
  <c r="D554" i="7" s="1" a="1"/>
  <c r="D554" i="7" s="1"/>
  <c r="B553" i="7"/>
  <c r="D553" i="7" s="1" a="1"/>
  <c r="D553" i="7" s="1"/>
  <c r="B552" i="7"/>
  <c r="D552" i="7" s="1" a="1"/>
  <c r="D552" i="7" s="1"/>
  <c r="B551" i="7"/>
  <c r="D551" i="7" s="1" a="1"/>
  <c r="D551" i="7" s="1"/>
  <c r="B550" i="7"/>
  <c r="D550" i="7" s="1" a="1"/>
  <c r="D550" i="7" s="1"/>
  <c r="B549" i="7"/>
  <c r="D549" i="7" s="1" a="1"/>
  <c r="D549" i="7" s="1"/>
  <c r="B548" i="7"/>
  <c r="D548" i="7" s="1" a="1"/>
  <c r="D548" i="7" s="1"/>
  <c r="B547" i="7"/>
  <c r="D547" i="7" s="1" a="1"/>
  <c r="D547" i="7" s="1"/>
  <c r="B546" i="7"/>
  <c r="D546" i="7" s="1" a="1"/>
  <c r="D546" i="7" s="1"/>
  <c r="B545" i="7"/>
  <c r="D545" i="7" s="1" a="1"/>
  <c r="D545" i="7" s="1"/>
  <c r="B544" i="7"/>
  <c r="D544" i="7" s="1" a="1"/>
  <c r="D544" i="7" s="1"/>
  <c r="B543" i="7"/>
  <c r="D543" i="7" s="1" a="1"/>
  <c r="D543" i="7" s="1"/>
  <c r="B542" i="7"/>
  <c r="D542" i="7" s="1" a="1"/>
  <c r="D542" i="7" s="1"/>
  <c r="B541" i="7"/>
  <c r="D541" i="7" s="1" a="1"/>
  <c r="D541" i="7" s="1"/>
  <c r="B540" i="7"/>
  <c r="D540" i="7" s="1" a="1"/>
  <c r="D540" i="7" s="1"/>
  <c r="B539" i="7"/>
  <c r="D539" i="7" s="1" a="1"/>
  <c r="D539" i="7" s="1"/>
  <c r="B538" i="7"/>
  <c r="D538" i="7" s="1" a="1"/>
  <c r="D538" i="7" s="1"/>
  <c r="B537" i="7"/>
  <c r="D537" i="7" s="1" a="1"/>
  <c r="D537" i="7" s="1"/>
  <c r="B536" i="7"/>
  <c r="D536" i="7" s="1" a="1"/>
  <c r="D536" i="7" s="1"/>
  <c r="B535" i="7"/>
  <c r="D535" i="7" s="1" a="1"/>
  <c r="D535" i="7" s="1"/>
  <c r="B534" i="7"/>
  <c r="D534" i="7" s="1" a="1"/>
  <c r="D534" i="7" s="1"/>
  <c r="B533" i="7"/>
  <c r="D533" i="7" s="1" a="1"/>
  <c r="D533" i="7" s="1"/>
  <c r="B532" i="7"/>
  <c r="D532" i="7" s="1" a="1"/>
  <c r="D532" i="7" s="1"/>
  <c r="B531" i="7"/>
  <c r="D531" i="7" s="1" a="1"/>
  <c r="D531" i="7" s="1"/>
  <c r="B530" i="7"/>
  <c r="D530" i="7" s="1" a="1"/>
  <c r="D530" i="7" s="1"/>
  <c r="B529" i="7"/>
  <c r="D529" i="7" s="1" a="1"/>
  <c r="D529" i="7" s="1"/>
  <c r="B528" i="7"/>
  <c r="D528" i="7" s="1" a="1"/>
  <c r="D528" i="7" s="1"/>
  <c r="B527" i="7"/>
  <c r="D527" i="7" s="1" a="1"/>
  <c r="D527" i="7" s="1"/>
  <c r="B526" i="7"/>
  <c r="D526" i="7" s="1" a="1"/>
  <c r="D526" i="7" s="1"/>
  <c r="B525" i="7"/>
  <c r="D525" i="7" s="1" a="1"/>
  <c r="D525" i="7" s="1"/>
  <c r="B524" i="7"/>
  <c r="D524" i="7" s="1" a="1"/>
  <c r="D524" i="7" s="1"/>
  <c r="B523" i="7"/>
  <c r="D523" i="7" s="1" a="1"/>
  <c r="D523" i="7" s="1"/>
  <c r="B522" i="7"/>
  <c r="D522" i="7" s="1" a="1"/>
  <c r="D522" i="7" s="1"/>
  <c r="B521" i="7"/>
  <c r="D521" i="7" s="1" a="1"/>
  <c r="D521" i="7" s="1"/>
  <c r="B520" i="7"/>
  <c r="D520" i="7" s="1" a="1"/>
  <c r="D520" i="7" s="1"/>
  <c r="B519" i="7"/>
  <c r="D519" i="7" s="1" a="1"/>
  <c r="D519" i="7" s="1"/>
  <c r="B518" i="7"/>
  <c r="D518" i="7" s="1" a="1"/>
  <c r="D518" i="7" s="1"/>
  <c r="B517" i="7"/>
  <c r="D517" i="7" s="1" a="1"/>
  <c r="D517" i="7" s="1"/>
  <c r="B516" i="7"/>
  <c r="D516" i="7" s="1" a="1"/>
  <c r="D516" i="7" s="1"/>
  <c r="B515" i="7"/>
  <c r="D515" i="7" s="1" a="1"/>
  <c r="D515" i="7" s="1"/>
  <c r="B514" i="7"/>
  <c r="D514" i="7" s="1" a="1"/>
  <c r="D514" i="7" s="1"/>
  <c r="B513" i="7"/>
  <c r="D513" i="7" s="1" a="1"/>
  <c r="D513" i="7" s="1"/>
  <c r="B512" i="7"/>
  <c r="D512" i="7" s="1" a="1"/>
  <c r="D512" i="7" s="1"/>
  <c r="B511" i="7"/>
  <c r="D511" i="7" s="1" a="1"/>
  <c r="D511" i="7" s="1"/>
  <c r="B510" i="7"/>
  <c r="D510" i="7" s="1" a="1"/>
  <c r="D510" i="7" s="1"/>
  <c r="B509" i="7"/>
  <c r="D509" i="7" s="1" a="1"/>
  <c r="D509" i="7" s="1"/>
  <c r="B508" i="7"/>
  <c r="D508" i="7" s="1" a="1"/>
  <c r="D508" i="7" s="1"/>
  <c r="B507" i="7"/>
  <c r="D507" i="7" s="1" a="1"/>
  <c r="D507" i="7" s="1"/>
  <c r="B506" i="7"/>
  <c r="D506" i="7" s="1" a="1"/>
  <c r="D506" i="7" s="1"/>
  <c r="B505" i="7"/>
  <c r="D505" i="7" s="1" a="1"/>
  <c r="D505" i="7" s="1"/>
  <c r="B504" i="7"/>
  <c r="D504" i="7" s="1" a="1"/>
  <c r="D504" i="7" s="1"/>
  <c r="B503" i="7"/>
  <c r="D503" i="7" s="1" a="1"/>
  <c r="D503" i="7" s="1"/>
  <c r="B502" i="7"/>
  <c r="D502" i="7" s="1" a="1"/>
  <c r="D502" i="7" s="1"/>
  <c r="B501" i="7"/>
  <c r="D501" i="7" s="1" a="1"/>
  <c r="D501" i="7" s="1"/>
  <c r="B500" i="7"/>
  <c r="D500" i="7" s="1" a="1"/>
  <c r="D500" i="7" s="1"/>
  <c r="B499" i="7"/>
  <c r="D499" i="7" s="1" a="1"/>
  <c r="D499" i="7" s="1"/>
  <c r="B498" i="7"/>
  <c r="D498" i="7" s="1" a="1"/>
  <c r="D498" i="7" s="1"/>
  <c r="B497" i="7"/>
  <c r="D497" i="7" s="1" a="1"/>
  <c r="D497" i="7" s="1"/>
  <c r="B496" i="7"/>
  <c r="D496" i="7" s="1" a="1"/>
  <c r="D496" i="7" s="1"/>
  <c r="B495" i="7"/>
  <c r="D495" i="7" s="1" a="1"/>
  <c r="D495" i="7" s="1"/>
  <c r="B494" i="7"/>
  <c r="D494" i="7" s="1" a="1"/>
  <c r="D494" i="7" s="1"/>
  <c r="B493" i="7"/>
  <c r="D493" i="7" s="1" a="1"/>
  <c r="D493" i="7" s="1"/>
  <c r="B492" i="7"/>
  <c r="D492" i="7" s="1" a="1"/>
  <c r="D492" i="7" s="1"/>
  <c r="B491" i="7"/>
  <c r="D491" i="7" s="1" a="1"/>
  <c r="D491" i="7" s="1"/>
  <c r="B490" i="7"/>
  <c r="D490" i="7" s="1" a="1"/>
  <c r="D490" i="7" s="1"/>
  <c r="B489" i="7"/>
  <c r="D489" i="7" s="1" a="1"/>
  <c r="D489" i="7" s="1"/>
  <c r="B488" i="7"/>
  <c r="D488" i="7" s="1" a="1"/>
  <c r="D488" i="7" s="1"/>
  <c r="B487" i="7"/>
  <c r="D487" i="7" s="1" a="1"/>
  <c r="D487" i="7" s="1"/>
  <c r="B486" i="7"/>
  <c r="D486" i="7" s="1" a="1"/>
  <c r="D486" i="7" s="1"/>
  <c r="B485" i="7"/>
  <c r="D485" i="7" s="1" a="1"/>
  <c r="D485" i="7" s="1"/>
  <c r="B484" i="7"/>
  <c r="D484" i="7" s="1" a="1"/>
  <c r="D484" i="7" s="1"/>
  <c r="B483" i="7"/>
  <c r="D483" i="7" s="1" a="1"/>
  <c r="D483" i="7" s="1"/>
  <c r="B482" i="7"/>
  <c r="D482" i="7" s="1" a="1"/>
  <c r="D482" i="7" s="1"/>
  <c r="B481" i="7"/>
  <c r="D481" i="7" s="1" a="1"/>
  <c r="D481" i="7" s="1"/>
  <c r="B480" i="7"/>
  <c r="D480" i="7" s="1" a="1"/>
  <c r="D480" i="7" s="1"/>
  <c r="B479" i="7"/>
  <c r="D479" i="7" s="1" a="1"/>
  <c r="D479" i="7" s="1"/>
  <c r="B478" i="7"/>
  <c r="D478" i="7" s="1" a="1"/>
  <c r="D478" i="7" s="1"/>
  <c r="B477" i="7"/>
  <c r="D477" i="7" s="1" a="1"/>
  <c r="D477" i="7" s="1"/>
  <c r="B476" i="7"/>
  <c r="D476" i="7" s="1" a="1"/>
  <c r="D476" i="7" s="1"/>
  <c r="B475" i="7"/>
  <c r="D475" i="7" s="1" a="1"/>
  <c r="D475" i="7" s="1"/>
  <c r="B474" i="7"/>
  <c r="D474" i="7" s="1" a="1"/>
  <c r="D474" i="7" s="1"/>
  <c r="B473" i="7"/>
  <c r="D473" i="7" s="1" a="1"/>
  <c r="D473" i="7" s="1"/>
  <c r="B472" i="7"/>
  <c r="D472" i="7" s="1" a="1"/>
  <c r="D472" i="7" s="1"/>
  <c r="B471" i="7"/>
  <c r="D471" i="7" s="1" a="1"/>
  <c r="D471" i="7" s="1"/>
  <c r="B470" i="7"/>
  <c r="D470" i="7" s="1" a="1"/>
  <c r="D470" i="7" s="1"/>
  <c r="B469" i="7"/>
  <c r="D469" i="7" s="1" a="1"/>
  <c r="D469" i="7" s="1"/>
  <c r="B468" i="7"/>
  <c r="D468" i="7" s="1" a="1"/>
  <c r="D468" i="7" s="1"/>
  <c r="B467" i="7"/>
  <c r="D467" i="7" s="1" a="1"/>
  <c r="D467" i="7" s="1"/>
  <c r="B466" i="7"/>
  <c r="D466" i="7" s="1" a="1"/>
  <c r="D466" i="7" s="1"/>
  <c r="B465" i="7"/>
  <c r="D465" i="7" s="1" a="1"/>
  <c r="D465" i="7" s="1"/>
  <c r="B464" i="7"/>
  <c r="D464" i="7" s="1" a="1"/>
  <c r="D464" i="7" s="1"/>
  <c r="B463" i="7"/>
  <c r="D463" i="7" s="1" a="1"/>
  <c r="D463" i="7" s="1"/>
  <c r="B462" i="7"/>
  <c r="D462" i="7" s="1" a="1"/>
  <c r="D462" i="7" s="1"/>
  <c r="B461" i="7"/>
  <c r="D461" i="7" s="1" a="1"/>
  <c r="D461" i="7" s="1"/>
  <c r="B460" i="7"/>
  <c r="D460" i="7" s="1" a="1"/>
  <c r="D460" i="7" s="1"/>
  <c r="B459" i="7"/>
  <c r="D459" i="7" s="1" a="1"/>
  <c r="D459" i="7" s="1"/>
  <c r="B458" i="7"/>
  <c r="D458" i="7" s="1" a="1"/>
  <c r="D458" i="7" s="1"/>
  <c r="B457" i="7"/>
  <c r="D457" i="7" s="1" a="1"/>
  <c r="D457" i="7" s="1"/>
  <c r="B456" i="7"/>
  <c r="D456" i="7" s="1" a="1"/>
  <c r="D456" i="7" s="1"/>
  <c r="B455" i="7"/>
  <c r="D455" i="7" s="1" a="1"/>
  <c r="D455" i="7" s="1"/>
  <c r="B454" i="7"/>
  <c r="D454" i="7" s="1" a="1"/>
  <c r="D454" i="7" s="1"/>
  <c r="B453" i="7"/>
  <c r="D453" i="7" s="1" a="1"/>
  <c r="D453" i="7" s="1"/>
  <c r="B452" i="7"/>
  <c r="D452" i="7" s="1" a="1"/>
  <c r="D452" i="7" s="1"/>
  <c r="B451" i="7"/>
  <c r="D451" i="7" s="1" a="1"/>
  <c r="D451" i="7" s="1"/>
  <c r="B450" i="7"/>
  <c r="D450" i="7" s="1" a="1"/>
  <c r="D450" i="7" s="1"/>
  <c r="B449" i="7"/>
  <c r="D449" i="7" s="1" a="1"/>
  <c r="D449" i="7" s="1"/>
  <c r="B448" i="7"/>
  <c r="D448" i="7" s="1" a="1"/>
  <c r="D448" i="7" s="1"/>
  <c r="B447" i="7"/>
  <c r="D447" i="7" s="1" a="1"/>
  <c r="D447" i="7" s="1"/>
  <c r="B446" i="7"/>
  <c r="D446" i="7" s="1" a="1"/>
  <c r="D446" i="7" s="1"/>
  <c r="B445" i="7"/>
  <c r="D445" i="7" s="1" a="1"/>
  <c r="D445" i="7" s="1"/>
  <c r="B444" i="7"/>
  <c r="D444" i="7" s="1" a="1"/>
  <c r="D444" i="7" s="1"/>
  <c r="B443" i="7"/>
  <c r="D443" i="7" s="1" a="1"/>
  <c r="D443" i="7" s="1"/>
  <c r="B442" i="7"/>
  <c r="D442" i="7" s="1" a="1"/>
  <c r="D442" i="7" s="1"/>
  <c r="B441" i="7"/>
  <c r="D441" i="7" s="1" a="1"/>
  <c r="D441" i="7" s="1"/>
  <c r="B440" i="7"/>
  <c r="D440" i="7" s="1" a="1"/>
  <c r="D440" i="7" s="1"/>
  <c r="B439" i="7"/>
  <c r="D439" i="7" s="1" a="1"/>
  <c r="D439" i="7" s="1"/>
  <c r="B438" i="7"/>
  <c r="D438" i="7" s="1" a="1"/>
  <c r="D438" i="7" s="1"/>
  <c r="B437" i="7"/>
  <c r="D437" i="7" s="1" a="1"/>
  <c r="D437" i="7" s="1"/>
  <c r="B436" i="7"/>
  <c r="D436" i="7" s="1" a="1"/>
  <c r="D436" i="7" s="1"/>
  <c r="B435" i="7"/>
  <c r="D435" i="7" s="1" a="1"/>
  <c r="D435" i="7" s="1"/>
  <c r="B434" i="7"/>
  <c r="D434" i="7" s="1" a="1"/>
  <c r="D434" i="7" s="1"/>
  <c r="B433" i="7"/>
  <c r="D433" i="7" s="1" a="1"/>
  <c r="D433" i="7" s="1"/>
  <c r="B432" i="7"/>
  <c r="D432" i="7" s="1" a="1"/>
  <c r="D432" i="7" s="1"/>
  <c r="B431" i="7"/>
  <c r="D431" i="7" s="1" a="1"/>
  <c r="D431" i="7" s="1"/>
  <c r="B430" i="7"/>
  <c r="D430" i="7" s="1" a="1"/>
  <c r="D430" i="7" s="1"/>
  <c r="B429" i="7"/>
  <c r="D429" i="7" s="1" a="1"/>
  <c r="D429" i="7" s="1"/>
  <c r="B428" i="7"/>
  <c r="D428" i="7" s="1" a="1"/>
  <c r="D428" i="7" s="1"/>
  <c r="B427" i="7"/>
  <c r="D427" i="7" s="1" a="1"/>
  <c r="D427" i="7" s="1"/>
  <c r="B426" i="7"/>
  <c r="D426" i="7" s="1" a="1"/>
  <c r="D426" i="7" s="1"/>
  <c r="B425" i="7"/>
  <c r="D425" i="7" s="1" a="1"/>
  <c r="D425" i="7" s="1"/>
  <c r="B424" i="7"/>
  <c r="D424" i="7" s="1" a="1"/>
  <c r="D424" i="7" s="1"/>
  <c r="B423" i="7"/>
  <c r="D423" i="7" s="1" a="1"/>
  <c r="D423" i="7" s="1"/>
  <c r="B422" i="7"/>
  <c r="D422" i="7" s="1" a="1"/>
  <c r="D422" i="7" s="1"/>
  <c r="B421" i="7"/>
  <c r="D421" i="7" s="1" a="1"/>
  <c r="D421" i="7" s="1"/>
  <c r="B420" i="7"/>
  <c r="D420" i="7" s="1" a="1"/>
  <c r="D420" i="7" s="1"/>
  <c r="B419" i="7"/>
  <c r="D419" i="7" s="1" a="1"/>
  <c r="D419" i="7" s="1"/>
  <c r="B418" i="7"/>
  <c r="D418" i="7" s="1" a="1"/>
  <c r="D418" i="7" s="1"/>
  <c r="B417" i="7"/>
  <c r="D417" i="7" s="1" a="1"/>
  <c r="D417" i="7" s="1"/>
  <c r="B416" i="7"/>
  <c r="D416" i="7" s="1" a="1"/>
  <c r="D416" i="7" s="1"/>
  <c r="B415" i="7"/>
  <c r="D415" i="7" s="1" a="1"/>
  <c r="D415" i="7" s="1"/>
  <c r="B414" i="7"/>
  <c r="D414" i="7" s="1" a="1"/>
  <c r="D414" i="7" s="1"/>
  <c r="B413" i="7"/>
  <c r="D413" i="7" s="1" a="1"/>
  <c r="D413" i="7" s="1"/>
  <c r="B412" i="7"/>
  <c r="D412" i="7" s="1" a="1"/>
  <c r="D412" i="7" s="1"/>
  <c r="B411" i="7"/>
  <c r="D411" i="7" s="1" a="1"/>
  <c r="D411" i="7" s="1"/>
  <c r="B410" i="7"/>
  <c r="D410" i="7" s="1" a="1"/>
  <c r="D410" i="7" s="1"/>
  <c r="B409" i="7"/>
  <c r="D409" i="7" s="1" a="1"/>
  <c r="D409" i="7" s="1"/>
  <c r="B408" i="7"/>
  <c r="D408" i="7" s="1" a="1"/>
  <c r="D408" i="7" s="1"/>
  <c r="B407" i="7"/>
  <c r="D407" i="7" s="1" a="1"/>
  <c r="D407" i="7" s="1"/>
  <c r="B406" i="7"/>
  <c r="D406" i="7" s="1" a="1"/>
  <c r="D406" i="7" s="1"/>
  <c r="B405" i="7"/>
  <c r="D405" i="7" s="1" a="1"/>
  <c r="D405" i="7" s="1"/>
  <c r="B404" i="7"/>
  <c r="D404" i="7" s="1" a="1"/>
  <c r="D404" i="7" s="1"/>
  <c r="B403" i="7"/>
  <c r="D403" i="7" s="1" a="1"/>
  <c r="D403" i="7" s="1"/>
  <c r="B402" i="7"/>
  <c r="D402" i="7" s="1" a="1"/>
  <c r="D402" i="7" s="1"/>
  <c r="B401" i="7"/>
  <c r="D401" i="7" s="1" a="1"/>
  <c r="D401" i="7" s="1"/>
  <c r="B400" i="7"/>
  <c r="D400" i="7" s="1" a="1"/>
  <c r="D400" i="7" s="1"/>
  <c r="B399" i="7"/>
  <c r="D399" i="7" s="1" a="1"/>
  <c r="D399" i="7" s="1"/>
  <c r="B398" i="7"/>
  <c r="D398" i="7" s="1" a="1"/>
  <c r="D398" i="7" s="1"/>
  <c r="B397" i="7"/>
  <c r="D397" i="7" s="1" a="1"/>
  <c r="D397" i="7" s="1"/>
  <c r="B396" i="7"/>
  <c r="D396" i="7" s="1" a="1"/>
  <c r="D396" i="7" s="1"/>
  <c r="B395" i="7"/>
  <c r="D395" i="7" s="1" a="1"/>
  <c r="D395" i="7" s="1"/>
  <c r="B394" i="7"/>
  <c r="D394" i="7" s="1" a="1"/>
  <c r="D394" i="7" s="1"/>
  <c r="B393" i="7"/>
  <c r="D393" i="7" s="1" a="1"/>
  <c r="D393" i="7" s="1"/>
  <c r="B392" i="7"/>
  <c r="D392" i="7" s="1" a="1"/>
  <c r="D392" i="7" s="1"/>
  <c r="B391" i="7"/>
  <c r="D391" i="7" s="1" a="1"/>
  <c r="D391" i="7" s="1"/>
  <c r="B390" i="7"/>
  <c r="D390" i="7" s="1" a="1"/>
  <c r="D390" i="7" s="1"/>
  <c r="B389" i="7"/>
  <c r="D389" i="7" s="1" a="1"/>
  <c r="D389" i="7" s="1"/>
  <c r="B388" i="7"/>
  <c r="D388" i="7" s="1" a="1"/>
  <c r="D388" i="7" s="1"/>
  <c r="B387" i="7"/>
  <c r="D387" i="7" s="1" a="1"/>
  <c r="D387" i="7" s="1"/>
  <c r="B386" i="7"/>
  <c r="D386" i="7" s="1" a="1"/>
  <c r="D386" i="7" s="1"/>
  <c r="B385" i="7"/>
  <c r="D385" i="7" s="1" a="1"/>
  <c r="D385" i="7" s="1"/>
  <c r="B384" i="7"/>
  <c r="D384" i="7" s="1" a="1"/>
  <c r="D384" i="7" s="1"/>
  <c r="B383" i="7"/>
  <c r="D383" i="7" s="1" a="1"/>
  <c r="D383" i="7" s="1"/>
  <c r="B382" i="7"/>
  <c r="D382" i="7" s="1" a="1"/>
  <c r="D382" i="7" s="1"/>
  <c r="B381" i="7"/>
  <c r="D381" i="7" s="1" a="1"/>
  <c r="D381" i="7" s="1"/>
  <c r="B380" i="7"/>
  <c r="D380" i="7" s="1" a="1"/>
  <c r="D380" i="7" s="1"/>
  <c r="B379" i="7"/>
  <c r="D379" i="7" s="1" a="1"/>
  <c r="D379" i="7" s="1"/>
  <c r="B378" i="7"/>
  <c r="D378" i="7" s="1" a="1"/>
  <c r="D378" i="7" s="1"/>
  <c r="B377" i="7"/>
  <c r="D377" i="7" s="1" a="1"/>
  <c r="D377" i="7" s="1"/>
  <c r="B376" i="7"/>
  <c r="D376" i="7" s="1" a="1"/>
  <c r="D376" i="7" s="1"/>
  <c r="B375" i="7"/>
  <c r="D375" i="7" s="1" a="1"/>
  <c r="D375" i="7" s="1"/>
  <c r="B374" i="7"/>
  <c r="D374" i="7" s="1" a="1"/>
  <c r="D374" i="7" s="1"/>
  <c r="B373" i="7"/>
  <c r="D373" i="7" s="1" a="1"/>
  <c r="D373" i="7" s="1"/>
  <c r="B372" i="7"/>
  <c r="D372" i="7" s="1" a="1"/>
  <c r="D372" i="7" s="1"/>
  <c r="B371" i="7"/>
  <c r="D371" i="7" s="1" a="1"/>
  <c r="D371" i="7" s="1"/>
  <c r="B370" i="7"/>
  <c r="D370" i="7" s="1" a="1"/>
  <c r="D370" i="7" s="1"/>
  <c r="B369" i="7"/>
  <c r="D369" i="7" s="1" a="1"/>
  <c r="D369" i="7" s="1"/>
  <c r="B368" i="7"/>
  <c r="D368" i="7" s="1" a="1"/>
  <c r="D368" i="7" s="1"/>
  <c r="B367" i="7"/>
  <c r="D367" i="7" s="1" a="1"/>
  <c r="D367" i="7" s="1"/>
  <c r="B366" i="7"/>
  <c r="D366" i="7" s="1" a="1"/>
  <c r="D366" i="7" s="1"/>
  <c r="B365" i="7"/>
  <c r="D365" i="7" s="1" a="1"/>
  <c r="D365" i="7" s="1"/>
  <c r="B364" i="7"/>
  <c r="D364" i="7" s="1" a="1"/>
  <c r="D364" i="7" s="1"/>
  <c r="B363" i="7"/>
  <c r="D363" i="7" s="1" a="1"/>
  <c r="D363" i="7" s="1"/>
  <c r="B362" i="7"/>
  <c r="D362" i="7" s="1" a="1"/>
  <c r="D362" i="7" s="1"/>
  <c r="B361" i="7"/>
  <c r="D361" i="7" s="1" a="1"/>
  <c r="D361" i="7" s="1"/>
  <c r="B360" i="7"/>
  <c r="D360" i="7" s="1" a="1"/>
  <c r="D360" i="7" s="1"/>
  <c r="B359" i="7"/>
  <c r="D359" i="7" s="1" a="1"/>
  <c r="D359" i="7" s="1"/>
  <c r="B358" i="7"/>
  <c r="D358" i="7" s="1" a="1"/>
  <c r="D358" i="7" s="1"/>
  <c r="B357" i="7"/>
  <c r="D357" i="7" s="1" a="1"/>
  <c r="D357" i="7" s="1"/>
  <c r="B356" i="7"/>
  <c r="D356" i="7" s="1" a="1"/>
  <c r="D356" i="7" s="1"/>
  <c r="B355" i="7"/>
  <c r="D355" i="7" s="1" a="1"/>
  <c r="D355" i="7" s="1"/>
  <c r="B354" i="7"/>
  <c r="D354" i="7" s="1" a="1"/>
  <c r="D354" i="7" s="1"/>
  <c r="B353" i="7"/>
  <c r="D353" i="7" s="1" a="1"/>
  <c r="D353" i="7" s="1"/>
  <c r="B352" i="7"/>
  <c r="D352" i="7" s="1" a="1"/>
  <c r="D352" i="7" s="1"/>
  <c r="B351" i="7"/>
  <c r="D351" i="7" s="1" a="1"/>
  <c r="D351" i="7" s="1"/>
  <c r="B350" i="7"/>
  <c r="D350" i="7" s="1" a="1"/>
  <c r="D350" i="7" s="1"/>
  <c r="B349" i="7"/>
  <c r="D349" i="7" s="1" a="1"/>
  <c r="D349" i="7" s="1"/>
  <c r="B348" i="7"/>
  <c r="D348" i="7" s="1" a="1"/>
  <c r="D348" i="7" s="1"/>
  <c r="B347" i="7"/>
  <c r="D347" i="7" s="1" a="1"/>
  <c r="D347" i="7" s="1"/>
  <c r="B346" i="7"/>
  <c r="D346" i="7" s="1" a="1"/>
  <c r="D346" i="7" s="1"/>
  <c r="B345" i="7"/>
  <c r="D345" i="7" s="1" a="1"/>
  <c r="D345" i="7" s="1"/>
  <c r="B344" i="7"/>
  <c r="D344" i="7" s="1" a="1"/>
  <c r="D344" i="7" s="1"/>
  <c r="B343" i="7"/>
  <c r="D343" i="7" s="1" a="1"/>
  <c r="D343" i="7" s="1"/>
  <c r="B342" i="7"/>
  <c r="D342" i="7" s="1" a="1"/>
  <c r="D342" i="7" s="1"/>
  <c r="B341" i="7"/>
  <c r="D341" i="7" s="1" a="1"/>
  <c r="D341" i="7" s="1"/>
  <c r="B340" i="7"/>
  <c r="D340" i="7" s="1" a="1"/>
  <c r="D340" i="7" s="1"/>
  <c r="B339" i="7"/>
  <c r="D339" i="7" s="1" a="1"/>
  <c r="D339" i="7" s="1"/>
  <c r="B338" i="7"/>
  <c r="D338" i="7" s="1" a="1"/>
  <c r="D338" i="7" s="1"/>
  <c r="B337" i="7"/>
  <c r="D337" i="7" s="1" a="1"/>
  <c r="D337" i="7" s="1"/>
  <c r="B336" i="7"/>
  <c r="D336" i="7" s="1" a="1"/>
  <c r="D336" i="7" s="1"/>
  <c r="B335" i="7"/>
  <c r="D335" i="7" s="1" a="1"/>
  <c r="D335" i="7" s="1"/>
  <c r="B334" i="7"/>
  <c r="D334" i="7" s="1" a="1"/>
  <c r="D334" i="7" s="1"/>
  <c r="B333" i="7"/>
  <c r="D333" i="7" s="1" a="1"/>
  <c r="D333" i="7" s="1"/>
  <c r="B332" i="7"/>
  <c r="D332" i="7" s="1" a="1"/>
  <c r="D332" i="7" s="1"/>
  <c r="B331" i="7"/>
  <c r="D331" i="7" s="1" a="1"/>
  <c r="D331" i="7" s="1"/>
  <c r="B330" i="7"/>
  <c r="D330" i="7" s="1" a="1"/>
  <c r="D330" i="7" s="1"/>
  <c r="B329" i="7"/>
  <c r="D329" i="7" s="1" a="1"/>
  <c r="D329" i="7" s="1"/>
  <c r="B328" i="7"/>
  <c r="D328" i="7" s="1" a="1"/>
  <c r="D328" i="7" s="1"/>
  <c r="B327" i="7"/>
  <c r="D327" i="7" s="1" a="1"/>
  <c r="D327" i="7" s="1"/>
  <c r="B326" i="7"/>
  <c r="D326" i="7" s="1" a="1"/>
  <c r="D326" i="7" s="1"/>
  <c r="B325" i="7"/>
  <c r="D325" i="7" s="1" a="1"/>
  <c r="D325" i="7" s="1"/>
  <c r="B324" i="7"/>
  <c r="D324" i="7" s="1" a="1"/>
  <c r="D324" i="7" s="1"/>
  <c r="B323" i="7"/>
  <c r="D323" i="7" s="1" a="1"/>
  <c r="D323" i="7" s="1"/>
  <c r="B322" i="7"/>
  <c r="D322" i="7" s="1" a="1"/>
  <c r="D322" i="7" s="1"/>
  <c r="A7" i="8" s="1"/>
  <c r="B321" i="7"/>
  <c r="D321" i="7" s="1" a="1"/>
  <c r="D321" i="7" s="1"/>
  <c r="B320" i="7"/>
  <c r="D320" i="7" s="1" a="1"/>
  <c r="D320" i="7" s="1"/>
  <c r="B319" i="7"/>
  <c r="D319" i="7" s="1" a="1"/>
  <c r="D319" i="7" s="1"/>
  <c r="B318" i="7"/>
  <c r="D318" i="7" s="1" a="1"/>
  <c r="D318" i="7" s="1"/>
  <c r="A6" i="8" s="1"/>
  <c r="B317" i="7"/>
  <c r="D317" i="7" s="1" a="1"/>
  <c r="D317" i="7" s="1"/>
  <c r="B316" i="7"/>
  <c r="D316" i="7" s="1" a="1"/>
  <c r="D316" i="7" s="1"/>
  <c r="B315" i="7"/>
  <c r="D315" i="7" s="1" a="1"/>
  <c r="D315" i="7" s="1"/>
  <c r="B314" i="7"/>
  <c r="D314" i="7" s="1" a="1"/>
  <c r="D314" i="7" s="1"/>
  <c r="B313" i="7"/>
  <c r="D313" i="7" s="1" a="1"/>
  <c r="D313" i="7" s="1"/>
  <c r="B312" i="7"/>
  <c r="D312" i="7" s="1" a="1"/>
  <c r="D312" i="7" s="1"/>
  <c r="B311" i="7"/>
  <c r="D311" i="7" s="1" a="1"/>
  <c r="D311" i="7" s="1"/>
  <c r="B310" i="7"/>
  <c r="D310" i="7" s="1" a="1"/>
  <c r="D310" i="7" s="1"/>
  <c r="B309" i="7"/>
  <c r="D309" i="7" s="1" a="1"/>
  <c r="D309" i="7" s="1"/>
  <c r="B308" i="7"/>
  <c r="D308" i="7" s="1" a="1"/>
  <c r="D308" i="7" s="1"/>
  <c r="B307" i="7"/>
  <c r="D307" i="7" s="1" a="1"/>
  <c r="D307" i="7" s="1"/>
  <c r="B306" i="7"/>
  <c r="D306" i="7" s="1" a="1"/>
  <c r="D306" i="7" s="1"/>
  <c r="B305" i="7"/>
  <c r="D305" i="7" s="1" a="1"/>
  <c r="D305" i="7" s="1"/>
  <c r="B304" i="7"/>
  <c r="D304" i="7" s="1" a="1"/>
  <c r="D304" i="7" s="1"/>
  <c r="B303" i="7"/>
  <c r="D303" i="7" s="1" a="1"/>
  <c r="D303" i="7" s="1"/>
  <c r="B302" i="7"/>
  <c r="D302" i="7" s="1" a="1"/>
  <c r="D302" i="7" s="1"/>
  <c r="B301" i="7"/>
  <c r="D301" i="7" s="1" a="1"/>
  <c r="D301" i="7" s="1"/>
  <c r="B300" i="7"/>
  <c r="D300" i="7" s="1" a="1"/>
  <c r="D300" i="7" s="1"/>
  <c r="B299" i="7"/>
  <c r="D299" i="7" s="1" a="1"/>
  <c r="D299" i="7" s="1"/>
  <c r="B298" i="7"/>
  <c r="D298" i="7" s="1" a="1"/>
  <c r="D298" i="7" s="1"/>
  <c r="B297" i="7"/>
  <c r="D297" i="7" s="1" a="1"/>
  <c r="D297" i="7" s="1"/>
  <c r="B296" i="7"/>
  <c r="D296" i="7" s="1" a="1"/>
  <c r="D296" i="7" s="1"/>
  <c r="B295" i="7"/>
  <c r="D295" i="7" s="1" a="1"/>
  <c r="D295" i="7" s="1"/>
  <c r="B294" i="7"/>
  <c r="D294" i="7" s="1" a="1"/>
  <c r="D294" i="7" s="1"/>
  <c r="B293" i="7"/>
  <c r="D293" i="7" s="1" a="1"/>
  <c r="D293" i="7" s="1"/>
  <c r="B292" i="7"/>
  <c r="D292" i="7" s="1" a="1"/>
  <c r="D292" i="7" s="1"/>
  <c r="B291" i="7"/>
  <c r="D291" i="7" s="1" a="1"/>
  <c r="D291" i="7" s="1"/>
  <c r="B290" i="7"/>
  <c r="D290" i="7" s="1" a="1"/>
  <c r="D290" i="7" s="1"/>
  <c r="B289" i="7"/>
  <c r="D289" i="7" s="1" a="1"/>
  <c r="D289" i="7" s="1"/>
  <c r="B288" i="7"/>
  <c r="D288" i="7" s="1" a="1"/>
  <c r="D288" i="7" s="1"/>
  <c r="B287" i="7"/>
  <c r="D287" i="7" s="1" a="1"/>
  <c r="D287" i="7" s="1"/>
  <c r="B286" i="7"/>
  <c r="D286" i="7" s="1" a="1"/>
  <c r="D286" i="7" s="1"/>
  <c r="B285" i="7"/>
  <c r="D285" i="7" s="1" a="1"/>
  <c r="D285" i="7" s="1"/>
  <c r="B284" i="7"/>
  <c r="D284" i="7" s="1" a="1"/>
  <c r="D284" i="7" s="1"/>
  <c r="B283" i="7"/>
  <c r="D283" i="7" s="1" a="1"/>
  <c r="D283" i="7" s="1"/>
  <c r="B282" i="7"/>
  <c r="D282" i="7" s="1" a="1"/>
  <c r="D282" i="7" s="1"/>
  <c r="B281" i="7"/>
  <c r="D281" i="7" s="1" a="1"/>
  <c r="D281" i="7" s="1"/>
  <c r="B280" i="7"/>
  <c r="D280" i="7" s="1" a="1"/>
  <c r="D280" i="7" s="1"/>
  <c r="B279" i="7"/>
  <c r="D279" i="7" s="1" a="1"/>
  <c r="D279" i="7" s="1"/>
  <c r="B278" i="7"/>
  <c r="D278" i="7" s="1" a="1"/>
  <c r="D278" i="7" s="1"/>
  <c r="B277" i="7"/>
  <c r="D277" i="7" s="1" a="1"/>
  <c r="D277" i="7" s="1"/>
  <c r="B276" i="7"/>
  <c r="D276" i="7" s="1" a="1"/>
  <c r="D276" i="7" s="1"/>
  <c r="B275" i="7"/>
  <c r="D275" i="7" s="1" a="1"/>
  <c r="D275" i="7" s="1"/>
  <c r="B274" i="7"/>
  <c r="D274" i="7" s="1" a="1"/>
  <c r="D274" i="7" s="1"/>
  <c r="B273" i="7"/>
  <c r="D273" i="7" s="1" a="1"/>
  <c r="D273" i="7" s="1"/>
  <c r="B272" i="7"/>
  <c r="D272" i="7" s="1" a="1"/>
  <c r="D272" i="7" s="1"/>
  <c r="B271" i="7"/>
  <c r="D271" i="7" s="1" a="1"/>
  <c r="D271" i="7" s="1"/>
  <c r="B270" i="7"/>
  <c r="D270" i="7" s="1" a="1"/>
  <c r="D270" i="7" s="1"/>
  <c r="B269" i="7"/>
  <c r="D269" i="7" s="1" a="1"/>
  <c r="D269" i="7" s="1"/>
  <c r="B268" i="7"/>
  <c r="D268" i="7" s="1" a="1"/>
  <c r="D268" i="7" s="1"/>
  <c r="B267" i="7"/>
  <c r="D267" i="7" s="1" a="1"/>
  <c r="D267" i="7" s="1"/>
  <c r="B266" i="7"/>
  <c r="D266" i="7" s="1" a="1"/>
  <c r="D266" i="7" s="1"/>
  <c r="B265" i="7"/>
  <c r="D265" i="7" s="1" a="1"/>
  <c r="D265" i="7" s="1"/>
  <c r="B264" i="7"/>
  <c r="D264" i="7" s="1" a="1"/>
  <c r="D264" i="7" s="1"/>
  <c r="B263" i="7"/>
  <c r="D263" i="7" s="1" a="1"/>
  <c r="D263" i="7" s="1"/>
  <c r="B262" i="7"/>
  <c r="D262" i="7" s="1" a="1"/>
  <c r="D262" i="7" s="1"/>
  <c r="B261" i="7"/>
  <c r="D261" i="7" s="1" a="1"/>
  <c r="D261" i="7" s="1"/>
  <c r="A5" i="8" s="1"/>
  <c r="B260" i="7"/>
  <c r="D260" i="7" s="1" a="1"/>
  <c r="D260" i="7" s="1"/>
  <c r="B259" i="7"/>
  <c r="D259" i="7" s="1" a="1"/>
  <c r="D259" i="7" s="1"/>
  <c r="B258" i="7"/>
  <c r="D258" i="7" s="1" a="1"/>
  <c r="D258" i="7" s="1"/>
  <c r="B257" i="7"/>
  <c r="D257" i="7" s="1" a="1"/>
  <c r="D257" i="7" s="1"/>
  <c r="B256" i="7"/>
  <c r="D256" i="7" s="1" a="1"/>
  <c r="D256" i="7" s="1"/>
  <c r="B255" i="7"/>
  <c r="D255" i="7" s="1" a="1"/>
  <c r="D255" i="7" s="1"/>
  <c r="B254" i="7"/>
  <c r="D254" i="7" s="1" a="1"/>
  <c r="D254" i="7" s="1"/>
  <c r="B253" i="7"/>
  <c r="D253" i="7" s="1" a="1"/>
  <c r="D253" i="7" s="1"/>
  <c r="B252" i="7"/>
  <c r="D252" i="7" s="1" a="1"/>
  <c r="D252" i="7" s="1"/>
  <c r="B251" i="7"/>
  <c r="D251" i="7" s="1" a="1"/>
  <c r="D251" i="7" s="1"/>
  <c r="B250" i="7"/>
  <c r="D250" i="7" s="1" a="1"/>
  <c r="D250" i="7" s="1"/>
  <c r="B249" i="7"/>
  <c r="D249" i="7" s="1" a="1"/>
  <c r="D249" i="7" s="1"/>
  <c r="B248" i="7"/>
  <c r="D248" i="7" s="1" a="1"/>
  <c r="D248" i="7" s="1"/>
  <c r="A4" i="8" s="1"/>
  <c r="B247" i="7"/>
  <c r="D247" i="7" s="1" a="1"/>
  <c r="D247" i="7" s="1"/>
  <c r="B246" i="7"/>
  <c r="D246" i="7" s="1" a="1"/>
  <c r="D246" i="7" s="1"/>
  <c r="B245" i="7"/>
  <c r="D245" i="7" s="1" a="1"/>
  <c r="D245" i="7" s="1"/>
  <c r="B244" i="7"/>
  <c r="D244" i="7" s="1" a="1"/>
  <c r="D244" i="7" s="1"/>
  <c r="B243" i="7"/>
  <c r="D243" i="7" s="1" a="1"/>
  <c r="D243" i="7" s="1"/>
  <c r="B242" i="7"/>
  <c r="D242" i="7" s="1" a="1"/>
  <c r="D242" i="7" s="1"/>
  <c r="B241" i="7"/>
  <c r="D241" i="7" s="1" a="1"/>
  <c r="D241" i="7" s="1"/>
  <c r="B240" i="7"/>
  <c r="D240" i="7" s="1" a="1"/>
  <c r="D240" i="7" s="1"/>
  <c r="B239" i="7"/>
  <c r="D239" i="7" s="1" a="1"/>
  <c r="D239" i="7" s="1"/>
  <c r="B238" i="7"/>
  <c r="D238" i="7" s="1" a="1"/>
  <c r="D238" i="7" s="1"/>
  <c r="B237" i="7"/>
  <c r="D237" i="7" s="1" a="1"/>
  <c r="D237" i="7" s="1"/>
  <c r="B236" i="7"/>
  <c r="D236" i="7" s="1" a="1"/>
  <c r="D236" i="7" s="1"/>
  <c r="B235" i="7"/>
  <c r="D235" i="7" s="1" a="1"/>
  <c r="D235" i="7" s="1"/>
  <c r="B234" i="7"/>
  <c r="D234" i="7" s="1" a="1"/>
  <c r="D234" i="7" s="1"/>
  <c r="B233" i="7"/>
  <c r="D233" i="7" s="1" a="1"/>
  <c r="D233" i="7" s="1"/>
  <c r="B232" i="7"/>
  <c r="D232" i="7" s="1" a="1"/>
  <c r="D232" i="7" s="1"/>
  <c r="B231" i="7"/>
  <c r="D231" i="7" s="1" a="1"/>
  <c r="D231" i="7" s="1"/>
  <c r="B230" i="7"/>
  <c r="D230" i="7" s="1" a="1"/>
  <c r="D230" i="7" s="1"/>
  <c r="B229" i="7"/>
  <c r="D229" i="7" s="1" a="1"/>
  <c r="D229" i="7" s="1"/>
  <c r="B228" i="7"/>
  <c r="D228" i="7" s="1" a="1"/>
  <c r="D228" i="7" s="1"/>
  <c r="B227" i="7"/>
  <c r="D227" i="7" s="1" a="1"/>
  <c r="D227" i="7" s="1"/>
  <c r="B226" i="7"/>
  <c r="D226" i="7" s="1" a="1"/>
  <c r="D226" i="7" s="1"/>
  <c r="B225" i="7"/>
  <c r="D225" i="7" s="1" a="1"/>
  <c r="D225" i="7" s="1"/>
  <c r="B224" i="7"/>
  <c r="D224" i="7" s="1" a="1"/>
  <c r="D224" i="7" s="1"/>
  <c r="B223" i="7"/>
  <c r="D223" i="7" s="1" a="1"/>
  <c r="D223" i="7" s="1"/>
  <c r="B222" i="7"/>
  <c r="D222" i="7" s="1" a="1"/>
  <c r="D222" i="7" s="1"/>
  <c r="B221" i="7"/>
  <c r="D221" i="7" s="1" a="1"/>
  <c r="D221" i="7" s="1"/>
  <c r="B220" i="7"/>
  <c r="D220" i="7" s="1" a="1"/>
  <c r="D220" i="7" s="1"/>
  <c r="B219" i="7"/>
  <c r="D219" i="7" s="1" a="1"/>
  <c r="D219" i="7" s="1"/>
  <c r="B218" i="7"/>
  <c r="D218" i="7" s="1" a="1"/>
  <c r="D218" i="7" s="1"/>
  <c r="B217" i="7"/>
  <c r="D217" i="7" s="1" a="1"/>
  <c r="D217" i="7" s="1"/>
  <c r="B216" i="7"/>
  <c r="D216" i="7" s="1" a="1"/>
  <c r="D216" i="7" s="1"/>
  <c r="B215" i="7"/>
  <c r="D215" i="7" s="1" a="1"/>
  <c r="D215" i="7" s="1"/>
  <c r="B214" i="7"/>
  <c r="D214" i="7" s="1" a="1"/>
  <c r="D214" i="7" s="1"/>
  <c r="B213" i="7"/>
  <c r="D213" i="7" s="1" a="1"/>
  <c r="D213" i="7" s="1"/>
  <c r="B212" i="7"/>
  <c r="D212" i="7" s="1" a="1"/>
  <c r="D212" i="7" s="1"/>
  <c r="B211" i="7"/>
  <c r="D211" i="7" s="1" a="1"/>
  <c r="D211" i="7" s="1"/>
  <c r="B210" i="7"/>
  <c r="D210" i="7" s="1" a="1"/>
  <c r="D210" i="7" s="1"/>
  <c r="B209" i="7"/>
  <c r="D209" i="7" s="1" a="1"/>
  <c r="D209" i="7" s="1"/>
  <c r="B208" i="7"/>
  <c r="D208" i="7" s="1" a="1"/>
  <c r="D208" i="7" s="1"/>
  <c r="B207" i="7"/>
  <c r="D207" i="7" s="1" a="1"/>
  <c r="D207" i="7" s="1"/>
  <c r="B206" i="7"/>
  <c r="D206" i="7" s="1" a="1"/>
  <c r="D206" i="7" s="1"/>
  <c r="B205" i="7"/>
  <c r="D205" i="7" s="1" a="1"/>
  <c r="D205" i="7" s="1"/>
  <c r="B204" i="7"/>
  <c r="D204" i="7" s="1" a="1"/>
  <c r="D204" i="7" s="1"/>
  <c r="B203" i="7"/>
  <c r="D203" i="7" s="1" a="1"/>
  <c r="D203" i="7" s="1"/>
  <c r="B202" i="7"/>
  <c r="D202" i="7" s="1" a="1"/>
  <c r="D202" i="7" s="1"/>
  <c r="B201" i="7"/>
  <c r="D201" i="7" s="1" a="1"/>
  <c r="D201" i="7" s="1"/>
  <c r="B200" i="7"/>
  <c r="D200" i="7" s="1" a="1"/>
  <c r="D200" i="7" s="1"/>
  <c r="B199" i="7"/>
  <c r="D199" i="7" s="1" a="1"/>
  <c r="D199" i="7" s="1"/>
  <c r="B198" i="7"/>
  <c r="D198" i="7" s="1" a="1"/>
  <c r="D198" i="7" s="1"/>
  <c r="B197" i="7"/>
  <c r="D197" i="7" s="1" a="1"/>
  <c r="D197" i="7" s="1"/>
  <c r="B196" i="7"/>
  <c r="D196" i="7" s="1" a="1"/>
  <c r="D196" i="7" s="1"/>
  <c r="B195" i="7"/>
  <c r="D195" i="7" s="1" a="1"/>
  <c r="D195" i="7" s="1"/>
  <c r="B194" i="7"/>
  <c r="D194" i="7" s="1" a="1"/>
  <c r="D194" i="7" s="1"/>
  <c r="B193" i="7"/>
  <c r="D193" i="7" s="1" a="1"/>
  <c r="D193" i="7" s="1"/>
  <c r="B192" i="7"/>
  <c r="D192" i="7" s="1" a="1"/>
  <c r="D192" i="7" s="1"/>
  <c r="B191" i="7"/>
  <c r="D191" i="7" s="1" a="1"/>
  <c r="D191" i="7" s="1"/>
  <c r="B190" i="7"/>
  <c r="D190" i="7" s="1" a="1"/>
  <c r="D190" i="7" s="1"/>
  <c r="B189" i="7"/>
  <c r="D189" i="7" s="1" a="1"/>
  <c r="D189" i="7" s="1"/>
  <c r="B188" i="7"/>
  <c r="D188" i="7" s="1" a="1"/>
  <c r="D188" i="7" s="1"/>
  <c r="B187" i="7"/>
  <c r="D187" i="7" s="1" a="1"/>
  <c r="D187" i="7" s="1"/>
  <c r="B186" i="7"/>
  <c r="D186" i="7" s="1" a="1"/>
  <c r="D186" i="7" s="1"/>
  <c r="B185" i="7"/>
  <c r="D185" i="7" s="1" a="1"/>
  <c r="D185" i="7" s="1"/>
  <c r="B184" i="7"/>
  <c r="D184" i="7" s="1" a="1"/>
  <c r="D184" i="7" s="1"/>
  <c r="B183" i="7"/>
  <c r="D183" i="7" s="1" a="1"/>
  <c r="D183" i="7" s="1"/>
  <c r="B182" i="7"/>
  <c r="D182" i="7" s="1" a="1"/>
  <c r="D182" i="7" s="1"/>
  <c r="B181" i="7"/>
  <c r="D181" i="7" s="1" a="1"/>
  <c r="D181" i="7" s="1"/>
  <c r="B180" i="7"/>
  <c r="D180" i="7" s="1" a="1"/>
  <c r="D180" i="7" s="1"/>
  <c r="B179" i="7"/>
  <c r="D179" i="7" s="1" a="1"/>
  <c r="D179" i="7" s="1"/>
  <c r="B178" i="7"/>
  <c r="D178" i="7" s="1" a="1"/>
  <c r="D178" i="7" s="1"/>
  <c r="B177" i="7"/>
  <c r="D177" i="7" s="1" a="1"/>
  <c r="D177" i="7" s="1"/>
  <c r="B176" i="7"/>
  <c r="D176" i="7" s="1" a="1"/>
  <c r="D176" i="7" s="1"/>
  <c r="B175" i="7"/>
  <c r="D175" i="7" s="1" a="1"/>
  <c r="D175" i="7" s="1"/>
  <c r="B174" i="7"/>
  <c r="D174" i="7" s="1" a="1"/>
  <c r="D174" i="7" s="1"/>
  <c r="B173" i="7"/>
  <c r="D173" i="7" s="1" a="1"/>
  <c r="D173" i="7" s="1"/>
  <c r="B172" i="7"/>
  <c r="D172" i="7" s="1" a="1"/>
  <c r="D172" i="7" s="1"/>
  <c r="B171" i="7"/>
  <c r="D171" i="7" s="1" a="1"/>
  <c r="D171" i="7" s="1"/>
  <c r="B170" i="7"/>
  <c r="D170" i="7" s="1" a="1"/>
  <c r="D170" i="7" s="1"/>
  <c r="B169" i="7"/>
  <c r="D169" i="7" s="1" a="1"/>
  <c r="D169" i="7" s="1"/>
  <c r="B168" i="7"/>
  <c r="D168" i="7" s="1" a="1"/>
  <c r="D168" i="7" s="1"/>
  <c r="B167" i="7"/>
  <c r="D167" i="7" s="1" a="1"/>
  <c r="D167" i="7" s="1"/>
  <c r="B166" i="7"/>
  <c r="D166" i="7" s="1" a="1"/>
  <c r="D166" i="7" s="1"/>
  <c r="B165" i="7"/>
  <c r="D165" i="7" s="1" a="1"/>
  <c r="D165" i="7" s="1"/>
  <c r="B164" i="7"/>
  <c r="D164" i="7" s="1" a="1"/>
  <c r="D164" i="7" s="1"/>
  <c r="B163" i="7"/>
  <c r="D163" i="7" s="1" a="1"/>
  <c r="D163" i="7" s="1"/>
  <c r="B162" i="7"/>
  <c r="D162" i="7" s="1" a="1"/>
  <c r="D162" i="7" s="1"/>
  <c r="B161" i="7"/>
  <c r="D161" i="7" s="1" a="1"/>
  <c r="D161" i="7" s="1"/>
  <c r="B160" i="7"/>
  <c r="D160" i="7" s="1" a="1"/>
  <c r="D160" i="7" s="1"/>
  <c r="B159" i="7"/>
  <c r="D159" i="7" s="1" a="1"/>
  <c r="D159" i="7" s="1"/>
  <c r="B158" i="7"/>
  <c r="D158" i="7" s="1" a="1"/>
  <c r="D158" i="7" s="1"/>
  <c r="B157" i="7"/>
  <c r="D157" i="7" s="1" a="1"/>
  <c r="D157" i="7" s="1"/>
  <c r="B156" i="7"/>
  <c r="D156" i="7" s="1" a="1"/>
  <c r="D156" i="7" s="1"/>
  <c r="B155" i="7"/>
  <c r="D155" i="7" s="1" a="1"/>
  <c r="D155" i="7" s="1"/>
  <c r="B154" i="7"/>
  <c r="D154" i="7" s="1" a="1"/>
  <c r="D154" i="7" s="1"/>
  <c r="B153" i="7"/>
  <c r="D153" i="7" s="1" a="1"/>
  <c r="D153" i="7" s="1"/>
  <c r="B152" i="7"/>
  <c r="D152" i="7" s="1" a="1"/>
  <c r="D152" i="7" s="1"/>
  <c r="B151" i="7"/>
  <c r="D151" i="7" s="1" a="1"/>
  <c r="D151" i="7" s="1"/>
  <c r="B150" i="7"/>
  <c r="D150" i="7" s="1" a="1"/>
  <c r="D150" i="7" s="1"/>
  <c r="B149" i="7"/>
  <c r="D149" i="7" s="1" a="1"/>
  <c r="D149" i="7" s="1"/>
  <c r="B148" i="7"/>
  <c r="D148" i="7" s="1" a="1"/>
  <c r="D148" i="7" s="1"/>
  <c r="B147" i="7"/>
  <c r="D147" i="7" s="1" a="1"/>
  <c r="D147" i="7" s="1"/>
  <c r="B146" i="7"/>
  <c r="D146" i="7" s="1" a="1"/>
  <c r="D146" i="7" s="1"/>
  <c r="B145" i="7"/>
  <c r="D145" i="7" s="1" a="1"/>
  <c r="D145" i="7" s="1"/>
  <c r="B144" i="7"/>
  <c r="D144" i="7" s="1" a="1"/>
  <c r="D144" i="7" s="1"/>
  <c r="B143" i="7"/>
  <c r="D143" i="7" s="1" a="1"/>
  <c r="D143" i="7" s="1"/>
  <c r="B142" i="7"/>
  <c r="D142" i="7" s="1" a="1"/>
  <c r="D142" i="7" s="1"/>
  <c r="B141" i="7"/>
  <c r="D141" i="7" s="1" a="1"/>
  <c r="D141" i="7" s="1"/>
  <c r="B140" i="7"/>
  <c r="D140" i="7" s="1" a="1"/>
  <c r="D140" i="7" s="1"/>
  <c r="B139" i="7"/>
  <c r="D139" i="7" s="1" a="1"/>
  <c r="D139" i="7" s="1"/>
  <c r="B138" i="7"/>
  <c r="D138" i="7" s="1" a="1"/>
  <c r="D138" i="7" s="1"/>
  <c r="B137" i="7"/>
  <c r="D137" i="7" s="1" a="1"/>
  <c r="D137" i="7" s="1"/>
  <c r="B136" i="7"/>
  <c r="D136" i="7" s="1" a="1"/>
  <c r="D136" i="7" s="1"/>
  <c r="B135" i="7"/>
  <c r="D135" i="7" s="1" a="1"/>
  <c r="D135" i="7" s="1"/>
  <c r="B134" i="7"/>
  <c r="D134" i="7" s="1" a="1"/>
  <c r="D134" i="7" s="1"/>
  <c r="B133" i="7"/>
  <c r="D133" i="7" s="1" a="1"/>
  <c r="D133" i="7" s="1"/>
  <c r="B132" i="7"/>
  <c r="D132" i="7" s="1" a="1"/>
  <c r="D132" i="7" s="1"/>
  <c r="B131" i="7"/>
  <c r="D131" i="7" s="1" a="1"/>
  <c r="D131" i="7" s="1"/>
  <c r="B130" i="7"/>
  <c r="D130" i="7" s="1" a="1"/>
  <c r="D130" i="7" s="1"/>
  <c r="B129" i="7"/>
  <c r="D129" i="7" s="1" a="1"/>
  <c r="D129" i="7" s="1"/>
  <c r="B128" i="7"/>
  <c r="D128" i="7" s="1" a="1"/>
  <c r="D128" i="7" s="1"/>
  <c r="B127" i="7"/>
  <c r="D127" i="7" s="1" a="1"/>
  <c r="D127" i="7" s="1"/>
  <c r="B126" i="7"/>
  <c r="D126" i="7" s="1" a="1"/>
  <c r="D126" i="7" s="1"/>
  <c r="B125" i="7"/>
  <c r="D125" i="7" s="1" a="1"/>
  <c r="D125" i="7" s="1"/>
  <c r="B124" i="7"/>
  <c r="D124" i="7" s="1" a="1"/>
  <c r="D124" i="7" s="1"/>
  <c r="B123" i="7"/>
  <c r="D123" i="7" s="1" a="1"/>
  <c r="D123" i="7" s="1"/>
  <c r="B122" i="7"/>
  <c r="D122" i="7" s="1" a="1"/>
  <c r="D122" i="7" s="1"/>
  <c r="B121" i="7"/>
  <c r="D121" i="7" s="1" a="1"/>
  <c r="D121" i="7" s="1"/>
  <c r="B120" i="7"/>
  <c r="D120" i="7" s="1" a="1"/>
  <c r="D120" i="7" s="1"/>
  <c r="B119" i="7"/>
  <c r="D119" i="7" s="1" a="1"/>
  <c r="D119" i="7" s="1"/>
  <c r="B118" i="7"/>
  <c r="D118" i="7" s="1" a="1"/>
  <c r="D118" i="7" s="1"/>
  <c r="B117" i="7"/>
  <c r="D117" i="7" s="1" a="1"/>
  <c r="D117" i="7" s="1"/>
  <c r="B116" i="7"/>
  <c r="D116" i="7" s="1" a="1"/>
  <c r="D116" i="7" s="1"/>
  <c r="B115" i="7"/>
  <c r="D115" i="7" s="1" a="1"/>
  <c r="D115" i="7" s="1"/>
  <c r="B114" i="7"/>
  <c r="D114" i="7" s="1" a="1"/>
  <c r="D114" i="7" s="1"/>
  <c r="B113" i="7"/>
  <c r="D113" i="7" s="1" a="1"/>
  <c r="D113" i="7" s="1"/>
  <c r="B112" i="7"/>
  <c r="D112" i="7" s="1" a="1"/>
  <c r="D112" i="7" s="1"/>
  <c r="B111" i="7"/>
  <c r="D111" i="7" s="1" a="1"/>
  <c r="D111" i="7" s="1"/>
  <c r="B110" i="7"/>
  <c r="D110" i="7" s="1" a="1"/>
  <c r="D110" i="7" s="1"/>
  <c r="B109" i="7"/>
  <c r="D109" i="7" s="1" a="1"/>
  <c r="D109" i="7" s="1"/>
  <c r="B108" i="7"/>
  <c r="D108" i="7" s="1" a="1"/>
  <c r="D108" i="7" s="1"/>
  <c r="B107" i="7"/>
  <c r="D107" i="7" s="1" a="1"/>
  <c r="D107" i="7" s="1"/>
  <c r="B106" i="7"/>
  <c r="D106" i="7" s="1" a="1"/>
  <c r="D106" i="7" s="1"/>
  <c r="B105" i="7"/>
  <c r="D105" i="7" s="1" a="1"/>
  <c r="D105" i="7" s="1"/>
  <c r="B104" i="7"/>
  <c r="D104" i="7" s="1" a="1"/>
  <c r="D104" i="7" s="1"/>
  <c r="B103" i="7"/>
  <c r="D103" i="7" s="1" a="1"/>
  <c r="D103" i="7" s="1"/>
  <c r="B102" i="7"/>
  <c r="D102" i="7" s="1" a="1"/>
  <c r="D102" i="7" s="1"/>
  <c r="B101" i="7"/>
  <c r="D101" i="7" s="1" a="1"/>
  <c r="D101" i="7" s="1"/>
  <c r="B100" i="7"/>
  <c r="D100" i="7" s="1" a="1"/>
  <c r="D100" i="7" s="1"/>
  <c r="B99" i="7"/>
  <c r="D99" i="7" s="1" a="1"/>
  <c r="D99" i="7" s="1"/>
  <c r="B98" i="7"/>
  <c r="D98" i="7" s="1" a="1"/>
  <c r="D98" i="7" s="1"/>
  <c r="B97" i="7"/>
  <c r="D97" i="7" s="1" a="1"/>
  <c r="D97" i="7" s="1"/>
  <c r="B96" i="7"/>
  <c r="D96" i="7" s="1" a="1"/>
  <c r="D96" i="7" s="1"/>
  <c r="B95" i="7"/>
  <c r="D95" i="7" s="1" a="1"/>
  <c r="D95" i="7" s="1"/>
  <c r="B94" i="7"/>
  <c r="D94" i="7" s="1" a="1"/>
  <c r="D94" i="7" s="1"/>
  <c r="B93" i="7"/>
  <c r="D93" i="7" s="1" a="1"/>
  <c r="D93" i="7" s="1"/>
  <c r="B92" i="7"/>
  <c r="D92" i="7" s="1" a="1"/>
  <c r="D92" i="7" s="1"/>
  <c r="B91" i="7"/>
  <c r="D91" i="7" s="1" a="1"/>
  <c r="D91" i="7" s="1"/>
  <c r="B90" i="7"/>
  <c r="D90" i="7" s="1" a="1"/>
  <c r="D90" i="7" s="1"/>
  <c r="B89" i="7"/>
  <c r="D89" i="7" s="1" a="1"/>
  <c r="D89" i="7" s="1"/>
  <c r="B88" i="7"/>
  <c r="D88" i="7" s="1" a="1"/>
  <c r="D88" i="7" s="1"/>
  <c r="B87" i="7"/>
  <c r="D87" i="7" s="1" a="1"/>
  <c r="D87" i="7" s="1"/>
  <c r="B86" i="7"/>
  <c r="D86" i="7" s="1" a="1"/>
  <c r="D86" i="7" s="1"/>
  <c r="B85" i="7"/>
  <c r="D85" i="7" s="1" a="1"/>
  <c r="D85" i="7" s="1"/>
  <c r="B84" i="7"/>
  <c r="D84" i="7" s="1" a="1"/>
  <c r="D84" i="7" s="1"/>
  <c r="B83" i="7"/>
  <c r="D83" i="7" s="1" a="1"/>
  <c r="D83" i="7" s="1"/>
  <c r="B82" i="7"/>
  <c r="D82" i="7" s="1" a="1"/>
  <c r="D82" i="7" s="1"/>
  <c r="B81" i="7"/>
  <c r="D81" i="7" s="1" a="1"/>
  <c r="D81" i="7" s="1"/>
  <c r="B80" i="7"/>
  <c r="D80" i="7" s="1" a="1"/>
  <c r="D80" i="7" s="1"/>
  <c r="B79" i="7"/>
  <c r="D79" i="7" s="1" a="1"/>
  <c r="D79" i="7" s="1"/>
  <c r="B78" i="7"/>
  <c r="D78" i="7" s="1" a="1"/>
  <c r="D78" i="7" s="1"/>
  <c r="B77" i="7"/>
  <c r="D77" i="7" s="1" a="1"/>
  <c r="D77" i="7" s="1"/>
  <c r="B76" i="7"/>
  <c r="D76" i="7" s="1" a="1"/>
  <c r="D76" i="7" s="1"/>
  <c r="B75" i="7"/>
  <c r="D75" i="7" s="1" a="1"/>
  <c r="D75" i="7" s="1"/>
  <c r="B74" i="7"/>
  <c r="D74" i="7" s="1" a="1"/>
  <c r="D74" i="7" s="1"/>
  <c r="B73" i="7"/>
  <c r="D73" i="7" s="1" a="1"/>
  <c r="D73" i="7" s="1"/>
  <c r="B72" i="7"/>
  <c r="D72" i="7" s="1" a="1"/>
  <c r="D72" i="7" s="1"/>
  <c r="B71" i="7"/>
  <c r="D71" i="7" s="1" a="1"/>
  <c r="D71" i="7" s="1"/>
  <c r="B70" i="7"/>
  <c r="D70" i="7" s="1" a="1"/>
  <c r="D70" i="7" s="1"/>
  <c r="B69" i="7"/>
  <c r="D69" i="7" s="1" a="1"/>
  <c r="D69" i="7" s="1"/>
  <c r="B68" i="7"/>
  <c r="D68" i="7" s="1" a="1"/>
  <c r="D68" i="7" s="1"/>
  <c r="B67" i="7"/>
  <c r="D67" i="7" s="1" a="1"/>
  <c r="D67" i="7" s="1"/>
  <c r="B66" i="7"/>
  <c r="D66" i="7" s="1" a="1"/>
  <c r="D66" i="7" s="1"/>
  <c r="B65" i="7"/>
  <c r="D65" i="7" s="1" a="1"/>
  <c r="D65" i="7" s="1"/>
  <c r="B64" i="7"/>
  <c r="D64" i="7" s="1" a="1"/>
  <c r="D64" i="7" s="1"/>
  <c r="B63" i="7"/>
  <c r="D63" i="7" s="1" a="1"/>
  <c r="D63" i="7" s="1"/>
  <c r="B62" i="7"/>
  <c r="D62" i="7" s="1" a="1"/>
  <c r="D62" i="7" s="1"/>
  <c r="B61" i="7"/>
  <c r="D61" i="7" s="1" a="1"/>
  <c r="D61" i="7" s="1"/>
  <c r="B60" i="7"/>
  <c r="D60" i="7" s="1" a="1"/>
  <c r="D60" i="7" s="1"/>
  <c r="B59" i="7"/>
  <c r="D59" i="7" s="1" a="1"/>
  <c r="D59" i="7" s="1"/>
  <c r="B58" i="7"/>
  <c r="D58" i="7" s="1" a="1"/>
  <c r="D58" i="7" s="1"/>
  <c r="B57" i="7"/>
  <c r="D57" i="7" s="1" a="1"/>
  <c r="D57" i="7" s="1"/>
  <c r="B56" i="7"/>
  <c r="D56" i="7" s="1" a="1"/>
  <c r="D56" i="7" s="1"/>
  <c r="B55" i="7"/>
  <c r="D55" i="7" s="1" a="1"/>
  <c r="D55" i="7" s="1"/>
  <c r="B54" i="7"/>
  <c r="D54" i="7" s="1" a="1"/>
  <c r="D54" i="7" s="1"/>
  <c r="B53" i="7"/>
  <c r="D53" i="7" s="1" a="1"/>
  <c r="D53" i="7" s="1"/>
  <c r="B52" i="7"/>
  <c r="D52" i="7" s="1" a="1"/>
  <c r="D52" i="7" s="1"/>
  <c r="B51" i="7"/>
  <c r="D51" i="7" s="1" a="1"/>
  <c r="D51" i="7" s="1"/>
  <c r="B50" i="7"/>
  <c r="D50" i="7" s="1" a="1"/>
  <c r="D50" i="7" s="1"/>
  <c r="B49" i="7"/>
  <c r="D49" i="7" s="1" a="1"/>
  <c r="D49" i="7" s="1"/>
  <c r="B48" i="7"/>
  <c r="D48" i="7" s="1" a="1"/>
  <c r="D48" i="7" s="1"/>
  <c r="B47" i="7"/>
  <c r="D47" i="7" s="1" a="1"/>
  <c r="D47" i="7" s="1"/>
  <c r="B46" i="7"/>
  <c r="D46" i="7" s="1" a="1"/>
  <c r="D46" i="7" s="1"/>
  <c r="B45" i="7"/>
  <c r="D45" i="7" s="1" a="1"/>
  <c r="D45" i="7" s="1"/>
  <c r="B44" i="7"/>
  <c r="D44" i="7" s="1" a="1"/>
  <c r="D44" i="7" s="1"/>
  <c r="B43" i="7"/>
  <c r="D43" i="7" s="1" a="1"/>
  <c r="D43" i="7" s="1"/>
  <c r="B42" i="7"/>
  <c r="D42" i="7" s="1" a="1"/>
  <c r="D42" i="7" s="1"/>
  <c r="B41" i="7"/>
  <c r="D41" i="7" s="1" a="1"/>
  <c r="D41" i="7" s="1"/>
  <c r="B40" i="7"/>
  <c r="D40" i="7" s="1" a="1"/>
  <c r="D40" i="7" s="1"/>
  <c r="B39" i="7"/>
  <c r="D39" i="7" s="1" a="1"/>
  <c r="D39" i="7" s="1"/>
  <c r="B38" i="7"/>
  <c r="D38" i="7" s="1" a="1"/>
  <c r="D38" i="7" s="1"/>
  <c r="B37" i="7"/>
  <c r="D37" i="7" s="1" a="1"/>
  <c r="D37" i="7" s="1"/>
  <c r="B36" i="7"/>
  <c r="D36" i="7" s="1" a="1"/>
  <c r="D36" i="7" s="1"/>
  <c r="B35" i="7"/>
  <c r="D35" i="7" s="1" a="1"/>
  <c r="D35" i="7" s="1"/>
  <c r="B34" i="7"/>
  <c r="D34" i="7" s="1" a="1"/>
  <c r="D34" i="7" s="1"/>
  <c r="B33" i="7"/>
  <c r="D33" i="7" s="1" a="1"/>
  <c r="D33" i="7" s="1"/>
  <c r="B32" i="7"/>
  <c r="D32" i="7" s="1" a="1"/>
  <c r="D32" i="7" s="1"/>
  <c r="B31" i="7"/>
  <c r="D31" i="7" s="1" a="1"/>
  <c r="D31" i="7" s="1"/>
  <c r="B30" i="7"/>
  <c r="D30" i="7" s="1" a="1"/>
  <c r="D30" i="7" s="1"/>
  <c r="B29" i="7"/>
  <c r="D29" i="7" s="1" a="1"/>
  <c r="D29" i="7" s="1"/>
  <c r="B28" i="7"/>
  <c r="D28" i="7" s="1" a="1"/>
  <c r="D28" i="7" s="1"/>
  <c r="B27" i="7"/>
  <c r="D27" i="7" s="1" a="1"/>
  <c r="D27" i="7" s="1"/>
  <c r="B26" i="7"/>
  <c r="D26" i="7" s="1" a="1"/>
  <c r="D26" i="7" s="1"/>
  <c r="B25" i="7"/>
  <c r="D25" i="7" s="1" a="1"/>
  <c r="D25" i="7" s="1"/>
  <c r="B24" i="7"/>
  <c r="D24" i="7" s="1" a="1"/>
  <c r="D24" i="7" s="1"/>
  <c r="B23" i="7"/>
  <c r="D23" i="7" s="1" a="1"/>
  <c r="D23" i="7" s="1"/>
  <c r="B22" i="7"/>
  <c r="D22" i="7" s="1" a="1"/>
  <c r="D22" i="7" s="1"/>
  <c r="B21" i="7"/>
  <c r="D21" i="7" s="1" a="1"/>
  <c r="D21" i="7" s="1"/>
  <c r="B20" i="7"/>
  <c r="D20" i="7" s="1" a="1"/>
  <c r="D20" i="7" s="1"/>
  <c r="B19" i="7"/>
  <c r="D19" i="7" s="1" a="1"/>
  <c r="D19" i="7" s="1"/>
  <c r="B18" i="7"/>
  <c r="D18" i="7" s="1" a="1"/>
  <c r="D18" i="7" s="1"/>
  <c r="B17" i="7"/>
  <c r="D17" i="7" s="1" a="1"/>
  <c r="D17" i="7" s="1"/>
  <c r="B16" i="7"/>
  <c r="D16" i="7" s="1" a="1"/>
  <c r="D16" i="7" s="1"/>
  <c r="B15" i="7"/>
  <c r="D15" i="7" s="1" a="1"/>
  <c r="D15" i="7" s="1"/>
  <c r="B14" i="7"/>
  <c r="D14" i="7" s="1" a="1"/>
  <c r="D14" i="7" s="1"/>
  <c r="B13" i="7"/>
  <c r="D13" i="7" s="1" a="1"/>
  <c r="D13" i="7" s="1"/>
  <c r="B12" i="7"/>
  <c r="D12" i="7" s="1" a="1"/>
  <c r="D12" i="7" s="1"/>
  <c r="B11" i="7"/>
  <c r="D11" i="7" s="1" a="1"/>
  <c r="D11" i="7" s="1"/>
  <c r="B10" i="7"/>
  <c r="D10" i="7" s="1" a="1"/>
  <c r="D10" i="7" s="1"/>
  <c r="B9" i="7"/>
  <c r="D9" i="7" s="1" a="1"/>
  <c r="D9" i="7" s="1"/>
  <c r="B8" i="7"/>
  <c r="D8" i="7" s="1" a="1"/>
  <c r="D8" i="7" s="1"/>
  <c r="B7" i="7"/>
  <c r="D7" i="7" s="1" a="1"/>
  <c r="D7" i="7" s="1"/>
  <c r="B6" i="7"/>
  <c r="D6" i="7" s="1" a="1"/>
  <c r="D6" i="7" s="1"/>
  <c r="B5" i="7"/>
  <c r="D5" i="7" s="1" a="1"/>
  <c r="D5" i="7" s="1"/>
  <c r="B4" i="7"/>
  <c r="D4" i="7" s="1" a="1"/>
  <c r="D4" i="7" s="1"/>
  <c r="B3" i="7"/>
  <c r="D3" i="7" s="1" a="1"/>
  <c r="D3" i="7" s="1"/>
  <c r="B2" i="7"/>
  <c r="D2" i="7" s="1" a="1"/>
  <c r="D2" i="7" s="1"/>
  <c r="A3" i="8" s="1"/>
  <c r="B3" i="8" s="1"/>
  <c r="D5" i="4"/>
  <c r="I181" i="1"/>
  <c r="J137" i="1"/>
  <c r="I137" i="1"/>
  <c r="J177" i="1"/>
  <c r="I177" i="1"/>
  <c r="J176" i="1"/>
  <c r="I176" i="1"/>
  <c r="J136" i="1"/>
  <c r="I136" i="1"/>
  <c r="J135" i="1"/>
  <c r="I135" i="1"/>
  <c r="J134" i="1"/>
  <c r="I134" i="1"/>
  <c r="J133" i="1"/>
  <c r="I133" i="1"/>
  <c r="J345" i="1"/>
  <c r="I345" i="1"/>
  <c r="J132" i="1"/>
  <c r="I132" i="1"/>
  <c r="J131" i="1"/>
  <c r="I131" i="1"/>
  <c r="J130" i="1"/>
  <c r="I130" i="1"/>
  <c r="J129" i="1"/>
  <c r="I129" i="1"/>
  <c r="J344" i="1"/>
  <c r="I344" i="1"/>
  <c r="J343" i="1"/>
  <c r="I343" i="1"/>
  <c r="J342" i="1"/>
  <c r="I342" i="1"/>
  <c r="J341" i="1"/>
  <c r="I341" i="1"/>
  <c r="J459" i="1"/>
  <c r="I45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509" i="1"/>
  <c r="I509" i="1"/>
  <c r="J508" i="1"/>
  <c r="I508" i="1"/>
  <c r="J507" i="1"/>
  <c r="I507" i="1"/>
  <c r="J100" i="1"/>
  <c r="I100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99" i="1"/>
  <c r="I99" i="1"/>
  <c r="J66" i="1"/>
  <c r="I66" i="1"/>
  <c r="J98" i="1"/>
  <c r="I98" i="1"/>
  <c r="J720" i="1"/>
  <c r="I720" i="1"/>
  <c r="J719" i="1"/>
  <c r="I719" i="1"/>
  <c r="J718" i="1"/>
  <c r="I718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175" i="1"/>
  <c r="I175" i="1"/>
  <c r="J174" i="1"/>
  <c r="I174" i="1"/>
  <c r="J173" i="1"/>
  <c r="I173" i="1"/>
  <c r="J313" i="1"/>
  <c r="I313" i="1"/>
  <c r="J172" i="1"/>
  <c r="I172" i="1"/>
  <c r="J312" i="1"/>
  <c r="I312" i="1"/>
  <c r="J171" i="1"/>
  <c r="I171" i="1"/>
  <c r="J170" i="1"/>
  <c r="I170" i="1"/>
  <c r="J169" i="1"/>
  <c r="I169" i="1"/>
  <c r="J168" i="1"/>
  <c r="I168" i="1"/>
  <c r="J167" i="1"/>
  <c r="I167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554" i="1"/>
  <c r="I554" i="1"/>
  <c r="J553" i="1"/>
  <c r="I553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65" i="1"/>
  <c r="I65" i="1"/>
  <c r="J286" i="1"/>
  <c r="I286" i="1"/>
  <c r="J64" i="1"/>
  <c r="I64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22" i="1"/>
  <c r="I222" i="1"/>
  <c r="J221" i="1"/>
  <c r="I221" i="1"/>
  <c r="J220" i="1"/>
  <c r="I220" i="1"/>
  <c r="J458" i="1"/>
  <c r="I458" i="1"/>
  <c r="J506" i="1"/>
  <c r="I506" i="1"/>
  <c r="J266" i="1"/>
  <c r="I266" i="1"/>
  <c r="J265" i="1"/>
  <c r="I265" i="1"/>
  <c r="J264" i="1"/>
  <c r="I264" i="1"/>
  <c r="J263" i="1"/>
  <c r="I263" i="1"/>
  <c r="J505" i="1"/>
  <c r="I505" i="1"/>
  <c r="J504" i="1"/>
  <c r="I504" i="1"/>
  <c r="J166" i="1"/>
  <c r="I166" i="1"/>
  <c r="J97" i="1"/>
  <c r="I97" i="1"/>
  <c r="J262" i="1"/>
  <c r="I262" i="1"/>
  <c r="J261" i="1"/>
  <c r="I261" i="1"/>
  <c r="J63" i="1"/>
  <c r="I63" i="1"/>
  <c r="J96" i="1"/>
  <c r="I96" i="1"/>
  <c r="J165" i="1"/>
  <c r="I165" i="1"/>
  <c r="J260" i="1"/>
  <c r="I260" i="1"/>
  <c r="J62" i="1"/>
  <c r="I62" i="1"/>
  <c r="J95" i="1"/>
  <c r="I95" i="1"/>
  <c r="J457" i="1"/>
  <c r="I457" i="1"/>
  <c r="J164" i="1"/>
  <c r="I164" i="1"/>
  <c r="J61" i="1"/>
  <c r="I61" i="1"/>
  <c r="J259" i="1"/>
  <c r="I259" i="1"/>
  <c r="J258" i="1"/>
  <c r="I258" i="1"/>
  <c r="J257" i="1"/>
  <c r="I257" i="1"/>
  <c r="J552" i="1"/>
  <c r="I552" i="1"/>
  <c r="J163" i="1"/>
  <c r="I163" i="1"/>
  <c r="J162" i="1"/>
  <c r="I162" i="1"/>
  <c r="J60" i="1"/>
  <c r="I60" i="1"/>
  <c r="J59" i="1"/>
  <c r="I59" i="1"/>
  <c r="J58" i="1"/>
  <c r="I58" i="1"/>
  <c r="J256" i="1"/>
  <c r="I256" i="1"/>
  <c r="J57" i="1"/>
  <c r="I57" i="1"/>
  <c r="J56" i="1"/>
  <c r="I56" i="1"/>
  <c r="J55" i="1"/>
  <c r="I55" i="1"/>
  <c r="J54" i="1"/>
  <c r="I54" i="1"/>
  <c r="J94" i="1"/>
  <c r="I94" i="1"/>
  <c r="J93" i="1"/>
  <c r="I93" i="1"/>
  <c r="J92" i="1"/>
  <c r="I92" i="1"/>
  <c r="J161" i="1"/>
  <c r="I161" i="1"/>
  <c r="J91" i="1"/>
  <c r="I91" i="1"/>
  <c r="J90" i="1"/>
  <c r="I90" i="1"/>
  <c r="J89" i="1"/>
  <c r="I89" i="1"/>
  <c r="J255" i="1"/>
  <c r="I255" i="1"/>
  <c r="J219" i="1"/>
  <c r="I219" i="1"/>
  <c r="J88" i="1"/>
  <c r="I88" i="1"/>
  <c r="J87" i="1"/>
  <c r="I87" i="1"/>
  <c r="J86" i="1"/>
  <c r="I86" i="1"/>
  <c r="J85" i="1"/>
  <c r="I85" i="1"/>
  <c r="J84" i="1"/>
  <c r="I84" i="1"/>
  <c r="J53" i="1"/>
  <c r="I53" i="1"/>
  <c r="J551" i="1"/>
  <c r="I551" i="1"/>
  <c r="J83" i="1"/>
  <c r="I83" i="1"/>
  <c r="J254" i="1"/>
  <c r="I254" i="1"/>
  <c r="J253" i="1"/>
  <c r="I253" i="1"/>
  <c r="J82" i="1"/>
  <c r="I82" i="1"/>
  <c r="J252" i="1"/>
  <c r="I252" i="1"/>
  <c r="J81" i="1"/>
  <c r="I81" i="1"/>
  <c r="J160" i="1"/>
  <c r="I160" i="1"/>
  <c r="J159" i="1"/>
  <c r="I159" i="1"/>
  <c r="J251" i="1"/>
  <c r="I251" i="1"/>
  <c r="J250" i="1"/>
  <c r="I250" i="1"/>
  <c r="J158" i="1"/>
  <c r="I158" i="1"/>
  <c r="J157" i="1"/>
  <c r="I157" i="1"/>
  <c r="J156" i="1"/>
  <c r="I156" i="1"/>
  <c r="J155" i="1"/>
  <c r="I155" i="1"/>
  <c r="J154" i="1"/>
  <c r="I154" i="1"/>
  <c r="J52" i="1"/>
  <c r="I52" i="1"/>
  <c r="J51" i="1"/>
  <c r="I51" i="1"/>
  <c r="J50" i="1"/>
  <c r="I50" i="1"/>
  <c r="J49" i="1"/>
  <c r="I49" i="1"/>
  <c r="J153" i="1"/>
  <c r="I153" i="1"/>
  <c r="J152" i="1"/>
  <c r="I152" i="1"/>
  <c r="J151" i="1"/>
  <c r="I151" i="1"/>
  <c r="J503" i="1"/>
  <c r="I503" i="1"/>
  <c r="J502" i="1"/>
  <c r="I502" i="1"/>
  <c r="J150" i="1"/>
  <c r="I150" i="1"/>
  <c r="J80" i="1"/>
  <c r="I80" i="1"/>
  <c r="J48" i="1"/>
  <c r="I48" i="1"/>
  <c r="J249" i="1"/>
  <c r="I2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874" i="1"/>
  <c r="I874" i="1"/>
  <c r="J608" i="1"/>
  <c r="I608" i="1"/>
  <c r="J717" i="1"/>
  <c r="I717" i="1"/>
  <c r="J716" i="1"/>
  <c r="I716" i="1"/>
  <c r="J715" i="1"/>
  <c r="I715" i="1"/>
  <c r="J873" i="1"/>
  <c r="I873" i="1"/>
  <c r="J714" i="1"/>
  <c r="I714" i="1"/>
  <c r="J713" i="1"/>
  <c r="I713" i="1"/>
  <c r="J607" i="1"/>
  <c r="I607" i="1"/>
  <c r="J712" i="1"/>
  <c r="I712" i="1"/>
  <c r="J843" i="1"/>
  <c r="I843" i="1"/>
  <c r="J456" i="1"/>
  <c r="I456" i="1"/>
  <c r="J711" i="1"/>
  <c r="I711" i="1"/>
  <c r="J408" i="1"/>
  <c r="I408" i="1"/>
  <c r="J149" i="1"/>
  <c r="I149" i="1"/>
  <c r="J148" i="1"/>
  <c r="I148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147" i="1"/>
  <c r="I147" i="1"/>
  <c r="J146" i="1"/>
  <c r="I146" i="1"/>
  <c r="J145" i="1"/>
  <c r="I145" i="1"/>
  <c r="J501" i="1"/>
  <c r="I501" i="1"/>
  <c r="J500" i="1"/>
  <c r="I500" i="1"/>
  <c r="J710" i="1"/>
  <c r="I710" i="1"/>
  <c r="J709" i="1"/>
  <c r="I709" i="1"/>
  <c r="J872" i="1"/>
  <c r="I872" i="1"/>
  <c r="J871" i="1"/>
  <c r="I871" i="1"/>
  <c r="J683" i="1"/>
  <c r="I683" i="1"/>
  <c r="J842" i="1"/>
  <c r="I842" i="1"/>
  <c r="J499" i="1"/>
  <c r="I499" i="1"/>
  <c r="J449" i="1"/>
  <c r="I449" i="1"/>
  <c r="J448" i="1"/>
  <c r="I448" i="1"/>
  <c r="J550" i="1"/>
  <c r="I550" i="1"/>
  <c r="J870" i="1"/>
  <c r="I870" i="1"/>
  <c r="J447" i="1"/>
  <c r="I447" i="1"/>
  <c r="J869" i="1"/>
  <c r="I869" i="1"/>
  <c r="J868" i="1"/>
  <c r="I868" i="1"/>
  <c r="J867" i="1"/>
  <c r="I867" i="1"/>
  <c r="J144" i="1"/>
  <c r="I144" i="1"/>
  <c r="J708" i="1"/>
  <c r="I708" i="1"/>
  <c r="J498" i="1"/>
  <c r="I498" i="1"/>
  <c r="J866" i="1"/>
  <c r="I866" i="1"/>
  <c r="J865" i="1"/>
  <c r="I865" i="1"/>
  <c r="J864" i="1"/>
  <c r="I864" i="1"/>
  <c r="J446" i="1"/>
  <c r="I446" i="1"/>
  <c r="J841" i="1"/>
  <c r="I841" i="1"/>
  <c r="J707" i="1"/>
  <c r="I707" i="1"/>
  <c r="J549" i="1"/>
  <c r="I549" i="1"/>
  <c r="J548" i="1"/>
  <c r="I548" i="1"/>
  <c r="J547" i="1"/>
  <c r="I547" i="1"/>
  <c r="J863" i="1"/>
  <c r="I863" i="1"/>
  <c r="J862" i="1"/>
  <c r="I862" i="1"/>
  <c r="J606" i="1"/>
  <c r="I606" i="1"/>
  <c r="J546" i="1"/>
  <c r="I546" i="1"/>
  <c r="J545" i="1"/>
  <c r="I545" i="1"/>
  <c r="J544" i="1"/>
  <c r="I544" i="1"/>
  <c r="J543" i="1"/>
  <c r="I543" i="1"/>
  <c r="J497" i="1"/>
  <c r="I497" i="1"/>
  <c r="J861" i="1"/>
  <c r="I861" i="1"/>
  <c r="J860" i="1"/>
  <c r="I860" i="1"/>
  <c r="J542" i="1"/>
  <c r="I542" i="1"/>
  <c r="J541" i="1"/>
  <c r="I541" i="1"/>
  <c r="J540" i="1"/>
  <c r="I540" i="1"/>
  <c r="J496" i="1"/>
  <c r="I496" i="1"/>
  <c r="J495" i="1"/>
  <c r="I495" i="1"/>
  <c r="J539" i="1"/>
  <c r="I539" i="1"/>
  <c r="J538" i="1"/>
  <c r="I538" i="1"/>
  <c r="J537" i="1"/>
  <c r="I537" i="1"/>
  <c r="J611" i="1"/>
  <c r="I611" i="1"/>
  <c r="J487" i="1"/>
  <c r="I487" i="1"/>
  <c r="J749" i="1"/>
  <c r="I749" i="1"/>
  <c r="J610" i="1"/>
  <c r="I610" i="1"/>
  <c r="J609" i="1"/>
  <c r="I609" i="1"/>
  <c r="J513" i="1"/>
  <c r="I513" i="1"/>
  <c r="J512" i="1"/>
  <c r="I512" i="1"/>
  <c r="J486" i="1"/>
  <c r="I486" i="1"/>
  <c r="J485" i="1"/>
  <c r="I485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557" i="1"/>
  <c r="I557" i="1"/>
  <c r="J556" i="1"/>
  <c r="I556" i="1"/>
  <c r="J484" i="1"/>
  <c r="I484" i="1"/>
  <c r="J483" i="1"/>
  <c r="I483" i="1"/>
  <c r="J555" i="1"/>
  <c r="I555" i="1"/>
  <c r="J482" i="1"/>
  <c r="I482" i="1"/>
  <c r="J481" i="1"/>
  <c r="I481" i="1"/>
  <c r="J228" i="1"/>
  <c r="I228" i="1"/>
  <c r="J227" i="1"/>
  <c r="I227" i="1"/>
  <c r="J739" i="1"/>
  <c r="I739" i="1"/>
  <c r="J480" i="1"/>
  <c r="I480" i="1"/>
  <c r="J479" i="1"/>
  <c r="I479" i="1"/>
  <c r="J226" i="1"/>
  <c r="I226" i="1"/>
  <c r="J478" i="1"/>
  <c r="I478" i="1"/>
  <c r="J225" i="1"/>
  <c r="I225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738" i="1"/>
  <c r="I738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737" i="1"/>
  <c r="I737" i="1"/>
  <c r="J462" i="1"/>
  <c r="I462" i="1"/>
  <c r="J461" i="1"/>
  <c r="I461" i="1"/>
  <c r="J460" i="1"/>
  <c r="I46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224" i="1"/>
  <c r="I224" i="1"/>
  <c r="J422" i="1"/>
  <c r="I422" i="1"/>
  <c r="J421" i="1"/>
  <c r="I421" i="1"/>
  <c r="J420" i="1"/>
  <c r="I420" i="1"/>
  <c r="J419" i="1"/>
  <c r="I419" i="1"/>
  <c r="J180" i="1"/>
  <c r="I180" i="1"/>
  <c r="J418" i="1"/>
  <c r="I418" i="1"/>
  <c r="J417" i="1"/>
  <c r="I417" i="1"/>
  <c r="J416" i="1"/>
  <c r="I416" i="1"/>
  <c r="J415" i="1"/>
  <c r="I415" i="1"/>
  <c r="J414" i="1"/>
  <c r="I414" i="1"/>
  <c r="J179" i="1"/>
  <c r="I179" i="1"/>
  <c r="J413" i="1"/>
  <c r="I413" i="1"/>
  <c r="J178" i="1"/>
  <c r="I178" i="1"/>
  <c r="J412" i="1"/>
  <c r="I412" i="1"/>
  <c r="J411" i="1"/>
  <c r="I411" i="1"/>
  <c r="J410" i="1"/>
  <c r="I410" i="1"/>
  <c r="J409" i="1"/>
  <c r="I409" i="1"/>
  <c r="J736" i="1"/>
  <c r="I736" i="1"/>
  <c r="J735" i="1"/>
  <c r="I735" i="1"/>
  <c r="J734" i="1"/>
  <c r="I734" i="1"/>
  <c r="J223" i="1"/>
  <c r="I223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511" i="1"/>
  <c r="I511" i="1"/>
  <c r="J510" i="1"/>
  <c r="I510" i="1"/>
  <c r="J840" i="1"/>
  <c r="I840" i="1"/>
  <c r="J839" i="1"/>
  <c r="I839" i="1"/>
  <c r="J838" i="1"/>
  <c r="I838" i="1"/>
  <c r="J605" i="1"/>
  <c r="I605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248" i="1"/>
  <c r="I248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247" i="1"/>
  <c r="I247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445" i="1"/>
  <c r="I445" i="1"/>
  <c r="J682" i="1"/>
  <c r="I682" i="1"/>
  <c r="J598" i="1"/>
  <c r="I598" i="1"/>
  <c r="J597" i="1"/>
  <c r="I597" i="1"/>
  <c r="J596" i="1"/>
  <c r="I596" i="1"/>
  <c r="J595" i="1"/>
  <c r="I595" i="1"/>
  <c r="J706" i="1"/>
  <c r="I706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36" i="1"/>
  <c r="I536" i="1"/>
  <c r="J576" i="1"/>
  <c r="I576" i="1"/>
  <c r="J407" i="1"/>
  <c r="I407" i="1"/>
  <c r="J575" i="1"/>
  <c r="I575" i="1"/>
  <c r="J574" i="1"/>
  <c r="I574" i="1"/>
  <c r="J573" i="1"/>
  <c r="I573" i="1"/>
  <c r="J572" i="1"/>
  <c r="I572" i="1"/>
  <c r="J681" i="1"/>
  <c r="I681" i="1"/>
  <c r="J523" i="1"/>
  <c r="I523" i="1"/>
  <c r="J522" i="1"/>
  <c r="I522" i="1"/>
  <c r="J680" i="1"/>
  <c r="I680" i="1"/>
  <c r="J679" i="1"/>
  <c r="I679" i="1"/>
  <c r="J678" i="1"/>
  <c r="I678" i="1"/>
  <c r="J677" i="1"/>
  <c r="I677" i="1"/>
  <c r="J494" i="1"/>
  <c r="I494" i="1"/>
  <c r="J571" i="1"/>
  <c r="I571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521" i="1"/>
  <c r="I521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859" i="1"/>
  <c r="I859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767" i="1"/>
  <c r="I767" i="1"/>
  <c r="J766" i="1"/>
  <c r="I766" i="1"/>
  <c r="J765" i="1"/>
  <c r="I765" i="1"/>
  <c r="J764" i="1"/>
  <c r="I764" i="1"/>
  <c r="J438" i="1"/>
  <c r="I438" i="1"/>
  <c r="J763" i="1"/>
  <c r="I763" i="1"/>
  <c r="J762" i="1"/>
  <c r="I762" i="1"/>
  <c r="J761" i="1"/>
  <c r="I761" i="1"/>
  <c r="J625" i="1"/>
  <c r="I625" i="1"/>
  <c r="J760" i="1"/>
  <c r="I760" i="1"/>
  <c r="J520" i="1"/>
  <c r="I520" i="1"/>
  <c r="J759" i="1"/>
  <c r="I759" i="1"/>
  <c r="J624" i="1"/>
  <c r="I624" i="1"/>
  <c r="J519" i="1"/>
  <c r="I519" i="1"/>
  <c r="J406" i="1"/>
  <c r="I406" i="1"/>
  <c r="J405" i="1"/>
  <c r="I405" i="1"/>
  <c r="J623" i="1"/>
  <c r="I623" i="1"/>
  <c r="J622" i="1"/>
  <c r="I622" i="1"/>
  <c r="J437" i="1"/>
  <c r="I437" i="1"/>
  <c r="J246" i="1"/>
  <c r="I246" i="1"/>
  <c r="J758" i="1"/>
  <c r="I758" i="1"/>
  <c r="J404" i="1"/>
  <c r="I404" i="1"/>
  <c r="J403" i="1"/>
  <c r="I403" i="1"/>
  <c r="J206" i="1"/>
  <c r="I206" i="1"/>
  <c r="J205" i="1"/>
  <c r="I205" i="1"/>
  <c r="J402" i="1"/>
  <c r="I402" i="1"/>
  <c r="J757" i="1"/>
  <c r="I757" i="1"/>
  <c r="J245" i="1"/>
  <c r="I245" i="1"/>
  <c r="J244" i="1"/>
  <c r="I244" i="1"/>
  <c r="J243" i="1"/>
  <c r="I243" i="1"/>
  <c r="J621" i="1"/>
  <c r="I621" i="1"/>
  <c r="J705" i="1"/>
  <c r="I705" i="1"/>
  <c r="J620" i="1"/>
  <c r="I620" i="1"/>
  <c r="J619" i="1"/>
  <c r="I619" i="1"/>
  <c r="J618" i="1"/>
  <c r="I618" i="1"/>
  <c r="J79" i="1"/>
  <c r="I79" i="1"/>
  <c r="J535" i="1"/>
  <c r="I535" i="1"/>
  <c r="J756" i="1"/>
  <c r="I756" i="1"/>
  <c r="J755" i="1"/>
  <c r="I755" i="1"/>
  <c r="J617" i="1"/>
  <c r="I617" i="1"/>
  <c r="J754" i="1"/>
  <c r="I754" i="1"/>
  <c r="J704" i="1"/>
  <c r="I704" i="1"/>
  <c r="J616" i="1"/>
  <c r="I616" i="1"/>
  <c r="J242" i="1"/>
  <c r="I242" i="1"/>
  <c r="J241" i="1"/>
  <c r="I241" i="1"/>
  <c r="J204" i="1"/>
  <c r="I204" i="1"/>
  <c r="J240" i="1"/>
  <c r="I240" i="1"/>
  <c r="J203" i="1"/>
  <c r="I203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436" i="1"/>
  <c r="I436" i="1"/>
  <c r="J395" i="1"/>
  <c r="I395" i="1"/>
  <c r="J435" i="1"/>
  <c r="I435" i="1"/>
  <c r="J753" i="1"/>
  <c r="I753" i="1"/>
  <c r="J434" i="1"/>
  <c r="I434" i="1"/>
  <c r="J394" i="1"/>
  <c r="I394" i="1"/>
  <c r="J202" i="1"/>
  <c r="I202" i="1"/>
  <c r="J201" i="1"/>
  <c r="I201" i="1"/>
  <c r="J200" i="1"/>
  <c r="I200" i="1"/>
  <c r="J239" i="1"/>
  <c r="I239" i="1"/>
  <c r="J238" i="1"/>
  <c r="I238" i="1"/>
  <c r="J237" i="1"/>
  <c r="I237" i="1"/>
  <c r="J236" i="1"/>
  <c r="I236" i="1"/>
  <c r="J199" i="1"/>
  <c r="I199" i="1"/>
  <c r="J235" i="1"/>
  <c r="I235" i="1"/>
  <c r="J393" i="1"/>
  <c r="I393" i="1"/>
  <c r="J234" i="1"/>
  <c r="I234" i="1"/>
  <c r="J233" i="1"/>
  <c r="I233" i="1"/>
  <c r="J232" i="1"/>
  <c r="I232" i="1"/>
  <c r="J198" i="1"/>
  <c r="I198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78" i="1"/>
  <c r="I78" i="1"/>
  <c r="J382" i="1"/>
  <c r="I382" i="1"/>
  <c r="J381" i="1"/>
  <c r="I381" i="1"/>
  <c r="J380" i="1"/>
  <c r="I380" i="1"/>
  <c r="J77" i="1"/>
  <c r="I77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197" i="1"/>
  <c r="I197" i="1"/>
  <c r="J196" i="1"/>
  <c r="I196" i="1"/>
  <c r="J195" i="1"/>
  <c r="I195" i="1"/>
  <c r="J371" i="1"/>
  <c r="I371" i="1"/>
  <c r="J370" i="1"/>
  <c r="I370" i="1"/>
  <c r="J369" i="1"/>
  <c r="I369" i="1"/>
  <c r="J368" i="1"/>
  <c r="I368" i="1"/>
  <c r="J143" i="1"/>
  <c r="I143" i="1"/>
  <c r="J367" i="1"/>
  <c r="I367" i="1"/>
  <c r="J366" i="1"/>
  <c r="I366" i="1"/>
  <c r="J365" i="1"/>
  <c r="I365" i="1"/>
  <c r="J364" i="1"/>
  <c r="I364" i="1"/>
  <c r="J703" i="1"/>
  <c r="I703" i="1"/>
  <c r="J702" i="1"/>
  <c r="I702" i="1"/>
  <c r="J194" i="1"/>
  <c r="I194" i="1"/>
  <c r="J193" i="1"/>
  <c r="I193" i="1"/>
  <c r="J192" i="1"/>
  <c r="I192" i="1"/>
  <c r="J363" i="1"/>
  <c r="I363" i="1"/>
  <c r="J898" i="1"/>
  <c r="I898" i="1"/>
  <c r="J76" i="1"/>
  <c r="I76" i="1"/>
  <c r="J75" i="1"/>
  <c r="I75" i="1"/>
  <c r="J74" i="1"/>
  <c r="I74" i="1"/>
  <c r="J362" i="1"/>
  <c r="I362" i="1"/>
  <c r="J361" i="1"/>
  <c r="I361" i="1"/>
  <c r="J231" i="1"/>
  <c r="I231" i="1"/>
  <c r="J360" i="1"/>
  <c r="I360" i="1"/>
  <c r="J73" i="1"/>
  <c r="I73" i="1"/>
  <c r="J72" i="1"/>
  <c r="I72" i="1"/>
  <c r="J71" i="1"/>
  <c r="I71" i="1"/>
  <c r="J70" i="1"/>
  <c r="I70" i="1"/>
  <c r="J69" i="1"/>
  <c r="I69" i="1"/>
  <c r="J191" i="1"/>
  <c r="I191" i="1"/>
  <c r="J897" i="1"/>
  <c r="I897" i="1"/>
  <c r="J896" i="1"/>
  <c r="I896" i="1"/>
  <c r="J359" i="1"/>
  <c r="I359" i="1"/>
  <c r="J358" i="1"/>
  <c r="I358" i="1"/>
  <c r="J701" i="1"/>
  <c r="I701" i="1"/>
  <c r="J357" i="1"/>
  <c r="I357" i="1"/>
  <c r="J858" i="1"/>
  <c r="I858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570" i="1"/>
  <c r="I570" i="1"/>
  <c r="J569" i="1"/>
  <c r="I569" i="1"/>
  <c r="J889" i="1"/>
  <c r="I889" i="1"/>
  <c r="J568" i="1"/>
  <c r="I568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57" i="1"/>
  <c r="I857" i="1"/>
  <c r="J856" i="1"/>
  <c r="I856" i="1"/>
  <c r="J855" i="1"/>
  <c r="I855" i="1"/>
  <c r="J433" i="1"/>
  <c r="I433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432" i="1"/>
  <c r="I432" i="1"/>
  <c r="J518" i="1"/>
  <c r="I518" i="1"/>
  <c r="J517" i="1"/>
  <c r="I517" i="1"/>
  <c r="J848" i="1"/>
  <c r="I848" i="1"/>
  <c r="J700" i="1"/>
  <c r="I700" i="1"/>
  <c r="J699" i="1"/>
  <c r="I699" i="1"/>
  <c r="J698" i="1"/>
  <c r="I698" i="1"/>
  <c r="J697" i="1"/>
  <c r="I697" i="1"/>
  <c r="J534" i="1"/>
  <c r="I534" i="1"/>
  <c r="J533" i="1"/>
  <c r="I533" i="1"/>
  <c r="J696" i="1"/>
  <c r="I696" i="1"/>
  <c r="J847" i="1"/>
  <c r="I847" i="1"/>
  <c r="J493" i="1"/>
  <c r="I493" i="1"/>
  <c r="J492" i="1"/>
  <c r="I492" i="1"/>
  <c r="J615" i="1"/>
  <c r="I615" i="1"/>
  <c r="J142" i="1"/>
  <c r="I142" i="1"/>
  <c r="J141" i="1"/>
  <c r="I141" i="1"/>
  <c r="J140" i="1"/>
  <c r="I140" i="1"/>
  <c r="J695" i="1"/>
  <c r="I695" i="1"/>
  <c r="J230" i="1"/>
  <c r="I230" i="1"/>
  <c r="J694" i="1"/>
  <c r="I694" i="1"/>
  <c r="J68" i="1"/>
  <c r="I68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846" i="1"/>
  <c r="I846" i="1"/>
  <c r="J845" i="1"/>
  <c r="I845" i="1"/>
  <c r="J516" i="1"/>
  <c r="I516" i="1"/>
  <c r="J515" i="1"/>
  <c r="I515" i="1"/>
  <c r="J514" i="1"/>
  <c r="I514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752" i="1"/>
  <c r="I752" i="1"/>
  <c r="J431" i="1"/>
  <c r="I431" i="1"/>
  <c r="J751" i="1"/>
  <c r="I751" i="1"/>
  <c r="J844" i="1"/>
  <c r="I844" i="1"/>
  <c r="J430" i="1"/>
  <c r="I430" i="1"/>
  <c r="J356" i="1"/>
  <c r="I356" i="1"/>
  <c r="J355" i="1"/>
  <c r="I355" i="1"/>
  <c r="J354" i="1"/>
  <c r="I354" i="1"/>
  <c r="J750" i="1"/>
  <c r="I750" i="1"/>
  <c r="J491" i="1"/>
  <c r="I491" i="1"/>
  <c r="J490" i="1"/>
  <c r="I490" i="1"/>
  <c r="J489" i="1"/>
  <c r="I489" i="1"/>
  <c r="J488" i="1"/>
  <c r="I488" i="1"/>
  <c r="J353" i="1"/>
  <c r="I353" i="1"/>
  <c r="J352" i="1"/>
  <c r="I352" i="1"/>
  <c r="J614" i="1"/>
  <c r="I614" i="1"/>
  <c r="J613" i="1"/>
  <c r="I613" i="1"/>
  <c r="J612" i="1"/>
  <c r="I612" i="1"/>
  <c r="J67" i="1"/>
  <c r="I67" i="1"/>
  <c r="J229" i="1"/>
  <c r="I229" i="1"/>
  <c r="J693" i="1"/>
  <c r="I693" i="1"/>
  <c r="J692" i="1"/>
  <c r="I692" i="1"/>
  <c r="J691" i="1"/>
  <c r="I691" i="1"/>
  <c r="J139" i="1"/>
  <c r="I139" i="1"/>
  <c r="J138" i="1"/>
  <c r="I138" i="1"/>
  <c r="J690" i="1"/>
  <c r="I690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689" i="1"/>
  <c r="I689" i="1"/>
  <c r="J688" i="1"/>
  <c r="I688" i="1"/>
  <c r="J687" i="1"/>
  <c r="I687" i="1"/>
  <c r="J875" i="1"/>
  <c r="I875" i="1"/>
  <c r="J183" i="1"/>
  <c r="I183" i="1"/>
  <c r="J182" i="1"/>
  <c r="I182" i="1"/>
  <c r="J686" i="1"/>
  <c r="I686" i="1"/>
  <c r="J558" i="1"/>
  <c r="I558" i="1"/>
  <c r="F558" i="1" a="1"/>
  <c r="F558" i="1" s="1"/>
  <c r="J532" i="1"/>
  <c r="I532" i="1"/>
  <c r="J531" i="1"/>
  <c r="I531" i="1"/>
  <c r="J530" i="1"/>
  <c r="I530" i="1"/>
  <c r="J181" i="1"/>
  <c r="J685" i="1"/>
  <c r="I685" i="1"/>
  <c r="J684" i="1"/>
  <c r="I684" i="1"/>
  <c r="D532" i="1"/>
  <c r="F532" i="1" s="1" a="1"/>
  <c r="F532" i="1" s="1"/>
  <c r="D531" i="1"/>
  <c r="F531" i="1" s="1" a="1"/>
  <c r="F531" i="1" s="1"/>
  <c r="D530" i="1"/>
  <c r="F530" i="1" s="1" a="1"/>
  <c r="F530" i="1" s="1"/>
  <c r="D181" i="1"/>
  <c r="F181" i="1" s="1" a="1"/>
  <c r="F181" i="1" s="1"/>
  <c r="D685" i="1"/>
  <c r="F685" i="1" s="1" a="1"/>
  <c r="F685" i="1" s="1"/>
  <c r="D137" i="1"/>
  <c r="F137" i="1" s="1" a="1"/>
  <c r="F137" i="1" s="1"/>
  <c r="D177" i="1"/>
  <c r="F177" i="1" s="1" a="1"/>
  <c r="F177" i="1" s="1"/>
  <c r="D176" i="1"/>
  <c r="F176" i="1" s="1" a="1"/>
  <c r="F176" i="1" s="1"/>
  <c r="D136" i="1"/>
  <c r="F136" i="1" s="1" a="1"/>
  <c r="F136" i="1" s="1"/>
  <c r="D135" i="1"/>
  <c r="F135" i="1" s="1" a="1"/>
  <c r="F135" i="1" s="1"/>
  <c r="D134" i="1"/>
  <c r="F134" i="1" s="1" a="1"/>
  <c r="F134" i="1" s="1"/>
  <c r="D133" i="1"/>
  <c r="F133" i="1" s="1" a="1"/>
  <c r="F133" i="1" s="1"/>
  <c r="D345" i="1"/>
  <c r="F345" i="1" s="1" a="1"/>
  <c r="F345" i="1" s="1"/>
  <c r="D132" i="1"/>
  <c r="F132" i="1" s="1" a="1"/>
  <c r="F132" i="1" s="1"/>
  <c r="D131" i="1"/>
  <c r="F131" i="1" s="1" a="1"/>
  <c r="F131" i="1" s="1"/>
  <c r="D130" i="1"/>
  <c r="F130" i="1" s="1" a="1"/>
  <c r="F130" i="1" s="1"/>
  <c r="D129" i="1"/>
  <c r="F129" i="1" s="1" a="1"/>
  <c r="F129" i="1" s="1"/>
  <c r="D344" i="1"/>
  <c r="F344" i="1" s="1" a="1"/>
  <c r="F344" i="1" s="1"/>
  <c r="D343" i="1"/>
  <c r="F343" i="1" s="1" a="1"/>
  <c r="F343" i="1" s="1"/>
  <c r="D342" i="1"/>
  <c r="F342" i="1" s="1" a="1"/>
  <c r="F342" i="1" s="1"/>
  <c r="D341" i="1"/>
  <c r="F341" i="1" s="1" a="1"/>
  <c r="F341" i="1" s="1"/>
  <c r="D459" i="1"/>
  <c r="F459" i="1" s="1" a="1"/>
  <c r="F459" i="1" s="1"/>
  <c r="D128" i="1"/>
  <c r="F128" i="1" s="1" a="1"/>
  <c r="F128" i="1" s="1"/>
  <c r="D127" i="1"/>
  <c r="F127" i="1" s="1" a="1"/>
  <c r="F127" i="1" s="1"/>
  <c r="D126" i="1"/>
  <c r="F126" i="1" s="1" a="1"/>
  <c r="F126" i="1" s="1"/>
  <c r="D125" i="1"/>
  <c r="F125" i="1" s="1" a="1"/>
  <c r="F125" i="1" s="1"/>
  <c r="D124" i="1"/>
  <c r="F124" i="1" s="1" a="1"/>
  <c r="F124" i="1" s="1"/>
  <c r="D123" i="1"/>
  <c r="F123" i="1" s="1" a="1"/>
  <c r="F123" i="1" s="1"/>
  <c r="D122" i="1"/>
  <c r="F122" i="1" s="1" a="1"/>
  <c r="F122" i="1" s="1"/>
  <c r="D121" i="1"/>
  <c r="F121" i="1" s="1" a="1"/>
  <c r="F121" i="1" s="1"/>
  <c r="D120" i="1"/>
  <c r="F120" i="1" s="1" a="1"/>
  <c r="F120" i="1" s="1"/>
  <c r="D119" i="1"/>
  <c r="F119" i="1" s="1" a="1"/>
  <c r="F119" i="1" s="1"/>
  <c r="D118" i="1"/>
  <c r="F118" i="1" s="1" a="1"/>
  <c r="F118" i="1" s="1"/>
  <c r="D117" i="1"/>
  <c r="F117" i="1" s="1" a="1"/>
  <c r="F117" i="1" s="1"/>
  <c r="D116" i="1"/>
  <c r="F116" i="1" s="1" a="1"/>
  <c r="F116" i="1" s="1"/>
  <c r="D115" i="1"/>
  <c r="F115" i="1" s="1" a="1"/>
  <c r="F115" i="1" s="1"/>
  <c r="D114" i="1"/>
  <c r="F114" i="1" s="1" a="1"/>
  <c r="F114" i="1" s="1"/>
  <c r="D113" i="1"/>
  <c r="F113" i="1" s="1" a="1"/>
  <c r="F113" i="1" s="1"/>
  <c r="D112" i="1"/>
  <c r="F112" i="1" s="1" a="1"/>
  <c r="F112" i="1" s="1"/>
  <c r="D111" i="1"/>
  <c r="F111" i="1" s="1" a="1"/>
  <c r="F111" i="1" s="1"/>
  <c r="D110" i="1"/>
  <c r="F110" i="1" s="1" a="1"/>
  <c r="F110" i="1" s="1"/>
  <c r="D109" i="1"/>
  <c r="F109" i="1" s="1" a="1"/>
  <c r="F109" i="1" s="1"/>
  <c r="D108" i="1"/>
  <c r="F108" i="1" s="1" a="1"/>
  <c r="F108" i="1" s="1"/>
  <c r="D107" i="1"/>
  <c r="F107" i="1" s="1" a="1"/>
  <c r="F107" i="1" s="1"/>
  <c r="D106" i="1"/>
  <c r="F106" i="1" s="1" a="1"/>
  <c r="F106" i="1" s="1"/>
  <c r="D105" i="1"/>
  <c r="F105" i="1" s="1" a="1"/>
  <c r="F105" i="1" s="1"/>
  <c r="D104" i="1"/>
  <c r="F104" i="1" s="1" a="1"/>
  <c r="F104" i="1" s="1"/>
  <c r="D103" i="1"/>
  <c r="F103" i="1" s="1" a="1"/>
  <c r="F103" i="1" s="1"/>
  <c r="D102" i="1"/>
  <c r="F102" i="1" s="1" a="1"/>
  <c r="F102" i="1" s="1"/>
  <c r="D101" i="1"/>
  <c r="F101" i="1" s="1" a="1"/>
  <c r="F101" i="1" s="1"/>
  <c r="D509" i="1"/>
  <c r="F509" i="1" s="1" a="1"/>
  <c r="F509" i="1" s="1"/>
  <c r="D508" i="1"/>
  <c r="F508" i="1" s="1" a="1"/>
  <c r="F508" i="1" s="1"/>
  <c r="D507" i="1"/>
  <c r="F507" i="1" s="1" a="1"/>
  <c r="F507" i="1" s="1"/>
  <c r="D100" i="1"/>
  <c r="F100" i="1" s="1" a="1"/>
  <c r="F100" i="1" s="1"/>
  <c r="D340" i="1"/>
  <c r="F340" i="1" s="1" a="1"/>
  <c r="F340" i="1" s="1"/>
  <c r="D339" i="1"/>
  <c r="F339" i="1" s="1" a="1"/>
  <c r="F339" i="1" s="1"/>
  <c r="D338" i="1"/>
  <c r="F338" i="1" s="1" a="1"/>
  <c r="F338" i="1" s="1"/>
  <c r="D337" i="1"/>
  <c r="F337" i="1" s="1" a="1"/>
  <c r="F337" i="1" s="1"/>
  <c r="D336" i="1"/>
  <c r="F336" i="1" s="1" a="1"/>
  <c r="F336" i="1" s="1"/>
  <c r="D335" i="1"/>
  <c r="F335" i="1" s="1" a="1"/>
  <c r="F335" i="1" s="1"/>
  <c r="D334" i="1"/>
  <c r="F334" i="1" s="1" a="1"/>
  <c r="F334" i="1" s="1"/>
  <c r="D333" i="1"/>
  <c r="F333" i="1" s="1" a="1"/>
  <c r="F333" i="1" s="1"/>
  <c r="D332" i="1"/>
  <c r="F332" i="1" s="1" a="1"/>
  <c r="F332" i="1" s="1"/>
  <c r="D331" i="1"/>
  <c r="F331" i="1" s="1" a="1"/>
  <c r="F331" i="1" s="1"/>
  <c r="D330" i="1"/>
  <c r="F330" i="1" s="1" a="1"/>
  <c r="F330" i="1" s="1"/>
  <c r="D329" i="1"/>
  <c r="F329" i="1" s="1" a="1"/>
  <c r="F329" i="1" s="1"/>
  <c r="D328" i="1"/>
  <c r="F328" i="1" s="1" a="1"/>
  <c r="F328" i="1" s="1"/>
  <c r="D327" i="1"/>
  <c r="F327" i="1" s="1" a="1"/>
  <c r="F327" i="1" s="1"/>
  <c r="D326" i="1"/>
  <c r="F326" i="1" s="1" a="1"/>
  <c r="F326" i="1" s="1"/>
  <c r="D99" i="1"/>
  <c r="F99" i="1" s="1" a="1"/>
  <c r="F99" i="1" s="1"/>
  <c r="D66" i="1"/>
  <c r="F66" i="1" s="1" a="1"/>
  <c r="F66" i="1" s="1"/>
  <c r="D98" i="1"/>
  <c r="F98" i="1" s="1" a="1"/>
  <c r="F98" i="1" s="1"/>
  <c r="D720" i="1"/>
  <c r="F720" i="1" s="1" a="1"/>
  <c r="F720" i="1" s="1"/>
  <c r="D719" i="1"/>
  <c r="F719" i="1" s="1" a="1"/>
  <c r="F719" i="1" s="1"/>
  <c r="D718" i="1"/>
  <c r="F718" i="1" s="1" a="1"/>
  <c r="F718" i="1" s="1"/>
  <c r="D325" i="1"/>
  <c r="F325" i="1" s="1" a="1"/>
  <c r="F325" i="1" s="1"/>
  <c r="D324" i="1"/>
  <c r="F324" i="1" s="1" a="1"/>
  <c r="F324" i="1" s="1"/>
  <c r="D323" i="1"/>
  <c r="F323" i="1" s="1" a="1"/>
  <c r="F323" i="1" s="1"/>
  <c r="D322" i="1"/>
  <c r="F322" i="1" s="1" a="1"/>
  <c r="F322" i="1" s="1"/>
  <c r="D321" i="1"/>
  <c r="F321" i="1" s="1" a="1"/>
  <c r="F321" i="1" s="1"/>
  <c r="D320" i="1"/>
  <c r="F320" i="1" s="1" a="1"/>
  <c r="F320" i="1" s="1"/>
  <c r="D319" i="1"/>
  <c r="F319" i="1" s="1" a="1"/>
  <c r="F319" i="1" s="1"/>
  <c r="D318" i="1"/>
  <c r="F318" i="1" s="1" a="1"/>
  <c r="F318" i="1" s="1"/>
  <c r="D317" i="1"/>
  <c r="F317" i="1" s="1" a="1"/>
  <c r="F317" i="1" s="1"/>
  <c r="D316" i="1"/>
  <c r="F316" i="1" s="1" a="1"/>
  <c r="F316" i="1" s="1"/>
  <c r="D315" i="1"/>
  <c r="F315" i="1" s="1" a="1"/>
  <c r="F315" i="1" s="1"/>
  <c r="D314" i="1"/>
  <c r="F314" i="1" s="1" a="1"/>
  <c r="F314" i="1" s="1"/>
  <c r="D175" i="1"/>
  <c r="F175" i="1" s="1" a="1"/>
  <c r="F175" i="1" s="1"/>
  <c r="D174" i="1"/>
  <c r="F174" i="1" s="1" a="1"/>
  <c r="F174" i="1" s="1"/>
  <c r="D173" i="1"/>
  <c r="F173" i="1" s="1" a="1"/>
  <c r="F173" i="1" s="1"/>
  <c r="D313" i="1"/>
  <c r="F313" i="1" s="1" a="1"/>
  <c r="F313" i="1" s="1"/>
  <c r="D172" i="1"/>
  <c r="F172" i="1" s="1" a="1"/>
  <c r="F172" i="1" s="1"/>
  <c r="D312" i="1"/>
  <c r="F312" i="1" s="1" a="1"/>
  <c r="F312" i="1" s="1"/>
  <c r="D171" i="1"/>
  <c r="F171" i="1" s="1" a="1"/>
  <c r="F171" i="1" s="1"/>
  <c r="D170" i="1"/>
  <c r="F170" i="1" s="1" a="1"/>
  <c r="F170" i="1" s="1"/>
  <c r="D169" i="1"/>
  <c r="F169" i="1" s="1" a="1"/>
  <c r="F169" i="1" s="1"/>
  <c r="D168" i="1"/>
  <c r="F168" i="1" s="1" a="1"/>
  <c r="F168" i="1" s="1"/>
  <c r="D167" i="1"/>
  <c r="F167" i="1" s="1" a="1"/>
  <c r="F167" i="1" s="1"/>
  <c r="D311" i="1"/>
  <c r="F311" i="1" s="1" a="1"/>
  <c r="F311" i="1" s="1"/>
  <c r="D310" i="1"/>
  <c r="F310" i="1" s="1" a="1"/>
  <c r="F310" i="1" s="1"/>
  <c r="D309" i="1"/>
  <c r="F309" i="1" s="1" a="1"/>
  <c r="F309" i="1" s="1"/>
  <c r="D308" i="1"/>
  <c r="F308" i="1" s="1" a="1"/>
  <c r="F308" i="1" s="1"/>
  <c r="D307" i="1"/>
  <c r="F307" i="1" s="1" a="1"/>
  <c r="F307" i="1" s="1"/>
  <c r="D306" i="1"/>
  <c r="F306" i="1" s="1" a="1"/>
  <c r="F306" i="1" s="1"/>
  <c r="D305" i="1"/>
  <c r="F305" i="1" s="1" a="1"/>
  <c r="F305" i="1" s="1"/>
  <c r="D304" i="1"/>
  <c r="F304" i="1" s="1" a="1"/>
  <c r="F304" i="1" s="1"/>
  <c r="D303" i="1"/>
  <c r="F303" i="1" s="1" a="1"/>
  <c r="F303" i="1" s="1"/>
  <c r="D302" i="1"/>
  <c r="F302" i="1" s="1" a="1"/>
  <c r="F302" i="1" s="1"/>
  <c r="D301" i="1"/>
  <c r="F301" i="1" s="1" a="1"/>
  <c r="F301" i="1" s="1"/>
  <c r="D300" i="1"/>
  <c r="F300" i="1" s="1" a="1"/>
  <c r="F300" i="1" s="1"/>
  <c r="D299" i="1"/>
  <c r="F299" i="1" s="1" a="1"/>
  <c r="F299" i="1" s="1"/>
  <c r="D554" i="1"/>
  <c r="F554" i="1" s="1" a="1"/>
  <c r="F554" i="1" s="1"/>
  <c r="D553" i="1"/>
  <c r="F553" i="1" s="1" a="1"/>
  <c r="F553" i="1" s="1"/>
  <c r="D298" i="1"/>
  <c r="F298" i="1" s="1" a="1"/>
  <c r="F298" i="1" s="1"/>
  <c r="D297" i="1"/>
  <c r="F297" i="1" s="1" a="1"/>
  <c r="F297" i="1" s="1"/>
  <c r="D296" i="1"/>
  <c r="F296" i="1" s="1" a="1"/>
  <c r="F296" i="1" s="1"/>
  <c r="D295" i="1"/>
  <c r="F295" i="1" s="1" a="1"/>
  <c r="F295" i="1" s="1"/>
  <c r="D294" i="1"/>
  <c r="F294" i="1" s="1" a="1"/>
  <c r="F294" i="1" s="1"/>
  <c r="D293" i="1"/>
  <c r="F293" i="1" s="1" a="1"/>
  <c r="F293" i="1" s="1"/>
  <c r="D292" i="1"/>
  <c r="F292" i="1" s="1" a="1"/>
  <c r="F292" i="1" s="1"/>
  <c r="D291" i="1"/>
  <c r="F291" i="1" s="1" a="1"/>
  <c r="F291" i="1" s="1"/>
  <c r="D290" i="1"/>
  <c r="F290" i="1" s="1" a="1"/>
  <c r="F290" i="1" s="1"/>
  <c r="D289" i="1"/>
  <c r="F289" i="1" s="1" a="1"/>
  <c r="F289" i="1" s="1"/>
  <c r="D288" i="1"/>
  <c r="F288" i="1" s="1" a="1"/>
  <c r="F288" i="1" s="1"/>
  <c r="D287" i="1"/>
  <c r="F287" i="1" s="1" a="1"/>
  <c r="F287" i="1" s="1"/>
  <c r="D65" i="1"/>
  <c r="F65" i="1" s="1" a="1"/>
  <c r="F65" i="1" s="1"/>
  <c r="D286" i="1"/>
  <c r="F286" i="1" s="1" a="1"/>
  <c r="F286" i="1" s="1"/>
  <c r="D64" i="1"/>
  <c r="F64" i="1" s="1" a="1"/>
  <c r="F64" i="1" s="1"/>
  <c r="D285" i="1"/>
  <c r="F285" i="1" s="1" a="1"/>
  <c r="F285" i="1" s="1"/>
  <c r="D284" i="1"/>
  <c r="F284" i="1" s="1" a="1"/>
  <c r="F284" i="1" s="1"/>
  <c r="D283" i="1"/>
  <c r="F283" i="1" s="1" a="1"/>
  <c r="F283" i="1" s="1"/>
  <c r="D282" i="1"/>
  <c r="F282" i="1" s="1" a="1"/>
  <c r="F282" i="1" s="1"/>
  <c r="D281" i="1"/>
  <c r="F281" i="1" s="1" a="1"/>
  <c r="F281" i="1" s="1"/>
  <c r="D280" i="1"/>
  <c r="F280" i="1" s="1" a="1"/>
  <c r="F280" i="1" s="1"/>
  <c r="D279" i="1"/>
  <c r="F279" i="1" s="1" a="1"/>
  <c r="F279" i="1" s="1"/>
  <c r="D278" i="1"/>
  <c r="F278" i="1" s="1" a="1"/>
  <c r="F278" i="1" s="1"/>
  <c r="D277" i="1"/>
  <c r="F277" i="1" s="1" a="1"/>
  <c r="F277" i="1" s="1"/>
  <c r="D276" i="1"/>
  <c r="F276" i="1" s="1" a="1"/>
  <c r="F276" i="1" s="1"/>
  <c r="D275" i="1"/>
  <c r="F275" i="1" s="1" a="1"/>
  <c r="F275" i="1" s="1"/>
  <c r="D274" i="1"/>
  <c r="F274" i="1" s="1" a="1"/>
  <c r="F274" i="1" s="1"/>
  <c r="D273" i="1"/>
  <c r="F273" i="1" s="1" a="1"/>
  <c r="F273" i="1" s="1"/>
  <c r="D272" i="1"/>
  <c r="F272" i="1" s="1" a="1"/>
  <c r="F272" i="1" s="1"/>
  <c r="D271" i="1"/>
  <c r="F271" i="1" s="1" a="1"/>
  <c r="F271" i="1" s="1"/>
  <c r="D270" i="1"/>
  <c r="F270" i="1" s="1" a="1"/>
  <c r="F270" i="1" s="1"/>
  <c r="D269" i="1"/>
  <c r="F269" i="1" s="1" a="1"/>
  <c r="F269" i="1" s="1"/>
  <c r="D268" i="1"/>
  <c r="F268" i="1" s="1" a="1"/>
  <c r="F268" i="1" s="1"/>
  <c r="D267" i="1"/>
  <c r="F267" i="1" s="1" a="1"/>
  <c r="F267" i="1" s="1"/>
  <c r="D222" i="1"/>
  <c r="F222" i="1" s="1" a="1"/>
  <c r="F222" i="1" s="1"/>
  <c r="D221" i="1"/>
  <c r="F221" i="1" s="1" a="1"/>
  <c r="F221" i="1" s="1"/>
  <c r="D220" i="1"/>
  <c r="F220" i="1" s="1" a="1"/>
  <c r="F220" i="1" s="1"/>
  <c r="D458" i="1"/>
  <c r="F458" i="1" s="1" a="1"/>
  <c r="F458" i="1" s="1"/>
  <c r="D506" i="1"/>
  <c r="F506" i="1" s="1" a="1"/>
  <c r="F506" i="1" s="1"/>
  <c r="D266" i="1"/>
  <c r="F266" i="1" s="1" a="1"/>
  <c r="F266" i="1" s="1"/>
  <c r="D265" i="1"/>
  <c r="F265" i="1" s="1" a="1"/>
  <c r="F265" i="1" s="1"/>
  <c r="D264" i="1"/>
  <c r="F264" i="1" s="1" a="1"/>
  <c r="F264" i="1" s="1"/>
  <c r="D263" i="1"/>
  <c r="F263" i="1" s="1" a="1"/>
  <c r="F263" i="1" s="1"/>
  <c r="D505" i="1"/>
  <c r="F505" i="1" s="1" a="1"/>
  <c r="F505" i="1" s="1"/>
  <c r="D504" i="1"/>
  <c r="F504" i="1" s="1" a="1"/>
  <c r="F504" i="1" s="1"/>
  <c r="D166" i="1"/>
  <c r="F166" i="1" s="1" a="1"/>
  <c r="F166" i="1" s="1"/>
  <c r="D97" i="1"/>
  <c r="F97" i="1" s="1" a="1"/>
  <c r="F97" i="1" s="1"/>
  <c r="D262" i="1"/>
  <c r="F262" i="1" s="1" a="1"/>
  <c r="F262" i="1" s="1"/>
  <c r="D261" i="1"/>
  <c r="F261" i="1" s="1" a="1"/>
  <c r="F261" i="1" s="1"/>
  <c r="D63" i="1"/>
  <c r="F63" i="1" s="1" a="1"/>
  <c r="F63" i="1" s="1"/>
  <c r="D96" i="1"/>
  <c r="F96" i="1" s="1" a="1"/>
  <c r="F96" i="1" s="1"/>
  <c r="D165" i="1"/>
  <c r="F165" i="1" s="1" a="1"/>
  <c r="F165" i="1" s="1"/>
  <c r="D260" i="1"/>
  <c r="F260" i="1" s="1" a="1"/>
  <c r="F260" i="1" s="1"/>
  <c r="D62" i="1"/>
  <c r="F62" i="1" s="1" a="1"/>
  <c r="F62" i="1" s="1"/>
  <c r="D95" i="1"/>
  <c r="F95" i="1" s="1" a="1"/>
  <c r="F95" i="1" s="1"/>
  <c r="D457" i="1"/>
  <c r="F457" i="1" s="1" a="1"/>
  <c r="F457" i="1" s="1"/>
  <c r="D164" i="1"/>
  <c r="F164" i="1" s="1" a="1"/>
  <c r="F164" i="1" s="1"/>
  <c r="D61" i="1"/>
  <c r="F61" i="1" s="1" a="1"/>
  <c r="F61" i="1" s="1"/>
  <c r="D259" i="1"/>
  <c r="F259" i="1" s="1" a="1"/>
  <c r="F259" i="1" s="1"/>
  <c r="D258" i="1"/>
  <c r="F258" i="1" s="1" a="1"/>
  <c r="F258" i="1" s="1"/>
  <c r="D257" i="1"/>
  <c r="F257" i="1" s="1" a="1"/>
  <c r="F257" i="1" s="1"/>
  <c r="D552" i="1"/>
  <c r="F552" i="1" s="1" a="1"/>
  <c r="F552" i="1" s="1"/>
  <c r="D163" i="1"/>
  <c r="F163" i="1" s="1" a="1"/>
  <c r="F163" i="1" s="1"/>
  <c r="D162" i="1"/>
  <c r="F162" i="1" s="1" a="1"/>
  <c r="F162" i="1" s="1"/>
  <c r="D60" i="1"/>
  <c r="F60" i="1" s="1" a="1"/>
  <c r="F60" i="1" s="1"/>
  <c r="D59" i="1"/>
  <c r="F59" i="1" s="1" a="1"/>
  <c r="F59" i="1" s="1"/>
  <c r="D58" i="1"/>
  <c r="F58" i="1" s="1" a="1"/>
  <c r="F58" i="1" s="1"/>
  <c r="D256" i="1"/>
  <c r="F256" i="1" s="1" a="1"/>
  <c r="F256" i="1" s="1"/>
  <c r="D57" i="1"/>
  <c r="F57" i="1" s="1" a="1"/>
  <c r="F57" i="1" s="1"/>
  <c r="D56" i="1"/>
  <c r="F56" i="1" s="1" a="1"/>
  <c r="F56" i="1" s="1"/>
  <c r="D55" i="1"/>
  <c r="F55" i="1" s="1" a="1"/>
  <c r="F55" i="1" s="1"/>
  <c r="D54" i="1"/>
  <c r="F54" i="1" s="1" a="1"/>
  <c r="F54" i="1" s="1"/>
  <c r="D94" i="1"/>
  <c r="F94" i="1" s="1" a="1"/>
  <c r="F94" i="1" s="1"/>
  <c r="D93" i="1"/>
  <c r="F93" i="1" s="1" a="1"/>
  <c r="F93" i="1" s="1"/>
  <c r="D92" i="1"/>
  <c r="F92" i="1" s="1" a="1"/>
  <c r="F92" i="1" s="1"/>
  <c r="D161" i="1"/>
  <c r="F161" i="1" s="1" a="1"/>
  <c r="F161" i="1" s="1"/>
  <c r="D91" i="1"/>
  <c r="F91" i="1" s="1" a="1"/>
  <c r="F91" i="1" s="1"/>
  <c r="D90" i="1"/>
  <c r="F90" i="1" s="1" a="1"/>
  <c r="F90" i="1" s="1"/>
  <c r="D89" i="1"/>
  <c r="F89" i="1" s="1" a="1"/>
  <c r="F89" i="1" s="1"/>
  <c r="D255" i="1"/>
  <c r="F255" i="1" s="1" a="1"/>
  <c r="F255" i="1" s="1"/>
  <c r="D219" i="1"/>
  <c r="F219" i="1" s="1" a="1"/>
  <c r="F219" i="1" s="1"/>
  <c r="D88" i="1"/>
  <c r="F88" i="1" s="1" a="1"/>
  <c r="F88" i="1" s="1"/>
  <c r="D87" i="1"/>
  <c r="F87" i="1" s="1" a="1"/>
  <c r="F87" i="1" s="1"/>
  <c r="D86" i="1"/>
  <c r="F86" i="1" s="1" a="1"/>
  <c r="F86" i="1" s="1"/>
  <c r="D85" i="1"/>
  <c r="F85" i="1" s="1" a="1"/>
  <c r="F85" i="1" s="1"/>
  <c r="D84" i="1"/>
  <c r="F84" i="1" s="1" a="1"/>
  <c r="F84" i="1" s="1"/>
  <c r="D53" i="1"/>
  <c r="F53" i="1" s="1" a="1"/>
  <c r="F53" i="1" s="1"/>
  <c r="D551" i="1"/>
  <c r="F551" i="1" s="1" a="1"/>
  <c r="F551" i="1" s="1"/>
  <c r="D83" i="1"/>
  <c r="F83" i="1" s="1" a="1"/>
  <c r="F83" i="1" s="1"/>
  <c r="D254" i="1"/>
  <c r="F254" i="1" s="1" a="1"/>
  <c r="F254" i="1" s="1"/>
  <c r="D253" i="1"/>
  <c r="F253" i="1" s="1" a="1"/>
  <c r="F253" i="1" s="1"/>
  <c r="D82" i="1"/>
  <c r="F82" i="1" s="1" a="1"/>
  <c r="F82" i="1" s="1"/>
  <c r="D252" i="1"/>
  <c r="F252" i="1" s="1" a="1"/>
  <c r="F252" i="1" s="1"/>
  <c r="D81" i="1"/>
  <c r="F81" i="1" s="1" a="1"/>
  <c r="F81" i="1" s="1"/>
  <c r="D160" i="1"/>
  <c r="F160" i="1" s="1" a="1"/>
  <c r="F160" i="1" s="1"/>
  <c r="D159" i="1"/>
  <c r="F159" i="1" s="1" a="1"/>
  <c r="F159" i="1" s="1"/>
  <c r="D251" i="1"/>
  <c r="F251" i="1" s="1" a="1"/>
  <c r="F251" i="1" s="1"/>
  <c r="D250" i="1"/>
  <c r="F250" i="1" s="1" a="1"/>
  <c r="F250" i="1" s="1"/>
  <c r="D158" i="1"/>
  <c r="F158" i="1" s="1" a="1"/>
  <c r="F158" i="1" s="1"/>
  <c r="D157" i="1"/>
  <c r="F157" i="1" s="1" a="1"/>
  <c r="F157" i="1" s="1"/>
  <c r="D156" i="1"/>
  <c r="F156" i="1" s="1" a="1"/>
  <c r="F156" i="1" s="1"/>
  <c r="D155" i="1"/>
  <c r="F155" i="1" s="1" a="1"/>
  <c r="F155" i="1" s="1"/>
  <c r="D154" i="1"/>
  <c r="F154" i="1" s="1" a="1"/>
  <c r="F154" i="1" s="1"/>
  <c r="D52" i="1"/>
  <c r="F52" i="1" s="1" a="1"/>
  <c r="F52" i="1" s="1"/>
  <c r="D51" i="1"/>
  <c r="F51" i="1" s="1" a="1"/>
  <c r="F51" i="1" s="1"/>
  <c r="D50" i="1"/>
  <c r="F50" i="1" s="1" a="1"/>
  <c r="F50" i="1" s="1"/>
  <c r="D49" i="1"/>
  <c r="F49" i="1" s="1" a="1"/>
  <c r="F49" i="1" s="1"/>
  <c r="D153" i="1"/>
  <c r="F153" i="1" s="1" a="1"/>
  <c r="F153" i="1" s="1"/>
  <c r="D152" i="1"/>
  <c r="F152" i="1" s="1" a="1"/>
  <c r="F152" i="1" s="1"/>
  <c r="D151" i="1"/>
  <c r="F151" i="1" s="1" a="1"/>
  <c r="F151" i="1" s="1"/>
  <c r="D503" i="1"/>
  <c r="F503" i="1" s="1" a="1"/>
  <c r="F503" i="1" s="1"/>
  <c r="D502" i="1"/>
  <c r="F502" i="1" s="1" a="1"/>
  <c r="F502" i="1" s="1"/>
  <c r="D150" i="1"/>
  <c r="F150" i="1" s="1" a="1"/>
  <c r="F150" i="1" s="1"/>
  <c r="D80" i="1"/>
  <c r="F80" i="1" s="1" a="1"/>
  <c r="F80" i="1" s="1"/>
  <c r="D48" i="1"/>
  <c r="F48" i="1" s="1" a="1"/>
  <c r="F48" i="1" s="1"/>
  <c r="D249" i="1"/>
  <c r="F249" i="1" s="1" a="1"/>
  <c r="F249" i="1" s="1"/>
  <c r="D47" i="1"/>
  <c r="F47" i="1" s="1" a="1"/>
  <c r="F47" i="1" s="1"/>
  <c r="D46" i="1"/>
  <c r="F46" i="1" s="1" a="1"/>
  <c r="F46" i="1" s="1"/>
  <c r="D45" i="1"/>
  <c r="F45" i="1" s="1" a="1"/>
  <c r="F45" i="1" s="1"/>
  <c r="D44" i="1"/>
  <c r="F44" i="1" s="1" a="1"/>
  <c r="F44" i="1" s="1"/>
  <c r="D43" i="1"/>
  <c r="F43" i="1" s="1" a="1"/>
  <c r="F43" i="1" s="1"/>
  <c r="D42" i="1"/>
  <c r="F42" i="1" s="1" a="1"/>
  <c r="F42" i="1" s="1"/>
  <c r="D41" i="1"/>
  <c r="F41" i="1" s="1" a="1"/>
  <c r="F41" i="1" s="1"/>
  <c r="D40" i="1"/>
  <c r="F40" i="1" s="1" a="1"/>
  <c r="F40" i="1" s="1"/>
  <c r="D39" i="1"/>
  <c r="F39" i="1" s="1" a="1"/>
  <c r="F39" i="1" s="1"/>
  <c r="D38" i="1"/>
  <c r="F38" i="1" s="1" a="1"/>
  <c r="F38" i="1" s="1"/>
  <c r="D37" i="1"/>
  <c r="F37" i="1" s="1" a="1"/>
  <c r="F37" i="1" s="1"/>
  <c r="D36" i="1"/>
  <c r="F36" i="1" s="1" a="1"/>
  <c r="F36" i="1" s="1"/>
  <c r="D35" i="1"/>
  <c r="F35" i="1" s="1" a="1"/>
  <c r="F35" i="1" s="1"/>
  <c r="D34" i="1"/>
  <c r="F34" i="1" s="1" a="1"/>
  <c r="F34" i="1" s="1"/>
  <c r="D33" i="1"/>
  <c r="F33" i="1" s="1" a="1"/>
  <c r="F33" i="1" s="1"/>
  <c r="D32" i="1"/>
  <c r="F32" i="1" s="1" a="1"/>
  <c r="F32" i="1" s="1"/>
  <c r="D31" i="1"/>
  <c r="F31" i="1" s="1" a="1"/>
  <c r="F31" i="1" s="1"/>
  <c r="D30" i="1"/>
  <c r="F30" i="1" s="1" a="1"/>
  <c r="F30" i="1" s="1"/>
  <c r="D29" i="1"/>
  <c r="F29" i="1" s="1" a="1"/>
  <c r="F29" i="1" s="1"/>
  <c r="D28" i="1"/>
  <c r="F28" i="1" s="1" a="1"/>
  <c r="F28" i="1" s="1"/>
  <c r="D27" i="1"/>
  <c r="F27" i="1" s="1" a="1"/>
  <c r="F27" i="1" s="1"/>
  <c r="D26" i="1"/>
  <c r="F26" i="1" s="1" a="1"/>
  <c r="F26" i="1" s="1"/>
  <c r="D25" i="1"/>
  <c r="F25" i="1" s="1" a="1"/>
  <c r="F25" i="1" s="1"/>
  <c r="D24" i="1"/>
  <c r="F24" i="1" s="1" a="1"/>
  <c r="F24" i="1" s="1"/>
  <c r="D23" i="1"/>
  <c r="F23" i="1" s="1" a="1"/>
  <c r="F23" i="1" s="1"/>
  <c r="D22" i="1"/>
  <c r="F22" i="1" s="1" a="1"/>
  <c r="F22" i="1" s="1"/>
  <c r="D21" i="1"/>
  <c r="F21" i="1" s="1" a="1"/>
  <c r="F21" i="1" s="1"/>
  <c r="D20" i="1"/>
  <c r="F20" i="1" s="1" a="1"/>
  <c r="F20" i="1" s="1"/>
  <c r="D19" i="1"/>
  <c r="F19" i="1" s="1" a="1"/>
  <c r="F19" i="1" s="1"/>
  <c r="D18" i="1"/>
  <c r="F18" i="1" s="1" a="1"/>
  <c r="F18" i="1" s="1"/>
  <c r="D17" i="1"/>
  <c r="F17" i="1" s="1" a="1"/>
  <c r="F17" i="1" s="1"/>
  <c r="D16" i="1"/>
  <c r="F16" i="1" s="1" a="1"/>
  <c r="F16" i="1" s="1"/>
  <c r="D15" i="1"/>
  <c r="F15" i="1" s="1" a="1"/>
  <c r="F15" i="1" s="1"/>
  <c r="D14" i="1"/>
  <c r="F14" i="1" s="1" a="1"/>
  <c r="F14" i="1" s="1"/>
  <c r="D13" i="1"/>
  <c r="F13" i="1" s="1" a="1"/>
  <c r="F13" i="1" s="1"/>
  <c r="D12" i="1"/>
  <c r="F12" i="1" s="1" a="1"/>
  <c r="F12" i="1" s="1"/>
  <c r="D11" i="1"/>
  <c r="F11" i="1" s="1" a="1"/>
  <c r="F11" i="1" s="1"/>
  <c r="D10" i="1"/>
  <c r="F10" i="1" s="1" a="1"/>
  <c r="F10" i="1" s="1"/>
  <c r="D9" i="1"/>
  <c r="F9" i="1" s="1" a="1"/>
  <c r="F9" i="1" s="1"/>
  <c r="D8" i="1"/>
  <c r="F8" i="1" s="1" a="1"/>
  <c r="F8" i="1" s="1"/>
  <c r="D7" i="1"/>
  <c r="F7" i="1" s="1" a="1"/>
  <c r="F7" i="1" s="1"/>
  <c r="D6" i="1"/>
  <c r="F6" i="1" s="1" a="1"/>
  <c r="F6" i="1" s="1"/>
  <c r="D5" i="1"/>
  <c r="F5" i="1" s="1" a="1"/>
  <c r="F5" i="1" s="1"/>
  <c r="D218" i="1"/>
  <c r="F218" i="1" s="1" a="1"/>
  <c r="F218" i="1" s="1"/>
  <c r="D217" i="1"/>
  <c r="F217" i="1" s="1" a="1"/>
  <c r="F217" i="1" s="1"/>
  <c r="D216" i="1"/>
  <c r="F216" i="1" s="1" a="1"/>
  <c r="F216" i="1" s="1"/>
  <c r="D215" i="1"/>
  <c r="F215" i="1" s="1" a="1"/>
  <c r="F215" i="1" s="1"/>
  <c r="D214" i="1"/>
  <c r="F214" i="1" s="1" a="1"/>
  <c r="F214" i="1" s="1"/>
  <c r="D213" i="1"/>
  <c r="F213" i="1" s="1" a="1"/>
  <c r="F213" i="1" s="1"/>
  <c r="D212" i="1"/>
  <c r="F212" i="1" s="1" a="1"/>
  <c r="F212" i="1" s="1"/>
  <c r="D211" i="1"/>
  <c r="F211" i="1" s="1" a="1"/>
  <c r="F211" i="1" s="1"/>
  <c r="D210" i="1"/>
  <c r="F210" i="1" s="1" a="1"/>
  <c r="F210" i="1" s="1"/>
  <c r="D209" i="1"/>
  <c r="F209" i="1" s="1" a="1"/>
  <c r="F209" i="1" s="1"/>
  <c r="D208" i="1"/>
  <c r="F208" i="1" s="1" a="1"/>
  <c r="F208" i="1" s="1"/>
  <c r="D207" i="1"/>
  <c r="F207" i="1" s="1" a="1"/>
  <c r="F207" i="1" s="1"/>
  <c r="D874" i="1"/>
  <c r="F874" i="1" s="1" a="1"/>
  <c r="F874" i="1" s="1"/>
  <c r="D608" i="1"/>
  <c r="F608" i="1" s="1" a="1"/>
  <c r="F608" i="1" s="1"/>
  <c r="D717" i="1"/>
  <c r="F717" i="1" s="1" a="1"/>
  <c r="F717" i="1" s="1"/>
  <c r="D716" i="1"/>
  <c r="F716" i="1" s="1" a="1"/>
  <c r="F716" i="1" s="1"/>
  <c r="D715" i="1"/>
  <c r="F715" i="1" s="1" a="1"/>
  <c r="F715" i="1" s="1"/>
  <c r="D873" i="1"/>
  <c r="F873" i="1" s="1" a="1"/>
  <c r="F873" i="1" s="1"/>
  <c r="D714" i="1"/>
  <c r="F714" i="1" s="1" a="1"/>
  <c r="F714" i="1" s="1"/>
  <c r="D713" i="1"/>
  <c r="F713" i="1" s="1" a="1"/>
  <c r="F713" i="1" s="1"/>
  <c r="D607" i="1"/>
  <c r="F607" i="1" s="1" a="1"/>
  <c r="F607" i="1" s="1"/>
  <c r="D712" i="1"/>
  <c r="F712" i="1" s="1" a="1"/>
  <c r="F712" i="1" s="1"/>
  <c r="D843" i="1"/>
  <c r="F843" i="1" s="1" a="1"/>
  <c r="F843" i="1" s="1"/>
  <c r="D456" i="1"/>
  <c r="F456" i="1" s="1" a="1"/>
  <c r="F456" i="1" s="1"/>
  <c r="D711" i="1"/>
  <c r="F711" i="1" s="1" a="1"/>
  <c r="F711" i="1" s="1"/>
  <c r="D408" i="1"/>
  <c r="F408" i="1" s="1" a="1"/>
  <c r="F408" i="1" s="1"/>
  <c r="D149" i="1"/>
  <c r="F149" i="1" s="1" a="1"/>
  <c r="F149" i="1" s="1"/>
  <c r="D148" i="1"/>
  <c r="F148" i="1" s="1" a="1"/>
  <c r="F148" i="1" s="1"/>
  <c r="D455" i="1"/>
  <c r="F455" i="1" s="1" a="1"/>
  <c r="F455" i="1" s="1"/>
  <c r="D454" i="1"/>
  <c r="F454" i="1" s="1" a="1"/>
  <c r="F454" i="1" s="1"/>
  <c r="D453" i="1"/>
  <c r="F453" i="1" s="1" a="1"/>
  <c r="F453" i="1" s="1"/>
  <c r="D452" i="1"/>
  <c r="F452" i="1" s="1" a="1"/>
  <c r="F452" i="1" s="1"/>
  <c r="D451" i="1"/>
  <c r="F451" i="1" s="1" a="1"/>
  <c r="F451" i="1" s="1"/>
  <c r="D450" i="1"/>
  <c r="F450" i="1" s="1" a="1"/>
  <c r="F450" i="1" s="1"/>
  <c r="D147" i="1"/>
  <c r="F147" i="1" s="1" a="1"/>
  <c r="F147" i="1" s="1"/>
  <c r="D146" i="1"/>
  <c r="F146" i="1" s="1" a="1"/>
  <c r="F146" i="1" s="1"/>
  <c r="D145" i="1"/>
  <c r="F145" i="1" s="1" a="1"/>
  <c r="F145" i="1" s="1"/>
  <c r="D501" i="1"/>
  <c r="F501" i="1" s="1" a="1"/>
  <c r="F501" i="1" s="1"/>
  <c r="D500" i="1"/>
  <c r="F500" i="1" s="1" a="1"/>
  <c r="F500" i="1" s="1"/>
  <c r="D710" i="1"/>
  <c r="F710" i="1" s="1" a="1"/>
  <c r="F710" i="1" s="1"/>
  <c r="D709" i="1"/>
  <c r="F709" i="1" s="1" a="1"/>
  <c r="F709" i="1" s="1"/>
  <c r="D872" i="1"/>
  <c r="F872" i="1" s="1" a="1"/>
  <c r="F872" i="1" s="1"/>
  <c r="D871" i="1"/>
  <c r="F871" i="1" s="1" a="1"/>
  <c r="F871" i="1" s="1"/>
  <c r="D683" i="1"/>
  <c r="F683" i="1" s="1" a="1"/>
  <c r="F683" i="1" s="1"/>
  <c r="D842" i="1"/>
  <c r="F842" i="1" s="1" a="1"/>
  <c r="F842" i="1" s="1"/>
  <c r="D499" i="1"/>
  <c r="F499" i="1" s="1" a="1"/>
  <c r="F499" i="1" s="1"/>
  <c r="D449" i="1"/>
  <c r="F449" i="1" s="1" a="1"/>
  <c r="F449" i="1" s="1"/>
  <c r="D448" i="1"/>
  <c r="F448" i="1" s="1" a="1"/>
  <c r="F448" i="1" s="1"/>
  <c r="D550" i="1"/>
  <c r="F550" i="1" s="1" a="1"/>
  <c r="F550" i="1" s="1"/>
  <c r="D870" i="1"/>
  <c r="F870" i="1" s="1" a="1"/>
  <c r="F870" i="1" s="1"/>
  <c r="D447" i="1"/>
  <c r="F447" i="1" s="1" a="1"/>
  <c r="F447" i="1" s="1"/>
  <c r="D869" i="1"/>
  <c r="F869" i="1" s="1" a="1"/>
  <c r="F869" i="1" s="1"/>
  <c r="D868" i="1"/>
  <c r="F868" i="1" s="1" a="1"/>
  <c r="F868" i="1" s="1"/>
  <c r="D867" i="1"/>
  <c r="F867" i="1" s="1" a="1"/>
  <c r="F867" i="1" s="1"/>
  <c r="D144" i="1"/>
  <c r="F144" i="1" s="1" a="1"/>
  <c r="F144" i="1" s="1"/>
  <c r="D708" i="1"/>
  <c r="F708" i="1" s="1" a="1"/>
  <c r="F708" i="1" s="1"/>
  <c r="D498" i="1"/>
  <c r="F498" i="1" s="1" a="1"/>
  <c r="F498" i="1" s="1"/>
  <c r="D866" i="1"/>
  <c r="F866" i="1" s="1" a="1"/>
  <c r="F866" i="1" s="1"/>
  <c r="D865" i="1"/>
  <c r="F865" i="1" s="1" a="1"/>
  <c r="F865" i="1" s="1"/>
  <c r="D864" i="1"/>
  <c r="F864" i="1" s="1" a="1"/>
  <c r="F864" i="1" s="1"/>
  <c r="D446" i="1"/>
  <c r="F446" i="1" s="1" a="1"/>
  <c r="F446" i="1" s="1"/>
  <c r="D841" i="1"/>
  <c r="F841" i="1" s="1" a="1"/>
  <c r="F841" i="1" s="1"/>
  <c r="D707" i="1"/>
  <c r="F707" i="1" s="1" a="1"/>
  <c r="F707" i="1" s="1"/>
  <c r="D549" i="1"/>
  <c r="F549" i="1" s="1" a="1"/>
  <c r="F549" i="1" s="1"/>
  <c r="D548" i="1"/>
  <c r="F548" i="1" s="1" a="1"/>
  <c r="F548" i="1" s="1"/>
  <c r="D547" i="1"/>
  <c r="F547" i="1" s="1" a="1"/>
  <c r="F547" i="1" s="1"/>
  <c r="D863" i="1"/>
  <c r="F863" i="1" s="1" a="1"/>
  <c r="F863" i="1" s="1"/>
  <c r="D862" i="1"/>
  <c r="F862" i="1" s="1" a="1"/>
  <c r="F862" i="1" s="1"/>
  <c r="D606" i="1"/>
  <c r="F606" i="1" s="1" a="1"/>
  <c r="F606" i="1" s="1"/>
  <c r="D546" i="1"/>
  <c r="F546" i="1" s="1" a="1"/>
  <c r="F546" i="1" s="1"/>
  <c r="D545" i="1"/>
  <c r="F545" i="1" s="1" a="1"/>
  <c r="F545" i="1" s="1"/>
  <c r="D544" i="1"/>
  <c r="F544" i="1" s="1" a="1"/>
  <c r="F544" i="1" s="1"/>
  <c r="D543" i="1"/>
  <c r="F543" i="1" s="1" a="1"/>
  <c r="F543" i="1" s="1"/>
  <c r="D497" i="1"/>
  <c r="F497" i="1" s="1" a="1"/>
  <c r="F497" i="1" s="1"/>
  <c r="D861" i="1"/>
  <c r="F861" i="1" s="1" a="1"/>
  <c r="F861" i="1" s="1"/>
  <c r="D860" i="1"/>
  <c r="F860" i="1" s="1" a="1"/>
  <c r="F860" i="1" s="1"/>
  <c r="D542" i="1"/>
  <c r="F542" i="1" s="1" a="1"/>
  <c r="F542" i="1" s="1"/>
  <c r="D541" i="1"/>
  <c r="F541" i="1" s="1" a="1"/>
  <c r="F541" i="1" s="1"/>
  <c r="D540" i="1"/>
  <c r="F540" i="1" s="1" a="1"/>
  <c r="F540" i="1" s="1"/>
  <c r="D496" i="1"/>
  <c r="F496" i="1" s="1" a="1"/>
  <c r="F496" i="1" s="1"/>
  <c r="D495" i="1"/>
  <c r="F495" i="1" s="1" a="1"/>
  <c r="F495" i="1" s="1"/>
  <c r="D539" i="1"/>
  <c r="F539" i="1" s="1" a="1"/>
  <c r="F539" i="1" s="1"/>
  <c r="D538" i="1"/>
  <c r="F538" i="1" s="1" a="1"/>
  <c r="F538" i="1" s="1"/>
  <c r="D537" i="1"/>
  <c r="F537" i="1" s="1" a="1"/>
  <c r="F537" i="1" s="1"/>
  <c r="D611" i="1"/>
  <c r="F611" i="1" s="1" a="1"/>
  <c r="F611" i="1" s="1"/>
  <c r="D487" i="1"/>
  <c r="F487" i="1" s="1" a="1"/>
  <c r="F487" i="1" s="1"/>
  <c r="D749" i="1"/>
  <c r="F749" i="1" s="1" a="1"/>
  <c r="F749" i="1" s="1"/>
  <c r="D610" i="1"/>
  <c r="F610" i="1" s="1" a="1"/>
  <c r="F610" i="1" s="1"/>
  <c r="D609" i="1"/>
  <c r="F609" i="1" s="1" a="1"/>
  <c r="F609" i="1" s="1"/>
  <c r="D513" i="1"/>
  <c r="F513" i="1" s="1" a="1"/>
  <c r="F513" i="1" s="1"/>
  <c r="D512" i="1"/>
  <c r="F512" i="1" s="1" a="1"/>
  <c r="F512" i="1" s="1"/>
  <c r="D486" i="1"/>
  <c r="F486" i="1" s="1" a="1"/>
  <c r="F486" i="1" s="1"/>
  <c r="D485" i="1"/>
  <c r="F485" i="1" s="1" a="1"/>
  <c r="F485" i="1" s="1"/>
  <c r="D748" i="1"/>
  <c r="F748" i="1" s="1" a="1"/>
  <c r="F748" i="1" s="1"/>
  <c r="D747" i="1"/>
  <c r="F747" i="1" s="1" a="1"/>
  <c r="F747" i="1" s="1"/>
  <c r="D746" i="1"/>
  <c r="F746" i="1" s="1" a="1"/>
  <c r="F746" i="1" s="1"/>
  <c r="D745" i="1"/>
  <c r="F745" i="1" s="1" a="1"/>
  <c r="F745" i="1" s="1"/>
  <c r="D744" i="1"/>
  <c r="F744" i="1" s="1" a="1"/>
  <c r="F744" i="1" s="1"/>
  <c r="D743" i="1"/>
  <c r="F743" i="1" s="1" a="1"/>
  <c r="F743" i="1" s="1"/>
  <c r="D742" i="1"/>
  <c r="F742" i="1" s="1" a="1"/>
  <c r="F742" i="1" s="1"/>
  <c r="D741" i="1"/>
  <c r="F741" i="1" s="1" a="1"/>
  <c r="F741" i="1" s="1"/>
  <c r="D740" i="1"/>
  <c r="F740" i="1" s="1" a="1"/>
  <c r="F740" i="1" s="1"/>
  <c r="D557" i="1"/>
  <c r="F557" i="1" s="1" a="1"/>
  <c r="F557" i="1" s="1"/>
  <c r="D556" i="1"/>
  <c r="F556" i="1" s="1" a="1"/>
  <c r="F556" i="1" s="1"/>
  <c r="D484" i="1"/>
  <c r="F484" i="1" s="1" a="1"/>
  <c r="F484" i="1" s="1"/>
  <c r="D483" i="1"/>
  <c r="F483" i="1" s="1" a="1"/>
  <c r="F483" i="1" s="1"/>
  <c r="D555" i="1"/>
  <c r="F555" i="1" s="1" a="1"/>
  <c r="F555" i="1" s="1"/>
  <c r="D482" i="1"/>
  <c r="F482" i="1" s="1" a="1"/>
  <c r="F482" i="1" s="1"/>
  <c r="D481" i="1"/>
  <c r="F481" i="1" s="1" a="1"/>
  <c r="F481" i="1" s="1"/>
  <c r="D228" i="1"/>
  <c r="F228" i="1" s="1" a="1"/>
  <c r="F228" i="1" s="1"/>
  <c r="D227" i="1"/>
  <c r="F227" i="1" s="1" a="1"/>
  <c r="F227" i="1" s="1"/>
  <c r="D739" i="1"/>
  <c r="F739" i="1" s="1" a="1"/>
  <c r="F739" i="1" s="1"/>
  <c r="D480" i="1"/>
  <c r="F480" i="1" s="1" a="1"/>
  <c r="F480" i="1" s="1"/>
  <c r="D479" i="1"/>
  <c r="F479" i="1" s="1" a="1"/>
  <c r="F479" i="1" s="1"/>
  <c r="D226" i="1"/>
  <c r="F226" i="1" s="1" a="1"/>
  <c r="F226" i="1" s="1"/>
  <c r="D478" i="1"/>
  <c r="F478" i="1" s="1" a="1"/>
  <c r="F478" i="1" s="1"/>
  <c r="D225" i="1"/>
  <c r="F225" i="1" s="1" a="1"/>
  <c r="F225" i="1" s="1"/>
  <c r="D477" i="1"/>
  <c r="F477" i="1" s="1" a="1"/>
  <c r="F477" i="1" s="1"/>
  <c r="D476" i="1"/>
  <c r="F476" i="1" s="1" a="1"/>
  <c r="F476" i="1" s="1"/>
  <c r="D475" i="1"/>
  <c r="F475" i="1" s="1" a="1"/>
  <c r="F475" i="1" s="1"/>
  <c r="D474" i="1"/>
  <c r="F474" i="1" s="1" a="1"/>
  <c r="F474" i="1" s="1"/>
  <c r="D473" i="1"/>
  <c r="F473" i="1" s="1" a="1"/>
  <c r="F473" i="1" s="1"/>
  <c r="D472" i="1"/>
  <c r="F472" i="1" s="1" a="1"/>
  <c r="F472" i="1" s="1"/>
  <c r="D471" i="1"/>
  <c r="F471" i="1" s="1" a="1"/>
  <c r="F471" i="1" s="1"/>
  <c r="D738" i="1"/>
  <c r="F738" i="1" s="1" a="1"/>
  <c r="F738" i="1" s="1"/>
  <c r="D470" i="1"/>
  <c r="F470" i="1" s="1" a="1"/>
  <c r="F470" i="1" s="1"/>
  <c r="D469" i="1"/>
  <c r="F469" i="1" s="1" a="1"/>
  <c r="F469" i="1" s="1"/>
  <c r="D468" i="1"/>
  <c r="F468" i="1" s="1" a="1"/>
  <c r="F468" i="1" s="1"/>
  <c r="D467" i="1"/>
  <c r="F467" i="1" s="1" a="1"/>
  <c r="F467" i="1" s="1"/>
  <c r="D466" i="1"/>
  <c r="F466" i="1" s="1" a="1"/>
  <c r="F466" i="1" s="1"/>
  <c r="D465" i="1"/>
  <c r="F465" i="1" s="1" a="1"/>
  <c r="F465" i="1" s="1"/>
  <c r="D464" i="1"/>
  <c r="F464" i="1" s="1" a="1"/>
  <c r="F464" i="1" s="1"/>
  <c r="D463" i="1"/>
  <c r="F463" i="1" s="1" a="1"/>
  <c r="F463" i="1" s="1"/>
  <c r="D737" i="1"/>
  <c r="F737" i="1" s="1" a="1"/>
  <c r="F737" i="1" s="1"/>
  <c r="D462" i="1"/>
  <c r="F462" i="1" s="1" a="1"/>
  <c r="F462" i="1" s="1"/>
  <c r="D461" i="1"/>
  <c r="F461" i="1" s="1" a="1"/>
  <c r="F461" i="1" s="1"/>
  <c r="D460" i="1"/>
  <c r="F460" i="1" s="1" a="1"/>
  <c r="F460" i="1" s="1"/>
  <c r="D429" i="1"/>
  <c r="F429" i="1" s="1" a="1"/>
  <c r="F429" i="1" s="1"/>
  <c r="D428" i="1"/>
  <c r="F428" i="1" s="1" a="1"/>
  <c r="F428" i="1" s="1"/>
  <c r="D427" i="1"/>
  <c r="F427" i="1" s="1" a="1"/>
  <c r="F427" i="1" s="1"/>
  <c r="D426" i="1"/>
  <c r="F426" i="1" s="1" a="1"/>
  <c r="F426" i="1" s="1"/>
  <c r="D425" i="1"/>
  <c r="F425" i="1" s="1" a="1"/>
  <c r="F425" i="1" s="1"/>
  <c r="D424" i="1"/>
  <c r="F424" i="1" s="1" a="1"/>
  <c r="F424" i="1" s="1"/>
  <c r="D423" i="1"/>
  <c r="F423" i="1" s="1" a="1"/>
  <c r="F423" i="1" s="1"/>
  <c r="D224" i="1"/>
  <c r="F224" i="1" s="1" a="1"/>
  <c r="F224" i="1" s="1"/>
  <c r="D422" i="1"/>
  <c r="F422" i="1" s="1" a="1"/>
  <c r="F422" i="1" s="1"/>
  <c r="D421" i="1"/>
  <c r="F421" i="1" s="1" a="1"/>
  <c r="F421" i="1" s="1"/>
  <c r="D420" i="1"/>
  <c r="F420" i="1" s="1" a="1"/>
  <c r="F420" i="1" s="1"/>
  <c r="D419" i="1"/>
  <c r="F419" i="1" s="1" a="1"/>
  <c r="F419" i="1" s="1"/>
  <c r="D180" i="1"/>
  <c r="F180" i="1" s="1" a="1"/>
  <c r="F180" i="1" s="1"/>
  <c r="D418" i="1"/>
  <c r="F418" i="1" s="1" a="1"/>
  <c r="F418" i="1" s="1"/>
  <c r="D417" i="1"/>
  <c r="F417" i="1" s="1" a="1"/>
  <c r="F417" i="1" s="1"/>
  <c r="D416" i="1"/>
  <c r="F416" i="1" s="1" a="1"/>
  <c r="F416" i="1" s="1"/>
  <c r="D415" i="1"/>
  <c r="F415" i="1" s="1" a="1"/>
  <c r="F415" i="1" s="1"/>
  <c r="D414" i="1"/>
  <c r="F414" i="1" s="1" a="1"/>
  <c r="F414" i="1" s="1"/>
  <c r="D179" i="1"/>
  <c r="F179" i="1" s="1" a="1"/>
  <c r="F179" i="1" s="1"/>
  <c r="D413" i="1"/>
  <c r="F413" i="1" s="1" a="1"/>
  <c r="F413" i="1" s="1"/>
  <c r="D178" i="1"/>
  <c r="F178" i="1" s="1" a="1"/>
  <c r="F178" i="1" s="1"/>
  <c r="D412" i="1"/>
  <c r="F412" i="1" s="1" a="1"/>
  <c r="F412" i="1" s="1"/>
  <c r="D411" i="1"/>
  <c r="F411" i="1" s="1" a="1"/>
  <c r="F411" i="1" s="1"/>
  <c r="D410" i="1"/>
  <c r="F410" i="1" s="1" a="1"/>
  <c r="F410" i="1" s="1"/>
  <c r="D409" i="1"/>
  <c r="F409" i="1" s="1" a="1"/>
  <c r="F409" i="1" s="1"/>
  <c r="D736" i="1"/>
  <c r="F736" i="1" s="1" a="1"/>
  <c r="F736" i="1" s="1"/>
  <c r="D735" i="1"/>
  <c r="F735" i="1" s="1" a="1"/>
  <c r="F735" i="1" s="1"/>
  <c r="D734" i="1"/>
  <c r="F734" i="1" s="1" a="1"/>
  <c r="F734" i="1" s="1"/>
  <c r="D223" i="1"/>
  <c r="F223" i="1" s="1" a="1"/>
  <c r="F223" i="1" s="1"/>
  <c r="D733" i="1"/>
  <c r="F733" i="1" s="1" a="1"/>
  <c r="F733" i="1" s="1"/>
  <c r="D732" i="1"/>
  <c r="F732" i="1" s="1" a="1"/>
  <c r="F732" i="1" s="1"/>
  <c r="D731" i="1"/>
  <c r="F731" i="1" s="1" a="1"/>
  <c r="F731" i="1" s="1"/>
  <c r="D730" i="1"/>
  <c r="F730" i="1" s="1" a="1"/>
  <c r="F730" i="1" s="1"/>
  <c r="D729" i="1"/>
  <c r="F729" i="1" s="1" a="1"/>
  <c r="F729" i="1" s="1"/>
  <c r="D728" i="1"/>
  <c r="F728" i="1" s="1" a="1"/>
  <c r="F728" i="1" s="1"/>
  <c r="D727" i="1"/>
  <c r="F727" i="1" s="1" a="1"/>
  <c r="F727" i="1" s="1"/>
  <c r="D726" i="1"/>
  <c r="F726" i="1" s="1" a="1"/>
  <c r="F726" i="1" s="1"/>
  <c r="D725" i="1"/>
  <c r="F725" i="1" s="1" a="1"/>
  <c r="F725" i="1" s="1"/>
  <c r="D724" i="1"/>
  <c r="F724" i="1" s="1" a="1"/>
  <c r="F724" i="1" s="1"/>
  <c r="D723" i="1"/>
  <c r="F723" i="1" s="1" a="1"/>
  <c r="F723" i="1" s="1"/>
  <c r="D722" i="1"/>
  <c r="F722" i="1" s="1" a="1"/>
  <c r="F722" i="1" s="1"/>
  <c r="D721" i="1"/>
  <c r="F721" i="1" s="1" a="1"/>
  <c r="F721" i="1" s="1"/>
  <c r="D511" i="1"/>
  <c r="F511" i="1" s="1" a="1"/>
  <c r="F511" i="1" s="1"/>
  <c r="D510" i="1"/>
  <c r="F510" i="1" s="1" a="1"/>
  <c r="F510" i="1" s="1"/>
  <c r="D840" i="1"/>
  <c r="F840" i="1" s="1" a="1"/>
  <c r="F840" i="1" s="1"/>
  <c r="D839" i="1"/>
  <c r="F839" i="1" s="1" a="1"/>
  <c r="F839" i="1" s="1"/>
  <c r="D838" i="1"/>
  <c r="F838" i="1" s="1" a="1"/>
  <c r="F838" i="1" s="1"/>
  <c r="D605" i="1"/>
  <c r="F605" i="1" s="1" a="1"/>
  <c r="F605" i="1" s="1"/>
  <c r="D837" i="1"/>
  <c r="F837" i="1" s="1" a="1"/>
  <c r="F837" i="1" s="1"/>
  <c r="D836" i="1"/>
  <c r="F836" i="1" s="1" a="1"/>
  <c r="F836" i="1" s="1"/>
  <c r="D835" i="1"/>
  <c r="F835" i="1" s="1" a="1"/>
  <c r="F835" i="1" s="1"/>
  <c r="D834" i="1"/>
  <c r="F834" i="1" s="1" a="1"/>
  <c r="F834" i="1" s="1"/>
  <c r="D833" i="1"/>
  <c r="F833" i="1" s="1" a="1"/>
  <c r="F833" i="1" s="1"/>
  <c r="D832" i="1"/>
  <c r="F832" i="1" s="1" a="1"/>
  <c r="F832" i="1" s="1"/>
  <c r="D831" i="1"/>
  <c r="F831" i="1" s="1" a="1"/>
  <c r="F831" i="1" s="1"/>
  <c r="D830" i="1"/>
  <c r="F830" i="1" s="1" a="1"/>
  <c r="F830" i="1" s="1"/>
  <c r="D248" i="1"/>
  <c r="F248" i="1" s="1" a="1"/>
  <c r="F248" i="1" s="1"/>
  <c r="D829" i="1"/>
  <c r="F829" i="1" s="1" a="1"/>
  <c r="F829" i="1" s="1"/>
  <c r="D828" i="1"/>
  <c r="F828" i="1" s="1" a="1"/>
  <c r="F828" i="1" s="1"/>
  <c r="D827" i="1"/>
  <c r="F827" i="1" s="1" a="1"/>
  <c r="F827" i="1" s="1"/>
  <c r="D826" i="1"/>
  <c r="F826" i="1" s="1" a="1"/>
  <c r="F826" i="1" s="1"/>
  <c r="D825" i="1"/>
  <c r="F825" i="1" s="1" a="1"/>
  <c r="F825" i="1" s="1"/>
  <c r="D824" i="1"/>
  <c r="F824" i="1" s="1" a="1"/>
  <c r="F824" i="1" s="1"/>
  <c r="D823" i="1"/>
  <c r="F823" i="1" s="1" a="1"/>
  <c r="F823" i="1" s="1"/>
  <c r="D822" i="1"/>
  <c r="F822" i="1" s="1" a="1"/>
  <c r="F822" i="1" s="1"/>
  <c r="D821" i="1"/>
  <c r="F821" i="1" s="1" a="1"/>
  <c r="F821" i="1" s="1"/>
  <c r="D820" i="1"/>
  <c r="F820" i="1" s="1" a="1"/>
  <c r="F820" i="1" s="1"/>
  <c r="D529" i="1"/>
  <c r="F529" i="1" s="1" a="1"/>
  <c r="F529" i="1" s="1"/>
  <c r="D528" i="1"/>
  <c r="F528" i="1" s="1" a="1"/>
  <c r="F528" i="1" s="1"/>
  <c r="D527" i="1"/>
  <c r="F527" i="1" s="1" a="1"/>
  <c r="F527" i="1" s="1"/>
  <c r="D526" i="1"/>
  <c r="F526" i="1" s="1" a="1"/>
  <c r="F526" i="1" s="1"/>
  <c r="D525" i="1"/>
  <c r="F525" i="1" s="1" a="1"/>
  <c r="F525" i="1" s="1"/>
  <c r="D524" i="1"/>
  <c r="F524" i="1" s="1" a="1"/>
  <c r="F524" i="1" s="1"/>
  <c r="D819" i="1"/>
  <c r="F819" i="1" s="1" a="1"/>
  <c r="F819" i="1" s="1"/>
  <c r="D818" i="1"/>
  <c r="F818" i="1" s="1" a="1"/>
  <c r="F818" i="1" s="1"/>
  <c r="D817" i="1"/>
  <c r="F817" i="1" s="1" a="1"/>
  <c r="F817" i="1" s="1"/>
  <c r="D816" i="1"/>
  <c r="F816" i="1" s="1" a="1"/>
  <c r="F816" i="1" s="1"/>
  <c r="D815" i="1"/>
  <c r="F815" i="1" s="1" a="1"/>
  <c r="F815" i="1" s="1"/>
  <c r="D814" i="1"/>
  <c r="F814" i="1" s="1" a="1"/>
  <c r="F814" i="1" s="1"/>
  <c r="D813" i="1"/>
  <c r="F813" i="1" s="1" a="1"/>
  <c r="F813" i="1" s="1"/>
  <c r="D812" i="1"/>
  <c r="F812" i="1" s="1" a="1"/>
  <c r="F812" i="1" s="1"/>
  <c r="D811" i="1"/>
  <c r="F811" i="1" s="1" a="1"/>
  <c r="F811" i="1" s="1"/>
  <c r="D810" i="1"/>
  <c r="F810" i="1" s="1" a="1"/>
  <c r="F810" i="1" s="1"/>
  <c r="D809" i="1"/>
  <c r="F809" i="1" s="1" a="1"/>
  <c r="F809" i="1" s="1"/>
  <c r="D808" i="1"/>
  <c r="F808" i="1" s="1" a="1"/>
  <c r="F808" i="1" s="1"/>
  <c r="D807" i="1"/>
  <c r="F807" i="1" s="1" a="1"/>
  <c r="F807" i="1" s="1"/>
  <c r="D806" i="1"/>
  <c r="F806" i="1" s="1" a="1"/>
  <c r="F806" i="1" s="1"/>
  <c r="D805" i="1"/>
  <c r="F805" i="1" s="1" a="1"/>
  <c r="F805" i="1" s="1"/>
  <c r="D804" i="1"/>
  <c r="F804" i="1" s="1" a="1"/>
  <c r="F804" i="1" s="1"/>
  <c r="D803" i="1"/>
  <c r="F803" i="1" s="1" a="1"/>
  <c r="F803" i="1" s="1"/>
  <c r="D802" i="1"/>
  <c r="F802" i="1" s="1" a="1"/>
  <c r="F802" i="1" s="1"/>
  <c r="D801" i="1"/>
  <c r="F801" i="1" s="1" a="1"/>
  <c r="F801" i="1" s="1"/>
  <c r="D800" i="1"/>
  <c r="F800" i="1" s="1" a="1"/>
  <c r="F800" i="1" s="1"/>
  <c r="D799" i="1"/>
  <c r="F799" i="1" s="1" a="1"/>
  <c r="F799" i="1" s="1"/>
  <c r="D798" i="1"/>
  <c r="F798" i="1" s="1" a="1"/>
  <c r="F798" i="1" s="1"/>
  <c r="D797" i="1"/>
  <c r="F797" i="1" s="1" a="1"/>
  <c r="F797" i="1" s="1"/>
  <c r="D796" i="1"/>
  <c r="F796" i="1" s="1" a="1"/>
  <c r="F796" i="1" s="1"/>
  <c r="D795" i="1"/>
  <c r="F795" i="1" s="1" a="1"/>
  <c r="F795" i="1" s="1"/>
  <c r="D794" i="1"/>
  <c r="F794" i="1" s="1" a="1"/>
  <c r="F794" i="1" s="1"/>
  <c r="D793" i="1"/>
  <c r="F793" i="1" s="1" a="1"/>
  <c r="F793" i="1" s="1"/>
  <c r="D792" i="1"/>
  <c r="F792" i="1" s="1" a="1"/>
  <c r="F792" i="1" s="1"/>
  <c r="D791" i="1"/>
  <c r="F791" i="1" s="1" a="1"/>
  <c r="F791" i="1" s="1"/>
  <c r="D790" i="1"/>
  <c r="F790" i="1" s="1" a="1"/>
  <c r="F790" i="1" s="1"/>
  <c r="D789" i="1"/>
  <c r="F789" i="1" s="1" a="1"/>
  <c r="F789" i="1" s="1"/>
  <c r="D247" i="1"/>
  <c r="F247" i="1" s="1" a="1"/>
  <c r="F247" i="1" s="1"/>
  <c r="D788" i="1"/>
  <c r="F788" i="1" s="1" a="1"/>
  <c r="F788" i="1" s="1"/>
  <c r="D787" i="1"/>
  <c r="F787" i="1" s="1" a="1"/>
  <c r="F787" i="1" s="1"/>
  <c r="D786" i="1"/>
  <c r="F786" i="1" s="1" a="1"/>
  <c r="F786" i="1" s="1"/>
  <c r="D785" i="1"/>
  <c r="F785" i="1" s="1" a="1"/>
  <c r="F785" i="1" s="1"/>
  <c r="D784" i="1"/>
  <c r="F784" i="1" s="1" a="1"/>
  <c r="F784" i="1" s="1"/>
  <c r="D783" i="1"/>
  <c r="F783" i="1" s="1" a="1"/>
  <c r="F783" i="1" s="1"/>
  <c r="D782" i="1"/>
  <c r="F782" i="1" s="1" a="1"/>
  <c r="F782" i="1" s="1"/>
  <c r="D781" i="1"/>
  <c r="F781" i="1" s="1" a="1"/>
  <c r="F781" i="1" s="1"/>
  <c r="D780" i="1"/>
  <c r="F780" i="1" s="1" a="1"/>
  <c r="F780" i="1" s="1"/>
  <c r="D779" i="1"/>
  <c r="F779" i="1" s="1" a="1"/>
  <c r="F779" i="1" s="1"/>
  <c r="D778" i="1"/>
  <c r="F778" i="1" s="1" a="1"/>
  <c r="F778" i="1" s="1"/>
  <c r="D777" i="1"/>
  <c r="F777" i="1" s="1" a="1"/>
  <c r="F777" i="1" s="1"/>
  <c r="D776" i="1"/>
  <c r="F776" i="1" s="1" a="1"/>
  <c r="F776" i="1" s="1"/>
  <c r="D775" i="1"/>
  <c r="F775" i="1" s="1" a="1"/>
  <c r="F775" i="1" s="1"/>
  <c r="D774" i="1"/>
  <c r="F774" i="1" s="1" a="1"/>
  <c r="F774" i="1" s="1"/>
  <c r="D773" i="1"/>
  <c r="F773" i="1" s="1" a="1"/>
  <c r="F773" i="1" s="1"/>
  <c r="D772" i="1"/>
  <c r="F772" i="1" s="1" a="1"/>
  <c r="F772" i="1" s="1"/>
  <c r="D771" i="1"/>
  <c r="F771" i="1" s="1" a="1"/>
  <c r="F771" i="1" s="1"/>
  <c r="D770" i="1"/>
  <c r="F770" i="1" s="1" a="1"/>
  <c r="F770" i="1" s="1"/>
  <c r="D769" i="1"/>
  <c r="F769" i="1" s="1" a="1"/>
  <c r="F769" i="1" s="1"/>
  <c r="D768" i="1"/>
  <c r="F768" i="1" s="1" a="1"/>
  <c r="F768" i="1" s="1"/>
  <c r="D604" i="1"/>
  <c r="F604" i="1" s="1" a="1"/>
  <c r="F604" i="1" s="1"/>
  <c r="D603" i="1"/>
  <c r="F603" i="1" s="1" a="1"/>
  <c r="F603" i="1" s="1"/>
  <c r="D602" i="1"/>
  <c r="F602" i="1" s="1" a="1"/>
  <c r="F602" i="1" s="1"/>
  <c r="D601" i="1"/>
  <c r="F601" i="1" s="1" a="1"/>
  <c r="F601" i="1" s="1"/>
  <c r="D600" i="1"/>
  <c r="F600" i="1" s="1" a="1"/>
  <c r="F600" i="1" s="1"/>
  <c r="D599" i="1"/>
  <c r="F599" i="1" s="1" a="1"/>
  <c r="F599" i="1" s="1"/>
  <c r="D445" i="1"/>
  <c r="F445" i="1" s="1" a="1"/>
  <c r="F445" i="1" s="1"/>
  <c r="D682" i="1"/>
  <c r="F682" i="1" s="1" a="1"/>
  <c r="F682" i="1" s="1"/>
  <c r="D598" i="1"/>
  <c r="F598" i="1" s="1" a="1"/>
  <c r="F598" i="1" s="1"/>
  <c r="D597" i="1"/>
  <c r="F597" i="1" s="1" a="1"/>
  <c r="F597" i="1" s="1"/>
  <c r="D596" i="1"/>
  <c r="F596" i="1" s="1" a="1"/>
  <c r="F596" i="1" s="1"/>
  <c r="D595" i="1"/>
  <c r="F595" i="1" s="1" a="1"/>
  <c r="F595" i="1" s="1"/>
  <c r="D706" i="1"/>
  <c r="F706" i="1" s="1" a="1"/>
  <c r="F706" i="1" s="1"/>
  <c r="D594" i="1"/>
  <c r="F594" i="1" s="1" a="1"/>
  <c r="F594" i="1" s="1"/>
  <c r="D593" i="1"/>
  <c r="F593" i="1" s="1" a="1"/>
  <c r="F593" i="1" s="1"/>
  <c r="D592" i="1"/>
  <c r="F592" i="1" s="1" a="1"/>
  <c r="F592" i="1" s="1"/>
  <c r="D591" i="1"/>
  <c r="F591" i="1" s="1" a="1"/>
  <c r="F591" i="1" s="1"/>
  <c r="D590" i="1"/>
  <c r="F590" i="1" s="1" a="1"/>
  <c r="F590" i="1" s="1"/>
  <c r="D589" i="1"/>
  <c r="F589" i="1" s="1" a="1"/>
  <c r="F589" i="1" s="1"/>
  <c r="D588" i="1"/>
  <c r="F588" i="1" s="1" a="1"/>
  <c r="F588" i="1" s="1"/>
  <c r="D587" i="1"/>
  <c r="F587" i="1" s="1" a="1"/>
  <c r="F587" i="1" s="1"/>
  <c r="D586" i="1"/>
  <c r="F586" i="1" s="1" a="1"/>
  <c r="F586" i="1" s="1"/>
  <c r="D585" i="1"/>
  <c r="F585" i="1" s="1" a="1"/>
  <c r="F585" i="1" s="1"/>
  <c r="D584" i="1"/>
  <c r="F584" i="1" s="1" a="1"/>
  <c r="F584" i="1" s="1"/>
  <c r="D583" i="1"/>
  <c r="F583" i="1" s="1" a="1"/>
  <c r="F583" i="1" s="1"/>
  <c r="D582" i="1"/>
  <c r="F582" i="1" s="1" a="1"/>
  <c r="F582" i="1" s="1"/>
  <c r="D581" i="1"/>
  <c r="F581" i="1" s="1" a="1"/>
  <c r="F581" i="1" s="1"/>
  <c r="D580" i="1"/>
  <c r="F580" i="1" s="1" a="1"/>
  <c r="F580" i="1" s="1"/>
  <c r="D579" i="1"/>
  <c r="F579" i="1" s="1" a="1"/>
  <c r="F579" i="1" s="1"/>
  <c r="D578" i="1"/>
  <c r="F578" i="1" s="1" a="1"/>
  <c r="F578" i="1" s="1"/>
  <c r="D577" i="1"/>
  <c r="F577" i="1" s="1" a="1"/>
  <c r="F577" i="1" s="1"/>
  <c r="D536" i="1"/>
  <c r="F536" i="1" s="1" a="1"/>
  <c r="F536" i="1" s="1"/>
  <c r="D576" i="1"/>
  <c r="F576" i="1" s="1" a="1"/>
  <c r="F576" i="1" s="1"/>
  <c r="D407" i="1"/>
  <c r="F407" i="1" s="1" a="1"/>
  <c r="F407" i="1" s="1"/>
  <c r="D575" i="1"/>
  <c r="F575" i="1" s="1" a="1"/>
  <c r="F575" i="1" s="1"/>
  <c r="D574" i="1"/>
  <c r="F574" i="1" s="1" a="1"/>
  <c r="F574" i="1" s="1"/>
  <c r="D573" i="1"/>
  <c r="F573" i="1" s="1" a="1"/>
  <c r="F573" i="1" s="1"/>
  <c r="D572" i="1"/>
  <c r="F572" i="1" s="1" a="1"/>
  <c r="F572" i="1" s="1"/>
  <c r="D681" i="1"/>
  <c r="F681" i="1" s="1" a="1"/>
  <c r="F681" i="1" s="1"/>
  <c r="D523" i="1"/>
  <c r="F523" i="1" s="1" a="1"/>
  <c r="F523" i="1" s="1"/>
  <c r="D522" i="1"/>
  <c r="F522" i="1" s="1" a="1"/>
  <c r="F522" i="1" s="1"/>
  <c r="D680" i="1"/>
  <c r="F680" i="1" s="1" a="1"/>
  <c r="F680" i="1" s="1"/>
  <c r="D679" i="1"/>
  <c r="F679" i="1" s="1" a="1"/>
  <c r="F679" i="1" s="1"/>
  <c r="D678" i="1"/>
  <c r="F678" i="1" s="1" a="1"/>
  <c r="F678" i="1" s="1"/>
  <c r="D677" i="1"/>
  <c r="F677" i="1" s="1" a="1"/>
  <c r="F677" i="1" s="1"/>
  <c r="D494" i="1"/>
  <c r="F494" i="1" s="1" a="1"/>
  <c r="F494" i="1" s="1"/>
  <c r="D571" i="1"/>
  <c r="F571" i="1" s="1" a="1"/>
  <c r="F571" i="1" s="1"/>
  <c r="D676" i="1"/>
  <c r="F676" i="1" s="1" a="1"/>
  <c r="F676" i="1" s="1"/>
  <c r="D675" i="1"/>
  <c r="F675" i="1" s="1" a="1"/>
  <c r="F675" i="1" s="1"/>
  <c r="D674" i="1"/>
  <c r="F674" i="1" s="1" a="1"/>
  <c r="F674" i="1" s="1"/>
  <c r="D673" i="1"/>
  <c r="F673" i="1" s="1" a="1"/>
  <c r="F673" i="1" s="1"/>
  <c r="D672" i="1"/>
  <c r="F672" i="1" s="1" a="1"/>
  <c r="F672" i="1" s="1"/>
  <c r="D671" i="1"/>
  <c r="F671" i="1" s="1" a="1"/>
  <c r="F671" i="1" s="1"/>
  <c r="D670" i="1"/>
  <c r="F670" i="1" s="1" a="1"/>
  <c r="F670" i="1" s="1"/>
  <c r="D669" i="1"/>
  <c r="F669" i="1" s="1" a="1"/>
  <c r="F669" i="1" s="1"/>
  <c r="D521" i="1"/>
  <c r="F521" i="1" s="1" a="1"/>
  <c r="F521" i="1" s="1"/>
  <c r="D668" i="1"/>
  <c r="F668" i="1" s="1" a="1"/>
  <c r="F668" i="1" s="1"/>
  <c r="D667" i="1"/>
  <c r="F667" i="1" s="1" a="1"/>
  <c r="F667" i="1" s="1"/>
  <c r="D666" i="1"/>
  <c r="F666" i="1" s="1" a="1"/>
  <c r="F666" i="1" s="1"/>
  <c r="D665" i="1"/>
  <c r="F665" i="1" s="1" a="1"/>
  <c r="F665" i="1" s="1"/>
  <c r="D664" i="1"/>
  <c r="F664" i="1" s="1" a="1"/>
  <c r="F664" i="1" s="1"/>
  <c r="D663" i="1"/>
  <c r="F663" i="1" s="1" a="1"/>
  <c r="F663" i="1" s="1"/>
  <c r="D662" i="1"/>
  <c r="F662" i="1" s="1" a="1"/>
  <c r="F662" i="1" s="1"/>
  <c r="D661" i="1"/>
  <c r="F661" i="1" s="1" a="1"/>
  <c r="F661" i="1" s="1"/>
  <c r="D660" i="1"/>
  <c r="F660" i="1" s="1" a="1"/>
  <c r="F660" i="1" s="1"/>
  <c r="D659" i="1"/>
  <c r="F659" i="1" s="1" a="1"/>
  <c r="F659" i="1" s="1"/>
  <c r="D658" i="1"/>
  <c r="F658" i="1" s="1" a="1"/>
  <c r="F658" i="1" s="1"/>
  <c r="D657" i="1"/>
  <c r="F657" i="1" s="1" a="1"/>
  <c r="F657" i="1" s="1"/>
  <c r="D656" i="1"/>
  <c r="F656" i="1" s="1" a="1"/>
  <c r="F656" i="1" s="1"/>
  <c r="D655" i="1"/>
  <c r="F655" i="1" s="1" a="1"/>
  <c r="F655" i="1" s="1"/>
  <c r="D654" i="1"/>
  <c r="F654" i="1" s="1" a="1"/>
  <c r="F654" i="1" s="1"/>
  <c r="D653" i="1"/>
  <c r="F653" i="1" s="1" a="1"/>
  <c r="F653" i="1" s="1"/>
  <c r="D652" i="1"/>
  <c r="F652" i="1" s="1" a="1"/>
  <c r="F652" i="1" s="1"/>
  <c r="D651" i="1"/>
  <c r="F651" i="1" s="1" a="1"/>
  <c r="F651" i="1" s="1"/>
  <c r="D650" i="1"/>
  <c r="F650" i="1" s="1" a="1"/>
  <c r="F650" i="1" s="1"/>
  <c r="D649" i="1"/>
  <c r="F649" i="1" s="1" a="1"/>
  <c r="F649" i="1" s="1"/>
  <c r="D648" i="1"/>
  <c r="F648" i="1" s="1" a="1"/>
  <c r="F648" i="1" s="1"/>
  <c r="D647" i="1"/>
  <c r="F647" i="1" s="1" a="1"/>
  <c r="F647" i="1" s="1"/>
  <c r="D646" i="1"/>
  <c r="F646" i="1" s="1" a="1"/>
  <c r="F646" i="1" s="1"/>
  <c r="D645" i="1"/>
  <c r="F645" i="1" s="1" a="1"/>
  <c r="F645" i="1" s="1"/>
  <c r="D644" i="1"/>
  <c r="F644" i="1" s="1" a="1"/>
  <c r="F644" i="1" s="1"/>
  <c r="D643" i="1"/>
  <c r="F643" i="1" s="1" a="1"/>
  <c r="F643" i="1" s="1"/>
  <c r="D642" i="1"/>
  <c r="F642" i="1" s="1" a="1"/>
  <c r="F642" i="1" s="1"/>
  <c r="D641" i="1"/>
  <c r="F641" i="1" s="1" a="1"/>
  <c r="F641" i="1" s="1"/>
  <c r="D640" i="1"/>
  <c r="F640" i="1" s="1" a="1"/>
  <c r="F640" i="1" s="1"/>
  <c r="D639" i="1"/>
  <c r="F639" i="1" s="1" a="1"/>
  <c r="F639" i="1" s="1"/>
  <c r="D638" i="1"/>
  <c r="F638" i="1" s="1" a="1"/>
  <c r="F638" i="1" s="1"/>
  <c r="D637" i="1"/>
  <c r="F637" i="1" s="1" a="1"/>
  <c r="F637" i="1" s="1"/>
  <c r="D636" i="1"/>
  <c r="F636" i="1" s="1" a="1"/>
  <c r="F636" i="1" s="1"/>
  <c r="D635" i="1"/>
  <c r="F635" i="1" s="1" a="1"/>
  <c r="F635" i="1" s="1"/>
  <c r="D634" i="1"/>
  <c r="F634" i="1" s="1" a="1"/>
  <c r="F634" i="1" s="1"/>
  <c r="D633" i="1"/>
  <c r="F633" i="1" s="1" a="1"/>
  <c r="F633" i="1" s="1"/>
  <c r="D632" i="1"/>
  <c r="F632" i="1" s="1" a="1"/>
  <c r="F632" i="1" s="1"/>
  <c r="D631" i="1"/>
  <c r="F631" i="1" s="1" a="1"/>
  <c r="F631" i="1" s="1"/>
  <c r="D630" i="1"/>
  <c r="F630" i="1" s="1" a="1"/>
  <c r="F630" i="1" s="1"/>
  <c r="D629" i="1"/>
  <c r="F629" i="1" s="1" a="1"/>
  <c r="F629" i="1" s="1"/>
  <c r="D628" i="1"/>
  <c r="F628" i="1" s="1" a="1"/>
  <c r="F628" i="1" s="1"/>
  <c r="D627" i="1"/>
  <c r="F627" i="1" s="1" a="1"/>
  <c r="F627" i="1" s="1"/>
  <c r="D626" i="1"/>
  <c r="F626" i="1" s="1" a="1"/>
  <c r="F626" i="1" s="1"/>
  <c r="D859" i="1"/>
  <c r="F859" i="1" s="1" a="1"/>
  <c r="F859" i="1" s="1"/>
  <c r="D444" i="1"/>
  <c r="F444" i="1" s="1" a="1"/>
  <c r="F444" i="1" s="1"/>
  <c r="D443" i="1"/>
  <c r="F443" i="1" s="1" a="1"/>
  <c r="F443" i="1" s="1"/>
  <c r="D442" i="1"/>
  <c r="F442" i="1" s="1" a="1"/>
  <c r="F442" i="1" s="1"/>
  <c r="D441" i="1"/>
  <c r="F441" i="1" s="1" a="1"/>
  <c r="F441" i="1" s="1"/>
  <c r="D440" i="1"/>
  <c r="F440" i="1" s="1" a="1"/>
  <c r="F440" i="1" s="1"/>
  <c r="D439" i="1"/>
  <c r="F439" i="1" s="1" a="1"/>
  <c r="F439" i="1" s="1"/>
  <c r="D767" i="1"/>
  <c r="F767" i="1" s="1" a="1"/>
  <c r="F767" i="1" s="1"/>
  <c r="D766" i="1"/>
  <c r="F766" i="1" s="1" a="1"/>
  <c r="F766" i="1" s="1"/>
  <c r="D765" i="1"/>
  <c r="F765" i="1" s="1" a="1"/>
  <c r="F765" i="1" s="1"/>
  <c r="D764" i="1"/>
  <c r="F764" i="1" s="1" a="1"/>
  <c r="F764" i="1" s="1"/>
  <c r="D438" i="1"/>
  <c r="F438" i="1" s="1" a="1"/>
  <c r="F438" i="1" s="1"/>
  <c r="D763" i="1"/>
  <c r="F763" i="1" s="1" a="1"/>
  <c r="F763" i="1" s="1"/>
  <c r="D762" i="1"/>
  <c r="F762" i="1" s="1" a="1"/>
  <c r="F762" i="1" s="1"/>
  <c r="D761" i="1"/>
  <c r="F761" i="1" s="1" a="1"/>
  <c r="F761" i="1" s="1"/>
  <c r="D625" i="1"/>
  <c r="F625" i="1" s="1" a="1"/>
  <c r="F625" i="1" s="1"/>
  <c r="D760" i="1"/>
  <c r="F760" i="1" s="1" a="1"/>
  <c r="F760" i="1" s="1"/>
  <c r="D520" i="1"/>
  <c r="F520" i="1" s="1" a="1"/>
  <c r="F520" i="1" s="1"/>
  <c r="D759" i="1"/>
  <c r="F759" i="1" s="1" a="1"/>
  <c r="F759" i="1" s="1"/>
  <c r="D624" i="1"/>
  <c r="F624" i="1" s="1" a="1"/>
  <c r="F624" i="1" s="1"/>
  <c r="D519" i="1"/>
  <c r="F519" i="1" s="1" a="1"/>
  <c r="F519" i="1" s="1"/>
  <c r="D406" i="1"/>
  <c r="F406" i="1" s="1" a="1"/>
  <c r="F406" i="1" s="1"/>
  <c r="D405" i="1"/>
  <c r="F405" i="1" s="1" a="1"/>
  <c r="F405" i="1" s="1"/>
  <c r="D623" i="1"/>
  <c r="F623" i="1" s="1" a="1"/>
  <c r="F623" i="1" s="1"/>
  <c r="D622" i="1"/>
  <c r="F622" i="1" s="1" a="1"/>
  <c r="F622" i="1" s="1"/>
  <c r="D437" i="1"/>
  <c r="F437" i="1" s="1" a="1"/>
  <c r="F437" i="1" s="1"/>
  <c r="D246" i="1"/>
  <c r="F246" i="1" s="1" a="1"/>
  <c r="F246" i="1" s="1"/>
  <c r="D758" i="1"/>
  <c r="F758" i="1" s="1" a="1"/>
  <c r="F758" i="1" s="1"/>
  <c r="D404" i="1"/>
  <c r="F404" i="1" s="1" a="1"/>
  <c r="F404" i="1" s="1"/>
  <c r="D403" i="1"/>
  <c r="F403" i="1" s="1" a="1"/>
  <c r="F403" i="1" s="1"/>
  <c r="D206" i="1"/>
  <c r="F206" i="1" s="1" a="1"/>
  <c r="F206" i="1" s="1"/>
  <c r="D205" i="1"/>
  <c r="F205" i="1" s="1" a="1"/>
  <c r="F205" i="1" s="1"/>
  <c r="D402" i="1"/>
  <c r="F402" i="1" s="1" a="1"/>
  <c r="F402" i="1" s="1"/>
  <c r="D757" i="1"/>
  <c r="F757" i="1" s="1" a="1"/>
  <c r="F757" i="1" s="1"/>
  <c r="D245" i="1"/>
  <c r="F245" i="1" s="1" a="1"/>
  <c r="F245" i="1" s="1"/>
  <c r="D244" i="1"/>
  <c r="F244" i="1" s="1" a="1"/>
  <c r="F244" i="1" s="1"/>
  <c r="D243" i="1"/>
  <c r="F243" i="1" s="1" a="1"/>
  <c r="F243" i="1" s="1"/>
  <c r="D621" i="1"/>
  <c r="F621" i="1" s="1" a="1"/>
  <c r="F621" i="1" s="1"/>
  <c r="D705" i="1"/>
  <c r="F705" i="1" s="1" a="1"/>
  <c r="F705" i="1" s="1"/>
  <c r="D620" i="1"/>
  <c r="F620" i="1" s="1" a="1"/>
  <c r="F620" i="1" s="1"/>
  <c r="D619" i="1"/>
  <c r="F619" i="1" s="1" a="1"/>
  <c r="F619" i="1" s="1"/>
  <c r="D618" i="1"/>
  <c r="F618" i="1" s="1" a="1"/>
  <c r="F618" i="1" s="1"/>
  <c r="D79" i="1"/>
  <c r="F79" i="1" s="1" a="1"/>
  <c r="F79" i="1" s="1"/>
  <c r="D535" i="1"/>
  <c r="F535" i="1" s="1" a="1"/>
  <c r="F535" i="1" s="1"/>
  <c r="D756" i="1"/>
  <c r="F756" i="1" s="1" a="1"/>
  <c r="F756" i="1" s="1"/>
  <c r="D755" i="1"/>
  <c r="F755" i="1" s="1" a="1"/>
  <c r="F755" i="1" s="1"/>
  <c r="D617" i="1"/>
  <c r="F617" i="1" s="1" a="1"/>
  <c r="F617" i="1" s="1"/>
  <c r="D754" i="1"/>
  <c r="F754" i="1" s="1" a="1"/>
  <c r="F754" i="1" s="1"/>
  <c r="D704" i="1"/>
  <c r="F704" i="1" s="1" a="1"/>
  <c r="F704" i="1" s="1"/>
  <c r="D616" i="1"/>
  <c r="F616" i="1" s="1" a="1"/>
  <c r="F616" i="1" s="1"/>
  <c r="D242" i="1"/>
  <c r="F242" i="1" s="1" a="1"/>
  <c r="F242" i="1" s="1"/>
  <c r="D241" i="1"/>
  <c r="F241" i="1" s="1" a="1"/>
  <c r="F241" i="1" s="1"/>
  <c r="D204" i="1"/>
  <c r="F204" i="1" s="1" a="1"/>
  <c r="F204" i="1" s="1"/>
  <c r="D240" i="1"/>
  <c r="F240" i="1" s="1" a="1"/>
  <c r="F240" i="1" s="1"/>
  <c r="D203" i="1"/>
  <c r="F203" i="1" s="1" a="1"/>
  <c r="F203" i="1" s="1"/>
  <c r="D401" i="1"/>
  <c r="F401" i="1" s="1" a="1"/>
  <c r="F401" i="1" s="1"/>
  <c r="D400" i="1"/>
  <c r="F400" i="1" s="1" a="1"/>
  <c r="F400" i="1" s="1"/>
  <c r="D399" i="1"/>
  <c r="F399" i="1" s="1" a="1"/>
  <c r="F399" i="1" s="1"/>
  <c r="D398" i="1"/>
  <c r="F398" i="1" s="1" a="1"/>
  <c r="F398" i="1" s="1"/>
  <c r="D397" i="1"/>
  <c r="F397" i="1" s="1" a="1"/>
  <c r="F397" i="1" s="1"/>
  <c r="D396" i="1"/>
  <c r="F396" i="1" s="1" a="1"/>
  <c r="F396" i="1" s="1"/>
  <c r="D436" i="1"/>
  <c r="F436" i="1" s="1" a="1"/>
  <c r="F436" i="1" s="1"/>
  <c r="D395" i="1"/>
  <c r="F395" i="1" s="1" a="1"/>
  <c r="F395" i="1" s="1"/>
  <c r="D435" i="1"/>
  <c r="F435" i="1" s="1" a="1"/>
  <c r="F435" i="1" s="1"/>
  <c r="D753" i="1"/>
  <c r="F753" i="1" s="1" a="1"/>
  <c r="F753" i="1" s="1"/>
  <c r="D434" i="1"/>
  <c r="F434" i="1" s="1" a="1"/>
  <c r="F434" i="1" s="1"/>
  <c r="D394" i="1"/>
  <c r="F394" i="1" s="1" a="1"/>
  <c r="F394" i="1" s="1"/>
  <c r="D202" i="1"/>
  <c r="F202" i="1" s="1" a="1"/>
  <c r="F202" i="1" s="1"/>
  <c r="D201" i="1"/>
  <c r="F201" i="1" s="1" a="1"/>
  <c r="F201" i="1" s="1"/>
  <c r="D200" i="1"/>
  <c r="F200" i="1" s="1" a="1"/>
  <c r="F200" i="1" s="1"/>
  <c r="D239" i="1"/>
  <c r="F239" i="1" s="1" a="1"/>
  <c r="F239" i="1" s="1"/>
  <c r="D238" i="1"/>
  <c r="F238" i="1" s="1" a="1"/>
  <c r="F238" i="1" s="1"/>
  <c r="D237" i="1"/>
  <c r="F237" i="1" s="1" a="1"/>
  <c r="F237" i="1" s="1"/>
  <c r="D236" i="1"/>
  <c r="F236" i="1" s="1" a="1"/>
  <c r="F236" i="1" s="1"/>
  <c r="D199" i="1"/>
  <c r="F199" i="1" s="1" a="1"/>
  <c r="F199" i="1" s="1"/>
  <c r="D235" i="1"/>
  <c r="F235" i="1" s="1" a="1"/>
  <c r="F235" i="1" s="1"/>
  <c r="D393" i="1"/>
  <c r="F393" i="1" s="1" a="1"/>
  <c r="F393" i="1" s="1"/>
  <c r="D234" i="1"/>
  <c r="F234" i="1" s="1" a="1"/>
  <c r="F234" i="1" s="1"/>
  <c r="D233" i="1"/>
  <c r="F233" i="1" s="1" a="1"/>
  <c r="F233" i="1" s="1"/>
  <c r="D232" i="1"/>
  <c r="F232" i="1" s="1" a="1"/>
  <c r="F232" i="1" s="1"/>
  <c r="D198" i="1"/>
  <c r="F198" i="1" s="1" a="1"/>
  <c r="F198" i="1" s="1"/>
  <c r="D392" i="1"/>
  <c r="F392" i="1" s="1" a="1"/>
  <c r="F392" i="1" s="1"/>
  <c r="D391" i="1"/>
  <c r="F391" i="1" s="1" a="1"/>
  <c r="F391" i="1" s="1"/>
  <c r="D390" i="1"/>
  <c r="F390" i="1" s="1" a="1"/>
  <c r="F390" i="1" s="1"/>
  <c r="D389" i="1"/>
  <c r="F389" i="1" s="1" a="1"/>
  <c r="F389" i="1" s="1"/>
  <c r="D388" i="1"/>
  <c r="F388" i="1" s="1" a="1"/>
  <c r="F388" i="1" s="1"/>
  <c r="D387" i="1"/>
  <c r="F387" i="1" s="1" a="1"/>
  <c r="F387" i="1" s="1"/>
  <c r="D386" i="1"/>
  <c r="F386" i="1" s="1" a="1"/>
  <c r="F386" i="1" s="1"/>
  <c r="D385" i="1"/>
  <c r="F385" i="1" s="1" a="1"/>
  <c r="F385" i="1" s="1"/>
  <c r="D384" i="1"/>
  <c r="F384" i="1" s="1" a="1"/>
  <c r="F384" i="1" s="1"/>
  <c r="D383" i="1"/>
  <c r="F383" i="1" s="1" a="1"/>
  <c r="F383" i="1" s="1"/>
  <c r="D78" i="1"/>
  <c r="F78" i="1" s="1" a="1"/>
  <c r="F78" i="1" s="1"/>
  <c r="D382" i="1"/>
  <c r="F382" i="1" s="1" a="1"/>
  <c r="F382" i="1" s="1"/>
  <c r="D381" i="1"/>
  <c r="F381" i="1" s="1" a="1"/>
  <c r="F381" i="1" s="1"/>
  <c r="D380" i="1"/>
  <c r="F380" i="1" s="1" a="1"/>
  <c r="F380" i="1" s="1"/>
  <c r="D77" i="1"/>
  <c r="F77" i="1" s="1" a="1"/>
  <c r="F77" i="1" s="1"/>
  <c r="D379" i="1"/>
  <c r="F379" i="1" s="1" a="1"/>
  <c r="F379" i="1" s="1"/>
  <c r="D378" i="1"/>
  <c r="F378" i="1" s="1" a="1"/>
  <c r="F378" i="1" s="1"/>
  <c r="D377" i="1"/>
  <c r="F377" i="1" s="1" a="1"/>
  <c r="F377" i="1" s="1"/>
  <c r="D376" i="1"/>
  <c r="F376" i="1" s="1" a="1"/>
  <c r="F376" i="1" s="1"/>
  <c r="D375" i="1"/>
  <c r="F375" i="1" s="1" a="1"/>
  <c r="F375" i="1" s="1"/>
  <c r="D374" i="1"/>
  <c r="F374" i="1" s="1" a="1"/>
  <c r="F374" i="1" s="1"/>
  <c r="D373" i="1"/>
  <c r="F373" i="1" s="1" a="1"/>
  <c r="F373" i="1" s="1"/>
  <c r="D372" i="1"/>
  <c r="F372" i="1" s="1" a="1"/>
  <c r="F372" i="1" s="1"/>
  <c r="D197" i="1"/>
  <c r="F197" i="1" s="1" a="1"/>
  <c r="F197" i="1" s="1"/>
  <c r="D196" i="1"/>
  <c r="F196" i="1" s="1" a="1"/>
  <c r="F196" i="1" s="1"/>
  <c r="D195" i="1"/>
  <c r="F195" i="1" s="1" a="1"/>
  <c r="F195" i="1" s="1"/>
  <c r="D371" i="1"/>
  <c r="F371" i="1" s="1" a="1"/>
  <c r="F371" i="1" s="1"/>
  <c r="D370" i="1"/>
  <c r="F370" i="1" s="1" a="1"/>
  <c r="F370" i="1" s="1"/>
  <c r="D369" i="1"/>
  <c r="F369" i="1" s="1" a="1"/>
  <c r="F369" i="1" s="1"/>
  <c r="D368" i="1"/>
  <c r="F368" i="1" s="1" a="1"/>
  <c r="F368" i="1" s="1"/>
  <c r="D143" i="1"/>
  <c r="F143" i="1" s="1" a="1"/>
  <c r="F143" i="1" s="1"/>
  <c r="D367" i="1"/>
  <c r="F367" i="1" s="1" a="1"/>
  <c r="F367" i="1" s="1"/>
  <c r="D366" i="1"/>
  <c r="F366" i="1" s="1" a="1"/>
  <c r="F366" i="1" s="1"/>
  <c r="D365" i="1"/>
  <c r="F365" i="1" s="1" a="1"/>
  <c r="F365" i="1" s="1"/>
  <c r="D364" i="1"/>
  <c r="F364" i="1" s="1" a="1"/>
  <c r="F364" i="1" s="1"/>
  <c r="D703" i="1"/>
  <c r="F703" i="1" s="1" a="1"/>
  <c r="F703" i="1" s="1"/>
  <c r="D702" i="1"/>
  <c r="F702" i="1" s="1" a="1"/>
  <c r="F702" i="1" s="1"/>
  <c r="D194" i="1"/>
  <c r="F194" i="1" s="1" a="1"/>
  <c r="F194" i="1" s="1"/>
  <c r="D193" i="1"/>
  <c r="F193" i="1" s="1" a="1"/>
  <c r="F193" i="1" s="1"/>
  <c r="D192" i="1"/>
  <c r="F192" i="1" s="1" a="1"/>
  <c r="F192" i="1" s="1"/>
  <c r="D363" i="1"/>
  <c r="F363" i="1" s="1" a="1"/>
  <c r="F363" i="1" s="1"/>
  <c r="D898" i="1"/>
  <c r="F898" i="1" s="1" a="1"/>
  <c r="F898" i="1" s="1"/>
  <c r="D76" i="1"/>
  <c r="F76" i="1" s="1" a="1"/>
  <c r="F76" i="1" s="1"/>
  <c r="D75" i="1"/>
  <c r="F75" i="1" s="1" a="1"/>
  <c r="F75" i="1" s="1"/>
  <c r="D74" i="1"/>
  <c r="F74" i="1" s="1" a="1"/>
  <c r="F74" i="1" s="1"/>
  <c r="D362" i="1"/>
  <c r="F362" i="1" s="1" a="1"/>
  <c r="F362" i="1" s="1"/>
  <c r="D361" i="1"/>
  <c r="F361" i="1" s="1" a="1"/>
  <c r="F361" i="1" s="1"/>
  <c r="D231" i="1"/>
  <c r="F231" i="1" s="1" a="1"/>
  <c r="F231" i="1" s="1"/>
  <c r="D360" i="1"/>
  <c r="F360" i="1" s="1" a="1"/>
  <c r="F360" i="1" s="1"/>
  <c r="D73" i="1"/>
  <c r="F73" i="1" s="1" a="1"/>
  <c r="F73" i="1" s="1"/>
  <c r="D72" i="1"/>
  <c r="F72" i="1" s="1" a="1"/>
  <c r="F72" i="1" s="1"/>
  <c r="D71" i="1"/>
  <c r="F71" i="1" s="1" a="1"/>
  <c r="F71" i="1" s="1"/>
  <c r="D70" i="1"/>
  <c r="F70" i="1" s="1" a="1"/>
  <c r="F70" i="1" s="1"/>
  <c r="D69" i="1"/>
  <c r="F69" i="1" s="1" a="1"/>
  <c r="F69" i="1" s="1"/>
  <c r="D191" i="1"/>
  <c r="F191" i="1" s="1" a="1"/>
  <c r="F191" i="1" s="1"/>
  <c r="D897" i="1"/>
  <c r="F897" i="1" s="1" a="1"/>
  <c r="F897" i="1" s="1"/>
  <c r="D896" i="1"/>
  <c r="F896" i="1" s="1" a="1"/>
  <c r="F896" i="1" s="1"/>
  <c r="D359" i="1"/>
  <c r="F359" i="1" s="1" a="1"/>
  <c r="F359" i="1" s="1"/>
  <c r="D358" i="1"/>
  <c r="F358" i="1" s="1" a="1"/>
  <c r="F358" i="1" s="1"/>
  <c r="D701" i="1"/>
  <c r="F701" i="1" s="1" a="1"/>
  <c r="F701" i="1" s="1"/>
  <c r="D357" i="1"/>
  <c r="F357" i="1" s="1" a="1"/>
  <c r="F357" i="1" s="1"/>
  <c r="D858" i="1"/>
  <c r="F858" i="1" s="1" a="1"/>
  <c r="F858" i="1" s="1"/>
  <c r="D895" i="1"/>
  <c r="F895" i="1" s="1" a="1"/>
  <c r="F895" i="1" s="1"/>
  <c r="D894" i="1"/>
  <c r="F894" i="1" s="1" a="1"/>
  <c r="F894" i="1" s="1"/>
  <c r="D893" i="1"/>
  <c r="F893" i="1" s="1" a="1"/>
  <c r="F893" i="1" s="1"/>
  <c r="D892" i="1"/>
  <c r="F892" i="1" s="1" a="1"/>
  <c r="F892" i="1" s="1"/>
  <c r="D891" i="1"/>
  <c r="F891" i="1" s="1" a="1"/>
  <c r="F891" i="1" s="1"/>
  <c r="D890" i="1"/>
  <c r="F890" i="1" s="1" a="1"/>
  <c r="F890" i="1" s="1"/>
  <c r="D570" i="1"/>
  <c r="F570" i="1" s="1" a="1"/>
  <c r="F570" i="1" s="1"/>
  <c r="D569" i="1"/>
  <c r="F569" i="1" s="1" a="1"/>
  <c r="F569" i="1" s="1"/>
  <c r="D889" i="1"/>
  <c r="F889" i="1" s="1" a="1"/>
  <c r="F889" i="1" s="1"/>
  <c r="D568" i="1"/>
  <c r="F568" i="1" s="1" a="1"/>
  <c r="F568" i="1" s="1"/>
  <c r="D888" i="1"/>
  <c r="F888" i="1" s="1" a="1"/>
  <c r="F888" i="1" s="1"/>
  <c r="D887" i="1"/>
  <c r="F887" i="1" s="1" a="1"/>
  <c r="F887" i="1" s="1"/>
  <c r="D886" i="1"/>
  <c r="F886" i="1" s="1" a="1"/>
  <c r="F886" i="1" s="1"/>
  <c r="D885" i="1"/>
  <c r="F885" i="1" s="1" a="1"/>
  <c r="F885" i="1" s="1"/>
  <c r="D884" i="1"/>
  <c r="F884" i="1" s="1" a="1"/>
  <c r="F884" i="1" s="1"/>
  <c r="D883" i="1"/>
  <c r="F883" i="1" s="1" a="1"/>
  <c r="F883" i="1" s="1"/>
  <c r="D882" i="1"/>
  <c r="F882" i="1" s="1" a="1"/>
  <c r="F882" i="1" s="1"/>
  <c r="D881" i="1"/>
  <c r="F881" i="1" s="1" a="1"/>
  <c r="F881" i="1" s="1"/>
  <c r="D880" i="1"/>
  <c r="F880" i="1" s="1" a="1"/>
  <c r="F880" i="1" s="1"/>
  <c r="D879" i="1"/>
  <c r="F879" i="1" s="1" a="1"/>
  <c r="F879" i="1" s="1"/>
  <c r="D878" i="1"/>
  <c r="F878" i="1" s="1" a="1"/>
  <c r="F878" i="1" s="1"/>
  <c r="D877" i="1"/>
  <c r="F877" i="1" s="1" a="1"/>
  <c r="F877" i="1" s="1"/>
  <c r="D876" i="1"/>
  <c r="F876" i="1" s="1" a="1"/>
  <c r="F876" i="1" s="1"/>
  <c r="D857" i="1"/>
  <c r="F857" i="1" s="1" a="1"/>
  <c r="F857" i="1" s="1"/>
  <c r="D856" i="1"/>
  <c r="F856" i="1" s="1" a="1"/>
  <c r="F856" i="1" s="1"/>
  <c r="D855" i="1"/>
  <c r="F855" i="1" s="1" a="1"/>
  <c r="F855" i="1" s="1"/>
  <c r="D433" i="1"/>
  <c r="F433" i="1" s="1" a="1"/>
  <c r="F433" i="1" s="1"/>
  <c r="D854" i="1"/>
  <c r="F854" i="1" s="1" a="1"/>
  <c r="F854" i="1" s="1"/>
  <c r="D853" i="1"/>
  <c r="F853" i="1" s="1" a="1"/>
  <c r="F853" i="1" s="1"/>
  <c r="D852" i="1"/>
  <c r="F852" i="1" s="1" a="1"/>
  <c r="F852" i="1" s="1"/>
  <c r="D851" i="1"/>
  <c r="F851" i="1" s="1" a="1"/>
  <c r="F851" i="1" s="1"/>
  <c r="D850" i="1"/>
  <c r="F850" i="1" s="1" a="1"/>
  <c r="F850" i="1" s="1"/>
  <c r="D849" i="1"/>
  <c r="F849" i="1" s="1" a="1"/>
  <c r="F849" i="1" s="1"/>
  <c r="D432" i="1"/>
  <c r="F432" i="1" s="1" a="1"/>
  <c r="F432" i="1" s="1"/>
  <c r="D518" i="1"/>
  <c r="F518" i="1" s="1" a="1"/>
  <c r="F518" i="1" s="1"/>
  <c r="D517" i="1"/>
  <c r="F517" i="1" s="1" a="1"/>
  <c r="F517" i="1" s="1"/>
  <c r="D848" i="1"/>
  <c r="F848" i="1" s="1" a="1"/>
  <c r="F848" i="1" s="1"/>
  <c r="D700" i="1"/>
  <c r="F700" i="1" s="1" a="1"/>
  <c r="F700" i="1" s="1"/>
  <c r="D699" i="1"/>
  <c r="F699" i="1" s="1" a="1"/>
  <c r="F699" i="1" s="1"/>
  <c r="D698" i="1"/>
  <c r="F698" i="1" s="1" a="1"/>
  <c r="F698" i="1" s="1"/>
  <c r="D697" i="1"/>
  <c r="F697" i="1" s="1" a="1"/>
  <c r="F697" i="1" s="1"/>
  <c r="D534" i="1"/>
  <c r="F534" i="1" s="1" a="1"/>
  <c r="F534" i="1" s="1"/>
  <c r="D533" i="1"/>
  <c r="F533" i="1" s="1" a="1"/>
  <c r="F533" i="1" s="1"/>
  <c r="D696" i="1"/>
  <c r="F696" i="1" s="1" a="1"/>
  <c r="F696" i="1" s="1"/>
  <c r="D847" i="1"/>
  <c r="F847" i="1" s="1" a="1"/>
  <c r="F847" i="1" s="1"/>
  <c r="D493" i="1"/>
  <c r="F493" i="1" s="1" a="1"/>
  <c r="F493" i="1" s="1"/>
  <c r="D492" i="1"/>
  <c r="F492" i="1" s="1" a="1"/>
  <c r="F492" i="1" s="1"/>
  <c r="D615" i="1"/>
  <c r="F615" i="1" s="1" a="1"/>
  <c r="F615" i="1" s="1"/>
  <c r="D142" i="1"/>
  <c r="F142" i="1" s="1" a="1"/>
  <c r="F142" i="1" s="1"/>
  <c r="D141" i="1"/>
  <c r="F141" i="1" s="1" a="1"/>
  <c r="F141" i="1" s="1"/>
  <c r="D140" i="1"/>
  <c r="F140" i="1" s="1" a="1"/>
  <c r="F140" i="1" s="1"/>
  <c r="D695" i="1"/>
  <c r="F695" i="1" s="1" a="1"/>
  <c r="F695" i="1" s="1"/>
  <c r="D230" i="1"/>
  <c r="F230" i="1" s="1" a="1"/>
  <c r="F230" i="1" s="1"/>
  <c r="D694" i="1"/>
  <c r="F694" i="1" s="1" a="1"/>
  <c r="F694" i="1" s="1"/>
  <c r="D68" i="1"/>
  <c r="F68" i="1" s="1" a="1"/>
  <c r="F68" i="1" s="1"/>
  <c r="D190" i="1"/>
  <c r="F190" i="1" s="1" a="1"/>
  <c r="F190" i="1" s="1"/>
  <c r="D189" i="1"/>
  <c r="F189" i="1" s="1" a="1"/>
  <c r="F189" i="1" s="1"/>
  <c r="D188" i="1"/>
  <c r="F188" i="1" s="1" a="1"/>
  <c r="F188" i="1" s="1"/>
  <c r="D187" i="1"/>
  <c r="F187" i="1" s="1" a="1"/>
  <c r="F187" i="1" s="1"/>
  <c r="D186" i="1"/>
  <c r="F186" i="1" s="1" a="1"/>
  <c r="F186" i="1" s="1"/>
  <c r="D185" i="1"/>
  <c r="F185" i="1" s="1" a="1"/>
  <c r="F185" i="1" s="1"/>
  <c r="D184" i="1"/>
  <c r="F184" i="1" s="1" a="1"/>
  <c r="F184" i="1" s="1"/>
  <c r="D846" i="1"/>
  <c r="F846" i="1" s="1" a="1"/>
  <c r="F846" i="1" s="1"/>
  <c r="D845" i="1"/>
  <c r="F845" i="1" s="1" a="1"/>
  <c r="F845" i="1" s="1"/>
  <c r="D516" i="1"/>
  <c r="F516" i="1" s="1" a="1"/>
  <c r="F516" i="1" s="1"/>
  <c r="D515" i="1"/>
  <c r="F515" i="1" s="1" a="1"/>
  <c r="F515" i="1" s="1"/>
  <c r="D514" i="1"/>
  <c r="F514" i="1" s="1" a="1"/>
  <c r="F514" i="1" s="1"/>
  <c r="D567" i="1"/>
  <c r="F567" i="1" s="1" a="1"/>
  <c r="F567" i="1" s="1"/>
  <c r="D566" i="1"/>
  <c r="F566" i="1" s="1" a="1"/>
  <c r="F566" i="1" s="1"/>
  <c r="D565" i="1"/>
  <c r="F565" i="1" s="1" a="1"/>
  <c r="F565" i="1" s="1"/>
  <c r="D564" i="1"/>
  <c r="F564" i="1" s="1" a="1"/>
  <c r="F564" i="1" s="1"/>
  <c r="D563" i="1"/>
  <c r="F563" i="1" s="1" a="1"/>
  <c r="F563" i="1" s="1"/>
  <c r="D562" i="1"/>
  <c r="F562" i="1" s="1" a="1"/>
  <c r="F562" i="1" s="1"/>
  <c r="D561" i="1"/>
  <c r="F561" i="1" s="1" a="1"/>
  <c r="F561" i="1" s="1"/>
  <c r="D560" i="1"/>
  <c r="F560" i="1" s="1" a="1"/>
  <c r="F560" i="1" s="1"/>
  <c r="D559" i="1"/>
  <c r="F559" i="1" s="1" a="1"/>
  <c r="F559" i="1" s="1"/>
  <c r="D752" i="1"/>
  <c r="F752" i="1" s="1" a="1"/>
  <c r="F752" i="1" s="1"/>
  <c r="D431" i="1"/>
  <c r="F431" i="1" s="1" a="1"/>
  <c r="F431" i="1" s="1"/>
  <c r="D751" i="1"/>
  <c r="F751" i="1" s="1" a="1"/>
  <c r="F751" i="1" s="1"/>
  <c r="D844" i="1"/>
  <c r="F844" i="1" s="1" a="1"/>
  <c r="F844" i="1" s="1"/>
  <c r="D430" i="1"/>
  <c r="F430" i="1" s="1" a="1"/>
  <c r="F430" i="1" s="1"/>
  <c r="D356" i="1"/>
  <c r="F356" i="1" s="1" a="1"/>
  <c r="F356" i="1" s="1"/>
  <c r="D355" i="1"/>
  <c r="F355" i="1" s="1" a="1"/>
  <c r="F355" i="1" s="1"/>
  <c r="D354" i="1"/>
  <c r="F354" i="1" s="1" a="1"/>
  <c r="F354" i="1" s="1"/>
  <c r="D750" i="1"/>
  <c r="F750" i="1" s="1" a="1"/>
  <c r="F750" i="1" s="1"/>
  <c r="D491" i="1"/>
  <c r="F491" i="1" s="1" a="1"/>
  <c r="F491" i="1" s="1"/>
  <c r="D490" i="1"/>
  <c r="F490" i="1" s="1" a="1"/>
  <c r="F490" i="1" s="1"/>
  <c r="D489" i="1"/>
  <c r="F489" i="1" s="1" a="1"/>
  <c r="F489" i="1" s="1"/>
  <c r="D488" i="1"/>
  <c r="F488" i="1" s="1" a="1"/>
  <c r="F488" i="1" s="1"/>
  <c r="D353" i="1"/>
  <c r="F353" i="1" s="1" a="1"/>
  <c r="F353" i="1" s="1"/>
  <c r="D352" i="1"/>
  <c r="F352" i="1" s="1" a="1"/>
  <c r="F352" i="1" s="1"/>
  <c r="D614" i="1"/>
  <c r="F614" i="1" s="1" a="1"/>
  <c r="F614" i="1" s="1"/>
  <c r="D613" i="1"/>
  <c r="F613" i="1" s="1" a="1"/>
  <c r="F613" i="1" s="1"/>
  <c r="D612" i="1"/>
  <c r="F612" i="1" s="1" a="1"/>
  <c r="F612" i="1" s="1"/>
  <c r="D67" i="1"/>
  <c r="F67" i="1" s="1" a="1"/>
  <c r="F67" i="1" s="1"/>
  <c r="D229" i="1"/>
  <c r="F229" i="1" s="1" a="1"/>
  <c r="F229" i="1" s="1"/>
  <c r="D693" i="1"/>
  <c r="F693" i="1" s="1" a="1"/>
  <c r="F693" i="1" s="1"/>
  <c r="D692" i="1"/>
  <c r="F692" i="1" s="1" a="1"/>
  <c r="F692" i="1" s="1"/>
  <c r="D691" i="1"/>
  <c r="F691" i="1" s="1" a="1"/>
  <c r="F691" i="1" s="1"/>
  <c r="D139" i="1"/>
  <c r="F139" i="1" s="1" a="1"/>
  <c r="F139" i="1" s="1"/>
  <c r="D138" i="1"/>
  <c r="F138" i="1" s="1" a="1"/>
  <c r="F138" i="1" s="1"/>
  <c r="D690" i="1"/>
  <c r="F690" i="1" s="1" a="1"/>
  <c r="F690" i="1" s="1"/>
  <c r="D351" i="1"/>
  <c r="F351" i="1" s="1" a="1"/>
  <c r="F351" i="1" s="1"/>
  <c r="D350" i="1"/>
  <c r="F350" i="1" s="1" a="1"/>
  <c r="F350" i="1" s="1"/>
  <c r="D349" i="1"/>
  <c r="F349" i="1" s="1" a="1"/>
  <c r="F349" i="1" s="1"/>
  <c r="D348" i="1"/>
  <c r="F348" i="1" s="1" a="1"/>
  <c r="F348" i="1" s="1"/>
  <c r="D347" i="1"/>
  <c r="F347" i="1" s="1" a="1"/>
  <c r="F347" i="1" s="1"/>
  <c r="D346" i="1"/>
  <c r="F346" i="1" s="1" a="1"/>
  <c r="F346" i="1" s="1"/>
  <c r="D689" i="1"/>
  <c r="F689" i="1" s="1" a="1"/>
  <c r="F689" i="1" s="1"/>
  <c r="D688" i="1"/>
  <c r="F688" i="1" s="1" a="1"/>
  <c r="F688" i="1" s="1"/>
  <c r="D687" i="1"/>
  <c r="F687" i="1" s="1" a="1"/>
  <c r="F687" i="1" s="1"/>
  <c r="D875" i="1"/>
  <c r="F875" i="1" s="1" a="1"/>
  <c r="F875" i="1" s="1"/>
  <c r="D183" i="1"/>
  <c r="F183" i="1" s="1" a="1"/>
  <c r="F183" i="1" s="1"/>
  <c r="D182" i="1"/>
  <c r="F182" i="1" s="1" a="1"/>
  <c r="F182" i="1" s="1"/>
  <c r="D686" i="1"/>
  <c r="F686" i="1" s="1" a="1"/>
  <c r="F686" i="1" s="1"/>
  <c r="D558" i="1"/>
  <c r="D684" i="1"/>
  <c r="F684" i="1" s="1" a="1"/>
  <c r="F684" i="1" s="1"/>
  <c r="E137" i="1"/>
  <c r="E177" i="1"/>
  <c r="E176" i="1"/>
  <c r="E136" i="1"/>
  <c r="E135" i="1"/>
  <c r="E134" i="1"/>
  <c r="E133" i="1"/>
  <c r="E345" i="1"/>
  <c r="E132" i="1"/>
  <c r="E131" i="1"/>
  <c r="E130" i="1"/>
  <c r="E129" i="1"/>
  <c r="E344" i="1"/>
  <c r="E343" i="1"/>
  <c r="E342" i="1"/>
  <c r="E341" i="1"/>
  <c r="E45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509" i="1"/>
  <c r="E508" i="1"/>
  <c r="E507" i="1"/>
  <c r="E100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99" i="1"/>
  <c r="E66" i="1"/>
  <c r="E98" i="1"/>
  <c r="E720" i="1"/>
  <c r="E719" i="1"/>
  <c r="E718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175" i="1"/>
  <c r="E174" i="1"/>
  <c r="E173" i="1"/>
  <c r="E313" i="1"/>
  <c r="E172" i="1"/>
  <c r="E312" i="1"/>
  <c r="E171" i="1"/>
  <c r="E170" i="1"/>
  <c r="E169" i="1"/>
  <c r="E168" i="1"/>
  <c r="E167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554" i="1"/>
  <c r="E553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65" i="1"/>
  <c r="E286" i="1"/>
  <c r="E64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22" i="1"/>
  <c r="E221" i="1"/>
  <c r="E220" i="1"/>
  <c r="E458" i="1"/>
  <c r="E506" i="1"/>
  <c r="E266" i="1"/>
  <c r="E265" i="1"/>
  <c r="E264" i="1"/>
  <c r="E263" i="1"/>
  <c r="E505" i="1"/>
  <c r="E504" i="1"/>
  <c r="E166" i="1"/>
  <c r="E97" i="1"/>
  <c r="E262" i="1"/>
  <c r="E261" i="1"/>
  <c r="E63" i="1"/>
  <c r="E96" i="1"/>
  <c r="E165" i="1"/>
  <c r="E260" i="1"/>
  <c r="E62" i="1"/>
  <c r="E95" i="1"/>
  <c r="E457" i="1"/>
  <c r="E164" i="1"/>
  <c r="E61" i="1"/>
  <c r="E259" i="1"/>
  <c r="E258" i="1"/>
  <c r="E257" i="1"/>
  <c r="E552" i="1"/>
  <c r="E163" i="1"/>
  <c r="E162" i="1"/>
  <c r="E60" i="1"/>
  <c r="E59" i="1"/>
  <c r="E58" i="1"/>
  <c r="E256" i="1"/>
  <c r="E57" i="1"/>
  <c r="E56" i="1"/>
  <c r="E55" i="1"/>
  <c r="E54" i="1"/>
  <c r="E94" i="1"/>
  <c r="E93" i="1"/>
  <c r="E92" i="1"/>
  <c r="E161" i="1"/>
  <c r="E91" i="1"/>
  <c r="E90" i="1"/>
  <c r="E89" i="1"/>
  <c r="E255" i="1"/>
  <c r="E219" i="1"/>
  <c r="E88" i="1"/>
  <c r="E87" i="1"/>
  <c r="E86" i="1"/>
  <c r="E85" i="1"/>
  <c r="E84" i="1"/>
  <c r="E53" i="1"/>
  <c r="E551" i="1"/>
  <c r="E83" i="1"/>
  <c r="E254" i="1"/>
  <c r="E253" i="1"/>
  <c r="E82" i="1"/>
  <c r="E252" i="1"/>
  <c r="E81" i="1"/>
  <c r="E160" i="1"/>
  <c r="E159" i="1"/>
  <c r="E251" i="1"/>
  <c r="E250" i="1"/>
  <c r="E158" i="1"/>
  <c r="E157" i="1"/>
  <c r="E156" i="1"/>
  <c r="E155" i="1"/>
  <c r="E154" i="1"/>
  <c r="E52" i="1"/>
  <c r="E51" i="1"/>
  <c r="E50" i="1"/>
  <c r="E49" i="1"/>
  <c r="E153" i="1"/>
  <c r="E152" i="1"/>
  <c r="E151" i="1"/>
  <c r="E503" i="1"/>
  <c r="E502" i="1"/>
  <c r="E150" i="1"/>
  <c r="E80" i="1"/>
  <c r="E48" i="1"/>
  <c r="E249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874" i="1"/>
  <c r="E608" i="1"/>
  <c r="E717" i="1"/>
  <c r="E716" i="1"/>
  <c r="E715" i="1"/>
  <c r="E873" i="1"/>
  <c r="E714" i="1"/>
  <c r="E713" i="1"/>
  <c r="E607" i="1"/>
  <c r="E712" i="1"/>
  <c r="E843" i="1"/>
  <c r="E456" i="1"/>
  <c r="E711" i="1"/>
  <c r="E408" i="1"/>
  <c r="E149" i="1"/>
  <c r="E148" i="1"/>
  <c r="E455" i="1"/>
  <c r="E454" i="1"/>
  <c r="E453" i="1"/>
  <c r="E452" i="1"/>
  <c r="E451" i="1"/>
  <c r="E450" i="1"/>
  <c r="E147" i="1"/>
  <c r="E146" i="1"/>
  <c r="E145" i="1"/>
  <c r="E501" i="1"/>
  <c r="E500" i="1"/>
  <c r="E710" i="1"/>
  <c r="E709" i="1"/>
  <c r="E872" i="1"/>
  <c r="E871" i="1"/>
  <c r="E683" i="1"/>
  <c r="E842" i="1"/>
  <c r="E499" i="1"/>
  <c r="E449" i="1"/>
  <c r="E448" i="1"/>
  <c r="E550" i="1"/>
  <c r="E870" i="1"/>
  <c r="E447" i="1"/>
  <c r="E869" i="1"/>
  <c r="E868" i="1"/>
  <c r="E867" i="1"/>
  <c r="E144" i="1"/>
  <c r="E708" i="1"/>
  <c r="E498" i="1"/>
  <c r="E866" i="1"/>
  <c r="E865" i="1"/>
  <c r="E864" i="1"/>
  <c r="E446" i="1"/>
  <c r="E841" i="1"/>
  <c r="E707" i="1"/>
  <c r="E549" i="1"/>
  <c r="E548" i="1"/>
  <c r="E547" i="1"/>
  <c r="E863" i="1"/>
  <c r="E862" i="1"/>
  <c r="E606" i="1"/>
  <c r="E546" i="1"/>
  <c r="E545" i="1"/>
  <c r="E544" i="1"/>
  <c r="E543" i="1"/>
  <c r="E497" i="1"/>
  <c r="E861" i="1"/>
  <c r="E860" i="1"/>
  <c r="E542" i="1"/>
  <c r="E541" i="1"/>
  <c r="E540" i="1"/>
  <c r="E496" i="1"/>
  <c r="E495" i="1"/>
  <c r="E539" i="1"/>
  <c r="E538" i="1"/>
  <c r="E537" i="1"/>
  <c r="E611" i="1"/>
  <c r="E487" i="1"/>
  <c r="E749" i="1"/>
  <c r="E610" i="1"/>
  <c r="E609" i="1"/>
  <c r="E513" i="1"/>
  <c r="E512" i="1"/>
  <c r="E486" i="1"/>
  <c r="E485" i="1"/>
  <c r="E748" i="1"/>
  <c r="E747" i="1"/>
  <c r="E746" i="1"/>
  <c r="E745" i="1"/>
  <c r="E744" i="1"/>
  <c r="E743" i="1"/>
  <c r="E742" i="1"/>
  <c r="E741" i="1"/>
  <c r="E740" i="1"/>
  <c r="E557" i="1"/>
  <c r="E556" i="1"/>
  <c r="E484" i="1"/>
  <c r="E483" i="1"/>
  <c r="E555" i="1"/>
  <c r="E482" i="1"/>
  <c r="E481" i="1"/>
  <c r="E228" i="1"/>
  <c r="E227" i="1"/>
  <c r="E739" i="1"/>
  <c r="E480" i="1"/>
  <c r="E479" i="1"/>
  <c r="E226" i="1"/>
  <c r="E478" i="1"/>
  <c r="E225" i="1"/>
  <c r="E477" i="1"/>
  <c r="E476" i="1"/>
  <c r="E475" i="1"/>
  <c r="E474" i="1"/>
  <c r="E473" i="1"/>
  <c r="E472" i="1"/>
  <c r="E471" i="1"/>
  <c r="E738" i="1"/>
  <c r="E470" i="1"/>
  <c r="E469" i="1"/>
  <c r="E468" i="1"/>
  <c r="E467" i="1"/>
  <c r="E466" i="1"/>
  <c r="E465" i="1"/>
  <c r="E464" i="1"/>
  <c r="E463" i="1"/>
  <c r="E737" i="1"/>
  <c r="E462" i="1"/>
  <c r="E461" i="1"/>
  <c r="E460" i="1"/>
  <c r="E429" i="1"/>
  <c r="E428" i="1"/>
  <c r="E427" i="1"/>
  <c r="E426" i="1"/>
  <c r="E425" i="1"/>
  <c r="E424" i="1"/>
  <c r="E423" i="1"/>
  <c r="E224" i="1"/>
  <c r="E422" i="1"/>
  <c r="E421" i="1"/>
  <c r="E420" i="1"/>
  <c r="E419" i="1"/>
  <c r="E180" i="1"/>
  <c r="E418" i="1"/>
  <c r="E417" i="1"/>
  <c r="E416" i="1"/>
  <c r="E415" i="1"/>
  <c r="E414" i="1"/>
  <c r="E179" i="1"/>
  <c r="E413" i="1"/>
  <c r="E178" i="1"/>
  <c r="E412" i="1"/>
  <c r="E411" i="1"/>
  <c r="E410" i="1"/>
  <c r="E409" i="1"/>
  <c r="E736" i="1"/>
  <c r="E735" i="1"/>
  <c r="E734" i="1"/>
  <c r="E223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511" i="1"/>
  <c r="E510" i="1"/>
  <c r="E840" i="1"/>
  <c r="E839" i="1"/>
  <c r="E838" i="1"/>
  <c r="E605" i="1"/>
  <c r="E837" i="1"/>
  <c r="E836" i="1"/>
  <c r="E835" i="1"/>
  <c r="E834" i="1"/>
  <c r="E833" i="1"/>
  <c r="E832" i="1"/>
  <c r="E831" i="1"/>
  <c r="E830" i="1"/>
  <c r="E248" i="1"/>
  <c r="E829" i="1"/>
  <c r="E828" i="1"/>
  <c r="E827" i="1"/>
  <c r="E826" i="1"/>
  <c r="E825" i="1"/>
  <c r="E824" i="1"/>
  <c r="E823" i="1"/>
  <c r="E822" i="1"/>
  <c r="E821" i="1"/>
  <c r="E820" i="1"/>
  <c r="E529" i="1"/>
  <c r="E528" i="1"/>
  <c r="E527" i="1"/>
  <c r="E526" i="1"/>
  <c r="E525" i="1"/>
  <c r="E524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247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604" i="1"/>
  <c r="E603" i="1"/>
  <c r="E602" i="1"/>
  <c r="E601" i="1"/>
  <c r="E600" i="1"/>
  <c r="E599" i="1"/>
  <c r="E445" i="1"/>
  <c r="E682" i="1"/>
  <c r="E598" i="1"/>
  <c r="E597" i="1"/>
  <c r="E596" i="1"/>
  <c r="E595" i="1"/>
  <c r="E706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36" i="1"/>
  <c r="E576" i="1"/>
  <c r="E407" i="1"/>
  <c r="E575" i="1"/>
  <c r="E574" i="1"/>
  <c r="E573" i="1"/>
  <c r="E572" i="1"/>
  <c r="E681" i="1"/>
  <c r="E523" i="1"/>
  <c r="E522" i="1"/>
  <c r="E680" i="1"/>
  <c r="E679" i="1"/>
  <c r="E678" i="1"/>
  <c r="E677" i="1"/>
  <c r="E494" i="1"/>
  <c r="E571" i="1"/>
  <c r="E676" i="1"/>
  <c r="E675" i="1"/>
  <c r="E674" i="1"/>
  <c r="E673" i="1"/>
  <c r="E672" i="1"/>
  <c r="E671" i="1"/>
  <c r="E670" i="1"/>
  <c r="E669" i="1"/>
  <c r="E521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859" i="1"/>
  <c r="E444" i="1"/>
  <c r="E443" i="1"/>
  <c r="E442" i="1"/>
  <c r="E441" i="1"/>
  <c r="E440" i="1"/>
  <c r="E439" i="1"/>
  <c r="E767" i="1"/>
  <c r="E766" i="1"/>
  <c r="E765" i="1"/>
  <c r="E764" i="1"/>
  <c r="E438" i="1"/>
  <c r="E763" i="1"/>
  <c r="E762" i="1"/>
  <c r="E761" i="1"/>
  <c r="E625" i="1"/>
  <c r="E760" i="1"/>
  <c r="E520" i="1"/>
  <c r="E759" i="1"/>
  <c r="E624" i="1"/>
  <c r="E519" i="1"/>
  <c r="E406" i="1"/>
  <c r="E405" i="1"/>
  <c r="E623" i="1"/>
  <c r="E622" i="1"/>
  <c r="E437" i="1"/>
  <c r="E246" i="1"/>
  <c r="E758" i="1"/>
  <c r="E404" i="1"/>
  <c r="E403" i="1"/>
  <c r="E206" i="1"/>
  <c r="E205" i="1"/>
  <c r="E402" i="1"/>
  <c r="E757" i="1"/>
  <c r="E245" i="1"/>
  <c r="E244" i="1"/>
  <c r="E243" i="1"/>
  <c r="E621" i="1"/>
  <c r="E705" i="1"/>
  <c r="E620" i="1"/>
  <c r="E619" i="1"/>
  <c r="E618" i="1"/>
  <c r="E79" i="1"/>
  <c r="E535" i="1"/>
  <c r="E756" i="1"/>
  <c r="E755" i="1"/>
  <c r="E617" i="1"/>
  <c r="E754" i="1"/>
  <c r="E704" i="1"/>
  <c r="E616" i="1"/>
  <c r="E242" i="1"/>
  <c r="E241" i="1"/>
  <c r="E204" i="1"/>
  <c r="E240" i="1"/>
  <c r="E203" i="1"/>
  <c r="E401" i="1"/>
  <c r="E400" i="1"/>
  <c r="E399" i="1"/>
  <c r="E398" i="1"/>
  <c r="E397" i="1"/>
  <c r="E396" i="1"/>
  <c r="E436" i="1"/>
  <c r="E395" i="1"/>
  <c r="E435" i="1"/>
  <c r="E753" i="1"/>
  <c r="E434" i="1"/>
  <c r="E394" i="1"/>
  <c r="E202" i="1"/>
  <c r="E201" i="1"/>
  <c r="E200" i="1"/>
  <c r="E239" i="1"/>
  <c r="E238" i="1"/>
  <c r="E237" i="1"/>
  <c r="E236" i="1"/>
  <c r="E199" i="1"/>
  <c r="E235" i="1"/>
  <c r="E393" i="1"/>
  <c r="E234" i="1"/>
  <c r="E233" i="1"/>
  <c r="E232" i="1"/>
  <c r="E198" i="1"/>
  <c r="E392" i="1"/>
  <c r="E391" i="1"/>
  <c r="E390" i="1"/>
  <c r="E389" i="1"/>
  <c r="E388" i="1"/>
  <c r="E387" i="1"/>
  <c r="E386" i="1"/>
  <c r="E385" i="1"/>
  <c r="E384" i="1"/>
  <c r="E383" i="1"/>
  <c r="E78" i="1"/>
  <c r="E382" i="1"/>
  <c r="E381" i="1"/>
  <c r="E380" i="1"/>
  <c r="E77" i="1"/>
  <c r="E379" i="1"/>
  <c r="E378" i="1"/>
  <c r="E377" i="1"/>
  <c r="E376" i="1"/>
  <c r="E375" i="1"/>
  <c r="E374" i="1"/>
  <c r="E373" i="1"/>
  <c r="E372" i="1"/>
  <c r="E197" i="1"/>
  <c r="E196" i="1"/>
  <c r="E195" i="1"/>
  <c r="E371" i="1"/>
  <c r="E370" i="1"/>
  <c r="E369" i="1"/>
  <c r="E368" i="1"/>
  <c r="E143" i="1"/>
  <c r="E367" i="1"/>
  <c r="E366" i="1"/>
  <c r="E365" i="1"/>
  <c r="E364" i="1"/>
  <c r="E703" i="1"/>
  <c r="E702" i="1"/>
  <c r="E194" i="1"/>
  <c r="E193" i="1"/>
  <c r="E192" i="1"/>
  <c r="E363" i="1"/>
  <c r="E898" i="1"/>
  <c r="E76" i="1"/>
  <c r="E75" i="1"/>
  <c r="E74" i="1"/>
  <c r="E362" i="1"/>
  <c r="E361" i="1"/>
  <c r="E231" i="1"/>
  <c r="E360" i="1"/>
  <c r="E73" i="1"/>
  <c r="E72" i="1"/>
  <c r="E71" i="1"/>
  <c r="E70" i="1"/>
  <c r="E69" i="1"/>
  <c r="E191" i="1"/>
  <c r="E897" i="1"/>
  <c r="E896" i="1"/>
  <c r="E359" i="1"/>
  <c r="E358" i="1"/>
  <c r="E701" i="1"/>
  <c r="E357" i="1"/>
  <c r="E858" i="1"/>
  <c r="E895" i="1"/>
  <c r="E894" i="1"/>
  <c r="E893" i="1"/>
  <c r="E892" i="1"/>
  <c r="E891" i="1"/>
  <c r="E890" i="1"/>
  <c r="E570" i="1"/>
  <c r="E569" i="1"/>
  <c r="E889" i="1"/>
  <c r="E568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57" i="1"/>
  <c r="E856" i="1"/>
  <c r="E855" i="1"/>
  <c r="E433" i="1"/>
  <c r="E854" i="1"/>
  <c r="E853" i="1"/>
  <c r="E852" i="1"/>
  <c r="E851" i="1"/>
  <c r="E850" i="1"/>
  <c r="E849" i="1"/>
  <c r="E432" i="1"/>
  <c r="E518" i="1"/>
  <c r="E517" i="1"/>
  <c r="E848" i="1"/>
  <c r="E700" i="1"/>
  <c r="E699" i="1"/>
  <c r="E698" i="1"/>
  <c r="E697" i="1"/>
  <c r="E534" i="1"/>
  <c r="E533" i="1"/>
  <c r="E696" i="1"/>
  <c r="E847" i="1"/>
  <c r="E493" i="1"/>
  <c r="E492" i="1"/>
  <c r="E615" i="1"/>
  <c r="E142" i="1"/>
  <c r="E141" i="1"/>
  <c r="E140" i="1"/>
  <c r="E695" i="1"/>
  <c r="E230" i="1"/>
  <c r="E694" i="1"/>
  <c r="E68" i="1"/>
  <c r="E190" i="1"/>
  <c r="E189" i="1"/>
  <c r="E188" i="1"/>
  <c r="E187" i="1"/>
  <c r="E186" i="1"/>
  <c r="E185" i="1"/>
  <c r="E184" i="1"/>
  <c r="E846" i="1"/>
  <c r="E845" i="1"/>
  <c r="E516" i="1"/>
  <c r="E515" i="1"/>
  <c r="E514" i="1"/>
  <c r="E567" i="1"/>
  <c r="E566" i="1"/>
  <c r="E565" i="1"/>
  <c r="E564" i="1"/>
  <c r="E563" i="1"/>
  <c r="E562" i="1"/>
  <c r="E561" i="1"/>
  <c r="E560" i="1"/>
  <c r="E559" i="1"/>
  <c r="E752" i="1"/>
  <c r="E431" i="1"/>
  <c r="E751" i="1"/>
  <c r="E844" i="1"/>
  <c r="E430" i="1"/>
  <c r="E356" i="1"/>
  <c r="E355" i="1"/>
  <c r="E354" i="1"/>
  <c r="E750" i="1"/>
  <c r="E491" i="1"/>
  <c r="E490" i="1"/>
  <c r="E489" i="1"/>
  <c r="E488" i="1"/>
  <c r="E353" i="1"/>
  <c r="E352" i="1"/>
  <c r="E614" i="1"/>
  <c r="E613" i="1"/>
  <c r="E612" i="1"/>
  <c r="E67" i="1"/>
  <c r="E229" i="1"/>
  <c r="E693" i="1"/>
  <c r="E692" i="1"/>
  <c r="E691" i="1"/>
  <c r="E139" i="1"/>
  <c r="E138" i="1"/>
  <c r="E690" i="1"/>
  <c r="E351" i="1"/>
  <c r="E350" i="1"/>
  <c r="E349" i="1"/>
  <c r="E348" i="1"/>
  <c r="E347" i="1"/>
  <c r="E346" i="1"/>
  <c r="E689" i="1"/>
  <c r="E688" i="1"/>
  <c r="E687" i="1"/>
  <c r="E875" i="1"/>
  <c r="E183" i="1"/>
  <c r="E182" i="1"/>
  <c r="E686" i="1"/>
  <c r="E558" i="1"/>
  <c r="E532" i="1"/>
  <c r="E531" i="1"/>
  <c r="E530" i="1"/>
  <c r="E181" i="1"/>
  <c r="E685" i="1"/>
  <c r="E684" i="1"/>
  <c r="K557" i="4"/>
  <c r="K556" i="4"/>
  <c r="K722" i="4"/>
  <c r="K898" i="4"/>
  <c r="K721" i="4"/>
  <c r="K775" i="4"/>
  <c r="K606" i="4"/>
  <c r="K774" i="4"/>
  <c r="K773" i="4"/>
  <c r="K772" i="4"/>
  <c r="K897" i="4"/>
  <c r="K367" i="4"/>
  <c r="K771" i="4"/>
  <c r="K720" i="4"/>
  <c r="K555" i="4"/>
  <c r="K770" i="4"/>
  <c r="K719" i="4"/>
  <c r="K366" i="4"/>
  <c r="K624" i="4"/>
  <c r="K718" i="4"/>
  <c r="K605" i="4"/>
  <c r="K717" i="4"/>
  <c r="K716" i="4"/>
  <c r="K365" i="4"/>
  <c r="K715" i="4"/>
  <c r="K714" i="4"/>
  <c r="K554" i="4"/>
  <c r="K623" i="4"/>
  <c r="K364" i="4"/>
  <c r="K769" i="4"/>
  <c r="K622" i="4"/>
  <c r="K768" i="4"/>
  <c r="K363" i="4"/>
  <c r="K713" i="4"/>
  <c r="K362" i="4"/>
  <c r="K767" i="4"/>
  <c r="K766" i="4"/>
  <c r="K621" i="4"/>
  <c r="K201" i="4"/>
  <c r="K765" i="4"/>
  <c r="K712" i="4"/>
  <c r="K553" i="4"/>
  <c r="K764" i="4"/>
  <c r="K200" i="4"/>
  <c r="K199" i="4"/>
  <c r="K361" i="4"/>
  <c r="K896" i="4"/>
  <c r="K696" i="4"/>
  <c r="K360" i="4"/>
  <c r="K552" i="4"/>
  <c r="K620" i="4"/>
  <c r="K619" i="4"/>
  <c r="K359" i="4"/>
  <c r="K618" i="4"/>
  <c r="K198" i="4"/>
  <c r="K604" i="4"/>
  <c r="K763" i="4"/>
  <c r="K197" i="4"/>
  <c r="K617" i="4"/>
  <c r="K616" i="4"/>
  <c r="K358" i="4"/>
  <c r="K516" i="4"/>
  <c r="K615" i="4"/>
  <c r="K196" i="4"/>
  <c r="K614" i="4"/>
  <c r="K613" i="4"/>
  <c r="K551" i="4"/>
  <c r="K762" i="4"/>
  <c r="K612" i="4"/>
  <c r="K357" i="4"/>
  <c r="K611" i="4"/>
  <c r="K761" i="4"/>
  <c r="K895" i="4"/>
  <c r="K894" i="4"/>
  <c r="K760" i="4"/>
  <c r="K893" i="4"/>
  <c r="K892" i="4"/>
  <c r="K891" i="4"/>
  <c r="K890" i="4"/>
  <c r="K695" i="4"/>
  <c r="K889" i="4"/>
  <c r="K888" i="4"/>
  <c r="K887" i="4"/>
  <c r="K886" i="4"/>
  <c r="K694" i="4"/>
  <c r="K885" i="4"/>
  <c r="K884" i="4"/>
  <c r="K883" i="4"/>
  <c r="K882" i="4"/>
  <c r="K881" i="4"/>
  <c r="K880" i="4"/>
  <c r="K879" i="4"/>
  <c r="K878" i="4"/>
  <c r="K321" i="4"/>
  <c r="J321" i="4" s="1"/>
  <c r="K320" i="4"/>
  <c r="J320" i="4" s="1"/>
  <c r="K356" i="4"/>
  <c r="K319" i="4"/>
  <c r="J319" i="4" s="1"/>
  <c r="K693" i="4"/>
  <c r="K877" i="4"/>
  <c r="K876" i="4"/>
  <c r="K875" i="4"/>
  <c r="K692" i="4"/>
  <c r="K759" i="4"/>
  <c r="K758" i="4"/>
  <c r="K874" i="4"/>
  <c r="K873" i="4"/>
  <c r="K872" i="4"/>
  <c r="K745" i="4"/>
  <c r="K318" i="4"/>
  <c r="J318" i="4" s="1"/>
  <c r="K871" i="4"/>
  <c r="K355" i="4"/>
  <c r="K870" i="4"/>
  <c r="K744" i="4"/>
  <c r="K869" i="4"/>
  <c r="K743" i="4"/>
  <c r="K354" i="4"/>
  <c r="K868" i="4"/>
  <c r="K867" i="4"/>
  <c r="K353" i="4"/>
  <c r="K757" i="4"/>
  <c r="K317" i="4"/>
  <c r="J317" i="4" s="1"/>
  <c r="K756" i="4"/>
  <c r="K352" i="4"/>
  <c r="K316" i="4"/>
  <c r="J316" i="4" s="1"/>
  <c r="K603" i="4"/>
  <c r="K610" i="4"/>
  <c r="K59" i="4"/>
  <c r="K315" i="4"/>
  <c r="J315" i="4" s="1"/>
  <c r="K866" i="4"/>
  <c r="K865" i="4"/>
  <c r="K864" i="4"/>
  <c r="K863" i="4"/>
  <c r="K351" i="4"/>
  <c r="K862" i="4"/>
  <c r="K861" i="4"/>
  <c r="K860" i="4"/>
  <c r="K859" i="4"/>
  <c r="K858" i="4"/>
  <c r="K314" i="4"/>
  <c r="J314" i="4" s="1"/>
  <c r="K691" i="4"/>
  <c r="K857" i="4"/>
  <c r="K690" i="4"/>
  <c r="K689" i="4"/>
  <c r="K688" i="4"/>
  <c r="K687" i="4"/>
  <c r="K686" i="4"/>
  <c r="K856" i="4"/>
  <c r="K742" i="4"/>
  <c r="K313" i="4"/>
  <c r="J313" i="4" s="1"/>
  <c r="K755" i="4"/>
  <c r="K741" i="4"/>
  <c r="K312" i="4"/>
  <c r="J312" i="4" s="1"/>
  <c r="K855" i="4"/>
  <c r="K602" i="4"/>
  <c r="K685" i="4"/>
  <c r="K311" i="4"/>
  <c r="J311" i="4" s="1"/>
  <c r="K684" i="4"/>
  <c r="K854" i="4"/>
  <c r="K754" i="4"/>
  <c r="K853" i="4"/>
  <c r="K310" i="4"/>
  <c r="J310" i="4" s="1"/>
  <c r="K309" i="4"/>
  <c r="J309" i="4" s="1"/>
  <c r="K58" i="4"/>
  <c r="K683" i="4"/>
  <c r="K852" i="4"/>
  <c r="K851" i="4"/>
  <c r="K682" i="4"/>
  <c r="K515" i="4"/>
  <c r="K601" i="4"/>
  <c r="K850" i="4"/>
  <c r="K514" i="4"/>
  <c r="K740" i="4"/>
  <c r="K849" i="4"/>
  <c r="K848" i="4"/>
  <c r="K847" i="4"/>
  <c r="K846" i="4"/>
  <c r="K739" i="4"/>
  <c r="K513" i="4"/>
  <c r="K512" i="4"/>
  <c r="K609" i="4"/>
  <c r="K350" i="4"/>
  <c r="K753" i="4"/>
  <c r="K242" i="4"/>
  <c r="K241" i="4"/>
  <c r="K738" i="4"/>
  <c r="K737" i="4"/>
  <c r="K308" i="4"/>
  <c r="J308" i="4" s="1"/>
  <c r="K681" i="4"/>
  <c r="K307" i="4"/>
  <c r="J307" i="4" s="1"/>
  <c r="K511" i="4"/>
  <c r="K680" i="4"/>
  <c r="K600" i="4"/>
  <c r="K679" i="4"/>
  <c r="K711" i="4"/>
  <c r="K599" i="4"/>
  <c r="K510" i="4"/>
  <c r="K845" i="4"/>
  <c r="K844" i="4"/>
  <c r="K509" i="4"/>
  <c r="K508" i="4"/>
  <c r="K306" i="4"/>
  <c r="J306" i="4" s="1"/>
  <c r="K678" i="4"/>
  <c r="K608" i="4"/>
  <c r="K843" i="4"/>
  <c r="K507" i="4"/>
  <c r="K349" i="4"/>
  <c r="K842" i="4"/>
  <c r="K841" i="4"/>
  <c r="K840" i="4"/>
  <c r="K839" i="4"/>
  <c r="K305" i="4"/>
  <c r="J305" i="4" s="1"/>
  <c r="K736" i="4"/>
  <c r="K677" i="4"/>
  <c r="K607" i="4"/>
  <c r="K676" i="4"/>
  <c r="K675" i="4"/>
  <c r="K838" i="4"/>
  <c r="K506" i="4"/>
  <c r="K674" i="4"/>
  <c r="K348" i="4"/>
  <c r="K837" i="4"/>
  <c r="K57" i="4"/>
  <c r="K240" i="4"/>
  <c r="K673" i="4"/>
  <c r="K735" i="4"/>
  <c r="K133" i="4"/>
  <c r="K239" i="4"/>
  <c r="K672" i="4"/>
  <c r="K598" i="4"/>
  <c r="K671" i="4"/>
  <c r="K597" i="4"/>
  <c r="K238" i="4"/>
  <c r="K304" i="4"/>
  <c r="J304" i="4" s="1"/>
  <c r="K303" i="4"/>
  <c r="J303" i="4" s="1"/>
  <c r="K670" i="4"/>
  <c r="K302" i="4"/>
  <c r="J302" i="4" s="1"/>
  <c r="K836" i="4"/>
  <c r="K835" i="4"/>
  <c r="K301" i="4"/>
  <c r="J301" i="4" s="1"/>
  <c r="K300" i="4"/>
  <c r="J300" i="4" s="1"/>
  <c r="K669" i="4"/>
  <c r="K834" i="4"/>
  <c r="K833" i="4"/>
  <c r="K752" i="4"/>
  <c r="K751" i="4"/>
  <c r="K668" i="4"/>
  <c r="K710" i="4"/>
  <c r="K56" i="4"/>
  <c r="K596" i="4"/>
  <c r="K750" i="4"/>
  <c r="K595" i="4"/>
  <c r="K594" i="4"/>
  <c r="K299" i="4"/>
  <c r="J299" i="4" s="1"/>
  <c r="K667" i="4"/>
  <c r="K593" i="4"/>
  <c r="K237" i="4"/>
  <c r="K832" i="4"/>
  <c r="K666" i="4"/>
  <c r="K734" i="4"/>
  <c r="K831" i="4"/>
  <c r="K298" i="4"/>
  <c r="J298" i="4" s="1"/>
  <c r="K830" i="4"/>
  <c r="K297" i="4"/>
  <c r="J297" i="4" s="1"/>
  <c r="K505" i="4"/>
  <c r="K592" i="4"/>
  <c r="K504" i="4"/>
  <c r="K749" i="4"/>
  <c r="K665" i="4"/>
  <c r="K664" i="4"/>
  <c r="K296" i="4"/>
  <c r="J296" i="4" s="1"/>
  <c r="K829" i="4"/>
  <c r="K663" i="4"/>
  <c r="K662" i="4"/>
  <c r="K828" i="4"/>
  <c r="K709" i="4"/>
  <c r="K295" i="4"/>
  <c r="J295" i="4" s="1"/>
  <c r="K661" i="4"/>
  <c r="K733" i="4"/>
  <c r="K708" i="4"/>
  <c r="K294" i="4"/>
  <c r="J294" i="4" s="1"/>
  <c r="K293" i="4"/>
  <c r="J293" i="4" s="1"/>
  <c r="K591" i="4"/>
  <c r="K732" i="4"/>
  <c r="K660" i="4"/>
  <c r="K827" i="4"/>
  <c r="K826" i="4"/>
  <c r="K659" i="4"/>
  <c r="K825" i="4"/>
  <c r="K590" i="4"/>
  <c r="K731" i="4"/>
  <c r="K55" i="4"/>
  <c r="K658" i="4"/>
  <c r="K657" i="4"/>
  <c r="K707" i="4"/>
  <c r="K589" i="4"/>
  <c r="K748" i="4"/>
  <c r="K656" i="4"/>
  <c r="K730" i="4"/>
  <c r="K292" i="4"/>
  <c r="J292" i="4" s="1"/>
  <c r="K729" i="4"/>
  <c r="K236" i="4"/>
  <c r="K655" i="4"/>
  <c r="K291" i="4"/>
  <c r="J291" i="4" s="1"/>
  <c r="K654" i="4"/>
  <c r="K132" i="4"/>
  <c r="K728" i="4"/>
  <c r="K824" i="4"/>
  <c r="K653" i="4"/>
  <c r="K503" i="4"/>
  <c r="K588" i="4"/>
  <c r="K131" i="4"/>
  <c r="K823" i="4"/>
  <c r="K706" i="4"/>
  <c r="K705" i="4"/>
  <c r="K347" i="4"/>
  <c r="K727" i="4"/>
  <c r="K822" i="4"/>
  <c r="K652" i="4"/>
  <c r="K54" i="4"/>
  <c r="K587" i="4"/>
  <c r="K651" i="4"/>
  <c r="K502" i="4"/>
  <c r="K650" i="4"/>
  <c r="K649" i="4"/>
  <c r="K501" i="4"/>
  <c r="K500" i="4"/>
  <c r="K704" i="4"/>
  <c r="K648" i="4"/>
  <c r="K499" i="4"/>
  <c r="K821" i="4"/>
  <c r="K498" i="4"/>
  <c r="K647" i="4"/>
  <c r="K586" i="4"/>
  <c r="K235" i="4"/>
  <c r="K820" i="4"/>
  <c r="K290" i="4"/>
  <c r="J290" i="4" s="1"/>
  <c r="K585" i="4"/>
  <c r="K497" i="4"/>
  <c r="K819" i="4"/>
  <c r="K289" i="4"/>
  <c r="J289" i="4" s="1"/>
  <c r="K584" i="4"/>
  <c r="K496" i="4"/>
  <c r="K495" i="4"/>
  <c r="K288" i="4"/>
  <c r="J288" i="4" s="1"/>
  <c r="K583" i="4"/>
  <c r="K726" i="4"/>
  <c r="K646" i="4"/>
  <c r="K645" i="4"/>
  <c r="K287" i="4"/>
  <c r="J287" i="4" s="1"/>
  <c r="K286" i="4"/>
  <c r="J286" i="4" s="1"/>
  <c r="K725" i="4"/>
  <c r="K550" i="4"/>
  <c r="K494" i="4"/>
  <c r="K130" i="4"/>
  <c r="K346" i="4"/>
  <c r="K582" i="4"/>
  <c r="K53" i="4"/>
  <c r="K581" i="4"/>
  <c r="K285" i="4"/>
  <c r="J285" i="4" s="1"/>
  <c r="K580" i="4"/>
  <c r="K818" i="4"/>
  <c r="K284" i="4"/>
  <c r="J284" i="4" s="1"/>
  <c r="K817" i="4"/>
  <c r="K52" i="4"/>
  <c r="K234" i="4"/>
  <c r="K233" i="4"/>
  <c r="K579" i="4"/>
  <c r="K816" i="4"/>
  <c r="K724" i="4"/>
  <c r="K815" i="4"/>
  <c r="K283" i="4"/>
  <c r="J283" i="4" s="1"/>
  <c r="K129" i="4"/>
  <c r="K128" i="4"/>
  <c r="K51" i="4"/>
  <c r="K644" i="4"/>
  <c r="K549" i="4"/>
  <c r="K493" i="4"/>
  <c r="K814" i="4"/>
  <c r="K578" i="4"/>
  <c r="K492" i="4"/>
  <c r="K282" i="4"/>
  <c r="J282" i="4" s="1"/>
  <c r="K577" i="4"/>
  <c r="K281" i="4"/>
  <c r="J281" i="4" s="1"/>
  <c r="K491" i="4"/>
  <c r="K643" i="4"/>
  <c r="K50" i="4"/>
  <c r="K703" i="4"/>
  <c r="K813" i="4"/>
  <c r="K812" i="4"/>
  <c r="K642" i="4"/>
  <c r="K641" i="4"/>
  <c r="K195" i="4"/>
  <c r="K747" i="4"/>
  <c r="K702" i="4"/>
  <c r="K640" i="4"/>
  <c r="K345" i="4"/>
  <c r="K280" i="4"/>
  <c r="J280" i="4" s="1"/>
  <c r="K701" i="4"/>
  <c r="K811" i="4"/>
  <c r="K490" i="4"/>
  <c r="K489" i="4"/>
  <c r="K639" i="4"/>
  <c r="K488" i="4"/>
  <c r="K638" i="4"/>
  <c r="K576" i="4"/>
  <c r="K487" i="4"/>
  <c r="K344" i="4"/>
  <c r="K548" i="4"/>
  <c r="K486" i="4"/>
  <c r="K575" i="4"/>
  <c r="K637" i="4"/>
  <c r="K636" i="4"/>
  <c r="K49" i="4"/>
  <c r="K574" i="4"/>
  <c r="K279" i="4"/>
  <c r="J279" i="4" s="1"/>
  <c r="K194" i="4"/>
  <c r="K278" i="4"/>
  <c r="J278" i="4" s="1"/>
  <c r="K48" i="4"/>
  <c r="K573" i="4"/>
  <c r="K635" i="4"/>
  <c r="K277" i="4"/>
  <c r="J277" i="4" s="1"/>
  <c r="K723" i="4"/>
  <c r="K127" i="4"/>
  <c r="K485" i="4"/>
  <c r="K484" i="4"/>
  <c r="K634" i="4"/>
  <c r="K810" i="4"/>
  <c r="K700" i="4"/>
  <c r="K572" i="4"/>
  <c r="K232" i="4"/>
  <c r="K276" i="4"/>
  <c r="J276" i="4" s="1"/>
  <c r="K275" i="4"/>
  <c r="J275" i="4" s="1"/>
  <c r="K633" i="4"/>
  <c r="K274" i="4"/>
  <c r="J274" i="4" s="1"/>
  <c r="K571" i="4"/>
  <c r="K483" i="4"/>
  <c r="K273" i="4"/>
  <c r="J273" i="4" s="1"/>
  <c r="K482" i="4"/>
  <c r="K632" i="4"/>
  <c r="K631" i="4"/>
  <c r="K47" i="4"/>
  <c r="K126" i="4"/>
  <c r="K272" i="4"/>
  <c r="J272" i="4" s="1"/>
  <c r="K570" i="4"/>
  <c r="K481" i="4"/>
  <c r="K480" i="4"/>
  <c r="K125" i="4"/>
  <c r="K271" i="4"/>
  <c r="J271" i="4" s="1"/>
  <c r="K630" i="4"/>
  <c r="K124" i="4"/>
  <c r="K479" i="4"/>
  <c r="K478" i="4"/>
  <c r="K477" i="4"/>
  <c r="K270" i="4"/>
  <c r="J270" i="4" s="1"/>
  <c r="K569" i="4"/>
  <c r="K269" i="4"/>
  <c r="J269" i="4" s="1"/>
  <c r="K268" i="4"/>
  <c r="J268" i="4" s="1"/>
  <c r="K699" i="4"/>
  <c r="K46" i="4"/>
  <c r="K809" i="4"/>
  <c r="K231" i="4"/>
  <c r="K123" i="4"/>
  <c r="K476" i="4"/>
  <c r="K629" i="4"/>
  <c r="K475" i="4"/>
  <c r="K193" i="4"/>
  <c r="K267" i="4"/>
  <c r="J267" i="4" s="1"/>
  <c r="K45" i="4"/>
  <c r="K266" i="4"/>
  <c r="J266" i="4" s="1"/>
  <c r="K474" i="4"/>
  <c r="K568" i="4"/>
  <c r="K122" i="4"/>
  <c r="K265" i="4"/>
  <c r="J265" i="4" s="1"/>
  <c r="K808" i="4"/>
  <c r="K473" i="4"/>
  <c r="K746" i="4"/>
  <c r="K472" i="4"/>
  <c r="K44" i="4"/>
  <c r="K264" i="4"/>
  <c r="J264" i="4" s="1"/>
  <c r="K471" i="4"/>
  <c r="K698" i="4"/>
  <c r="K470" i="4"/>
  <c r="K263" i="4"/>
  <c r="J263" i="4" s="1"/>
  <c r="K43" i="4"/>
  <c r="K567" i="4"/>
  <c r="K566" i="4"/>
  <c r="K42" i="4"/>
  <c r="K469" i="4"/>
  <c r="K697" i="4"/>
  <c r="K41" i="4"/>
  <c r="K40" i="4"/>
  <c r="K468" i="4"/>
  <c r="K262" i="4"/>
  <c r="J262" i="4" s="1"/>
  <c r="K261" i="4"/>
  <c r="J261" i="4" s="1"/>
  <c r="K565" i="4"/>
  <c r="K260" i="4"/>
  <c r="J260" i="4" s="1"/>
  <c r="K230" i="4"/>
  <c r="K259" i="4"/>
  <c r="J259" i="4" s="1"/>
  <c r="K229" i="4"/>
  <c r="K467" i="4"/>
  <c r="K628" i="4"/>
  <c r="K39" i="4"/>
  <c r="K38" i="4"/>
  <c r="K228" i="4"/>
  <c r="K466" i="4"/>
  <c r="K192" i="4"/>
  <c r="K258" i="4"/>
  <c r="J258" i="4" s="1"/>
  <c r="K227" i="4"/>
  <c r="K226" i="4"/>
  <c r="K225" i="4"/>
  <c r="K37" i="4"/>
  <c r="K36" i="4"/>
  <c r="K257" i="4"/>
  <c r="J257" i="4" s="1"/>
  <c r="K224" i="4"/>
  <c r="K343" i="4"/>
  <c r="K256" i="4"/>
  <c r="J256" i="4" s="1"/>
  <c r="K465" i="4"/>
  <c r="K255" i="4"/>
  <c r="J255" i="4" s="1"/>
  <c r="K807" i="4"/>
  <c r="K806" i="4"/>
  <c r="K805" i="4"/>
  <c r="K804" i="4"/>
  <c r="K803" i="4"/>
  <c r="K802" i="4"/>
  <c r="K801" i="4"/>
  <c r="K547" i="4"/>
  <c r="K546" i="4"/>
  <c r="K800" i="4"/>
  <c r="K545" i="4"/>
  <c r="K799" i="4"/>
  <c r="K798" i="4"/>
  <c r="K797" i="4"/>
  <c r="K254" i="4"/>
  <c r="J254" i="4" s="1"/>
  <c r="K796" i="4"/>
  <c r="K544" i="4"/>
  <c r="K795" i="4"/>
  <c r="K564" i="4"/>
  <c r="K543" i="4"/>
  <c r="K794" i="4"/>
  <c r="K542" i="4"/>
  <c r="K342" i="4"/>
  <c r="K541" i="4"/>
  <c r="K540" i="4"/>
  <c r="K223" i="4"/>
  <c r="K793" i="4"/>
  <c r="K539" i="4"/>
  <c r="K253" i="4"/>
  <c r="J253" i="4" s="1"/>
  <c r="K792" i="4"/>
  <c r="K563" i="4"/>
  <c r="K791" i="4"/>
  <c r="K790" i="4"/>
  <c r="K789" i="4"/>
  <c r="K788" i="4"/>
  <c r="K341" i="4"/>
  <c r="K538" i="4"/>
  <c r="K562" i="4"/>
  <c r="K340" i="4"/>
  <c r="K537" i="4"/>
  <c r="K339" i="4"/>
  <c r="K338" i="4"/>
  <c r="K536" i="4"/>
  <c r="K535" i="4"/>
  <c r="K787" i="4"/>
  <c r="K534" i="4"/>
  <c r="K533" i="4"/>
  <c r="K532" i="4"/>
  <c r="K531" i="4"/>
  <c r="K337" i="4"/>
  <c r="K530" i="4"/>
  <c r="K786" i="4"/>
  <c r="K529" i="4"/>
  <c r="K528" i="4"/>
  <c r="K527" i="4"/>
  <c r="K526" i="4"/>
  <c r="K785" i="4"/>
  <c r="K525" i="4"/>
  <c r="K784" i="4"/>
  <c r="K336" i="4"/>
  <c r="K335" i="4"/>
  <c r="K334" i="4"/>
  <c r="K783" i="4"/>
  <c r="K333" i="4"/>
  <c r="K782" i="4"/>
  <c r="K524" i="4"/>
  <c r="K222" i="4"/>
  <c r="K332" i="4"/>
  <c r="K523" i="4"/>
  <c r="K252" i="4"/>
  <c r="J252" i="4" s="1"/>
  <c r="K627" i="4"/>
  <c r="K626" i="4"/>
  <c r="K251" i="4"/>
  <c r="J251" i="4" s="1"/>
  <c r="K781" i="4"/>
  <c r="K331" i="4"/>
  <c r="K330" i="4"/>
  <c r="K329" i="4"/>
  <c r="K625" i="4"/>
  <c r="K780" i="4"/>
  <c r="K221" i="4"/>
  <c r="K328" i="4"/>
  <c r="K327" i="4"/>
  <c r="K220" i="4"/>
  <c r="K326" i="4"/>
  <c r="K325" i="4"/>
  <c r="K324" i="4"/>
  <c r="K522" i="4"/>
  <c r="K323" i="4"/>
  <c r="K35" i="4"/>
  <c r="K34" i="4"/>
  <c r="K521" i="4"/>
  <c r="K33" i="4"/>
  <c r="K322" i="4"/>
  <c r="K520" i="4"/>
  <c r="K219" i="4"/>
  <c r="K779" i="4"/>
  <c r="K218" i="4"/>
  <c r="K464" i="4"/>
  <c r="K463" i="4"/>
  <c r="K462" i="4"/>
  <c r="K561" i="4"/>
  <c r="K461" i="4"/>
  <c r="K460" i="4"/>
  <c r="K778" i="4"/>
  <c r="K459" i="4"/>
  <c r="K217" i="4"/>
  <c r="K458" i="4"/>
  <c r="K457" i="4"/>
  <c r="K456" i="4"/>
  <c r="K455" i="4"/>
  <c r="K454" i="4"/>
  <c r="K453" i="4"/>
  <c r="K452" i="4"/>
  <c r="K451" i="4"/>
  <c r="K777" i="4"/>
  <c r="K450" i="4"/>
  <c r="K449" i="4"/>
  <c r="K250" i="4"/>
  <c r="J250" i="4" s="1"/>
  <c r="K776" i="4"/>
  <c r="K216" i="4"/>
  <c r="K448" i="4"/>
  <c r="K447" i="4"/>
  <c r="K446" i="4"/>
  <c r="K445" i="4"/>
  <c r="K444" i="4"/>
  <c r="K443" i="4"/>
  <c r="K442" i="4"/>
  <c r="K519" i="4"/>
  <c r="K249" i="4"/>
  <c r="J249" i="4" s="1"/>
  <c r="K441" i="4"/>
  <c r="K440" i="4"/>
  <c r="K439" i="4"/>
  <c r="K438" i="4"/>
  <c r="K437" i="4"/>
  <c r="K121" i="4"/>
  <c r="K560" i="4"/>
  <c r="K215" i="4"/>
  <c r="K436" i="4"/>
  <c r="K435" i="4"/>
  <c r="K434" i="4"/>
  <c r="K191" i="4"/>
  <c r="K433" i="4"/>
  <c r="K432" i="4"/>
  <c r="K431" i="4"/>
  <c r="K430" i="4"/>
  <c r="K190" i="4"/>
  <c r="K120" i="4"/>
  <c r="K429" i="4"/>
  <c r="K428" i="4"/>
  <c r="K189" i="4"/>
  <c r="K427" i="4"/>
  <c r="K426" i="4"/>
  <c r="K425" i="4"/>
  <c r="K424" i="4"/>
  <c r="K423" i="4"/>
  <c r="K422" i="4"/>
  <c r="K421" i="4"/>
  <c r="K420" i="4"/>
  <c r="K32" i="4"/>
  <c r="K419" i="4"/>
  <c r="K418" i="4"/>
  <c r="K417" i="4"/>
  <c r="K416" i="4"/>
  <c r="K415" i="4"/>
  <c r="K414" i="4"/>
  <c r="K188" i="4"/>
  <c r="K413" i="4"/>
  <c r="K412" i="4"/>
  <c r="K411" i="4"/>
  <c r="K187" i="4"/>
  <c r="K410" i="4"/>
  <c r="K409" i="4"/>
  <c r="K248" i="4"/>
  <c r="J248" i="4" s="1"/>
  <c r="K408" i="4"/>
  <c r="K186" i="4"/>
  <c r="K119" i="4"/>
  <c r="K407" i="4"/>
  <c r="K185" i="4"/>
  <c r="K406" i="4"/>
  <c r="K184" i="4"/>
  <c r="K405" i="4"/>
  <c r="K404" i="4"/>
  <c r="K183" i="4"/>
  <c r="K403" i="4"/>
  <c r="K182" i="4"/>
  <c r="K402" i="4"/>
  <c r="K401" i="4"/>
  <c r="K400" i="4"/>
  <c r="K399" i="4"/>
  <c r="K181" i="4"/>
  <c r="K31" i="4"/>
  <c r="K247" i="4"/>
  <c r="J247" i="4" s="1"/>
  <c r="K180" i="4"/>
  <c r="K179" i="4"/>
  <c r="K398" i="4"/>
  <c r="K178" i="4"/>
  <c r="K177" i="4"/>
  <c r="K30" i="4"/>
  <c r="K397" i="4"/>
  <c r="K396" i="4"/>
  <c r="K176" i="4"/>
  <c r="K175" i="4"/>
  <c r="K174" i="4"/>
  <c r="K395" i="4"/>
  <c r="K29" i="4"/>
  <c r="K394" i="4"/>
  <c r="K28" i="4"/>
  <c r="K173" i="4"/>
  <c r="K393" i="4"/>
  <c r="K392" i="4"/>
  <c r="K246" i="4"/>
  <c r="J246" i="4" s="1"/>
  <c r="K172" i="4"/>
  <c r="K518" i="4"/>
  <c r="K391" i="4"/>
  <c r="K390" i="4"/>
  <c r="K389" i="4"/>
  <c r="K171" i="4"/>
  <c r="K27" i="4"/>
  <c r="K170" i="4"/>
  <c r="K169" i="4"/>
  <c r="K388" i="4"/>
  <c r="K168" i="4"/>
  <c r="K167" i="4"/>
  <c r="K387" i="4"/>
  <c r="K166" i="4"/>
  <c r="K386" i="4"/>
  <c r="K165" i="4"/>
  <c r="K164" i="4"/>
  <c r="K163" i="4"/>
  <c r="K245" i="4"/>
  <c r="J245" i="4" s="1"/>
  <c r="K162" i="4"/>
  <c r="K385" i="4"/>
  <c r="K161" i="4"/>
  <c r="K384" i="4"/>
  <c r="K160" i="4"/>
  <c r="K159" i="4"/>
  <c r="K26" i="4"/>
  <c r="K158" i="4"/>
  <c r="K157" i="4"/>
  <c r="K383" i="4"/>
  <c r="K25" i="4"/>
  <c r="K156" i="4"/>
  <c r="K382" i="4"/>
  <c r="K24" i="4"/>
  <c r="K155" i="4"/>
  <c r="K154" i="4"/>
  <c r="K23" i="4"/>
  <c r="K153" i="4"/>
  <c r="K22" i="4"/>
  <c r="K152" i="4"/>
  <c r="K21" i="4"/>
  <c r="K151" i="4"/>
  <c r="K381" i="4"/>
  <c r="K380" i="4"/>
  <c r="K559" i="4"/>
  <c r="K214" i="4"/>
  <c r="K150" i="4"/>
  <c r="K379" i="4"/>
  <c r="K118" i="4"/>
  <c r="K378" i="4"/>
  <c r="K213" i="4"/>
  <c r="K117" i="4"/>
  <c r="K377" i="4"/>
  <c r="K149" i="4"/>
  <c r="K116" i="4"/>
  <c r="K115" i="4"/>
  <c r="K20" i="4"/>
  <c r="K19" i="4"/>
  <c r="K114" i="4"/>
  <c r="K148" i="4"/>
  <c r="K113" i="4"/>
  <c r="K112" i="4"/>
  <c r="K212" i="4"/>
  <c r="K147" i="4"/>
  <c r="K146" i="4"/>
  <c r="K111" i="4"/>
  <c r="K145" i="4"/>
  <c r="K376" i="4"/>
  <c r="K110" i="4"/>
  <c r="K375" i="4"/>
  <c r="K374" i="4"/>
  <c r="K144" i="4"/>
  <c r="K373" i="4"/>
  <c r="K109" i="4"/>
  <c r="K108" i="4"/>
  <c r="K143" i="4"/>
  <c r="K107" i="4"/>
  <c r="K18" i="4"/>
  <c r="K106" i="4"/>
  <c r="K17" i="4"/>
  <c r="K105" i="4"/>
  <c r="K372" i="4"/>
  <c r="K104" i="4"/>
  <c r="K103" i="4"/>
  <c r="K244" i="4"/>
  <c r="J244" i="4" s="1"/>
  <c r="K16" i="4"/>
  <c r="K102" i="4"/>
  <c r="K101" i="4"/>
  <c r="K100" i="4"/>
  <c r="K15" i="4"/>
  <c r="K371" i="4"/>
  <c r="K142" i="4"/>
  <c r="K99" i="4"/>
  <c r="K211" i="4"/>
  <c r="K98" i="4"/>
  <c r="K97" i="4"/>
  <c r="K14" i="4"/>
  <c r="K13" i="4"/>
  <c r="K12" i="4"/>
  <c r="K96" i="4"/>
  <c r="K141" i="4"/>
  <c r="K95" i="4"/>
  <c r="K94" i="4"/>
  <c r="K93" i="4"/>
  <c r="K92" i="4"/>
  <c r="K11" i="4"/>
  <c r="K91" i="4"/>
  <c r="K90" i="4"/>
  <c r="K210" i="4"/>
  <c r="K517" i="4"/>
  <c r="K89" i="4"/>
  <c r="K209" i="4"/>
  <c r="K140" i="4"/>
  <c r="K88" i="4"/>
  <c r="K87" i="4"/>
  <c r="K86" i="4"/>
  <c r="K139" i="4"/>
  <c r="K85" i="4"/>
  <c r="K84" i="4"/>
  <c r="K83" i="4"/>
  <c r="K82" i="4"/>
  <c r="K10" i="4"/>
  <c r="K81" i="4"/>
  <c r="K80" i="4"/>
  <c r="K79" i="4"/>
  <c r="K138" i="4"/>
  <c r="K78" i="4"/>
  <c r="K77" i="4"/>
  <c r="K208" i="4"/>
  <c r="K76" i="4"/>
  <c r="K75" i="4"/>
  <c r="K9" i="4"/>
  <c r="K243" i="4"/>
  <c r="J243" i="4" s="1"/>
  <c r="K74" i="4"/>
  <c r="K207" i="4"/>
  <c r="K8" i="4"/>
  <c r="K558" i="4"/>
  <c r="K206" i="4"/>
  <c r="K73" i="4"/>
  <c r="K370" i="4"/>
  <c r="K72" i="4"/>
  <c r="K71" i="4"/>
  <c r="K137" i="4"/>
  <c r="K369" i="4"/>
  <c r="K70" i="4"/>
  <c r="K205" i="4"/>
  <c r="K136" i="4"/>
  <c r="K204" i="4"/>
  <c r="K69" i="4"/>
  <c r="K68" i="4"/>
  <c r="K368" i="4"/>
  <c r="K7" i="4"/>
  <c r="K203" i="4"/>
  <c r="K67" i="4"/>
  <c r="K66" i="4"/>
  <c r="K6" i="4"/>
  <c r="K65" i="4"/>
  <c r="K64" i="4"/>
  <c r="K63" i="4"/>
  <c r="K62" i="4"/>
  <c r="K202" i="4"/>
  <c r="K61" i="4"/>
  <c r="K60" i="4"/>
  <c r="K135" i="4"/>
  <c r="K134" i="4"/>
  <c r="K771" i="5"/>
  <c r="K541" i="5"/>
  <c r="K716" i="5"/>
  <c r="K715" i="5"/>
  <c r="K714" i="5"/>
  <c r="K770" i="5"/>
  <c r="K713" i="5"/>
  <c r="K712" i="5"/>
  <c r="K540" i="5"/>
  <c r="K711" i="5"/>
  <c r="K897" i="5"/>
  <c r="K455" i="5"/>
  <c r="K710" i="5"/>
  <c r="K365" i="5"/>
  <c r="K148" i="5"/>
  <c r="K147" i="5"/>
  <c r="K454" i="5"/>
  <c r="K453" i="5"/>
  <c r="K452" i="5"/>
  <c r="K451" i="5"/>
  <c r="K450" i="5"/>
  <c r="K449" i="5"/>
  <c r="K146" i="5"/>
  <c r="K145" i="5"/>
  <c r="K144" i="5"/>
  <c r="K607" i="5"/>
  <c r="K606" i="5"/>
  <c r="K709" i="5"/>
  <c r="K708" i="5"/>
  <c r="K769" i="5"/>
  <c r="K768" i="5"/>
  <c r="K682" i="5"/>
  <c r="K896" i="5"/>
  <c r="K605" i="5"/>
  <c r="K448" i="5"/>
  <c r="K447" i="5"/>
  <c r="K562" i="5"/>
  <c r="K767" i="5"/>
  <c r="K446" i="5"/>
  <c r="K766" i="5"/>
  <c r="K765" i="5"/>
  <c r="K764" i="5"/>
  <c r="K143" i="5"/>
  <c r="K707" i="5"/>
  <c r="K604" i="5"/>
  <c r="K763" i="5"/>
  <c r="K762" i="5"/>
  <c r="K761" i="5"/>
  <c r="K445" i="5"/>
  <c r="K895" i="5"/>
  <c r="K706" i="5"/>
  <c r="K561" i="5"/>
  <c r="K560" i="5"/>
  <c r="K559" i="5"/>
  <c r="K760" i="5"/>
  <c r="K759" i="5"/>
  <c r="K539" i="5"/>
  <c r="K558" i="5"/>
  <c r="K557" i="5"/>
  <c r="K556" i="5"/>
  <c r="K555" i="5"/>
  <c r="K603" i="5"/>
  <c r="K758" i="5"/>
  <c r="K757" i="5"/>
  <c r="K554" i="5"/>
  <c r="K553" i="5"/>
  <c r="K552" i="5"/>
  <c r="K602" i="5"/>
  <c r="K601" i="5"/>
  <c r="K551" i="5"/>
  <c r="K550" i="5"/>
  <c r="K549" i="5"/>
  <c r="K894" i="5"/>
  <c r="K893" i="5"/>
  <c r="K892" i="5"/>
  <c r="K538" i="5"/>
  <c r="K891" i="5"/>
  <c r="K890" i="5"/>
  <c r="K889" i="5"/>
  <c r="K888" i="5"/>
  <c r="K887" i="5"/>
  <c r="K886" i="5"/>
  <c r="K885" i="5"/>
  <c r="K884" i="5"/>
  <c r="K407" i="5"/>
  <c r="K883" i="5"/>
  <c r="K882" i="5"/>
  <c r="K881" i="5"/>
  <c r="K880" i="5"/>
  <c r="K879" i="5"/>
  <c r="K878" i="5"/>
  <c r="K877" i="5"/>
  <c r="K876" i="5"/>
  <c r="K875" i="5"/>
  <c r="K874" i="5"/>
  <c r="K483" i="5"/>
  <c r="J483" i="5" s="1"/>
  <c r="K482" i="5"/>
  <c r="J482" i="5" s="1"/>
  <c r="K481" i="5"/>
  <c r="J481" i="5" s="1"/>
  <c r="K480" i="5"/>
  <c r="J480" i="5" s="1"/>
  <c r="K479" i="5"/>
  <c r="J479" i="5" s="1"/>
  <c r="K478" i="5"/>
  <c r="J478" i="5" s="1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406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537" i="5"/>
  <c r="K536" i="5"/>
  <c r="K535" i="5"/>
  <c r="K534" i="5"/>
  <c r="K533" i="5"/>
  <c r="K532" i="5"/>
  <c r="K444" i="5"/>
  <c r="K681" i="5"/>
  <c r="K531" i="5"/>
  <c r="K530" i="5"/>
  <c r="K529" i="5"/>
  <c r="K528" i="5"/>
  <c r="K705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48" i="5"/>
  <c r="K509" i="5"/>
  <c r="K364" i="5"/>
  <c r="K508" i="5"/>
  <c r="K507" i="5"/>
  <c r="K506" i="5"/>
  <c r="K505" i="5"/>
  <c r="K680" i="5"/>
  <c r="K477" i="5"/>
  <c r="J477" i="5" s="1"/>
  <c r="K476" i="5"/>
  <c r="J476" i="5" s="1"/>
  <c r="K679" i="5"/>
  <c r="K678" i="5"/>
  <c r="K677" i="5"/>
  <c r="K676" i="5"/>
  <c r="K600" i="5"/>
  <c r="K504" i="5"/>
  <c r="K675" i="5"/>
  <c r="K674" i="5"/>
  <c r="K673" i="5"/>
  <c r="K672" i="5"/>
  <c r="K671" i="5"/>
  <c r="K670" i="5"/>
  <c r="K669" i="5"/>
  <c r="K668" i="5"/>
  <c r="K475" i="5"/>
  <c r="J475" i="5" s="1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756" i="5"/>
  <c r="K443" i="5"/>
  <c r="K442" i="5"/>
  <c r="K441" i="5"/>
  <c r="K440" i="5"/>
  <c r="K439" i="5"/>
  <c r="K438" i="5"/>
  <c r="K821" i="5"/>
  <c r="K820" i="5"/>
  <c r="K819" i="5"/>
  <c r="K818" i="5"/>
  <c r="K437" i="5"/>
  <c r="K817" i="5"/>
  <c r="K816" i="5"/>
  <c r="K815" i="5"/>
  <c r="K624" i="5"/>
  <c r="K814" i="5"/>
  <c r="K474" i="5"/>
  <c r="J474" i="5" s="1"/>
  <c r="K813" i="5"/>
  <c r="K623" i="5"/>
  <c r="K473" i="5"/>
  <c r="J473" i="5" s="1"/>
  <c r="K363" i="5"/>
  <c r="K362" i="5"/>
  <c r="K622" i="5"/>
  <c r="K621" i="5"/>
  <c r="K436" i="5"/>
  <c r="K405" i="5"/>
  <c r="K812" i="5"/>
  <c r="K361" i="5"/>
  <c r="K360" i="5"/>
  <c r="K205" i="5"/>
  <c r="K204" i="5"/>
  <c r="K359" i="5"/>
  <c r="K811" i="5"/>
  <c r="K404" i="5"/>
  <c r="K403" i="5"/>
  <c r="K402" i="5"/>
  <c r="K620" i="5"/>
  <c r="K704" i="5"/>
  <c r="K619" i="5"/>
  <c r="K618" i="5"/>
  <c r="K617" i="5"/>
  <c r="K79" i="5"/>
  <c r="K547" i="5"/>
  <c r="K810" i="5"/>
  <c r="K809" i="5"/>
  <c r="K616" i="5"/>
  <c r="K808" i="5"/>
  <c r="K703" i="5"/>
  <c r="K615" i="5"/>
  <c r="K401" i="5"/>
  <c r="K400" i="5"/>
  <c r="K203" i="5"/>
  <c r="K399" i="5"/>
  <c r="K202" i="5"/>
  <c r="K358" i="5"/>
  <c r="K357" i="5"/>
  <c r="K356" i="5"/>
  <c r="K355" i="5"/>
  <c r="K354" i="5"/>
  <c r="K353" i="5"/>
  <c r="K435" i="5"/>
  <c r="K352" i="5"/>
  <c r="K434" i="5"/>
  <c r="K807" i="5"/>
  <c r="K433" i="5"/>
  <c r="K351" i="5"/>
  <c r="K201" i="5"/>
  <c r="K200" i="5"/>
  <c r="K199" i="5"/>
  <c r="K398" i="5"/>
  <c r="K397" i="5"/>
  <c r="K396" i="5"/>
  <c r="K395" i="5"/>
  <c r="K198" i="5"/>
  <c r="K394" i="5"/>
  <c r="K350" i="5"/>
  <c r="K393" i="5"/>
  <c r="K392" i="5"/>
  <c r="K391" i="5"/>
  <c r="K197" i="5"/>
  <c r="K349" i="5"/>
  <c r="K348" i="5"/>
  <c r="K347" i="5"/>
  <c r="K346" i="5"/>
  <c r="K345" i="5"/>
  <c r="K344" i="5"/>
  <c r="K343" i="5"/>
  <c r="K342" i="5"/>
  <c r="K341" i="5"/>
  <c r="K340" i="5"/>
  <c r="K78" i="5"/>
  <c r="K339" i="5"/>
  <c r="K338" i="5"/>
  <c r="K337" i="5"/>
  <c r="K77" i="5"/>
  <c r="K336" i="5"/>
  <c r="K335" i="5"/>
  <c r="K334" i="5"/>
  <c r="K333" i="5"/>
  <c r="K332" i="5"/>
  <c r="K331" i="5"/>
  <c r="K330" i="5"/>
  <c r="K329" i="5"/>
  <c r="K196" i="5"/>
  <c r="K195" i="5"/>
  <c r="K194" i="5"/>
  <c r="K328" i="5"/>
  <c r="K327" i="5"/>
  <c r="K326" i="5"/>
  <c r="K325" i="5"/>
  <c r="K142" i="5"/>
  <c r="K324" i="5"/>
  <c r="K323" i="5"/>
  <c r="K322" i="5"/>
  <c r="K321" i="5"/>
  <c r="K702" i="5"/>
  <c r="K701" i="5"/>
  <c r="K193" i="5"/>
  <c r="K192" i="5"/>
  <c r="K191" i="5"/>
  <c r="K320" i="5"/>
  <c r="K740" i="5"/>
  <c r="K76" i="5"/>
  <c r="K75" i="5"/>
  <c r="K74" i="5"/>
  <c r="K319" i="5"/>
  <c r="K318" i="5"/>
  <c r="K390" i="5"/>
  <c r="K317" i="5"/>
  <c r="K73" i="5"/>
  <c r="K72" i="5"/>
  <c r="K71" i="5"/>
  <c r="K70" i="5"/>
  <c r="K69" i="5"/>
  <c r="K190" i="5"/>
  <c r="K739" i="5"/>
  <c r="K738" i="5"/>
  <c r="K316" i="5"/>
  <c r="K315" i="5"/>
  <c r="K700" i="5"/>
  <c r="K314" i="5"/>
  <c r="K755" i="5"/>
  <c r="K737" i="5"/>
  <c r="K736" i="5"/>
  <c r="K735" i="5"/>
  <c r="K734" i="5"/>
  <c r="K733" i="5"/>
  <c r="K732" i="5"/>
  <c r="K503" i="5"/>
  <c r="K502" i="5"/>
  <c r="K731" i="5"/>
  <c r="K50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54" i="5"/>
  <c r="K753" i="5"/>
  <c r="K752" i="5"/>
  <c r="K432" i="5"/>
  <c r="K751" i="5"/>
  <c r="K750" i="5"/>
  <c r="K749" i="5"/>
  <c r="K748" i="5"/>
  <c r="K747" i="5"/>
  <c r="K746" i="5"/>
  <c r="K431" i="5"/>
  <c r="K472" i="5"/>
  <c r="J472" i="5" s="1"/>
  <c r="K471" i="5"/>
  <c r="J471" i="5" s="1"/>
  <c r="K745" i="5"/>
  <c r="K699" i="5"/>
  <c r="K698" i="5"/>
  <c r="K697" i="5"/>
  <c r="K696" i="5"/>
  <c r="K546" i="5"/>
  <c r="K545" i="5"/>
  <c r="K695" i="5"/>
  <c r="K744" i="5"/>
  <c r="K599" i="5"/>
  <c r="K598" i="5"/>
  <c r="K614" i="5"/>
  <c r="K141" i="5"/>
  <c r="K140" i="5"/>
  <c r="K139" i="5"/>
  <c r="K694" i="5"/>
  <c r="K389" i="5"/>
  <c r="K693" i="5"/>
  <c r="K68" i="5"/>
  <c r="K189" i="5"/>
  <c r="K188" i="5"/>
  <c r="K187" i="5"/>
  <c r="K186" i="5"/>
  <c r="K185" i="5"/>
  <c r="K184" i="5"/>
  <c r="K183" i="5"/>
  <c r="K743" i="5"/>
  <c r="K742" i="5"/>
  <c r="K470" i="5"/>
  <c r="J470" i="5" s="1"/>
  <c r="K469" i="5"/>
  <c r="J469" i="5" s="1"/>
  <c r="K468" i="5"/>
  <c r="J468" i="5" s="1"/>
  <c r="K500" i="5"/>
  <c r="K499" i="5"/>
  <c r="K498" i="5"/>
  <c r="K497" i="5"/>
  <c r="K496" i="5"/>
  <c r="K495" i="5"/>
  <c r="K494" i="5"/>
  <c r="K493" i="5"/>
  <c r="K492" i="5"/>
  <c r="K806" i="5"/>
  <c r="K430" i="5"/>
  <c r="K805" i="5"/>
  <c r="K741" i="5"/>
  <c r="K429" i="5"/>
  <c r="K313" i="5"/>
  <c r="K312" i="5"/>
  <c r="K311" i="5"/>
  <c r="K804" i="5"/>
  <c r="K597" i="5"/>
  <c r="K596" i="5"/>
  <c r="K595" i="5"/>
  <c r="K594" i="5"/>
  <c r="K310" i="5"/>
  <c r="K309" i="5"/>
  <c r="K613" i="5"/>
  <c r="K612" i="5"/>
  <c r="K611" i="5"/>
  <c r="K67" i="5"/>
  <c r="K388" i="5"/>
  <c r="K692" i="5"/>
  <c r="K691" i="5"/>
  <c r="K690" i="5"/>
  <c r="K138" i="5"/>
  <c r="K137" i="5"/>
  <c r="K689" i="5"/>
  <c r="K308" i="5"/>
  <c r="K307" i="5"/>
  <c r="K306" i="5"/>
  <c r="K305" i="5"/>
  <c r="K304" i="5"/>
  <c r="K303" i="5"/>
  <c r="K688" i="5"/>
  <c r="K687" i="5"/>
  <c r="K686" i="5"/>
  <c r="K717" i="5"/>
  <c r="K182" i="5"/>
  <c r="K181" i="5"/>
  <c r="K685" i="5"/>
  <c r="K491" i="5"/>
  <c r="K544" i="5"/>
  <c r="K543" i="5"/>
  <c r="K542" i="5"/>
  <c r="K180" i="5"/>
  <c r="K684" i="5"/>
  <c r="K683" i="5"/>
  <c r="K610" i="5"/>
  <c r="K593" i="5"/>
  <c r="K803" i="5"/>
  <c r="K609" i="5"/>
  <c r="K608" i="5"/>
  <c r="K467" i="5"/>
  <c r="J467" i="5" s="1"/>
  <c r="K466" i="5"/>
  <c r="J466" i="5" s="1"/>
  <c r="K592" i="5"/>
  <c r="K591" i="5"/>
  <c r="K802" i="5"/>
  <c r="K801" i="5"/>
  <c r="K800" i="5"/>
  <c r="K799" i="5"/>
  <c r="K798" i="5"/>
  <c r="K797" i="5"/>
  <c r="K796" i="5"/>
  <c r="K795" i="5"/>
  <c r="K794" i="5"/>
  <c r="K490" i="5"/>
  <c r="K489" i="5"/>
  <c r="K590" i="5"/>
  <c r="K589" i="5"/>
  <c r="K488" i="5"/>
  <c r="K588" i="5"/>
  <c r="K587" i="5"/>
  <c r="K387" i="5"/>
  <c r="K386" i="5"/>
  <c r="K793" i="5"/>
  <c r="K586" i="5"/>
  <c r="K585" i="5"/>
  <c r="K385" i="5"/>
  <c r="K584" i="5"/>
  <c r="K384" i="5"/>
  <c r="K583" i="5"/>
  <c r="K582" i="5"/>
  <c r="K581" i="5"/>
  <c r="K580" i="5"/>
  <c r="K579" i="5"/>
  <c r="K578" i="5"/>
  <c r="K577" i="5"/>
  <c r="K792" i="5"/>
  <c r="K576" i="5"/>
  <c r="K575" i="5"/>
  <c r="K574" i="5"/>
  <c r="K573" i="5"/>
  <c r="K572" i="5"/>
  <c r="K571" i="5"/>
  <c r="K570" i="5"/>
  <c r="K569" i="5"/>
  <c r="K791" i="5"/>
  <c r="K568" i="5"/>
  <c r="K567" i="5"/>
  <c r="K566" i="5"/>
  <c r="K428" i="5"/>
  <c r="K427" i="5"/>
  <c r="K426" i="5"/>
  <c r="K425" i="5"/>
  <c r="K424" i="5"/>
  <c r="K423" i="5"/>
  <c r="K422" i="5"/>
  <c r="K383" i="5"/>
  <c r="K421" i="5"/>
  <c r="K420" i="5"/>
  <c r="K419" i="5"/>
  <c r="K418" i="5"/>
  <c r="K179" i="5"/>
  <c r="K417" i="5"/>
  <c r="K416" i="5"/>
  <c r="K415" i="5"/>
  <c r="K414" i="5"/>
  <c r="K413" i="5"/>
  <c r="K178" i="5"/>
  <c r="K412" i="5"/>
  <c r="K177" i="5"/>
  <c r="K411" i="5"/>
  <c r="K410" i="5"/>
  <c r="K409" i="5"/>
  <c r="K408" i="5"/>
  <c r="K790" i="5"/>
  <c r="K789" i="5"/>
  <c r="K788" i="5"/>
  <c r="K382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465" i="5"/>
  <c r="J465" i="5" s="1"/>
  <c r="K464" i="5"/>
  <c r="J464" i="5" s="1"/>
  <c r="K176" i="5"/>
  <c r="K175" i="5"/>
  <c r="K136" i="5"/>
  <c r="K135" i="5"/>
  <c r="K134" i="5"/>
  <c r="K133" i="5"/>
  <c r="K302" i="5"/>
  <c r="K132" i="5"/>
  <c r="K131" i="5"/>
  <c r="K130" i="5"/>
  <c r="K129" i="5"/>
  <c r="K301" i="5"/>
  <c r="K300" i="5"/>
  <c r="K299" i="5"/>
  <c r="K298" i="5"/>
  <c r="K565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463" i="5"/>
  <c r="J463" i="5" s="1"/>
  <c r="K462" i="5"/>
  <c r="J462" i="5" s="1"/>
  <c r="K461" i="5"/>
  <c r="J461" i="5" s="1"/>
  <c r="K100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99" i="5"/>
  <c r="K66" i="5"/>
  <c r="K98" i="5"/>
  <c r="K774" i="5"/>
  <c r="K773" i="5"/>
  <c r="K772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174" i="5"/>
  <c r="K173" i="5"/>
  <c r="K172" i="5"/>
  <c r="K270" i="5"/>
  <c r="K171" i="5"/>
  <c r="K269" i="5"/>
  <c r="K170" i="5"/>
  <c r="K169" i="5"/>
  <c r="K168" i="5"/>
  <c r="K167" i="5"/>
  <c r="K166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487" i="5"/>
  <c r="K48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65" i="5"/>
  <c r="K243" i="5"/>
  <c r="K64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381" i="5"/>
  <c r="K380" i="5"/>
  <c r="K379" i="5"/>
  <c r="K564" i="5"/>
  <c r="K460" i="5"/>
  <c r="J460" i="5" s="1"/>
  <c r="K223" i="5"/>
  <c r="K222" i="5"/>
  <c r="K221" i="5"/>
  <c r="K220" i="5"/>
  <c r="K459" i="5"/>
  <c r="J459" i="5" s="1"/>
  <c r="K458" i="5"/>
  <c r="J458" i="5" s="1"/>
  <c r="K165" i="5"/>
  <c r="K97" i="5"/>
  <c r="K219" i="5"/>
  <c r="K218" i="5"/>
  <c r="K63" i="5"/>
  <c r="K96" i="5"/>
  <c r="K164" i="5"/>
  <c r="K217" i="5"/>
  <c r="K62" i="5"/>
  <c r="K95" i="5"/>
  <c r="K163" i="5"/>
  <c r="K61" i="5"/>
  <c r="K216" i="5"/>
  <c r="K215" i="5"/>
  <c r="K214" i="5"/>
  <c r="K485" i="5"/>
  <c r="K162" i="5"/>
  <c r="K161" i="5"/>
  <c r="K60" i="5"/>
  <c r="K59" i="5"/>
  <c r="K58" i="5"/>
  <c r="K213" i="5"/>
  <c r="K57" i="5"/>
  <c r="K56" i="5"/>
  <c r="K55" i="5"/>
  <c r="K54" i="5"/>
  <c r="K94" i="5"/>
  <c r="K93" i="5"/>
  <c r="K92" i="5"/>
  <c r="K160" i="5"/>
  <c r="K91" i="5"/>
  <c r="K90" i="5"/>
  <c r="K89" i="5"/>
  <c r="K212" i="5"/>
  <c r="K378" i="5"/>
  <c r="K88" i="5"/>
  <c r="K87" i="5"/>
  <c r="K86" i="5"/>
  <c r="K85" i="5"/>
  <c r="K84" i="5"/>
  <c r="K53" i="5"/>
  <c r="K484" i="5"/>
  <c r="K83" i="5"/>
  <c r="K211" i="5"/>
  <c r="K210" i="5"/>
  <c r="K82" i="5"/>
  <c r="K209" i="5"/>
  <c r="K81" i="5"/>
  <c r="K159" i="5"/>
  <c r="K158" i="5"/>
  <c r="K208" i="5"/>
  <c r="K207" i="5"/>
  <c r="K157" i="5"/>
  <c r="K156" i="5"/>
  <c r="K155" i="5"/>
  <c r="K154" i="5"/>
  <c r="K153" i="5"/>
  <c r="K52" i="5"/>
  <c r="K51" i="5"/>
  <c r="K50" i="5"/>
  <c r="K49" i="5"/>
  <c r="K152" i="5"/>
  <c r="K151" i="5"/>
  <c r="K150" i="5"/>
  <c r="K457" i="5"/>
  <c r="J457" i="5" s="1"/>
  <c r="K456" i="5"/>
  <c r="J456" i="5" s="1"/>
  <c r="K149" i="5"/>
  <c r="K80" i="5"/>
  <c r="K48" i="5"/>
  <c r="K206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I296" i="3"/>
  <c r="I874" i="3"/>
  <c r="I608" i="3"/>
  <c r="I714" i="3"/>
  <c r="I369" i="3"/>
  <c r="I295" i="3"/>
  <c r="I713" i="3"/>
  <c r="I294" i="3"/>
  <c r="I712" i="3"/>
  <c r="I711" i="3"/>
  <c r="I748" i="3"/>
  <c r="I368" i="3"/>
  <c r="I747" i="3"/>
  <c r="I746" i="3"/>
  <c r="I745" i="3"/>
  <c r="I744" i="3"/>
  <c r="I743" i="3"/>
  <c r="I710" i="3"/>
  <c r="I709" i="3"/>
  <c r="I708" i="3"/>
  <c r="I550" i="3"/>
  <c r="I607" i="3"/>
  <c r="I742" i="3"/>
  <c r="I293" i="3"/>
  <c r="I292" i="3"/>
  <c r="I707" i="3"/>
  <c r="I706" i="3"/>
  <c r="I549" i="3"/>
  <c r="I873" i="3"/>
  <c r="I367" i="3"/>
  <c r="I548" i="3"/>
  <c r="I705" i="3"/>
  <c r="I872" i="3"/>
  <c r="I206" i="3"/>
  <c r="I547" i="3"/>
  <c r="I741" i="3"/>
  <c r="I291" i="3"/>
  <c r="I366" i="3"/>
  <c r="I606" i="3"/>
  <c r="I205" i="3"/>
  <c r="I290" i="3"/>
  <c r="I704" i="3"/>
  <c r="I683" i="3"/>
  <c r="I365" i="3"/>
  <c r="I703" i="3"/>
  <c r="I740" i="3"/>
  <c r="I529" i="3"/>
  <c r="I739" i="3"/>
  <c r="I546" i="3"/>
  <c r="I738" i="3"/>
  <c r="I289" i="3"/>
  <c r="I204" i="3"/>
  <c r="I545" i="3"/>
  <c r="I288" i="3"/>
  <c r="I203" i="3"/>
  <c r="I202" i="3"/>
  <c r="I544" i="3"/>
  <c r="I543" i="3"/>
  <c r="I702" i="3"/>
  <c r="I542" i="3"/>
  <c r="I541" i="3"/>
  <c r="I540" i="3"/>
  <c r="I539" i="3"/>
  <c r="I364" i="3"/>
  <c r="I538" i="3"/>
  <c r="I363" i="3"/>
  <c r="I701" i="3"/>
  <c r="I537" i="3"/>
  <c r="I201" i="3"/>
  <c r="I700" i="3"/>
  <c r="I287" i="3"/>
  <c r="I286" i="3"/>
  <c r="I871" i="3"/>
  <c r="I870" i="3"/>
  <c r="I869" i="3"/>
  <c r="I868" i="3"/>
  <c r="I605" i="3"/>
  <c r="I867" i="3"/>
  <c r="I682" i="3"/>
  <c r="I866" i="3"/>
  <c r="I865" i="3"/>
  <c r="I864" i="3"/>
  <c r="I681" i="3"/>
  <c r="I863" i="3"/>
  <c r="I862" i="3"/>
  <c r="I861" i="3"/>
  <c r="I860" i="3"/>
  <c r="I859" i="3"/>
  <c r="I858" i="3"/>
  <c r="I857" i="3"/>
  <c r="I856" i="3"/>
  <c r="I855" i="3"/>
  <c r="I324" i="3"/>
  <c r="I285" i="3"/>
  <c r="I323" i="3"/>
  <c r="I680" i="3"/>
  <c r="I854" i="3"/>
  <c r="I853" i="3"/>
  <c r="I852" i="3"/>
  <c r="I679" i="3"/>
  <c r="I699" i="3"/>
  <c r="I698" i="3"/>
  <c r="I851" i="3"/>
  <c r="I678" i="3"/>
  <c r="I850" i="3"/>
  <c r="I849" i="3"/>
  <c r="I898" i="3"/>
  <c r="I322" i="3"/>
  <c r="I284" i="3"/>
  <c r="I848" i="3"/>
  <c r="I847" i="3"/>
  <c r="I846" i="3"/>
  <c r="I845" i="3"/>
  <c r="I283" i="3"/>
  <c r="I697" i="3"/>
  <c r="I604" i="3"/>
  <c r="I737" i="3"/>
  <c r="I696" i="3"/>
  <c r="I536" i="3"/>
  <c r="I844" i="3"/>
  <c r="I136" i="3"/>
  <c r="I603" i="3"/>
  <c r="I843" i="3"/>
  <c r="I842" i="3"/>
  <c r="I841" i="3"/>
  <c r="I840" i="3"/>
  <c r="I839" i="3"/>
  <c r="I838" i="3"/>
  <c r="I837" i="3"/>
  <c r="I836" i="3"/>
  <c r="I835" i="3"/>
  <c r="I834" i="3"/>
  <c r="I321" i="3"/>
  <c r="I677" i="3"/>
  <c r="I833" i="3"/>
  <c r="I320" i="3"/>
  <c r="I832" i="3"/>
  <c r="I736" i="3"/>
  <c r="I528" i="3"/>
  <c r="I897" i="3"/>
  <c r="I896" i="3"/>
  <c r="I527" i="3"/>
  <c r="I602" i="3"/>
  <c r="I676" i="3"/>
  <c r="I695" i="3"/>
  <c r="I831" i="3"/>
  <c r="I830" i="3"/>
  <c r="I829" i="3"/>
  <c r="I675" i="3"/>
  <c r="I248" i="3"/>
  <c r="I674" i="3"/>
  <c r="I828" i="3"/>
  <c r="I895" i="3"/>
  <c r="I827" i="3"/>
  <c r="I673" i="3"/>
  <c r="I526" i="3"/>
  <c r="I826" i="3"/>
  <c r="I672" i="3"/>
  <c r="I671" i="3"/>
  <c r="I282" i="3"/>
  <c r="I525" i="3"/>
  <c r="I894" i="3"/>
  <c r="I825" i="3"/>
  <c r="I524" i="3"/>
  <c r="I824" i="3"/>
  <c r="I523" i="3"/>
  <c r="I522" i="3"/>
  <c r="I521" i="3"/>
  <c r="I670" i="3"/>
  <c r="I893" i="3"/>
  <c r="I892" i="3"/>
  <c r="I891" i="3"/>
  <c r="I669" i="3"/>
  <c r="I520" i="3"/>
  <c r="I823" i="3"/>
  <c r="I601" i="3"/>
  <c r="I600" i="3"/>
  <c r="I668" i="3"/>
  <c r="I735" i="3"/>
  <c r="I519" i="3"/>
  <c r="I822" i="3"/>
  <c r="I319" i="3"/>
  <c r="I821" i="3"/>
  <c r="I820" i="3"/>
  <c r="I667" i="3"/>
  <c r="I734" i="3"/>
  <c r="I819" i="3"/>
  <c r="I318" i="3"/>
  <c r="I135" i="3"/>
  <c r="I818" i="3"/>
  <c r="I817" i="3"/>
  <c r="I694" i="3"/>
  <c r="I890" i="3"/>
  <c r="I666" i="3"/>
  <c r="I281" i="3"/>
  <c r="I134" i="3"/>
  <c r="I816" i="3"/>
  <c r="I535" i="3"/>
  <c r="I815" i="3"/>
  <c r="I814" i="3"/>
  <c r="I693" i="3"/>
  <c r="I889" i="3"/>
  <c r="I733" i="3"/>
  <c r="I888" i="3"/>
  <c r="I665" i="3"/>
  <c r="I813" i="3"/>
  <c r="I887" i="3"/>
  <c r="I886" i="3"/>
  <c r="I812" i="3"/>
  <c r="I280" i="3"/>
  <c r="I599" i="3"/>
  <c r="I664" i="3"/>
  <c r="I811" i="3"/>
  <c r="I885" i="3"/>
  <c r="I732" i="3"/>
  <c r="I317" i="3"/>
  <c r="I810" i="3"/>
  <c r="I598" i="3"/>
  <c r="I809" i="3"/>
  <c r="I808" i="3"/>
  <c r="I663" i="3"/>
  <c r="I279" i="3"/>
  <c r="I692" i="3"/>
  <c r="I662" i="3"/>
  <c r="I597" i="3"/>
  <c r="I661" i="3"/>
  <c r="I278" i="3"/>
  <c r="I807" i="3"/>
  <c r="I247" i="3"/>
  <c r="I806" i="3"/>
  <c r="I246" i="3"/>
  <c r="I245" i="3"/>
  <c r="I660" i="3"/>
  <c r="I691" i="3"/>
  <c r="I805" i="3"/>
  <c r="I277" i="3"/>
  <c r="I659" i="3"/>
  <c r="I658" i="3"/>
  <c r="I657" i="3"/>
  <c r="I804" i="3"/>
  <c r="I731" i="3"/>
  <c r="I656" i="3"/>
  <c r="I803" i="3"/>
  <c r="I316" i="3"/>
  <c r="I802" i="3"/>
  <c r="I655" i="3"/>
  <c r="I801" i="3"/>
  <c r="I596" i="3"/>
  <c r="I800" i="3"/>
  <c r="I518" i="3"/>
  <c r="I595" i="3"/>
  <c r="I244" i="3"/>
  <c r="I690" i="3"/>
  <c r="I884" i="3"/>
  <c r="I517" i="3"/>
  <c r="I654" i="3"/>
  <c r="I516" i="3"/>
  <c r="I730" i="3"/>
  <c r="I534" i="3"/>
  <c r="I653" i="3"/>
  <c r="I729" i="3"/>
  <c r="I133" i="3"/>
  <c r="I652" i="3"/>
  <c r="I689" i="3"/>
  <c r="I883" i="3"/>
  <c r="I533" i="3"/>
  <c r="I362" i="3"/>
  <c r="I728" i="3"/>
  <c r="I882" i="3"/>
  <c r="I243" i="3"/>
  <c r="I361" i="3"/>
  <c r="I515" i="3"/>
  <c r="I799" i="3"/>
  <c r="I594" i="3"/>
  <c r="I727" i="3"/>
  <c r="I726" i="3"/>
  <c r="I132" i="3"/>
  <c r="I593" i="3"/>
  <c r="I514" i="3"/>
  <c r="I513" i="3"/>
  <c r="I798" i="3"/>
  <c r="I592" i="3"/>
  <c r="I315" i="3"/>
  <c r="I131" i="3"/>
  <c r="I512" i="3"/>
  <c r="I591" i="3"/>
  <c r="I651" i="3"/>
  <c r="I881" i="3"/>
  <c r="I590" i="3"/>
  <c r="I650" i="3"/>
  <c r="I79" i="3"/>
  <c r="I880" i="3"/>
  <c r="I242" i="3"/>
  <c r="I649" i="3"/>
  <c r="I725" i="3"/>
  <c r="I724" i="3"/>
  <c r="I589" i="3"/>
  <c r="I511" i="3"/>
  <c r="I510" i="3"/>
  <c r="I588" i="3"/>
  <c r="I648" i="3"/>
  <c r="I879" i="3"/>
  <c r="I797" i="3"/>
  <c r="I276" i="3"/>
  <c r="I647" i="3"/>
  <c r="I587" i="3"/>
  <c r="I878" i="3"/>
  <c r="I877" i="3"/>
  <c r="I796" i="3"/>
  <c r="I646" i="3"/>
  <c r="I586" i="3"/>
  <c r="I585" i="3"/>
  <c r="I509" i="3"/>
  <c r="I795" i="3"/>
  <c r="I688" i="3"/>
  <c r="I645" i="3"/>
  <c r="I584" i="3"/>
  <c r="I508" i="3"/>
  <c r="I794" i="3"/>
  <c r="I241" i="3"/>
  <c r="I583" i="3"/>
  <c r="I275" i="3"/>
  <c r="I507" i="3"/>
  <c r="I723" i="3"/>
  <c r="I644" i="3"/>
  <c r="I200" i="3"/>
  <c r="I506" i="3"/>
  <c r="I505" i="3"/>
  <c r="I360" i="3"/>
  <c r="I582" i="3"/>
  <c r="I581" i="3"/>
  <c r="I504" i="3"/>
  <c r="I580" i="3"/>
  <c r="I314" i="3"/>
  <c r="I579" i="3"/>
  <c r="I643" i="3"/>
  <c r="I722" i="3"/>
  <c r="I642" i="3"/>
  <c r="I532" i="3"/>
  <c r="I793" i="3"/>
  <c r="I240" i="3"/>
  <c r="I641" i="3"/>
  <c r="I721" i="3"/>
  <c r="I792" i="3"/>
  <c r="I503" i="3"/>
  <c r="I578" i="3"/>
  <c r="I640" i="3"/>
  <c r="I502" i="3"/>
  <c r="I359" i="3"/>
  <c r="I687" i="3"/>
  <c r="I639" i="3"/>
  <c r="I501" i="3"/>
  <c r="I638" i="3"/>
  <c r="I500" i="3"/>
  <c r="I637" i="3"/>
  <c r="I577" i="3"/>
  <c r="I499" i="3"/>
  <c r="I686" i="3"/>
  <c r="I636" i="3"/>
  <c r="I576" i="3"/>
  <c r="I498" i="3"/>
  <c r="I791" i="3"/>
  <c r="I635" i="3"/>
  <c r="I876" i="3"/>
  <c r="I790" i="3"/>
  <c r="I789" i="3"/>
  <c r="I239" i="3"/>
  <c r="I788" i="3"/>
  <c r="I358" i="3"/>
  <c r="I575" i="3"/>
  <c r="I574" i="3"/>
  <c r="I787" i="3"/>
  <c r="I78" i="3"/>
  <c r="I634" i="3"/>
  <c r="I633" i="3"/>
  <c r="I573" i="3"/>
  <c r="I632" i="3"/>
  <c r="I199" i="3"/>
  <c r="I631" i="3"/>
  <c r="I630" i="3"/>
  <c r="I130" i="3"/>
  <c r="I497" i="3"/>
  <c r="I198" i="3"/>
  <c r="I496" i="3"/>
  <c r="I720" i="3"/>
  <c r="I495" i="3"/>
  <c r="I629" i="3"/>
  <c r="I494" i="3"/>
  <c r="I628" i="3"/>
  <c r="I572" i="3"/>
  <c r="I129" i="3"/>
  <c r="I493" i="3"/>
  <c r="I627" i="3"/>
  <c r="I492" i="3"/>
  <c r="I313" i="3"/>
  <c r="I274" i="3"/>
  <c r="I77" i="3"/>
  <c r="I719" i="3"/>
  <c r="I626" i="3"/>
  <c r="I718" i="3"/>
  <c r="I786" i="3"/>
  <c r="I128" i="3"/>
  <c r="I571" i="3"/>
  <c r="I491" i="3"/>
  <c r="I490" i="3"/>
  <c r="I570" i="3"/>
  <c r="I357" i="3"/>
  <c r="I489" i="3"/>
  <c r="I488" i="3"/>
  <c r="I625" i="3"/>
  <c r="I785" i="3"/>
  <c r="I487" i="3"/>
  <c r="I76" i="3"/>
  <c r="I875" i="3"/>
  <c r="I624" i="3"/>
  <c r="I312" i="3"/>
  <c r="I623" i="3"/>
  <c r="I622" i="3"/>
  <c r="I486" i="3"/>
  <c r="I569" i="3"/>
  <c r="I621" i="3"/>
  <c r="I620" i="3"/>
  <c r="I717" i="3"/>
  <c r="I485" i="3"/>
  <c r="I619" i="3"/>
  <c r="I531" i="3"/>
  <c r="I784" i="3"/>
  <c r="I127" i="3"/>
  <c r="I484" i="3"/>
  <c r="I618" i="3"/>
  <c r="I568" i="3"/>
  <c r="I197" i="3"/>
  <c r="I716" i="3"/>
  <c r="I483" i="3"/>
  <c r="I75" i="3"/>
  <c r="I567" i="3"/>
  <c r="I126" i="3"/>
  <c r="I196" i="3"/>
  <c r="I482" i="3"/>
  <c r="I311" i="3"/>
  <c r="I74" i="3"/>
  <c r="I481" i="3"/>
  <c r="I617" i="3"/>
  <c r="I783" i="3"/>
  <c r="I273" i="3"/>
  <c r="I616" i="3"/>
  <c r="I73" i="3"/>
  <c r="I72" i="3"/>
  <c r="I125" i="3"/>
  <c r="I272" i="3"/>
  <c r="I480" i="3"/>
  <c r="I71" i="3"/>
  <c r="I124" i="3"/>
  <c r="I566" i="3"/>
  <c r="I123" i="3"/>
  <c r="I565" i="3"/>
  <c r="I238" i="3"/>
  <c r="I685" i="3"/>
  <c r="I122" i="3"/>
  <c r="I310" i="3"/>
  <c r="I237" i="3"/>
  <c r="I356" i="3"/>
  <c r="I615" i="3"/>
  <c r="I564" i="3"/>
  <c r="I614" i="3"/>
  <c r="I613" i="3"/>
  <c r="I121" i="3"/>
  <c r="I715" i="3"/>
  <c r="I563" i="3"/>
  <c r="I530" i="3"/>
  <c r="I562" i="3"/>
  <c r="I236" i="3"/>
  <c r="I120" i="3"/>
  <c r="I479" i="3"/>
  <c r="I478" i="3"/>
  <c r="I119" i="3"/>
  <c r="I561" i="3"/>
  <c r="I195" i="3"/>
  <c r="I612" i="3"/>
  <c r="I271" i="3"/>
  <c r="I477" i="3"/>
  <c r="I476" i="3"/>
  <c r="I475" i="3"/>
  <c r="I118" i="3"/>
  <c r="I70" i="3"/>
  <c r="I235" i="3"/>
  <c r="I117" i="3"/>
  <c r="I474" i="3"/>
  <c r="I782" i="3"/>
  <c r="I473" i="3"/>
  <c r="I472" i="3"/>
  <c r="I69" i="3"/>
  <c r="I116" i="3"/>
  <c r="I115" i="3"/>
  <c r="I114" i="3"/>
  <c r="I68" i="3"/>
  <c r="I234" i="3"/>
  <c r="I113" i="3"/>
  <c r="I233" i="3"/>
  <c r="I471" i="3"/>
  <c r="I470" i="3"/>
  <c r="I270" i="3"/>
  <c r="I781" i="3"/>
  <c r="I560" i="3"/>
  <c r="I112" i="3"/>
  <c r="I469" i="3"/>
  <c r="I111" i="3"/>
  <c r="I468" i="3"/>
  <c r="I467" i="3"/>
  <c r="I309" i="3"/>
  <c r="I684" i="3"/>
  <c r="I232" i="3"/>
  <c r="I559" i="3"/>
  <c r="I558" i="3"/>
  <c r="I231" i="3"/>
  <c r="I230" i="3"/>
  <c r="I67" i="3"/>
  <c r="I229" i="3"/>
  <c r="I466" i="3"/>
  <c r="I465" i="3"/>
  <c r="I464" i="3"/>
  <c r="I780" i="3"/>
  <c r="I463" i="3"/>
  <c r="I462" i="3"/>
  <c r="I557" i="3"/>
  <c r="I461" i="3"/>
  <c r="I779" i="3"/>
  <c r="I460" i="3"/>
  <c r="I459" i="3"/>
  <c r="I458" i="3"/>
  <c r="I457" i="3"/>
  <c r="I456" i="3"/>
  <c r="I455" i="3"/>
  <c r="I454" i="3"/>
  <c r="I453" i="3"/>
  <c r="I452" i="3"/>
  <c r="I451" i="3"/>
  <c r="I308" i="3"/>
  <c r="I194" i="3"/>
  <c r="I450" i="3"/>
  <c r="I556" i="3"/>
  <c r="I355" i="3"/>
  <c r="I449" i="3"/>
  <c r="I448" i="3"/>
  <c r="I307" i="3"/>
  <c r="I447" i="3"/>
  <c r="I778" i="3"/>
  <c r="I66" i="3"/>
  <c r="I446" i="3"/>
  <c r="I445" i="3"/>
  <c r="I444" i="3"/>
  <c r="I443" i="3"/>
  <c r="I442" i="3"/>
  <c r="I441" i="3"/>
  <c r="I440" i="3"/>
  <c r="I228" i="3"/>
  <c r="I65" i="3"/>
  <c r="I439" i="3"/>
  <c r="I438" i="3"/>
  <c r="I437" i="3"/>
  <c r="I436" i="3"/>
  <c r="I435" i="3"/>
  <c r="I434" i="3"/>
  <c r="I433" i="3"/>
  <c r="I432" i="3"/>
  <c r="I431" i="3"/>
  <c r="I193" i="3"/>
  <c r="I430" i="3"/>
  <c r="I429" i="3"/>
  <c r="I110" i="3"/>
  <c r="I428" i="3"/>
  <c r="I427" i="3"/>
  <c r="I426" i="3"/>
  <c r="I425" i="3"/>
  <c r="I424" i="3"/>
  <c r="I423" i="3"/>
  <c r="I422" i="3"/>
  <c r="I421" i="3"/>
  <c r="I64" i="3"/>
  <c r="I227" i="3"/>
  <c r="I420" i="3"/>
  <c r="I419" i="3"/>
  <c r="I192" i="3"/>
  <c r="I418" i="3"/>
  <c r="I417" i="3"/>
  <c r="I416" i="3"/>
  <c r="I415" i="3"/>
  <c r="I191" i="3"/>
  <c r="I414" i="3"/>
  <c r="I413" i="3"/>
  <c r="I412" i="3"/>
  <c r="I411" i="3"/>
  <c r="I410" i="3"/>
  <c r="I190" i="3"/>
  <c r="I409" i="3"/>
  <c r="I306" i="3"/>
  <c r="I408" i="3"/>
  <c r="I407" i="3"/>
  <c r="I406" i="3"/>
  <c r="I405" i="3"/>
  <c r="I404" i="3"/>
  <c r="I403" i="3"/>
  <c r="I189" i="3"/>
  <c r="I109" i="3"/>
  <c r="I402" i="3"/>
  <c r="I401" i="3"/>
  <c r="I400" i="3"/>
  <c r="I226" i="3"/>
  <c r="I399" i="3"/>
  <c r="I398" i="3"/>
  <c r="I397" i="3"/>
  <c r="I396" i="3"/>
  <c r="I395" i="3"/>
  <c r="I394" i="3"/>
  <c r="I393" i="3"/>
  <c r="I188" i="3"/>
  <c r="I108" i="3"/>
  <c r="I392" i="3"/>
  <c r="I187" i="3"/>
  <c r="I391" i="3"/>
  <c r="I305" i="3"/>
  <c r="I354" i="3"/>
  <c r="I186" i="3"/>
  <c r="I390" i="3"/>
  <c r="I185" i="3"/>
  <c r="I389" i="3"/>
  <c r="I184" i="3"/>
  <c r="I183" i="3"/>
  <c r="I182" i="3"/>
  <c r="I181" i="3"/>
  <c r="I180" i="3"/>
  <c r="I107" i="3"/>
  <c r="I106" i="3"/>
  <c r="I179" i="3"/>
  <c r="I388" i="3"/>
  <c r="I304" i="3"/>
  <c r="I387" i="3"/>
  <c r="I178" i="3"/>
  <c r="I177" i="3"/>
  <c r="I176" i="3"/>
  <c r="I303" i="3"/>
  <c r="I105" i="3"/>
  <c r="I386" i="3"/>
  <c r="I175" i="3"/>
  <c r="I174" i="3"/>
  <c r="I173" i="3"/>
  <c r="I172" i="3"/>
  <c r="I385" i="3"/>
  <c r="I171" i="3"/>
  <c r="I104" i="3"/>
  <c r="I103" i="3"/>
  <c r="I170" i="3"/>
  <c r="I169" i="3"/>
  <c r="I168" i="3"/>
  <c r="I167" i="3"/>
  <c r="I166" i="3"/>
  <c r="I165" i="3"/>
  <c r="I164" i="3"/>
  <c r="I384" i="3"/>
  <c r="I163" i="3"/>
  <c r="I383" i="3"/>
  <c r="I102" i="3"/>
  <c r="I162" i="3"/>
  <c r="I161" i="3"/>
  <c r="I160" i="3"/>
  <c r="I159" i="3"/>
  <c r="I158" i="3"/>
  <c r="I157" i="3"/>
  <c r="I101" i="3"/>
  <c r="I156" i="3"/>
  <c r="I100" i="3"/>
  <c r="I99" i="3"/>
  <c r="I155" i="3"/>
  <c r="I154" i="3"/>
  <c r="I777" i="3"/>
  <c r="I776" i="3"/>
  <c r="I775" i="3"/>
  <c r="I774" i="3"/>
  <c r="I773" i="3"/>
  <c r="I772" i="3"/>
  <c r="I353" i="3"/>
  <c r="I352" i="3"/>
  <c r="I771" i="3"/>
  <c r="I770" i="3"/>
  <c r="I769" i="3"/>
  <c r="I351" i="3"/>
  <c r="I768" i="3"/>
  <c r="I767" i="3"/>
  <c r="I766" i="3"/>
  <c r="I765" i="3"/>
  <c r="I350" i="3"/>
  <c r="I349" i="3"/>
  <c r="I764" i="3"/>
  <c r="I348" i="3"/>
  <c r="I347" i="3"/>
  <c r="I763" i="3"/>
  <c r="I762" i="3"/>
  <c r="I302" i="3"/>
  <c r="I761" i="3"/>
  <c r="I346" i="3"/>
  <c r="I345" i="3"/>
  <c r="I760" i="3"/>
  <c r="I301" i="3"/>
  <c r="I759" i="3"/>
  <c r="I344" i="3"/>
  <c r="I555" i="3"/>
  <c r="I269" i="3"/>
  <c r="I268" i="3"/>
  <c r="I343" i="3"/>
  <c r="I342" i="3"/>
  <c r="I554" i="3"/>
  <c r="I267" i="3"/>
  <c r="I341" i="3"/>
  <c r="I340" i="3"/>
  <c r="I553" i="3"/>
  <c r="I758" i="3"/>
  <c r="I339" i="3"/>
  <c r="I266" i="3"/>
  <c r="I338" i="3"/>
  <c r="I337" i="3"/>
  <c r="I757" i="3"/>
  <c r="I756" i="3"/>
  <c r="I336" i="3"/>
  <c r="I265" i="3"/>
  <c r="I335" i="3"/>
  <c r="I755" i="3"/>
  <c r="I334" i="3"/>
  <c r="I333" i="3"/>
  <c r="I332" i="3"/>
  <c r="I611" i="3"/>
  <c r="I225" i="3"/>
  <c r="I331" i="3"/>
  <c r="I264" i="3"/>
  <c r="I300" i="3"/>
  <c r="I754" i="3"/>
  <c r="I753" i="3"/>
  <c r="I610" i="3"/>
  <c r="I263" i="3"/>
  <c r="I299" i="3"/>
  <c r="I752" i="3"/>
  <c r="I262" i="3"/>
  <c r="I751" i="3"/>
  <c r="I261" i="3"/>
  <c r="I260" i="3"/>
  <c r="I609" i="3"/>
  <c r="I750" i="3"/>
  <c r="I259" i="3"/>
  <c r="I258" i="3"/>
  <c r="I749" i="3"/>
  <c r="I330" i="3"/>
  <c r="I257" i="3"/>
  <c r="I224" i="3"/>
  <c r="I256" i="3"/>
  <c r="I223" i="3"/>
  <c r="I255" i="3"/>
  <c r="I254" i="3"/>
  <c r="I98" i="3"/>
  <c r="I253" i="3"/>
  <c r="I252" i="3"/>
  <c r="I97" i="3"/>
  <c r="I222" i="3"/>
  <c r="I251" i="3"/>
  <c r="I221" i="3"/>
  <c r="I329" i="3"/>
  <c r="I96" i="3"/>
  <c r="I328" i="3"/>
  <c r="I220" i="3"/>
  <c r="I327" i="3"/>
  <c r="I250" i="3"/>
  <c r="I326" i="3"/>
  <c r="I249" i="3"/>
  <c r="I382" i="3"/>
  <c r="I552" i="3"/>
  <c r="I381" i="3"/>
  <c r="I219" i="3"/>
  <c r="I153" i="3"/>
  <c r="I63" i="3"/>
  <c r="I62" i="3"/>
  <c r="I61" i="3"/>
  <c r="I60" i="3"/>
  <c r="I59" i="3"/>
  <c r="I152" i="3"/>
  <c r="I58" i="3"/>
  <c r="I95" i="3"/>
  <c r="I380" i="3"/>
  <c r="I379" i="3"/>
  <c r="I94" i="3"/>
  <c r="I151" i="3"/>
  <c r="I378" i="3"/>
  <c r="I57" i="3"/>
  <c r="I377" i="3"/>
  <c r="I376" i="3"/>
  <c r="I150" i="3"/>
  <c r="I56" i="3"/>
  <c r="I55" i="3"/>
  <c r="I54" i="3"/>
  <c r="I149" i="3"/>
  <c r="I53" i="3"/>
  <c r="I52" i="3"/>
  <c r="I148" i="3"/>
  <c r="I51" i="3"/>
  <c r="I50" i="3"/>
  <c r="I375" i="3"/>
  <c r="I49" i="3"/>
  <c r="I48" i="3"/>
  <c r="I325" i="3"/>
  <c r="I47" i="3"/>
  <c r="I46" i="3"/>
  <c r="I147" i="3"/>
  <c r="I93" i="3"/>
  <c r="I92" i="3"/>
  <c r="I374" i="3"/>
  <c r="I218" i="3"/>
  <c r="I45" i="3"/>
  <c r="I146" i="3"/>
  <c r="I551" i="3"/>
  <c r="I44" i="3"/>
  <c r="I43" i="3"/>
  <c r="I42" i="3"/>
  <c r="I217" i="3"/>
  <c r="I41" i="3"/>
  <c r="I40" i="3"/>
  <c r="I39" i="3"/>
  <c r="I145" i="3"/>
  <c r="I38" i="3"/>
  <c r="I144" i="3"/>
  <c r="I216" i="3"/>
  <c r="I37" i="3"/>
  <c r="I36" i="3"/>
  <c r="I35" i="3"/>
  <c r="I34" i="3"/>
  <c r="I33" i="3"/>
  <c r="I32" i="3"/>
  <c r="I215" i="3"/>
  <c r="I214" i="3"/>
  <c r="I143" i="3"/>
  <c r="I142" i="3"/>
  <c r="I31" i="3"/>
  <c r="I30" i="3"/>
  <c r="I373" i="3"/>
  <c r="I213" i="3"/>
  <c r="I91" i="3"/>
  <c r="I298" i="3"/>
  <c r="I29" i="3"/>
  <c r="I28" i="3"/>
  <c r="I27" i="3"/>
  <c r="I297" i="3"/>
  <c r="I26" i="3"/>
  <c r="I25" i="3"/>
  <c r="I372" i="3"/>
  <c r="I24" i="3"/>
  <c r="I23" i="3"/>
  <c r="I212" i="3"/>
  <c r="I371" i="3"/>
  <c r="I22" i="3"/>
  <c r="I211" i="3"/>
  <c r="I21" i="3"/>
  <c r="I20" i="3"/>
  <c r="I90" i="3"/>
  <c r="I19" i="3"/>
  <c r="I141" i="3"/>
  <c r="I18" i="3"/>
  <c r="I17" i="3"/>
  <c r="I16" i="3"/>
  <c r="I140" i="3"/>
  <c r="I139" i="3"/>
  <c r="I89" i="3"/>
  <c r="I370" i="3"/>
  <c r="I210" i="3"/>
  <c r="I88" i="3"/>
  <c r="I15" i="3"/>
  <c r="I87" i="3"/>
  <c r="I14" i="3"/>
  <c r="I138" i="3"/>
  <c r="I13" i="3"/>
  <c r="I12" i="3"/>
  <c r="I86" i="3"/>
  <c r="I209" i="3"/>
  <c r="I11" i="3"/>
  <c r="I10" i="3"/>
  <c r="I85" i="3"/>
  <c r="I84" i="3"/>
  <c r="I137" i="3"/>
  <c r="I208" i="3"/>
  <c r="I9" i="3"/>
  <c r="I207" i="3"/>
  <c r="I8" i="3"/>
  <c r="I83" i="3"/>
  <c r="I82" i="3"/>
  <c r="I7" i="3"/>
  <c r="I6" i="3"/>
  <c r="I5" i="3"/>
  <c r="I81" i="3"/>
  <c r="D296" i="3"/>
  <c r="F296" i="3" s="1" a="1"/>
  <c r="F296" i="3" s="1"/>
  <c r="D874" i="3"/>
  <c r="F874" i="3" s="1" a="1"/>
  <c r="F874" i="3" s="1"/>
  <c r="D608" i="3"/>
  <c r="F608" i="3" s="1" a="1"/>
  <c r="F608" i="3" s="1"/>
  <c r="D714" i="3"/>
  <c r="F714" i="3" s="1" a="1"/>
  <c r="F714" i="3" s="1"/>
  <c r="D369" i="3"/>
  <c r="F369" i="3" s="1" a="1"/>
  <c r="F369" i="3" s="1"/>
  <c r="D295" i="3"/>
  <c r="F295" i="3" s="1" a="1"/>
  <c r="F295" i="3" s="1"/>
  <c r="D713" i="3"/>
  <c r="F713" i="3" s="1" a="1"/>
  <c r="F713" i="3" s="1"/>
  <c r="D294" i="3"/>
  <c r="F294" i="3" s="1" a="1"/>
  <c r="F294" i="3" s="1"/>
  <c r="D712" i="3"/>
  <c r="F712" i="3" s="1" a="1"/>
  <c r="F712" i="3" s="1"/>
  <c r="D711" i="3"/>
  <c r="F711" i="3" s="1" a="1"/>
  <c r="F711" i="3" s="1"/>
  <c r="D748" i="3"/>
  <c r="F748" i="3" s="1" a="1"/>
  <c r="F748" i="3" s="1"/>
  <c r="D368" i="3"/>
  <c r="F368" i="3" s="1" a="1"/>
  <c r="F368" i="3" s="1"/>
  <c r="D747" i="3"/>
  <c r="F747" i="3" s="1" a="1"/>
  <c r="F747" i="3" s="1"/>
  <c r="D746" i="3"/>
  <c r="F746" i="3" s="1" a="1"/>
  <c r="F746" i="3" s="1"/>
  <c r="D745" i="3"/>
  <c r="F745" i="3" s="1" a="1"/>
  <c r="F745" i="3" s="1"/>
  <c r="D744" i="3"/>
  <c r="F744" i="3" s="1" a="1"/>
  <c r="F744" i="3" s="1"/>
  <c r="D743" i="3"/>
  <c r="F743" i="3" s="1" a="1"/>
  <c r="F743" i="3" s="1"/>
  <c r="D710" i="3"/>
  <c r="F710" i="3" s="1" a="1"/>
  <c r="F710" i="3" s="1"/>
  <c r="D709" i="3"/>
  <c r="F709" i="3" s="1" a="1"/>
  <c r="F709" i="3" s="1"/>
  <c r="D708" i="3"/>
  <c r="F708" i="3" s="1" a="1"/>
  <c r="F708" i="3" s="1"/>
  <c r="D550" i="3"/>
  <c r="F550" i="3" s="1" a="1"/>
  <c r="F550" i="3" s="1"/>
  <c r="D607" i="3"/>
  <c r="F607" i="3" s="1" a="1"/>
  <c r="F607" i="3" s="1"/>
  <c r="D742" i="3"/>
  <c r="F742" i="3" s="1" a="1"/>
  <c r="F742" i="3" s="1"/>
  <c r="D293" i="3"/>
  <c r="F293" i="3" s="1" a="1"/>
  <c r="F293" i="3" s="1"/>
  <c r="D292" i="3"/>
  <c r="F292" i="3" s="1" a="1"/>
  <c r="F292" i="3" s="1"/>
  <c r="D707" i="3"/>
  <c r="F707" i="3" s="1" a="1"/>
  <c r="F707" i="3" s="1"/>
  <c r="D706" i="3"/>
  <c r="F706" i="3" s="1" a="1"/>
  <c r="F706" i="3" s="1"/>
  <c r="D549" i="3"/>
  <c r="F549" i="3" s="1" a="1"/>
  <c r="F549" i="3" s="1"/>
  <c r="D873" i="3"/>
  <c r="F873" i="3" s="1" a="1"/>
  <c r="F873" i="3" s="1"/>
  <c r="D367" i="3"/>
  <c r="F367" i="3" s="1" a="1"/>
  <c r="F367" i="3" s="1"/>
  <c r="D548" i="3"/>
  <c r="F548" i="3" s="1" a="1"/>
  <c r="F548" i="3" s="1"/>
  <c r="D705" i="3"/>
  <c r="F705" i="3" s="1" a="1"/>
  <c r="F705" i="3" s="1"/>
  <c r="D872" i="3"/>
  <c r="F872" i="3" s="1" a="1"/>
  <c r="F872" i="3" s="1"/>
  <c r="D206" i="3"/>
  <c r="F206" i="3" s="1" a="1"/>
  <c r="F206" i="3" s="1"/>
  <c r="D547" i="3"/>
  <c r="F547" i="3" s="1" a="1"/>
  <c r="F547" i="3" s="1"/>
  <c r="D741" i="3"/>
  <c r="F741" i="3" s="1" a="1"/>
  <c r="F741" i="3" s="1"/>
  <c r="D291" i="3"/>
  <c r="F291" i="3" s="1" a="1"/>
  <c r="F291" i="3" s="1"/>
  <c r="D366" i="3"/>
  <c r="F366" i="3" s="1" a="1"/>
  <c r="F366" i="3" s="1"/>
  <c r="D606" i="3"/>
  <c r="F606" i="3" s="1" a="1"/>
  <c r="F606" i="3" s="1"/>
  <c r="D205" i="3"/>
  <c r="F205" i="3" s="1" a="1"/>
  <c r="F205" i="3" s="1"/>
  <c r="D290" i="3"/>
  <c r="F290" i="3" s="1" a="1"/>
  <c r="F290" i="3" s="1"/>
  <c r="D704" i="3"/>
  <c r="F704" i="3" s="1" a="1"/>
  <c r="F704" i="3" s="1"/>
  <c r="D683" i="3"/>
  <c r="F683" i="3" s="1" a="1"/>
  <c r="F683" i="3" s="1"/>
  <c r="D365" i="3"/>
  <c r="F365" i="3" s="1" a="1"/>
  <c r="F365" i="3" s="1"/>
  <c r="D703" i="3"/>
  <c r="F703" i="3" s="1" a="1"/>
  <c r="F703" i="3" s="1"/>
  <c r="D740" i="3"/>
  <c r="F740" i="3" s="1" a="1"/>
  <c r="F740" i="3" s="1"/>
  <c r="D529" i="3"/>
  <c r="F529" i="3" s="1" a="1"/>
  <c r="F529" i="3" s="1"/>
  <c r="D739" i="3"/>
  <c r="F739" i="3" s="1" a="1"/>
  <c r="F739" i="3" s="1"/>
  <c r="D546" i="3"/>
  <c r="F546" i="3" s="1" a="1"/>
  <c r="F546" i="3" s="1"/>
  <c r="D738" i="3"/>
  <c r="F738" i="3" s="1" a="1"/>
  <c r="F738" i="3" s="1"/>
  <c r="D289" i="3"/>
  <c r="F289" i="3" s="1" a="1"/>
  <c r="F289" i="3" s="1"/>
  <c r="D204" i="3"/>
  <c r="F204" i="3" s="1" a="1"/>
  <c r="F204" i="3" s="1"/>
  <c r="D545" i="3"/>
  <c r="F545" i="3" s="1" a="1"/>
  <c r="F545" i="3" s="1"/>
  <c r="D288" i="3"/>
  <c r="F288" i="3" s="1" a="1"/>
  <c r="F288" i="3" s="1"/>
  <c r="D203" i="3"/>
  <c r="F203" i="3" s="1" a="1"/>
  <c r="F203" i="3" s="1"/>
  <c r="D202" i="3"/>
  <c r="F202" i="3" s="1" a="1"/>
  <c r="F202" i="3" s="1"/>
  <c r="D544" i="3"/>
  <c r="F544" i="3" s="1" a="1"/>
  <c r="F544" i="3" s="1"/>
  <c r="D543" i="3"/>
  <c r="F543" i="3" s="1" a="1"/>
  <c r="F543" i="3" s="1"/>
  <c r="D702" i="3"/>
  <c r="F702" i="3" s="1" a="1"/>
  <c r="F702" i="3" s="1"/>
  <c r="D542" i="3"/>
  <c r="F542" i="3" s="1" a="1"/>
  <c r="F542" i="3" s="1"/>
  <c r="D541" i="3"/>
  <c r="F541" i="3" s="1" a="1"/>
  <c r="F541" i="3" s="1"/>
  <c r="D540" i="3"/>
  <c r="F540" i="3" s="1" a="1"/>
  <c r="F540" i="3" s="1"/>
  <c r="D539" i="3"/>
  <c r="F539" i="3" s="1" a="1"/>
  <c r="F539" i="3" s="1"/>
  <c r="D364" i="3"/>
  <c r="F364" i="3" s="1" a="1"/>
  <c r="F364" i="3" s="1"/>
  <c r="D538" i="3"/>
  <c r="F538" i="3" s="1" a="1"/>
  <c r="F538" i="3" s="1"/>
  <c r="D363" i="3"/>
  <c r="F363" i="3" s="1" a="1"/>
  <c r="F363" i="3" s="1"/>
  <c r="D701" i="3"/>
  <c r="F701" i="3" s="1" a="1"/>
  <c r="F701" i="3" s="1"/>
  <c r="D537" i="3"/>
  <c r="F537" i="3" s="1" a="1"/>
  <c r="F537" i="3" s="1"/>
  <c r="D201" i="3"/>
  <c r="F201" i="3" s="1" a="1"/>
  <c r="F201" i="3" s="1"/>
  <c r="D700" i="3"/>
  <c r="F700" i="3" s="1" a="1"/>
  <c r="F700" i="3" s="1"/>
  <c r="D287" i="3"/>
  <c r="F287" i="3" s="1" a="1"/>
  <c r="F287" i="3" s="1"/>
  <c r="D286" i="3"/>
  <c r="F286" i="3" s="1" a="1"/>
  <c r="F286" i="3" s="1"/>
  <c r="D871" i="3"/>
  <c r="F871" i="3" s="1" a="1"/>
  <c r="F871" i="3" s="1"/>
  <c r="D870" i="3"/>
  <c r="F870" i="3" s="1" a="1"/>
  <c r="F870" i="3" s="1"/>
  <c r="D869" i="3"/>
  <c r="F869" i="3" s="1" a="1"/>
  <c r="F869" i="3" s="1"/>
  <c r="D868" i="3"/>
  <c r="F868" i="3" s="1" a="1"/>
  <c r="F868" i="3" s="1"/>
  <c r="D605" i="3"/>
  <c r="F605" i="3" s="1" a="1"/>
  <c r="F605" i="3" s="1"/>
  <c r="D867" i="3"/>
  <c r="F867" i="3" s="1" a="1"/>
  <c r="F867" i="3" s="1"/>
  <c r="D682" i="3"/>
  <c r="F682" i="3" s="1" a="1"/>
  <c r="F682" i="3" s="1"/>
  <c r="D866" i="3"/>
  <c r="F866" i="3" s="1" a="1"/>
  <c r="F866" i="3" s="1"/>
  <c r="D865" i="3"/>
  <c r="F865" i="3" s="1" a="1"/>
  <c r="F865" i="3" s="1"/>
  <c r="D864" i="3"/>
  <c r="F864" i="3" s="1" a="1"/>
  <c r="F864" i="3" s="1"/>
  <c r="D681" i="3"/>
  <c r="F681" i="3" s="1" a="1"/>
  <c r="F681" i="3" s="1"/>
  <c r="D863" i="3"/>
  <c r="F863" i="3" s="1" a="1"/>
  <c r="F863" i="3" s="1"/>
  <c r="D862" i="3"/>
  <c r="F862" i="3" s="1" a="1"/>
  <c r="F862" i="3" s="1"/>
  <c r="D861" i="3"/>
  <c r="F861" i="3" s="1" a="1"/>
  <c r="F861" i="3" s="1"/>
  <c r="D860" i="3"/>
  <c r="F860" i="3" s="1" a="1"/>
  <c r="F860" i="3" s="1"/>
  <c r="D859" i="3"/>
  <c r="F859" i="3" s="1" a="1"/>
  <c r="F859" i="3" s="1"/>
  <c r="D858" i="3"/>
  <c r="F858" i="3" s="1" a="1"/>
  <c r="F858" i="3" s="1"/>
  <c r="D857" i="3"/>
  <c r="F857" i="3" s="1" a="1"/>
  <c r="F857" i="3" s="1"/>
  <c r="D856" i="3"/>
  <c r="F856" i="3" s="1" a="1"/>
  <c r="F856" i="3" s="1"/>
  <c r="D855" i="3"/>
  <c r="F855" i="3" s="1" a="1"/>
  <c r="F855" i="3" s="1"/>
  <c r="D324" i="3"/>
  <c r="F324" i="3" s="1" a="1"/>
  <c r="F324" i="3" s="1"/>
  <c r="D285" i="3"/>
  <c r="F285" i="3" s="1" a="1"/>
  <c r="F285" i="3" s="1"/>
  <c r="D323" i="3"/>
  <c r="F323" i="3" s="1" a="1"/>
  <c r="F323" i="3" s="1"/>
  <c r="D680" i="3"/>
  <c r="F680" i="3" s="1" a="1"/>
  <c r="F680" i="3" s="1"/>
  <c r="D854" i="3"/>
  <c r="F854" i="3" s="1" a="1"/>
  <c r="F854" i="3" s="1"/>
  <c r="D853" i="3"/>
  <c r="F853" i="3" s="1" a="1"/>
  <c r="F853" i="3" s="1"/>
  <c r="D852" i="3"/>
  <c r="F852" i="3" s="1" a="1"/>
  <c r="F852" i="3" s="1"/>
  <c r="D679" i="3"/>
  <c r="F679" i="3" s="1" a="1"/>
  <c r="F679" i="3" s="1"/>
  <c r="D699" i="3"/>
  <c r="F699" i="3" s="1" a="1"/>
  <c r="F699" i="3" s="1"/>
  <c r="D698" i="3"/>
  <c r="F698" i="3" s="1" a="1"/>
  <c r="F698" i="3" s="1"/>
  <c r="D851" i="3"/>
  <c r="F851" i="3" s="1" a="1"/>
  <c r="F851" i="3" s="1"/>
  <c r="D678" i="3"/>
  <c r="F678" i="3" s="1" a="1"/>
  <c r="F678" i="3" s="1"/>
  <c r="D850" i="3"/>
  <c r="F850" i="3" s="1" a="1"/>
  <c r="F850" i="3" s="1"/>
  <c r="D849" i="3"/>
  <c r="F849" i="3" s="1" a="1"/>
  <c r="F849" i="3" s="1"/>
  <c r="D898" i="3"/>
  <c r="F898" i="3" s="1" a="1"/>
  <c r="F898" i="3" s="1"/>
  <c r="D322" i="3"/>
  <c r="F322" i="3" s="1" a="1"/>
  <c r="F322" i="3" s="1"/>
  <c r="D284" i="3"/>
  <c r="F284" i="3" s="1" a="1"/>
  <c r="F284" i="3" s="1"/>
  <c r="D848" i="3"/>
  <c r="F848" i="3" s="1" a="1"/>
  <c r="F848" i="3" s="1"/>
  <c r="D847" i="3"/>
  <c r="F847" i="3" s="1" a="1"/>
  <c r="F847" i="3" s="1"/>
  <c r="D846" i="3"/>
  <c r="F846" i="3" s="1" a="1"/>
  <c r="F846" i="3" s="1"/>
  <c r="D845" i="3"/>
  <c r="F845" i="3" s="1" a="1"/>
  <c r="F845" i="3" s="1"/>
  <c r="D283" i="3"/>
  <c r="F283" i="3" s="1" a="1"/>
  <c r="F283" i="3" s="1"/>
  <c r="D697" i="3"/>
  <c r="F697" i="3" s="1" a="1"/>
  <c r="F697" i="3" s="1"/>
  <c r="D604" i="3"/>
  <c r="F604" i="3" s="1" a="1"/>
  <c r="F604" i="3" s="1"/>
  <c r="D737" i="3"/>
  <c r="F737" i="3" s="1" a="1"/>
  <c r="F737" i="3" s="1"/>
  <c r="D696" i="3"/>
  <c r="F696" i="3" s="1" a="1"/>
  <c r="F696" i="3" s="1"/>
  <c r="D536" i="3"/>
  <c r="F536" i="3" s="1" a="1"/>
  <c r="F536" i="3" s="1"/>
  <c r="D844" i="3"/>
  <c r="F844" i="3" s="1" a="1"/>
  <c r="F844" i="3" s="1"/>
  <c r="D136" i="3"/>
  <c r="F136" i="3" s="1" a="1"/>
  <c r="F136" i="3" s="1"/>
  <c r="D603" i="3"/>
  <c r="F603" i="3" s="1" a="1"/>
  <c r="F603" i="3" s="1"/>
  <c r="D843" i="3"/>
  <c r="F843" i="3" s="1" a="1"/>
  <c r="F843" i="3" s="1"/>
  <c r="D842" i="3"/>
  <c r="F842" i="3" s="1" a="1"/>
  <c r="F842" i="3" s="1"/>
  <c r="D841" i="3"/>
  <c r="F841" i="3" s="1" a="1"/>
  <c r="F841" i="3" s="1"/>
  <c r="D840" i="3"/>
  <c r="F840" i="3" s="1" a="1"/>
  <c r="F840" i="3" s="1"/>
  <c r="D839" i="3"/>
  <c r="F839" i="3" s="1" a="1"/>
  <c r="F839" i="3" s="1"/>
  <c r="D838" i="3"/>
  <c r="F838" i="3" s="1" a="1"/>
  <c r="F838" i="3" s="1"/>
  <c r="D837" i="3"/>
  <c r="F837" i="3" s="1" a="1"/>
  <c r="F837" i="3" s="1"/>
  <c r="D836" i="3"/>
  <c r="F836" i="3" s="1" a="1"/>
  <c r="F836" i="3" s="1"/>
  <c r="D835" i="3"/>
  <c r="F835" i="3" s="1" a="1"/>
  <c r="F835" i="3" s="1"/>
  <c r="D834" i="3"/>
  <c r="F834" i="3" s="1" a="1"/>
  <c r="F834" i="3" s="1"/>
  <c r="D321" i="3"/>
  <c r="F321" i="3" s="1" a="1"/>
  <c r="F321" i="3" s="1"/>
  <c r="D677" i="3"/>
  <c r="F677" i="3" s="1" a="1"/>
  <c r="F677" i="3" s="1"/>
  <c r="D833" i="3"/>
  <c r="F833" i="3" s="1" a="1"/>
  <c r="F833" i="3" s="1"/>
  <c r="D320" i="3"/>
  <c r="F320" i="3" s="1" a="1"/>
  <c r="F320" i="3" s="1"/>
  <c r="D832" i="3"/>
  <c r="F832" i="3" s="1" a="1"/>
  <c r="F832" i="3" s="1"/>
  <c r="D736" i="3"/>
  <c r="F736" i="3" s="1" a="1"/>
  <c r="F736" i="3" s="1"/>
  <c r="D528" i="3"/>
  <c r="F528" i="3" s="1" a="1"/>
  <c r="F528" i="3" s="1"/>
  <c r="D897" i="3"/>
  <c r="F897" i="3" s="1" a="1"/>
  <c r="F897" i="3" s="1"/>
  <c r="D896" i="3"/>
  <c r="F896" i="3" s="1" a="1"/>
  <c r="F896" i="3" s="1"/>
  <c r="D527" i="3"/>
  <c r="F527" i="3" s="1" a="1"/>
  <c r="F527" i="3" s="1"/>
  <c r="D602" i="3"/>
  <c r="F602" i="3" s="1" a="1"/>
  <c r="F602" i="3" s="1"/>
  <c r="D676" i="3"/>
  <c r="F676" i="3" s="1" a="1"/>
  <c r="F676" i="3" s="1"/>
  <c r="D695" i="3"/>
  <c r="F695" i="3" s="1" a="1"/>
  <c r="F695" i="3" s="1"/>
  <c r="D831" i="3"/>
  <c r="F831" i="3" s="1" a="1"/>
  <c r="F831" i="3" s="1"/>
  <c r="D830" i="3"/>
  <c r="F830" i="3" s="1" a="1"/>
  <c r="F830" i="3" s="1"/>
  <c r="D829" i="3"/>
  <c r="F829" i="3" s="1" a="1"/>
  <c r="F829" i="3" s="1"/>
  <c r="D675" i="3"/>
  <c r="F675" i="3" s="1" a="1"/>
  <c r="F675" i="3" s="1"/>
  <c r="D248" i="3"/>
  <c r="F248" i="3" s="1" a="1"/>
  <c r="F248" i="3" s="1"/>
  <c r="D674" i="3"/>
  <c r="F674" i="3" s="1" a="1"/>
  <c r="F674" i="3" s="1"/>
  <c r="D828" i="3"/>
  <c r="F828" i="3" s="1" a="1"/>
  <c r="F828" i="3" s="1"/>
  <c r="D895" i="3"/>
  <c r="F895" i="3" s="1" a="1"/>
  <c r="F895" i="3" s="1"/>
  <c r="D827" i="3"/>
  <c r="F827" i="3" s="1" a="1"/>
  <c r="F827" i="3" s="1"/>
  <c r="D673" i="3"/>
  <c r="F673" i="3" s="1" a="1"/>
  <c r="F673" i="3" s="1"/>
  <c r="D526" i="3"/>
  <c r="F526" i="3" s="1" a="1"/>
  <c r="F526" i="3" s="1"/>
  <c r="D826" i="3"/>
  <c r="F826" i="3" s="1" a="1"/>
  <c r="F826" i="3" s="1"/>
  <c r="D672" i="3"/>
  <c r="F672" i="3" s="1" a="1"/>
  <c r="F672" i="3" s="1"/>
  <c r="D671" i="3"/>
  <c r="F671" i="3" s="1" a="1"/>
  <c r="F671" i="3" s="1"/>
  <c r="D282" i="3"/>
  <c r="F282" i="3" s="1" a="1"/>
  <c r="F282" i="3" s="1"/>
  <c r="D525" i="3"/>
  <c r="F525" i="3" s="1" a="1"/>
  <c r="F525" i="3" s="1"/>
  <c r="D894" i="3"/>
  <c r="F894" i="3" s="1" a="1"/>
  <c r="F894" i="3" s="1"/>
  <c r="D825" i="3"/>
  <c r="F825" i="3" s="1" a="1"/>
  <c r="F825" i="3" s="1"/>
  <c r="D524" i="3"/>
  <c r="F524" i="3" s="1" a="1"/>
  <c r="F524" i="3" s="1"/>
  <c r="D824" i="3"/>
  <c r="F824" i="3" s="1" a="1"/>
  <c r="F824" i="3" s="1"/>
  <c r="D523" i="3"/>
  <c r="F523" i="3" s="1" a="1"/>
  <c r="F523" i="3" s="1"/>
  <c r="D522" i="3"/>
  <c r="F522" i="3" s="1" a="1"/>
  <c r="F522" i="3" s="1"/>
  <c r="D521" i="3"/>
  <c r="F521" i="3" s="1" a="1"/>
  <c r="F521" i="3" s="1"/>
  <c r="D670" i="3"/>
  <c r="F670" i="3" s="1" a="1"/>
  <c r="F670" i="3" s="1"/>
  <c r="D893" i="3"/>
  <c r="F893" i="3" s="1" a="1"/>
  <c r="F893" i="3" s="1"/>
  <c r="D892" i="3"/>
  <c r="F892" i="3" s="1" a="1"/>
  <c r="F892" i="3" s="1"/>
  <c r="D891" i="3"/>
  <c r="F891" i="3" s="1" a="1"/>
  <c r="F891" i="3" s="1"/>
  <c r="D669" i="3"/>
  <c r="F669" i="3" s="1" a="1"/>
  <c r="F669" i="3" s="1"/>
  <c r="D520" i="3"/>
  <c r="F520" i="3" s="1" a="1"/>
  <c r="F520" i="3" s="1"/>
  <c r="D823" i="3"/>
  <c r="F823" i="3" s="1" a="1"/>
  <c r="F823" i="3" s="1"/>
  <c r="D601" i="3"/>
  <c r="F601" i="3" s="1" a="1"/>
  <c r="F601" i="3" s="1"/>
  <c r="D600" i="3"/>
  <c r="F600" i="3" s="1" a="1"/>
  <c r="F600" i="3" s="1"/>
  <c r="D668" i="3"/>
  <c r="F668" i="3" s="1" a="1"/>
  <c r="F668" i="3" s="1"/>
  <c r="D735" i="3"/>
  <c r="F735" i="3" s="1" a="1"/>
  <c r="F735" i="3" s="1"/>
  <c r="D519" i="3"/>
  <c r="F519" i="3" s="1" a="1"/>
  <c r="F519" i="3" s="1"/>
  <c r="D822" i="3"/>
  <c r="F822" i="3" s="1" a="1"/>
  <c r="F822" i="3" s="1"/>
  <c r="D319" i="3"/>
  <c r="F319" i="3" s="1" a="1"/>
  <c r="F319" i="3" s="1"/>
  <c r="D821" i="3"/>
  <c r="F821" i="3" s="1" a="1"/>
  <c r="F821" i="3" s="1"/>
  <c r="D820" i="3"/>
  <c r="F820" i="3" s="1" a="1"/>
  <c r="F820" i="3" s="1"/>
  <c r="D667" i="3"/>
  <c r="F667" i="3" s="1" a="1"/>
  <c r="F667" i="3" s="1"/>
  <c r="D734" i="3"/>
  <c r="F734" i="3" s="1" a="1"/>
  <c r="F734" i="3" s="1"/>
  <c r="D819" i="3"/>
  <c r="F819" i="3" s="1" a="1"/>
  <c r="F819" i="3" s="1"/>
  <c r="D318" i="3"/>
  <c r="F318" i="3" s="1" a="1"/>
  <c r="F318" i="3" s="1"/>
  <c r="D135" i="3"/>
  <c r="F135" i="3" s="1" a="1"/>
  <c r="F135" i="3" s="1"/>
  <c r="D818" i="3"/>
  <c r="F818" i="3" s="1" a="1"/>
  <c r="F818" i="3" s="1"/>
  <c r="D817" i="3"/>
  <c r="F817" i="3" s="1" a="1"/>
  <c r="F817" i="3" s="1"/>
  <c r="D694" i="3"/>
  <c r="F694" i="3" s="1" a="1"/>
  <c r="F694" i="3" s="1"/>
  <c r="D890" i="3"/>
  <c r="F890" i="3" s="1" a="1"/>
  <c r="F890" i="3" s="1"/>
  <c r="D666" i="3"/>
  <c r="F666" i="3" s="1" a="1"/>
  <c r="F666" i="3" s="1"/>
  <c r="D281" i="3"/>
  <c r="F281" i="3" s="1" a="1"/>
  <c r="F281" i="3" s="1"/>
  <c r="D134" i="3"/>
  <c r="F134" i="3" s="1" a="1"/>
  <c r="F134" i="3" s="1"/>
  <c r="D816" i="3"/>
  <c r="F816" i="3" s="1" a="1"/>
  <c r="F816" i="3" s="1"/>
  <c r="D535" i="3"/>
  <c r="F535" i="3" s="1" a="1"/>
  <c r="F535" i="3" s="1"/>
  <c r="D815" i="3"/>
  <c r="F815" i="3" s="1" a="1"/>
  <c r="F815" i="3" s="1"/>
  <c r="D814" i="3"/>
  <c r="F814" i="3" s="1" a="1"/>
  <c r="F814" i="3" s="1"/>
  <c r="D693" i="3"/>
  <c r="F693" i="3" s="1" a="1"/>
  <c r="F693" i="3" s="1"/>
  <c r="D889" i="3"/>
  <c r="F889" i="3" s="1" a="1"/>
  <c r="F889" i="3" s="1"/>
  <c r="D733" i="3"/>
  <c r="F733" i="3" s="1" a="1"/>
  <c r="F733" i="3" s="1"/>
  <c r="D888" i="3"/>
  <c r="F888" i="3" s="1" a="1"/>
  <c r="F888" i="3" s="1"/>
  <c r="D665" i="3"/>
  <c r="F665" i="3" s="1" a="1"/>
  <c r="F665" i="3" s="1"/>
  <c r="D813" i="3"/>
  <c r="F813" i="3" s="1" a="1"/>
  <c r="F813" i="3" s="1"/>
  <c r="D887" i="3"/>
  <c r="F887" i="3" s="1" a="1"/>
  <c r="F887" i="3" s="1"/>
  <c r="D886" i="3"/>
  <c r="F886" i="3" s="1" a="1"/>
  <c r="F886" i="3" s="1"/>
  <c r="D812" i="3"/>
  <c r="F812" i="3" s="1" a="1"/>
  <c r="F812" i="3" s="1"/>
  <c r="D280" i="3"/>
  <c r="F280" i="3" s="1" a="1"/>
  <c r="F280" i="3" s="1"/>
  <c r="D599" i="3"/>
  <c r="F599" i="3" s="1" a="1"/>
  <c r="F599" i="3" s="1"/>
  <c r="D664" i="3"/>
  <c r="F664" i="3" s="1" a="1"/>
  <c r="F664" i="3" s="1"/>
  <c r="D811" i="3"/>
  <c r="F811" i="3" s="1" a="1"/>
  <c r="F811" i="3" s="1"/>
  <c r="D885" i="3"/>
  <c r="F885" i="3" s="1" a="1"/>
  <c r="F885" i="3" s="1"/>
  <c r="D732" i="3"/>
  <c r="F732" i="3" s="1" a="1"/>
  <c r="F732" i="3" s="1"/>
  <c r="D317" i="3"/>
  <c r="F317" i="3" s="1" a="1"/>
  <c r="F317" i="3" s="1"/>
  <c r="D810" i="3"/>
  <c r="F810" i="3" s="1" a="1"/>
  <c r="F810" i="3" s="1"/>
  <c r="D598" i="3"/>
  <c r="F598" i="3" s="1" a="1"/>
  <c r="F598" i="3" s="1"/>
  <c r="D809" i="3"/>
  <c r="F809" i="3" s="1" a="1"/>
  <c r="F809" i="3" s="1"/>
  <c r="D808" i="3"/>
  <c r="F808" i="3" s="1" a="1"/>
  <c r="F808" i="3" s="1"/>
  <c r="D663" i="3"/>
  <c r="F663" i="3" s="1" a="1"/>
  <c r="F663" i="3" s="1"/>
  <c r="D279" i="3"/>
  <c r="F279" i="3" s="1" a="1"/>
  <c r="F279" i="3" s="1"/>
  <c r="D692" i="3"/>
  <c r="F692" i="3" s="1" a="1"/>
  <c r="F692" i="3" s="1"/>
  <c r="D662" i="3"/>
  <c r="F662" i="3" s="1" a="1"/>
  <c r="F662" i="3" s="1"/>
  <c r="D597" i="3"/>
  <c r="F597" i="3" s="1" a="1"/>
  <c r="F597" i="3" s="1"/>
  <c r="D661" i="3"/>
  <c r="F661" i="3" s="1" a="1"/>
  <c r="F661" i="3" s="1"/>
  <c r="D278" i="3"/>
  <c r="F278" i="3" s="1" a="1"/>
  <c r="F278" i="3" s="1"/>
  <c r="D807" i="3"/>
  <c r="F807" i="3" s="1" a="1"/>
  <c r="F807" i="3" s="1"/>
  <c r="D247" i="3"/>
  <c r="F247" i="3" s="1" a="1"/>
  <c r="F247" i="3" s="1"/>
  <c r="D806" i="3"/>
  <c r="F806" i="3" s="1" a="1"/>
  <c r="F806" i="3" s="1"/>
  <c r="D246" i="3"/>
  <c r="F246" i="3" s="1" a="1"/>
  <c r="F246" i="3" s="1"/>
  <c r="D245" i="3"/>
  <c r="F245" i="3" s="1" a="1"/>
  <c r="F245" i="3" s="1"/>
  <c r="D660" i="3"/>
  <c r="F660" i="3" s="1" a="1"/>
  <c r="F660" i="3" s="1"/>
  <c r="D691" i="3"/>
  <c r="F691" i="3" s="1" a="1"/>
  <c r="F691" i="3" s="1"/>
  <c r="D805" i="3"/>
  <c r="F805" i="3" s="1" a="1"/>
  <c r="F805" i="3" s="1"/>
  <c r="D277" i="3"/>
  <c r="F277" i="3" s="1" a="1"/>
  <c r="F277" i="3" s="1"/>
  <c r="D659" i="3"/>
  <c r="F659" i="3" s="1" a="1"/>
  <c r="F659" i="3" s="1"/>
  <c r="D658" i="3"/>
  <c r="F658" i="3" s="1" a="1"/>
  <c r="F658" i="3" s="1"/>
  <c r="D657" i="3"/>
  <c r="F657" i="3" s="1" a="1"/>
  <c r="F657" i="3" s="1"/>
  <c r="D804" i="3"/>
  <c r="F804" i="3" s="1" a="1"/>
  <c r="F804" i="3" s="1"/>
  <c r="D731" i="3"/>
  <c r="F731" i="3" s="1" a="1"/>
  <c r="F731" i="3" s="1"/>
  <c r="D656" i="3"/>
  <c r="F656" i="3" s="1" a="1"/>
  <c r="F656" i="3" s="1"/>
  <c r="D803" i="3"/>
  <c r="F803" i="3" s="1" a="1"/>
  <c r="F803" i="3" s="1"/>
  <c r="D316" i="3"/>
  <c r="F316" i="3" s="1" a="1"/>
  <c r="F316" i="3" s="1"/>
  <c r="D802" i="3"/>
  <c r="F802" i="3" s="1" a="1"/>
  <c r="F802" i="3" s="1"/>
  <c r="D655" i="3"/>
  <c r="F655" i="3" s="1" a="1"/>
  <c r="F655" i="3" s="1"/>
  <c r="D801" i="3"/>
  <c r="F801" i="3" s="1" a="1"/>
  <c r="F801" i="3" s="1"/>
  <c r="D596" i="3"/>
  <c r="F596" i="3" s="1" a="1"/>
  <c r="F596" i="3" s="1"/>
  <c r="D800" i="3"/>
  <c r="F800" i="3" s="1" a="1"/>
  <c r="F800" i="3" s="1"/>
  <c r="D518" i="3"/>
  <c r="F518" i="3" s="1" a="1"/>
  <c r="F518" i="3" s="1"/>
  <c r="D595" i="3"/>
  <c r="F595" i="3" s="1" a="1"/>
  <c r="F595" i="3" s="1"/>
  <c r="D244" i="3"/>
  <c r="F244" i="3" s="1" a="1"/>
  <c r="F244" i="3" s="1"/>
  <c r="D690" i="3"/>
  <c r="F690" i="3" s="1" a="1"/>
  <c r="F690" i="3" s="1"/>
  <c r="D884" i="3"/>
  <c r="F884" i="3" s="1" a="1"/>
  <c r="F884" i="3" s="1"/>
  <c r="D517" i="3"/>
  <c r="F517" i="3" s="1" a="1"/>
  <c r="F517" i="3" s="1"/>
  <c r="D654" i="3"/>
  <c r="F654" i="3" s="1" a="1"/>
  <c r="F654" i="3" s="1"/>
  <c r="D516" i="3"/>
  <c r="F516" i="3" s="1" a="1"/>
  <c r="F516" i="3" s="1"/>
  <c r="D730" i="3"/>
  <c r="F730" i="3" s="1" a="1"/>
  <c r="F730" i="3" s="1"/>
  <c r="D534" i="3"/>
  <c r="F534" i="3" s="1" a="1"/>
  <c r="F534" i="3" s="1"/>
  <c r="D653" i="3"/>
  <c r="F653" i="3" s="1" a="1"/>
  <c r="F653" i="3" s="1"/>
  <c r="D729" i="3"/>
  <c r="F729" i="3" s="1" a="1"/>
  <c r="F729" i="3" s="1"/>
  <c r="D133" i="3"/>
  <c r="F133" i="3" s="1" a="1"/>
  <c r="F133" i="3" s="1"/>
  <c r="D652" i="3"/>
  <c r="F652" i="3" s="1" a="1"/>
  <c r="F652" i="3" s="1"/>
  <c r="D689" i="3"/>
  <c r="F689" i="3" s="1" a="1"/>
  <c r="F689" i="3" s="1"/>
  <c r="D883" i="3"/>
  <c r="F883" i="3" s="1" a="1"/>
  <c r="F883" i="3" s="1"/>
  <c r="D533" i="3"/>
  <c r="F533" i="3" s="1" a="1"/>
  <c r="F533" i="3" s="1"/>
  <c r="D362" i="3"/>
  <c r="F362" i="3" s="1" a="1"/>
  <c r="F362" i="3" s="1"/>
  <c r="D728" i="3"/>
  <c r="F728" i="3" s="1" a="1"/>
  <c r="F728" i="3" s="1"/>
  <c r="D882" i="3"/>
  <c r="F882" i="3" s="1" a="1"/>
  <c r="F882" i="3" s="1"/>
  <c r="D243" i="3"/>
  <c r="F243" i="3" s="1" a="1"/>
  <c r="F243" i="3" s="1"/>
  <c r="D361" i="3"/>
  <c r="F361" i="3" s="1" a="1"/>
  <c r="F361" i="3" s="1"/>
  <c r="D515" i="3"/>
  <c r="F515" i="3" s="1" a="1"/>
  <c r="F515" i="3" s="1"/>
  <c r="D799" i="3"/>
  <c r="F799" i="3" s="1" a="1"/>
  <c r="F799" i="3" s="1"/>
  <c r="D594" i="3"/>
  <c r="F594" i="3" s="1" a="1"/>
  <c r="F594" i="3" s="1"/>
  <c r="D727" i="3"/>
  <c r="F727" i="3" s="1" a="1"/>
  <c r="F727" i="3" s="1"/>
  <c r="D726" i="3"/>
  <c r="F726" i="3" s="1" a="1"/>
  <c r="F726" i="3" s="1"/>
  <c r="D132" i="3"/>
  <c r="F132" i="3" s="1" a="1"/>
  <c r="F132" i="3" s="1"/>
  <c r="D593" i="3"/>
  <c r="F593" i="3" s="1" a="1"/>
  <c r="F593" i="3" s="1"/>
  <c r="D514" i="3"/>
  <c r="F514" i="3" s="1" a="1"/>
  <c r="F514" i="3" s="1"/>
  <c r="D513" i="3"/>
  <c r="F513" i="3" s="1" a="1"/>
  <c r="F513" i="3" s="1"/>
  <c r="D798" i="3"/>
  <c r="F798" i="3" s="1" a="1"/>
  <c r="F798" i="3" s="1"/>
  <c r="D592" i="3"/>
  <c r="F592" i="3" s="1" a="1"/>
  <c r="F592" i="3" s="1"/>
  <c r="D315" i="3"/>
  <c r="F315" i="3" s="1" a="1"/>
  <c r="F315" i="3" s="1"/>
  <c r="D131" i="3"/>
  <c r="F131" i="3" s="1" a="1"/>
  <c r="F131" i="3" s="1"/>
  <c r="D512" i="3"/>
  <c r="F512" i="3" s="1" a="1"/>
  <c r="F512" i="3" s="1"/>
  <c r="D591" i="3"/>
  <c r="F591" i="3" s="1" a="1"/>
  <c r="F591" i="3" s="1"/>
  <c r="D651" i="3"/>
  <c r="F651" i="3" s="1" a="1"/>
  <c r="F651" i="3" s="1"/>
  <c r="D881" i="3"/>
  <c r="F881" i="3" s="1" a="1"/>
  <c r="F881" i="3" s="1"/>
  <c r="D590" i="3"/>
  <c r="F590" i="3" s="1" a="1"/>
  <c r="F590" i="3" s="1"/>
  <c r="D650" i="3"/>
  <c r="F650" i="3" s="1" a="1"/>
  <c r="F650" i="3" s="1"/>
  <c r="D79" i="3"/>
  <c r="F79" i="3" s="1" a="1"/>
  <c r="F79" i="3" s="1"/>
  <c r="D880" i="3"/>
  <c r="F880" i="3" s="1" a="1"/>
  <c r="F880" i="3" s="1"/>
  <c r="D242" i="3"/>
  <c r="F242" i="3" s="1" a="1"/>
  <c r="F242" i="3" s="1"/>
  <c r="D649" i="3"/>
  <c r="F649" i="3" s="1" a="1"/>
  <c r="F649" i="3" s="1"/>
  <c r="D725" i="3"/>
  <c r="F725" i="3" s="1" a="1"/>
  <c r="F725" i="3" s="1"/>
  <c r="D724" i="3"/>
  <c r="F724" i="3" s="1" a="1"/>
  <c r="F724" i="3" s="1"/>
  <c r="D589" i="3"/>
  <c r="F589" i="3" s="1" a="1"/>
  <c r="F589" i="3" s="1"/>
  <c r="D511" i="3"/>
  <c r="F511" i="3" s="1" a="1"/>
  <c r="F511" i="3" s="1"/>
  <c r="D510" i="3"/>
  <c r="F510" i="3" s="1" a="1"/>
  <c r="F510" i="3" s="1"/>
  <c r="D588" i="3"/>
  <c r="F588" i="3" s="1" a="1"/>
  <c r="F588" i="3" s="1"/>
  <c r="D648" i="3"/>
  <c r="F648" i="3" s="1" a="1"/>
  <c r="F648" i="3" s="1"/>
  <c r="D879" i="3"/>
  <c r="F879" i="3" s="1" a="1"/>
  <c r="F879" i="3" s="1"/>
  <c r="D797" i="3"/>
  <c r="F797" i="3" s="1" a="1"/>
  <c r="F797" i="3" s="1"/>
  <c r="D276" i="3"/>
  <c r="F276" i="3" s="1" a="1"/>
  <c r="F276" i="3" s="1"/>
  <c r="D647" i="3"/>
  <c r="F647" i="3" s="1" a="1"/>
  <c r="F647" i="3" s="1"/>
  <c r="D587" i="3"/>
  <c r="F587" i="3" s="1" a="1"/>
  <c r="F587" i="3" s="1"/>
  <c r="D878" i="3"/>
  <c r="F878" i="3" s="1" a="1"/>
  <c r="F878" i="3" s="1"/>
  <c r="D877" i="3"/>
  <c r="F877" i="3" s="1" a="1"/>
  <c r="F877" i="3" s="1"/>
  <c r="D796" i="3"/>
  <c r="F796" i="3" s="1" a="1"/>
  <c r="F796" i="3" s="1"/>
  <c r="D646" i="3"/>
  <c r="F646" i="3" s="1" a="1"/>
  <c r="F646" i="3" s="1"/>
  <c r="D586" i="3"/>
  <c r="F586" i="3" s="1" a="1"/>
  <c r="F586" i="3" s="1"/>
  <c r="D585" i="3"/>
  <c r="F585" i="3" s="1" a="1"/>
  <c r="F585" i="3" s="1"/>
  <c r="D509" i="3"/>
  <c r="F509" i="3" s="1" a="1"/>
  <c r="F509" i="3" s="1"/>
  <c r="D795" i="3"/>
  <c r="F795" i="3" s="1" a="1"/>
  <c r="F795" i="3" s="1"/>
  <c r="D688" i="3"/>
  <c r="F688" i="3" s="1" a="1"/>
  <c r="F688" i="3" s="1"/>
  <c r="D645" i="3"/>
  <c r="F645" i="3" s="1" a="1"/>
  <c r="F645" i="3" s="1"/>
  <c r="D584" i="3"/>
  <c r="F584" i="3" s="1" a="1"/>
  <c r="F584" i="3" s="1"/>
  <c r="D508" i="3"/>
  <c r="F508" i="3" s="1" a="1"/>
  <c r="F508" i="3" s="1"/>
  <c r="D794" i="3"/>
  <c r="F794" i="3" s="1" a="1"/>
  <c r="F794" i="3" s="1"/>
  <c r="D241" i="3"/>
  <c r="F241" i="3" s="1" a="1"/>
  <c r="F241" i="3" s="1"/>
  <c r="D583" i="3"/>
  <c r="F583" i="3" s="1" a="1"/>
  <c r="F583" i="3" s="1"/>
  <c r="D275" i="3"/>
  <c r="F275" i="3" s="1" a="1"/>
  <c r="F275" i="3" s="1"/>
  <c r="D507" i="3"/>
  <c r="F507" i="3" s="1" a="1"/>
  <c r="F507" i="3" s="1"/>
  <c r="D723" i="3"/>
  <c r="F723" i="3" s="1" a="1"/>
  <c r="F723" i="3" s="1"/>
  <c r="D644" i="3"/>
  <c r="F644" i="3" s="1" a="1"/>
  <c r="F644" i="3" s="1"/>
  <c r="D200" i="3"/>
  <c r="F200" i="3" s="1" a="1"/>
  <c r="F200" i="3" s="1"/>
  <c r="D506" i="3"/>
  <c r="F506" i="3" s="1" a="1"/>
  <c r="F506" i="3" s="1"/>
  <c r="D505" i="3"/>
  <c r="F505" i="3" s="1" a="1"/>
  <c r="F505" i="3" s="1"/>
  <c r="D360" i="3"/>
  <c r="F360" i="3" s="1" a="1"/>
  <c r="F360" i="3" s="1"/>
  <c r="D582" i="3"/>
  <c r="F582" i="3" s="1" a="1"/>
  <c r="F582" i="3" s="1"/>
  <c r="D581" i="3"/>
  <c r="F581" i="3" s="1" a="1"/>
  <c r="F581" i="3" s="1"/>
  <c r="D504" i="3"/>
  <c r="F504" i="3" s="1" a="1"/>
  <c r="F504" i="3" s="1"/>
  <c r="D580" i="3"/>
  <c r="F580" i="3" s="1" a="1"/>
  <c r="F580" i="3" s="1"/>
  <c r="D314" i="3"/>
  <c r="F314" i="3" s="1" a="1"/>
  <c r="F314" i="3" s="1"/>
  <c r="D579" i="3"/>
  <c r="F579" i="3" s="1" a="1"/>
  <c r="F579" i="3" s="1"/>
  <c r="D643" i="3"/>
  <c r="F643" i="3" s="1" a="1"/>
  <c r="F643" i="3" s="1"/>
  <c r="D722" i="3"/>
  <c r="F722" i="3" s="1" a="1"/>
  <c r="F722" i="3" s="1"/>
  <c r="D642" i="3"/>
  <c r="F642" i="3" s="1" a="1"/>
  <c r="F642" i="3" s="1"/>
  <c r="D532" i="3"/>
  <c r="F532" i="3" s="1" a="1"/>
  <c r="F532" i="3" s="1"/>
  <c r="D793" i="3"/>
  <c r="F793" i="3" s="1" a="1"/>
  <c r="F793" i="3" s="1"/>
  <c r="D240" i="3"/>
  <c r="F240" i="3" s="1" a="1"/>
  <c r="F240" i="3" s="1"/>
  <c r="D641" i="3"/>
  <c r="F641" i="3" s="1" a="1"/>
  <c r="F641" i="3" s="1"/>
  <c r="D721" i="3"/>
  <c r="F721" i="3" s="1" a="1"/>
  <c r="F721" i="3" s="1"/>
  <c r="D792" i="3"/>
  <c r="F792" i="3" s="1" a="1"/>
  <c r="F792" i="3" s="1"/>
  <c r="D503" i="3"/>
  <c r="F503" i="3" s="1" a="1"/>
  <c r="F503" i="3" s="1"/>
  <c r="D578" i="3"/>
  <c r="F578" i="3" s="1" a="1"/>
  <c r="F578" i="3" s="1"/>
  <c r="D640" i="3"/>
  <c r="F640" i="3" s="1" a="1"/>
  <c r="F640" i="3" s="1"/>
  <c r="D502" i="3"/>
  <c r="F502" i="3" s="1" a="1"/>
  <c r="F502" i="3" s="1"/>
  <c r="D359" i="3"/>
  <c r="F359" i="3" s="1" a="1"/>
  <c r="F359" i="3" s="1"/>
  <c r="D687" i="3"/>
  <c r="F687" i="3" s="1" a="1"/>
  <c r="F687" i="3" s="1"/>
  <c r="D639" i="3"/>
  <c r="F639" i="3" s="1" a="1"/>
  <c r="F639" i="3" s="1"/>
  <c r="D501" i="3"/>
  <c r="F501" i="3" s="1" a="1"/>
  <c r="F501" i="3" s="1"/>
  <c r="D638" i="3"/>
  <c r="F638" i="3" s="1" a="1"/>
  <c r="F638" i="3" s="1"/>
  <c r="D500" i="3"/>
  <c r="F500" i="3" s="1" a="1"/>
  <c r="F500" i="3" s="1"/>
  <c r="D637" i="3"/>
  <c r="F637" i="3" s="1" a="1"/>
  <c r="F637" i="3" s="1"/>
  <c r="D577" i="3"/>
  <c r="F577" i="3" s="1" a="1"/>
  <c r="F577" i="3" s="1"/>
  <c r="D499" i="3"/>
  <c r="F499" i="3" s="1" a="1"/>
  <c r="F499" i="3" s="1"/>
  <c r="D686" i="3"/>
  <c r="F686" i="3" s="1" a="1"/>
  <c r="F686" i="3" s="1"/>
  <c r="D636" i="3"/>
  <c r="F636" i="3" s="1" a="1"/>
  <c r="F636" i="3" s="1"/>
  <c r="D576" i="3"/>
  <c r="F576" i="3" s="1" a="1"/>
  <c r="F576" i="3" s="1"/>
  <c r="D498" i="3"/>
  <c r="F498" i="3" s="1" a="1"/>
  <c r="F498" i="3" s="1"/>
  <c r="D791" i="3"/>
  <c r="F791" i="3" s="1" a="1"/>
  <c r="F791" i="3" s="1"/>
  <c r="D635" i="3"/>
  <c r="F635" i="3" s="1" a="1"/>
  <c r="F635" i="3" s="1"/>
  <c r="D876" i="3"/>
  <c r="F876" i="3" s="1" a="1"/>
  <c r="F876" i="3" s="1"/>
  <c r="D790" i="3"/>
  <c r="F790" i="3" s="1" a="1"/>
  <c r="F790" i="3" s="1"/>
  <c r="D789" i="3"/>
  <c r="F789" i="3" s="1" a="1"/>
  <c r="F789" i="3" s="1"/>
  <c r="D239" i="3"/>
  <c r="F239" i="3" s="1" a="1"/>
  <c r="F239" i="3" s="1"/>
  <c r="D788" i="3"/>
  <c r="F788" i="3" s="1" a="1"/>
  <c r="F788" i="3" s="1"/>
  <c r="D358" i="3"/>
  <c r="F358" i="3" s="1" a="1"/>
  <c r="F358" i="3" s="1"/>
  <c r="D575" i="3"/>
  <c r="F575" i="3" s="1" a="1"/>
  <c r="F575" i="3" s="1"/>
  <c r="D574" i="3"/>
  <c r="F574" i="3" s="1" a="1"/>
  <c r="F574" i="3" s="1"/>
  <c r="D787" i="3"/>
  <c r="F787" i="3" s="1" a="1"/>
  <c r="F787" i="3" s="1"/>
  <c r="D78" i="3"/>
  <c r="F78" i="3" s="1" a="1"/>
  <c r="F78" i="3" s="1"/>
  <c r="D634" i="3"/>
  <c r="F634" i="3" s="1" a="1"/>
  <c r="F634" i="3" s="1"/>
  <c r="D633" i="3"/>
  <c r="F633" i="3" s="1" a="1"/>
  <c r="F633" i="3" s="1"/>
  <c r="D573" i="3"/>
  <c r="F573" i="3" s="1" a="1"/>
  <c r="F573" i="3" s="1"/>
  <c r="D632" i="3"/>
  <c r="F632" i="3" s="1" a="1"/>
  <c r="F632" i="3" s="1"/>
  <c r="D199" i="3"/>
  <c r="F199" i="3" s="1" a="1"/>
  <c r="F199" i="3" s="1"/>
  <c r="D631" i="3"/>
  <c r="F631" i="3" s="1" a="1"/>
  <c r="F631" i="3" s="1"/>
  <c r="D630" i="3"/>
  <c r="F630" i="3" s="1" a="1"/>
  <c r="F630" i="3" s="1"/>
  <c r="D130" i="3"/>
  <c r="F130" i="3" s="1" a="1"/>
  <c r="F130" i="3" s="1"/>
  <c r="D497" i="3"/>
  <c r="F497" i="3" s="1" a="1"/>
  <c r="F497" i="3" s="1"/>
  <c r="D198" i="3"/>
  <c r="F198" i="3" s="1" a="1"/>
  <c r="F198" i="3" s="1"/>
  <c r="D496" i="3"/>
  <c r="F496" i="3" s="1" a="1"/>
  <c r="F496" i="3" s="1"/>
  <c r="D720" i="3"/>
  <c r="F720" i="3" s="1" a="1"/>
  <c r="F720" i="3" s="1"/>
  <c r="D495" i="3"/>
  <c r="F495" i="3" s="1" a="1"/>
  <c r="F495" i="3" s="1"/>
  <c r="D629" i="3"/>
  <c r="F629" i="3" s="1" a="1"/>
  <c r="F629" i="3" s="1"/>
  <c r="D494" i="3"/>
  <c r="F494" i="3" s="1" a="1"/>
  <c r="F494" i="3" s="1"/>
  <c r="D628" i="3"/>
  <c r="F628" i="3" s="1" a="1"/>
  <c r="F628" i="3" s="1"/>
  <c r="D572" i="3"/>
  <c r="F572" i="3" s="1" a="1"/>
  <c r="F572" i="3" s="1"/>
  <c r="D129" i="3"/>
  <c r="F129" i="3" s="1" a="1"/>
  <c r="F129" i="3" s="1"/>
  <c r="D493" i="3"/>
  <c r="F493" i="3" s="1" a="1"/>
  <c r="F493" i="3" s="1"/>
  <c r="D627" i="3"/>
  <c r="F627" i="3" s="1" a="1"/>
  <c r="F627" i="3" s="1"/>
  <c r="D492" i="3"/>
  <c r="F492" i="3" s="1" a="1"/>
  <c r="F492" i="3" s="1"/>
  <c r="D313" i="3"/>
  <c r="F313" i="3" s="1" a="1"/>
  <c r="F313" i="3" s="1"/>
  <c r="D274" i="3"/>
  <c r="F274" i="3" s="1" a="1"/>
  <c r="F274" i="3" s="1"/>
  <c r="D77" i="3"/>
  <c r="F77" i="3" s="1" a="1"/>
  <c r="F77" i="3" s="1"/>
  <c r="D719" i="3"/>
  <c r="F719" i="3" s="1" a="1"/>
  <c r="F719" i="3" s="1"/>
  <c r="D626" i="3"/>
  <c r="F626" i="3" s="1" a="1"/>
  <c r="F626" i="3" s="1"/>
  <c r="D718" i="3"/>
  <c r="F718" i="3" s="1" a="1"/>
  <c r="F718" i="3" s="1"/>
  <c r="D786" i="3"/>
  <c r="F786" i="3" s="1" a="1"/>
  <c r="F786" i="3" s="1"/>
  <c r="D128" i="3"/>
  <c r="F128" i="3" s="1" a="1"/>
  <c r="F128" i="3" s="1"/>
  <c r="D571" i="3"/>
  <c r="F571" i="3" s="1" a="1"/>
  <c r="F571" i="3" s="1"/>
  <c r="D491" i="3"/>
  <c r="F491" i="3" s="1" a="1"/>
  <c r="F491" i="3" s="1"/>
  <c r="D490" i="3"/>
  <c r="F490" i="3" s="1" a="1"/>
  <c r="F490" i="3" s="1"/>
  <c r="D570" i="3"/>
  <c r="F570" i="3" s="1" a="1"/>
  <c r="F570" i="3" s="1"/>
  <c r="D357" i="3"/>
  <c r="F357" i="3" s="1" a="1"/>
  <c r="F357" i="3" s="1"/>
  <c r="D489" i="3"/>
  <c r="F489" i="3" s="1" a="1"/>
  <c r="F489" i="3" s="1"/>
  <c r="D488" i="3"/>
  <c r="F488" i="3" s="1" a="1"/>
  <c r="F488" i="3" s="1"/>
  <c r="D625" i="3"/>
  <c r="F625" i="3" s="1" a="1"/>
  <c r="F625" i="3" s="1"/>
  <c r="D785" i="3"/>
  <c r="F785" i="3" s="1" a="1"/>
  <c r="F785" i="3" s="1"/>
  <c r="D487" i="3"/>
  <c r="F487" i="3" s="1" a="1"/>
  <c r="F487" i="3" s="1"/>
  <c r="D76" i="3"/>
  <c r="F76" i="3" s="1" a="1"/>
  <c r="F76" i="3" s="1"/>
  <c r="D875" i="3"/>
  <c r="F875" i="3" s="1" a="1"/>
  <c r="F875" i="3" s="1"/>
  <c r="D624" i="3"/>
  <c r="F624" i="3" s="1" a="1"/>
  <c r="F624" i="3" s="1"/>
  <c r="D312" i="3"/>
  <c r="F312" i="3" s="1" a="1"/>
  <c r="F312" i="3" s="1"/>
  <c r="D623" i="3"/>
  <c r="F623" i="3" s="1" a="1"/>
  <c r="F623" i="3" s="1"/>
  <c r="D622" i="3"/>
  <c r="F622" i="3" s="1" a="1"/>
  <c r="F622" i="3" s="1"/>
  <c r="D486" i="3"/>
  <c r="F486" i="3" s="1" a="1"/>
  <c r="F486" i="3" s="1"/>
  <c r="D569" i="3"/>
  <c r="F569" i="3" s="1" a="1"/>
  <c r="F569" i="3" s="1"/>
  <c r="D621" i="3"/>
  <c r="F621" i="3" s="1" a="1"/>
  <c r="F621" i="3" s="1"/>
  <c r="D620" i="3"/>
  <c r="F620" i="3" s="1" a="1"/>
  <c r="F620" i="3" s="1"/>
  <c r="D717" i="3"/>
  <c r="F717" i="3" s="1" a="1"/>
  <c r="F717" i="3" s="1"/>
  <c r="D485" i="3"/>
  <c r="F485" i="3" s="1" a="1"/>
  <c r="F485" i="3" s="1"/>
  <c r="D619" i="3"/>
  <c r="F619" i="3" s="1" a="1"/>
  <c r="F619" i="3" s="1"/>
  <c r="D531" i="3"/>
  <c r="F531" i="3" s="1" a="1"/>
  <c r="F531" i="3" s="1"/>
  <c r="D784" i="3"/>
  <c r="F784" i="3" s="1" a="1"/>
  <c r="F784" i="3" s="1"/>
  <c r="D127" i="3"/>
  <c r="F127" i="3" s="1" a="1"/>
  <c r="F127" i="3" s="1"/>
  <c r="D484" i="3"/>
  <c r="F484" i="3" s="1" a="1"/>
  <c r="F484" i="3" s="1"/>
  <c r="D618" i="3"/>
  <c r="F618" i="3" s="1" a="1"/>
  <c r="F618" i="3" s="1"/>
  <c r="D568" i="3"/>
  <c r="F568" i="3" s="1" a="1"/>
  <c r="F568" i="3" s="1"/>
  <c r="D197" i="3"/>
  <c r="F197" i="3" s="1" a="1"/>
  <c r="F197" i="3" s="1"/>
  <c r="D716" i="3"/>
  <c r="F716" i="3" s="1" a="1"/>
  <c r="F716" i="3" s="1"/>
  <c r="D483" i="3"/>
  <c r="F483" i="3" s="1" a="1"/>
  <c r="F483" i="3" s="1"/>
  <c r="D75" i="3"/>
  <c r="F75" i="3" s="1" a="1"/>
  <c r="F75" i="3" s="1"/>
  <c r="D567" i="3"/>
  <c r="F567" i="3" s="1" a="1"/>
  <c r="F567" i="3" s="1"/>
  <c r="D126" i="3"/>
  <c r="F126" i="3" s="1" a="1"/>
  <c r="F126" i="3" s="1"/>
  <c r="D196" i="3"/>
  <c r="F196" i="3" s="1" a="1"/>
  <c r="F196" i="3" s="1"/>
  <c r="D482" i="3"/>
  <c r="F482" i="3" s="1" a="1"/>
  <c r="F482" i="3" s="1"/>
  <c r="D311" i="3"/>
  <c r="F311" i="3" s="1" a="1"/>
  <c r="F311" i="3" s="1"/>
  <c r="D74" i="3"/>
  <c r="F74" i="3" s="1" a="1"/>
  <c r="F74" i="3" s="1"/>
  <c r="D481" i="3"/>
  <c r="F481" i="3" s="1" a="1"/>
  <c r="F481" i="3" s="1"/>
  <c r="D617" i="3"/>
  <c r="F617" i="3" s="1" a="1"/>
  <c r="F617" i="3" s="1"/>
  <c r="D783" i="3"/>
  <c r="F783" i="3" s="1" a="1"/>
  <c r="F783" i="3" s="1"/>
  <c r="D273" i="3"/>
  <c r="F273" i="3" s="1" a="1"/>
  <c r="F273" i="3" s="1"/>
  <c r="D616" i="3"/>
  <c r="F616" i="3" s="1" a="1"/>
  <c r="F616" i="3" s="1"/>
  <c r="D73" i="3"/>
  <c r="F73" i="3" s="1" a="1"/>
  <c r="F73" i="3" s="1"/>
  <c r="D72" i="3"/>
  <c r="F72" i="3" s="1" a="1"/>
  <c r="F72" i="3" s="1"/>
  <c r="D125" i="3"/>
  <c r="F125" i="3" s="1" a="1"/>
  <c r="F125" i="3" s="1"/>
  <c r="D272" i="3"/>
  <c r="F272" i="3" s="1" a="1"/>
  <c r="F272" i="3" s="1"/>
  <c r="D480" i="3"/>
  <c r="F480" i="3" s="1" a="1"/>
  <c r="F480" i="3" s="1"/>
  <c r="D71" i="3"/>
  <c r="F71" i="3" s="1" a="1"/>
  <c r="F71" i="3" s="1"/>
  <c r="D124" i="3"/>
  <c r="F124" i="3" s="1" a="1"/>
  <c r="F124" i="3" s="1"/>
  <c r="D566" i="3"/>
  <c r="F566" i="3" s="1" a="1"/>
  <c r="F566" i="3" s="1"/>
  <c r="D123" i="3"/>
  <c r="F123" i="3" s="1" a="1"/>
  <c r="F123" i="3" s="1"/>
  <c r="D565" i="3"/>
  <c r="F565" i="3" s="1" a="1"/>
  <c r="F565" i="3" s="1"/>
  <c r="D238" i="3"/>
  <c r="F238" i="3" s="1" a="1"/>
  <c r="F238" i="3" s="1"/>
  <c r="D685" i="3"/>
  <c r="F685" i="3" s="1" a="1"/>
  <c r="F685" i="3" s="1"/>
  <c r="D122" i="3"/>
  <c r="F122" i="3" s="1" a="1"/>
  <c r="F122" i="3" s="1"/>
  <c r="D310" i="3"/>
  <c r="F310" i="3" s="1" a="1"/>
  <c r="F310" i="3" s="1"/>
  <c r="D237" i="3"/>
  <c r="F237" i="3" s="1" a="1"/>
  <c r="F237" i="3" s="1"/>
  <c r="D356" i="3"/>
  <c r="F356" i="3" s="1" a="1"/>
  <c r="F356" i="3" s="1"/>
  <c r="D615" i="3"/>
  <c r="F615" i="3" s="1" a="1"/>
  <c r="F615" i="3" s="1"/>
  <c r="D564" i="3"/>
  <c r="F564" i="3" s="1" a="1"/>
  <c r="F564" i="3" s="1"/>
  <c r="D614" i="3"/>
  <c r="F614" i="3" s="1" a="1"/>
  <c r="F614" i="3" s="1"/>
  <c r="D613" i="3"/>
  <c r="F613" i="3" s="1" a="1"/>
  <c r="F613" i="3" s="1"/>
  <c r="D121" i="3"/>
  <c r="F121" i="3" s="1" a="1"/>
  <c r="F121" i="3" s="1"/>
  <c r="D715" i="3"/>
  <c r="F715" i="3" s="1" a="1"/>
  <c r="F715" i="3" s="1"/>
  <c r="D563" i="3"/>
  <c r="F563" i="3" s="1" a="1"/>
  <c r="F563" i="3" s="1"/>
  <c r="D530" i="3"/>
  <c r="F530" i="3" s="1" a="1"/>
  <c r="F530" i="3" s="1"/>
  <c r="D562" i="3"/>
  <c r="F562" i="3" s="1" a="1"/>
  <c r="F562" i="3" s="1"/>
  <c r="D236" i="3"/>
  <c r="F236" i="3" s="1" a="1"/>
  <c r="F236" i="3" s="1"/>
  <c r="D120" i="3"/>
  <c r="F120" i="3" s="1" a="1"/>
  <c r="F120" i="3" s="1"/>
  <c r="D479" i="3"/>
  <c r="F479" i="3" s="1" a="1"/>
  <c r="F479" i="3" s="1"/>
  <c r="D478" i="3"/>
  <c r="F478" i="3" s="1" a="1"/>
  <c r="F478" i="3" s="1"/>
  <c r="D119" i="3"/>
  <c r="F119" i="3" s="1" a="1"/>
  <c r="F119" i="3" s="1"/>
  <c r="D561" i="3"/>
  <c r="F561" i="3" s="1" a="1"/>
  <c r="F561" i="3" s="1"/>
  <c r="D195" i="3"/>
  <c r="F195" i="3" s="1" a="1"/>
  <c r="F195" i="3" s="1"/>
  <c r="D612" i="3"/>
  <c r="F612" i="3" s="1" a="1"/>
  <c r="F612" i="3" s="1"/>
  <c r="D271" i="3"/>
  <c r="F271" i="3" s="1" a="1"/>
  <c r="F271" i="3" s="1"/>
  <c r="D477" i="3"/>
  <c r="F477" i="3" s="1" a="1"/>
  <c r="F477" i="3" s="1"/>
  <c r="D476" i="3"/>
  <c r="F476" i="3" s="1" a="1"/>
  <c r="F476" i="3" s="1"/>
  <c r="D475" i="3"/>
  <c r="F475" i="3" s="1" a="1"/>
  <c r="F475" i="3" s="1"/>
  <c r="D118" i="3"/>
  <c r="F118" i="3" s="1" a="1"/>
  <c r="F118" i="3" s="1"/>
  <c r="D70" i="3"/>
  <c r="F70" i="3" s="1" a="1"/>
  <c r="F70" i="3" s="1"/>
  <c r="D235" i="3"/>
  <c r="F235" i="3" s="1" a="1"/>
  <c r="F235" i="3" s="1"/>
  <c r="D117" i="3"/>
  <c r="F117" i="3" s="1" a="1"/>
  <c r="F117" i="3" s="1"/>
  <c r="D474" i="3"/>
  <c r="F474" i="3" s="1" a="1"/>
  <c r="F474" i="3" s="1"/>
  <c r="D782" i="3"/>
  <c r="F782" i="3" s="1" a="1"/>
  <c r="F782" i="3" s="1"/>
  <c r="D473" i="3"/>
  <c r="F473" i="3" s="1" a="1"/>
  <c r="F473" i="3" s="1"/>
  <c r="D472" i="3"/>
  <c r="F472" i="3" s="1" a="1"/>
  <c r="F472" i="3" s="1"/>
  <c r="D69" i="3"/>
  <c r="F69" i="3" s="1" a="1"/>
  <c r="F69" i="3" s="1"/>
  <c r="D116" i="3"/>
  <c r="F116" i="3" s="1" a="1"/>
  <c r="F116" i="3" s="1"/>
  <c r="D115" i="3"/>
  <c r="F115" i="3" s="1" a="1"/>
  <c r="F115" i="3" s="1"/>
  <c r="D114" i="3"/>
  <c r="F114" i="3" s="1" a="1"/>
  <c r="F114" i="3" s="1"/>
  <c r="D68" i="3"/>
  <c r="F68" i="3" s="1" a="1"/>
  <c r="F68" i="3" s="1"/>
  <c r="D234" i="3"/>
  <c r="F234" i="3" s="1" a="1"/>
  <c r="F234" i="3" s="1"/>
  <c r="D113" i="3"/>
  <c r="F113" i="3" s="1" a="1"/>
  <c r="F113" i="3" s="1"/>
  <c r="D233" i="3"/>
  <c r="F233" i="3" s="1" a="1"/>
  <c r="F233" i="3" s="1"/>
  <c r="D471" i="3"/>
  <c r="F471" i="3" s="1" a="1"/>
  <c r="F471" i="3" s="1"/>
  <c r="D470" i="3"/>
  <c r="F470" i="3" s="1" a="1"/>
  <c r="F470" i="3" s="1"/>
  <c r="D270" i="3"/>
  <c r="F270" i="3" s="1" a="1"/>
  <c r="F270" i="3" s="1"/>
  <c r="D781" i="3"/>
  <c r="F781" i="3" s="1" a="1"/>
  <c r="F781" i="3" s="1"/>
  <c r="D560" i="3"/>
  <c r="F560" i="3" s="1" a="1"/>
  <c r="F560" i="3" s="1"/>
  <c r="D112" i="3"/>
  <c r="F112" i="3" s="1" a="1"/>
  <c r="F112" i="3" s="1"/>
  <c r="D469" i="3"/>
  <c r="F469" i="3" s="1" a="1"/>
  <c r="F469" i="3" s="1"/>
  <c r="D111" i="3"/>
  <c r="F111" i="3" s="1" a="1"/>
  <c r="F111" i="3" s="1"/>
  <c r="D468" i="3"/>
  <c r="F468" i="3" s="1" a="1"/>
  <c r="F468" i="3" s="1"/>
  <c r="D467" i="3"/>
  <c r="F467" i="3" s="1" a="1"/>
  <c r="F467" i="3" s="1"/>
  <c r="D309" i="3"/>
  <c r="F309" i="3" s="1" a="1"/>
  <c r="F309" i="3" s="1"/>
  <c r="D684" i="3"/>
  <c r="F684" i="3" s="1" a="1"/>
  <c r="F684" i="3" s="1"/>
  <c r="D232" i="3"/>
  <c r="F232" i="3" s="1" a="1"/>
  <c r="F232" i="3" s="1"/>
  <c r="D559" i="3"/>
  <c r="F559" i="3" s="1" a="1"/>
  <c r="F559" i="3" s="1"/>
  <c r="D558" i="3"/>
  <c r="F558" i="3" s="1" a="1"/>
  <c r="F558" i="3" s="1"/>
  <c r="D231" i="3"/>
  <c r="F231" i="3" s="1" a="1"/>
  <c r="F231" i="3" s="1"/>
  <c r="D230" i="3"/>
  <c r="F230" i="3" s="1" a="1"/>
  <c r="F230" i="3" s="1"/>
  <c r="D67" i="3"/>
  <c r="F67" i="3" s="1" a="1"/>
  <c r="F67" i="3" s="1"/>
  <c r="D229" i="3"/>
  <c r="F229" i="3" s="1" a="1"/>
  <c r="F229" i="3" s="1"/>
  <c r="D466" i="3"/>
  <c r="F466" i="3" s="1" a="1"/>
  <c r="F466" i="3" s="1"/>
  <c r="D465" i="3"/>
  <c r="F465" i="3" s="1" a="1"/>
  <c r="F465" i="3" s="1"/>
  <c r="D464" i="3"/>
  <c r="F464" i="3" s="1" a="1"/>
  <c r="F464" i="3" s="1"/>
  <c r="D780" i="3"/>
  <c r="F780" i="3" s="1" a="1"/>
  <c r="F780" i="3" s="1"/>
  <c r="D463" i="3"/>
  <c r="F463" i="3" s="1" a="1"/>
  <c r="F463" i="3" s="1"/>
  <c r="D462" i="3"/>
  <c r="F462" i="3" s="1" a="1"/>
  <c r="F462" i="3" s="1"/>
  <c r="D557" i="3"/>
  <c r="F557" i="3" s="1" a="1"/>
  <c r="F557" i="3" s="1"/>
  <c r="D461" i="3"/>
  <c r="F461" i="3" s="1" a="1"/>
  <c r="F461" i="3" s="1"/>
  <c r="D779" i="3"/>
  <c r="F779" i="3" s="1" a="1"/>
  <c r="F779" i="3" s="1"/>
  <c r="D460" i="3"/>
  <c r="F460" i="3" s="1" a="1"/>
  <c r="F460" i="3" s="1"/>
  <c r="D459" i="3"/>
  <c r="F459" i="3" s="1" a="1"/>
  <c r="F459" i="3" s="1"/>
  <c r="D458" i="3"/>
  <c r="F458" i="3" s="1" a="1"/>
  <c r="F458" i="3" s="1"/>
  <c r="D457" i="3"/>
  <c r="F457" i="3" s="1" a="1"/>
  <c r="F457" i="3" s="1"/>
  <c r="D456" i="3"/>
  <c r="F456" i="3" s="1" a="1"/>
  <c r="F456" i="3" s="1"/>
  <c r="D455" i="3"/>
  <c r="F455" i="3" s="1" a="1"/>
  <c r="F455" i="3" s="1"/>
  <c r="D454" i="3"/>
  <c r="F454" i="3" s="1" a="1"/>
  <c r="F454" i="3" s="1"/>
  <c r="D453" i="3"/>
  <c r="F453" i="3" s="1" a="1"/>
  <c r="F453" i="3" s="1"/>
  <c r="D452" i="3"/>
  <c r="F452" i="3" s="1" a="1"/>
  <c r="F452" i="3" s="1"/>
  <c r="D451" i="3"/>
  <c r="F451" i="3" s="1" a="1"/>
  <c r="F451" i="3" s="1"/>
  <c r="D308" i="3"/>
  <c r="F308" i="3" s="1" a="1"/>
  <c r="F308" i="3" s="1"/>
  <c r="D194" i="3"/>
  <c r="F194" i="3" s="1" a="1"/>
  <c r="F194" i="3" s="1"/>
  <c r="D450" i="3"/>
  <c r="F450" i="3" s="1" a="1"/>
  <c r="F450" i="3" s="1"/>
  <c r="D556" i="3"/>
  <c r="F556" i="3" s="1" a="1"/>
  <c r="F556" i="3" s="1"/>
  <c r="D355" i="3"/>
  <c r="F355" i="3" s="1" a="1"/>
  <c r="F355" i="3" s="1"/>
  <c r="D449" i="3"/>
  <c r="F449" i="3" s="1" a="1"/>
  <c r="F449" i="3" s="1"/>
  <c r="D448" i="3"/>
  <c r="F448" i="3" s="1" a="1"/>
  <c r="F448" i="3" s="1"/>
  <c r="D307" i="3"/>
  <c r="F307" i="3" s="1" a="1"/>
  <c r="F307" i="3" s="1"/>
  <c r="D447" i="3"/>
  <c r="F447" i="3" s="1" a="1"/>
  <c r="F447" i="3" s="1"/>
  <c r="D778" i="3"/>
  <c r="F778" i="3" s="1" a="1"/>
  <c r="F778" i="3" s="1"/>
  <c r="D66" i="3"/>
  <c r="F66" i="3" s="1" a="1"/>
  <c r="F66" i="3" s="1"/>
  <c r="D446" i="3"/>
  <c r="F446" i="3" s="1" a="1"/>
  <c r="F446" i="3" s="1"/>
  <c r="D445" i="3"/>
  <c r="F445" i="3" s="1" a="1"/>
  <c r="F445" i="3" s="1"/>
  <c r="D444" i="3"/>
  <c r="F444" i="3" s="1" a="1"/>
  <c r="F444" i="3" s="1"/>
  <c r="D443" i="3"/>
  <c r="F443" i="3" s="1" a="1"/>
  <c r="F443" i="3" s="1"/>
  <c r="D442" i="3"/>
  <c r="F442" i="3" s="1" a="1"/>
  <c r="F442" i="3" s="1"/>
  <c r="D441" i="3"/>
  <c r="F441" i="3" s="1" a="1"/>
  <c r="F441" i="3" s="1"/>
  <c r="D440" i="3"/>
  <c r="F440" i="3" s="1" a="1"/>
  <c r="F440" i="3" s="1"/>
  <c r="D228" i="3"/>
  <c r="F228" i="3" s="1" a="1"/>
  <c r="F228" i="3" s="1"/>
  <c r="D65" i="3"/>
  <c r="F65" i="3" s="1" a="1"/>
  <c r="F65" i="3" s="1"/>
  <c r="D439" i="3"/>
  <c r="F439" i="3" s="1" a="1"/>
  <c r="F439" i="3" s="1"/>
  <c r="D438" i="3"/>
  <c r="F438" i="3" s="1" a="1"/>
  <c r="F438" i="3" s="1"/>
  <c r="D437" i="3"/>
  <c r="F437" i="3" s="1" a="1"/>
  <c r="F437" i="3" s="1"/>
  <c r="D436" i="3"/>
  <c r="F436" i="3" s="1" a="1"/>
  <c r="F436" i="3" s="1"/>
  <c r="D435" i="3"/>
  <c r="F435" i="3" s="1" a="1"/>
  <c r="F435" i="3" s="1"/>
  <c r="D434" i="3"/>
  <c r="F434" i="3" s="1" a="1"/>
  <c r="F434" i="3" s="1"/>
  <c r="D433" i="3"/>
  <c r="F433" i="3" s="1" a="1"/>
  <c r="F433" i="3" s="1"/>
  <c r="D432" i="3"/>
  <c r="F432" i="3" s="1" a="1"/>
  <c r="F432" i="3" s="1"/>
  <c r="D431" i="3"/>
  <c r="F431" i="3" s="1" a="1"/>
  <c r="F431" i="3" s="1"/>
  <c r="D193" i="3"/>
  <c r="F193" i="3" s="1" a="1"/>
  <c r="F193" i="3" s="1"/>
  <c r="D430" i="3"/>
  <c r="F430" i="3" s="1" a="1"/>
  <c r="F430" i="3" s="1"/>
  <c r="D429" i="3"/>
  <c r="F429" i="3" s="1" a="1"/>
  <c r="F429" i="3" s="1"/>
  <c r="D110" i="3"/>
  <c r="F110" i="3" s="1" a="1"/>
  <c r="F110" i="3" s="1"/>
  <c r="D428" i="3"/>
  <c r="F428" i="3" s="1" a="1"/>
  <c r="F428" i="3" s="1"/>
  <c r="D427" i="3"/>
  <c r="F427" i="3" s="1" a="1"/>
  <c r="F427" i="3" s="1"/>
  <c r="D426" i="3"/>
  <c r="F426" i="3" s="1" a="1"/>
  <c r="F426" i="3" s="1"/>
  <c r="D425" i="3"/>
  <c r="F425" i="3" s="1" a="1"/>
  <c r="F425" i="3" s="1"/>
  <c r="D424" i="3"/>
  <c r="F424" i="3" s="1" a="1"/>
  <c r="F424" i="3" s="1"/>
  <c r="D423" i="3"/>
  <c r="F423" i="3" s="1" a="1"/>
  <c r="F423" i="3" s="1"/>
  <c r="D422" i="3"/>
  <c r="F422" i="3" s="1" a="1"/>
  <c r="F422" i="3" s="1"/>
  <c r="D421" i="3"/>
  <c r="F421" i="3" s="1" a="1"/>
  <c r="F421" i="3" s="1"/>
  <c r="D64" i="3"/>
  <c r="F64" i="3" s="1" a="1"/>
  <c r="F64" i="3" s="1"/>
  <c r="D227" i="3"/>
  <c r="F227" i="3" s="1" a="1"/>
  <c r="F227" i="3" s="1"/>
  <c r="D420" i="3"/>
  <c r="F420" i="3" s="1" a="1"/>
  <c r="F420" i="3" s="1"/>
  <c r="D419" i="3"/>
  <c r="F419" i="3" s="1" a="1"/>
  <c r="F419" i="3" s="1"/>
  <c r="D192" i="3"/>
  <c r="F192" i="3" s="1" a="1"/>
  <c r="F192" i="3" s="1"/>
  <c r="D418" i="3"/>
  <c r="F418" i="3" s="1" a="1"/>
  <c r="F418" i="3" s="1"/>
  <c r="D417" i="3"/>
  <c r="F417" i="3" s="1" a="1"/>
  <c r="F417" i="3" s="1"/>
  <c r="D416" i="3"/>
  <c r="F416" i="3" s="1" a="1"/>
  <c r="F416" i="3" s="1"/>
  <c r="D415" i="3"/>
  <c r="F415" i="3" s="1" a="1"/>
  <c r="F415" i="3" s="1"/>
  <c r="D191" i="3"/>
  <c r="F191" i="3" s="1" a="1"/>
  <c r="F191" i="3" s="1"/>
  <c r="D414" i="3"/>
  <c r="F414" i="3" s="1" a="1"/>
  <c r="F414" i="3" s="1"/>
  <c r="D413" i="3"/>
  <c r="F413" i="3" s="1" a="1"/>
  <c r="F413" i="3" s="1"/>
  <c r="D412" i="3"/>
  <c r="F412" i="3" s="1" a="1"/>
  <c r="F412" i="3" s="1"/>
  <c r="D411" i="3"/>
  <c r="F411" i="3" s="1" a="1"/>
  <c r="F411" i="3" s="1"/>
  <c r="D410" i="3"/>
  <c r="F410" i="3" s="1" a="1"/>
  <c r="F410" i="3" s="1"/>
  <c r="D190" i="3"/>
  <c r="F190" i="3" s="1" a="1"/>
  <c r="F190" i="3" s="1"/>
  <c r="D409" i="3"/>
  <c r="F409" i="3" s="1" a="1"/>
  <c r="F409" i="3" s="1"/>
  <c r="D306" i="3"/>
  <c r="F306" i="3" s="1" a="1"/>
  <c r="F306" i="3" s="1"/>
  <c r="D408" i="3"/>
  <c r="F408" i="3" s="1" a="1"/>
  <c r="F408" i="3" s="1"/>
  <c r="D407" i="3"/>
  <c r="F407" i="3" s="1" a="1"/>
  <c r="F407" i="3" s="1"/>
  <c r="D406" i="3"/>
  <c r="F406" i="3" s="1" a="1"/>
  <c r="F406" i="3" s="1"/>
  <c r="D405" i="3"/>
  <c r="F405" i="3" s="1" a="1"/>
  <c r="F405" i="3" s="1"/>
  <c r="D404" i="3"/>
  <c r="F404" i="3" s="1" a="1"/>
  <c r="F404" i="3" s="1"/>
  <c r="D403" i="3"/>
  <c r="F403" i="3" s="1" a="1"/>
  <c r="F403" i="3" s="1"/>
  <c r="D189" i="3"/>
  <c r="F189" i="3" s="1" a="1"/>
  <c r="F189" i="3" s="1"/>
  <c r="D109" i="3"/>
  <c r="F109" i="3" s="1" a="1"/>
  <c r="F109" i="3" s="1"/>
  <c r="D402" i="3"/>
  <c r="F402" i="3" s="1" a="1"/>
  <c r="F402" i="3" s="1"/>
  <c r="D401" i="3"/>
  <c r="F401" i="3" s="1" a="1"/>
  <c r="F401" i="3" s="1"/>
  <c r="D400" i="3"/>
  <c r="F400" i="3" s="1" a="1"/>
  <c r="F400" i="3" s="1"/>
  <c r="D226" i="3"/>
  <c r="F226" i="3" s="1" a="1"/>
  <c r="F226" i="3" s="1"/>
  <c r="D399" i="3"/>
  <c r="F399" i="3" s="1" a="1"/>
  <c r="F399" i="3" s="1"/>
  <c r="D398" i="3"/>
  <c r="F398" i="3" s="1" a="1"/>
  <c r="F398" i="3" s="1"/>
  <c r="D397" i="3"/>
  <c r="F397" i="3" s="1" a="1"/>
  <c r="F397" i="3" s="1"/>
  <c r="D396" i="3"/>
  <c r="F396" i="3" s="1" a="1"/>
  <c r="F396" i="3" s="1"/>
  <c r="D395" i="3"/>
  <c r="F395" i="3" s="1" a="1"/>
  <c r="F395" i="3" s="1"/>
  <c r="D394" i="3"/>
  <c r="F394" i="3" s="1" a="1"/>
  <c r="F394" i="3" s="1"/>
  <c r="D393" i="3"/>
  <c r="F393" i="3" s="1" a="1"/>
  <c r="F393" i="3" s="1"/>
  <c r="D188" i="3"/>
  <c r="F188" i="3" s="1" a="1"/>
  <c r="F188" i="3" s="1"/>
  <c r="D108" i="3"/>
  <c r="F108" i="3" s="1" a="1"/>
  <c r="F108" i="3" s="1"/>
  <c r="D392" i="3"/>
  <c r="F392" i="3" s="1" a="1"/>
  <c r="F392" i="3" s="1"/>
  <c r="D187" i="3"/>
  <c r="F187" i="3" s="1" a="1"/>
  <c r="F187" i="3" s="1"/>
  <c r="D391" i="3"/>
  <c r="F391" i="3" s="1" a="1"/>
  <c r="F391" i="3" s="1"/>
  <c r="D305" i="3"/>
  <c r="F305" i="3" s="1" a="1"/>
  <c r="F305" i="3" s="1"/>
  <c r="D354" i="3"/>
  <c r="F354" i="3" s="1" a="1"/>
  <c r="F354" i="3" s="1"/>
  <c r="D186" i="3"/>
  <c r="F186" i="3" s="1" a="1"/>
  <c r="F186" i="3" s="1"/>
  <c r="D390" i="3"/>
  <c r="F390" i="3" s="1" a="1"/>
  <c r="F390" i="3" s="1"/>
  <c r="D185" i="3"/>
  <c r="F185" i="3" s="1" a="1"/>
  <c r="F185" i="3" s="1"/>
  <c r="D389" i="3"/>
  <c r="F389" i="3" s="1" a="1"/>
  <c r="F389" i="3" s="1"/>
  <c r="D184" i="3"/>
  <c r="F184" i="3" s="1" a="1"/>
  <c r="F184" i="3" s="1"/>
  <c r="D183" i="3"/>
  <c r="F183" i="3" s="1" a="1"/>
  <c r="F183" i="3" s="1"/>
  <c r="D182" i="3"/>
  <c r="F182" i="3" s="1" a="1"/>
  <c r="F182" i="3" s="1"/>
  <c r="D181" i="3"/>
  <c r="F181" i="3" s="1" a="1"/>
  <c r="F181" i="3" s="1"/>
  <c r="D180" i="3"/>
  <c r="F180" i="3" s="1" a="1"/>
  <c r="F180" i="3" s="1"/>
  <c r="D107" i="3"/>
  <c r="F107" i="3" s="1" a="1"/>
  <c r="F107" i="3" s="1"/>
  <c r="D106" i="3"/>
  <c r="F106" i="3" s="1" a="1"/>
  <c r="F106" i="3" s="1"/>
  <c r="D179" i="3"/>
  <c r="F179" i="3" s="1" a="1"/>
  <c r="F179" i="3" s="1"/>
  <c r="D388" i="3"/>
  <c r="F388" i="3" s="1" a="1"/>
  <c r="F388" i="3" s="1"/>
  <c r="D304" i="3"/>
  <c r="F304" i="3" s="1" a="1"/>
  <c r="F304" i="3" s="1"/>
  <c r="D387" i="3"/>
  <c r="F387" i="3" s="1" a="1"/>
  <c r="F387" i="3" s="1"/>
  <c r="D178" i="3"/>
  <c r="F178" i="3" s="1" a="1"/>
  <c r="F178" i="3" s="1"/>
  <c r="D177" i="3"/>
  <c r="F177" i="3" s="1" a="1"/>
  <c r="F177" i="3" s="1"/>
  <c r="D176" i="3"/>
  <c r="F176" i="3" s="1" a="1"/>
  <c r="F176" i="3" s="1"/>
  <c r="D303" i="3"/>
  <c r="F303" i="3" s="1" a="1"/>
  <c r="F303" i="3" s="1"/>
  <c r="D105" i="3"/>
  <c r="F105" i="3" s="1" a="1"/>
  <c r="F105" i="3" s="1"/>
  <c r="D386" i="3"/>
  <c r="F386" i="3" s="1" a="1"/>
  <c r="F386" i="3" s="1"/>
  <c r="D175" i="3"/>
  <c r="F175" i="3" s="1" a="1"/>
  <c r="F175" i="3" s="1"/>
  <c r="D174" i="3"/>
  <c r="F174" i="3" s="1" a="1"/>
  <c r="F174" i="3" s="1"/>
  <c r="D173" i="3"/>
  <c r="F173" i="3" s="1" a="1"/>
  <c r="F173" i="3" s="1"/>
  <c r="D172" i="3"/>
  <c r="F172" i="3" s="1" a="1"/>
  <c r="F172" i="3" s="1"/>
  <c r="D385" i="3"/>
  <c r="F385" i="3" s="1" a="1"/>
  <c r="F385" i="3" s="1"/>
  <c r="D171" i="3"/>
  <c r="F171" i="3" s="1" a="1"/>
  <c r="F171" i="3" s="1"/>
  <c r="D104" i="3"/>
  <c r="F104" i="3" s="1" a="1"/>
  <c r="F104" i="3" s="1"/>
  <c r="D103" i="3"/>
  <c r="F103" i="3" s="1" a="1"/>
  <c r="F103" i="3" s="1"/>
  <c r="D170" i="3"/>
  <c r="F170" i="3" s="1" a="1"/>
  <c r="F170" i="3" s="1"/>
  <c r="D169" i="3"/>
  <c r="F169" i="3" s="1" a="1"/>
  <c r="F169" i="3" s="1"/>
  <c r="D168" i="3"/>
  <c r="F168" i="3" s="1" a="1"/>
  <c r="F168" i="3" s="1"/>
  <c r="D167" i="3"/>
  <c r="F167" i="3" s="1" a="1"/>
  <c r="F167" i="3" s="1"/>
  <c r="D166" i="3"/>
  <c r="F166" i="3" s="1" a="1"/>
  <c r="F166" i="3" s="1"/>
  <c r="D165" i="3"/>
  <c r="F165" i="3" s="1" a="1"/>
  <c r="F165" i="3" s="1"/>
  <c r="D164" i="3"/>
  <c r="F164" i="3" s="1" a="1"/>
  <c r="F164" i="3" s="1"/>
  <c r="D384" i="3"/>
  <c r="F384" i="3" s="1" a="1"/>
  <c r="F384" i="3" s="1"/>
  <c r="D163" i="3"/>
  <c r="F163" i="3" s="1" a="1"/>
  <c r="F163" i="3" s="1"/>
  <c r="D383" i="3"/>
  <c r="F383" i="3" s="1" a="1"/>
  <c r="F383" i="3" s="1"/>
  <c r="D102" i="3"/>
  <c r="F102" i="3" s="1" a="1"/>
  <c r="F102" i="3" s="1"/>
  <c r="D162" i="3"/>
  <c r="F162" i="3" s="1" a="1"/>
  <c r="F162" i="3" s="1"/>
  <c r="D161" i="3"/>
  <c r="F161" i="3" s="1" a="1"/>
  <c r="F161" i="3" s="1"/>
  <c r="D160" i="3"/>
  <c r="F160" i="3" s="1" a="1"/>
  <c r="F160" i="3" s="1"/>
  <c r="D159" i="3"/>
  <c r="F159" i="3" s="1" a="1"/>
  <c r="F159" i="3" s="1"/>
  <c r="D158" i="3"/>
  <c r="F158" i="3" s="1" a="1"/>
  <c r="F158" i="3" s="1"/>
  <c r="D157" i="3"/>
  <c r="F157" i="3" s="1" a="1"/>
  <c r="F157" i="3" s="1"/>
  <c r="D101" i="3"/>
  <c r="F101" i="3" s="1" a="1"/>
  <c r="F101" i="3" s="1"/>
  <c r="D156" i="3"/>
  <c r="F156" i="3" s="1" a="1"/>
  <c r="F156" i="3" s="1"/>
  <c r="D100" i="3"/>
  <c r="F100" i="3" s="1" a="1"/>
  <c r="F100" i="3" s="1"/>
  <c r="D99" i="3"/>
  <c r="F99" i="3" s="1" a="1"/>
  <c r="F99" i="3" s="1"/>
  <c r="D155" i="3"/>
  <c r="F155" i="3" s="1" a="1"/>
  <c r="F155" i="3" s="1"/>
  <c r="D154" i="3"/>
  <c r="F154" i="3" s="1" a="1"/>
  <c r="F154" i="3" s="1"/>
  <c r="D777" i="3"/>
  <c r="F777" i="3" s="1" a="1"/>
  <c r="F777" i="3" s="1"/>
  <c r="D776" i="3"/>
  <c r="F776" i="3" s="1" a="1"/>
  <c r="F776" i="3" s="1"/>
  <c r="D775" i="3"/>
  <c r="F775" i="3" s="1" a="1"/>
  <c r="F775" i="3" s="1"/>
  <c r="D774" i="3"/>
  <c r="F774" i="3" s="1" a="1"/>
  <c r="F774" i="3" s="1"/>
  <c r="D773" i="3"/>
  <c r="F773" i="3" s="1" a="1"/>
  <c r="F773" i="3" s="1"/>
  <c r="D772" i="3"/>
  <c r="F772" i="3" s="1" a="1"/>
  <c r="F772" i="3" s="1"/>
  <c r="D353" i="3"/>
  <c r="F353" i="3" s="1" a="1"/>
  <c r="F353" i="3" s="1"/>
  <c r="D352" i="3"/>
  <c r="F352" i="3" s="1" a="1"/>
  <c r="F352" i="3" s="1"/>
  <c r="D771" i="3"/>
  <c r="F771" i="3" s="1" a="1"/>
  <c r="F771" i="3" s="1"/>
  <c r="D770" i="3"/>
  <c r="F770" i="3" s="1" a="1"/>
  <c r="F770" i="3" s="1"/>
  <c r="D769" i="3"/>
  <c r="F769" i="3" s="1" a="1"/>
  <c r="F769" i="3" s="1"/>
  <c r="D351" i="3"/>
  <c r="F351" i="3" s="1" a="1"/>
  <c r="F351" i="3" s="1"/>
  <c r="D768" i="3"/>
  <c r="F768" i="3" s="1" a="1"/>
  <c r="F768" i="3" s="1"/>
  <c r="D767" i="3"/>
  <c r="F767" i="3" s="1" a="1"/>
  <c r="F767" i="3" s="1"/>
  <c r="D766" i="3"/>
  <c r="F766" i="3" s="1" a="1"/>
  <c r="F766" i="3" s="1"/>
  <c r="D765" i="3"/>
  <c r="F765" i="3" s="1" a="1"/>
  <c r="F765" i="3" s="1"/>
  <c r="D350" i="3"/>
  <c r="F350" i="3" s="1" a="1"/>
  <c r="F350" i="3" s="1"/>
  <c r="D349" i="3"/>
  <c r="F349" i="3" s="1" a="1"/>
  <c r="F349" i="3" s="1"/>
  <c r="D764" i="3"/>
  <c r="F764" i="3" s="1" a="1"/>
  <c r="F764" i="3" s="1"/>
  <c r="D348" i="3"/>
  <c r="F348" i="3" s="1" a="1"/>
  <c r="F348" i="3" s="1"/>
  <c r="D347" i="3"/>
  <c r="F347" i="3" s="1" a="1"/>
  <c r="F347" i="3" s="1"/>
  <c r="D763" i="3"/>
  <c r="F763" i="3" s="1" a="1"/>
  <c r="F763" i="3" s="1"/>
  <c r="D762" i="3"/>
  <c r="F762" i="3" s="1" a="1"/>
  <c r="F762" i="3" s="1"/>
  <c r="D302" i="3"/>
  <c r="F302" i="3" s="1" a="1"/>
  <c r="F302" i="3" s="1"/>
  <c r="D761" i="3"/>
  <c r="F761" i="3" s="1" a="1"/>
  <c r="F761" i="3" s="1"/>
  <c r="D346" i="3"/>
  <c r="F346" i="3" s="1" a="1"/>
  <c r="F346" i="3" s="1"/>
  <c r="D345" i="3"/>
  <c r="F345" i="3" s="1" a="1"/>
  <c r="F345" i="3" s="1"/>
  <c r="D760" i="3"/>
  <c r="F760" i="3" s="1" a="1"/>
  <c r="F760" i="3" s="1"/>
  <c r="D301" i="3"/>
  <c r="F301" i="3" s="1" a="1"/>
  <c r="F301" i="3" s="1"/>
  <c r="D759" i="3"/>
  <c r="F759" i="3" s="1" a="1"/>
  <c r="F759" i="3" s="1"/>
  <c r="D344" i="3"/>
  <c r="F344" i="3" s="1" a="1"/>
  <c r="F344" i="3" s="1"/>
  <c r="D555" i="3"/>
  <c r="F555" i="3" s="1" a="1"/>
  <c r="F555" i="3" s="1"/>
  <c r="D269" i="3"/>
  <c r="F269" i="3" s="1" a="1"/>
  <c r="F269" i="3" s="1"/>
  <c r="D268" i="3"/>
  <c r="F268" i="3" s="1" a="1"/>
  <c r="F268" i="3" s="1"/>
  <c r="D343" i="3"/>
  <c r="F343" i="3" s="1" a="1"/>
  <c r="F343" i="3" s="1"/>
  <c r="D342" i="3"/>
  <c r="F342" i="3" s="1" a="1"/>
  <c r="F342" i="3" s="1"/>
  <c r="D554" i="3"/>
  <c r="F554" i="3" s="1" a="1"/>
  <c r="F554" i="3" s="1"/>
  <c r="D267" i="3"/>
  <c r="F267" i="3" s="1" a="1"/>
  <c r="F267" i="3" s="1"/>
  <c r="D341" i="3"/>
  <c r="F341" i="3" s="1" a="1"/>
  <c r="F341" i="3" s="1"/>
  <c r="D340" i="3"/>
  <c r="F340" i="3" s="1" a="1"/>
  <c r="F340" i="3" s="1"/>
  <c r="D553" i="3"/>
  <c r="F553" i="3" s="1" a="1"/>
  <c r="F553" i="3" s="1"/>
  <c r="D758" i="3"/>
  <c r="F758" i="3" s="1" a="1"/>
  <c r="F758" i="3" s="1"/>
  <c r="D339" i="3"/>
  <c r="F339" i="3" s="1" a="1"/>
  <c r="F339" i="3" s="1"/>
  <c r="D266" i="3"/>
  <c r="F266" i="3" s="1" a="1"/>
  <c r="F266" i="3" s="1"/>
  <c r="D338" i="3"/>
  <c r="F338" i="3" s="1" a="1"/>
  <c r="F338" i="3" s="1"/>
  <c r="D337" i="3"/>
  <c r="F337" i="3" s="1" a="1"/>
  <c r="F337" i="3" s="1"/>
  <c r="D757" i="3"/>
  <c r="F757" i="3" s="1" a="1"/>
  <c r="F757" i="3" s="1"/>
  <c r="D756" i="3"/>
  <c r="F756" i="3" s="1" a="1"/>
  <c r="F756" i="3" s="1"/>
  <c r="D336" i="3"/>
  <c r="F336" i="3" s="1" a="1"/>
  <c r="F336" i="3" s="1"/>
  <c r="D265" i="3"/>
  <c r="F265" i="3" s="1" a="1"/>
  <c r="F265" i="3" s="1"/>
  <c r="D335" i="3"/>
  <c r="F335" i="3" s="1" a="1"/>
  <c r="F335" i="3" s="1"/>
  <c r="D755" i="3"/>
  <c r="F755" i="3" s="1" a="1"/>
  <c r="F755" i="3" s="1"/>
  <c r="D334" i="3"/>
  <c r="F334" i="3" s="1" a="1"/>
  <c r="F334" i="3" s="1"/>
  <c r="D333" i="3"/>
  <c r="F333" i="3" s="1" a="1"/>
  <c r="F333" i="3" s="1"/>
  <c r="D332" i="3"/>
  <c r="F332" i="3" s="1" a="1"/>
  <c r="F332" i="3" s="1"/>
  <c r="D611" i="3"/>
  <c r="F611" i="3" s="1" a="1"/>
  <c r="F611" i="3" s="1"/>
  <c r="D225" i="3"/>
  <c r="F225" i="3" s="1" a="1"/>
  <c r="F225" i="3" s="1"/>
  <c r="D331" i="3"/>
  <c r="F331" i="3" s="1" a="1"/>
  <c r="F331" i="3" s="1"/>
  <c r="D264" i="3"/>
  <c r="F264" i="3" s="1" a="1"/>
  <c r="F264" i="3" s="1"/>
  <c r="D300" i="3"/>
  <c r="F300" i="3" s="1" a="1"/>
  <c r="F300" i="3" s="1"/>
  <c r="D754" i="3"/>
  <c r="F754" i="3" s="1" a="1"/>
  <c r="F754" i="3" s="1"/>
  <c r="D753" i="3"/>
  <c r="F753" i="3" s="1" a="1"/>
  <c r="F753" i="3" s="1"/>
  <c r="D610" i="3"/>
  <c r="F610" i="3" s="1" a="1"/>
  <c r="F610" i="3" s="1"/>
  <c r="D263" i="3"/>
  <c r="F263" i="3" s="1" a="1"/>
  <c r="F263" i="3" s="1"/>
  <c r="D299" i="3"/>
  <c r="F299" i="3" s="1" a="1"/>
  <c r="F299" i="3" s="1"/>
  <c r="D752" i="3"/>
  <c r="F752" i="3" s="1" a="1"/>
  <c r="F752" i="3" s="1"/>
  <c r="D262" i="3"/>
  <c r="F262" i="3" s="1" a="1"/>
  <c r="F262" i="3" s="1"/>
  <c r="D751" i="3"/>
  <c r="F751" i="3" s="1" a="1"/>
  <c r="F751" i="3" s="1"/>
  <c r="D261" i="3"/>
  <c r="F261" i="3" s="1" a="1"/>
  <c r="F261" i="3" s="1"/>
  <c r="D260" i="3"/>
  <c r="F260" i="3" s="1" a="1"/>
  <c r="F260" i="3" s="1"/>
  <c r="D609" i="3"/>
  <c r="F609" i="3" s="1" a="1"/>
  <c r="F609" i="3" s="1"/>
  <c r="D750" i="3"/>
  <c r="F750" i="3" s="1" a="1"/>
  <c r="F750" i="3" s="1"/>
  <c r="D259" i="3"/>
  <c r="F259" i="3" s="1" a="1"/>
  <c r="F259" i="3" s="1"/>
  <c r="D258" i="3"/>
  <c r="F258" i="3" s="1" a="1"/>
  <c r="F258" i="3" s="1"/>
  <c r="D749" i="3"/>
  <c r="F749" i="3" s="1" a="1"/>
  <c r="F749" i="3" s="1"/>
  <c r="D330" i="3"/>
  <c r="F330" i="3" s="1" a="1"/>
  <c r="F330" i="3" s="1"/>
  <c r="D257" i="3"/>
  <c r="F257" i="3" s="1" a="1"/>
  <c r="F257" i="3" s="1"/>
  <c r="D224" i="3"/>
  <c r="F224" i="3" s="1" a="1"/>
  <c r="F224" i="3" s="1"/>
  <c r="D256" i="3"/>
  <c r="F256" i="3" s="1" a="1"/>
  <c r="F256" i="3" s="1"/>
  <c r="D223" i="3"/>
  <c r="F223" i="3" s="1" a="1"/>
  <c r="F223" i="3" s="1"/>
  <c r="D255" i="3"/>
  <c r="F255" i="3" s="1" a="1"/>
  <c r="F255" i="3" s="1"/>
  <c r="D254" i="3"/>
  <c r="F254" i="3" s="1" a="1"/>
  <c r="F254" i="3" s="1"/>
  <c r="D98" i="3"/>
  <c r="F98" i="3" s="1" a="1"/>
  <c r="F98" i="3" s="1"/>
  <c r="D253" i="3"/>
  <c r="F253" i="3" s="1" a="1"/>
  <c r="F253" i="3" s="1"/>
  <c r="D252" i="3"/>
  <c r="F252" i="3" s="1" a="1"/>
  <c r="F252" i="3" s="1"/>
  <c r="D97" i="3"/>
  <c r="F97" i="3" s="1" a="1"/>
  <c r="F97" i="3" s="1"/>
  <c r="D222" i="3"/>
  <c r="F222" i="3" s="1" a="1"/>
  <c r="F222" i="3" s="1"/>
  <c r="D251" i="3"/>
  <c r="F251" i="3" s="1" a="1"/>
  <c r="F251" i="3" s="1"/>
  <c r="D221" i="3"/>
  <c r="F221" i="3" s="1" a="1"/>
  <c r="F221" i="3" s="1"/>
  <c r="D329" i="3"/>
  <c r="F329" i="3" s="1" a="1"/>
  <c r="F329" i="3" s="1"/>
  <c r="D96" i="3"/>
  <c r="F96" i="3" s="1" a="1"/>
  <c r="F96" i="3" s="1"/>
  <c r="D328" i="3"/>
  <c r="F328" i="3" s="1" a="1"/>
  <c r="F328" i="3" s="1"/>
  <c r="D220" i="3"/>
  <c r="F220" i="3" s="1" a="1"/>
  <c r="F220" i="3" s="1"/>
  <c r="D327" i="3"/>
  <c r="F327" i="3" s="1" a="1"/>
  <c r="F327" i="3" s="1"/>
  <c r="D250" i="3"/>
  <c r="F250" i="3" s="1" a="1"/>
  <c r="F250" i="3" s="1"/>
  <c r="D326" i="3"/>
  <c r="F326" i="3" s="1" a="1"/>
  <c r="F326" i="3" s="1"/>
  <c r="D249" i="3"/>
  <c r="F249" i="3" s="1" a="1"/>
  <c r="F249" i="3" s="1"/>
  <c r="D382" i="3"/>
  <c r="F382" i="3" s="1" a="1"/>
  <c r="F382" i="3" s="1"/>
  <c r="D552" i="3"/>
  <c r="F552" i="3" s="1" a="1"/>
  <c r="F552" i="3" s="1"/>
  <c r="D381" i="3"/>
  <c r="F381" i="3" s="1" a="1"/>
  <c r="F381" i="3" s="1"/>
  <c r="D219" i="3"/>
  <c r="F219" i="3" s="1" a="1"/>
  <c r="F219" i="3" s="1"/>
  <c r="D153" i="3"/>
  <c r="F153" i="3" s="1" a="1"/>
  <c r="F153" i="3" s="1"/>
  <c r="D63" i="3"/>
  <c r="F63" i="3" s="1" a="1"/>
  <c r="F63" i="3" s="1"/>
  <c r="D62" i="3"/>
  <c r="F62" i="3" s="1" a="1"/>
  <c r="F62" i="3" s="1"/>
  <c r="D61" i="3"/>
  <c r="F61" i="3" s="1" a="1"/>
  <c r="F61" i="3" s="1"/>
  <c r="D60" i="3"/>
  <c r="F60" i="3" s="1" a="1"/>
  <c r="F60" i="3" s="1"/>
  <c r="D59" i="3"/>
  <c r="F59" i="3" s="1" a="1"/>
  <c r="F59" i="3" s="1"/>
  <c r="D152" i="3"/>
  <c r="F152" i="3" s="1" a="1"/>
  <c r="F152" i="3" s="1"/>
  <c r="D58" i="3"/>
  <c r="F58" i="3" s="1" a="1"/>
  <c r="F58" i="3" s="1"/>
  <c r="D95" i="3"/>
  <c r="F95" i="3" s="1" a="1"/>
  <c r="F95" i="3" s="1"/>
  <c r="D380" i="3"/>
  <c r="F380" i="3" s="1" a="1"/>
  <c r="F380" i="3" s="1"/>
  <c r="D379" i="3"/>
  <c r="F379" i="3" s="1" a="1"/>
  <c r="F379" i="3" s="1"/>
  <c r="D94" i="3"/>
  <c r="F94" i="3" s="1" a="1"/>
  <c r="F94" i="3" s="1"/>
  <c r="D151" i="3"/>
  <c r="F151" i="3" s="1" a="1"/>
  <c r="F151" i="3" s="1"/>
  <c r="D378" i="3"/>
  <c r="F378" i="3" s="1" a="1"/>
  <c r="F378" i="3" s="1"/>
  <c r="D57" i="3"/>
  <c r="F57" i="3" s="1" a="1"/>
  <c r="F57" i="3" s="1"/>
  <c r="D377" i="3"/>
  <c r="F377" i="3" s="1" a="1"/>
  <c r="F377" i="3" s="1"/>
  <c r="D376" i="3"/>
  <c r="F376" i="3" s="1" a="1"/>
  <c r="F376" i="3" s="1"/>
  <c r="D150" i="3"/>
  <c r="F150" i="3" s="1" a="1"/>
  <c r="F150" i="3" s="1"/>
  <c r="D56" i="3"/>
  <c r="F56" i="3" s="1" a="1"/>
  <c r="F56" i="3" s="1"/>
  <c r="D55" i="3"/>
  <c r="F55" i="3" s="1" a="1"/>
  <c r="F55" i="3" s="1"/>
  <c r="D54" i="3"/>
  <c r="F54" i="3" s="1" a="1"/>
  <c r="F54" i="3" s="1"/>
  <c r="D149" i="3"/>
  <c r="F149" i="3" s="1" a="1"/>
  <c r="F149" i="3" s="1"/>
  <c r="D53" i="3"/>
  <c r="F53" i="3" s="1" a="1"/>
  <c r="F53" i="3" s="1"/>
  <c r="D52" i="3"/>
  <c r="F52" i="3" s="1" a="1"/>
  <c r="F52" i="3" s="1"/>
  <c r="D148" i="3"/>
  <c r="F148" i="3" s="1" a="1"/>
  <c r="F148" i="3" s="1"/>
  <c r="D51" i="3"/>
  <c r="F51" i="3" s="1" a="1"/>
  <c r="F51" i="3" s="1"/>
  <c r="D50" i="3"/>
  <c r="F50" i="3" s="1" a="1"/>
  <c r="F50" i="3" s="1"/>
  <c r="D375" i="3"/>
  <c r="F375" i="3" s="1" a="1"/>
  <c r="F375" i="3" s="1"/>
  <c r="D49" i="3"/>
  <c r="F49" i="3" s="1" a="1"/>
  <c r="F49" i="3" s="1"/>
  <c r="D48" i="3"/>
  <c r="F48" i="3" s="1" a="1"/>
  <c r="F48" i="3" s="1"/>
  <c r="D325" i="3"/>
  <c r="F325" i="3" s="1" a="1"/>
  <c r="F325" i="3" s="1"/>
  <c r="D47" i="3"/>
  <c r="F47" i="3" s="1" a="1"/>
  <c r="F47" i="3" s="1"/>
  <c r="D46" i="3"/>
  <c r="F46" i="3" s="1" a="1"/>
  <c r="F46" i="3" s="1"/>
  <c r="D147" i="3"/>
  <c r="F147" i="3" s="1" a="1"/>
  <c r="F147" i="3" s="1"/>
  <c r="D93" i="3"/>
  <c r="F93" i="3" s="1" a="1"/>
  <c r="F93" i="3" s="1"/>
  <c r="D92" i="3"/>
  <c r="F92" i="3" s="1" a="1"/>
  <c r="F92" i="3" s="1"/>
  <c r="D374" i="3"/>
  <c r="F374" i="3" s="1" a="1"/>
  <c r="F374" i="3" s="1"/>
  <c r="D218" i="3"/>
  <c r="F218" i="3" s="1" a="1"/>
  <c r="F218" i="3" s="1"/>
  <c r="D45" i="3"/>
  <c r="F45" i="3" s="1" a="1"/>
  <c r="F45" i="3" s="1"/>
  <c r="D146" i="3"/>
  <c r="F146" i="3" s="1" a="1"/>
  <c r="F146" i="3" s="1"/>
  <c r="D551" i="3"/>
  <c r="F551" i="3" s="1" a="1"/>
  <c r="F551" i="3" s="1"/>
  <c r="D44" i="3"/>
  <c r="F44" i="3" s="1" a="1"/>
  <c r="F44" i="3" s="1"/>
  <c r="D43" i="3"/>
  <c r="F43" i="3" s="1" a="1"/>
  <c r="F43" i="3" s="1"/>
  <c r="D42" i="3"/>
  <c r="F42" i="3" s="1" a="1"/>
  <c r="F42" i="3" s="1"/>
  <c r="D217" i="3"/>
  <c r="F217" i="3" s="1" a="1"/>
  <c r="F217" i="3" s="1"/>
  <c r="D41" i="3"/>
  <c r="F41" i="3" s="1" a="1"/>
  <c r="F41" i="3" s="1"/>
  <c r="D40" i="3"/>
  <c r="F40" i="3" s="1" a="1"/>
  <c r="F40" i="3" s="1"/>
  <c r="D39" i="3"/>
  <c r="F39" i="3" s="1" a="1"/>
  <c r="F39" i="3" s="1"/>
  <c r="D145" i="3"/>
  <c r="F145" i="3" s="1" a="1"/>
  <c r="F145" i="3" s="1"/>
  <c r="D38" i="3"/>
  <c r="F38" i="3" s="1" a="1"/>
  <c r="F38" i="3" s="1"/>
  <c r="D144" i="3"/>
  <c r="F144" i="3" s="1" a="1"/>
  <c r="F144" i="3" s="1"/>
  <c r="D216" i="3"/>
  <c r="F216" i="3" s="1" a="1"/>
  <c r="F216" i="3" s="1"/>
  <c r="D37" i="3"/>
  <c r="F37" i="3" s="1" a="1"/>
  <c r="F37" i="3" s="1"/>
  <c r="D36" i="3"/>
  <c r="F36" i="3" s="1" a="1"/>
  <c r="F36" i="3" s="1"/>
  <c r="D35" i="3"/>
  <c r="F35" i="3" s="1" a="1"/>
  <c r="F35" i="3" s="1"/>
  <c r="D34" i="3"/>
  <c r="F34" i="3" s="1" a="1"/>
  <c r="F34" i="3" s="1"/>
  <c r="D33" i="3"/>
  <c r="F33" i="3" s="1" a="1"/>
  <c r="F33" i="3" s="1"/>
  <c r="D32" i="3"/>
  <c r="F32" i="3" s="1" a="1"/>
  <c r="F32" i="3" s="1"/>
  <c r="D215" i="3"/>
  <c r="F215" i="3" s="1" a="1"/>
  <c r="F215" i="3" s="1"/>
  <c r="D214" i="3"/>
  <c r="F214" i="3" s="1" a="1"/>
  <c r="F214" i="3" s="1"/>
  <c r="D143" i="3"/>
  <c r="F143" i="3" s="1" a="1"/>
  <c r="F143" i="3" s="1"/>
  <c r="D142" i="3"/>
  <c r="F142" i="3" s="1" a="1"/>
  <c r="F142" i="3" s="1"/>
  <c r="D31" i="3"/>
  <c r="F31" i="3" s="1" a="1"/>
  <c r="F31" i="3" s="1"/>
  <c r="D30" i="3"/>
  <c r="F30" i="3" s="1" a="1"/>
  <c r="F30" i="3" s="1"/>
  <c r="D373" i="3"/>
  <c r="F373" i="3" s="1" a="1"/>
  <c r="F373" i="3" s="1"/>
  <c r="D213" i="3"/>
  <c r="F213" i="3" s="1" a="1"/>
  <c r="F213" i="3" s="1"/>
  <c r="D91" i="3"/>
  <c r="F91" i="3" s="1" a="1"/>
  <c r="F91" i="3" s="1"/>
  <c r="D298" i="3"/>
  <c r="F298" i="3" s="1" a="1"/>
  <c r="F298" i="3" s="1"/>
  <c r="D29" i="3"/>
  <c r="F29" i="3" s="1" a="1"/>
  <c r="F29" i="3" s="1"/>
  <c r="D28" i="3"/>
  <c r="F28" i="3" s="1" a="1"/>
  <c r="F28" i="3" s="1"/>
  <c r="D27" i="3"/>
  <c r="F27" i="3" s="1" a="1"/>
  <c r="F27" i="3" s="1"/>
  <c r="D297" i="3"/>
  <c r="F297" i="3" s="1" a="1"/>
  <c r="F297" i="3" s="1"/>
  <c r="D26" i="3"/>
  <c r="F26" i="3" s="1" a="1"/>
  <c r="F26" i="3" s="1"/>
  <c r="D25" i="3"/>
  <c r="F25" i="3" s="1" a="1"/>
  <c r="F25" i="3" s="1"/>
  <c r="D372" i="3"/>
  <c r="F372" i="3" s="1" a="1"/>
  <c r="F372" i="3" s="1"/>
  <c r="D24" i="3"/>
  <c r="F24" i="3" s="1" a="1"/>
  <c r="F24" i="3" s="1"/>
  <c r="D23" i="3"/>
  <c r="F23" i="3" s="1" a="1"/>
  <c r="F23" i="3" s="1"/>
  <c r="D212" i="3"/>
  <c r="F212" i="3" s="1" a="1"/>
  <c r="F212" i="3" s="1"/>
  <c r="D371" i="3"/>
  <c r="F371" i="3" s="1" a="1"/>
  <c r="F371" i="3" s="1"/>
  <c r="D22" i="3"/>
  <c r="F22" i="3" s="1" a="1"/>
  <c r="F22" i="3" s="1"/>
  <c r="D211" i="3"/>
  <c r="F211" i="3" s="1" a="1"/>
  <c r="F211" i="3" s="1"/>
  <c r="D21" i="3"/>
  <c r="F21" i="3" s="1" a="1"/>
  <c r="F21" i="3" s="1"/>
  <c r="D20" i="3"/>
  <c r="F20" i="3" s="1" a="1"/>
  <c r="F20" i="3" s="1"/>
  <c r="D90" i="3"/>
  <c r="F90" i="3" s="1" a="1"/>
  <c r="F90" i="3" s="1"/>
  <c r="D19" i="3"/>
  <c r="F19" i="3" s="1" a="1"/>
  <c r="F19" i="3" s="1"/>
  <c r="D141" i="3"/>
  <c r="F141" i="3" s="1" a="1"/>
  <c r="F141" i="3" s="1"/>
  <c r="D18" i="3"/>
  <c r="F18" i="3" s="1" a="1"/>
  <c r="F18" i="3" s="1"/>
  <c r="D17" i="3"/>
  <c r="F17" i="3" s="1" a="1"/>
  <c r="F17" i="3" s="1"/>
  <c r="D16" i="3"/>
  <c r="F16" i="3" s="1" a="1"/>
  <c r="F16" i="3" s="1"/>
  <c r="D140" i="3"/>
  <c r="F140" i="3" s="1" a="1"/>
  <c r="F140" i="3" s="1"/>
  <c r="D139" i="3"/>
  <c r="F139" i="3" s="1" a="1"/>
  <c r="F139" i="3" s="1"/>
  <c r="D89" i="3"/>
  <c r="F89" i="3" s="1" a="1"/>
  <c r="F89" i="3" s="1"/>
  <c r="D370" i="3"/>
  <c r="F370" i="3" s="1" a="1"/>
  <c r="F370" i="3" s="1"/>
  <c r="D210" i="3"/>
  <c r="F210" i="3" s="1" a="1"/>
  <c r="F210" i="3" s="1"/>
  <c r="D88" i="3"/>
  <c r="F88" i="3" s="1" a="1"/>
  <c r="F88" i="3" s="1"/>
  <c r="D15" i="3"/>
  <c r="F15" i="3" s="1" a="1"/>
  <c r="F15" i="3" s="1"/>
  <c r="D87" i="3"/>
  <c r="F87" i="3" s="1" a="1"/>
  <c r="F87" i="3" s="1"/>
  <c r="D14" i="3"/>
  <c r="F14" i="3" s="1" a="1"/>
  <c r="F14" i="3" s="1"/>
  <c r="D138" i="3"/>
  <c r="F138" i="3" s="1" a="1"/>
  <c r="F138" i="3" s="1"/>
  <c r="D13" i="3"/>
  <c r="F13" i="3" s="1" a="1"/>
  <c r="F13" i="3" s="1"/>
  <c r="D12" i="3"/>
  <c r="F12" i="3" s="1" a="1"/>
  <c r="F12" i="3" s="1"/>
  <c r="D86" i="3"/>
  <c r="F86" i="3" s="1" a="1"/>
  <c r="F86" i="3" s="1"/>
  <c r="D209" i="3"/>
  <c r="F209" i="3" s="1" a="1"/>
  <c r="F209" i="3" s="1"/>
  <c r="D11" i="3"/>
  <c r="F11" i="3" s="1" a="1"/>
  <c r="F11" i="3" s="1"/>
  <c r="D10" i="3"/>
  <c r="F10" i="3" s="1" a="1"/>
  <c r="F10" i="3" s="1"/>
  <c r="D85" i="3"/>
  <c r="F85" i="3" s="1" a="1"/>
  <c r="F85" i="3" s="1"/>
  <c r="D84" i="3"/>
  <c r="F84" i="3" s="1" a="1"/>
  <c r="F84" i="3" s="1"/>
  <c r="D137" i="3"/>
  <c r="F137" i="3" s="1" a="1"/>
  <c r="F137" i="3" s="1"/>
  <c r="D208" i="3"/>
  <c r="F208" i="3" s="1" a="1"/>
  <c r="F208" i="3" s="1"/>
  <c r="D9" i="3"/>
  <c r="F9" i="3" s="1" a="1"/>
  <c r="F9" i="3" s="1"/>
  <c r="D207" i="3"/>
  <c r="F207" i="3" s="1" a="1"/>
  <c r="F207" i="3" s="1"/>
  <c r="D8" i="3"/>
  <c r="F8" i="3" s="1" a="1"/>
  <c r="F8" i="3" s="1"/>
  <c r="D83" i="3"/>
  <c r="F83" i="3" s="1" a="1"/>
  <c r="F83" i="3" s="1"/>
  <c r="D82" i="3"/>
  <c r="F82" i="3" s="1" a="1"/>
  <c r="F82" i="3" s="1"/>
  <c r="D7" i="3"/>
  <c r="F7" i="3" s="1" a="1"/>
  <c r="F7" i="3" s="1"/>
  <c r="D6" i="3"/>
  <c r="F6" i="3" s="1" a="1"/>
  <c r="F6" i="3" s="1"/>
  <c r="D5" i="3"/>
  <c r="F5" i="3" s="1" a="1"/>
  <c r="F5" i="3" s="1"/>
  <c r="D81" i="3"/>
  <c r="F81" i="3" s="1" a="1"/>
  <c r="F81" i="3" s="1"/>
  <c r="I557" i="4"/>
  <c r="I556" i="4"/>
  <c r="I722" i="4"/>
  <c r="I898" i="4"/>
  <c r="I721" i="4"/>
  <c r="I775" i="4"/>
  <c r="I606" i="4"/>
  <c r="I774" i="4"/>
  <c r="I773" i="4"/>
  <c r="I772" i="4"/>
  <c r="I897" i="4"/>
  <c r="I367" i="4"/>
  <c r="I771" i="4"/>
  <c r="I720" i="4"/>
  <c r="I555" i="4"/>
  <c r="I770" i="4"/>
  <c r="I719" i="4"/>
  <c r="I366" i="4"/>
  <c r="I624" i="4"/>
  <c r="I718" i="4"/>
  <c r="I605" i="4"/>
  <c r="I717" i="4"/>
  <c r="I716" i="4"/>
  <c r="I365" i="4"/>
  <c r="I715" i="4"/>
  <c r="I714" i="4"/>
  <c r="I554" i="4"/>
  <c r="I623" i="4"/>
  <c r="I364" i="4"/>
  <c r="I769" i="4"/>
  <c r="I622" i="4"/>
  <c r="I768" i="4"/>
  <c r="I363" i="4"/>
  <c r="I713" i="4"/>
  <c r="I362" i="4"/>
  <c r="I767" i="4"/>
  <c r="I766" i="4"/>
  <c r="I621" i="4"/>
  <c r="I201" i="4"/>
  <c r="I765" i="4"/>
  <c r="I712" i="4"/>
  <c r="I553" i="4"/>
  <c r="I764" i="4"/>
  <c r="I200" i="4"/>
  <c r="I199" i="4"/>
  <c r="I361" i="4"/>
  <c r="I896" i="4"/>
  <c r="I696" i="4"/>
  <c r="I360" i="4"/>
  <c r="I552" i="4"/>
  <c r="I620" i="4"/>
  <c r="I619" i="4"/>
  <c r="I359" i="4"/>
  <c r="I618" i="4"/>
  <c r="I198" i="4"/>
  <c r="I604" i="4"/>
  <c r="I763" i="4"/>
  <c r="I197" i="4"/>
  <c r="I617" i="4"/>
  <c r="I616" i="4"/>
  <c r="I358" i="4"/>
  <c r="I516" i="4"/>
  <c r="I615" i="4"/>
  <c r="I196" i="4"/>
  <c r="I614" i="4"/>
  <c r="I613" i="4"/>
  <c r="I551" i="4"/>
  <c r="I762" i="4"/>
  <c r="I612" i="4"/>
  <c r="I357" i="4"/>
  <c r="I611" i="4"/>
  <c r="I761" i="4"/>
  <c r="I895" i="4"/>
  <c r="I894" i="4"/>
  <c r="I760" i="4"/>
  <c r="I893" i="4"/>
  <c r="I892" i="4"/>
  <c r="I891" i="4"/>
  <c r="I890" i="4"/>
  <c r="I695" i="4"/>
  <c r="I889" i="4"/>
  <c r="I888" i="4"/>
  <c r="I887" i="4"/>
  <c r="I886" i="4"/>
  <c r="I694" i="4"/>
  <c r="I885" i="4"/>
  <c r="I884" i="4"/>
  <c r="I883" i="4"/>
  <c r="I882" i="4"/>
  <c r="I881" i="4"/>
  <c r="I880" i="4"/>
  <c r="I879" i="4"/>
  <c r="I878" i="4"/>
  <c r="I321" i="4"/>
  <c r="I320" i="4"/>
  <c r="I356" i="4"/>
  <c r="I319" i="4"/>
  <c r="I693" i="4"/>
  <c r="I877" i="4"/>
  <c r="I876" i="4"/>
  <c r="I875" i="4"/>
  <c r="I692" i="4"/>
  <c r="I759" i="4"/>
  <c r="I758" i="4"/>
  <c r="I874" i="4"/>
  <c r="I873" i="4"/>
  <c r="I872" i="4"/>
  <c r="I745" i="4"/>
  <c r="I318" i="4"/>
  <c r="I871" i="4"/>
  <c r="I355" i="4"/>
  <c r="I870" i="4"/>
  <c r="I744" i="4"/>
  <c r="I869" i="4"/>
  <c r="I743" i="4"/>
  <c r="I354" i="4"/>
  <c r="I868" i="4"/>
  <c r="I867" i="4"/>
  <c r="I353" i="4"/>
  <c r="I757" i="4"/>
  <c r="I317" i="4"/>
  <c r="I756" i="4"/>
  <c r="I352" i="4"/>
  <c r="I316" i="4"/>
  <c r="I603" i="4"/>
  <c r="I610" i="4"/>
  <c r="I59" i="4"/>
  <c r="I315" i="4"/>
  <c r="I866" i="4"/>
  <c r="I865" i="4"/>
  <c r="I864" i="4"/>
  <c r="I863" i="4"/>
  <c r="I351" i="4"/>
  <c r="I862" i="4"/>
  <c r="I861" i="4"/>
  <c r="I860" i="4"/>
  <c r="I859" i="4"/>
  <c r="I858" i="4"/>
  <c r="I314" i="4"/>
  <c r="I691" i="4"/>
  <c r="I857" i="4"/>
  <c r="I690" i="4"/>
  <c r="I689" i="4"/>
  <c r="I688" i="4"/>
  <c r="I687" i="4"/>
  <c r="I686" i="4"/>
  <c r="I856" i="4"/>
  <c r="I742" i="4"/>
  <c r="I313" i="4"/>
  <c r="I755" i="4"/>
  <c r="I741" i="4"/>
  <c r="I312" i="4"/>
  <c r="I855" i="4"/>
  <c r="I602" i="4"/>
  <c r="I685" i="4"/>
  <c r="I311" i="4"/>
  <c r="I684" i="4"/>
  <c r="I854" i="4"/>
  <c r="I754" i="4"/>
  <c r="I853" i="4"/>
  <c r="I310" i="4"/>
  <c r="I309" i="4"/>
  <c r="I58" i="4"/>
  <c r="I683" i="4"/>
  <c r="I852" i="4"/>
  <c r="I851" i="4"/>
  <c r="I682" i="4"/>
  <c r="I515" i="4"/>
  <c r="I601" i="4"/>
  <c r="I850" i="4"/>
  <c r="I514" i="4"/>
  <c r="I740" i="4"/>
  <c r="I849" i="4"/>
  <c r="I848" i="4"/>
  <c r="I847" i="4"/>
  <c r="I846" i="4"/>
  <c r="I739" i="4"/>
  <c r="I513" i="4"/>
  <c r="I512" i="4"/>
  <c r="I609" i="4"/>
  <c r="I350" i="4"/>
  <c r="I753" i="4"/>
  <c r="I242" i="4"/>
  <c r="I241" i="4"/>
  <c r="I738" i="4"/>
  <c r="I737" i="4"/>
  <c r="I308" i="4"/>
  <c r="I681" i="4"/>
  <c r="I307" i="4"/>
  <c r="I511" i="4"/>
  <c r="I680" i="4"/>
  <c r="I600" i="4"/>
  <c r="I679" i="4"/>
  <c r="I711" i="4"/>
  <c r="I599" i="4"/>
  <c r="I510" i="4"/>
  <c r="I845" i="4"/>
  <c r="I844" i="4"/>
  <c r="I509" i="4"/>
  <c r="I508" i="4"/>
  <c r="I306" i="4"/>
  <c r="I678" i="4"/>
  <c r="I608" i="4"/>
  <c r="I843" i="4"/>
  <c r="I507" i="4"/>
  <c r="I349" i="4"/>
  <c r="I842" i="4"/>
  <c r="I841" i="4"/>
  <c r="I840" i="4"/>
  <c r="I839" i="4"/>
  <c r="I305" i="4"/>
  <c r="I736" i="4"/>
  <c r="I677" i="4"/>
  <c r="I607" i="4"/>
  <c r="I676" i="4"/>
  <c r="I675" i="4"/>
  <c r="I838" i="4"/>
  <c r="I506" i="4"/>
  <c r="I674" i="4"/>
  <c r="I348" i="4"/>
  <c r="I837" i="4"/>
  <c r="I57" i="4"/>
  <c r="I240" i="4"/>
  <c r="I673" i="4"/>
  <c r="I735" i="4"/>
  <c r="I133" i="4"/>
  <c r="I239" i="4"/>
  <c r="I672" i="4"/>
  <c r="I598" i="4"/>
  <c r="I671" i="4"/>
  <c r="I597" i="4"/>
  <c r="I238" i="4"/>
  <c r="I304" i="4"/>
  <c r="I303" i="4"/>
  <c r="I670" i="4"/>
  <c r="I302" i="4"/>
  <c r="I836" i="4"/>
  <c r="I835" i="4"/>
  <c r="I301" i="4"/>
  <c r="I300" i="4"/>
  <c r="I669" i="4"/>
  <c r="I834" i="4"/>
  <c r="I833" i="4"/>
  <c r="I752" i="4"/>
  <c r="I751" i="4"/>
  <c r="I668" i="4"/>
  <c r="I710" i="4"/>
  <c r="I56" i="4"/>
  <c r="I596" i="4"/>
  <c r="I750" i="4"/>
  <c r="I595" i="4"/>
  <c r="I594" i="4"/>
  <c r="I299" i="4"/>
  <c r="I667" i="4"/>
  <c r="I593" i="4"/>
  <c r="I237" i="4"/>
  <c r="I832" i="4"/>
  <c r="I666" i="4"/>
  <c r="I734" i="4"/>
  <c r="I831" i="4"/>
  <c r="I298" i="4"/>
  <c r="I830" i="4"/>
  <c r="I297" i="4"/>
  <c r="I505" i="4"/>
  <c r="I592" i="4"/>
  <c r="I504" i="4"/>
  <c r="I749" i="4"/>
  <c r="I665" i="4"/>
  <c r="I664" i="4"/>
  <c r="I296" i="4"/>
  <c r="I829" i="4"/>
  <c r="I663" i="4"/>
  <c r="I662" i="4"/>
  <c r="I828" i="4"/>
  <c r="I709" i="4"/>
  <c r="I295" i="4"/>
  <c r="I661" i="4"/>
  <c r="I733" i="4"/>
  <c r="I708" i="4"/>
  <c r="I294" i="4"/>
  <c r="I293" i="4"/>
  <c r="I591" i="4"/>
  <c r="I732" i="4"/>
  <c r="I660" i="4"/>
  <c r="I827" i="4"/>
  <c r="I826" i="4"/>
  <c r="I659" i="4"/>
  <c r="I825" i="4"/>
  <c r="I590" i="4"/>
  <c r="I731" i="4"/>
  <c r="I55" i="4"/>
  <c r="I658" i="4"/>
  <c r="I657" i="4"/>
  <c r="I707" i="4"/>
  <c r="I589" i="4"/>
  <c r="I748" i="4"/>
  <c r="I656" i="4"/>
  <c r="I730" i="4"/>
  <c r="I292" i="4"/>
  <c r="I729" i="4"/>
  <c r="I236" i="4"/>
  <c r="I655" i="4"/>
  <c r="I291" i="4"/>
  <c r="I654" i="4"/>
  <c r="I132" i="4"/>
  <c r="I728" i="4"/>
  <c r="I824" i="4"/>
  <c r="I653" i="4"/>
  <c r="I503" i="4"/>
  <c r="I588" i="4"/>
  <c r="I131" i="4"/>
  <c r="I823" i="4"/>
  <c r="I706" i="4"/>
  <c r="I705" i="4"/>
  <c r="I347" i="4"/>
  <c r="I727" i="4"/>
  <c r="I822" i="4"/>
  <c r="I652" i="4"/>
  <c r="I54" i="4"/>
  <c r="I587" i="4"/>
  <c r="I651" i="4"/>
  <c r="I502" i="4"/>
  <c r="I650" i="4"/>
  <c r="I649" i="4"/>
  <c r="I501" i="4"/>
  <c r="I500" i="4"/>
  <c r="I704" i="4"/>
  <c r="I648" i="4"/>
  <c r="I499" i="4"/>
  <c r="I821" i="4"/>
  <c r="I498" i="4"/>
  <c r="I647" i="4"/>
  <c r="I586" i="4"/>
  <c r="I235" i="4"/>
  <c r="I820" i="4"/>
  <c r="I290" i="4"/>
  <c r="I585" i="4"/>
  <c r="I497" i="4"/>
  <c r="I819" i="4"/>
  <c r="I289" i="4"/>
  <c r="I584" i="4"/>
  <c r="I496" i="4"/>
  <c r="I495" i="4"/>
  <c r="I288" i="4"/>
  <c r="I583" i="4"/>
  <c r="I726" i="4"/>
  <c r="I646" i="4"/>
  <c r="I645" i="4"/>
  <c r="I287" i="4"/>
  <c r="I286" i="4"/>
  <c r="I725" i="4"/>
  <c r="I550" i="4"/>
  <c r="I494" i="4"/>
  <c r="I130" i="4"/>
  <c r="I346" i="4"/>
  <c r="I582" i="4"/>
  <c r="I53" i="4"/>
  <c r="I581" i="4"/>
  <c r="I285" i="4"/>
  <c r="I580" i="4"/>
  <c r="I818" i="4"/>
  <c r="I284" i="4"/>
  <c r="I817" i="4"/>
  <c r="I52" i="4"/>
  <c r="I234" i="4"/>
  <c r="I233" i="4"/>
  <c r="I579" i="4"/>
  <c r="I816" i="4"/>
  <c r="I724" i="4"/>
  <c r="I815" i="4"/>
  <c r="I283" i="4"/>
  <c r="I129" i="4"/>
  <c r="I128" i="4"/>
  <c r="I51" i="4"/>
  <c r="I644" i="4"/>
  <c r="I549" i="4"/>
  <c r="I493" i="4"/>
  <c r="I814" i="4"/>
  <c r="I578" i="4"/>
  <c r="I492" i="4"/>
  <c r="I282" i="4"/>
  <c r="I577" i="4"/>
  <c r="I281" i="4"/>
  <c r="I491" i="4"/>
  <c r="I643" i="4"/>
  <c r="I50" i="4"/>
  <c r="I703" i="4"/>
  <c r="I813" i="4"/>
  <c r="I812" i="4"/>
  <c r="I642" i="4"/>
  <c r="I641" i="4"/>
  <c r="I195" i="4"/>
  <c r="I747" i="4"/>
  <c r="I702" i="4"/>
  <c r="I640" i="4"/>
  <c r="I345" i="4"/>
  <c r="I280" i="4"/>
  <c r="I701" i="4"/>
  <c r="I811" i="4"/>
  <c r="I490" i="4"/>
  <c r="I489" i="4"/>
  <c r="I639" i="4"/>
  <c r="I488" i="4"/>
  <c r="I638" i="4"/>
  <c r="I576" i="4"/>
  <c r="I487" i="4"/>
  <c r="I344" i="4"/>
  <c r="I548" i="4"/>
  <c r="I486" i="4"/>
  <c r="I575" i="4"/>
  <c r="I637" i="4"/>
  <c r="I636" i="4"/>
  <c r="I49" i="4"/>
  <c r="I574" i="4"/>
  <c r="I279" i="4"/>
  <c r="I194" i="4"/>
  <c r="I278" i="4"/>
  <c r="I48" i="4"/>
  <c r="I573" i="4"/>
  <c r="I635" i="4"/>
  <c r="I277" i="4"/>
  <c r="I723" i="4"/>
  <c r="I127" i="4"/>
  <c r="I485" i="4"/>
  <c r="I484" i="4"/>
  <c r="I634" i="4"/>
  <c r="I810" i="4"/>
  <c r="I700" i="4"/>
  <c r="I572" i="4"/>
  <c r="I232" i="4"/>
  <c r="I276" i="4"/>
  <c r="I275" i="4"/>
  <c r="I633" i="4"/>
  <c r="I274" i="4"/>
  <c r="I571" i="4"/>
  <c r="I483" i="4"/>
  <c r="I273" i="4"/>
  <c r="I482" i="4"/>
  <c r="I632" i="4"/>
  <c r="I631" i="4"/>
  <c r="I47" i="4"/>
  <c r="I126" i="4"/>
  <c r="I272" i="4"/>
  <c r="I570" i="4"/>
  <c r="I481" i="4"/>
  <c r="I480" i="4"/>
  <c r="I125" i="4"/>
  <c r="I271" i="4"/>
  <c r="I630" i="4"/>
  <c r="I124" i="4"/>
  <c r="I479" i="4"/>
  <c r="I478" i="4"/>
  <c r="I477" i="4"/>
  <c r="I270" i="4"/>
  <c r="I569" i="4"/>
  <c r="I269" i="4"/>
  <c r="I268" i="4"/>
  <c r="I699" i="4"/>
  <c r="I46" i="4"/>
  <c r="I809" i="4"/>
  <c r="I231" i="4"/>
  <c r="I123" i="4"/>
  <c r="I476" i="4"/>
  <c r="I629" i="4"/>
  <c r="I475" i="4"/>
  <c r="I193" i="4"/>
  <c r="I267" i="4"/>
  <c r="I45" i="4"/>
  <c r="I266" i="4"/>
  <c r="I474" i="4"/>
  <c r="I568" i="4"/>
  <c r="I122" i="4"/>
  <c r="I265" i="4"/>
  <c r="I808" i="4"/>
  <c r="I473" i="4"/>
  <c r="I746" i="4"/>
  <c r="I472" i="4"/>
  <c r="I44" i="4"/>
  <c r="I264" i="4"/>
  <c r="I471" i="4"/>
  <c r="I698" i="4"/>
  <c r="I470" i="4"/>
  <c r="I263" i="4"/>
  <c r="I43" i="4"/>
  <c r="I567" i="4"/>
  <c r="I566" i="4"/>
  <c r="I42" i="4"/>
  <c r="I469" i="4"/>
  <c r="I697" i="4"/>
  <c r="I41" i="4"/>
  <c r="I40" i="4"/>
  <c r="I468" i="4"/>
  <c r="I262" i="4"/>
  <c r="I261" i="4"/>
  <c r="I565" i="4"/>
  <c r="I260" i="4"/>
  <c r="I230" i="4"/>
  <c r="I259" i="4"/>
  <c r="I229" i="4"/>
  <c r="I467" i="4"/>
  <c r="I628" i="4"/>
  <c r="I39" i="4"/>
  <c r="I38" i="4"/>
  <c r="I228" i="4"/>
  <c r="I466" i="4"/>
  <c r="I192" i="4"/>
  <c r="I258" i="4"/>
  <c r="I227" i="4"/>
  <c r="I226" i="4"/>
  <c r="I225" i="4"/>
  <c r="I37" i="4"/>
  <c r="I36" i="4"/>
  <c r="I257" i="4"/>
  <c r="I224" i="4"/>
  <c r="I343" i="4"/>
  <c r="I256" i="4"/>
  <c r="I465" i="4"/>
  <c r="I255" i="4"/>
  <c r="I807" i="4"/>
  <c r="I806" i="4"/>
  <c r="I805" i="4"/>
  <c r="I804" i="4"/>
  <c r="I803" i="4"/>
  <c r="I802" i="4"/>
  <c r="I801" i="4"/>
  <c r="I547" i="4"/>
  <c r="I546" i="4"/>
  <c r="I800" i="4"/>
  <c r="I545" i="4"/>
  <c r="I799" i="4"/>
  <c r="I798" i="4"/>
  <c r="I797" i="4"/>
  <c r="I254" i="4"/>
  <c r="I796" i="4"/>
  <c r="I544" i="4"/>
  <c r="I795" i="4"/>
  <c r="I564" i="4"/>
  <c r="I543" i="4"/>
  <c r="I794" i="4"/>
  <c r="I542" i="4"/>
  <c r="I342" i="4"/>
  <c r="I541" i="4"/>
  <c r="I540" i="4"/>
  <c r="I223" i="4"/>
  <c r="I793" i="4"/>
  <c r="I539" i="4"/>
  <c r="I253" i="4"/>
  <c r="I792" i="4"/>
  <c r="I563" i="4"/>
  <c r="I791" i="4"/>
  <c r="I790" i="4"/>
  <c r="I789" i="4"/>
  <c r="I788" i="4"/>
  <c r="I341" i="4"/>
  <c r="I538" i="4"/>
  <c r="I562" i="4"/>
  <c r="I340" i="4"/>
  <c r="I537" i="4"/>
  <c r="I339" i="4"/>
  <c r="I338" i="4"/>
  <c r="I536" i="4"/>
  <c r="I535" i="4"/>
  <c r="I787" i="4"/>
  <c r="I534" i="4"/>
  <c r="I533" i="4"/>
  <c r="I532" i="4"/>
  <c r="I531" i="4"/>
  <c r="I337" i="4"/>
  <c r="I530" i="4"/>
  <c r="I786" i="4"/>
  <c r="I529" i="4"/>
  <c r="I528" i="4"/>
  <c r="I527" i="4"/>
  <c r="I526" i="4"/>
  <c r="I785" i="4"/>
  <c r="I525" i="4"/>
  <c r="I784" i="4"/>
  <c r="I336" i="4"/>
  <c r="I335" i="4"/>
  <c r="I334" i="4"/>
  <c r="I783" i="4"/>
  <c r="I333" i="4"/>
  <c r="I782" i="4"/>
  <c r="I524" i="4"/>
  <c r="I222" i="4"/>
  <c r="I332" i="4"/>
  <c r="I523" i="4"/>
  <c r="I252" i="4"/>
  <c r="I627" i="4"/>
  <c r="I626" i="4"/>
  <c r="I251" i="4"/>
  <c r="I781" i="4"/>
  <c r="I331" i="4"/>
  <c r="I330" i="4"/>
  <c r="I329" i="4"/>
  <c r="I625" i="4"/>
  <c r="I780" i="4"/>
  <c r="I221" i="4"/>
  <c r="I328" i="4"/>
  <c r="I327" i="4"/>
  <c r="I220" i="4"/>
  <c r="I326" i="4"/>
  <c r="I325" i="4"/>
  <c r="I324" i="4"/>
  <c r="I522" i="4"/>
  <c r="I323" i="4"/>
  <c r="I35" i="4"/>
  <c r="I34" i="4"/>
  <c r="I521" i="4"/>
  <c r="I33" i="4"/>
  <c r="I322" i="4"/>
  <c r="I520" i="4"/>
  <c r="I219" i="4"/>
  <c r="I779" i="4"/>
  <c r="I218" i="4"/>
  <c r="I464" i="4"/>
  <c r="I463" i="4"/>
  <c r="I462" i="4"/>
  <c r="I561" i="4"/>
  <c r="I461" i="4"/>
  <c r="I460" i="4"/>
  <c r="I778" i="4"/>
  <c r="I459" i="4"/>
  <c r="I217" i="4"/>
  <c r="I458" i="4"/>
  <c r="I457" i="4"/>
  <c r="I456" i="4"/>
  <c r="I455" i="4"/>
  <c r="I454" i="4"/>
  <c r="I453" i="4"/>
  <c r="I452" i="4"/>
  <c r="I451" i="4"/>
  <c r="I777" i="4"/>
  <c r="I450" i="4"/>
  <c r="I449" i="4"/>
  <c r="I250" i="4"/>
  <c r="I776" i="4"/>
  <c r="I216" i="4"/>
  <c r="I448" i="4"/>
  <c r="I447" i="4"/>
  <c r="I446" i="4"/>
  <c r="I445" i="4"/>
  <c r="I444" i="4"/>
  <c r="I443" i="4"/>
  <c r="I442" i="4"/>
  <c r="I519" i="4"/>
  <c r="I249" i="4"/>
  <c r="I441" i="4"/>
  <c r="I440" i="4"/>
  <c r="I439" i="4"/>
  <c r="I438" i="4"/>
  <c r="I437" i="4"/>
  <c r="I121" i="4"/>
  <c r="I560" i="4"/>
  <c r="I215" i="4"/>
  <c r="I436" i="4"/>
  <c r="I435" i="4"/>
  <c r="I434" i="4"/>
  <c r="I191" i="4"/>
  <c r="I433" i="4"/>
  <c r="I432" i="4"/>
  <c r="I431" i="4"/>
  <c r="I430" i="4"/>
  <c r="I190" i="4"/>
  <c r="I120" i="4"/>
  <c r="I429" i="4"/>
  <c r="I428" i="4"/>
  <c r="I189" i="4"/>
  <c r="I427" i="4"/>
  <c r="I426" i="4"/>
  <c r="I425" i="4"/>
  <c r="I424" i="4"/>
  <c r="I423" i="4"/>
  <c r="I422" i="4"/>
  <c r="I421" i="4"/>
  <c r="I420" i="4"/>
  <c r="I32" i="4"/>
  <c r="I419" i="4"/>
  <c r="I418" i="4"/>
  <c r="I417" i="4"/>
  <c r="I416" i="4"/>
  <c r="I415" i="4"/>
  <c r="I414" i="4"/>
  <c r="I188" i="4"/>
  <c r="I413" i="4"/>
  <c r="I412" i="4"/>
  <c r="I411" i="4"/>
  <c r="I187" i="4"/>
  <c r="I410" i="4"/>
  <c r="I409" i="4"/>
  <c r="I248" i="4"/>
  <c r="I408" i="4"/>
  <c r="I186" i="4"/>
  <c r="I119" i="4"/>
  <c r="I407" i="4"/>
  <c r="I185" i="4"/>
  <c r="I406" i="4"/>
  <c r="I184" i="4"/>
  <c r="I405" i="4"/>
  <c r="I404" i="4"/>
  <c r="I183" i="4"/>
  <c r="I403" i="4"/>
  <c r="I182" i="4"/>
  <c r="I402" i="4"/>
  <c r="I401" i="4"/>
  <c r="I400" i="4"/>
  <c r="I399" i="4"/>
  <c r="I181" i="4"/>
  <c r="I31" i="4"/>
  <c r="I247" i="4"/>
  <c r="I180" i="4"/>
  <c r="I179" i="4"/>
  <c r="I398" i="4"/>
  <c r="I178" i="4"/>
  <c r="I177" i="4"/>
  <c r="I30" i="4"/>
  <c r="I397" i="4"/>
  <c r="I396" i="4"/>
  <c r="I176" i="4"/>
  <c r="I175" i="4"/>
  <c r="I174" i="4"/>
  <c r="I395" i="4"/>
  <c r="I29" i="4"/>
  <c r="I394" i="4"/>
  <c r="I28" i="4"/>
  <c r="I173" i="4"/>
  <c r="I393" i="4"/>
  <c r="I392" i="4"/>
  <c r="I246" i="4"/>
  <c r="I172" i="4"/>
  <c r="I518" i="4"/>
  <c r="I391" i="4"/>
  <c r="I390" i="4"/>
  <c r="I389" i="4"/>
  <c r="I171" i="4"/>
  <c r="I27" i="4"/>
  <c r="I170" i="4"/>
  <c r="I169" i="4"/>
  <c r="I388" i="4"/>
  <c r="I168" i="4"/>
  <c r="I167" i="4"/>
  <c r="I387" i="4"/>
  <c r="I166" i="4"/>
  <c r="I386" i="4"/>
  <c r="I165" i="4"/>
  <c r="I164" i="4"/>
  <c r="I163" i="4"/>
  <c r="I245" i="4"/>
  <c r="I162" i="4"/>
  <c r="I385" i="4"/>
  <c r="I161" i="4"/>
  <c r="I384" i="4"/>
  <c r="I160" i="4"/>
  <c r="I159" i="4"/>
  <c r="I26" i="4"/>
  <c r="I158" i="4"/>
  <c r="I157" i="4"/>
  <c r="I383" i="4"/>
  <c r="I25" i="4"/>
  <c r="I156" i="4"/>
  <c r="I382" i="4"/>
  <c r="I24" i="4"/>
  <c r="I155" i="4"/>
  <c r="I154" i="4"/>
  <c r="I23" i="4"/>
  <c r="I153" i="4"/>
  <c r="I22" i="4"/>
  <c r="I152" i="4"/>
  <c r="I21" i="4"/>
  <c r="I151" i="4"/>
  <c r="I381" i="4"/>
  <c r="I380" i="4"/>
  <c r="I559" i="4"/>
  <c r="I214" i="4"/>
  <c r="I150" i="4"/>
  <c r="I379" i="4"/>
  <c r="I118" i="4"/>
  <c r="I378" i="4"/>
  <c r="I213" i="4"/>
  <c r="I117" i="4"/>
  <c r="I377" i="4"/>
  <c r="I149" i="4"/>
  <c r="I116" i="4"/>
  <c r="I115" i="4"/>
  <c r="I20" i="4"/>
  <c r="I19" i="4"/>
  <c r="I114" i="4"/>
  <c r="I148" i="4"/>
  <c r="I113" i="4"/>
  <c r="I112" i="4"/>
  <c r="I212" i="4"/>
  <c r="I147" i="4"/>
  <c r="I146" i="4"/>
  <c r="I111" i="4"/>
  <c r="I145" i="4"/>
  <c r="I376" i="4"/>
  <c r="I110" i="4"/>
  <c r="I375" i="4"/>
  <c r="I374" i="4"/>
  <c r="I144" i="4"/>
  <c r="I373" i="4"/>
  <c r="I109" i="4"/>
  <c r="I108" i="4"/>
  <c r="I143" i="4"/>
  <c r="I107" i="4"/>
  <c r="I18" i="4"/>
  <c r="I106" i="4"/>
  <c r="I17" i="4"/>
  <c r="I105" i="4"/>
  <c r="I372" i="4"/>
  <c r="I104" i="4"/>
  <c r="I103" i="4"/>
  <c r="I244" i="4"/>
  <c r="I16" i="4"/>
  <c r="I102" i="4"/>
  <c r="I101" i="4"/>
  <c r="I100" i="4"/>
  <c r="I15" i="4"/>
  <c r="I371" i="4"/>
  <c r="I142" i="4"/>
  <c r="I99" i="4"/>
  <c r="I211" i="4"/>
  <c r="I98" i="4"/>
  <c r="I97" i="4"/>
  <c r="I14" i="4"/>
  <c r="I13" i="4"/>
  <c r="I12" i="4"/>
  <c r="I96" i="4"/>
  <c r="I141" i="4"/>
  <c r="I95" i="4"/>
  <c r="I94" i="4"/>
  <c r="I93" i="4"/>
  <c r="I92" i="4"/>
  <c r="I11" i="4"/>
  <c r="I91" i="4"/>
  <c r="I90" i="4"/>
  <c r="I210" i="4"/>
  <c r="I517" i="4"/>
  <c r="I89" i="4"/>
  <c r="I209" i="4"/>
  <c r="I140" i="4"/>
  <c r="I88" i="4"/>
  <c r="I87" i="4"/>
  <c r="I86" i="4"/>
  <c r="I139" i="4"/>
  <c r="I85" i="4"/>
  <c r="I84" i="4"/>
  <c r="I83" i="4"/>
  <c r="I82" i="4"/>
  <c r="I10" i="4"/>
  <c r="I81" i="4"/>
  <c r="I80" i="4"/>
  <c r="I79" i="4"/>
  <c r="I138" i="4"/>
  <c r="I78" i="4"/>
  <c r="I77" i="4"/>
  <c r="I208" i="4"/>
  <c r="I76" i="4"/>
  <c r="I75" i="4"/>
  <c r="I9" i="4"/>
  <c r="I243" i="4"/>
  <c r="I74" i="4"/>
  <c r="I207" i="4"/>
  <c r="I8" i="4"/>
  <c r="I558" i="4"/>
  <c r="I206" i="4"/>
  <c r="I73" i="4"/>
  <c r="I370" i="4"/>
  <c r="I72" i="4"/>
  <c r="I71" i="4"/>
  <c r="I137" i="4"/>
  <c r="I369" i="4"/>
  <c r="I70" i="4"/>
  <c r="I205" i="4"/>
  <c r="I136" i="4"/>
  <c r="I204" i="4"/>
  <c r="I69" i="4"/>
  <c r="I68" i="4"/>
  <c r="I368" i="4"/>
  <c r="I7" i="4"/>
  <c r="I203" i="4"/>
  <c r="I67" i="4"/>
  <c r="I66" i="4"/>
  <c r="I6" i="4"/>
  <c r="I65" i="4"/>
  <c r="I64" i="4"/>
  <c r="I63" i="4"/>
  <c r="I62" i="4"/>
  <c r="I202" i="4"/>
  <c r="I61" i="4"/>
  <c r="I60" i="4"/>
  <c r="I135" i="4"/>
  <c r="I134" i="4"/>
  <c r="D557" i="4"/>
  <c r="D556" i="4"/>
  <c r="D722" i="4"/>
  <c r="D898" i="4"/>
  <c r="D721" i="4"/>
  <c r="D775" i="4"/>
  <c r="D606" i="4"/>
  <c r="D774" i="4"/>
  <c r="D773" i="4"/>
  <c r="D772" i="4"/>
  <c r="D897" i="4"/>
  <c r="D367" i="4"/>
  <c r="D771" i="4"/>
  <c r="D720" i="4"/>
  <c r="D555" i="4"/>
  <c r="D770" i="4"/>
  <c r="D719" i="4"/>
  <c r="D366" i="4"/>
  <c r="D624" i="4"/>
  <c r="D718" i="4"/>
  <c r="D605" i="4"/>
  <c r="D717" i="4"/>
  <c r="D716" i="4"/>
  <c r="D365" i="4"/>
  <c r="D715" i="4"/>
  <c r="D714" i="4"/>
  <c r="D554" i="4"/>
  <c r="D623" i="4"/>
  <c r="D364" i="4"/>
  <c r="D769" i="4"/>
  <c r="D622" i="4"/>
  <c r="D768" i="4"/>
  <c r="D363" i="4"/>
  <c r="D713" i="4"/>
  <c r="D362" i="4"/>
  <c r="D767" i="4"/>
  <c r="D766" i="4"/>
  <c r="D621" i="4"/>
  <c r="D201" i="4"/>
  <c r="D765" i="4"/>
  <c r="D712" i="4"/>
  <c r="D553" i="4"/>
  <c r="D764" i="4"/>
  <c r="D200" i="4"/>
  <c r="D199" i="4"/>
  <c r="D361" i="4"/>
  <c r="D896" i="4"/>
  <c r="D696" i="4"/>
  <c r="D360" i="4"/>
  <c r="D552" i="4"/>
  <c r="D620" i="4"/>
  <c r="D619" i="4"/>
  <c r="D359" i="4"/>
  <c r="D618" i="4"/>
  <c r="D198" i="4"/>
  <c r="D604" i="4"/>
  <c r="D763" i="4"/>
  <c r="D197" i="4"/>
  <c r="D617" i="4"/>
  <c r="D616" i="4"/>
  <c r="D358" i="4"/>
  <c r="D516" i="4"/>
  <c r="D615" i="4"/>
  <c r="D196" i="4"/>
  <c r="D614" i="4"/>
  <c r="D613" i="4"/>
  <c r="D551" i="4"/>
  <c r="D762" i="4"/>
  <c r="D612" i="4"/>
  <c r="D357" i="4"/>
  <c r="D611" i="4"/>
  <c r="D761" i="4"/>
  <c r="D895" i="4"/>
  <c r="D894" i="4"/>
  <c r="D760" i="4"/>
  <c r="D893" i="4"/>
  <c r="D892" i="4"/>
  <c r="D891" i="4"/>
  <c r="D890" i="4"/>
  <c r="D695" i="4"/>
  <c r="D889" i="4"/>
  <c r="D888" i="4"/>
  <c r="D887" i="4"/>
  <c r="D886" i="4"/>
  <c r="D694" i="4"/>
  <c r="D885" i="4"/>
  <c r="D884" i="4"/>
  <c r="D883" i="4"/>
  <c r="D882" i="4"/>
  <c r="D881" i="4"/>
  <c r="D880" i="4"/>
  <c r="D879" i="4"/>
  <c r="D878" i="4"/>
  <c r="D321" i="4"/>
  <c r="D320" i="4"/>
  <c r="D356" i="4"/>
  <c r="D319" i="4"/>
  <c r="D693" i="4"/>
  <c r="D877" i="4"/>
  <c r="D876" i="4"/>
  <c r="D875" i="4"/>
  <c r="D692" i="4"/>
  <c r="D759" i="4"/>
  <c r="D758" i="4"/>
  <c r="D874" i="4"/>
  <c r="D873" i="4"/>
  <c r="D872" i="4"/>
  <c r="D745" i="4"/>
  <c r="D318" i="4"/>
  <c r="D871" i="4"/>
  <c r="D355" i="4"/>
  <c r="D870" i="4"/>
  <c r="D744" i="4"/>
  <c r="D869" i="4"/>
  <c r="D743" i="4"/>
  <c r="D354" i="4"/>
  <c r="D868" i="4"/>
  <c r="D867" i="4"/>
  <c r="D353" i="4"/>
  <c r="D757" i="4"/>
  <c r="D317" i="4"/>
  <c r="D756" i="4"/>
  <c r="D352" i="4"/>
  <c r="D316" i="4"/>
  <c r="D603" i="4"/>
  <c r="D610" i="4"/>
  <c r="D59" i="4"/>
  <c r="D315" i="4"/>
  <c r="D866" i="4"/>
  <c r="D865" i="4"/>
  <c r="D864" i="4"/>
  <c r="D863" i="4"/>
  <c r="D351" i="4"/>
  <c r="D862" i="4"/>
  <c r="D861" i="4"/>
  <c r="D860" i="4"/>
  <c r="D859" i="4"/>
  <c r="D858" i="4"/>
  <c r="D314" i="4"/>
  <c r="D691" i="4"/>
  <c r="D857" i="4"/>
  <c r="D690" i="4"/>
  <c r="D689" i="4"/>
  <c r="D688" i="4"/>
  <c r="D687" i="4"/>
  <c r="D686" i="4"/>
  <c r="D856" i="4"/>
  <c r="D742" i="4"/>
  <c r="D313" i="4"/>
  <c r="D755" i="4"/>
  <c r="D741" i="4"/>
  <c r="D312" i="4"/>
  <c r="D855" i="4"/>
  <c r="D602" i="4"/>
  <c r="D685" i="4"/>
  <c r="D311" i="4"/>
  <c r="D684" i="4"/>
  <c r="D854" i="4"/>
  <c r="D754" i="4"/>
  <c r="D853" i="4"/>
  <c r="D310" i="4"/>
  <c r="D309" i="4"/>
  <c r="D58" i="4"/>
  <c r="D683" i="4"/>
  <c r="D852" i="4"/>
  <c r="D851" i="4"/>
  <c r="D682" i="4"/>
  <c r="D515" i="4"/>
  <c r="D601" i="4"/>
  <c r="D850" i="4"/>
  <c r="D514" i="4"/>
  <c r="D740" i="4"/>
  <c r="D849" i="4"/>
  <c r="D848" i="4"/>
  <c r="D847" i="4"/>
  <c r="D846" i="4"/>
  <c r="D739" i="4"/>
  <c r="D513" i="4"/>
  <c r="D512" i="4"/>
  <c r="D609" i="4"/>
  <c r="D350" i="4"/>
  <c r="D753" i="4"/>
  <c r="D242" i="4"/>
  <c r="D241" i="4"/>
  <c r="D738" i="4"/>
  <c r="D737" i="4"/>
  <c r="D308" i="4"/>
  <c r="D681" i="4"/>
  <c r="D307" i="4"/>
  <c r="D511" i="4"/>
  <c r="D680" i="4"/>
  <c r="D600" i="4"/>
  <c r="D679" i="4"/>
  <c r="D711" i="4"/>
  <c r="D599" i="4"/>
  <c r="D510" i="4"/>
  <c r="D845" i="4"/>
  <c r="D844" i="4"/>
  <c r="D509" i="4"/>
  <c r="D508" i="4"/>
  <c r="D306" i="4"/>
  <c r="D678" i="4"/>
  <c r="D608" i="4"/>
  <c r="D843" i="4"/>
  <c r="D507" i="4"/>
  <c r="D349" i="4"/>
  <c r="D842" i="4"/>
  <c r="D841" i="4"/>
  <c r="D840" i="4"/>
  <c r="D839" i="4"/>
  <c r="D305" i="4"/>
  <c r="D736" i="4"/>
  <c r="D677" i="4"/>
  <c r="D607" i="4"/>
  <c r="D676" i="4"/>
  <c r="D675" i="4"/>
  <c r="D838" i="4"/>
  <c r="D506" i="4"/>
  <c r="D674" i="4"/>
  <c r="D348" i="4"/>
  <c r="D837" i="4"/>
  <c r="D57" i="4"/>
  <c r="D240" i="4"/>
  <c r="D673" i="4"/>
  <c r="D735" i="4"/>
  <c r="D133" i="4"/>
  <c r="D239" i="4"/>
  <c r="D672" i="4"/>
  <c r="D598" i="4"/>
  <c r="D671" i="4"/>
  <c r="D597" i="4"/>
  <c r="D238" i="4"/>
  <c r="D304" i="4"/>
  <c r="D303" i="4"/>
  <c r="D670" i="4"/>
  <c r="D302" i="4"/>
  <c r="D836" i="4"/>
  <c r="D835" i="4"/>
  <c r="D301" i="4"/>
  <c r="D300" i="4"/>
  <c r="D669" i="4"/>
  <c r="D834" i="4"/>
  <c r="D833" i="4"/>
  <c r="D752" i="4"/>
  <c r="D751" i="4"/>
  <c r="D668" i="4"/>
  <c r="D710" i="4"/>
  <c r="D56" i="4"/>
  <c r="D596" i="4"/>
  <c r="D750" i="4"/>
  <c r="D595" i="4"/>
  <c r="D594" i="4"/>
  <c r="D299" i="4"/>
  <c r="D667" i="4"/>
  <c r="D593" i="4"/>
  <c r="D237" i="4"/>
  <c r="D832" i="4"/>
  <c r="D666" i="4"/>
  <c r="D734" i="4"/>
  <c r="D831" i="4"/>
  <c r="D298" i="4"/>
  <c r="D830" i="4"/>
  <c r="D297" i="4"/>
  <c r="D505" i="4"/>
  <c r="D592" i="4"/>
  <c r="D504" i="4"/>
  <c r="D749" i="4"/>
  <c r="D665" i="4"/>
  <c r="D664" i="4"/>
  <c r="D296" i="4"/>
  <c r="D829" i="4"/>
  <c r="D663" i="4"/>
  <c r="D662" i="4"/>
  <c r="D828" i="4"/>
  <c r="D709" i="4"/>
  <c r="D295" i="4"/>
  <c r="D661" i="4"/>
  <c r="D733" i="4"/>
  <c r="D708" i="4"/>
  <c r="D294" i="4"/>
  <c r="D293" i="4"/>
  <c r="D591" i="4"/>
  <c r="D732" i="4"/>
  <c r="D660" i="4"/>
  <c r="D827" i="4"/>
  <c r="D826" i="4"/>
  <c r="D659" i="4"/>
  <c r="D825" i="4"/>
  <c r="D590" i="4"/>
  <c r="D731" i="4"/>
  <c r="D55" i="4"/>
  <c r="D658" i="4"/>
  <c r="D657" i="4"/>
  <c r="D707" i="4"/>
  <c r="D589" i="4"/>
  <c r="D748" i="4"/>
  <c r="D656" i="4"/>
  <c r="D730" i="4"/>
  <c r="D292" i="4"/>
  <c r="D729" i="4"/>
  <c r="D236" i="4"/>
  <c r="D655" i="4"/>
  <c r="D291" i="4"/>
  <c r="D654" i="4"/>
  <c r="D132" i="4"/>
  <c r="D728" i="4"/>
  <c r="D824" i="4"/>
  <c r="D653" i="4"/>
  <c r="D503" i="4"/>
  <c r="D588" i="4"/>
  <c r="D131" i="4"/>
  <c r="D823" i="4"/>
  <c r="D706" i="4"/>
  <c r="D705" i="4"/>
  <c r="D347" i="4"/>
  <c r="D727" i="4"/>
  <c r="D822" i="4"/>
  <c r="D652" i="4"/>
  <c r="D54" i="4"/>
  <c r="D587" i="4"/>
  <c r="D651" i="4"/>
  <c r="D502" i="4"/>
  <c r="D650" i="4"/>
  <c r="D649" i="4"/>
  <c r="D501" i="4"/>
  <c r="D500" i="4"/>
  <c r="D704" i="4"/>
  <c r="D648" i="4"/>
  <c r="D499" i="4"/>
  <c r="D821" i="4"/>
  <c r="D498" i="4"/>
  <c r="D647" i="4"/>
  <c r="D586" i="4"/>
  <c r="D235" i="4"/>
  <c r="D820" i="4"/>
  <c r="D290" i="4"/>
  <c r="D585" i="4"/>
  <c r="D497" i="4"/>
  <c r="D819" i="4"/>
  <c r="D289" i="4"/>
  <c r="D584" i="4"/>
  <c r="D496" i="4"/>
  <c r="D495" i="4"/>
  <c r="D288" i="4"/>
  <c r="D583" i="4"/>
  <c r="D726" i="4"/>
  <c r="D646" i="4"/>
  <c r="D645" i="4"/>
  <c r="D287" i="4"/>
  <c r="D286" i="4"/>
  <c r="D725" i="4"/>
  <c r="D550" i="4"/>
  <c r="D494" i="4"/>
  <c r="D130" i="4"/>
  <c r="D346" i="4"/>
  <c r="D582" i="4"/>
  <c r="D53" i="4"/>
  <c r="D581" i="4"/>
  <c r="D285" i="4"/>
  <c r="D580" i="4"/>
  <c r="D818" i="4"/>
  <c r="D284" i="4"/>
  <c r="D817" i="4"/>
  <c r="D52" i="4"/>
  <c r="D234" i="4"/>
  <c r="D233" i="4"/>
  <c r="D579" i="4"/>
  <c r="D816" i="4"/>
  <c r="D724" i="4"/>
  <c r="D815" i="4"/>
  <c r="D283" i="4"/>
  <c r="D129" i="4"/>
  <c r="D128" i="4"/>
  <c r="D51" i="4"/>
  <c r="D644" i="4"/>
  <c r="D549" i="4"/>
  <c r="D493" i="4"/>
  <c r="D814" i="4"/>
  <c r="D578" i="4"/>
  <c r="D492" i="4"/>
  <c r="D282" i="4"/>
  <c r="D577" i="4"/>
  <c r="D281" i="4"/>
  <c r="D491" i="4"/>
  <c r="D643" i="4"/>
  <c r="D50" i="4"/>
  <c r="D703" i="4"/>
  <c r="D813" i="4"/>
  <c r="D812" i="4"/>
  <c r="D642" i="4"/>
  <c r="D641" i="4"/>
  <c r="D195" i="4"/>
  <c r="D747" i="4"/>
  <c r="D702" i="4"/>
  <c r="D640" i="4"/>
  <c r="D345" i="4"/>
  <c r="D280" i="4"/>
  <c r="D701" i="4"/>
  <c r="D811" i="4"/>
  <c r="D490" i="4"/>
  <c r="D489" i="4"/>
  <c r="D639" i="4"/>
  <c r="D488" i="4"/>
  <c r="D638" i="4"/>
  <c r="D576" i="4"/>
  <c r="D487" i="4"/>
  <c r="D344" i="4"/>
  <c r="D548" i="4"/>
  <c r="D486" i="4"/>
  <c r="D575" i="4"/>
  <c r="D637" i="4"/>
  <c r="D636" i="4"/>
  <c r="D49" i="4"/>
  <c r="D574" i="4"/>
  <c r="D279" i="4"/>
  <c r="D194" i="4"/>
  <c r="D278" i="4"/>
  <c r="D48" i="4"/>
  <c r="D573" i="4"/>
  <c r="D635" i="4"/>
  <c r="D277" i="4"/>
  <c r="D723" i="4"/>
  <c r="D127" i="4"/>
  <c r="D485" i="4"/>
  <c r="D484" i="4"/>
  <c r="D634" i="4"/>
  <c r="D810" i="4"/>
  <c r="D700" i="4"/>
  <c r="D572" i="4"/>
  <c r="D232" i="4"/>
  <c r="D276" i="4"/>
  <c r="D275" i="4"/>
  <c r="D633" i="4"/>
  <c r="D274" i="4"/>
  <c r="D571" i="4"/>
  <c r="D483" i="4"/>
  <c r="D273" i="4"/>
  <c r="D482" i="4"/>
  <c r="D632" i="4"/>
  <c r="D631" i="4"/>
  <c r="D47" i="4"/>
  <c r="D126" i="4"/>
  <c r="D272" i="4"/>
  <c r="D570" i="4"/>
  <c r="D481" i="4"/>
  <c r="D480" i="4"/>
  <c r="D125" i="4"/>
  <c r="D271" i="4"/>
  <c r="D630" i="4"/>
  <c r="D124" i="4"/>
  <c r="D479" i="4"/>
  <c r="D478" i="4"/>
  <c r="D477" i="4"/>
  <c r="D270" i="4"/>
  <c r="D569" i="4"/>
  <c r="D269" i="4"/>
  <c r="D268" i="4"/>
  <c r="D699" i="4"/>
  <c r="D46" i="4"/>
  <c r="D809" i="4"/>
  <c r="D231" i="4"/>
  <c r="D123" i="4"/>
  <c r="D476" i="4"/>
  <c r="D629" i="4"/>
  <c r="D475" i="4"/>
  <c r="D193" i="4"/>
  <c r="D267" i="4"/>
  <c r="D45" i="4"/>
  <c r="D266" i="4"/>
  <c r="D474" i="4"/>
  <c r="D568" i="4"/>
  <c r="D122" i="4"/>
  <c r="D265" i="4"/>
  <c r="D808" i="4"/>
  <c r="D473" i="4"/>
  <c r="D746" i="4"/>
  <c r="D472" i="4"/>
  <c r="D44" i="4"/>
  <c r="D264" i="4"/>
  <c r="D471" i="4"/>
  <c r="D698" i="4"/>
  <c r="D470" i="4"/>
  <c r="D263" i="4"/>
  <c r="D43" i="4"/>
  <c r="D567" i="4"/>
  <c r="D566" i="4"/>
  <c r="D42" i="4"/>
  <c r="D469" i="4"/>
  <c r="D697" i="4"/>
  <c r="D41" i="4"/>
  <c r="D40" i="4"/>
  <c r="D468" i="4"/>
  <c r="D262" i="4"/>
  <c r="D261" i="4"/>
  <c r="D565" i="4"/>
  <c r="D260" i="4"/>
  <c r="D230" i="4"/>
  <c r="D259" i="4"/>
  <c r="D229" i="4"/>
  <c r="D467" i="4"/>
  <c r="D628" i="4"/>
  <c r="D39" i="4"/>
  <c r="D38" i="4"/>
  <c r="D228" i="4"/>
  <c r="D466" i="4"/>
  <c r="D192" i="4"/>
  <c r="D258" i="4"/>
  <c r="D227" i="4"/>
  <c r="D226" i="4"/>
  <c r="D225" i="4"/>
  <c r="D37" i="4"/>
  <c r="D36" i="4"/>
  <c r="D257" i="4"/>
  <c r="D224" i="4"/>
  <c r="D343" i="4"/>
  <c r="D256" i="4"/>
  <c r="D465" i="4"/>
  <c r="D255" i="4"/>
  <c r="D807" i="4"/>
  <c r="D806" i="4"/>
  <c r="D805" i="4"/>
  <c r="D804" i="4"/>
  <c r="D803" i="4"/>
  <c r="D802" i="4"/>
  <c r="D801" i="4"/>
  <c r="D547" i="4"/>
  <c r="D546" i="4"/>
  <c r="D800" i="4"/>
  <c r="D545" i="4"/>
  <c r="D799" i="4"/>
  <c r="D798" i="4"/>
  <c r="D797" i="4"/>
  <c r="D254" i="4"/>
  <c r="D796" i="4"/>
  <c r="D544" i="4"/>
  <c r="D795" i="4"/>
  <c r="D564" i="4"/>
  <c r="D543" i="4"/>
  <c r="D794" i="4"/>
  <c r="D542" i="4"/>
  <c r="D342" i="4"/>
  <c r="D541" i="4"/>
  <c r="D540" i="4"/>
  <c r="D223" i="4"/>
  <c r="D793" i="4"/>
  <c r="D539" i="4"/>
  <c r="D253" i="4"/>
  <c r="D792" i="4"/>
  <c r="D563" i="4"/>
  <c r="D791" i="4"/>
  <c r="D790" i="4"/>
  <c r="D789" i="4"/>
  <c r="D788" i="4"/>
  <c r="D341" i="4"/>
  <c r="D538" i="4"/>
  <c r="D562" i="4"/>
  <c r="D340" i="4"/>
  <c r="D537" i="4"/>
  <c r="D339" i="4"/>
  <c r="D338" i="4"/>
  <c r="D536" i="4"/>
  <c r="D535" i="4"/>
  <c r="D787" i="4"/>
  <c r="D534" i="4"/>
  <c r="D533" i="4"/>
  <c r="D532" i="4"/>
  <c r="D531" i="4"/>
  <c r="D337" i="4"/>
  <c r="D530" i="4"/>
  <c r="D786" i="4"/>
  <c r="D529" i="4"/>
  <c r="D528" i="4"/>
  <c r="D527" i="4"/>
  <c r="D526" i="4"/>
  <c r="D785" i="4"/>
  <c r="D525" i="4"/>
  <c r="D784" i="4"/>
  <c r="D336" i="4"/>
  <c r="D335" i="4"/>
  <c r="D334" i="4"/>
  <c r="D783" i="4"/>
  <c r="D333" i="4"/>
  <c r="D782" i="4"/>
  <c r="D524" i="4"/>
  <c r="D222" i="4"/>
  <c r="D332" i="4"/>
  <c r="D523" i="4"/>
  <c r="D252" i="4"/>
  <c r="D627" i="4"/>
  <c r="D626" i="4"/>
  <c r="D251" i="4"/>
  <c r="D781" i="4"/>
  <c r="D331" i="4"/>
  <c r="D330" i="4"/>
  <c r="D329" i="4"/>
  <c r="D625" i="4"/>
  <c r="D780" i="4"/>
  <c r="D221" i="4"/>
  <c r="D328" i="4"/>
  <c r="D327" i="4"/>
  <c r="D220" i="4"/>
  <c r="D326" i="4"/>
  <c r="D325" i="4"/>
  <c r="D324" i="4"/>
  <c r="D522" i="4"/>
  <c r="D323" i="4"/>
  <c r="D35" i="4"/>
  <c r="D34" i="4"/>
  <c r="D521" i="4"/>
  <c r="D33" i="4"/>
  <c r="D322" i="4"/>
  <c r="D520" i="4"/>
  <c r="D219" i="4"/>
  <c r="D779" i="4"/>
  <c r="D218" i="4"/>
  <c r="D464" i="4"/>
  <c r="D463" i="4"/>
  <c r="D462" i="4"/>
  <c r="D561" i="4"/>
  <c r="D461" i="4"/>
  <c r="D460" i="4"/>
  <c r="D778" i="4"/>
  <c r="D459" i="4"/>
  <c r="D217" i="4"/>
  <c r="D458" i="4"/>
  <c r="D457" i="4"/>
  <c r="D456" i="4"/>
  <c r="D455" i="4"/>
  <c r="D454" i="4"/>
  <c r="D453" i="4"/>
  <c r="D452" i="4"/>
  <c r="D451" i="4"/>
  <c r="D777" i="4"/>
  <c r="D450" i="4"/>
  <c r="D449" i="4"/>
  <c r="D250" i="4"/>
  <c r="D776" i="4"/>
  <c r="D216" i="4"/>
  <c r="D448" i="4"/>
  <c r="D447" i="4"/>
  <c r="D446" i="4"/>
  <c r="D445" i="4"/>
  <c r="D444" i="4"/>
  <c r="D443" i="4"/>
  <c r="D442" i="4"/>
  <c r="D519" i="4"/>
  <c r="D249" i="4"/>
  <c r="D441" i="4"/>
  <c r="D440" i="4"/>
  <c r="D439" i="4"/>
  <c r="D438" i="4"/>
  <c r="D437" i="4"/>
  <c r="D121" i="4"/>
  <c r="D560" i="4"/>
  <c r="D215" i="4"/>
  <c r="D436" i="4"/>
  <c r="D435" i="4"/>
  <c r="D434" i="4"/>
  <c r="D191" i="4"/>
  <c r="D433" i="4"/>
  <c r="D432" i="4"/>
  <c r="D431" i="4"/>
  <c r="D430" i="4"/>
  <c r="D190" i="4"/>
  <c r="D120" i="4"/>
  <c r="D429" i="4"/>
  <c r="D428" i="4"/>
  <c r="D189" i="4"/>
  <c r="D427" i="4"/>
  <c r="D426" i="4"/>
  <c r="D425" i="4"/>
  <c r="D424" i="4"/>
  <c r="D423" i="4"/>
  <c r="D422" i="4"/>
  <c r="D421" i="4"/>
  <c r="D420" i="4"/>
  <c r="D32" i="4"/>
  <c r="D419" i="4"/>
  <c r="D418" i="4"/>
  <c r="D417" i="4"/>
  <c r="D416" i="4"/>
  <c r="D415" i="4"/>
  <c r="D414" i="4"/>
  <c r="D188" i="4"/>
  <c r="D413" i="4"/>
  <c r="D412" i="4"/>
  <c r="D411" i="4"/>
  <c r="D187" i="4"/>
  <c r="D410" i="4"/>
  <c r="D409" i="4"/>
  <c r="D248" i="4"/>
  <c r="D408" i="4"/>
  <c r="D186" i="4"/>
  <c r="D119" i="4"/>
  <c r="D407" i="4"/>
  <c r="D185" i="4"/>
  <c r="D406" i="4"/>
  <c r="D184" i="4"/>
  <c r="D405" i="4"/>
  <c r="D404" i="4"/>
  <c r="D183" i="4"/>
  <c r="D403" i="4"/>
  <c r="D182" i="4"/>
  <c r="D402" i="4"/>
  <c r="D401" i="4"/>
  <c r="D400" i="4"/>
  <c r="D399" i="4"/>
  <c r="D181" i="4"/>
  <c r="D31" i="4"/>
  <c r="D247" i="4"/>
  <c r="D180" i="4"/>
  <c r="D179" i="4"/>
  <c r="D398" i="4"/>
  <c r="D178" i="4"/>
  <c r="D177" i="4"/>
  <c r="D30" i="4"/>
  <c r="D397" i="4"/>
  <c r="D396" i="4"/>
  <c r="D176" i="4"/>
  <c r="D175" i="4"/>
  <c r="D174" i="4"/>
  <c r="D395" i="4"/>
  <c r="D29" i="4"/>
  <c r="D394" i="4"/>
  <c r="D28" i="4"/>
  <c r="D173" i="4"/>
  <c r="D393" i="4"/>
  <c r="D392" i="4"/>
  <c r="D246" i="4"/>
  <c r="D172" i="4"/>
  <c r="D518" i="4"/>
  <c r="D391" i="4"/>
  <c r="D390" i="4"/>
  <c r="D389" i="4"/>
  <c r="D171" i="4"/>
  <c r="D27" i="4"/>
  <c r="D170" i="4"/>
  <c r="D169" i="4"/>
  <c r="D388" i="4"/>
  <c r="D168" i="4"/>
  <c r="D167" i="4"/>
  <c r="D387" i="4"/>
  <c r="D166" i="4"/>
  <c r="D386" i="4"/>
  <c r="D165" i="4"/>
  <c r="D164" i="4"/>
  <c r="D163" i="4"/>
  <c r="D245" i="4"/>
  <c r="D162" i="4"/>
  <c r="D385" i="4"/>
  <c r="D161" i="4"/>
  <c r="D384" i="4"/>
  <c r="D160" i="4"/>
  <c r="D159" i="4"/>
  <c r="D26" i="4"/>
  <c r="D158" i="4"/>
  <c r="D157" i="4"/>
  <c r="D383" i="4"/>
  <c r="D25" i="4"/>
  <c r="D156" i="4"/>
  <c r="D382" i="4"/>
  <c r="D24" i="4"/>
  <c r="D155" i="4"/>
  <c r="D154" i="4"/>
  <c r="D23" i="4"/>
  <c r="D153" i="4"/>
  <c r="D22" i="4"/>
  <c r="D152" i="4"/>
  <c r="D21" i="4"/>
  <c r="D151" i="4"/>
  <c r="D381" i="4"/>
  <c r="D380" i="4"/>
  <c r="D559" i="4"/>
  <c r="D214" i="4"/>
  <c r="D150" i="4"/>
  <c r="D379" i="4"/>
  <c r="D118" i="4"/>
  <c r="D378" i="4"/>
  <c r="D213" i="4"/>
  <c r="D117" i="4"/>
  <c r="D377" i="4"/>
  <c r="D149" i="4"/>
  <c r="D116" i="4"/>
  <c r="D115" i="4"/>
  <c r="D20" i="4"/>
  <c r="D19" i="4"/>
  <c r="D114" i="4"/>
  <c r="D148" i="4"/>
  <c r="D113" i="4"/>
  <c r="D112" i="4"/>
  <c r="D212" i="4"/>
  <c r="D147" i="4"/>
  <c r="D146" i="4"/>
  <c r="D111" i="4"/>
  <c r="D145" i="4"/>
  <c r="D376" i="4"/>
  <c r="D110" i="4"/>
  <c r="D375" i="4"/>
  <c r="D374" i="4"/>
  <c r="D144" i="4"/>
  <c r="D373" i="4"/>
  <c r="D109" i="4"/>
  <c r="D108" i="4"/>
  <c r="D143" i="4"/>
  <c r="D107" i="4"/>
  <c r="D18" i="4"/>
  <c r="D106" i="4"/>
  <c r="D17" i="4"/>
  <c r="D105" i="4"/>
  <c r="D372" i="4"/>
  <c r="D104" i="4"/>
  <c r="D103" i="4"/>
  <c r="D244" i="4"/>
  <c r="D16" i="4"/>
  <c r="D102" i="4"/>
  <c r="D101" i="4"/>
  <c r="D100" i="4"/>
  <c r="D15" i="4"/>
  <c r="D371" i="4"/>
  <c r="D142" i="4"/>
  <c r="D99" i="4"/>
  <c r="D211" i="4"/>
  <c r="D98" i="4"/>
  <c r="D97" i="4"/>
  <c r="D14" i="4"/>
  <c r="D13" i="4"/>
  <c r="D12" i="4"/>
  <c r="D96" i="4"/>
  <c r="D141" i="4"/>
  <c r="D95" i="4"/>
  <c r="D94" i="4"/>
  <c r="D93" i="4"/>
  <c r="D92" i="4"/>
  <c r="D11" i="4"/>
  <c r="D91" i="4"/>
  <c r="D90" i="4"/>
  <c r="D210" i="4"/>
  <c r="D517" i="4"/>
  <c r="D89" i="4"/>
  <c r="D209" i="4"/>
  <c r="D140" i="4"/>
  <c r="D88" i="4"/>
  <c r="D87" i="4"/>
  <c r="D86" i="4"/>
  <c r="D139" i="4"/>
  <c r="D85" i="4"/>
  <c r="D84" i="4"/>
  <c r="D83" i="4"/>
  <c r="D82" i="4"/>
  <c r="D10" i="4"/>
  <c r="D81" i="4"/>
  <c r="D80" i="4"/>
  <c r="D79" i="4"/>
  <c r="D138" i="4"/>
  <c r="D78" i="4"/>
  <c r="D77" i="4"/>
  <c r="D208" i="4"/>
  <c r="D76" i="4"/>
  <c r="D75" i="4"/>
  <c r="D9" i="4"/>
  <c r="D243" i="4"/>
  <c r="D74" i="4"/>
  <c r="D207" i="4"/>
  <c r="D8" i="4"/>
  <c r="D558" i="4"/>
  <c r="D206" i="4"/>
  <c r="D73" i="4"/>
  <c r="D370" i="4"/>
  <c r="D72" i="4"/>
  <c r="D71" i="4"/>
  <c r="D137" i="4"/>
  <c r="D369" i="4"/>
  <c r="D70" i="4"/>
  <c r="D205" i="4"/>
  <c r="D136" i="4"/>
  <c r="D204" i="4"/>
  <c r="D69" i="4"/>
  <c r="D68" i="4"/>
  <c r="D368" i="4"/>
  <c r="D7" i="4"/>
  <c r="D203" i="4"/>
  <c r="D67" i="4"/>
  <c r="D66" i="4"/>
  <c r="D6" i="4"/>
  <c r="D65" i="4"/>
  <c r="D64" i="4"/>
  <c r="D63" i="4"/>
  <c r="D62" i="4"/>
  <c r="D202" i="4"/>
  <c r="D61" i="4"/>
  <c r="D60" i="4"/>
  <c r="D135" i="4"/>
  <c r="D134" i="4"/>
  <c r="I80" i="3"/>
  <c r="D80" i="3"/>
  <c r="F80" i="3" s="1" a="1"/>
  <c r="F80" i="3" s="1"/>
  <c r="I771" i="5"/>
  <c r="I541" i="5"/>
  <c r="I716" i="5"/>
  <c r="I715" i="5"/>
  <c r="I714" i="5"/>
  <c r="I770" i="5"/>
  <c r="I713" i="5"/>
  <c r="I712" i="5"/>
  <c r="I540" i="5"/>
  <c r="I711" i="5"/>
  <c r="I897" i="5"/>
  <c r="I455" i="5"/>
  <c r="I710" i="5"/>
  <c r="I365" i="5"/>
  <c r="I148" i="5"/>
  <c r="I147" i="5"/>
  <c r="I454" i="5"/>
  <c r="I453" i="5"/>
  <c r="I452" i="5"/>
  <c r="I451" i="5"/>
  <c r="I450" i="5"/>
  <c r="I449" i="5"/>
  <c r="I146" i="5"/>
  <c r="I145" i="5"/>
  <c r="I144" i="5"/>
  <c r="I607" i="5"/>
  <c r="I606" i="5"/>
  <c r="I709" i="5"/>
  <c r="I708" i="5"/>
  <c r="I769" i="5"/>
  <c r="I768" i="5"/>
  <c r="I682" i="5"/>
  <c r="I896" i="5"/>
  <c r="I605" i="5"/>
  <c r="I448" i="5"/>
  <c r="I447" i="5"/>
  <c r="I562" i="5"/>
  <c r="I767" i="5"/>
  <c r="I446" i="5"/>
  <c r="I766" i="5"/>
  <c r="I765" i="5"/>
  <c r="I764" i="5"/>
  <c r="I143" i="5"/>
  <c r="I707" i="5"/>
  <c r="I604" i="5"/>
  <c r="I763" i="5"/>
  <c r="I762" i="5"/>
  <c r="I761" i="5"/>
  <c r="I445" i="5"/>
  <c r="I895" i="5"/>
  <c r="I706" i="5"/>
  <c r="I561" i="5"/>
  <c r="I560" i="5"/>
  <c r="I559" i="5"/>
  <c r="I760" i="5"/>
  <c r="I759" i="5"/>
  <c r="I539" i="5"/>
  <c r="I558" i="5"/>
  <c r="I557" i="5"/>
  <c r="I556" i="5"/>
  <c r="I555" i="5"/>
  <c r="I603" i="5"/>
  <c r="I758" i="5"/>
  <c r="I757" i="5"/>
  <c r="I554" i="5"/>
  <c r="I553" i="5"/>
  <c r="I552" i="5"/>
  <c r="I602" i="5"/>
  <c r="I601" i="5"/>
  <c r="I551" i="5"/>
  <c r="I550" i="5"/>
  <c r="I549" i="5"/>
  <c r="I894" i="5"/>
  <c r="I893" i="5"/>
  <c r="I892" i="5"/>
  <c r="I538" i="5"/>
  <c r="I891" i="5"/>
  <c r="I890" i="5"/>
  <c r="I889" i="5"/>
  <c r="I888" i="5"/>
  <c r="I887" i="5"/>
  <c r="I886" i="5"/>
  <c r="I885" i="5"/>
  <c r="I884" i="5"/>
  <c r="I407" i="5"/>
  <c r="I883" i="5"/>
  <c r="I882" i="5"/>
  <c r="I881" i="5"/>
  <c r="I880" i="5"/>
  <c r="I879" i="5"/>
  <c r="I878" i="5"/>
  <c r="I877" i="5"/>
  <c r="I876" i="5"/>
  <c r="I875" i="5"/>
  <c r="I874" i="5"/>
  <c r="I483" i="5"/>
  <c r="I482" i="5"/>
  <c r="I481" i="5"/>
  <c r="I480" i="5"/>
  <c r="I479" i="5"/>
  <c r="I478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406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537" i="5"/>
  <c r="I536" i="5"/>
  <c r="I535" i="5"/>
  <c r="I534" i="5"/>
  <c r="I533" i="5"/>
  <c r="I532" i="5"/>
  <c r="I444" i="5"/>
  <c r="I681" i="5"/>
  <c r="I531" i="5"/>
  <c r="I530" i="5"/>
  <c r="I529" i="5"/>
  <c r="I528" i="5"/>
  <c r="I705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48" i="5"/>
  <c r="I509" i="5"/>
  <c r="I364" i="5"/>
  <c r="I508" i="5"/>
  <c r="I507" i="5"/>
  <c r="I506" i="5"/>
  <c r="I505" i="5"/>
  <c r="I680" i="5"/>
  <c r="I477" i="5"/>
  <c r="I476" i="5"/>
  <c r="I679" i="5"/>
  <c r="I678" i="5"/>
  <c r="I677" i="5"/>
  <c r="I676" i="5"/>
  <c r="I600" i="5"/>
  <c r="I504" i="5"/>
  <c r="I675" i="5"/>
  <c r="I674" i="5"/>
  <c r="I673" i="5"/>
  <c r="I672" i="5"/>
  <c r="I671" i="5"/>
  <c r="I670" i="5"/>
  <c r="I669" i="5"/>
  <c r="I668" i="5"/>
  <c r="I475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756" i="5"/>
  <c r="I443" i="5"/>
  <c r="I442" i="5"/>
  <c r="I441" i="5"/>
  <c r="I440" i="5"/>
  <c r="I439" i="5"/>
  <c r="I438" i="5"/>
  <c r="I821" i="5"/>
  <c r="I820" i="5"/>
  <c r="I819" i="5"/>
  <c r="I818" i="5"/>
  <c r="I437" i="5"/>
  <c r="I817" i="5"/>
  <c r="I816" i="5"/>
  <c r="I815" i="5"/>
  <c r="I624" i="5"/>
  <c r="I814" i="5"/>
  <c r="I474" i="5"/>
  <c r="I813" i="5"/>
  <c r="I623" i="5"/>
  <c r="I473" i="5"/>
  <c r="I363" i="5"/>
  <c r="I362" i="5"/>
  <c r="I622" i="5"/>
  <c r="I621" i="5"/>
  <c r="I436" i="5"/>
  <c r="I405" i="5"/>
  <c r="I812" i="5"/>
  <c r="I361" i="5"/>
  <c r="I360" i="5"/>
  <c r="I205" i="5"/>
  <c r="I204" i="5"/>
  <c r="I359" i="5"/>
  <c r="I811" i="5"/>
  <c r="I404" i="5"/>
  <c r="I403" i="5"/>
  <c r="I402" i="5"/>
  <c r="I620" i="5"/>
  <c r="I704" i="5"/>
  <c r="I619" i="5"/>
  <c r="I618" i="5"/>
  <c r="I617" i="5"/>
  <c r="I79" i="5"/>
  <c r="I547" i="5"/>
  <c r="I810" i="5"/>
  <c r="I809" i="5"/>
  <c r="I616" i="5"/>
  <c r="I808" i="5"/>
  <c r="I703" i="5"/>
  <c r="I615" i="5"/>
  <c r="I401" i="5"/>
  <c r="I400" i="5"/>
  <c r="I203" i="5"/>
  <c r="I399" i="5"/>
  <c r="I202" i="5"/>
  <c r="I358" i="5"/>
  <c r="I357" i="5"/>
  <c r="I356" i="5"/>
  <c r="I355" i="5"/>
  <c r="I354" i="5"/>
  <c r="I353" i="5"/>
  <c r="I435" i="5"/>
  <c r="I352" i="5"/>
  <c r="I434" i="5"/>
  <c r="I807" i="5"/>
  <c r="I433" i="5"/>
  <c r="I351" i="5"/>
  <c r="I201" i="5"/>
  <c r="I200" i="5"/>
  <c r="I199" i="5"/>
  <c r="I398" i="5"/>
  <c r="I397" i="5"/>
  <c r="I396" i="5"/>
  <c r="I395" i="5"/>
  <c r="I198" i="5"/>
  <c r="I394" i="5"/>
  <c r="I350" i="5"/>
  <c r="I393" i="5"/>
  <c r="I392" i="5"/>
  <c r="I391" i="5"/>
  <c r="I197" i="5"/>
  <c r="I349" i="5"/>
  <c r="I348" i="5"/>
  <c r="I347" i="5"/>
  <c r="I346" i="5"/>
  <c r="I345" i="5"/>
  <c r="I344" i="5"/>
  <c r="I343" i="5"/>
  <c r="I342" i="5"/>
  <c r="I341" i="5"/>
  <c r="I340" i="5"/>
  <c r="I78" i="5"/>
  <c r="I339" i="5"/>
  <c r="I338" i="5"/>
  <c r="I337" i="5"/>
  <c r="I77" i="5"/>
  <c r="I336" i="5"/>
  <c r="I335" i="5"/>
  <c r="I334" i="5"/>
  <c r="I333" i="5"/>
  <c r="I332" i="5"/>
  <c r="I331" i="5"/>
  <c r="I330" i="5"/>
  <c r="I329" i="5"/>
  <c r="I196" i="5"/>
  <c r="I195" i="5"/>
  <c r="I194" i="5"/>
  <c r="I328" i="5"/>
  <c r="I327" i="5"/>
  <c r="I326" i="5"/>
  <c r="I325" i="5"/>
  <c r="I142" i="5"/>
  <c r="I324" i="5"/>
  <c r="I323" i="5"/>
  <c r="I322" i="5"/>
  <c r="I321" i="5"/>
  <c r="I702" i="5"/>
  <c r="I701" i="5"/>
  <c r="I193" i="5"/>
  <c r="I192" i="5"/>
  <c r="I191" i="5"/>
  <c r="I320" i="5"/>
  <c r="I740" i="5"/>
  <c r="I76" i="5"/>
  <c r="I75" i="5"/>
  <c r="I74" i="5"/>
  <c r="I319" i="5"/>
  <c r="I318" i="5"/>
  <c r="I390" i="5"/>
  <c r="I317" i="5"/>
  <c r="I73" i="5"/>
  <c r="I72" i="5"/>
  <c r="I71" i="5"/>
  <c r="I70" i="5"/>
  <c r="I69" i="5"/>
  <c r="I190" i="5"/>
  <c r="I739" i="5"/>
  <c r="I738" i="5"/>
  <c r="I316" i="5"/>
  <c r="I315" i="5"/>
  <c r="I700" i="5"/>
  <c r="I314" i="5"/>
  <c r="I755" i="5"/>
  <c r="I737" i="5"/>
  <c r="I736" i="5"/>
  <c r="I735" i="5"/>
  <c r="I734" i="5"/>
  <c r="I733" i="5"/>
  <c r="I732" i="5"/>
  <c r="I503" i="5"/>
  <c r="I502" i="5"/>
  <c r="I731" i="5"/>
  <c r="I50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54" i="5"/>
  <c r="I753" i="5"/>
  <c r="I752" i="5"/>
  <c r="I432" i="5"/>
  <c r="I751" i="5"/>
  <c r="I750" i="5"/>
  <c r="I749" i="5"/>
  <c r="I748" i="5"/>
  <c r="I747" i="5"/>
  <c r="I746" i="5"/>
  <c r="I431" i="5"/>
  <c r="I472" i="5"/>
  <c r="I471" i="5"/>
  <c r="I745" i="5"/>
  <c r="I699" i="5"/>
  <c r="I698" i="5"/>
  <c r="I697" i="5"/>
  <c r="I696" i="5"/>
  <c r="I546" i="5"/>
  <c r="I545" i="5"/>
  <c r="I695" i="5"/>
  <c r="I744" i="5"/>
  <c r="I599" i="5"/>
  <c r="I598" i="5"/>
  <c r="I614" i="5"/>
  <c r="I141" i="5"/>
  <c r="I140" i="5"/>
  <c r="I139" i="5"/>
  <c r="I694" i="5"/>
  <c r="I389" i="5"/>
  <c r="I693" i="5"/>
  <c r="I68" i="5"/>
  <c r="I189" i="5"/>
  <c r="I188" i="5"/>
  <c r="I187" i="5"/>
  <c r="I186" i="5"/>
  <c r="I185" i="5"/>
  <c r="I184" i="5"/>
  <c r="I183" i="5"/>
  <c r="I743" i="5"/>
  <c r="I742" i="5"/>
  <c r="I470" i="5"/>
  <c r="I469" i="5"/>
  <c r="I468" i="5"/>
  <c r="I500" i="5"/>
  <c r="I499" i="5"/>
  <c r="I498" i="5"/>
  <c r="I497" i="5"/>
  <c r="I496" i="5"/>
  <c r="I495" i="5"/>
  <c r="I494" i="5"/>
  <c r="I493" i="5"/>
  <c r="I492" i="5"/>
  <c r="I806" i="5"/>
  <c r="I430" i="5"/>
  <c r="I805" i="5"/>
  <c r="I741" i="5"/>
  <c r="I429" i="5"/>
  <c r="I313" i="5"/>
  <c r="I312" i="5"/>
  <c r="I311" i="5"/>
  <c r="I804" i="5"/>
  <c r="I597" i="5"/>
  <c r="I596" i="5"/>
  <c r="I595" i="5"/>
  <c r="I594" i="5"/>
  <c r="I310" i="5"/>
  <c r="I309" i="5"/>
  <c r="I613" i="5"/>
  <c r="I612" i="5"/>
  <c r="I611" i="5"/>
  <c r="I67" i="5"/>
  <c r="I388" i="5"/>
  <c r="I692" i="5"/>
  <c r="I691" i="5"/>
  <c r="I690" i="5"/>
  <c r="I138" i="5"/>
  <c r="I137" i="5"/>
  <c r="I689" i="5"/>
  <c r="I308" i="5"/>
  <c r="I307" i="5"/>
  <c r="I306" i="5"/>
  <c r="I305" i="5"/>
  <c r="I304" i="5"/>
  <c r="I303" i="5"/>
  <c r="I688" i="5"/>
  <c r="I687" i="5"/>
  <c r="I686" i="5"/>
  <c r="I717" i="5"/>
  <c r="I182" i="5"/>
  <c r="I181" i="5"/>
  <c r="I685" i="5"/>
  <c r="I491" i="5"/>
  <c r="I544" i="5"/>
  <c r="I543" i="5"/>
  <c r="I542" i="5"/>
  <c r="I180" i="5"/>
  <c r="I684" i="5"/>
  <c r="I683" i="5"/>
  <c r="I610" i="5"/>
  <c r="I593" i="5"/>
  <c r="I803" i="5"/>
  <c r="I609" i="5"/>
  <c r="I608" i="5"/>
  <c r="I467" i="5"/>
  <c r="I466" i="5"/>
  <c r="I592" i="5"/>
  <c r="I591" i="5"/>
  <c r="I802" i="5"/>
  <c r="I801" i="5"/>
  <c r="I800" i="5"/>
  <c r="I799" i="5"/>
  <c r="I798" i="5"/>
  <c r="I797" i="5"/>
  <c r="I796" i="5"/>
  <c r="I795" i="5"/>
  <c r="I794" i="5"/>
  <c r="I490" i="5"/>
  <c r="I489" i="5"/>
  <c r="I590" i="5"/>
  <c r="I589" i="5"/>
  <c r="I488" i="5"/>
  <c r="I588" i="5"/>
  <c r="I587" i="5"/>
  <c r="I387" i="5"/>
  <c r="I386" i="5"/>
  <c r="I793" i="5"/>
  <c r="I586" i="5"/>
  <c r="I585" i="5"/>
  <c r="I385" i="5"/>
  <c r="I584" i="5"/>
  <c r="I384" i="5"/>
  <c r="I583" i="5"/>
  <c r="I582" i="5"/>
  <c r="I581" i="5"/>
  <c r="I580" i="5"/>
  <c r="I579" i="5"/>
  <c r="I578" i="5"/>
  <c r="I577" i="5"/>
  <c r="I792" i="5"/>
  <c r="I576" i="5"/>
  <c r="I575" i="5"/>
  <c r="I574" i="5"/>
  <c r="I573" i="5"/>
  <c r="I572" i="5"/>
  <c r="I571" i="5"/>
  <c r="I570" i="5"/>
  <c r="I569" i="5"/>
  <c r="I791" i="5"/>
  <c r="I568" i="5"/>
  <c r="I567" i="5"/>
  <c r="I566" i="5"/>
  <c r="I428" i="5"/>
  <c r="I427" i="5"/>
  <c r="I426" i="5"/>
  <c r="I425" i="5"/>
  <c r="I424" i="5"/>
  <c r="I423" i="5"/>
  <c r="I422" i="5"/>
  <c r="I383" i="5"/>
  <c r="I421" i="5"/>
  <c r="I420" i="5"/>
  <c r="I419" i="5"/>
  <c r="I418" i="5"/>
  <c r="I179" i="5"/>
  <c r="I417" i="5"/>
  <c r="I416" i="5"/>
  <c r="I415" i="5"/>
  <c r="I414" i="5"/>
  <c r="I413" i="5"/>
  <c r="I178" i="5"/>
  <c r="I412" i="5"/>
  <c r="I177" i="5"/>
  <c r="I411" i="5"/>
  <c r="I410" i="5"/>
  <c r="I409" i="5"/>
  <c r="I408" i="5"/>
  <c r="I790" i="5"/>
  <c r="I789" i="5"/>
  <c r="I788" i="5"/>
  <c r="I382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465" i="5"/>
  <c r="I464" i="5"/>
  <c r="I176" i="5"/>
  <c r="I175" i="5"/>
  <c r="I136" i="5"/>
  <c r="I135" i="5"/>
  <c r="I134" i="5"/>
  <c r="I133" i="5"/>
  <c r="I302" i="5"/>
  <c r="I132" i="5"/>
  <c r="I131" i="5"/>
  <c r="I130" i="5"/>
  <c r="I129" i="5"/>
  <c r="I301" i="5"/>
  <c r="I300" i="5"/>
  <c r="I299" i="5"/>
  <c r="I298" i="5"/>
  <c r="I565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463" i="5"/>
  <c r="I462" i="5"/>
  <c r="I461" i="5"/>
  <c r="I100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99" i="5"/>
  <c r="I66" i="5"/>
  <c r="I98" i="5"/>
  <c r="I774" i="5"/>
  <c r="I773" i="5"/>
  <c r="I772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174" i="5"/>
  <c r="I173" i="5"/>
  <c r="I172" i="5"/>
  <c r="I270" i="5"/>
  <c r="I171" i="5"/>
  <c r="I269" i="5"/>
  <c r="I170" i="5"/>
  <c r="I169" i="5"/>
  <c r="I168" i="5"/>
  <c r="I167" i="5"/>
  <c r="I166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487" i="5"/>
  <c r="I48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65" i="5"/>
  <c r="I243" i="5"/>
  <c r="I64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381" i="5"/>
  <c r="I380" i="5"/>
  <c r="I379" i="5"/>
  <c r="I564" i="5"/>
  <c r="I460" i="5"/>
  <c r="I223" i="5"/>
  <c r="I222" i="5"/>
  <c r="I221" i="5"/>
  <c r="I220" i="5"/>
  <c r="I459" i="5"/>
  <c r="I458" i="5"/>
  <c r="I165" i="5"/>
  <c r="I97" i="5"/>
  <c r="I219" i="5"/>
  <c r="I218" i="5"/>
  <c r="I63" i="5"/>
  <c r="I96" i="5"/>
  <c r="I164" i="5"/>
  <c r="I217" i="5"/>
  <c r="I62" i="5"/>
  <c r="I95" i="5"/>
  <c r="I563" i="5"/>
  <c r="I163" i="5"/>
  <c r="I61" i="5"/>
  <c r="I216" i="5"/>
  <c r="I215" i="5"/>
  <c r="I214" i="5"/>
  <c r="I485" i="5"/>
  <c r="I162" i="5"/>
  <c r="I161" i="5"/>
  <c r="I60" i="5"/>
  <c r="I59" i="5"/>
  <c r="I58" i="5"/>
  <c r="I213" i="5"/>
  <c r="I57" i="5"/>
  <c r="I56" i="5"/>
  <c r="I55" i="5"/>
  <c r="I54" i="5"/>
  <c r="I94" i="5"/>
  <c r="I93" i="5"/>
  <c r="I92" i="5"/>
  <c r="I160" i="5"/>
  <c r="I91" i="5"/>
  <c r="I90" i="5"/>
  <c r="I89" i="5"/>
  <c r="I212" i="5"/>
  <c r="I378" i="5"/>
  <c r="I88" i="5"/>
  <c r="I87" i="5"/>
  <c r="I86" i="5"/>
  <c r="I85" i="5"/>
  <c r="I84" i="5"/>
  <c r="I53" i="5"/>
  <c r="I484" i="5"/>
  <c r="I83" i="5"/>
  <c r="I211" i="5"/>
  <c r="I210" i="5"/>
  <c r="I82" i="5"/>
  <c r="I209" i="5"/>
  <c r="I81" i="5"/>
  <c r="I159" i="5"/>
  <c r="I158" i="5"/>
  <c r="I208" i="5"/>
  <c r="I207" i="5"/>
  <c r="I157" i="5"/>
  <c r="I156" i="5"/>
  <c r="I155" i="5"/>
  <c r="I154" i="5"/>
  <c r="I153" i="5"/>
  <c r="I52" i="5"/>
  <c r="I51" i="5"/>
  <c r="I50" i="5"/>
  <c r="I49" i="5"/>
  <c r="I152" i="5"/>
  <c r="I151" i="5"/>
  <c r="I150" i="5"/>
  <c r="I457" i="5"/>
  <c r="I456" i="5"/>
  <c r="I149" i="5"/>
  <c r="I80" i="5"/>
  <c r="I48" i="5"/>
  <c r="I206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D898" i="5"/>
  <c r="D771" i="5"/>
  <c r="F771" i="5" s="1" a="1"/>
  <c r="F771" i="5" s="1"/>
  <c r="D541" i="5"/>
  <c r="F541" i="5" s="1" a="1"/>
  <c r="F541" i="5" s="1"/>
  <c r="D716" i="5"/>
  <c r="F716" i="5" s="1" a="1"/>
  <c r="F716" i="5" s="1"/>
  <c r="D715" i="5"/>
  <c r="F715" i="5" s="1" a="1"/>
  <c r="F715" i="5" s="1"/>
  <c r="D714" i="5"/>
  <c r="F714" i="5" s="1" a="1"/>
  <c r="F714" i="5" s="1"/>
  <c r="D770" i="5"/>
  <c r="F770" i="5" s="1" a="1"/>
  <c r="F770" i="5" s="1"/>
  <c r="D713" i="5"/>
  <c r="F713" i="5" s="1" a="1"/>
  <c r="F713" i="5" s="1"/>
  <c r="D712" i="5"/>
  <c r="F712" i="5" s="1" a="1"/>
  <c r="F712" i="5" s="1"/>
  <c r="D540" i="5"/>
  <c r="F540" i="5" s="1" a="1"/>
  <c r="F540" i="5" s="1"/>
  <c r="D711" i="5"/>
  <c r="F711" i="5" s="1" a="1"/>
  <c r="F711" i="5" s="1"/>
  <c r="D897" i="5"/>
  <c r="F897" i="5" s="1" a="1"/>
  <c r="F897" i="5" s="1"/>
  <c r="D455" i="5"/>
  <c r="F455" i="5" s="1" a="1"/>
  <c r="F455" i="5" s="1"/>
  <c r="D710" i="5"/>
  <c r="F710" i="5" s="1" a="1"/>
  <c r="F710" i="5" s="1"/>
  <c r="D365" i="5"/>
  <c r="F365" i="5" s="1" a="1"/>
  <c r="F365" i="5" s="1"/>
  <c r="D148" i="5"/>
  <c r="F148" i="5" s="1" a="1"/>
  <c r="F148" i="5" s="1"/>
  <c r="D147" i="5"/>
  <c r="F147" i="5" s="1" a="1"/>
  <c r="F147" i="5" s="1"/>
  <c r="D454" i="5"/>
  <c r="F454" i="5" s="1" a="1"/>
  <c r="F454" i="5" s="1"/>
  <c r="D453" i="5"/>
  <c r="F453" i="5" s="1" a="1"/>
  <c r="F453" i="5" s="1"/>
  <c r="D452" i="5"/>
  <c r="F452" i="5" s="1" a="1"/>
  <c r="F452" i="5" s="1"/>
  <c r="D451" i="5"/>
  <c r="F451" i="5" s="1" a="1"/>
  <c r="F451" i="5" s="1"/>
  <c r="D450" i="5"/>
  <c r="F450" i="5" s="1" a="1"/>
  <c r="F450" i="5" s="1"/>
  <c r="D449" i="5"/>
  <c r="F449" i="5" s="1" a="1"/>
  <c r="F449" i="5" s="1"/>
  <c r="D146" i="5"/>
  <c r="F146" i="5" s="1" a="1"/>
  <c r="F146" i="5" s="1"/>
  <c r="D145" i="5"/>
  <c r="F145" i="5" s="1" a="1"/>
  <c r="F145" i="5" s="1"/>
  <c r="D144" i="5"/>
  <c r="F144" i="5" s="1" a="1"/>
  <c r="F144" i="5" s="1"/>
  <c r="D607" i="5"/>
  <c r="F607" i="5" s="1" a="1"/>
  <c r="F607" i="5" s="1"/>
  <c r="D606" i="5"/>
  <c r="F606" i="5" s="1" a="1"/>
  <c r="F606" i="5" s="1"/>
  <c r="D709" i="5"/>
  <c r="F709" i="5" s="1" a="1"/>
  <c r="F709" i="5" s="1"/>
  <c r="D708" i="5"/>
  <c r="F708" i="5" s="1" a="1"/>
  <c r="F708" i="5" s="1"/>
  <c r="D769" i="5"/>
  <c r="F769" i="5" s="1" a="1"/>
  <c r="F769" i="5" s="1"/>
  <c r="D768" i="5"/>
  <c r="F768" i="5" s="1" a="1"/>
  <c r="F768" i="5" s="1"/>
  <c r="D682" i="5"/>
  <c r="F682" i="5" s="1" a="1"/>
  <c r="F682" i="5" s="1"/>
  <c r="D896" i="5"/>
  <c r="F896" i="5" s="1" a="1"/>
  <c r="F896" i="5" s="1"/>
  <c r="D605" i="5"/>
  <c r="F605" i="5" s="1" a="1"/>
  <c r="F605" i="5" s="1"/>
  <c r="D448" i="5"/>
  <c r="F448" i="5" s="1" a="1"/>
  <c r="F448" i="5" s="1"/>
  <c r="D447" i="5"/>
  <c r="F447" i="5" s="1" a="1"/>
  <c r="F447" i="5" s="1"/>
  <c r="D562" i="5"/>
  <c r="F562" i="5" s="1" a="1"/>
  <c r="F562" i="5" s="1"/>
  <c r="D767" i="5"/>
  <c r="F767" i="5" s="1" a="1"/>
  <c r="F767" i="5" s="1"/>
  <c r="D446" i="5"/>
  <c r="F446" i="5" s="1" a="1"/>
  <c r="F446" i="5" s="1"/>
  <c r="D766" i="5"/>
  <c r="F766" i="5" s="1" a="1"/>
  <c r="F766" i="5" s="1"/>
  <c r="D765" i="5"/>
  <c r="F765" i="5" s="1" a="1"/>
  <c r="F765" i="5" s="1"/>
  <c r="D764" i="5"/>
  <c r="F764" i="5" s="1" a="1"/>
  <c r="F764" i="5" s="1"/>
  <c r="D143" i="5"/>
  <c r="F143" i="5" s="1" a="1"/>
  <c r="F143" i="5" s="1"/>
  <c r="D707" i="5"/>
  <c r="F707" i="5" s="1" a="1"/>
  <c r="F707" i="5" s="1"/>
  <c r="D604" i="5"/>
  <c r="F604" i="5" s="1" a="1"/>
  <c r="F604" i="5" s="1"/>
  <c r="D763" i="5"/>
  <c r="F763" i="5" s="1" a="1"/>
  <c r="F763" i="5" s="1"/>
  <c r="D762" i="5"/>
  <c r="F762" i="5" s="1" a="1"/>
  <c r="F762" i="5" s="1"/>
  <c r="D761" i="5"/>
  <c r="F761" i="5" s="1" a="1"/>
  <c r="F761" i="5" s="1"/>
  <c r="D445" i="5"/>
  <c r="F445" i="5" s="1" a="1"/>
  <c r="F445" i="5" s="1"/>
  <c r="D895" i="5"/>
  <c r="F895" i="5" s="1" a="1"/>
  <c r="F895" i="5" s="1"/>
  <c r="D706" i="5"/>
  <c r="F706" i="5" s="1" a="1"/>
  <c r="F706" i="5" s="1"/>
  <c r="D561" i="5"/>
  <c r="F561" i="5" s="1" a="1"/>
  <c r="F561" i="5" s="1"/>
  <c r="D560" i="5"/>
  <c r="F560" i="5" s="1" a="1"/>
  <c r="F560" i="5" s="1"/>
  <c r="D559" i="5"/>
  <c r="F559" i="5" s="1" a="1"/>
  <c r="F559" i="5" s="1"/>
  <c r="D760" i="5"/>
  <c r="F760" i="5" s="1" a="1"/>
  <c r="F760" i="5" s="1"/>
  <c r="D759" i="5"/>
  <c r="F759" i="5" s="1" a="1"/>
  <c r="F759" i="5" s="1"/>
  <c r="D539" i="5"/>
  <c r="F539" i="5" s="1" a="1"/>
  <c r="F539" i="5" s="1"/>
  <c r="D558" i="5"/>
  <c r="F558" i="5" s="1" a="1"/>
  <c r="F558" i="5" s="1"/>
  <c r="D557" i="5"/>
  <c r="F557" i="5" s="1" a="1"/>
  <c r="F557" i="5" s="1"/>
  <c r="D556" i="5"/>
  <c r="F556" i="5" s="1" a="1"/>
  <c r="F556" i="5" s="1"/>
  <c r="D555" i="5"/>
  <c r="F555" i="5" s="1" a="1"/>
  <c r="F555" i="5" s="1"/>
  <c r="D603" i="5"/>
  <c r="F603" i="5" s="1" a="1"/>
  <c r="F603" i="5" s="1"/>
  <c r="D758" i="5"/>
  <c r="F758" i="5" s="1" a="1"/>
  <c r="F758" i="5" s="1"/>
  <c r="D757" i="5"/>
  <c r="F757" i="5" s="1" a="1"/>
  <c r="F757" i="5" s="1"/>
  <c r="D554" i="5"/>
  <c r="F554" i="5" s="1" a="1"/>
  <c r="F554" i="5" s="1"/>
  <c r="D553" i="5"/>
  <c r="F553" i="5" s="1" a="1"/>
  <c r="F553" i="5" s="1"/>
  <c r="D552" i="5"/>
  <c r="F552" i="5" s="1" a="1"/>
  <c r="F552" i="5" s="1"/>
  <c r="D602" i="5"/>
  <c r="F602" i="5" s="1" a="1"/>
  <c r="F602" i="5" s="1"/>
  <c r="D601" i="5"/>
  <c r="F601" i="5" s="1" a="1"/>
  <c r="F601" i="5" s="1"/>
  <c r="D551" i="5"/>
  <c r="F551" i="5" s="1" a="1"/>
  <c r="F551" i="5" s="1"/>
  <c r="D550" i="5"/>
  <c r="F550" i="5" s="1" a="1"/>
  <c r="F550" i="5" s="1"/>
  <c r="D549" i="5"/>
  <c r="F549" i="5" s="1" a="1"/>
  <c r="F549" i="5" s="1"/>
  <c r="D894" i="5"/>
  <c r="F894" i="5" s="1" a="1"/>
  <c r="F894" i="5" s="1"/>
  <c r="D893" i="5"/>
  <c r="F893" i="5" s="1" a="1"/>
  <c r="F893" i="5" s="1"/>
  <c r="D892" i="5"/>
  <c r="F892" i="5" s="1" a="1"/>
  <c r="F892" i="5" s="1"/>
  <c r="D538" i="5"/>
  <c r="F538" i="5" s="1" a="1"/>
  <c r="F538" i="5" s="1"/>
  <c r="D891" i="5"/>
  <c r="F891" i="5" s="1" a="1"/>
  <c r="F891" i="5" s="1"/>
  <c r="D890" i="5"/>
  <c r="F890" i="5" s="1" a="1"/>
  <c r="F890" i="5" s="1"/>
  <c r="D889" i="5"/>
  <c r="F889" i="5" s="1" a="1"/>
  <c r="F889" i="5" s="1"/>
  <c r="D888" i="5"/>
  <c r="F888" i="5" s="1" a="1"/>
  <c r="F888" i="5" s="1"/>
  <c r="D887" i="5"/>
  <c r="F887" i="5" s="1" a="1"/>
  <c r="F887" i="5" s="1"/>
  <c r="D886" i="5"/>
  <c r="F886" i="5" s="1" a="1"/>
  <c r="F886" i="5" s="1"/>
  <c r="D885" i="5"/>
  <c r="F885" i="5" s="1" a="1"/>
  <c r="F885" i="5" s="1"/>
  <c r="D884" i="5"/>
  <c r="F884" i="5" s="1" a="1"/>
  <c r="F884" i="5" s="1"/>
  <c r="D407" i="5"/>
  <c r="F407" i="5" s="1" a="1"/>
  <c r="F407" i="5" s="1"/>
  <c r="D883" i="5"/>
  <c r="F883" i="5" s="1" a="1"/>
  <c r="F883" i="5" s="1"/>
  <c r="D882" i="5"/>
  <c r="F882" i="5" s="1" a="1"/>
  <c r="F882" i="5" s="1"/>
  <c r="D881" i="5"/>
  <c r="F881" i="5" s="1" a="1"/>
  <c r="F881" i="5" s="1"/>
  <c r="D880" i="5"/>
  <c r="F880" i="5" s="1" a="1"/>
  <c r="F880" i="5" s="1"/>
  <c r="D879" i="5"/>
  <c r="F879" i="5" s="1" a="1"/>
  <c r="F879" i="5" s="1"/>
  <c r="D878" i="5"/>
  <c r="F878" i="5" s="1" a="1"/>
  <c r="F878" i="5" s="1"/>
  <c r="D877" i="5"/>
  <c r="F877" i="5" s="1" a="1"/>
  <c r="F877" i="5" s="1"/>
  <c r="D876" i="5"/>
  <c r="F876" i="5" s="1" a="1"/>
  <c r="F876" i="5" s="1"/>
  <c r="D875" i="5"/>
  <c r="F875" i="5" s="1" a="1"/>
  <c r="F875" i="5" s="1"/>
  <c r="D874" i="5"/>
  <c r="F874" i="5" s="1" a="1"/>
  <c r="F874" i="5" s="1"/>
  <c r="D483" i="5"/>
  <c r="F483" i="5" s="1" a="1"/>
  <c r="F483" i="5" s="1"/>
  <c r="D482" i="5"/>
  <c r="F482" i="5" s="1" a="1"/>
  <c r="F482" i="5" s="1"/>
  <c r="D481" i="5"/>
  <c r="F481" i="5" s="1" a="1"/>
  <c r="F481" i="5" s="1"/>
  <c r="D480" i="5"/>
  <c r="F480" i="5" s="1" a="1"/>
  <c r="F480" i="5" s="1"/>
  <c r="D479" i="5"/>
  <c r="F479" i="5" s="1" a="1"/>
  <c r="F479" i="5" s="1"/>
  <c r="D478" i="5"/>
  <c r="F478" i="5" s="1" a="1"/>
  <c r="F478" i="5" s="1"/>
  <c r="D873" i="5"/>
  <c r="F873" i="5" s="1" a="1"/>
  <c r="F873" i="5" s="1"/>
  <c r="D872" i="5"/>
  <c r="F872" i="5" s="1" a="1"/>
  <c r="F872" i="5" s="1"/>
  <c r="D871" i="5"/>
  <c r="F871" i="5" s="1" a="1"/>
  <c r="F871" i="5" s="1"/>
  <c r="D870" i="5"/>
  <c r="F870" i="5" s="1" a="1"/>
  <c r="F870" i="5" s="1"/>
  <c r="D869" i="5"/>
  <c r="F869" i="5" s="1" a="1"/>
  <c r="F869" i="5" s="1"/>
  <c r="D868" i="5"/>
  <c r="F868" i="5" s="1" a="1"/>
  <c r="F868" i="5" s="1"/>
  <c r="D867" i="5"/>
  <c r="F867" i="5" s="1" a="1"/>
  <c r="F867" i="5" s="1"/>
  <c r="D866" i="5"/>
  <c r="F866" i="5" s="1" a="1"/>
  <c r="F866" i="5" s="1"/>
  <c r="D865" i="5"/>
  <c r="F865" i="5" s="1" a="1"/>
  <c r="F865" i="5" s="1"/>
  <c r="D864" i="5"/>
  <c r="F864" i="5" s="1" a="1"/>
  <c r="F864" i="5" s="1"/>
  <c r="D863" i="5"/>
  <c r="F863" i="5" s="1" a="1"/>
  <c r="F863" i="5" s="1"/>
  <c r="D862" i="5"/>
  <c r="F862" i="5" s="1" a="1"/>
  <c r="F862" i="5" s="1"/>
  <c r="D861" i="5"/>
  <c r="F861" i="5" s="1" a="1"/>
  <c r="F861" i="5" s="1"/>
  <c r="D860" i="5"/>
  <c r="F860" i="5" s="1" a="1"/>
  <c r="F860" i="5" s="1"/>
  <c r="D859" i="5"/>
  <c r="F859" i="5" s="1" a="1"/>
  <c r="F859" i="5" s="1"/>
  <c r="D858" i="5"/>
  <c r="F858" i="5" s="1" a="1"/>
  <c r="F858" i="5" s="1"/>
  <c r="D857" i="5"/>
  <c r="F857" i="5" s="1" a="1"/>
  <c r="F857" i="5" s="1"/>
  <c r="D856" i="5"/>
  <c r="F856" i="5" s="1" a="1"/>
  <c r="F856" i="5" s="1"/>
  <c r="D855" i="5"/>
  <c r="F855" i="5" s="1" a="1"/>
  <c r="F855" i="5" s="1"/>
  <c r="D854" i="5"/>
  <c r="F854" i="5" s="1" a="1"/>
  <c r="F854" i="5" s="1"/>
  <c r="D853" i="5"/>
  <c r="F853" i="5" s="1" a="1"/>
  <c r="F853" i="5" s="1"/>
  <c r="D852" i="5"/>
  <c r="F852" i="5" s="1" a="1"/>
  <c r="F852" i="5" s="1"/>
  <c r="D851" i="5"/>
  <c r="F851" i="5" s="1" a="1"/>
  <c r="F851" i="5" s="1"/>
  <c r="D850" i="5"/>
  <c r="F850" i="5" s="1" a="1"/>
  <c r="F850" i="5" s="1"/>
  <c r="D849" i="5"/>
  <c r="F849" i="5" s="1" a="1"/>
  <c r="F849" i="5" s="1"/>
  <c r="D848" i="5"/>
  <c r="F848" i="5" s="1" a="1"/>
  <c r="F848" i="5" s="1"/>
  <c r="D847" i="5"/>
  <c r="F847" i="5" s="1" a="1"/>
  <c r="F847" i="5" s="1"/>
  <c r="D846" i="5"/>
  <c r="F846" i="5" s="1" a="1"/>
  <c r="F846" i="5" s="1"/>
  <c r="D845" i="5"/>
  <c r="F845" i="5" s="1" a="1"/>
  <c r="F845" i="5" s="1"/>
  <c r="D844" i="5"/>
  <c r="F844" i="5" s="1" a="1"/>
  <c r="F844" i="5" s="1"/>
  <c r="D843" i="5"/>
  <c r="F843" i="5" s="1" a="1"/>
  <c r="F843" i="5" s="1"/>
  <c r="D406" i="5"/>
  <c r="F406" i="5" s="1" a="1"/>
  <c r="F406" i="5" s="1"/>
  <c r="D842" i="5"/>
  <c r="F842" i="5" s="1" a="1"/>
  <c r="F842" i="5" s="1"/>
  <c r="D841" i="5"/>
  <c r="F841" i="5" s="1" a="1"/>
  <c r="F841" i="5" s="1"/>
  <c r="D840" i="5"/>
  <c r="F840" i="5" s="1" a="1"/>
  <c r="F840" i="5" s="1"/>
  <c r="D839" i="5"/>
  <c r="F839" i="5" s="1" a="1"/>
  <c r="F839" i="5" s="1"/>
  <c r="D838" i="5"/>
  <c r="F838" i="5" s="1" a="1"/>
  <c r="F838" i="5" s="1"/>
  <c r="D837" i="5"/>
  <c r="F837" i="5" s="1" a="1"/>
  <c r="F837" i="5" s="1"/>
  <c r="D836" i="5"/>
  <c r="F836" i="5" s="1" a="1"/>
  <c r="F836" i="5" s="1"/>
  <c r="D835" i="5"/>
  <c r="F835" i="5" s="1" a="1"/>
  <c r="F835" i="5" s="1"/>
  <c r="D834" i="5"/>
  <c r="F834" i="5" s="1" a="1"/>
  <c r="F834" i="5" s="1"/>
  <c r="D833" i="5"/>
  <c r="F833" i="5" s="1" a="1"/>
  <c r="F833" i="5" s="1"/>
  <c r="D832" i="5"/>
  <c r="F832" i="5" s="1" a="1"/>
  <c r="F832" i="5" s="1"/>
  <c r="D831" i="5"/>
  <c r="F831" i="5" s="1" a="1"/>
  <c r="F831" i="5" s="1"/>
  <c r="D830" i="5"/>
  <c r="F830" i="5" s="1" a="1"/>
  <c r="F830" i="5" s="1"/>
  <c r="D829" i="5"/>
  <c r="F829" i="5" s="1" a="1"/>
  <c r="F829" i="5" s="1"/>
  <c r="D828" i="5"/>
  <c r="F828" i="5" s="1" a="1"/>
  <c r="F828" i="5" s="1"/>
  <c r="D827" i="5"/>
  <c r="F827" i="5" s="1" a="1"/>
  <c r="F827" i="5" s="1"/>
  <c r="D826" i="5"/>
  <c r="F826" i="5" s="1" a="1"/>
  <c r="F826" i="5" s="1"/>
  <c r="D825" i="5"/>
  <c r="F825" i="5" s="1" a="1"/>
  <c r="F825" i="5" s="1"/>
  <c r="D824" i="5"/>
  <c r="F824" i="5" s="1" a="1"/>
  <c r="F824" i="5" s="1"/>
  <c r="D823" i="5"/>
  <c r="F823" i="5" s="1" a="1"/>
  <c r="F823" i="5" s="1"/>
  <c r="D822" i="5"/>
  <c r="F822" i="5" s="1" a="1"/>
  <c r="F822" i="5" s="1"/>
  <c r="D537" i="5"/>
  <c r="F537" i="5" s="1" a="1"/>
  <c r="F537" i="5" s="1"/>
  <c r="D536" i="5"/>
  <c r="F536" i="5" s="1" a="1"/>
  <c r="F536" i="5" s="1"/>
  <c r="D535" i="5"/>
  <c r="F535" i="5" s="1" a="1"/>
  <c r="F535" i="5" s="1"/>
  <c r="D534" i="5"/>
  <c r="F534" i="5" s="1" a="1"/>
  <c r="F534" i="5" s="1"/>
  <c r="D533" i="5"/>
  <c r="F533" i="5" s="1" a="1"/>
  <c r="F533" i="5" s="1"/>
  <c r="D532" i="5"/>
  <c r="F532" i="5" s="1" a="1"/>
  <c r="F532" i="5" s="1"/>
  <c r="D444" i="5"/>
  <c r="F444" i="5" s="1" a="1"/>
  <c r="F444" i="5" s="1"/>
  <c r="D681" i="5"/>
  <c r="F681" i="5" s="1" a="1"/>
  <c r="F681" i="5" s="1"/>
  <c r="D531" i="5"/>
  <c r="F531" i="5" s="1" a="1"/>
  <c r="F531" i="5" s="1"/>
  <c r="D530" i="5"/>
  <c r="F530" i="5" s="1" a="1"/>
  <c r="F530" i="5" s="1"/>
  <c r="D529" i="5"/>
  <c r="F529" i="5" s="1" a="1"/>
  <c r="F529" i="5" s="1"/>
  <c r="D528" i="5"/>
  <c r="F528" i="5" s="1" a="1"/>
  <c r="F528" i="5" s="1"/>
  <c r="D705" i="5"/>
  <c r="F705" i="5" s="1" a="1"/>
  <c r="F705" i="5" s="1"/>
  <c r="D527" i="5"/>
  <c r="F527" i="5" s="1" a="1"/>
  <c r="F527" i="5" s="1"/>
  <c r="D526" i="5"/>
  <c r="F526" i="5" s="1" a="1"/>
  <c r="F526" i="5" s="1"/>
  <c r="D525" i="5"/>
  <c r="F525" i="5" s="1" a="1"/>
  <c r="F525" i="5" s="1"/>
  <c r="D524" i="5"/>
  <c r="F524" i="5" s="1" a="1"/>
  <c r="F524" i="5" s="1"/>
  <c r="D523" i="5"/>
  <c r="F523" i="5" s="1" a="1"/>
  <c r="F523" i="5" s="1"/>
  <c r="D522" i="5"/>
  <c r="F522" i="5" s="1" a="1"/>
  <c r="F522" i="5" s="1"/>
  <c r="D521" i="5"/>
  <c r="F521" i="5" s="1" a="1"/>
  <c r="F521" i="5" s="1"/>
  <c r="D520" i="5"/>
  <c r="F520" i="5" s="1" a="1"/>
  <c r="F520" i="5" s="1"/>
  <c r="D519" i="5"/>
  <c r="F519" i="5" s="1" a="1"/>
  <c r="F519" i="5" s="1"/>
  <c r="D518" i="5"/>
  <c r="F518" i="5" s="1" a="1"/>
  <c r="F518" i="5" s="1"/>
  <c r="D517" i="5"/>
  <c r="F517" i="5" s="1" a="1"/>
  <c r="F517" i="5" s="1"/>
  <c r="D516" i="5"/>
  <c r="F516" i="5" s="1" a="1"/>
  <c r="F516" i="5" s="1"/>
  <c r="D515" i="5"/>
  <c r="F515" i="5" s="1" a="1"/>
  <c r="F515" i="5" s="1"/>
  <c r="D514" i="5"/>
  <c r="F514" i="5" s="1" a="1"/>
  <c r="F514" i="5" s="1"/>
  <c r="D513" i="5"/>
  <c r="F513" i="5" s="1" a="1"/>
  <c r="F513" i="5" s="1"/>
  <c r="D512" i="5"/>
  <c r="F512" i="5" s="1" a="1"/>
  <c r="F512" i="5" s="1"/>
  <c r="D511" i="5"/>
  <c r="F511" i="5" s="1" a="1"/>
  <c r="F511" i="5" s="1"/>
  <c r="D510" i="5"/>
  <c r="F510" i="5" s="1" a="1"/>
  <c r="F510" i="5" s="1"/>
  <c r="D548" i="5"/>
  <c r="F548" i="5" s="1" a="1"/>
  <c r="F548" i="5" s="1"/>
  <c r="D509" i="5"/>
  <c r="F509" i="5" s="1" a="1"/>
  <c r="F509" i="5" s="1"/>
  <c r="D364" i="5"/>
  <c r="F364" i="5" s="1" a="1"/>
  <c r="F364" i="5" s="1"/>
  <c r="D508" i="5"/>
  <c r="F508" i="5" s="1" a="1"/>
  <c r="F508" i="5" s="1"/>
  <c r="D507" i="5"/>
  <c r="F507" i="5" s="1" a="1"/>
  <c r="F507" i="5" s="1"/>
  <c r="D506" i="5"/>
  <c r="F506" i="5" s="1" a="1"/>
  <c r="F506" i="5" s="1"/>
  <c r="D505" i="5"/>
  <c r="F505" i="5" s="1" a="1"/>
  <c r="F505" i="5" s="1"/>
  <c r="D680" i="5"/>
  <c r="F680" i="5" s="1" a="1"/>
  <c r="F680" i="5" s="1"/>
  <c r="D477" i="5"/>
  <c r="F477" i="5" s="1" a="1"/>
  <c r="F477" i="5" s="1"/>
  <c r="D476" i="5"/>
  <c r="F476" i="5" s="1" a="1"/>
  <c r="F476" i="5" s="1"/>
  <c r="D679" i="5"/>
  <c r="F679" i="5" s="1" a="1"/>
  <c r="F679" i="5" s="1"/>
  <c r="D678" i="5"/>
  <c r="F678" i="5" s="1" a="1"/>
  <c r="F678" i="5" s="1"/>
  <c r="D677" i="5"/>
  <c r="F677" i="5" s="1" a="1"/>
  <c r="F677" i="5" s="1"/>
  <c r="D676" i="5"/>
  <c r="F676" i="5" s="1" a="1"/>
  <c r="F676" i="5" s="1"/>
  <c r="D600" i="5"/>
  <c r="F600" i="5" s="1" a="1"/>
  <c r="F600" i="5" s="1"/>
  <c r="D504" i="5"/>
  <c r="F504" i="5" s="1" a="1"/>
  <c r="F504" i="5" s="1"/>
  <c r="D675" i="5"/>
  <c r="F675" i="5" s="1" a="1"/>
  <c r="F675" i="5" s="1"/>
  <c r="D674" i="5"/>
  <c r="F674" i="5" s="1" a="1"/>
  <c r="F674" i="5" s="1"/>
  <c r="D673" i="5"/>
  <c r="F673" i="5" s="1" a="1"/>
  <c r="F673" i="5" s="1"/>
  <c r="D672" i="5"/>
  <c r="F672" i="5" s="1" a="1"/>
  <c r="F672" i="5" s="1"/>
  <c r="D671" i="5"/>
  <c r="F671" i="5" s="1" a="1"/>
  <c r="F671" i="5" s="1"/>
  <c r="D670" i="5"/>
  <c r="F670" i="5" s="1" a="1"/>
  <c r="F670" i="5" s="1"/>
  <c r="D669" i="5"/>
  <c r="F669" i="5" s="1" a="1"/>
  <c r="F669" i="5" s="1"/>
  <c r="D668" i="5"/>
  <c r="F668" i="5" s="1" a="1"/>
  <c r="F668" i="5" s="1"/>
  <c r="D475" i="5"/>
  <c r="F475" i="5" s="1" a="1"/>
  <c r="F475" i="5" s="1"/>
  <c r="D667" i="5"/>
  <c r="F667" i="5" s="1" a="1"/>
  <c r="F667" i="5" s="1"/>
  <c r="D666" i="5"/>
  <c r="F666" i="5" s="1" a="1"/>
  <c r="F666" i="5" s="1"/>
  <c r="D665" i="5"/>
  <c r="F665" i="5" s="1" a="1"/>
  <c r="F665" i="5" s="1"/>
  <c r="D664" i="5"/>
  <c r="F664" i="5" s="1" a="1"/>
  <c r="F664" i="5" s="1"/>
  <c r="D663" i="5"/>
  <c r="F663" i="5" s="1" a="1"/>
  <c r="F663" i="5" s="1"/>
  <c r="D662" i="5"/>
  <c r="F662" i="5" s="1" a="1"/>
  <c r="F662" i="5" s="1"/>
  <c r="D661" i="5"/>
  <c r="F661" i="5" s="1" a="1"/>
  <c r="F661" i="5" s="1"/>
  <c r="D660" i="5"/>
  <c r="F660" i="5" s="1" a="1"/>
  <c r="F660" i="5" s="1"/>
  <c r="D659" i="5"/>
  <c r="F659" i="5" s="1" a="1"/>
  <c r="F659" i="5" s="1"/>
  <c r="D658" i="5"/>
  <c r="F658" i="5" s="1" a="1"/>
  <c r="F658" i="5" s="1"/>
  <c r="D657" i="5"/>
  <c r="F657" i="5" s="1" a="1"/>
  <c r="F657" i="5" s="1"/>
  <c r="D656" i="5"/>
  <c r="F656" i="5" s="1" a="1"/>
  <c r="F656" i="5" s="1"/>
  <c r="D655" i="5"/>
  <c r="F655" i="5" s="1" a="1"/>
  <c r="F655" i="5" s="1"/>
  <c r="D654" i="5"/>
  <c r="F654" i="5" s="1" a="1"/>
  <c r="F654" i="5" s="1"/>
  <c r="D653" i="5"/>
  <c r="F653" i="5" s="1" a="1"/>
  <c r="F653" i="5" s="1"/>
  <c r="D652" i="5"/>
  <c r="F652" i="5" s="1" a="1"/>
  <c r="F652" i="5" s="1"/>
  <c r="D651" i="5"/>
  <c r="F651" i="5" s="1" a="1"/>
  <c r="F651" i="5" s="1"/>
  <c r="D650" i="5"/>
  <c r="F650" i="5" s="1" a="1"/>
  <c r="F650" i="5" s="1"/>
  <c r="D649" i="5"/>
  <c r="F649" i="5" s="1" a="1"/>
  <c r="F649" i="5" s="1"/>
  <c r="D648" i="5"/>
  <c r="F648" i="5" s="1" a="1"/>
  <c r="F648" i="5" s="1"/>
  <c r="D647" i="5"/>
  <c r="F647" i="5" s="1" a="1"/>
  <c r="F647" i="5" s="1"/>
  <c r="D646" i="5"/>
  <c r="F646" i="5" s="1" a="1"/>
  <c r="F646" i="5" s="1"/>
  <c r="D645" i="5"/>
  <c r="F645" i="5" s="1" a="1"/>
  <c r="F645" i="5" s="1"/>
  <c r="D644" i="5"/>
  <c r="F644" i="5" s="1" a="1"/>
  <c r="F644" i="5" s="1"/>
  <c r="D643" i="5"/>
  <c r="F643" i="5" s="1" a="1"/>
  <c r="F643" i="5" s="1"/>
  <c r="D642" i="5"/>
  <c r="F642" i="5" s="1" a="1"/>
  <c r="F642" i="5" s="1"/>
  <c r="D641" i="5"/>
  <c r="F641" i="5" s="1" a="1"/>
  <c r="F641" i="5" s="1"/>
  <c r="D640" i="5"/>
  <c r="F640" i="5" s="1" a="1"/>
  <c r="F640" i="5" s="1"/>
  <c r="D639" i="5"/>
  <c r="F639" i="5" s="1" a="1"/>
  <c r="F639" i="5" s="1"/>
  <c r="D638" i="5"/>
  <c r="F638" i="5" s="1" a="1"/>
  <c r="F638" i="5" s="1"/>
  <c r="D637" i="5"/>
  <c r="F637" i="5" s="1" a="1"/>
  <c r="F637" i="5" s="1"/>
  <c r="D636" i="5"/>
  <c r="F636" i="5" s="1" a="1"/>
  <c r="F636" i="5" s="1"/>
  <c r="D635" i="5"/>
  <c r="F635" i="5" s="1" a="1"/>
  <c r="F635" i="5" s="1"/>
  <c r="D634" i="5"/>
  <c r="F634" i="5" s="1" a="1"/>
  <c r="F634" i="5" s="1"/>
  <c r="D633" i="5"/>
  <c r="F633" i="5" s="1" a="1"/>
  <c r="F633" i="5" s="1"/>
  <c r="D632" i="5"/>
  <c r="F632" i="5" s="1" a="1"/>
  <c r="F632" i="5" s="1"/>
  <c r="D631" i="5"/>
  <c r="F631" i="5" s="1" a="1"/>
  <c r="F631" i="5" s="1"/>
  <c r="D630" i="5"/>
  <c r="F630" i="5" s="1" a="1"/>
  <c r="F630" i="5" s="1"/>
  <c r="D629" i="5"/>
  <c r="F629" i="5" s="1" a="1"/>
  <c r="F629" i="5" s="1"/>
  <c r="D628" i="5"/>
  <c r="F628" i="5" s="1" a="1"/>
  <c r="F628" i="5" s="1"/>
  <c r="D627" i="5"/>
  <c r="F627" i="5" s="1" a="1"/>
  <c r="F627" i="5" s="1"/>
  <c r="D626" i="5"/>
  <c r="F626" i="5" s="1" a="1"/>
  <c r="F626" i="5" s="1"/>
  <c r="D625" i="5"/>
  <c r="F625" i="5" s="1" a="1"/>
  <c r="F625" i="5" s="1"/>
  <c r="D756" i="5"/>
  <c r="F756" i="5" s="1" a="1"/>
  <c r="F756" i="5" s="1"/>
  <c r="D443" i="5"/>
  <c r="F443" i="5" s="1" a="1"/>
  <c r="F443" i="5" s="1"/>
  <c r="D442" i="5"/>
  <c r="F442" i="5" s="1" a="1"/>
  <c r="F442" i="5" s="1"/>
  <c r="D441" i="5"/>
  <c r="F441" i="5" s="1" a="1"/>
  <c r="F441" i="5" s="1"/>
  <c r="D440" i="5"/>
  <c r="F440" i="5" s="1" a="1"/>
  <c r="F440" i="5" s="1"/>
  <c r="D439" i="5"/>
  <c r="F439" i="5" s="1" a="1"/>
  <c r="F439" i="5" s="1"/>
  <c r="D438" i="5"/>
  <c r="F438" i="5" s="1" a="1"/>
  <c r="F438" i="5" s="1"/>
  <c r="D821" i="5"/>
  <c r="F821" i="5" s="1" a="1"/>
  <c r="F821" i="5" s="1"/>
  <c r="D820" i="5"/>
  <c r="F820" i="5" s="1" a="1"/>
  <c r="F820" i="5" s="1"/>
  <c r="D819" i="5"/>
  <c r="F819" i="5" s="1" a="1"/>
  <c r="F819" i="5" s="1"/>
  <c r="D818" i="5"/>
  <c r="F818" i="5" s="1" a="1"/>
  <c r="F818" i="5" s="1"/>
  <c r="D437" i="5"/>
  <c r="F437" i="5" s="1" a="1"/>
  <c r="F437" i="5" s="1"/>
  <c r="D817" i="5"/>
  <c r="F817" i="5" s="1" a="1"/>
  <c r="F817" i="5" s="1"/>
  <c r="D816" i="5"/>
  <c r="F816" i="5" s="1" a="1"/>
  <c r="F816" i="5" s="1"/>
  <c r="D815" i="5"/>
  <c r="F815" i="5" s="1" a="1"/>
  <c r="F815" i="5" s="1"/>
  <c r="D624" i="5"/>
  <c r="F624" i="5" s="1" a="1"/>
  <c r="F624" i="5" s="1"/>
  <c r="D814" i="5"/>
  <c r="F814" i="5" s="1" a="1"/>
  <c r="F814" i="5" s="1"/>
  <c r="D474" i="5"/>
  <c r="F474" i="5" s="1" a="1"/>
  <c r="F474" i="5" s="1"/>
  <c r="D813" i="5"/>
  <c r="F813" i="5" s="1" a="1"/>
  <c r="F813" i="5" s="1"/>
  <c r="D623" i="5"/>
  <c r="F623" i="5" s="1" a="1"/>
  <c r="F623" i="5" s="1"/>
  <c r="D473" i="5"/>
  <c r="F473" i="5" s="1" a="1"/>
  <c r="F473" i="5" s="1"/>
  <c r="D363" i="5"/>
  <c r="F363" i="5" s="1" a="1"/>
  <c r="F363" i="5" s="1"/>
  <c r="D362" i="5"/>
  <c r="F362" i="5" s="1" a="1"/>
  <c r="F362" i="5" s="1"/>
  <c r="D622" i="5"/>
  <c r="F622" i="5" s="1" a="1"/>
  <c r="F622" i="5" s="1"/>
  <c r="D621" i="5"/>
  <c r="F621" i="5" s="1" a="1"/>
  <c r="F621" i="5" s="1"/>
  <c r="D436" i="5"/>
  <c r="F436" i="5" s="1" a="1"/>
  <c r="F436" i="5" s="1"/>
  <c r="D405" i="5"/>
  <c r="F405" i="5" s="1" a="1"/>
  <c r="F405" i="5" s="1"/>
  <c r="D812" i="5"/>
  <c r="F812" i="5" s="1" a="1"/>
  <c r="F812" i="5" s="1"/>
  <c r="D361" i="5"/>
  <c r="F361" i="5" s="1" a="1"/>
  <c r="F361" i="5" s="1"/>
  <c r="D360" i="5"/>
  <c r="F360" i="5" s="1" a="1"/>
  <c r="F360" i="5" s="1"/>
  <c r="D205" i="5"/>
  <c r="F205" i="5" s="1" a="1"/>
  <c r="F205" i="5" s="1"/>
  <c r="D204" i="5"/>
  <c r="F204" i="5" s="1" a="1"/>
  <c r="F204" i="5" s="1"/>
  <c r="D359" i="5"/>
  <c r="F359" i="5" s="1" a="1"/>
  <c r="F359" i="5" s="1"/>
  <c r="D811" i="5"/>
  <c r="F811" i="5" s="1" a="1"/>
  <c r="F811" i="5" s="1"/>
  <c r="D404" i="5"/>
  <c r="F404" i="5" s="1" a="1"/>
  <c r="F404" i="5" s="1"/>
  <c r="D403" i="5"/>
  <c r="F403" i="5" s="1" a="1"/>
  <c r="F403" i="5" s="1"/>
  <c r="D402" i="5"/>
  <c r="F402" i="5" s="1" a="1"/>
  <c r="F402" i="5" s="1"/>
  <c r="D620" i="5"/>
  <c r="F620" i="5" s="1" a="1"/>
  <c r="F620" i="5" s="1"/>
  <c r="D704" i="5"/>
  <c r="F704" i="5" s="1" a="1"/>
  <c r="F704" i="5" s="1"/>
  <c r="D619" i="5"/>
  <c r="F619" i="5" s="1" a="1"/>
  <c r="F619" i="5" s="1"/>
  <c r="D618" i="5"/>
  <c r="F618" i="5" s="1" a="1"/>
  <c r="F618" i="5" s="1"/>
  <c r="D617" i="5"/>
  <c r="F617" i="5" s="1" a="1"/>
  <c r="F617" i="5" s="1"/>
  <c r="D79" i="5"/>
  <c r="F79" i="5" s="1" a="1"/>
  <c r="F79" i="5" s="1"/>
  <c r="D547" i="5"/>
  <c r="F547" i="5" s="1" a="1"/>
  <c r="F547" i="5" s="1"/>
  <c r="D810" i="5"/>
  <c r="F810" i="5" s="1" a="1"/>
  <c r="F810" i="5" s="1"/>
  <c r="D809" i="5"/>
  <c r="F809" i="5" s="1" a="1"/>
  <c r="F809" i="5" s="1"/>
  <c r="D616" i="5"/>
  <c r="F616" i="5" s="1" a="1"/>
  <c r="F616" i="5" s="1"/>
  <c r="D808" i="5"/>
  <c r="F808" i="5" s="1" a="1"/>
  <c r="F808" i="5" s="1"/>
  <c r="D703" i="5"/>
  <c r="F703" i="5" s="1" a="1"/>
  <c r="F703" i="5" s="1"/>
  <c r="D615" i="5"/>
  <c r="F615" i="5" s="1" a="1"/>
  <c r="F615" i="5" s="1"/>
  <c r="D401" i="5"/>
  <c r="F401" i="5" s="1" a="1"/>
  <c r="F401" i="5" s="1"/>
  <c r="D400" i="5"/>
  <c r="F400" i="5" s="1" a="1"/>
  <c r="F400" i="5" s="1"/>
  <c r="D203" i="5"/>
  <c r="F203" i="5" s="1" a="1"/>
  <c r="F203" i="5" s="1"/>
  <c r="D399" i="5"/>
  <c r="F399" i="5" s="1" a="1"/>
  <c r="F399" i="5" s="1"/>
  <c r="D202" i="5"/>
  <c r="F202" i="5" s="1" a="1"/>
  <c r="F202" i="5" s="1"/>
  <c r="D358" i="5"/>
  <c r="F358" i="5" s="1" a="1"/>
  <c r="F358" i="5" s="1"/>
  <c r="D357" i="5"/>
  <c r="F357" i="5" s="1" a="1"/>
  <c r="F357" i="5" s="1"/>
  <c r="D356" i="5"/>
  <c r="F356" i="5" s="1" a="1"/>
  <c r="F356" i="5" s="1"/>
  <c r="D355" i="5"/>
  <c r="F355" i="5" s="1" a="1"/>
  <c r="F355" i="5" s="1"/>
  <c r="D354" i="5"/>
  <c r="F354" i="5" s="1" a="1"/>
  <c r="F354" i="5" s="1"/>
  <c r="D353" i="5"/>
  <c r="F353" i="5" s="1" a="1"/>
  <c r="F353" i="5" s="1"/>
  <c r="D435" i="5"/>
  <c r="F435" i="5" s="1" a="1"/>
  <c r="F435" i="5" s="1"/>
  <c r="D352" i="5"/>
  <c r="F352" i="5" s="1" a="1"/>
  <c r="F352" i="5" s="1"/>
  <c r="D434" i="5"/>
  <c r="F434" i="5" s="1" a="1"/>
  <c r="F434" i="5" s="1"/>
  <c r="D807" i="5"/>
  <c r="F807" i="5" s="1" a="1"/>
  <c r="F807" i="5" s="1"/>
  <c r="D433" i="5"/>
  <c r="F433" i="5" s="1" a="1"/>
  <c r="F433" i="5" s="1"/>
  <c r="D351" i="5"/>
  <c r="F351" i="5" s="1" a="1"/>
  <c r="F351" i="5" s="1"/>
  <c r="D201" i="5"/>
  <c r="F201" i="5" s="1" a="1"/>
  <c r="F201" i="5" s="1"/>
  <c r="D200" i="5"/>
  <c r="F200" i="5" s="1" a="1"/>
  <c r="F200" i="5" s="1"/>
  <c r="D199" i="5"/>
  <c r="F199" i="5" s="1" a="1"/>
  <c r="F199" i="5" s="1"/>
  <c r="D398" i="5"/>
  <c r="F398" i="5" s="1" a="1"/>
  <c r="F398" i="5" s="1"/>
  <c r="D397" i="5"/>
  <c r="F397" i="5" s="1" a="1"/>
  <c r="F397" i="5" s="1"/>
  <c r="D396" i="5"/>
  <c r="F396" i="5" s="1" a="1"/>
  <c r="F396" i="5" s="1"/>
  <c r="D395" i="5"/>
  <c r="F395" i="5" s="1" a="1"/>
  <c r="F395" i="5" s="1"/>
  <c r="D198" i="5"/>
  <c r="F198" i="5" s="1" a="1"/>
  <c r="F198" i="5" s="1"/>
  <c r="D394" i="5"/>
  <c r="F394" i="5" s="1" a="1"/>
  <c r="F394" i="5" s="1"/>
  <c r="D350" i="5"/>
  <c r="F350" i="5" s="1" a="1"/>
  <c r="F350" i="5" s="1"/>
  <c r="D393" i="5"/>
  <c r="F393" i="5" s="1" a="1"/>
  <c r="F393" i="5" s="1"/>
  <c r="D392" i="5"/>
  <c r="F392" i="5" s="1" a="1"/>
  <c r="F392" i="5" s="1"/>
  <c r="D391" i="5"/>
  <c r="F391" i="5" s="1" a="1"/>
  <c r="F391" i="5" s="1"/>
  <c r="D197" i="5"/>
  <c r="F197" i="5" s="1" a="1"/>
  <c r="F197" i="5" s="1"/>
  <c r="D349" i="5"/>
  <c r="F349" i="5" s="1" a="1"/>
  <c r="F349" i="5" s="1"/>
  <c r="D348" i="5"/>
  <c r="F348" i="5" s="1" a="1"/>
  <c r="F348" i="5" s="1"/>
  <c r="D347" i="5"/>
  <c r="F347" i="5" s="1" a="1"/>
  <c r="F347" i="5" s="1"/>
  <c r="D346" i="5"/>
  <c r="F346" i="5" s="1" a="1"/>
  <c r="F346" i="5" s="1"/>
  <c r="D345" i="5"/>
  <c r="F345" i="5" s="1" a="1"/>
  <c r="F345" i="5" s="1"/>
  <c r="D344" i="5"/>
  <c r="F344" i="5" s="1" a="1"/>
  <c r="F344" i="5" s="1"/>
  <c r="D343" i="5"/>
  <c r="F343" i="5" s="1" a="1"/>
  <c r="F343" i="5" s="1"/>
  <c r="D342" i="5"/>
  <c r="F342" i="5" s="1" a="1"/>
  <c r="F342" i="5" s="1"/>
  <c r="D341" i="5"/>
  <c r="F341" i="5" s="1" a="1"/>
  <c r="F341" i="5" s="1"/>
  <c r="D340" i="5"/>
  <c r="F340" i="5" s="1" a="1"/>
  <c r="F340" i="5" s="1"/>
  <c r="D78" i="5"/>
  <c r="F78" i="5" s="1" a="1"/>
  <c r="F78" i="5" s="1"/>
  <c r="D339" i="5"/>
  <c r="F339" i="5" s="1" a="1"/>
  <c r="F339" i="5" s="1"/>
  <c r="D338" i="5"/>
  <c r="F338" i="5" s="1" a="1"/>
  <c r="F338" i="5" s="1"/>
  <c r="D337" i="5"/>
  <c r="F337" i="5" s="1" a="1"/>
  <c r="F337" i="5" s="1"/>
  <c r="D77" i="5"/>
  <c r="F77" i="5" s="1" a="1"/>
  <c r="F77" i="5" s="1"/>
  <c r="D336" i="5"/>
  <c r="F336" i="5" s="1" a="1"/>
  <c r="F336" i="5" s="1"/>
  <c r="D335" i="5"/>
  <c r="F335" i="5" s="1" a="1"/>
  <c r="F335" i="5" s="1"/>
  <c r="D334" i="5"/>
  <c r="F334" i="5" s="1" a="1"/>
  <c r="F334" i="5" s="1"/>
  <c r="D333" i="5"/>
  <c r="F333" i="5" s="1" a="1"/>
  <c r="F333" i="5" s="1"/>
  <c r="D332" i="5"/>
  <c r="F332" i="5" s="1" a="1"/>
  <c r="F332" i="5" s="1"/>
  <c r="D331" i="5"/>
  <c r="F331" i="5" s="1" a="1"/>
  <c r="F331" i="5" s="1"/>
  <c r="D330" i="5"/>
  <c r="F330" i="5" s="1" a="1"/>
  <c r="F330" i="5" s="1"/>
  <c r="D329" i="5"/>
  <c r="F329" i="5" s="1" a="1"/>
  <c r="F329" i="5" s="1"/>
  <c r="D196" i="5"/>
  <c r="F196" i="5" s="1" a="1"/>
  <c r="F196" i="5" s="1"/>
  <c r="D195" i="5"/>
  <c r="F195" i="5" s="1" a="1"/>
  <c r="F195" i="5" s="1"/>
  <c r="D194" i="5"/>
  <c r="F194" i="5" s="1" a="1"/>
  <c r="F194" i="5" s="1"/>
  <c r="D328" i="5"/>
  <c r="F328" i="5" s="1" a="1"/>
  <c r="F328" i="5" s="1"/>
  <c r="D327" i="5"/>
  <c r="F327" i="5" s="1" a="1"/>
  <c r="F327" i="5" s="1"/>
  <c r="D326" i="5"/>
  <c r="F326" i="5" s="1" a="1"/>
  <c r="F326" i="5" s="1"/>
  <c r="D325" i="5"/>
  <c r="F325" i="5" s="1" a="1"/>
  <c r="F325" i="5" s="1"/>
  <c r="D142" i="5"/>
  <c r="F142" i="5" s="1" a="1"/>
  <c r="F142" i="5" s="1"/>
  <c r="D324" i="5"/>
  <c r="F324" i="5" s="1" a="1"/>
  <c r="F324" i="5" s="1"/>
  <c r="D323" i="5"/>
  <c r="F323" i="5" s="1" a="1"/>
  <c r="F323" i="5" s="1"/>
  <c r="D322" i="5"/>
  <c r="F322" i="5" s="1" a="1"/>
  <c r="F322" i="5" s="1"/>
  <c r="D321" i="5"/>
  <c r="F321" i="5" s="1" a="1"/>
  <c r="F321" i="5" s="1"/>
  <c r="D702" i="5"/>
  <c r="F702" i="5" s="1" a="1"/>
  <c r="F702" i="5" s="1"/>
  <c r="D701" i="5"/>
  <c r="F701" i="5" s="1" a="1"/>
  <c r="F701" i="5" s="1"/>
  <c r="D193" i="5"/>
  <c r="F193" i="5" s="1" a="1"/>
  <c r="F193" i="5" s="1"/>
  <c r="D192" i="5"/>
  <c r="F192" i="5" s="1" a="1"/>
  <c r="F192" i="5" s="1"/>
  <c r="D191" i="5"/>
  <c r="F191" i="5" s="1" a="1"/>
  <c r="F191" i="5" s="1"/>
  <c r="D320" i="5"/>
  <c r="F320" i="5" s="1" a="1"/>
  <c r="F320" i="5" s="1"/>
  <c r="D740" i="5"/>
  <c r="F740" i="5" s="1" a="1"/>
  <c r="F740" i="5" s="1"/>
  <c r="D76" i="5"/>
  <c r="F76" i="5" s="1" a="1"/>
  <c r="F76" i="5" s="1"/>
  <c r="D75" i="5"/>
  <c r="F75" i="5" s="1" a="1"/>
  <c r="F75" i="5" s="1"/>
  <c r="D74" i="5"/>
  <c r="F74" i="5" s="1" a="1"/>
  <c r="F74" i="5" s="1"/>
  <c r="D319" i="5"/>
  <c r="F319" i="5" s="1" a="1"/>
  <c r="F319" i="5" s="1"/>
  <c r="D318" i="5"/>
  <c r="F318" i="5" s="1" a="1"/>
  <c r="F318" i="5" s="1"/>
  <c r="D390" i="5"/>
  <c r="F390" i="5" s="1" a="1"/>
  <c r="F390" i="5" s="1"/>
  <c r="D317" i="5"/>
  <c r="F317" i="5" s="1" a="1"/>
  <c r="F317" i="5" s="1"/>
  <c r="D73" i="5"/>
  <c r="F73" i="5" s="1" a="1"/>
  <c r="F73" i="5" s="1"/>
  <c r="D72" i="5"/>
  <c r="F72" i="5" s="1" a="1"/>
  <c r="F72" i="5" s="1"/>
  <c r="D71" i="5"/>
  <c r="F71" i="5" s="1" a="1"/>
  <c r="F71" i="5" s="1"/>
  <c r="D70" i="5"/>
  <c r="F70" i="5" s="1" a="1"/>
  <c r="F70" i="5" s="1"/>
  <c r="D69" i="5"/>
  <c r="F69" i="5" s="1" a="1"/>
  <c r="F69" i="5" s="1"/>
  <c r="D190" i="5"/>
  <c r="F190" i="5" s="1" a="1"/>
  <c r="F190" i="5" s="1"/>
  <c r="D739" i="5"/>
  <c r="F739" i="5" s="1" a="1"/>
  <c r="F739" i="5" s="1"/>
  <c r="D738" i="5"/>
  <c r="F738" i="5" s="1" a="1"/>
  <c r="F738" i="5" s="1"/>
  <c r="D316" i="5"/>
  <c r="F316" i="5" s="1" a="1"/>
  <c r="F316" i="5" s="1"/>
  <c r="D315" i="5"/>
  <c r="F315" i="5" s="1" a="1"/>
  <c r="F315" i="5" s="1"/>
  <c r="D700" i="5"/>
  <c r="F700" i="5" s="1" a="1"/>
  <c r="F700" i="5" s="1"/>
  <c r="D314" i="5"/>
  <c r="F314" i="5" s="1" a="1"/>
  <c r="F314" i="5" s="1"/>
  <c r="D755" i="5"/>
  <c r="F755" i="5" s="1" a="1"/>
  <c r="F755" i="5" s="1"/>
  <c r="D737" i="5"/>
  <c r="F737" i="5" s="1" a="1"/>
  <c r="F737" i="5" s="1"/>
  <c r="D736" i="5"/>
  <c r="F736" i="5" s="1" a="1"/>
  <c r="F736" i="5" s="1"/>
  <c r="D735" i="5"/>
  <c r="F735" i="5" s="1" a="1"/>
  <c r="F735" i="5" s="1"/>
  <c r="D734" i="5"/>
  <c r="F734" i="5" s="1" a="1"/>
  <c r="F734" i="5" s="1"/>
  <c r="D733" i="5"/>
  <c r="F733" i="5" s="1" a="1"/>
  <c r="F733" i="5" s="1"/>
  <c r="D732" i="5"/>
  <c r="F732" i="5" s="1" a="1"/>
  <c r="F732" i="5" s="1"/>
  <c r="D503" i="5"/>
  <c r="F503" i="5" s="1" a="1"/>
  <c r="F503" i="5" s="1"/>
  <c r="D502" i="5"/>
  <c r="F502" i="5" s="1" a="1"/>
  <c r="F502" i="5" s="1"/>
  <c r="D731" i="5"/>
  <c r="F731" i="5" s="1" a="1"/>
  <c r="F731" i="5" s="1"/>
  <c r="D501" i="5"/>
  <c r="F501" i="5" s="1" a="1"/>
  <c r="F501" i="5" s="1"/>
  <c r="D730" i="5"/>
  <c r="F730" i="5" s="1" a="1"/>
  <c r="F730" i="5" s="1"/>
  <c r="D729" i="5"/>
  <c r="F729" i="5" s="1" a="1"/>
  <c r="F729" i="5" s="1"/>
  <c r="D728" i="5"/>
  <c r="F728" i="5" s="1" a="1"/>
  <c r="F728" i="5" s="1"/>
  <c r="D727" i="5"/>
  <c r="F727" i="5" s="1" a="1"/>
  <c r="F727" i="5" s="1"/>
  <c r="D726" i="5"/>
  <c r="F726" i="5" s="1" a="1"/>
  <c r="F726" i="5" s="1"/>
  <c r="D725" i="5"/>
  <c r="F725" i="5" s="1" a="1"/>
  <c r="F725" i="5" s="1"/>
  <c r="D724" i="5"/>
  <c r="F724" i="5" s="1" a="1"/>
  <c r="F724" i="5" s="1"/>
  <c r="D723" i="5"/>
  <c r="F723" i="5" s="1" a="1"/>
  <c r="F723" i="5" s="1"/>
  <c r="D722" i="5"/>
  <c r="F722" i="5" s="1" a="1"/>
  <c r="F722" i="5" s="1"/>
  <c r="D721" i="5"/>
  <c r="F721" i="5" s="1" a="1"/>
  <c r="F721" i="5" s="1"/>
  <c r="D720" i="5"/>
  <c r="F720" i="5" s="1" a="1"/>
  <c r="F720" i="5" s="1"/>
  <c r="D719" i="5"/>
  <c r="F719" i="5" s="1" a="1"/>
  <c r="F719" i="5" s="1"/>
  <c r="D718" i="5"/>
  <c r="F718" i="5" s="1" a="1"/>
  <c r="F718" i="5" s="1"/>
  <c r="D754" i="5"/>
  <c r="F754" i="5" s="1" a="1"/>
  <c r="F754" i="5" s="1"/>
  <c r="D753" i="5"/>
  <c r="F753" i="5" s="1" a="1"/>
  <c r="F753" i="5" s="1"/>
  <c r="D752" i="5"/>
  <c r="F752" i="5" s="1" a="1"/>
  <c r="F752" i="5" s="1"/>
  <c r="D432" i="5"/>
  <c r="F432" i="5" s="1" a="1"/>
  <c r="F432" i="5" s="1"/>
  <c r="D751" i="5"/>
  <c r="F751" i="5" s="1" a="1"/>
  <c r="F751" i="5" s="1"/>
  <c r="D750" i="5"/>
  <c r="F750" i="5" s="1" a="1"/>
  <c r="F750" i="5" s="1"/>
  <c r="D749" i="5"/>
  <c r="F749" i="5" s="1" a="1"/>
  <c r="F749" i="5" s="1"/>
  <c r="D748" i="5"/>
  <c r="F748" i="5" s="1" a="1"/>
  <c r="F748" i="5" s="1"/>
  <c r="D747" i="5"/>
  <c r="F747" i="5" s="1" a="1"/>
  <c r="F747" i="5" s="1"/>
  <c r="D746" i="5"/>
  <c r="F746" i="5" s="1" a="1"/>
  <c r="F746" i="5" s="1"/>
  <c r="D431" i="5"/>
  <c r="F431" i="5" s="1" a="1"/>
  <c r="F431" i="5" s="1"/>
  <c r="D472" i="5"/>
  <c r="F472" i="5" s="1" a="1"/>
  <c r="F472" i="5" s="1"/>
  <c r="D471" i="5"/>
  <c r="F471" i="5" s="1" a="1"/>
  <c r="F471" i="5" s="1"/>
  <c r="D745" i="5"/>
  <c r="F745" i="5" s="1" a="1"/>
  <c r="F745" i="5" s="1"/>
  <c r="D699" i="5"/>
  <c r="F699" i="5" s="1" a="1"/>
  <c r="F699" i="5" s="1"/>
  <c r="D698" i="5"/>
  <c r="F698" i="5" s="1" a="1"/>
  <c r="F698" i="5" s="1"/>
  <c r="D697" i="5"/>
  <c r="F697" i="5" s="1" a="1"/>
  <c r="F697" i="5" s="1"/>
  <c r="D696" i="5"/>
  <c r="F696" i="5" s="1" a="1"/>
  <c r="F696" i="5" s="1"/>
  <c r="D546" i="5"/>
  <c r="F546" i="5" s="1" a="1"/>
  <c r="F546" i="5" s="1"/>
  <c r="D545" i="5"/>
  <c r="F545" i="5" s="1" a="1"/>
  <c r="F545" i="5" s="1"/>
  <c r="D695" i="5"/>
  <c r="F695" i="5" s="1" a="1"/>
  <c r="F695" i="5" s="1"/>
  <c r="D744" i="5"/>
  <c r="F744" i="5" s="1" a="1"/>
  <c r="F744" i="5" s="1"/>
  <c r="D599" i="5"/>
  <c r="F599" i="5" s="1" a="1"/>
  <c r="F599" i="5" s="1"/>
  <c r="D598" i="5"/>
  <c r="F598" i="5" s="1" a="1"/>
  <c r="F598" i="5" s="1"/>
  <c r="D614" i="5"/>
  <c r="F614" i="5" s="1" a="1"/>
  <c r="F614" i="5" s="1"/>
  <c r="D141" i="5"/>
  <c r="F141" i="5" s="1" a="1"/>
  <c r="F141" i="5" s="1"/>
  <c r="D140" i="5"/>
  <c r="F140" i="5" s="1" a="1"/>
  <c r="F140" i="5" s="1"/>
  <c r="D139" i="5"/>
  <c r="F139" i="5" s="1" a="1"/>
  <c r="F139" i="5" s="1"/>
  <c r="D694" i="5"/>
  <c r="F694" i="5" s="1" a="1"/>
  <c r="F694" i="5" s="1"/>
  <c r="D389" i="5"/>
  <c r="F389" i="5" s="1" a="1"/>
  <c r="F389" i="5" s="1"/>
  <c r="D693" i="5"/>
  <c r="F693" i="5" s="1" a="1"/>
  <c r="F693" i="5" s="1"/>
  <c r="D68" i="5"/>
  <c r="F68" i="5" s="1" a="1"/>
  <c r="F68" i="5" s="1"/>
  <c r="D189" i="5"/>
  <c r="F189" i="5" s="1" a="1"/>
  <c r="F189" i="5" s="1"/>
  <c r="D188" i="5"/>
  <c r="F188" i="5" s="1" a="1"/>
  <c r="F188" i="5" s="1"/>
  <c r="D187" i="5"/>
  <c r="F187" i="5" s="1" a="1"/>
  <c r="F187" i="5" s="1"/>
  <c r="D186" i="5"/>
  <c r="F186" i="5" s="1" a="1"/>
  <c r="F186" i="5" s="1"/>
  <c r="D185" i="5"/>
  <c r="F185" i="5" s="1" a="1"/>
  <c r="F185" i="5" s="1"/>
  <c r="D184" i="5"/>
  <c r="F184" i="5" s="1" a="1"/>
  <c r="F184" i="5" s="1"/>
  <c r="D183" i="5"/>
  <c r="F183" i="5" s="1" a="1"/>
  <c r="F183" i="5" s="1"/>
  <c r="D743" i="5"/>
  <c r="F743" i="5" s="1" a="1"/>
  <c r="F743" i="5" s="1"/>
  <c r="D742" i="5"/>
  <c r="F742" i="5" s="1" a="1"/>
  <c r="F742" i="5" s="1"/>
  <c r="D470" i="5"/>
  <c r="F470" i="5" s="1" a="1"/>
  <c r="F470" i="5" s="1"/>
  <c r="D469" i="5"/>
  <c r="F469" i="5" s="1" a="1"/>
  <c r="F469" i="5" s="1"/>
  <c r="D468" i="5"/>
  <c r="F468" i="5" s="1" a="1"/>
  <c r="F468" i="5" s="1"/>
  <c r="D500" i="5"/>
  <c r="F500" i="5" s="1" a="1"/>
  <c r="F500" i="5" s="1"/>
  <c r="D499" i="5"/>
  <c r="F499" i="5" s="1" a="1"/>
  <c r="F499" i="5" s="1"/>
  <c r="D498" i="5"/>
  <c r="F498" i="5" s="1" a="1"/>
  <c r="F498" i="5" s="1"/>
  <c r="D497" i="5"/>
  <c r="F497" i="5" s="1" a="1"/>
  <c r="F497" i="5" s="1"/>
  <c r="D496" i="5"/>
  <c r="F496" i="5" s="1" a="1"/>
  <c r="F496" i="5" s="1"/>
  <c r="D495" i="5"/>
  <c r="F495" i="5" s="1" a="1"/>
  <c r="F495" i="5" s="1"/>
  <c r="D494" i="5"/>
  <c r="F494" i="5" s="1" a="1"/>
  <c r="F494" i="5" s="1"/>
  <c r="D493" i="5"/>
  <c r="F493" i="5" s="1" a="1"/>
  <c r="F493" i="5" s="1"/>
  <c r="D492" i="5"/>
  <c r="F492" i="5" s="1" a="1"/>
  <c r="F492" i="5" s="1"/>
  <c r="D806" i="5"/>
  <c r="F806" i="5" s="1" a="1"/>
  <c r="F806" i="5" s="1"/>
  <c r="D430" i="5"/>
  <c r="F430" i="5" s="1" a="1"/>
  <c r="F430" i="5" s="1"/>
  <c r="D805" i="5"/>
  <c r="F805" i="5" s="1" a="1"/>
  <c r="F805" i="5" s="1"/>
  <c r="D741" i="5"/>
  <c r="F741" i="5" s="1" a="1"/>
  <c r="F741" i="5" s="1"/>
  <c r="D429" i="5"/>
  <c r="F429" i="5" s="1" a="1"/>
  <c r="F429" i="5" s="1"/>
  <c r="D313" i="5"/>
  <c r="F313" i="5" s="1" a="1"/>
  <c r="F313" i="5" s="1"/>
  <c r="D312" i="5"/>
  <c r="F312" i="5" s="1" a="1"/>
  <c r="F312" i="5" s="1"/>
  <c r="D311" i="5"/>
  <c r="F311" i="5" s="1" a="1"/>
  <c r="F311" i="5" s="1"/>
  <c r="D804" i="5"/>
  <c r="F804" i="5" s="1" a="1"/>
  <c r="F804" i="5" s="1"/>
  <c r="D597" i="5"/>
  <c r="F597" i="5" s="1" a="1"/>
  <c r="F597" i="5" s="1"/>
  <c r="D596" i="5"/>
  <c r="F596" i="5" s="1" a="1"/>
  <c r="F596" i="5" s="1"/>
  <c r="D595" i="5"/>
  <c r="F595" i="5" s="1" a="1"/>
  <c r="F595" i="5" s="1"/>
  <c r="D594" i="5"/>
  <c r="F594" i="5" s="1" a="1"/>
  <c r="F594" i="5" s="1"/>
  <c r="D310" i="5"/>
  <c r="F310" i="5" s="1" a="1"/>
  <c r="F310" i="5" s="1"/>
  <c r="D309" i="5"/>
  <c r="F309" i="5" s="1" a="1"/>
  <c r="F309" i="5" s="1"/>
  <c r="D613" i="5"/>
  <c r="F613" i="5" s="1" a="1"/>
  <c r="F613" i="5" s="1"/>
  <c r="D612" i="5"/>
  <c r="F612" i="5" s="1" a="1"/>
  <c r="F612" i="5" s="1"/>
  <c r="D611" i="5"/>
  <c r="F611" i="5" s="1" a="1"/>
  <c r="F611" i="5" s="1"/>
  <c r="D67" i="5"/>
  <c r="F67" i="5" s="1" a="1"/>
  <c r="F67" i="5" s="1"/>
  <c r="D388" i="5"/>
  <c r="F388" i="5" s="1" a="1"/>
  <c r="F388" i="5" s="1"/>
  <c r="D692" i="5"/>
  <c r="F692" i="5" s="1" a="1"/>
  <c r="F692" i="5" s="1"/>
  <c r="D691" i="5"/>
  <c r="F691" i="5" s="1" a="1"/>
  <c r="F691" i="5" s="1"/>
  <c r="D690" i="5"/>
  <c r="F690" i="5" s="1" a="1"/>
  <c r="F690" i="5" s="1"/>
  <c r="D138" i="5"/>
  <c r="F138" i="5" s="1" a="1"/>
  <c r="F138" i="5" s="1"/>
  <c r="D137" i="5"/>
  <c r="F137" i="5" s="1" a="1"/>
  <c r="F137" i="5" s="1"/>
  <c r="D689" i="5"/>
  <c r="F689" i="5" s="1" a="1"/>
  <c r="F689" i="5" s="1"/>
  <c r="D308" i="5"/>
  <c r="F308" i="5" s="1" a="1"/>
  <c r="F308" i="5" s="1"/>
  <c r="D307" i="5"/>
  <c r="F307" i="5" s="1" a="1"/>
  <c r="F307" i="5" s="1"/>
  <c r="D306" i="5"/>
  <c r="F306" i="5" s="1" a="1"/>
  <c r="F306" i="5" s="1"/>
  <c r="D305" i="5"/>
  <c r="F305" i="5" s="1" a="1"/>
  <c r="F305" i="5" s="1"/>
  <c r="D304" i="5"/>
  <c r="F304" i="5" s="1" a="1"/>
  <c r="F304" i="5" s="1"/>
  <c r="D303" i="5"/>
  <c r="F303" i="5" s="1" a="1"/>
  <c r="F303" i="5" s="1"/>
  <c r="D688" i="5"/>
  <c r="F688" i="5" s="1" a="1"/>
  <c r="F688" i="5" s="1"/>
  <c r="D687" i="5"/>
  <c r="F687" i="5" s="1" a="1"/>
  <c r="F687" i="5" s="1"/>
  <c r="D686" i="5"/>
  <c r="F686" i="5" s="1" a="1"/>
  <c r="F686" i="5" s="1"/>
  <c r="D717" i="5"/>
  <c r="F717" i="5" s="1" a="1"/>
  <c r="F717" i="5" s="1"/>
  <c r="D182" i="5"/>
  <c r="F182" i="5" s="1" a="1"/>
  <c r="F182" i="5" s="1"/>
  <c r="D181" i="5"/>
  <c r="F181" i="5" s="1" a="1"/>
  <c r="F181" i="5" s="1"/>
  <c r="D685" i="5"/>
  <c r="F685" i="5" s="1" a="1"/>
  <c r="F685" i="5" s="1"/>
  <c r="D491" i="5"/>
  <c r="F491" i="5" s="1" a="1"/>
  <c r="F491" i="5" s="1"/>
  <c r="D544" i="5"/>
  <c r="F544" i="5" s="1" a="1"/>
  <c r="F544" i="5" s="1"/>
  <c r="D543" i="5"/>
  <c r="F543" i="5" s="1" a="1"/>
  <c r="F543" i="5" s="1"/>
  <c r="D542" i="5"/>
  <c r="F542" i="5" s="1" a="1"/>
  <c r="F542" i="5" s="1"/>
  <c r="D180" i="5"/>
  <c r="F180" i="5" s="1" a="1"/>
  <c r="F180" i="5" s="1"/>
  <c r="D684" i="5"/>
  <c r="F684" i="5" s="1" a="1"/>
  <c r="F684" i="5" s="1"/>
  <c r="D683" i="5"/>
  <c r="F683" i="5" s="1" a="1"/>
  <c r="F683" i="5" s="1"/>
  <c r="D610" i="5"/>
  <c r="F610" i="5" s="1" a="1"/>
  <c r="F610" i="5" s="1"/>
  <c r="D593" i="5"/>
  <c r="F593" i="5" s="1" a="1"/>
  <c r="F593" i="5" s="1"/>
  <c r="D803" i="5"/>
  <c r="F803" i="5" s="1" a="1"/>
  <c r="F803" i="5" s="1"/>
  <c r="D609" i="5"/>
  <c r="F609" i="5" s="1" a="1"/>
  <c r="F609" i="5" s="1"/>
  <c r="D608" i="5"/>
  <c r="F608" i="5" s="1" a="1"/>
  <c r="F608" i="5" s="1"/>
  <c r="D467" i="5"/>
  <c r="F467" i="5" s="1" a="1"/>
  <c r="F467" i="5" s="1"/>
  <c r="D466" i="5"/>
  <c r="F466" i="5" s="1" a="1"/>
  <c r="F466" i="5" s="1"/>
  <c r="D592" i="5"/>
  <c r="F592" i="5" s="1" a="1"/>
  <c r="F592" i="5" s="1"/>
  <c r="D591" i="5"/>
  <c r="F591" i="5" s="1" a="1"/>
  <c r="F591" i="5" s="1"/>
  <c r="D802" i="5"/>
  <c r="F802" i="5" s="1" a="1"/>
  <c r="F802" i="5" s="1"/>
  <c r="D801" i="5"/>
  <c r="F801" i="5" s="1" a="1"/>
  <c r="F801" i="5" s="1"/>
  <c r="D800" i="5"/>
  <c r="F800" i="5" s="1" a="1"/>
  <c r="F800" i="5" s="1"/>
  <c r="D799" i="5"/>
  <c r="F799" i="5" s="1" a="1"/>
  <c r="F799" i="5" s="1"/>
  <c r="D798" i="5"/>
  <c r="F798" i="5" s="1" a="1"/>
  <c r="F798" i="5" s="1"/>
  <c r="D797" i="5"/>
  <c r="F797" i="5" s="1" a="1"/>
  <c r="F797" i="5" s="1"/>
  <c r="D796" i="5"/>
  <c r="F796" i="5" s="1" a="1"/>
  <c r="F796" i="5" s="1"/>
  <c r="D795" i="5"/>
  <c r="F795" i="5" s="1" a="1"/>
  <c r="F795" i="5" s="1"/>
  <c r="D794" i="5"/>
  <c r="F794" i="5" s="1" a="1"/>
  <c r="F794" i="5" s="1"/>
  <c r="D490" i="5"/>
  <c r="F490" i="5" s="1" a="1"/>
  <c r="F490" i="5" s="1"/>
  <c r="D489" i="5"/>
  <c r="F489" i="5" s="1" a="1"/>
  <c r="F489" i="5" s="1"/>
  <c r="D590" i="5"/>
  <c r="F590" i="5" s="1" a="1"/>
  <c r="F590" i="5" s="1"/>
  <c r="D589" i="5"/>
  <c r="F589" i="5" s="1" a="1"/>
  <c r="F589" i="5" s="1"/>
  <c r="D488" i="5"/>
  <c r="F488" i="5" s="1" a="1"/>
  <c r="F488" i="5" s="1"/>
  <c r="D588" i="5"/>
  <c r="F588" i="5" s="1" a="1"/>
  <c r="F588" i="5" s="1"/>
  <c r="D587" i="5"/>
  <c r="F587" i="5" s="1" a="1"/>
  <c r="F587" i="5" s="1"/>
  <c r="D387" i="5"/>
  <c r="F387" i="5" s="1" a="1"/>
  <c r="F387" i="5" s="1"/>
  <c r="D386" i="5"/>
  <c r="F386" i="5" s="1" a="1"/>
  <c r="F386" i="5" s="1"/>
  <c r="D793" i="5"/>
  <c r="F793" i="5" s="1" a="1"/>
  <c r="F793" i="5" s="1"/>
  <c r="D586" i="5"/>
  <c r="F586" i="5" s="1" a="1"/>
  <c r="F586" i="5" s="1"/>
  <c r="D585" i="5"/>
  <c r="F585" i="5" s="1" a="1"/>
  <c r="F585" i="5" s="1"/>
  <c r="D385" i="5"/>
  <c r="F385" i="5" s="1" a="1"/>
  <c r="F385" i="5" s="1"/>
  <c r="D584" i="5"/>
  <c r="F584" i="5" s="1" a="1"/>
  <c r="F584" i="5" s="1"/>
  <c r="D384" i="5"/>
  <c r="F384" i="5" s="1" a="1"/>
  <c r="F384" i="5" s="1"/>
  <c r="D583" i="5"/>
  <c r="F583" i="5" s="1" a="1"/>
  <c r="F583" i="5" s="1"/>
  <c r="D582" i="5"/>
  <c r="F582" i="5" s="1" a="1"/>
  <c r="F582" i="5" s="1"/>
  <c r="D581" i="5"/>
  <c r="F581" i="5" s="1" a="1"/>
  <c r="F581" i="5" s="1"/>
  <c r="D580" i="5"/>
  <c r="F580" i="5" s="1" a="1"/>
  <c r="F580" i="5" s="1"/>
  <c r="D579" i="5"/>
  <c r="F579" i="5" s="1" a="1"/>
  <c r="F579" i="5" s="1"/>
  <c r="D578" i="5"/>
  <c r="F578" i="5" s="1" a="1"/>
  <c r="F578" i="5" s="1"/>
  <c r="D577" i="5"/>
  <c r="F577" i="5" s="1" a="1"/>
  <c r="F577" i="5" s="1"/>
  <c r="D792" i="5"/>
  <c r="F792" i="5" s="1" a="1"/>
  <c r="F792" i="5" s="1"/>
  <c r="D576" i="5"/>
  <c r="F576" i="5" s="1" a="1"/>
  <c r="F576" i="5" s="1"/>
  <c r="D575" i="5"/>
  <c r="F575" i="5" s="1" a="1"/>
  <c r="F575" i="5" s="1"/>
  <c r="D574" i="5"/>
  <c r="F574" i="5" s="1" a="1"/>
  <c r="F574" i="5" s="1"/>
  <c r="D573" i="5"/>
  <c r="F573" i="5" s="1" a="1"/>
  <c r="F573" i="5" s="1"/>
  <c r="D572" i="5"/>
  <c r="F572" i="5" s="1" a="1"/>
  <c r="F572" i="5" s="1"/>
  <c r="D571" i="5"/>
  <c r="F571" i="5" s="1" a="1"/>
  <c r="F571" i="5" s="1"/>
  <c r="D570" i="5"/>
  <c r="F570" i="5" s="1" a="1"/>
  <c r="F570" i="5" s="1"/>
  <c r="D569" i="5"/>
  <c r="F569" i="5" s="1" a="1"/>
  <c r="F569" i="5" s="1"/>
  <c r="D791" i="5"/>
  <c r="F791" i="5" s="1" a="1"/>
  <c r="F791" i="5" s="1"/>
  <c r="D568" i="5"/>
  <c r="F568" i="5" s="1" a="1"/>
  <c r="F568" i="5" s="1"/>
  <c r="D567" i="5"/>
  <c r="F567" i="5" s="1" a="1"/>
  <c r="F567" i="5" s="1"/>
  <c r="D566" i="5"/>
  <c r="F566" i="5" s="1" a="1"/>
  <c r="F566" i="5" s="1"/>
  <c r="D428" i="5"/>
  <c r="F428" i="5" s="1" a="1"/>
  <c r="F428" i="5" s="1"/>
  <c r="D427" i="5"/>
  <c r="F427" i="5" s="1" a="1"/>
  <c r="F427" i="5" s="1"/>
  <c r="D426" i="5"/>
  <c r="F426" i="5" s="1" a="1"/>
  <c r="F426" i="5" s="1"/>
  <c r="D425" i="5"/>
  <c r="F425" i="5" s="1" a="1"/>
  <c r="F425" i="5" s="1"/>
  <c r="D424" i="5"/>
  <c r="F424" i="5" s="1" a="1"/>
  <c r="F424" i="5" s="1"/>
  <c r="D423" i="5"/>
  <c r="F423" i="5" s="1" a="1"/>
  <c r="F423" i="5" s="1"/>
  <c r="D422" i="5"/>
  <c r="F422" i="5" s="1" a="1"/>
  <c r="F422" i="5" s="1"/>
  <c r="D383" i="5"/>
  <c r="F383" i="5" s="1" a="1"/>
  <c r="F383" i="5" s="1"/>
  <c r="D421" i="5"/>
  <c r="F421" i="5" s="1" a="1"/>
  <c r="F421" i="5" s="1"/>
  <c r="D420" i="5"/>
  <c r="F420" i="5" s="1" a="1"/>
  <c r="F420" i="5" s="1"/>
  <c r="D419" i="5"/>
  <c r="F419" i="5" s="1" a="1"/>
  <c r="F419" i="5" s="1"/>
  <c r="D418" i="5"/>
  <c r="F418" i="5" s="1" a="1"/>
  <c r="F418" i="5" s="1"/>
  <c r="D179" i="5"/>
  <c r="F179" i="5" s="1" a="1"/>
  <c r="F179" i="5" s="1"/>
  <c r="D417" i="5"/>
  <c r="F417" i="5" s="1" a="1"/>
  <c r="F417" i="5" s="1"/>
  <c r="D416" i="5"/>
  <c r="F416" i="5" s="1" a="1"/>
  <c r="F416" i="5" s="1"/>
  <c r="D415" i="5"/>
  <c r="F415" i="5" s="1" a="1"/>
  <c r="F415" i="5" s="1"/>
  <c r="D414" i="5"/>
  <c r="F414" i="5" s="1" a="1"/>
  <c r="F414" i="5" s="1"/>
  <c r="D413" i="5"/>
  <c r="F413" i="5" s="1" a="1"/>
  <c r="F413" i="5" s="1"/>
  <c r="D178" i="5"/>
  <c r="F178" i="5" s="1" a="1"/>
  <c r="F178" i="5" s="1"/>
  <c r="D412" i="5"/>
  <c r="F412" i="5" s="1" a="1"/>
  <c r="F412" i="5" s="1"/>
  <c r="D177" i="5"/>
  <c r="F177" i="5" s="1" a="1"/>
  <c r="F177" i="5" s="1"/>
  <c r="D411" i="5"/>
  <c r="F411" i="5" s="1" a="1"/>
  <c r="F411" i="5" s="1"/>
  <c r="D410" i="5"/>
  <c r="F410" i="5" s="1" a="1"/>
  <c r="F410" i="5" s="1"/>
  <c r="D409" i="5"/>
  <c r="F409" i="5" s="1" a="1"/>
  <c r="F409" i="5" s="1"/>
  <c r="D408" i="5"/>
  <c r="F408" i="5" s="1" a="1"/>
  <c r="F408" i="5" s="1"/>
  <c r="D790" i="5"/>
  <c r="F790" i="5" s="1" a="1"/>
  <c r="F790" i="5" s="1"/>
  <c r="D789" i="5"/>
  <c r="F789" i="5" s="1" a="1"/>
  <c r="F789" i="5" s="1"/>
  <c r="D788" i="5"/>
  <c r="F788" i="5" s="1" a="1"/>
  <c r="F788" i="5" s="1"/>
  <c r="D382" i="5"/>
  <c r="F382" i="5" s="1" a="1"/>
  <c r="F382" i="5" s="1"/>
  <c r="D787" i="5"/>
  <c r="F787" i="5" s="1" a="1"/>
  <c r="F787" i="5" s="1"/>
  <c r="D786" i="5"/>
  <c r="F786" i="5" s="1" a="1"/>
  <c r="F786" i="5" s="1"/>
  <c r="D785" i="5"/>
  <c r="F785" i="5" s="1" a="1"/>
  <c r="F785" i="5" s="1"/>
  <c r="D784" i="5"/>
  <c r="F784" i="5" s="1" a="1"/>
  <c r="F784" i="5" s="1"/>
  <c r="D783" i="5"/>
  <c r="F783" i="5" s="1" a="1"/>
  <c r="F783" i="5" s="1"/>
  <c r="D782" i="5"/>
  <c r="F782" i="5" s="1" a="1"/>
  <c r="F782" i="5" s="1"/>
  <c r="D781" i="5"/>
  <c r="F781" i="5" s="1" a="1"/>
  <c r="F781" i="5" s="1"/>
  <c r="D780" i="5"/>
  <c r="F780" i="5" s="1" a="1"/>
  <c r="F780" i="5" s="1"/>
  <c r="D779" i="5"/>
  <c r="F779" i="5" s="1" a="1"/>
  <c r="F779" i="5" s="1"/>
  <c r="D778" i="5"/>
  <c r="F778" i="5" s="1" a="1"/>
  <c r="F778" i="5" s="1"/>
  <c r="D777" i="5"/>
  <c r="F777" i="5" s="1" a="1"/>
  <c r="F777" i="5" s="1"/>
  <c r="D776" i="5"/>
  <c r="F776" i="5" s="1" a="1"/>
  <c r="F776" i="5" s="1"/>
  <c r="D775" i="5"/>
  <c r="F775" i="5" s="1" a="1"/>
  <c r="F775" i="5" s="1"/>
  <c r="D465" i="5"/>
  <c r="F465" i="5" s="1" a="1"/>
  <c r="F465" i="5" s="1"/>
  <c r="D464" i="5"/>
  <c r="F464" i="5" s="1" a="1"/>
  <c r="F464" i="5" s="1"/>
  <c r="D176" i="5"/>
  <c r="F176" i="5" s="1" a="1"/>
  <c r="F176" i="5" s="1"/>
  <c r="D175" i="5"/>
  <c r="F175" i="5" s="1" a="1"/>
  <c r="F175" i="5" s="1"/>
  <c r="D136" i="5"/>
  <c r="F136" i="5" s="1" a="1"/>
  <c r="F136" i="5" s="1"/>
  <c r="D135" i="5"/>
  <c r="F135" i="5" s="1" a="1"/>
  <c r="F135" i="5" s="1"/>
  <c r="D134" i="5"/>
  <c r="F134" i="5" s="1" a="1"/>
  <c r="F134" i="5" s="1"/>
  <c r="D133" i="5"/>
  <c r="F133" i="5" s="1" a="1"/>
  <c r="F133" i="5" s="1"/>
  <c r="D302" i="5"/>
  <c r="F302" i="5" s="1" a="1"/>
  <c r="F302" i="5" s="1"/>
  <c r="D132" i="5"/>
  <c r="F132" i="5" s="1" a="1"/>
  <c r="F132" i="5" s="1"/>
  <c r="D131" i="5"/>
  <c r="F131" i="5" s="1" a="1"/>
  <c r="F131" i="5" s="1"/>
  <c r="D130" i="5"/>
  <c r="F130" i="5" s="1" a="1"/>
  <c r="F130" i="5" s="1"/>
  <c r="D129" i="5"/>
  <c r="F129" i="5" s="1" a="1"/>
  <c r="F129" i="5" s="1"/>
  <c r="D301" i="5"/>
  <c r="F301" i="5" s="1" a="1"/>
  <c r="F301" i="5" s="1"/>
  <c r="D300" i="5"/>
  <c r="F300" i="5" s="1" a="1"/>
  <c r="F300" i="5" s="1"/>
  <c r="D299" i="5"/>
  <c r="F299" i="5" s="1" a="1"/>
  <c r="F299" i="5" s="1"/>
  <c r="D298" i="5"/>
  <c r="F298" i="5" s="1" a="1"/>
  <c r="F298" i="5" s="1"/>
  <c r="D565" i="5"/>
  <c r="F565" i="5" s="1" a="1"/>
  <c r="F565" i="5" s="1"/>
  <c r="D128" i="5"/>
  <c r="F128" i="5" s="1" a="1"/>
  <c r="F128" i="5" s="1"/>
  <c r="D127" i="5"/>
  <c r="F127" i="5" s="1" a="1"/>
  <c r="F127" i="5" s="1"/>
  <c r="D126" i="5"/>
  <c r="F126" i="5" s="1" a="1"/>
  <c r="F126" i="5" s="1"/>
  <c r="D125" i="5"/>
  <c r="F125" i="5" s="1" a="1"/>
  <c r="F125" i="5" s="1"/>
  <c r="D124" i="5"/>
  <c r="F124" i="5" s="1" a="1"/>
  <c r="F124" i="5" s="1"/>
  <c r="D123" i="5"/>
  <c r="F123" i="5" s="1" a="1"/>
  <c r="F123" i="5" s="1"/>
  <c r="D122" i="5"/>
  <c r="F122" i="5" s="1" a="1"/>
  <c r="F122" i="5" s="1"/>
  <c r="D121" i="5"/>
  <c r="F121" i="5" s="1" a="1"/>
  <c r="F121" i="5" s="1"/>
  <c r="D120" i="5"/>
  <c r="F120" i="5" s="1" a="1"/>
  <c r="F120" i="5" s="1"/>
  <c r="D119" i="5"/>
  <c r="F119" i="5" s="1" a="1"/>
  <c r="F119" i="5" s="1"/>
  <c r="D118" i="5"/>
  <c r="F118" i="5" s="1" a="1"/>
  <c r="F118" i="5" s="1"/>
  <c r="D117" i="5"/>
  <c r="F117" i="5" s="1" a="1"/>
  <c r="F117" i="5" s="1"/>
  <c r="D116" i="5"/>
  <c r="F116" i="5" s="1" a="1"/>
  <c r="F116" i="5" s="1"/>
  <c r="D115" i="5"/>
  <c r="F115" i="5" s="1" a="1"/>
  <c r="F115" i="5" s="1"/>
  <c r="D114" i="5"/>
  <c r="F114" i="5" s="1" a="1"/>
  <c r="F114" i="5" s="1"/>
  <c r="D113" i="5"/>
  <c r="F113" i="5" s="1" a="1"/>
  <c r="F113" i="5" s="1"/>
  <c r="D112" i="5"/>
  <c r="F112" i="5" s="1" a="1"/>
  <c r="F112" i="5" s="1"/>
  <c r="D111" i="5"/>
  <c r="F111" i="5" s="1" a="1"/>
  <c r="F111" i="5" s="1"/>
  <c r="D110" i="5"/>
  <c r="F110" i="5" s="1" a="1"/>
  <c r="F110" i="5" s="1"/>
  <c r="D109" i="5"/>
  <c r="F109" i="5" s="1" a="1"/>
  <c r="F109" i="5" s="1"/>
  <c r="D108" i="5"/>
  <c r="F108" i="5" s="1" a="1"/>
  <c r="F108" i="5" s="1"/>
  <c r="D107" i="5"/>
  <c r="F107" i="5" s="1" a="1"/>
  <c r="F107" i="5" s="1"/>
  <c r="D106" i="5"/>
  <c r="F106" i="5" s="1" a="1"/>
  <c r="F106" i="5" s="1"/>
  <c r="D105" i="5"/>
  <c r="F105" i="5" s="1" a="1"/>
  <c r="F105" i="5" s="1"/>
  <c r="D104" i="5"/>
  <c r="F104" i="5" s="1" a="1"/>
  <c r="F104" i="5" s="1"/>
  <c r="D103" i="5"/>
  <c r="F103" i="5" s="1" a="1"/>
  <c r="F103" i="5" s="1"/>
  <c r="D102" i="5"/>
  <c r="F102" i="5" s="1" a="1"/>
  <c r="F102" i="5" s="1"/>
  <c r="D101" i="5"/>
  <c r="F101" i="5" s="1" a="1"/>
  <c r="F101" i="5" s="1"/>
  <c r="D463" i="5"/>
  <c r="F463" i="5" s="1" a="1"/>
  <c r="F463" i="5" s="1"/>
  <c r="D462" i="5"/>
  <c r="F462" i="5" s="1" a="1"/>
  <c r="F462" i="5" s="1"/>
  <c r="D461" i="5"/>
  <c r="F461" i="5" s="1" a="1"/>
  <c r="F461" i="5" s="1"/>
  <c r="D100" i="5"/>
  <c r="F100" i="5" s="1" a="1"/>
  <c r="F100" i="5" s="1"/>
  <c r="D297" i="5"/>
  <c r="F297" i="5" s="1" a="1"/>
  <c r="F297" i="5" s="1"/>
  <c r="D296" i="5"/>
  <c r="F296" i="5" s="1" a="1"/>
  <c r="F296" i="5" s="1"/>
  <c r="D295" i="5"/>
  <c r="F295" i="5" s="1" a="1"/>
  <c r="F295" i="5" s="1"/>
  <c r="D294" i="5"/>
  <c r="F294" i="5" s="1" a="1"/>
  <c r="F294" i="5" s="1"/>
  <c r="D293" i="5"/>
  <c r="F293" i="5" s="1" a="1"/>
  <c r="F293" i="5" s="1"/>
  <c r="D292" i="5"/>
  <c r="F292" i="5" s="1" a="1"/>
  <c r="F292" i="5" s="1"/>
  <c r="D291" i="5"/>
  <c r="F291" i="5" s="1" a="1"/>
  <c r="F291" i="5" s="1"/>
  <c r="D290" i="5"/>
  <c r="F290" i="5" s="1" a="1"/>
  <c r="F290" i="5" s="1"/>
  <c r="D289" i="5"/>
  <c r="F289" i="5" s="1" a="1"/>
  <c r="F289" i="5" s="1"/>
  <c r="D288" i="5"/>
  <c r="F288" i="5" s="1" a="1"/>
  <c r="F288" i="5" s="1"/>
  <c r="D287" i="5"/>
  <c r="F287" i="5" s="1" a="1"/>
  <c r="F287" i="5" s="1"/>
  <c r="D286" i="5"/>
  <c r="F286" i="5" s="1" a="1"/>
  <c r="F286" i="5" s="1"/>
  <c r="D285" i="5"/>
  <c r="F285" i="5" s="1" a="1"/>
  <c r="F285" i="5" s="1"/>
  <c r="D284" i="5"/>
  <c r="F284" i="5" s="1" a="1"/>
  <c r="F284" i="5" s="1"/>
  <c r="D283" i="5"/>
  <c r="F283" i="5" s="1" a="1"/>
  <c r="F283" i="5" s="1"/>
  <c r="D99" i="5"/>
  <c r="F99" i="5" s="1" a="1"/>
  <c r="F99" i="5" s="1"/>
  <c r="D66" i="5"/>
  <c r="F66" i="5" s="1" a="1"/>
  <c r="F66" i="5" s="1"/>
  <c r="D98" i="5"/>
  <c r="F98" i="5" s="1" a="1"/>
  <c r="F98" i="5" s="1"/>
  <c r="D774" i="5"/>
  <c r="F774" i="5" s="1" a="1"/>
  <c r="F774" i="5" s="1"/>
  <c r="D773" i="5"/>
  <c r="F773" i="5" s="1" a="1"/>
  <c r="F773" i="5" s="1"/>
  <c r="D772" i="5"/>
  <c r="F772" i="5" s="1" a="1"/>
  <c r="F772" i="5" s="1"/>
  <c r="D282" i="5"/>
  <c r="F282" i="5" s="1" a="1"/>
  <c r="F282" i="5" s="1"/>
  <c r="D281" i="5"/>
  <c r="F281" i="5" s="1" a="1"/>
  <c r="F281" i="5" s="1"/>
  <c r="D280" i="5"/>
  <c r="F280" i="5" s="1" a="1"/>
  <c r="F280" i="5" s="1"/>
  <c r="D279" i="5"/>
  <c r="F279" i="5" s="1" a="1"/>
  <c r="F279" i="5" s="1"/>
  <c r="D278" i="5"/>
  <c r="F278" i="5" s="1" a="1"/>
  <c r="F278" i="5" s="1"/>
  <c r="D277" i="5"/>
  <c r="F277" i="5" s="1" a="1"/>
  <c r="F277" i="5" s="1"/>
  <c r="D276" i="5"/>
  <c r="F276" i="5" s="1" a="1"/>
  <c r="F276" i="5" s="1"/>
  <c r="D275" i="5"/>
  <c r="F275" i="5" s="1" a="1"/>
  <c r="F275" i="5" s="1"/>
  <c r="D274" i="5"/>
  <c r="F274" i="5" s="1" a="1"/>
  <c r="F274" i="5" s="1"/>
  <c r="D273" i="5"/>
  <c r="F273" i="5" s="1" a="1"/>
  <c r="F273" i="5" s="1"/>
  <c r="D272" i="5"/>
  <c r="F272" i="5" s="1" a="1"/>
  <c r="F272" i="5" s="1"/>
  <c r="D271" i="5"/>
  <c r="F271" i="5" s="1" a="1"/>
  <c r="F271" i="5" s="1"/>
  <c r="D174" i="5"/>
  <c r="F174" i="5" s="1" a="1"/>
  <c r="F174" i="5" s="1"/>
  <c r="D173" i="5"/>
  <c r="F173" i="5" s="1" a="1"/>
  <c r="F173" i="5" s="1"/>
  <c r="D172" i="5"/>
  <c r="F172" i="5" s="1" a="1"/>
  <c r="F172" i="5" s="1"/>
  <c r="D270" i="5"/>
  <c r="F270" i="5" s="1" a="1"/>
  <c r="F270" i="5" s="1"/>
  <c r="D171" i="5"/>
  <c r="F171" i="5" s="1" a="1"/>
  <c r="F171" i="5" s="1"/>
  <c r="D269" i="5"/>
  <c r="F269" i="5" s="1" a="1"/>
  <c r="F269" i="5" s="1"/>
  <c r="D170" i="5"/>
  <c r="F170" i="5" s="1" a="1"/>
  <c r="F170" i="5" s="1"/>
  <c r="D169" i="5"/>
  <c r="F169" i="5" s="1" a="1"/>
  <c r="F169" i="5" s="1"/>
  <c r="D168" i="5"/>
  <c r="F168" i="5" s="1" a="1"/>
  <c r="F168" i="5" s="1"/>
  <c r="D167" i="5"/>
  <c r="F167" i="5" s="1" a="1"/>
  <c r="F167" i="5" s="1"/>
  <c r="D166" i="5"/>
  <c r="F166" i="5" s="1" a="1"/>
  <c r="F166" i="5" s="1"/>
  <c r="D268" i="5"/>
  <c r="F268" i="5" s="1" a="1"/>
  <c r="F268" i="5" s="1"/>
  <c r="D267" i="5"/>
  <c r="F267" i="5" s="1" a="1"/>
  <c r="F267" i="5" s="1"/>
  <c r="D266" i="5"/>
  <c r="F266" i="5" s="1" a="1"/>
  <c r="F266" i="5" s="1"/>
  <c r="D265" i="5"/>
  <c r="F265" i="5" s="1" a="1"/>
  <c r="F265" i="5" s="1"/>
  <c r="D264" i="5"/>
  <c r="F264" i="5" s="1" a="1"/>
  <c r="F264" i="5" s="1"/>
  <c r="D263" i="5"/>
  <c r="F263" i="5" s="1" a="1"/>
  <c r="F263" i="5" s="1"/>
  <c r="D262" i="5"/>
  <c r="F262" i="5" s="1" a="1"/>
  <c r="F262" i="5" s="1"/>
  <c r="D261" i="5"/>
  <c r="F261" i="5" s="1" a="1"/>
  <c r="F261" i="5" s="1"/>
  <c r="D260" i="5"/>
  <c r="F260" i="5" s="1" a="1"/>
  <c r="F260" i="5" s="1"/>
  <c r="D259" i="5"/>
  <c r="F259" i="5" s="1" a="1"/>
  <c r="F259" i="5" s="1"/>
  <c r="D258" i="5"/>
  <c r="F258" i="5" s="1" a="1"/>
  <c r="F258" i="5" s="1"/>
  <c r="D257" i="5"/>
  <c r="F257" i="5" s="1" a="1"/>
  <c r="F257" i="5" s="1"/>
  <c r="D256" i="5"/>
  <c r="F256" i="5" s="1" a="1"/>
  <c r="F256" i="5" s="1"/>
  <c r="D487" i="5"/>
  <c r="F487" i="5" s="1" a="1"/>
  <c r="F487" i="5" s="1"/>
  <c r="D486" i="5"/>
  <c r="F486" i="5" s="1" a="1"/>
  <c r="F486" i="5" s="1"/>
  <c r="D255" i="5"/>
  <c r="F255" i="5" s="1" a="1"/>
  <c r="F255" i="5" s="1"/>
  <c r="D254" i="5"/>
  <c r="F254" i="5" s="1" a="1"/>
  <c r="F254" i="5" s="1"/>
  <c r="D253" i="5"/>
  <c r="F253" i="5" s="1" a="1"/>
  <c r="F253" i="5" s="1"/>
  <c r="D252" i="5"/>
  <c r="F252" i="5" s="1" a="1"/>
  <c r="F252" i="5" s="1"/>
  <c r="D251" i="5"/>
  <c r="F251" i="5" s="1" a="1"/>
  <c r="F251" i="5" s="1"/>
  <c r="D250" i="5"/>
  <c r="F250" i="5" s="1" a="1"/>
  <c r="F250" i="5" s="1"/>
  <c r="D249" i="5"/>
  <c r="F249" i="5" s="1" a="1"/>
  <c r="F249" i="5" s="1"/>
  <c r="D248" i="5"/>
  <c r="F248" i="5" s="1" a="1"/>
  <c r="F248" i="5" s="1"/>
  <c r="D247" i="5"/>
  <c r="F247" i="5" s="1" a="1"/>
  <c r="F247" i="5" s="1"/>
  <c r="D246" i="5"/>
  <c r="F246" i="5" s="1" a="1"/>
  <c r="F246" i="5" s="1"/>
  <c r="D245" i="5"/>
  <c r="F245" i="5" s="1" a="1"/>
  <c r="F245" i="5" s="1"/>
  <c r="D244" i="5"/>
  <c r="F244" i="5" s="1" a="1"/>
  <c r="F244" i="5" s="1"/>
  <c r="D65" i="5"/>
  <c r="F65" i="5" s="1" a="1"/>
  <c r="F65" i="5" s="1"/>
  <c r="D243" i="5"/>
  <c r="F243" i="5" s="1" a="1"/>
  <c r="F243" i="5" s="1"/>
  <c r="D64" i="5"/>
  <c r="F64" i="5" s="1" a="1"/>
  <c r="F64" i="5" s="1"/>
  <c r="D242" i="5"/>
  <c r="F242" i="5" s="1" a="1"/>
  <c r="F242" i="5" s="1"/>
  <c r="D241" i="5"/>
  <c r="F241" i="5" s="1" a="1"/>
  <c r="F241" i="5" s="1"/>
  <c r="D240" i="5"/>
  <c r="F240" i="5" s="1" a="1"/>
  <c r="F240" i="5" s="1"/>
  <c r="D239" i="5"/>
  <c r="F239" i="5" s="1" a="1"/>
  <c r="F239" i="5" s="1"/>
  <c r="D238" i="5"/>
  <c r="F238" i="5" s="1" a="1"/>
  <c r="F238" i="5" s="1"/>
  <c r="D237" i="5"/>
  <c r="F237" i="5" s="1" a="1"/>
  <c r="F237" i="5" s="1"/>
  <c r="D236" i="5"/>
  <c r="F236" i="5" s="1" a="1"/>
  <c r="F236" i="5" s="1"/>
  <c r="D235" i="5"/>
  <c r="F235" i="5" s="1" a="1"/>
  <c r="F235" i="5" s="1"/>
  <c r="D234" i="5"/>
  <c r="F234" i="5" s="1" a="1"/>
  <c r="F234" i="5" s="1"/>
  <c r="D233" i="5"/>
  <c r="F233" i="5" s="1" a="1"/>
  <c r="F233" i="5" s="1"/>
  <c r="D232" i="5"/>
  <c r="F232" i="5" s="1" a="1"/>
  <c r="F232" i="5" s="1"/>
  <c r="D231" i="5"/>
  <c r="F231" i="5" s="1" a="1"/>
  <c r="F231" i="5" s="1"/>
  <c r="D230" i="5"/>
  <c r="F230" i="5" s="1" a="1"/>
  <c r="F230" i="5" s="1"/>
  <c r="D229" i="5"/>
  <c r="F229" i="5" s="1" a="1"/>
  <c r="F229" i="5" s="1"/>
  <c r="D228" i="5"/>
  <c r="F228" i="5" s="1" a="1"/>
  <c r="F228" i="5" s="1"/>
  <c r="D227" i="5"/>
  <c r="F227" i="5" s="1" a="1"/>
  <c r="F227" i="5" s="1"/>
  <c r="D226" i="5"/>
  <c r="F226" i="5" s="1" a="1"/>
  <c r="F226" i="5" s="1"/>
  <c r="D225" i="5"/>
  <c r="F225" i="5" s="1" a="1"/>
  <c r="F225" i="5" s="1"/>
  <c r="D224" i="5"/>
  <c r="F224" i="5" s="1" a="1"/>
  <c r="F224" i="5" s="1"/>
  <c r="D381" i="5"/>
  <c r="F381" i="5" s="1" a="1"/>
  <c r="F381" i="5" s="1"/>
  <c r="D380" i="5"/>
  <c r="F380" i="5" s="1" a="1"/>
  <c r="F380" i="5" s="1"/>
  <c r="D379" i="5"/>
  <c r="F379" i="5" s="1" a="1"/>
  <c r="F379" i="5" s="1"/>
  <c r="D564" i="5"/>
  <c r="F564" i="5" s="1" a="1"/>
  <c r="F564" i="5" s="1"/>
  <c r="D460" i="5"/>
  <c r="F460" i="5" s="1" a="1"/>
  <c r="F460" i="5" s="1"/>
  <c r="D223" i="5"/>
  <c r="F223" i="5" s="1" a="1"/>
  <c r="F223" i="5" s="1"/>
  <c r="D222" i="5"/>
  <c r="F222" i="5" s="1" a="1"/>
  <c r="F222" i="5" s="1"/>
  <c r="D221" i="5"/>
  <c r="F221" i="5" s="1" a="1"/>
  <c r="F221" i="5" s="1"/>
  <c r="D220" i="5"/>
  <c r="F220" i="5" s="1" a="1"/>
  <c r="F220" i="5" s="1"/>
  <c r="D459" i="5"/>
  <c r="F459" i="5" s="1" a="1"/>
  <c r="F459" i="5" s="1"/>
  <c r="D458" i="5"/>
  <c r="F458" i="5" s="1" a="1"/>
  <c r="F458" i="5" s="1"/>
  <c r="D165" i="5"/>
  <c r="F165" i="5" s="1" a="1"/>
  <c r="F165" i="5" s="1"/>
  <c r="D97" i="5"/>
  <c r="F97" i="5" s="1" a="1"/>
  <c r="F97" i="5" s="1"/>
  <c r="D219" i="5"/>
  <c r="F219" i="5" s="1" a="1"/>
  <c r="F219" i="5" s="1"/>
  <c r="D218" i="5"/>
  <c r="F218" i="5" s="1" a="1"/>
  <c r="F218" i="5" s="1"/>
  <c r="D63" i="5"/>
  <c r="F63" i="5" s="1" a="1"/>
  <c r="F63" i="5" s="1"/>
  <c r="D96" i="5"/>
  <c r="F96" i="5" s="1" a="1"/>
  <c r="F96" i="5" s="1"/>
  <c r="D164" i="5"/>
  <c r="F164" i="5" s="1" a="1"/>
  <c r="F164" i="5" s="1"/>
  <c r="D217" i="5"/>
  <c r="F217" i="5" s="1" a="1"/>
  <c r="F217" i="5" s="1"/>
  <c r="D62" i="5"/>
  <c r="F62" i="5" s="1" a="1"/>
  <c r="F62" i="5" s="1"/>
  <c r="D95" i="5"/>
  <c r="F95" i="5" s="1" a="1"/>
  <c r="F95" i="5" s="1"/>
  <c r="D563" i="5"/>
  <c r="F563" i="5" s="1" a="1"/>
  <c r="F563" i="5" s="1"/>
  <c r="D163" i="5"/>
  <c r="F163" i="5" s="1" a="1"/>
  <c r="F163" i="5" s="1"/>
  <c r="D61" i="5"/>
  <c r="F61" i="5" s="1" a="1"/>
  <c r="F61" i="5" s="1"/>
  <c r="D216" i="5"/>
  <c r="F216" i="5" s="1" a="1"/>
  <c r="F216" i="5" s="1"/>
  <c r="D215" i="5"/>
  <c r="F215" i="5" s="1" a="1"/>
  <c r="F215" i="5" s="1"/>
  <c r="D214" i="5"/>
  <c r="F214" i="5" s="1" a="1"/>
  <c r="F214" i="5" s="1"/>
  <c r="D485" i="5"/>
  <c r="F485" i="5" s="1" a="1"/>
  <c r="F485" i="5" s="1"/>
  <c r="D162" i="5"/>
  <c r="F162" i="5" s="1" a="1"/>
  <c r="F162" i="5" s="1"/>
  <c r="D161" i="5"/>
  <c r="F161" i="5" s="1" a="1"/>
  <c r="F161" i="5" s="1"/>
  <c r="D60" i="5"/>
  <c r="F60" i="5" s="1" a="1"/>
  <c r="F60" i="5" s="1"/>
  <c r="D59" i="5"/>
  <c r="F59" i="5" s="1" a="1"/>
  <c r="F59" i="5" s="1"/>
  <c r="D58" i="5"/>
  <c r="F58" i="5" s="1" a="1"/>
  <c r="F58" i="5" s="1"/>
  <c r="D213" i="5"/>
  <c r="F213" i="5" s="1" a="1"/>
  <c r="F213" i="5" s="1"/>
  <c r="D57" i="5"/>
  <c r="F57" i="5" s="1" a="1"/>
  <c r="F57" i="5" s="1"/>
  <c r="D56" i="5"/>
  <c r="F56" i="5" s="1" a="1"/>
  <c r="F56" i="5" s="1"/>
  <c r="D55" i="5"/>
  <c r="F55" i="5" s="1" a="1"/>
  <c r="F55" i="5" s="1"/>
  <c r="D54" i="5"/>
  <c r="F54" i="5" s="1" a="1"/>
  <c r="F54" i="5" s="1"/>
  <c r="D94" i="5"/>
  <c r="F94" i="5" s="1" a="1"/>
  <c r="F94" i="5" s="1"/>
  <c r="D93" i="5"/>
  <c r="F93" i="5" s="1" a="1"/>
  <c r="F93" i="5" s="1"/>
  <c r="D92" i="5"/>
  <c r="F92" i="5" s="1" a="1"/>
  <c r="F92" i="5" s="1"/>
  <c r="D160" i="5"/>
  <c r="F160" i="5" s="1" a="1"/>
  <c r="F160" i="5" s="1"/>
  <c r="D91" i="5"/>
  <c r="F91" i="5" s="1" a="1"/>
  <c r="F91" i="5" s="1"/>
  <c r="D90" i="5"/>
  <c r="F90" i="5" s="1" a="1"/>
  <c r="F90" i="5" s="1"/>
  <c r="D89" i="5"/>
  <c r="F89" i="5" s="1" a="1"/>
  <c r="F89" i="5" s="1"/>
  <c r="D212" i="5"/>
  <c r="F212" i="5" s="1" a="1"/>
  <c r="F212" i="5" s="1"/>
  <c r="D378" i="5"/>
  <c r="F378" i="5" s="1" a="1"/>
  <c r="F378" i="5" s="1"/>
  <c r="D88" i="5"/>
  <c r="F88" i="5" s="1" a="1"/>
  <c r="F88" i="5" s="1"/>
  <c r="D87" i="5"/>
  <c r="F87" i="5" s="1" a="1"/>
  <c r="F87" i="5" s="1"/>
  <c r="D86" i="5"/>
  <c r="F86" i="5" s="1" a="1"/>
  <c r="F86" i="5" s="1"/>
  <c r="D85" i="5"/>
  <c r="F85" i="5" s="1" a="1"/>
  <c r="F85" i="5" s="1"/>
  <c r="D84" i="5"/>
  <c r="F84" i="5" s="1" a="1"/>
  <c r="F84" i="5" s="1"/>
  <c r="D53" i="5"/>
  <c r="F53" i="5" s="1" a="1"/>
  <c r="F53" i="5" s="1"/>
  <c r="D484" i="5"/>
  <c r="F484" i="5" s="1" a="1"/>
  <c r="F484" i="5" s="1"/>
  <c r="D83" i="5"/>
  <c r="F83" i="5" s="1" a="1"/>
  <c r="F83" i="5" s="1"/>
  <c r="D211" i="5"/>
  <c r="F211" i="5" s="1" a="1"/>
  <c r="F211" i="5" s="1"/>
  <c r="D210" i="5"/>
  <c r="F210" i="5" s="1" a="1"/>
  <c r="F210" i="5" s="1"/>
  <c r="D82" i="5"/>
  <c r="F82" i="5" s="1" a="1"/>
  <c r="F82" i="5" s="1"/>
  <c r="D209" i="5"/>
  <c r="F209" i="5" s="1" a="1"/>
  <c r="F209" i="5" s="1"/>
  <c r="D81" i="5"/>
  <c r="F81" i="5" s="1" a="1"/>
  <c r="F81" i="5" s="1"/>
  <c r="D159" i="5"/>
  <c r="F159" i="5" s="1" a="1"/>
  <c r="F159" i="5" s="1"/>
  <c r="D158" i="5"/>
  <c r="F158" i="5" s="1" a="1"/>
  <c r="F158" i="5" s="1"/>
  <c r="D208" i="5"/>
  <c r="F208" i="5" s="1" a="1"/>
  <c r="F208" i="5" s="1"/>
  <c r="D207" i="5"/>
  <c r="F207" i="5" s="1" a="1"/>
  <c r="F207" i="5" s="1"/>
  <c r="D157" i="5"/>
  <c r="F157" i="5" s="1" a="1"/>
  <c r="F157" i="5" s="1"/>
  <c r="D156" i="5"/>
  <c r="F156" i="5" s="1" a="1"/>
  <c r="F156" i="5" s="1"/>
  <c r="D155" i="5"/>
  <c r="F155" i="5" s="1" a="1"/>
  <c r="F155" i="5" s="1"/>
  <c r="D154" i="5"/>
  <c r="F154" i="5" s="1" a="1"/>
  <c r="F154" i="5" s="1"/>
  <c r="D153" i="5"/>
  <c r="F153" i="5" s="1" a="1"/>
  <c r="F153" i="5" s="1"/>
  <c r="D52" i="5"/>
  <c r="F52" i="5" s="1" a="1"/>
  <c r="F52" i="5" s="1"/>
  <c r="D51" i="5"/>
  <c r="F51" i="5" s="1" a="1"/>
  <c r="F51" i="5" s="1"/>
  <c r="D50" i="5"/>
  <c r="F50" i="5" s="1" a="1"/>
  <c r="F50" i="5" s="1"/>
  <c r="D49" i="5"/>
  <c r="F49" i="5" s="1" a="1"/>
  <c r="F49" i="5" s="1"/>
  <c r="D152" i="5"/>
  <c r="F152" i="5" s="1" a="1"/>
  <c r="F152" i="5" s="1"/>
  <c r="D151" i="5"/>
  <c r="F151" i="5" s="1" a="1"/>
  <c r="F151" i="5" s="1"/>
  <c r="D150" i="5"/>
  <c r="F150" i="5" s="1" a="1"/>
  <c r="F150" i="5" s="1"/>
  <c r="D457" i="5"/>
  <c r="F457" i="5" s="1" a="1"/>
  <c r="F457" i="5" s="1"/>
  <c r="D456" i="5"/>
  <c r="F456" i="5" s="1" a="1"/>
  <c r="F456" i="5" s="1"/>
  <c r="D149" i="5"/>
  <c r="F149" i="5" s="1" a="1"/>
  <c r="F149" i="5" s="1"/>
  <c r="D80" i="5"/>
  <c r="F80" i="5" s="1" a="1"/>
  <c r="F80" i="5" s="1"/>
  <c r="D48" i="5"/>
  <c r="F48" i="5" s="1" a="1"/>
  <c r="F48" i="5" s="1"/>
  <c r="D206" i="5"/>
  <c r="F206" i="5" s="1" a="1"/>
  <c r="F206" i="5" s="1"/>
  <c r="D47" i="5"/>
  <c r="F47" i="5" s="1" a="1"/>
  <c r="F47" i="5" s="1"/>
  <c r="D46" i="5"/>
  <c r="F46" i="5" s="1" a="1"/>
  <c r="F46" i="5" s="1"/>
  <c r="D45" i="5"/>
  <c r="F45" i="5" s="1" a="1"/>
  <c r="F45" i="5" s="1"/>
  <c r="D44" i="5"/>
  <c r="F44" i="5" s="1" a="1"/>
  <c r="F44" i="5" s="1"/>
  <c r="D43" i="5"/>
  <c r="F43" i="5" s="1" a="1"/>
  <c r="F43" i="5" s="1"/>
  <c r="D42" i="5"/>
  <c r="F42" i="5" s="1" a="1"/>
  <c r="F42" i="5" s="1"/>
  <c r="D41" i="5"/>
  <c r="F41" i="5" s="1" a="1"/>
  <c r="F41" i="5" s="1"/>
  <c r="D40" i="5"/>
  <c r="F40" i="5" s="1" a="1"/>
  <c r="F40" i="5" s="1"/>
  <c r="D39" i="5"/>
  <c r="F39" i="5" s="1" a="1"/>
  <c r="F39" i="5" s="1"/>
  <c r="D38" i="5"/>
  <c r="F38" i="5" s="1" a="1"/>
  <c r="F38" i="5" s="1"/>
  <c r="D37" i="5"/>
  <c r="F37" i="5" s="1" a="1"/>
  <c r="F37" i="5" s="1"/>
  <c r="D36" i="5"/>
  <c r="F36" i="5" s="1" a="1"/>
  <c r="F36" i="5" s="1"/>
  <c r="D35" i="5"/>
  <c r="F35" i="5" s="1" a="1"/>
  <c r="F35" i="5" s="1"/>
  <c r="D34" i="5"/>
  <c r="F34" i="5" s="1" a="1"/>
  <c r="F34" i="5" s="1"/>
  <c r="D33" i="5"/>
  <c r="F33" i="5" s="1" a="1"/>
  <c r="F33" i="5" s="1"/>
  <c r="D32" i="5"/>
  <c r="F32" i="5" s="1" a="1"/>
  <c r="F32" i="5" s="1"/>
  <c r="D31" i="5"/>
  <c r="F31" i="5" s="1" a="1"/>
  <c r="F31" i="5" s="1"/>
  <c r="D30" i="5"/>
  <c r="F30" i="5" s="1" a="1"/>
  <c r="F30" i="5" s="1"/>
  <c r="D29" i="5"/>
  <c r="F29" i="5" s="1" a="1"/>
  <c r="F29" i="5" s="1"/>
  <c r="D28" i="5"/>
  <c r="F28" i="5" s="1" a="1"/>
  <c r="F28" i="5" s="1"/>
  <c r="D27" i="5"/>
  <c r="F27" i="5" s="1" a="1"/>
  <c r="F27" i="5" s="1"/>
  <c r="D26" i="5"/>
  <c r="F26" i="5" s="1" a="1"/>
  <c r="F26" i="5" s="1"/>
  <c r="D25" i="5"/>
  <c r="F25" i="5" s="1" a="1"/>
  <c r="F25" i="5" s="1"/>
  <c r="D24" i="5"/>
  <c r="F24" i="5" s="1" a="1"/>
  <c r="F24" i="5" s="1"/>
  <c r="D23" i="5"/>
  <c r="F23" i="5" s="1" a="1"/>
  <c r="F23" i="5" s="1"/>
  <c r="D22" i="5"/>
  <c r="F22" i="5" s="1" a="1"/>
  <c r="F22" i="5" s="1"/>
  <c r="D21" i="5"/>
  <c r="F21" i="5" s="1" a="1"/>
  <c r="F21" i="5" s="1"/>
  <c r="D20" i="5"/>
  <c r="F20" i="5" s="1" a="1"/>
  <c r="F20" i="5" s="1"/>
  <c r="D19" i="5"/>
  <c r="F19" i="5" s="1" a="1"/>
  <c r="F19" i="5" s="1"/>
  <c r="D18" i="5"/>
  <c r="F18" i="5" s="1" a="1"/>
  <c r="F18" i="5" s="1"/>
  <c r="D17" i="5"/>
  <c r="F17" i="5" s="1" a="1"/>
  <c r="F17" i="5" s="1"/>
  <c r="D16" i="5"/>
  <c r="F16" i="5" s="1" a="1"/>
  <c r="F16" i="5" s="1"/>
  <c r="D15" i="5"/>
  <c r="F15" i="5" s="1" a="1"/>
  <c r="F15" i="5" s="1"/>
  <c r="D14" i="5"/>
  <c r="F14" i="5" s="1" a="1"/>
  <c r="F14" i="5" s="1"/>
  <c r="D13" i="5"/>
  <c r="F13" i="5" s="1" a="1"/>
  <c r="F13" i="5" s="1"/>
  <c r="D12" i="5"/>
  <c r="F12" i="5" s="1" a="1"/>
  <c r="F12" i="5" s="1"/>
  <c r="D11" i="5"/>
  <c r="F11" i="5" s="1" a="1"/>
  <c r="F11" i="5" s="1"/>
  <c r="D10" i="5"/>
  <c r="F10" i="5" s="1" a="1"/>
  <c r="F10" i="5" s="1"/>
  <c r="D9" i="5"/>
  <c r="F9" i="5" s="1" a="1"/>
  <c r="F9" i="5" s="1"/>
  <c r="D8" i="5"/>
  <c r="F8" i="5" s="1" a="1"/>
  <c r="F8" i="5" s="1"/>
  <c r="D7" i="5"/>
  <c r="F7" i="5" s="1" a="1"/>
  <c r="F7" i="5" s="1"/>
  <c r="D6" i="5"/>
  <c r="F6" i="5" s="1" a="1"/>
  <c r="F6" i="5" s="1"/>
  <c r="D5" i="5"/>
  <c r="F5" i="5" s="1" a="1"/>
  <c r="F5" i="5" s="1"/>
  <c r="D377" i="5"/>
  <c r="F377" i="5" s="1" a="1"/>
  <c r="F377" i="5" s="1"/>
  <c r="D376" i="5"/>
  <c r="F376" i="5" s="1" a="1"/>
  <c r="F376" i="5" s="1"/>
  <c r="D375" i="5"/>
  <c r="F375" i="5" s="1" a="1"/>
  <c r="F375" i="5" s="1"/>
  <c r="D374" i="5"/>
  <c r="F374" i="5" s="1" a="1"/>
  <c r="F374" i="5" s="1"/>
  <c r="D373" i="5"/>
  <c r="F373" i="5" s="1" a="1"/>
  <c r="F373" i="5" s="1"/>
  <c r="D372" i="5"/>
  <c r="F372" i="5" s="1" a="1"/>
  <c r="F372" i="5" s="1"/>
  <c r="D371" i="5"/>
  <c r="F371" i="5" s="1" a="1"/>
  <c r="F371" i="5" s="1"/>
  <c r="D370" i="5"/>
  <c r="F370" i="5" s="1" a="1"/>
  <c r="F370" i="5" s="1"/>
  <c r="D369" i="5"/>
  <c r="F369" i="5" s="1" a="1"/>
  <c r="F369" i="5" s="1"/>
  <c r="D368" i="5"/>
  <c r="F368" i="5" s="1" a="1"/>
  <c r="F368" i="5" s="1"/>
  <c r="D367" i="5"/>
  <c r="F367" i="5" s="1" a="1"/>
  <c r="F367" i="5" s="1"/>
  <c r="D366" i="5"/>
  <c r="F366" i="5" s="1" a="1"/>
  <c r="F366" i="5" s="1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6691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6690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6689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6688" i="9"/>
  <c r="D6677" i="9"/>
  <c r="D6676" i="9"/>
  <c r="D6675" i="9"/>
  <c r="D6674" i="9"/>
  <c r="D6673" i="9"/>
  <c r="D6672" i="9"/>
  <c r="D6671" i="9"/>
  <c r="D6670" i="9"/>
  <c r="D6669" i="9"/>
  <c r="D6668" i="9"/>
  <c r="D6667" i="9"/>
  <c r="D6666" i="9"/>
  <c r="D6665" i="9"/>
  <c r="D6664" i="9"/>
  <c r="D6663" i="9"/>
  <c r="D6662" i="9"/>
  <c r="D6661" i="9"/>
  <c r="D6660" i="9"/>
  <c r="D6659" i="9"/>
  <c r="D6658" i="9"/>
  <c r="D6657" i="9"/>
  <c r="D6656" i="9"/>
  <c r="D6655" i="9"/>
  <c r="D6654" i="9"/>
  <c r="D6653" i="9"/>
  <c r="D6652" i="9"/>
  <c r="D6651" i="9"/>
  <c r="D6650" i="9"/>
  <c r="D6649" i="9"/>
  <c r="D6648" i="9"/>
  <c r="D6647" i="9"/>
  <c r="D6646" i="9"/>
  <c r="D6645" i="9"/>
  <c r="D6644" i="9"/>
  <c r="D6643" i="9"/>
  <c r="D6642" i="9"/>
  <c r="D6641" i="9"/>
  <c r="D6640" i="9"/>
  <c r="D6639" i="9"/>
  <c r="D6638" i="9"/>
  <c r="D6637" i="9"/>
  <c r="D6636" i="9"/>
  <c r="D6635" i="9"/>
  <c r="D6634" i="9"/>
  <c r="D6633" i="9"/>
  <c r="D6632" i="9"/>
  <c r="D6631" i="9"/>
  <c r="D6630" i="9"/>
  <c r="D6629" i="9"/>
  <c r="D6628" i="9"/>
  <c r="D6627" i="9"/>
  <c r="D6626" i="9"/>
  <c r="D6625" i="9"/>
  <c r="D6624" i="9"/>
  <c r="D6623" i="9"/>
  <c r="D6622" i="9"/>
  <c r="D6621" i="9"/>
  <c r="D6620" i="9"/>
  <c r="D6619" i="9"/>
  <c r="D6618" i="9"/>
  <c r="D6617" i="9"/>
  <c r="D6616" i="9"/>
  <c r="D6615" i="9"/>
  <c r="D6614" i="9"/>
  <c r="D6613" i="9"/>
  <c r="D6612" i="9"/>
  <c r="D6611" i="9"/>
  <c r="D6610" i="9"/>
  <c r="D6609" i="9"/>
  <c r="D6608" i="9"/>
  <c r="D6607" i="9"/>
  <c r="D6606" i="9"/>
  <c r="D6605" i="9"/>
  <c r="D6604" i="9"/>
  <c r="D6603" i="9"/>
  <c r="D6602" i="9"/>
  <c r="D6601" i="9"/>
  <c r="D6600" i="9"/>
  <c r="D6599" i="9"/>
  <c r="D6598" i="9"/>
  <c r="D6597" i="9"/>
  <c r="D6596" i="9"/>
  <c r="D6595" i="9"/>
  <c r="D6594" i="9"/>
  <c r="D6593" i="9"/>
  <c r="D6592" i="9"/>
  <c r="D6591" i="9"/>
  <c r="D6590" i="9"/>
  <c r="D6589" i="9"/>
  <c r="D6588" i="9"/>
  <c r="D6587" i="9"/>
  <c r="D6586" i="9"/>
  <c r="D6585" i="9"/>
  <c r="D6584" i="9"/>
  <c r="D6583" i="9"/>
  <c r="D6582" i="9"/>
  <c r="D6581" i="9"/>
  <c r="D6580" i="9"/>
  <c r="D6579" i="9"/>
  <c r="D6578" i="9"/>
  <c r="D6577" i="9"/>
  <c r="D6576" i="9"/>
  <c r="D6575" i="9"/>
  <c r="D6574" i="9"/>
  <c r="D6573" i="9"/>
  <c r="D6572" i="9"/>
  <c r="D6571" i="9"/>
  <c r="D6570" i="9"/>
  <c r="D6569" i="9"/>
  <c r="D6568" i="9"/>
  <c r="D6567" i="9"/>
  <c r="D6566" i="9"/>
  <c r="D6565" i="9"/>
  <c r="D6564" i="9"/>
  <c r="D6563" i="9"/>
  <c r="D6562" i="9"/>
  <c r="D6561" i="9"/>
  <c r="D6560" i="9"/>
  <c r="D6559" i="9"/>
  <c r="D6558" i="9"/>
  <c r="D6557" i="9"/>
  <c r="D6687" i="9"/>
  <c r="D6271" i="9"/>
  <c r="D6270" i="9"/>
  <c r="D6269" i="9"/>
  <c r="D6268" i="9"/>
  <c r="D6267" i="9"/>
  <c r="D6266" i="9"/>
  <c r="D6265" i="9"/>
  <c r="D6264" i="9"/>
  <c r="D6263" i="9"/>
  <c r="D6262" i="9"/>
  <c r="D6261" i="9"/>
  <c r="D6260" i="9"/>
  <c r="D6259" i="9"/>
  <c r="D6258" i="9"/>
  <c r="D6257" i="9"/>
  <c r="D6256" i="9"/>
  <c r="D6255" i="9"/>
  <c r="D6254" i="9"/>
  <c r="D6253" i="9"/>
  <c r="D6252" i="9"/>
  <c r="D6251" i="9"/>
  <c r="D6250" i="9"/>
  <c r="D6249" i="9"/>
  <c r="D6248" i="9"/>
  <c r="D6247" i="9"/>
  <c r="D6246" i="9"/>
  <c r="D6245" i="9"/>
  <c r="D6244" i="9"/>
  <c r="D6243" i="9"/>
  <c r="D6242" i="9"/>
  <c r="D6241" i="9"/>
  <c r="D6240" i="9"/>
  <c r="D6239" i="9"/>
  <c r="D6238" i="9"/>
  <c r="D6237" i="9"/>
  <c r="D6236" i="9"/>
  <c r="D6235" i="9"/>
  <c r="D6234" i="9"/>
  <c r="D6233" i="9"/>
  <c r="D6232" i="9"/>
  <c r="D6231" i="9"/>
  <c r="D6230" i="9"/>
  <c r="D6229" i="9"/>
  <c r="D6228" i="9"/>
  <c r="D6227" i="9"/>
  <c r="D6226" i="9"/>
  <c r="D6225" i="9"/>
  <c r="D6224" i="9"/>
  <c r="D6223" i="9"/>
  <c r="D6222" i="9"/>
  <c r="D6221" i="9"/>
  <c r="D6220" i="9"/>
  <c r="D6219" i="9"/>
  <c r="D6218" i="9"/>
  <c r="D6217" i="9"/>
  <c r="D6216" i="9"/>
  <c r="D6215" i="9"/>
  <c r="D6214" i="9"/>
  <c r="D6213" i="9"/>
  <c r="D6212" i="9"/>
  <c r="D6211" i="9"/>
  <c r="D6210" i="9"/>
  <c r="D6209" i="9"/>
  <c r="D6208" i="9"/>
  <c r="D6207" i="9"/>
  <c r="D6206" i="9"/>
  <c r="D6205" i="9"/>
  <c r="D6204" i="9"/>
  <c r="D6203" i="9"/>
  <c r="D6202" i="9"/>
  <c r="D6201" i="9"/>
  <c r="D6200" i="9"/>
  <c r="D6199" i="9"/>
  <c r="D6198" i="9"/>
  <c r="D6197" i="9"/>
  <c r="D6196" i="9"/>
  <c r="D6195" i="9"/>
  <c r="D6194" i="9"/>
  <c r="D6193" i="9"/>
  <c r="D6192" i="9"/>
  <c r="D6191" i="9"/>
  <c r="D6190" i="9"/>
  <c r="D6189" i="9"/>
  <c r="D6188" i="9"/>
  <c r="D6187" i="9"/>
  <c r="D6186" i="9"/>
  <c r="D6185" i="9"/>
  <c r="D6184" i="9"/>
  <c r="D6183" i="9"/>
  <c r="D6182" i="9"/>
  <c r="D6181" i="9"/>
  <c r="D6180" i="9"/>
  <c r="D6179" i="9"/>
  <c r="D6178" i="9"/>
  <c r="D6177" i="9"/>
  <c r="D6176" i="9"/>
  <c r="D6175" i="9"/>
  <c r="D6174" i="9"/>
  <c r="D6173" i="9"/>
  <c r="D6172" i="9"/>
  <c r="D6171" i="9"/>
  <c r="D6170" i="9"/>
  <c r="D6169" i="9"/>
  <c r="D6168" i="9"/>
  <c r="D6167" i="9"/>
  <c r="D6166" i="9"/>
  <c r="D6165" i="9"/>
  <c r="D6164" i="9"/>
  <c r="D6163" i="9"/>
  <c r="D6162" i="9"/>
  <c r="D6161" i="9"/>
  <c r="D6160" i="9"/>
  <c r="D6159" i="9"/>
  <c r="D6158" i="9"/>
  <c r="D6157" i="9"/>
  <c r="D6156" i="9"/>
  <c r="D6155" i="9"/>
  <c r="D6154" i="9"/>
  <c r="D6153" i="9"/>
  <c r="D6152" i="9"/>
  <c r="D6151" i="9"/>
  <c r="D6150" i="9"/>
  <c r="D6149" i="9"/>
  <c r="D6148" i="9"/>
  <c r="D6147" i="9"/>
  <c r="D6146" i="9"/>
  <c r="D6145" i="9"/>
  <c r="D6144" i="9"/>
  <c r="D6143" i="9"/>
  <c r="D6142" i="9"/>
  <c r="D6141" i="9"/>
  <c r="D6140" i="9"/>
  <c r="D6139" i="9"/>
  <c r="D6138" i="9"/>
  <c r="D6137" i="9"/>
  <c r="D6136" i="9"/>
  <c r="D6135" i="9"/>
  <c r="D6134" i="9"/>
  <c r="D6133" i="9"/>
  <c r="D6132" i="9"/>
  <c r="D6131" i="9"/>
  <c r="D6130" i="9"/>
  <c r="D6129" i="9"/>
  <c r="D6128" i="9"/>
  <c r="D6127" i="9"/>
  <c r="D6126" i="9"/>
  <c r="D6125" i="9"/>
  <c r="D6124" i="9"/>
  <c r="D6123" i="9"/>
  <c r="D6122" i="9"/>
  <c r="D6121" i="9"/>
  <c r="D6120" i="9"/>
  <c r="D6119" i="9"/>
  <c r="D6118" i="9"/>
  <c r="D6117" i="9"/>
  <c r="D6116" i="9"/>
  <c r="D6115" i="9"/>
  <c r="D6114" i="9"/>
  <c r="D6113" i="9"/>
  <c r="D6112" i="9"/>
  <c r="D6111" i="9"/>
  <c r="D6110" i="9"/>
  <c r="D6109" i="9"/>
  <c r="D6108" i="9"/>
  <c r="D6107" i="9"/>
  <c r="D6106" i="9"/>
  <c r="D6105" i="9"/>
  <c r="D6104" i="9"/>
  <c r="D6103" i="9"/>
  <c r="D6102" i="9"/>
  <c r="D6101" i="9"/>
  <c r="D6100" i="9"/>
  <c r="D6099" i="9"/>
  <c r="D6098" i="9"/>
  <c r="D6097" i="9"/>
  <c r="D6096" i="9"/>
  <c r="D6095" i="9"/>
  <c r="D6094" i="9"/>
  <c r="D6093" i="9"/>
  <c r="D6092" i="9"/>
  <c r="D6091" i="9"/>
  <c r="D6090" i="9"/>
  <c r="D6089" i="9"/>
  <c r="D6088" i="9"/>
  <c r="D6087" i="9"/>
  <c r="D6086" i="9"/>
  <c r="D6085" i="9"/>
  <c r="D6084" i="9"/>
  <c r="D6083" i="9"/>
  <c r="D6082" i="9"/>
  <c r="D6081" i="9"/>
  <c r="D6080" i="9"/>
  <c r="D6079" i="9"/>
  <c r="D6078" i="9"/>
  <c r="D6077" i="9"/>
  <c r="D6076" i="9"/>
  <c r="D6075" i="9"/>
  <c r="D6074" i="9"/>
  <c r="D6073" i="9"/>
  <c r="D6072" i="9"/>
  <c r="D6071" i="9"/>
  <c r="D6070" i="9"/>
  <c r="D6069" i="9"/>
  <c r="D6068" i="9"/>
  <c r="D6067" i="9"/>
  <c r="D6066" i="9"/>
  <c r="D6065" i="9"/>
  <c r="D6064" i="9"/>
  <c r="D6063" i="9"/>
  <c r="D6062" i="9"/>
  <c r="D6061" i="9"/>
  <c r="D6060" i="9"/>
  <c r="D6059" i="9"/>
  <c r="D6058" i="9"/>
  <c r="D6057" i="9"/>
  <c r="D6056" i="9"/>
  <c r="D6055" i="9"/>
  <c r="D6054" i="9"/>
  <c r="D6053" i="9"/>
  <c r="D6052" i="9"/>
  <c r="D6051" i="9"/>
  <c r="D6050" i="9"/>
  <c r="D6049" i="9"/>
  <c r="D6048" i="9"/>
  <c r="D6047" i="9"/>
  <c r="D6046" i="9"/>
  <c r="D6045" i="9"/>
  <c r="D6044" i="9"/>
  <c r="D6043" i="9"/>
  <c r="D6042" i="9"/>
  <c r="D6041" i="9"/>
  <c r="D6040" i="9"/>
  <c r="D6039" i="9"/>
  <c r="D6038" i="9"/>
  <c r="D6037" i="9"/>
  <c r="D6036" i="9"/>
  <c r="D6035" i="9"/>
  <c r="D6034" i="9"/>
  <c r="D6033" i="9"/>
  <c r="D6032" i="9"/>
  <c r="D6031" i="9"/>
  <c r="D6030" i="9"/>
  <c r="D6029" i="9"/>
  <c r="D6028" i="9"/>
  <c r="D6027" i="9"/>
  <c r="D6026" i="9"/>
  <c r="D6025" i="9"/>
  <c r="D6024" i="9"/>
  <c r="D6023" i="9"/>
  <c r="D6022" i="9"/>
  <c r="D6021" i="9"/>
  <c r="D6020" i="9"/>
  <c r="D6019" i="9"/>
  <c r="D6018" i="9"/>
  <c r="D6017" i="9"/>
  <c r="D6016" i="9"/>
  <c r="D6015" i="9"/>
  <c r="D6014" i="9"/>
  <c r="D6013" i="9"/>
  <c r="D6012" i="9"/>
  <c r="D6011" i="9"/>
  <c r="D6010" i="9"/>
  <c r="D6009" i="9"/>
  <c r="D6008" i="9"/>
  <c r="D6007" i="9"/>
  <c r="D6006" i="9"/>
  <c r="D6005" i="9"/>
  <c r="D6004" i="9"/>
  <c r="D6003" i="9"/>
  <c r="D6002" i="9"/>
  <c r="D6001" i="9"/>
  <c r="D6000" i="9"/>
  <c r="D5999" i="9"/>
  <c r="D5998" i="9"/>
  <c r="D5997" i="9"/>
  <c r="D5996" i="9"/>
  <c r="D5995" i="9"/>
  <c r="D5994" i="9"/>
  <c r="D5993" i="9"/>
  <c r="D5992" i="9"/>
  <c r="D5991" i="9"/>
  <c r="D5990" i="9"/>
  <c r="D5989" i="9"/>
  <c r="D5988" i="9"/>
  <c r="D5987" i="9"/>
  <c r="D5986" i="9"/>
  <c r="D5985" i="9"/>
  <c r="D5984" i="9"/>
  <c r="D5983" i="9"/>
  <c r="D5982" i="9"/>
  <c r="D5981" i="9"/>
  <c r="D5980" i="9"/>
  <c r="D5979" i="9"/>
  <c r="D5978" i="9"/>
  <c r="D5977" i="9"/>
  <c r="D5976" i="9"/>
  <c r="D5975" i="9"/>
  <c r="D5974" i="9"/>
  <c r="D5973" i="9"/>
  <c r="D5972" i="9"/>
  <c r="D5971" i="9"/>
  <c r="D5970" i="9"/>
  <c r="D5969" i="9"/>
  <c r="D5968" i="9"/>
  <c r="D5967" i="9"/>
  <c r="D5966" i="9"/>
  <c r="D5965" i="9"/>
  <c r="D5964" i="9"/>
  <c r="D5963" i="9"/>
  <c r="D5962" i="9"/>
  <c r="D5961" i="9"/>
  <c r="D5960" i="9"/>
  <c r="D5959" i="9"/>
  <c r="D5958" i="9"/>
  <c r="D5957" i="9"/>
  <c r="D5956" i="9"/>
  <c r="D5955" i="9"/>
  <c r="D5954" i="9"/>
  <c r="D5953" i="9"/>
  <c r="D5952" i="9"/>
  <c r="D5951" i="9"/>
  <c r="D5950" i="9"/>
  <c r="D5949" i="9"/>
  <c r="D5948" i="9"/>
  <c r="D5947" i="9"/>
  <c r="D5946" i="9"/>
  <c r="D5945" i="9"/>
  <c r="D5944" i="9"/>
  <c r="D5943" i="9"/>
  <c r="D5942" i="9"/>
  <c r="D5941" i="9"/>
  <c r="D5940" i="9"/>
  <c r="D5939" i="9"/>
  <c r="D5938" i="9"/>
  <c r="D5937" i="9"/>
  <c r="D5936" i="9"/>
  <c r="D5935" i="9"/>
  <c r="D5934" i="9"/>
  <c r="D5933" i="9"/>
  <c r="D5932" i="9"/>
  <c r="D5931" i="9"/>
  <c r="D5930" i="9"/>
  <c r="D5929" i="9"/>
  <c r="D5928" i="9"/>
  <c r="D5927" i="9"/>
  <c r="D5926" i="9"/>
  <c r="D5925" i="9"/>
  <c r="D5924" i="9"/>
  <c r="D5923" i="9"/>
  <c r="D5922" i="9"/>
  <c r="D5921" i="9"/>
  <c r="D5920" i="9"/>
  <c r="D5919" i="9"/>
  <c r="D5918" i="9"/>
  <c r="D5917" i="9"/>
  <c r="D5916" i="9"/>
  <c r="D5915" i="9"/>
  <c r="D5914" i="9"/>
  <c r="D5913" i="9"/>
  <c r="D5912" i="9"/>
  <c r="D5911" i="9"/>
  <c r="D5910" i="9"/>
  <c r="D5909" i="9"/>
  <c r="D5908" i="9"/>
  <c r="D5907" i="9"/>
  <c r="D5906" i="9"/>
  <c r="D5905" i="9"/>
  <c r="D5904" i="9"/>
  <c r="D5903" i="9"/>
  <c r="D5902" i="9"/>
  <c r="D5901" i="9"/>
  <c r="D5900" i="9"/>
  <c r="D5899" i="9"/>
  <c r="D5898" i="9"/>
  <c r="D5897" i="9"/>
  <c r="D5896" i="9"/>
  <c r="D5895" i="9"/>
  <c r="D5894" i="9"/>
  <c r="D5893" i="9"/>
  <c r="D5892" i="9"/>
  <c r="D5891" i="9"/>
  <c r="D5890" i="9"/>
  <c r="D5889" i="9"/>
  <c r="D5888" i="9"/>
  <c r="D5887" i="9"/>
  <c r="D5886" i="9"/>
  <c r="D5885" i="9"/>
  <c r="D5884" i="9"/>
  <c r="D5883" i="9"/>
  <c r="D5882" i="9"/>
  <c r="D5881" i="9"/>
  <c r="D5880" i="9"/>
  <c r="D5879" i="9"/>
  <c r="D5878" i="9"/>
  <c r="D5877" i="9"/>
  <c r="D5876" i="9"/>
  <c r="D5875" i="9"/>
  <c r="D5874" i="9"/>
  <c r="D5873" i="9"/>
  <c r="D5872" i="9"/>
  <c r="D5871" i="9"/>
  <c r="D5870" i="9"/>
  <c r="D5869" i="9"/>
  <c r="D5868" i="9"/>
  <c r="D5867" i="9"/>
  <c r="D5866" i="9"/>
  <c r="D5865" i="9"/>
  <c r="D5864" i="9"/>
  <c r="D5863" i="9"/>
  <c r="D5862" i="9"/>
  <c r="D5861" i="9"/>
  <c r="D5860" i="9"/>
  <c r="D5859" i="9"/>
  <c r="D5858" i="9"/>
  <c r="D5857" i="9"/>
  <c r="D5856" i="9"/>
  <c r="D5855" i="9"/>
  <c r="D5854" i="9"/>
  <c r="D5853" i="9"/>
  <c r="D5852" i="9"/>
  <c r="D5851" i="9"/>
  <c r="D5850" i="9"/>
  <c r="D5849" i="9"/>
  <c r="D5848" i="9"/>
  <c r="D5847" i="9"/>
  <c r="D5846" i="9"/>
  <c r="D5845" i="9"/>
  <c r="D5844" i="9"/>
  <c r="D5843" i="9"/>
  <c r="D5842" i="9"/>
  <c r="D5841" i="9"/>
  <c r="D5840" i="9"/>
  <c r="D5839" i="9"/>
  <c r="D5838" i="9"/>
  <c r="D5837" i="9"/>
  <c r="D5836" i="9"/>
  <c r="D5835" i="9"/>
  <c r="D5834" i="9"/>
  <c r="D5833" i="9"/>
  <c r="D5832" i="9"/>
  <c r="D5831" i="9"/>
  <c r="D5830" i="9"/>
  <c r="D5829" i="9"/>
  <c r="D5828" i="9"/>
  <c r="D5827" i="9"/>
  <c r="D5826" i="9"/>
  <c r="D5825" i="9"/>
  <c r="D5824" i="9"/>
  <c r="D5823" i="9"/>
  <c r="D5822" i="9"/>
  <c r="D5821" i="9"/>
  <c r="D5820" i="9"/>
  <c r="D5819" i="9"/>
  <c r="D5818" i="9"/>
  <c r="D5817" i="9"/>
  <c r="D5816" i="9"/>
  <c r="D5815" i="9"/>
  <c r="D5814" i="9"/>
  <c r="D5813" i="9"/>
  <c r="D5812" i="9"/>
  <c r="D5811" i="9"/>
  <c r="D5810" i="9"/>
  <c r="D5809" i="9"/>
  <c r="D5808" i="9"/>
  <c r="D5807" i="9"/>
  <c r="D5806" i="9"/>
  <c r="D5805" i="9"/>
  <c r="D5804" i="9"/>
  <c r="D5803" i="9"/>
  <c r="D5802" i="9"/>
  <c r="D5801" i="9"/>
  <c r="D5800" i="9"/>
  <c r="D5799" i="9"/>
  <c r="D5798" i="9"/>
  <c r="D5797" i="9"/>
  <c r="D5796" i="9"/>
  <c r="D5795" i="9"/>
  <c r="D5794" i="9"/>
  <c r="D5793" i="9"/>
  <c r="D5792" i="9"/>
  <c r="D5791" i="9"/>
  <c r="D5790" i="9"/>
  <c r="D5789" i="9"/>
  <c r="D5788" i="9"/>
  <c r="D5787" i="9"/>
  <c r="D5786" i="9"/>
  <c r="D5785" i="9"/>
  <c r="D5784" i="9"/>
  <c r="D5783" i="9"/>
  <c r="D5782" i="9"/>
  <c r="D5781" i="9"/>
  <c r="D5780" i="9"/>
  <c r="D5779" i="9"/>
  <c r="D5778" i="9"/>
  <c r="D5777" i="9"/>
  <c r="D5776" i="9"/>
  <c r="D5775" i="9"/>
  <c r="D5774" i="9"/>
  <c r="D5773" i="9"/>
  <c r="D5772" i="9"/>
  <c r="D5771" i="9"/>
  <c r="D5770" i="9"/>
  <c r="D5769" i="9"/>
  <c r="D5768" i="9"/>
  <c r="D5767" i="9"/>
  <c r="D5766" i="9"/>
  <c r="D5765" i="9"/>
  <c r="D5764" i="9"/>
  <c r="D5763" i="9"/>
  <c r="D5762" i="9"/>
  <c r="D5761" i="9"/>
  <c r="D5760" i="9"/>
  <c r="D5759" i="9"/>
  <c r="D5758" i="9"/>
  <c r="D5757" i="9"/>
  <c r="D5756" i="9"/>
  <c r="D5755" i="9"/>
  <c r="D5754" i="9"/>
  <c r="D5753" i="9"/>
  <c r="D5752" i="9"/>
  <c r="D5751" i="9"/>
  <c r="D5750" i="9"/>
  <c r="D5749" i="9"/>
  <c r="D5748" i="9"/>
  <c r="D5747" i="9"/>
  <c r="D5746" i="9"/>
  <c r="D5745" i="9"/>
  <c r="D5744" i="9"/>
  <c r="D5743" i="9"/>
  <c r="D5742" i="9"/>
  <c r="D5741" i="9"/>
  <c r="D5740" i="9"/>
  <c r="D5739" i="9"/>
  <c r="D5738" i="9"/>
  <c r="D5737" i="9"/>
  <c r="D5736" i="9"/>
  <c r="D5735" i="9"/>
  <c r="D5734" i="9"/>
  <c r="D5733" i="9"/>
  <c r="D5732" i="9"/>
  <c r="D5731" i="9"/>
  <c r="D5730" i="9"/>
  <c r="D5729" i="9"/>
  <c r="D5728" i="9"/>
  <c r="D5727" i="9"/>
  <c r="D5726" i="9"/>
  <c r="D5725" i="9"/>
  <c r="D5724" i="9"/>
  <c r="D5723" i="9"/>
  <c r="D5722" i="9"/>
  <c r="D5721" i="9"/>
  <c r="D5720" i="9"/>
  <c r="D5719" i="9"/>
  <c r="D5718" i="9"/>
  <c r="D5717" i="9"/>
  <c r="D5716" i="9"/>
  <c r="D5715" i="9"/>
  <c r="D5714" i="9"/>
  <c r="D5713" i="9"/>
  <c r="D5712" i="9"/>
  <c r="D5711" i="9"/>
  <c r="D5710" i="9"/>
  <c r="D5709" i="9"/>
  <c r="D5708" i="9"/>
  <c r="D5707" i="9"/>
  <c r="D5706" i="9"/>
  <c r="D5705" i="9"/>
  <c r="D5704" i="9"/>
  <c r="D5703" i="9"/>
  <c r="D5702" i="9"/>
  <c r="D5701" i="9"/>
  <c r="D5700" i="9"/>
  <c r="D5699" i="9"/>
  <c r="D5698" i="9"/>
  <c r="D5697" i="9"/>
  <c r="D5696" i="9"/>
  <c r="D5695" i="9"/>
  <c r="D5694" i="9"/>
  <c r="D5693" i="9"/>
  <c r="D5692" i="9"/>
  <c r="D5691" i="9"/>
  <c r="D5690" i="9"/>
  <c r="D5689" i="9"/>
  <c r="D5688" i="9"/>
  <c r="D5687" i="9"/>
  <c r="D5686" i="9"/>
  <c r="D5685" i="9"/>
  <c r="D5684" i="9"/>
  <c r="D5683" i="9"/>
  <c r="D5682" i="9"/>
  <c r="D5681" i="9"/>
  <c r="D5680" i="9"/>
  <c r="D5679" i="9"/>
  <c r="D5678" i="9"/>
  <c r="D5677" i="9"/>
  <c r="D5676" i="9"/>
  <c r="D5675" i="9"/>
  <c r="D5674" i="9"/>
  <c r="D5673" i="9"/>
  <c r="D5672" i="9"/>
  <c r="D5671" i="9"/>
  <c r="D5670" i="9"/>
  <c r="D5669" i="9"/>
  <c r="D5668" i="9"/>
  <c r="D5667" i="9"/>
  <c r="D5666" i="9"/>
  <c r="D5665" i="9"/>
  <c r="D5664" i="9"/>
  <c r="D5663" i="9"/>
  <c r="D5662" i="9"/>
  <c r="D5661" i="9"/>
  <c r="D5660" i="9"/>
  <c r="D5659" i="9"/>
  <c r="D5658" i="9"/>
  <c r="D5657" i="9"/>
  <c r="D5656" i="9"/>
  <c r="D5655" i="9"/>
  <c r="D5654" i="9"/>
  <c r="D5653" i="9"/>
  <c r="D5652" i="9"/>
  <c r="D5651" i="9"/>
  <c r="D5650" i="9"/>
  <c r="D5649" i="9"/>
  <c r="D5648" i="9"/>
  <c r="D5647" i="9"/>
  <c r="D5646" i="9"/>
  <c r="D5645" i="9"/>
  <c r="D5644" i="9"/>
  <c r="D5643" i="9"/>
  <c r="D5642" i="9"/>
  <c r="D5641" i="9"/>
  <c r="D5640" i="9"/>
  <c r="D5639" i="9"/>
  <c r="D5638" i="9"/>
  <c r="D5637" i="9"/>
  <c r="D5636" i="9"/>
  <c r="D5635" i="9"/>
  <c r="D5634" i="9"/>
  <c r="D5633" i="9"/>
  <c r="D5632" i="9"/>
  <c r="D5631" i="9"/>
  <c r="D5630" i="9"/>
  <c r="D5629" i="9"/>
  <c r="D5628" i="9"/>
  <c r="D5627" i="9"/>
  <c r="D5626" i="9"/>
  <c r="D5625" i="9"/>
  <c r="D5624" i="9"/>
  <c r="D5623" i="9"/>
  <c r="D5622" i="9"/>
  <c r="D5621" i="9"/>
  <c r="D5620" i="9"/>
  <c r="D5619" i="9"/>
  <c r="D5618" i="9"/>
  <c r="D5617" i="9"/>
  <c r="D5616" i="9"/>
  <c r="D5615" i="9"/>
  <c r="D5614" i="9"/>
  <c r="D5613" i="9"/>
  <c r="D5612" i="9"/>
  <c r="D5611" i="9"/>
  <c r="D5610" i="9"/>
  <c r="D5609" i="9"/>
  <c r="D5608" i="9"/>
  <c r="D5607" i="9"/>
  <c r="D5606" i="9"/>
  <c r="D5605" i="9"/>
  <c r="D5604" i="9"/>
  <c r="D5603" i="9"/>
  <c r="D5602" i="9"/>
  <c r="D5601" i="9"/>
  <c r="D5600" i="9"/>
  <c r="D5599" i="9"/>
  <c r="D5598" i="9"/>
  <c r="D5597" i="9"/>
  <c r="D5596" i="9"/>
  <c r="D5595" i="9"/>
  <c r="D5594" i="9"/>
  <c r="D5593" i="9"/>
  <c r="D5592" i="9"/>
  <c r="D5591" i="9"/>
  <c r="D5590" i="9"/>
  <c r="D5589" i="9"/>
  <c r="D5588" i="9"/>
  <c r="D5587" i="9"/>
  <c r="D5586" i="9"/>
  <c r="D5585" i="9"/>
  <c r="D5584" i="9"/>
  <c r="D5583" i="9"/>
  <c r="D5582" i="9"/>
  <c r="D5581" i="9"/>
  <c r="D5580" i="9"/>
  <c r="D5579" i="9"/>
  <c r="D5578" i="9"/>
  <c r="D5577" i="9"/>
  <c r="D5576" i="9"/>
  <c r="D5575" i="9"/>
  <c r="D5574" i="9"/>
  <c r="D5573" i="9"/>
  <c r="D5572" i="9"/>
  <c r="D5571" i="9"/>
  <c r="D5570" i="9"/>
  <c r="D5569" i="9"/>
  <c r="D5568" i="9"/>
  <c r="D5567" i="9"/>
  <c r="D5566" i="9"/>
  <c r="D5565" i="9"/>
  <c r="D5564" i="9"/>
  <c r="D5563" i="9"/>
  <c r="D5562" i="9"/>
  <c r="D5561" i="9"/>
  <c r="D5560" i="9"/>
  <c r="D5559" i="9"/>
  <c r="D5558" i="9"/>
  <c r="D5557" i="9"/>
  <c r="D5556" i="9"/>
  <c r="D5555" i="9"/>
  <c r="D5554" i="9"/>
  <c r="D5553" i="9"/>
  <c r="D5552" i="9"/>
  <c r="D5551" i="9"/>
  <c r="D5550" i="9"/>
  <c r="D5549" i="9"/>
  <c r="D5548" i="9"/>
  <c r="D5547" i="9"/>
  <c r="D5546" i="9"/>
  <c r="D5545" i="9"/>
  <c r="D5544" i="9"/>
  <c r="D5543" i="9"/>
  <c r="D5542" i="9"/>
  <c r="D5541" i="9"/>
  <c r="D5540" i="9"/>
  <c r="D5539" i="9"/>
  <c r="D5538" i="9"/>
  <c r="D5537" i="9"/>
  <c r="D5536" i="9"/>
  <c r="D5535" i="9"/>
  <c r="D5534" i="9"/>
  <c r="D5533" i="9"/>
  <c r="D5532" i="9"/>
  <c r="D5531" i="9"/>
  <c r="D5530" i="9"/>
  <c r="D5529" i="9"/>
  <c r="D5528" i="9"/>
  <c r="D5527" i="9"/>
  <c r="D5526" i="9"/>
  <c r="D5525" i="9"/>
  <c r="D5524" i="9"/>
  <c r="D5523" i="9"/>
  <c r="D5522" i="9"/>
  <c r="D5521" i="9"/>
  <c r="D5520" i="9"/>
  <c r="D5519" i="9"/>
  <c r="D5518" i="9"/>
  <c r="D5517" i="9"/>
  <c r="D5516" i="9"/>
  <c r="D5515" i="9"/>
  <c r="D5514" i="9"/>
  <c r="D5513" i="9"/>
  <c r="D5512" i="9"/>
  <c r="D5511" i="9"/>
  <c r="D5510" i="9"/>
  <c r="D5509" i="9"/>
  <c r="D5508" i="9"/>
  <c r="D5507" i="9"/>
  <c r="D5506" i="9"/>
  <c r="D5505" i="9"/>
  <c r="D5504" i="9"/>
  <c r="D5503" i="9"/>
  <c r="D5502" i="9"/>
  <c r="D5501" i="9"/>
  <c r="D5500" i="9"/>
  <c r="D5499" i="9"/>
  <c r="D5498" i="9"/>
  <c r="D5497" i="9"/>
  <c r="D5496" i="9"/>
  <c r="D5495" i="9"/>
  <c r="D5494" i="9"/>
  <c r="D5493" i="9"/>
  <c r="D5492" i="9"/>
  <c r="D5491" i="9"/>
  <c r="D5490" i="9"/>
  <c r="D5489" i="9"/>
  <c r="D5488" i="9"/>
  <c r="D5487" i="9"/>
  <c r="D5486" i="9"/>
  <c r="D5485" i="9"/>
  <c r="D5484" i="9"/>
  <c r="D5483" i="9"/>
  <c r="D5482" i="9"/>
  <c r="D5481" i="9"/>
  <c r="D5480" i="9"/>
  <c r="D5479" i="9"/>
  <c r="D5478" i="9"/>
  <c r="D5477" i="9"/>
  <c r="D5476" i="9"/>
  <c r="D5475" i="9"/>
  <c r="D5474" i="9"/>
  <c r="D5473" i="9"/>
  <c r="D5472" i="9"/>
  <c r="D5471" i="9"/>
  <c r="D5470" i="9"/>
  <c r="D5469" i="9"/>
  <c r="D5468" i="9"/>
  <c r="D5467" i="9"/>
  <c r="D5466" i="9"/>
  <c r="D5465" i="9"/>
  <c r="D5464" i="9"/>
  <c r="D5463" i="9"/>
  <c r="D5462" i="9"/>
  <c r="D5461" i="9"/>
  <c r="D5460" i="9"/>
  <c r="D5459" i="9"/>
  <c r="D5458" i="9"/>
  <c r="D5457" i="9"/>
  <c r="D5456" i="9"/>
  <c r="D5455" i="9"/>
  <c r="D5454" i="9"/>
  <c r="D5453" i="9"/>
  <c r="D5452" i="9"/>
  <c r="D5451" i="9"/>
  <c r="D5450" i="9"/>
  <c r="D5449" i="9"/>
  <c r="D5448" i="9"/>
  <c r="D5447" i="9"/>
  <c r="D5446" i="9"/>
  <c r="D5445" i="9"/>
  <c r="D5444" i="9"/>
  <c r="D5443" i="9"/>
  <c r="D5442" i="9"/>
  <c r="D5441" i="9"/>
  <c r="D5440" i="9"/>
  <c r="D5439" i="9"/>
  <c r="D5438" i="9"/>
  <c r="D5437" i="9"/>
  <c r="D5436" i="9"/>
  <c r="D5435" i="9"/>
  <c r="D5434" i="9"/>
  <c r="D5433" i="9"/>
  <c r="D5432" i="9"/>
  <c r="D5431" i="9"/>
  <c r="D5430" i="9"/>
  <c r="D5429" i="9"/>
  <c r="D5428" i="9"/>
  <c r="D5427" i="9"/>
  <c r="D5426" i="9"/>
  <c r="D5425" i="9"/>
  <c r="D5424" i="9"/>
  <c r="D5423" i="9"/>
  <c r="D5422" i="9"/>
  <c r="D5421" i="9"/>
  <c r="D5420" i="9"/>
  <c r="D5419" i="9"/>
  <c r="D5418" i="9"/>
  <c r="D5417" i="9"/>
  <c r="D5416" i="9"/>
  <c r="D5415" i="9"/>
  <c r="D5414" i="9"/>
  <c r="D5413" i="9"/>
  <c r="D5412" i="9"/>
  <c r="D5411" i="9"/>
  <c r="D5410" i="9"/>
  <c r="D5409" i="9"/>
  <c r="D5408" i="9"/>
  <c r="D5407" i="9"/>
  <c r="D5406" i="9"/>
  <c r="D5405" i="9"/>
  <c r="D5404" i="9"/>
  <c r="D5403" i="9"/>
  <c r="D5402" i="9"/>
  <c r="D5401" i="9"/>
  <c r="D5400" i="9"/>
  <c r="D5399" i="9"/>
  <c r="D5398" i="9"/>
  <c r="D5397" i="9"/>
  <c r="D5396" i="9"/>
  <c r="D5395" i="9"/>
  <c r="D5394" i="9"/>
  <c r="D5393" i="9"/>
  <c r="D5392" i="9"/>
  <c r="D5391" i="9"/>
  <c r="D5390" i="9"/>
  <c r="D5389" i="9"/>
  <c r="D5388" i="9"/>
  <c r="D5387" i="9"/>
  <c r="D5386" i="9"/>
  <c r="D5385" i="9"/>
  <c r="D5384" i="9"/>
  <c r="D5383" i="9"/>
  <c r="D5382" i="9"/>
  <c r="D5381" i="9"/>
  <c r="D5380" i="9"/>
  <c r="D5379" i="9"/>
  <c r="D5378" i="9"/>
  <c r="D5377" i="9"/>
  <c r="D5376" i="9"/>
  <c r="D5375" i="9"/>
  <c r="D5374" i="9"/>
  <c r="D5373" i="9"/>
  <c r="D5372" i="9"/>
  <c r="D5371" i="9"/>
  <c r="D5370" i="9"/>
  <c r="D5369" i="9"/>
  <c r="D5368" i="9"/>
  <c r="D5367" i="9"/>
  <c r="D5366" i="9"/>
  <c r="D5365" i="9"/>
  <c r="D5364" i="9"/>
  <c r="D5363" i="9"/>
  <c r="D5362" i="9"/>
  <c r="D5361" i="9"/>
  <c r="D5360" i="9"/>
  <c r="D5359" i="9"/>
  <c r="D5358" i="9"/>
  <c r="D5357" i="9"/>
  <c r="D5356" i="9"/>
  <c r="D5355" i="9"/>
  <c r="D5354" i="9"/>
  <c r="D5353" i="9"/>
  <c r="D5352" i="9"/>
  <c r="D5351" i="9"/>
  <c r="D5350" i="9"/>
  <c r="D5349" i="9"/>
  <c r="D5348" i="9"/>
  <c r="D5347" i="9"/>
  <c r="D5346" i="9"/>
  <c r="D5345" i="9"/>
  <c r="D5344" i="9"/>
  <c r="D5343" i="9"/>
  <c r="D5342" i="9"/>
  <c r="D5341" i="9"/>
  <c r="D5340" i="9"/>
  <c r="D5339" i="9"/>
  <c r="D5338" i="9"/>
  <c r="D5337" i="9"/>
  <c r="D5336" i="9"/>
  <c r="D5335" i="9"/>
  <c r="D5334" i="9"/>
  <c r="D5333" i="9"/>
  <c r="D5332" i="9"/>
  <c r="D5331" i="9"/>
  <c r="D5330" i="9"/>
  <c r="D5329" i="9"/>
  <c r="D5328" i="9"/>
  <c r="D5327" i="9"/>
  <c r="D5326" i="9"/>
  <c r="D5325" i="9"/>
  <c r="D5324" i="9"/>
  <c r="D5323" i="9"/>
  <c r="D5322" i="9"/>
  <c r="D5321" i="9"/>
  <c r="D5320" i="9"/>
  <c r="D5319" i="9"/>
  <c r="D5318" i="9"/>
  <c r="D5317" i="9"/>
  <c r="D5316" i="9"/>
  <c r="D5315" i="9"/>
  <c r="D5314" i="9"/>
  <c r="D5313" i="9"/>
  <c r="D5312" i="9"/>
  <c r="D5311" i="9"/>
  <c r="D5310" i="9"/>
  <c r="D5309" i="9"/>
  <c r="D5308" i="9"/>
  <c r="D5307" i="9"/>
  <c r="D5306" i="9"/>
  <c r="D5305" i="9"/>
  <c r="D5304" i="9"/>
  <c r="D5303" i="9"/>
  <c r="D5302" i="9"/>
  <c r="D5301" i="9"/>
  <c r="D5300" i="9"/>
  <c r="D5299" i="9"/>
  <c r="D5298" i="9"/>
  <c r="D5297" i="9"/>
  <c r="D5296" i="9"/>
  <c r="D5295" i="9"/>
  <c r="D5294" i="9"/>
  <c r="D5293" i="9"/>
  <c r="D5292" i="9"/>
  <c r="D5291" i="9"/>
  <c r="D5290" i="9"/>
  <c r="D5289" i="9"/>
  <c r="D5288" i="9"/>
  <c r="D5287" i="9"/>
  <c r="D5286" i="9"/>
  <c r="D5285" i="9"/>
  <c r="D5284" i="9"/>
  <c r="D5283" i="9"/>
  <c r="D5282" i="9"/>
  <c r="D5281" i="9"/>
  <c r="D5280" i="9"/>
  <c r="D5279" i="9"/>
  <c r="D5278" i="9"/>
  <c r="D5277" i="9"/>
  <c r="D5276" i="9"/>
  <c r="D5275" i="9"/>
  <c r="D5274" i="9"/>
  <c r="D5273" i="9"/>
  <c r="D5272" i="9"/>
  <c r="D5271" i="9"/>
  <c r="D5270" i="9"/>
  <c r="D5269" i="9"/>
  <c r="D5268" i="9"/>
  <c r="D5267" i="9"/>
  <c r="D5266" i="9"/>
  <c r="D5265" i="9"/>
  <c r="D5264" i="9"/>
  <c r="D5263" i="9"/>
  <c r="D5262" i="9"/>
  <c r="D5261" i="9"/>
  <c r="D5260" i="9"/>
  <c r="D5259" i="9"/>
  <c r="D5258" i="9"/>
  <c r="D5257" i="9"/>
  <c r="D5256" i="9"/>
  <c r="D5255" i="9"/>
  <c r="D5254" i="9"/>
  <c r="D5253" i="9"/>
  <c r="D5252" i="9"/>
  <c r="D5251" i="9"/>
  <c r="D5250" i="9"/>
  <c r="D5249" i="9"/>
  <c r="D5248" i="9"/>
  <c r="D5247" i="9"/>
  <c r="D5246" i="9"/>
  <c r="D5245" i="9"/>
  <c r="D5244" i="9"/>
  <c r="D5243" i="9"/>
  <c r="D5242" i="9"/>
  <c r="D5241" i="9"/>
  <c r="D5240" i="9"/>
  <c r="D5239" i="9"/>
  <c r="D5238" i="9"/>
  <c r="D5237" i="9"/>
  <c r="D5236" i="9"/>
  <c r="D5235" i="9"/>
  <c r="D5234" i="9"/>
  <c r="D5233" i="9"/>
  <c r="D5232" i="9"/>
  <c r="D5231" i="9"/>
  <c r="D5230" i="9"/>
  <c r="D5229" i="9"/>
  <c r="D5228" i="9"/>
  <c r="D5227" i="9"/>
  <c r="D5226" i="9"/>
  <c r="D5225" i="9"/>
  <c r="D5224" i="9"/>
  <c r="D5223" i="9"/>
  <c r="D5222" i="9"/>
  <c r="D5221" i="9"/>
  <c r="D5220" i="9"/>
  <c r="D5219" i="9"/>
  <c r="D5218" i="9"/>
  <c r="D5217" i="9"/>
  <c r="D5216" i="9"/>
  <c r="D5215" i="9"/>
  <c r="D5214" i="9"/>
  <c r="D5213" i="9"/>
  <c r="D5212" i="9"/>
  <c r="D5211" i="9"/>
  <c r="D5210" i="9"/>
  <c r="D5209" i="9"/>
  <c r="D5208" i="9"/>
  <c r="D5207" i="9"/>
  <c r="D5206" i="9"/>
  <c r="D5205" i="9"/>
  <c r="D5204" i="9"/>
  <c r="D5203" i="9"/>
  <c r="D5202" i="9"/>
  <c r="D5201" i="9"/>
  <c r="D5200" i="9"/>
  <c r="D5199" i="9"/>
  <c r="D5198" i="9"/>
  <c r="D5197" i="9"/>
  <c r="D5196" i="9"/>
  <c r="D5195" i="9"/>
  <c r="D5194" i="9"/>
  <c r="D5193" i="9"/>
  <c r="D5192" i="9"/>
  <c r="D5191" i="9"/>
  <c r="D5190" i="9"/>
  <c r="D5189" i="9"/>
  <c r="D5188" i="9"/>
  <c r="D5187" i="9"/>
  <c r="D5186" i="9"/>
  <c r="D5185" i="9"/>
  <c r="D5184" i="9"/>
  <c r="D5183" i="9"/>
  <c r="D5182" i="9"/>
  <c r="D5181" i="9"/>
  <c r="D5180" i="9"/>
  <c r="D5179" i="9"/>
  <c r="D5178" i="9"/>
  <c r="D5177" i="9"/>
  <c r="D5176" i="9"/>
  <c r="D5175" i="9"/>
  <c r="D5174" i="9"/>
  <c r="D5173" i="9"/>
  <c r="D5172" i="9"/>
  <c r="D5171" i="9"/>
  <c r="D5170" i="9"/>
  <c r="D5169" i="9"/>
  <c r="D5168" i="9"/>
  <c r="D5167" i="9"/>
  <c r="D5166" i="9"/>
  <c r="D5165" i="9"/>
  <c r="D5164" i="9"/>
  <c r="D5163" i="9"/>
  <c r="D5162" i="9"/>
  <c r="D5161" i="9"/>
  <c r="D5160" i="9"/>
  <c r="D5159" i="9"/>
  <c r="D5158" i="9"/>
  <c r="D5157" i="9"/>
  <c r="D5156" i="9"/>
  <c r="D5155" i="9"/>
  <c r="D5154" i="9"/>
  <c r="D5153" i="9"/>
  <c r="D5152" i="9"/>
  <c r="D5151" i="9"/>
  <c r="D5150" i="9"/>
  <c r="D5149" i="9"/>
  <c r="D5148" i="9"/>
  <c r="D5147" i="9"/>
  <c r="D5146" i="9"/>
  <c r="D5145" i="9"/>
  <c r="D5144" i="9"/>
  <c r="D5143" i="9"/>
  <c r="D5142" i="9"/>
  <c r="D5141" i="9"/>
  <c r="D5140" i="9"/>
  <c r="D5139" i="9"/>
  <c r="D5138" i="9"/>
  <c r="D5137" i="9"/>
  <c r="D5136" i="9"/>
  <c r="D5135" i="9"/>
  <c r="D5134" i="9"/>
  <c r="D5133" i="9"/>
  <c r="D5132" i="9"/>
  <c r="D5131" i="9"/>
  <c r="D5130" i="9"/>
  <c r="D5129" i="9"/>
  <c r="D5128" i="9"/>
  <c r="D5127" i="9"/>
  <c r="D5126" i="9"/>
  <c r="D5125" i="9"/>
  <c r="D5124" i="9"/>
  <c r="D5123" i="9"/>
  <c r="D5122" i="9"/>
  <c r="D5121" i="9"/>
  <c r="D5120" i="9"/>
  <c r="D5119" i="9"/>
  <c r="D5118" i="9"/>
  <c r="D5117" i="9"/>
  <c r="D5116" i="9"/>
  <c r="D5115" i="9"/>
  <c r="D5114" i="9"/>
  <c r="D5113" i="9"/>
  <c r="D5112" i="9"/>
  <c r="D5111" i="9"/>
  <c r="D5110" i="9"/>
  <c r="D5109" i="9"/>
  <c r="D5108" i="9"/>
  <c r="D5107" i="9"/>
  <c r="D5106" i="9"/>
  <c r="D5105" i="9"/>
  <c r="D5104" i="9"/>
  <c r="D5103" i="9"/>
  <c r="D5102" i="9"/>
  <c r="D5101" i="9"/>
  <c r="D5100" i="9"/>
  <c r="D5099" i="9"/>
  <c r="D5098" i="9"/>
  <c r="D5097" i="9"/>
  <c r="D5096" i="9"/>
  <c r="D5095" i="9"/>
  <c r="D5094" i="9"/>
  <c r="D5093" i="9"/>
  <c r="D5092" i="9"/>
  <c r="D5091" i="9"/>
  <c r="D5090" i="9"/>
  <c r="D5089" i="9"/>
  <c r="D5088" i="9"/>
  <c r="D5087" i="9"/>
  <c r="D5086" i="9"/>
  <c r="D5085" i="9"/>
  <c r="D5084" i="9"/>
  <c r="D5083" i="9"/>
  <c r="D5082" i="9"/>
  <c r="D5081" i="9"/>
  <c r="D5080" i="9"/>
  <c r="D5079" i="9"/>
  <c r="D5078" i="9"/>
  <c r="D5077" i="9"/>
  <c r="D5076" i="9"/>
  <c r="D5075" i="9"/>
  <c r="D5074" i="9"/>
  <c r="D5073" i="9"/>
  <c r="D5072" i="9"/>
  <c r="D5071" i="9"/>
  <c r="D5070" i="9"/>
  <c r="D5069" i="9"/>
  <c r="D5068" i="9"/>
  <c r="D5067" i="9"/>
  <c r="D5066" i="9"/>
  <c r="D5065" i="9"/>
  <c r="D5064" i="9"/>
  <c r="D5063" i="9"/>
  <c r="D5062" i="9"/>
  <c r="D5061" i="9"/>
  <c r="D5060" i="9"/>
  <c r="D5059" i="9"/>
  <c r="D5058" i="9"/>
  <c r="D5057" i="9"/>
  <c r="D5056" i="9"/>
  <c r="D5055" i="9"/>
  <c r="D5054" i="9"/>
  <c r="D5053" i="9"/>
  <c r="D5052" i="9"/>
  <c r="D5051" i="9"/>
  <c r="D5050" i="9"/>
  <c r="D5049" i="9"/>
  <c r="D5048" i="9"/>
  <c r="D5047" i="9"/>
  <c r="D5046" i="9"/>
  <c r="D5045" i="9"/>
  <c r="D5044" i="9"/>
  <c r="D5043" i="9"/>
  <c r="D5042" i="9"/>
  <c r="D5041" i="9"/>
  <c r="D5040" i="9"/>
  <c r="D5039" i="9"/>
  <c r="D5038" i="9"/>
  <c r="D5037" i="9"/>
  <c r="D5036" i="9"/>
  <c r="D5035" i="9"/>
  <c r="D5034" i="9"/>
  <c r="D6686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6685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6684" i="9"/>
  <c r="D5033" i="9"/>
  <c r="D5032" i="9"/>
  <c r="D5031" i="9"/>
  <c r="D5030" i="9"/>
  <c r="D5029" i="9"/>
  <c r="D5028" i="9"/>
  <c r="D5027" i="9"/>
  <c r="D5026" i="9"/>
  <c r="D5025" i="9"/>
  <c r="D5024" i="9"/>
  <c r="D5023" i="9"/>
  <c r="D5022" i="9"/>
  <c r="D5021" i="9"/>
  <c r="D5020" i="9"/>
  <c r="D5019" i="9"/>
  <c r="D5018" i="9"/>
  <c r="D5017" i="9"/>
  <c r="D5016" i="9"/>
  <c r="D5015" i="9"/>
  <c r="D5014" i="9"/>
  <c r="D5013" i="9"/>
  <c r="D5012" i="9"/>
  <c r="D5011" i="9"/>
  <c r="D5010" i="9"/>
  <c r="D5009" i="9"/>
  <c r="D5008" i="9"/>
  <c r="D5007" i="9"/>
  <c r="D5006" i="9"/>
  <c r="D5005" i="9"/>
  <c r="D5004" i="9"/>
  <c r="D5003" i="9"/>
  <c r="D5002" i="9"/>
  <c r="D5001" i="9"/>
  <c r="D5000" i="9"/>
  <c r="D4999" i="9"/>
  <c r="D4998" i="9"/>
  <c r="D4997" i="9"/>
  <c r="D4996" i="9"/>
  <c r="D4995" i="9"/>
  <c r="D4994" i="9"/>
  <c r="D4993" i="9"/>
  <c r="D4992" i="9"/>
  <c r="D4991" i="9"/>
  <c r="D4990" i="9"/>
  <c r="D4989" i="9"/>
  <c r="D4988" i="9"/>
  <c r="D4987" i="9"/>
  <c r="D4986" i="9"/>
  <c r="D4985" i="9"/>
  <c r="D4984" i="9"/>
  <c r="D4983" i="9"/>
  <c r="D4982" i="9"/>
  <c r="D4981" i="9"/>
  <c r="D4980" i="9"/>
  <c r="D4979" i="9"/>
  <c r="D4978" i="9"/>
  <c r="D4977" i="9"/>
  <c r="D4976" i="9"/>
  <c r="D4975" i="9"/>
  <c r="D4974" i="9"/>
  <c r="D4973" i="9"/>
  <c r="D4972" i="9"/>
  <c r="D4971" i="9"/>
  <c r="D4970" i="9"/>
  <c r="D4969" i="9"/>
  <c r="D4968" i="9"/>
  <c r="D4967" i="9"/>
  <c r="D4966" i="9"/>
  <c r="D4965" i="9"/>
  <c r="D4964" i="9"/>
  <c r="D4963" i="9"/>
  <c r="D4962" i="9"/>
  <c r="D4961" i="9"/>
  <c r="D4960" i="9"/>
  <c r="D4959" i="9"/>
  <c r="D4958" i="9"/>
  <c r="D4957" i="9"/>
  <c r="D4956" i="9"/>
  <c r="D4955" i="9"/>
  <c r="D4954" i="9"/>
  <c r="D4953" i="9"/>
  <c r="D4952" i="9"/>
  <c r="D4951" i="9"/>
  <c r="D4950" i="9"/>
  <c r="D4949" i="9"/>
  <c r="D4948" i="9"/>
  <c r="D4947" i="9"/>
  <c r="D4946" i="9"/>
  <c r="D4945" i="9"/>
  <c r="D4944" i="9"/>
  <c r="D4943" i="9"/>
  <c r="D4942" i="9"/>
  <c r="D4941" i="9"/>
  <c r="D4940" i="9"/>
  <c r="D4939" i="9"/>
  <c r="D4938" i="9"/>
  <c r="D4937" i="9"/>
  <c r="D4936" i="9"/>
  <c r="D4935" i="9"/>
  <c r="D4934" i="9"/>
  <c r="D4933" i="9"/>
  <c r="D4932" i="9"/>
  <c r="D4931" i="9"/>
  <c r="D4930" i="9"/>
  <c r="D4929" i="9"/>
  <c r="D4928" i="9"/>
  <c r="D4927" i="9"/>
  <c r="D4926" i="9"/>
  <c r="D4925" i="9"/>
  <c r="D4924" i="9"/>
  <c r="D4923" i="9"/>
  <c r="D4922" i="9"/>
  <c r="D4921" i="9"/>
  <c r="D4920" i="9"/>
  <c r="D4919" i="9"/>
  <c r="D4918" i="9"/>
  <c r="D4917" i="9"/>
  <c r="D4916" i="9"/>
  <c r="D4915" i="9"/>
  <c r="D4914" i="9"/>
  <c r="D4913" i="9"/>
  <c r="D4912" i="9"/>
  <c r="D4911" i="9"/>
  <c r="D4910" i="9"/>
  <c r="D4909" i="9"/>
  <c r="D4908" i="9"/>
  <c r="D4907" i="9"/>
  <c r="D4906" i="9"/>
  <c r="D4905" i="9"/>
  <c r="D4904" i="9"/>
  <c r="D4903" i="9"/>
  <c r="D4902" i="9"/>
  <c r="D4901" i="9"/>
  <c r="D4900" i="9"/>
  <c r="D4899" i="9"/>
  <c r="D4898" i="9"/>
  <c r="D4897" i="9"/>
  <c r="D4896" i="9"/>
  <c r="D4895" i="9"/>
  <c r="D4894" i="9"/>
  <c r="D4893" i="9"/>
  <c r="D4892" i="9"/>
  <c r="D4891" i="9"/>
  <c r="D4890" i="9"/>
  <c r="D4889" i="9"/>
  <c r="D4888" i="9"/>
  <c r="D4887" i="9"/>
  <c r="D4886" i="9"/>
  <c r="D4885" i="9"/>
  <c r="D4884" i="9"/>
  <c r="D4883" i="9"/>
  <c r="D4882" i="9"/>
  <c r="D4881" i="9"/>
  <c r="D4880" i="9"/>
  <c r="D4879" i="9"/>
  <c r="D4878" i="9"/>
  <c r="D4877" i="9"/>
  <c r="D4876" i="9"/>
  <c r="D4875" i="9"/>
  <c r="D4874" i="9"/>
  <c r="D4873" i="9"/>
  <c r="D4872" i="9"/>
  <c r="D4871" i="9"/>
  <c r="D4870" i="9"/>
  <c r="D4869" i="9"/>
  <c r="D4868" i="9"/>
  <c r="D4867" i="9"/>
  <c r="D4866" i="9"/>
  <c r="D4865" i="9"/>
  <c r="D4864" i="9"/>
  <c r="D4863" i="9"/>
  <c r="D4862" i="9"/>
  <c r="D4861" i="9"/>
  <c r="D4860" i="9"/>
  <c r="D4859" i="9"/>
  <c r="D4858" i="9"/>
  <c r="D4857" i="9"/>
  <c r="D4856" i="9"/>
  <c r="D4855" i="9"/>
  <c r="D4854" i="9"/>
  <c r="D4853" i="9"/>
  <c r="D4852" i="9"/>
  <c r="D4851" i="9"/>
  <c r="D4850" i="9"/>
  <c r="D4849" i="9"/>
  <c r="D4848" i="9"/>
  <c r="D4847" i="9"/>
  <c r="D4846" i="9"/>
  <c r="D4845" i="9"/>
  <c r="D4844" i="9"/>
  <c r="D4843" i="9"/>
  <c r="D4842" i="9"/>
  <c r="D4841" i="9"/>
  <c r="D4840" i="9"/>
  <c r="D4839" i="9"/>
  <c r="D4838" i="9"/>
  <c r="D4837" i="9"/>
  <c r="D4836" i="9"/>
  <c r="D4835" i="9"/>
  <c r="D4834" i="9"/>
  <c r="D4833" i="9"/>
  <c r="D4832" i="9"/>
  <c r="D4831" i="9"/>
  <c r="D4830" i="9"/>
  <c r="D4829" i="9"/>
  <c r="D4828" i="9"/>
  <c r="D4827" i="9"/>
  <c r="D4826" i="9"/>
  <c r="D4825" i="9"/>
  <c r="D4824" i="9"/>
  <c r="D4823" i="9"/>
  <c r="D4822" i="9"/>
  <c r="D4821" i="9"/>
  <c r="D4820" i="9"/>
  <c r="D4819" i="9"/>
  <c r="D4818" i="9"/>
  <c r="D4817" i="9"/>
  <c r="D4816" i="9"/>
  <c r="D4815" i="9"/>
  <c r="D4814" i="9"/>
  <c r="D4813" i="9"/>
  <c r="D4812" i="9"/>
  <c r="D4811" i="9"/>
  <c r="D4810" i="9"/>
  <c r="D4809" i="9"/>
  <c r="D4808" i="9"/>
  <c r="D4807" i="9"/>
  <c r="D4806" i="9"/>
  <c r="D4805" i="9"/>
  <c r="D4804" i="9"/>
  <c r="D4803" i="9"/>
  <c r="D4802" i="9"/>
  <c r="D4801" i="9"/>
  <c r="D4800" i="9"/>
  <c r="D4799" i="9"/>
  <c r="D4798" i="9"/>
  <c r="D4797" i="9"/>
  <c r="D4796" i="9"/>
  <c r="D4795" i="9"/>
  <c r="D4794" i="9"/>
  <c r="D4793" i="9"/>
  <c r="D4792" i="9"/>
  <c r="D4791" i="9"/>
  <c r="D4790" i="9"/>
  <c r="D4789" i="9"/>
  <c r="D4788" i="9"/>
  <c r="D4787" i="9"/>
  <c r="D4786" i="9"/>
  <c r="D4785" i="9"/>
  <c r="D4784" i="9"/>
  <c r="D4783" i="9"/>
  <c r="D4782" i="9"/>
  <c r="D4781" i="9"/>
  <c r="D4780" i="9"/>
  <c r="D4779" i="9"/>
  <c r="D4778" i="9"/>
  <c r="D4777" i="9"/>
  <c r="D4776" i="9"/>
  <c r="D4775" i="9"/>
  <c r="D4774" i="9"/>
  <c r="D4773" i="9"/>
  <c r="D4772" i="9"/>
  <c r="D4771" i="9"/>
  <c r="D4770" i="9"/>
  <c r="D4769" i="9"/>
  <c r="D4768" i="9"/>
  <c r="D4767" i="9"/>
  <c r="D4766" i="9"/>
  <c r="D4765" i="9"/>
  <c r="D4764" i="9"/>
  <c r="D4763" i="9"/>
  <c r="D4762" i="9"/>
  <c r="D4761" i="9"/>
  <c r="D4760" i="9"/>
  <c r="D4759" i="9"/>
  <c r="D4758" i="9"/>
  <c r="D4757" i="9"/>
  <c r="D4756" i="9"/>
  <c r="D4755" i="9"/>
  <c r="D4754" i="9"/>
  <c r="D4753" i="9"/>
  <c r="D4752" i="9"/>
  <c r="D4751" i="9"/>
  <c r="D4750" i="9"/>
  <c r="D4749" i="9"/>
  <c r="D4748" i="9"/>
  <c r="D4747" i="9"/>
  <c r="D4746" i="9"/>
  <c r="D4745" i="9"/>
  <c r="D4744" i="9"/>
  <c r="D4743" i="9"/>
  <c r="D4742" i="9"/>
  <c r="D4741" i="9"/>
  <c r="D4740" i="9"/>
  <c r="D4739" i="9"/>
  <c r="D4738" i="9"/>
  <c r="D4737" i="9"/>
  <c r="D4736" i="9"/>
  <c r="D4735" i="9"/>
  <c r="D4734" i="9"/>
  <c r="D4733" i="9"/>
  <c r="D4732" i="9"/>
  <c r="D4731" i="9"/>
  <c r="D4730" i="9"/>
  <c r="D4729" i="9"/>
  <c r="D4728" i="9"/>
  <c r="D4727" i="9"/>
  <c r="D4726" i="9"/>
  <c r="D4725" i="9"/>
  <c r="D4724" i="9"/>
  <c r="D4723" i="9"/>
  <c r="D4722" i="9"/>
  <c r="D4721" i="9"/>
  <c r="D4720" i="9"/>
  <c r="D4719" i="9"/>
  <c r="D4718" i="9"/>
  <c r="D4717" i="9"/>
  <c r="D4716" i="9"/>
  <c r="D4715" i="9"/>
  <c r="D4714" i="9"/>
  <c r="D4713" i="9"/>
  <c r="D4712" i="9"/>
  <c r="D4711" i="9"/>
  <c r="D4710" i="9"/>
  <c r="D4709" i="9"/>
  <c r="D4708" i="9"/>
  <c r="D4707" i="9"/>
  <c r="D4706" i="9"/>
  <c r="D4705" i="9"/>
  <c r="D4704" i="9"/>
  <c r="D4703" i="9"/>
  <c r="D4702" i="9"/>
  <c r="D4701" i="9"/>
  <c r="D4700" i="9"/>
  <c r="D4699" i="9"/>
  <c r="D4698" i="9"/>
  <c r="D4697" i="9"/>
  <c r="D4696" i="9"/>
  <c r="D4695" i="9"/>
  <c r="D4694" i="9"/>
  <c r="D4693" i="9"/>
  <c r="D4692" i="9"/>
  <c r="D4691" i="9"/>
  <c r="D4690" i="9"/>
  <c r="D4689" i="9"/>
  <c r="D4688" i="9"/>
  <c r="D4687" i="9"/>
  <c r="D4686" i="9"/>
  <c r="D4685" i="9"/>
  <c r="D4684" i="9"/>
  <c r="D4683" i="9"/>
  <c r="D4682" i="9"/>
  <c r="D4681" i="9"/>
  <c r="D4680" i="9"/>
  <c r="D4679" i="9"/>
  <c r="D4678" i="9"/>
  <c r="D4677" i="9"/>
  <c r="D4676" i="9"/>
  <c r="D4675" i="9"/>
  <c r="D4674" i="9"/>
  <c r="D4673" i="9"/>
  <c r="D4672" i="9"/>
  <c r="D4671" i="9"/>
  <c r="D4670" i="9"/>
  <c r="D4669" i="9"/>
  <c r="D4668" i="9"/>
  <c r="D4667" i="9"/>
  <c r="D4666" i="9"/>
  <c r="D4665" i="9"/>
  <c r="D4664" i="9"/>
  <c r="D4663" i="9"/>
  <c r="D4662" i="9"/>
  <c r="D4661" i="9"/>
  <c r="D4660" i="9"/>
  <c r="D4659" i="9"/>
  <c r="D4658" i="9"/>
  <c r="D4657" i="9"/>
  <c r="D4656" i="9"/>
  <c r="D4655" i="9"/>
  <c r="D4654" i="9"/>
  <c r="D4653" i="9"/>
  <c r="D4652" i="9"/>
  <c r="D4651" i="9"/>
  <c r="D4650" i="9"/>
  <c r="D4649" i="9"/>
  <c r="D4648" i="9"/>
  <c r="D4647" i="9"/>
  <c r="D4646" i="9"/>
  <c r="D4645" i="9"/>
  <c r="D4644" i="9"/>
  <c r="D4643" i="9"/>
  <c r="D4642" i="9"/>
  <c r="D4641" i="9"/>
  <c r="D4640" i="9"/>
  <c r="D4639" i="9"/>
  <c r="D4638" i="9"/>
  <c r="D4637" i="9"/>
  <c r="D4636" i="9"/>
  <c r="D4635" i="9"/>
  <c r="D4634" i="9"/>
  <c r="D4633" i="9"/>
  <c r="D4632" i="9"/>
  <c r="D4631" i="9"/>
  <c r="D4630" i="9"/>
  <c r="D4629" i="9"/>
  <c r="D4628" i="9"/>
  <c r="D4627" i="9"/>
  <c r="D4626" i="9"/>
  <c r="D4625" i="9"/>
  <c r="D4624" i="9"/>
  <c r="D4623" i="9"/>
  <c r="D4622" i="9"/>
  <c r="D4621" i="9"/>
  <c r="D4620" i="9"/>
  <c r="D4619" i="9"/>
  <c r="D4618" i="9"/>
  <c r="D4617" i="9"/>
  <c r="D4616" i="9"/>
  <c r="D4615" i="9"/>
  <c r="D4614" i="9"/>
  <c r="D4613" i="9"/>
  <c r="D4612" i="9"/>
  <c r="D4611" i="9"/>
  <c r="D4610" i="9"/>
  <c r="D4609" i="9"/>
  <c r="D4608" i="9"/>
  <c r="D4607" i="9"/>
  <c r="D4606" i="9"/>
  <c r="D4605" i="9"/>
  <c r="D4604" i="9"/>
  <c r="D4603" i="9"/>
  <c r="D4602" i="9"/>
  <c r="D4601" i="9"/>
  <c r="D4600" i="9"/>
  <c r="D4599" i="9"/>
  <c r="D4598" i="9"/>
  <c r="D4597" i="9"/>
  <c r="D4596" i="9"/>
  <c r="D4595" i="9"/>
  <c r="D4594" i="9"/>
  <c r="D4593" i="9"/>
  <c r="D4592" i="9"/>
  <c r="D4591" i="9"/>
  <c r="D4590" i="9"/>
  <c r="D4589" i="9"/>
  <c r="D4588" i="9"/>
  <c r="D4587" i="9"/>
  <c r="D4586" i="9"/>
  <c r="D4585" i="9"/>
  <c r="D4584" i="9"/>
  <c r="D4583" i="9"/>
  <c r="D4582" i="9"/>
  <c r="D4581" i="9"/>
  <c r="D4580" i="9"/>
  <c r="D4579" i="9"/>
  <c r="D4578" i="9"/>
  <c r="D4577" i="9"/>
  <c r="D4576" i="9"/>
  <c r="D4575" i="9"/>
  <c r="D4574" i="9"/>
  <c r="D4573" i="9"/>
  <c r="D4572" i="9"/>
  <c r="D4571" i="9"/>
  <c r="D4570" i="9"/>
  <c r="D4569" i="9"/>
  <c r="D4568" i="9"/>
  <c r="D4567" i="9"/>
  <c r="D4566" i="9"/>
  <c r="D4565" i="9"/>
  <c r="D4564" i="9"/>
  <c r="D4563" i="9"/>
  <c r="D4562" i="9"/>
  <c r="D4561" i="9"/>
  <c r="D4560" i="9"/>
  <c r="D4559" i="9"/>
  <c r="D4558" i="9"/>
  <c r="D4557" i="9"/>
  <c r="D4556" i="9"/>
  <c r="D4555" i="9"/>
  <c r="D4554" i="9"/>
  <c r="D4553" i="9"/>
  <c r="D4552" i="9"/>
  <c r="D4551" i="9"/>
  <c r="D4550" i="9"/>
  <c r="D4549" i="9"/>
  <c r="D4548" i="9"/>
  <c r="D4547" i="9"/>
  <c r="D4546" i="9"/>
  <c r="D4545" i="9"/>
  <c r="D4544" i="9"/>
  <c r="D4543" i="9"/>
  <c r="D4542" i="9"/>
  <c r="D4541" i="9"/>
  <c r="D4540" i="9"/>
  <c r="D4539" i="9"/>
  <c r="D4538" i="9"/>
  <c r="D4537" i="9"/>
  <c r="D4536" i="9"/>
  <c r="D4535" i="9"/>
  <c r="D4534" i="9"/>
  <c r="D4533" i="9"/>
  <c r="D4532" i="9"/>
  <c r="D4531" i="9"/>
  <c r="D4530" i="9"/>
  <c r="D4529" i="9"/>
  <c r="D4528" i="9"/>
  <c r="D4527" i="9"/>
  <c r="D4526" i="9"/>
  <c r="D4525" i="9"/>
  <c r="D4524" i="9"/>
  <c r="D4523" i="9"/>
  <c r="D4522" i="9"/>
  <c r="D4521" i="9"/>
  <c r="D4520" i="9"/>
  <c r="D4519" i="9"/>
  <c r="D4518" i="9"/>
  <c r="D4517" i="9"/>
  <c r="D4516" i="9"/>
  <c r="D4515" i="9"/>
  <c r="D4514" i="9"/>
  <c r="D4513" i="9"/>
  <c r="D4512" i="9"/>
  <c r="D4511" i="9"/>
  <c r="D4510" i="9"/>
  <c r="D4509" i="9"/>
  <c r="D4508" i="9"/>
  <c r="D4507" i="9"/>
  <c r="D4506" i="9"/>
  <c r="D4505" i="9"/>
  <c r="D4504" i="9"/>
  <c r="D4503" i="9"/>
  <c r="D4502" i="9"/>
  <c r="D4501" i="9"/>
  <c r="D4500" i="9"/>
  <c r="D4499" i="9"/>
  <c r="D4498" i="9"/>
  <c r="D4497" i="9"/>
  <c r="D4496" i="9"/>
  <c r="D4495" i="9"/>
  <c r="D4494" i="9"/>
  <c r="D4493" i="9"/>
  <c r="D4492" i="9"/>
  <c r="D4491" i="9"/>
  <c r="D4490" i="9"/>
  <c r="D4489" i="9"/>
  <c r="D4488" i="9"/>
  <c r="D4487" i="9"/>
  <c r="D4486" i="9"/>
  <c r="D4485" i="9"/>
  <c r="D4484" i="9"/>
  <c r="D4483" i="9"/>
  <c r="D4482" i="9"/>
  <c r="D4481" i="9"/>
  <c r="D4480" i="9"/>
  <c r="D4479" i="9"/>
  <c r="D4478" i="9"/>
  <c r="D4477" i="9"/>
  <c r="D4476" i="9"/>
  <c r="D4475" i="9"/>
  <c r="D4474" i="9"/>
  <c r="D4473" i="9"/>
  <c r="D4472" i="9"/>
  <c r="D4471" i="9"/>
  <c r="D4470" i="9"/>
  <c r="D4469" i="9"/>
  <c r="D4468" i="9"/>
  <c r="D4467" i="9"/>
  <c r="D4466" i="9"/>
  <c r="D4465" i="9"/>
  <c r="D4464" i="9"/>
  <c r="D4463" i="9"/>
  <c r="D4462" i="9"/>
  <c r="D4461" i="9"/>
  <c r="D4460" i="9"/>
  <c r="D4459" i="9"/>
  <c r="D4458" i="9"/>
  <c r="D4457" i="9"/>
  <c r="D4456" i="9"/>
  <c r="D4455" i="9"/>
  <c r="D4454" i="9"/>
  <c r="D4453" i="9"/>
  <c r="D4452" i="9"/>
  <c r="D4451" i="9"/>
  <c r="D4450" i="9"/>
  <c r="D4449" i="9"/>
  <c r="D4448" i="9"/>
  <c r="D4447" i="9"/>
  <c r="D4446" i="9"/>
  <c r="D4445" i="9"/>
  <c r="D4444" i="9"/>
  <c r="D4443" i="9"/>
  <c r="D4442" i="9"/>
  <c r="D4441" i="9"/>
  <c r="D4440" i="9"/>
  <c r="D4439" i="9"/>
  <c r="D4438" i="9"/>
  <c r="D4437" i="9"/>
  <c r="D4436" i="9"/>
  <c r="D4435" i="9"/>
  <c r="D4434" i="9"/>
  <c r="D4433" i="9"/>
  <c r="D4432" i="9"/>
  <c r="D4431" i="9"/>
  <c r="D4430" i="9"/>
  <c r="D4429" i="9"/>
  <c r="D4428" i="9"/>
  <c r="D4427" i="9"/>
  <c r="D4426" i="9"/>
  <c r="D4425" i="9"/>
  <c r="D4424" i="9"/>
  <c r="D4423" i="9"/>
  <c r="D4422" i="9"/>
  <c r="D4421" i="9"/>
  <c r="D4420" i="9"/>
  <c r="D4419" i="9"/>
  <c r="D4418" i="9"/>
  <c r="D4417" i="9"/>
  <c r="D4416" i="9"/>
  <c r="D4415" i="9"/>
  <c r="D4414" i="9"/>
  <c r="D4413" i="9"/>
  <c r="D4412" i="9"/>
  <c r="D4411" i="9"/>
  <c r="D4410" i="9"/>
  <c r="D4409" i="9"/>
  <c r="D4408" i="9"/>
  <c r="D4407" i="9"/>
  <c r="D4406" i="9"/>
  <c r="D4405" i="9"/>
  <c r="D4404" i="9"/>
  <c r="D4403" i="9"/>
  <c r="D4402" i="9"/>
  <c r="D4401" i="9"/>
  <c r="D4400" i="9"/>
  <c r="D4399" i="9"/>
  <c r="D4398" i="9"/>
  <c r="D4397" i="9"/>
  <c r="D4396" i="9"/>
  <c r="D4395" i="9"/>
  <c r="D4394" i="9"/>
  <c r="D4393" i="9"/>
  <c r="D4392" i="9"/>
  <c r="D4391" i="9"/>
  <c r="D4390" i="9"/>
  <c r="D4389" i="9"/>
  <c r="D4388" i="9"/>
  <c r="D4387" i="9"/>
  <c r="D4386" i="9"/>
  <c r="D4385" i="9"/>
  <c r="D4384" i="9"/>
  <c r="D4383" i="9"/>
  <c r="D4382" i="9"/>
  <c r="D4381" i="9"/>
  <c r="D4380" i="9"/>
  <c r="D4379" i="9"/>
  <c r="D4378" i="9"/>
  <c r="D4377" i="9"/>
  <c r="D4376" i="9"/>
  <c r="D4375" i="9"/>
  <c r="D4374" i="9"/>
  <c r="D4373" i="9"/>
  <c r="D4372" i="9"/>
  <c r="D4371" i="9"/>
  <c r="D4370" i="9"/>
  <c r="D4369" i="9"/>
  <c r="D4368" i="9"/>
  <c r="D4367" i="9"/>
  <c r="D4366" i="9"/>
  <c r="D4365" i="9"/>
  <c r="D4364" i="9"/>
  <c r="D4363" i="9"/>
  <c r="D4362" i="9"/>
  <c r="D4361" i="9"/>
  <c r="D4360" i="9"/>
  <c r="D4359" i="9"/>
  <c r="D4358" i="9"/>
  <c r="D4357" i="9"/>
  <c r="D4356" i="9"/>
  <c r="D4355" i="9"/>
  <c r="D4354" i="9"/>
  <c r="D4353" i="9"/>
  <c r="D4352" i="9"/>
  <c r="D4351" i="9"/>
  <c r="D4350" i="9"/>
  <c r="D4349" i="9"/>
  <c r="D4348" i="9"/>
  <c r="D4347" i="9"/>
  <c r="D4346" i="9"/>
  <c r="D4345" i="9"/>
  <c r="D4344" i="9"/>
  <c r="D4343" i="9"/>
  <c r="D4342" i="9"/>
  <c r="D4341" i="9"/>
  <c r="D4340" i="9"/>
  <c r="D4339" i="9"/>
  <c r="D4338" i="9"/>
  <c r="D4337" i="9"/>
  <c r="D4336" i="9"/>
  <c r="D4335" i="9"/>
  <c r="D4334" i="9"/>
  <c r="D4333" i="9"/>
  <c r="D4332" i="9"/>
  <c r="D4331" i="9"/>
  <c r="D4330" i="9"/>
  <c r="D4329" i="9"/>
  <c r="D4328" i="9"/>
  <c r="D4327" i="9"/>
  <c r="D4326" i="9"/>
  <c r="D4325" i="9"/>
  <c r="D4324" i="9"/>
  <c r="D4323" i="9"/>
  <c r="D4322" i="9"/>
  <c r="D4321" i="9"/>
  <c r="D4320" i="9"/>
  <c r="D4319" i="9"/>
  <c r="D4318" i="9"/>
  <c r="D4317" i="9"/>
  <c r="D4316" i="9"/>
  <c r="D4315" i="9"/>
  <c r="D4314" i="9"/>
  <c r="D4313" i="9"/>
  <c r="D4312" i="9"/>
  <c r="D4311" i="9"/>
  <c r="D4310" i="9"/>
  <c r="D4309" i="9"/>
  <c r="D4308" i="9"/>
  <c r="D4307" i="9"/>
  <c r="D4306" i="9"/>
  <c r="D4305" i="9"/>
  <c r="D4304" i="9"/>
  <c r="D4303" i="9"/>
  <c r="D4302" i="9"/>
  <c r="D4301" i="9"/>
  <c r="D4300" i="9"/>
  <c r="D4299" i="9"/>
  <c r="D4298" i="9"/>
  <c r="D4297" i="9"/>
  <c r="D4296" i="9"/>
  <c r="D4295" i="9"/>
  <c r="D4294" i="9"/>
  <c r="D4293" i="9"/>
  <c r="D4292" i="9"/>
  <c r="D4291" i="9"/>
  <c r="D4290" i="9"/>
  <c r="D4289" i="9"/>
  <c r="D4288" i="9"/>
  <c r="D4287" i="9"/>
  <c r="D4286" i="9"/>
  <c r="D4285" i="9"/>
  <c r="D4284" i="9"/>
  <c r="D4283" i="9"/>
  <c r="D4282" i="9"/>
  <c r="D4281" i="9"/>
  <c r="D4280" i="9"/>
  <c r="D4279" i="9"/>
  <c r="D4278" i="9"/>
  <c r="D4277" i="9"/>
  <c r="D4276" i="9"/>
  <c r="D4275" i="9"/>
  <c r="D4274" i="9"/>
  <c r="D4273" i="9"/>
  <c r="D4272" i="9"/>
  <c r="D4271" i="9"/>
  <c r="D4270" i="9"/>
  <c r="D4269" i="9"/>
  <c r="D4268" i="9"/>
  <c r="D4267" i="9"/>
  <c r="D4266" i="9"/>
  <c r="D4265" i="9"/>
  <c r="D4264" i="9"/>
  <c r="D4263" i="9"/>
  <c r="D4262" i="9"/>
  <c r="D4261" i="9"/>
  <c r="D4260" i="9"/>
  <c r="D4259" i="9"/>
  <c r="D4258" i="9"/>
  <c r="D4257" i="9"/>
  <c r="D4256" i="9"/>
  <c r="D4255" i="9"/>
  <c r="D4254" i="9"/>
  <c r="D4253" i="9"/>
  <c r="D4252" i="9"/>
  <c r="D4251" i="9"/>
  <c r="D4250" i="9"/>
  <c r="D4249" i="9"/>
  <c r="D4248" i="9"/>
  <c r="D4247" i="9"/>
  <c r="D4246" i="9"/>
  <c r="D4245" i="9"/>
  <c r="D4244" i="9"/>
  <c r="D4243" i="9"/>
  <c r="D4242" i="9"/>
  <c r="D4241" i="9"/>
  <c r="D4240" i="9"/>
  <c r="D4239" i="9"/>
  <c r="D4238" i="9"/>
  <c r="D4237" i="9"/>
  <c r="D4236" i="9"/>
  <c r="D4235" i="9"/>
  <c r="D4234" i="9"/>
  <c r="D4233" i="9"/>
  <c r="D4232" i="9"/>
  <c r="D4231" i="9"/>
  <c r="D4230" i="9"/>
  <c r="D4229" i="9"/>
  <c r="D4228" i="9"/>
  <c r="D4227" i="9"/>
  <c r="D4226" i="9"/>
  <c r="D4225" i="9"/>
  <c r="D4224" i="9"/>
  <c r="D4223" i="9"/>
  <c r="D4222" i="9"/>
  <c r="D4221" i="9"/>
  <c r="D4220" i="9"/>
  <c r="D4219" i="9"/>
  <c r="D4218" i="9"/>
  <c r="D4217" i="9"/>
  <c r="D4216" i="9"/>
  <c r="D4215" i="9"/>
  <c r="D4214" i="9"/>
  <c r="D4213" i="9"/>
  <c r="D4212" i="9"/>
  <c r="D4211" i="9"/>
  <c r="D4210" i="9"/>
  <c r="D4209" i="9"/>
  <c r="D4208" i="9"/>
  <c r="D4207" i="9"/>
  <c r="D4206" i="9"/>
  <c r="D4205" i="9"/>
  <c r="D4204" i="9"/>
  <c r="D4203" i="9"/>
  <c r="D4202" i="9"/>
  <c r="D4201" i="9"/>
  <c r="D4200" i="9"/>
  <c r="D4199" i="9"/>
  <c r="D4198" i="9"/>
  <c r="D4197" i="9"/>
  <c r="D4196" i="9"/>
  <c r="D4195" i="9"/>
  <c r="D4194" i="9"/>
  <c r="D4193" i="9"/>
  <c r="D4192" i="9"/>
  <c r="D4191" i="9"/>
  <c r="D4190" i="9"/>
  <c r="D4189" i="9"/>
  <c r="D4188" i="9"/>
  <c r="D4187" i="9"/>
  <c r="D4186" i="9"/>
  <c r="D4185" i="9"/>
  <c r="D4184" i="9"/>
  <c r="D4183" i="9"/>
  <c r="D4182" i="9"/>
  <c r="D4181" i="9"/>
  <c r="D4180" i="9"/>
  <c r="D4179" i="9"/>
  <c r="D4178" i="9"/>
  <c r="D4177" i="9"/>
  <c r="D4176" i="9"/>
  <c r="D4175" i="9"/>
  <c r="D4174" i="9"/>
  <c r="D4173" i="9"/>
  <c r="D4172" i="9"/>
  <c r="D4171" i="9"/>
  <c r="D4170" i="9"/>
  <c r="D4169" i="9"/>
  <c r="D4168" i="9"/>
  <c r="D4167" i="9"/>
  <c r="D4166" i="9"/>
  <c r="D4165" i="9"/>
  <c r="D4164" i="9"/>
  <c r="D4163" i="9"/>
  <c r="D4162" i="9"/>
  <c r="D4161" i="9"/>
  <c r="D4160" i="9"/>
  <c r="D4159" i="9"/>
  <c r="D4158" i="9"/>
  <c r="D4157" i="9"/>
  <c r="D4156" i="9"/>
  <c r="D4155" i="9"/>
  <c r="D4154" i="9"/>
  <c r="D4153" i="9"/>
  <c r="D4152" i="9"/>
  <c r="D4151" i="9"/>
  <c r="D4150" i="9"/>
  <c r="D4149" i="9"/>
  <c r="D4148" i="9"/>
  <c r="D4147" i="9"/>
  <c r="D4146" i="9"/>
  <c r="D4145" i="9"/>
  <c r="D4144" i="9"/>
  <c r="D4143" i="9"/>
  <c r="D4142" i="9"/>
  <c r="D4141" i="9"/>
  <c r="D4140" i="9"/>
  <c r="D4139" i="9"/>
  <c r="D4138" i="9"/>
  <c r="D4137" i="9"/>
  <c r="D4136" i="9"/>
  <c r="D4135" i="9"/>
  <c r="D4134" i="9"/>
  <c r="D4133" i="9"/>
  <c r="D4132" i="9"/>
  <c r="D4131" i="9"/>
  <c r="D4130" i="9"/>
  <c r="D4129" i="9"/>
  <c r="D4128" i="9"/>
  <c r="D4127" i="9"/>
  <c r="D4126" i="9"/>
  <c r="D4125" i="9"/>
  <c r="D4124" i="9"/>
  <c r="D4123" i="9"/>
  <c r="D4122" i="9"/>
  <c r="D4121" i="9"/>
  <c r="D4120" i="9"/>
  <c r="D4119" i="9"/>
  <c r="D4118" i="9"/>
  <c r="D4117" i="9"/>
  <c r="D4116" i="9"/>
  <c r="D4115" i="9"/>
  <c r="D4114" i="9"/>
  <c r="D4113" i="9"/>
  <c r="D4112" i="9"/>
  <c r="D4111" i="9"/>
  <c r="D4110" i="9"/>
  <c r="D4109" i="9"/>
  <c r="D4108" i="9"/>
  <c r="D4107" i="9"/>
  <c r="D4106" i="9"/>
  <c r="D4105" i="9"/>
  <c r="D4104" i="9"/>
  <c r="D4103" i="9"/>
  <c r="D4102" i="9"/>
  <c r="D4101" i="9"/>
  <c r="D4100" i="9"/>
  <c r="D4099" i="9"/>
  <c r="D4098" i="9"/>
  <c r="D4097" i="9"/>
  <c r="D4096" i="9"/>
  <c r="D4095" i="9"/>
  <c r="D4094" i="9"/>
  <c r="D4093" i="9"/>
  <c r="D4092" i="9"/>
  <c r="D4091" i="9"/>
  <c r="D4090" i="9"/>
  <c r="D4089" i="9"/>
  <c r="D4088" i="9"/>
  <c r="D4087" i="9"/>
  <c r="D4086" i="9"/>
  <c r="D4085" i="9"/>
  <c r="D4084" i="9"/>
  <c r="D4083" i="9"/>
  <c r="D4082" i="9"/>
  <c r="D4081" i="9"/>
  <c r="D4080" i="9"/>
  <c r="D4079" i="9"/>
  <c r="D4078" i="9"/>
  <c r="D4077" i="9"/>
  <c r="D4076" i="9"/>
  <c r="D4075" i="9"/>
  <c r="D4074" i="9"/>
  <c r="D4073" i="9"/>
  <c r="D4072" i="9"/>
  <c r="D4071" i="9"/>
  <c r="D4070" i="9"/>
  <c r="D4069" i="9"/>
  <c r="D4068" i="9"/>
  <c r="D4067" i="9"/>
  <c r="D4066" i="9"/>
  <c r="D4065" i="9"/>
  <c r="D4064" i="9"/>
  <c r="D4063" i="9"/>
  <c r="D4062" i="9"/>
  <c r="D4061" i="9"/>
  <c r="D4060" i="9"/>
  <c r="D4059" i="9"/>
  <c r="D4058" i="9"/>
  <c r="D4057" i="9"/>
  <c r="D4056" i="9"/>
  <c r="D4055" i="9"/>
  <c r="D4054" i="9"/>
  <c r="D4053" i="9"/>
  <c r="D4052" i="9"/>
  <c r="D4051" i="9"/>
  <c r="D4050" i="9"/>
  <c r="D4049" i="9"/>
  <c r="D4048" i="9"/>
  <c r="D4047" i="9"/>
  <c r="D4046" i="9"/>
  <c r="D4045" i="9"/>
  <c r="D4044" i="9"/>
  <c r="D4043" i="9"/>
  <c r="D4042" i="9"/>
  <c r="D4041" i="9"/>
  <c r="D4040" i="9"/>
  <c r="D4039" i="9"/>
  <c r="D4038" i="9"/>
  <c r="D4037" i="9"/>
  <c r="D4036" i="9"/>
  <c r="D4035" i="9"/>
  <c r="D4034" i="9"/>
  <c r="D4033" i="9"/>
  <c r="D4032" i="9"/>
  <c r="D4031" i="9"/>
  <c r="D4030" i="9"/>
  <c r="D4029" i="9"/>
  <c r="D4028" i="9"/>
  <c r="D4027" i="9"/>
  <c r="D4026" i="9"/>
  <c r="D4025" i="9"/>
  <c r="D4024" i="9"/>
  <c r="D4023" i="9"/>
  <c r="D4022" i="9"/>
  <c r="D4021" i="9"/>
  <c r="D4020" i="9"/>
  <c r="D4019" i="9"/>
  <c r="D4018" i="9"/>
  <c r="D4017" i="9"/>
  <c r="D4016" i="9"/>
  <c r="D4015" i="9"/>
  <c r="D4014" i="9"/>
  <c r="D4013" i="9"/>
  <c r="D4012" i="9"/>
  <c r="D4011" i="9"/>
  <c r="D4010" i="9"/>
  <c r="D4009" i="9"/>
  <c r="D4008" i="9"/>
  <c r="D4007" i="9"/>
  <c r="D4006" i="9"/>
  <c r="D4005" i="9"/>
  <c r="D4004" i="9"/>
  <c r="D4003" i="9"/>
  <c r="D4002" i="9"/>
  <c r="D4001" i="9"/>
  <c r="D4000" i="9"/>
  <c r="D3999" i="9"/>
  <c r="D3998" i="9"/>
  <c r="D3997" i="9"/>
  <c r="D3996" i="9"/>
  <c r="D3995" i="9"/>
  <c r="D3994" i="9"/>
  <c r="D3993" i="9"/>
  <c r="D3992" i="9"/>
  <c r="D3991" i="9"/>
  <c r="D3990" i="9"/>
  <c r="D3989" i="9"/>
  <c r="D3988" i="9"/>
  <c r="D3987" i="9"/>
  <c r="D3986" i="9"/>
  <c r="D3985" i="9"/>
  <c r="D3984" i="9"/>
  <c r="D3983" i="9"/>
  <c r="D3982" i="9"/>
  <c r="D3981" i="9"/>
  <c r="D3980" i="9"/>
  <c r="D3979" i="9"/>
  <c r="D3978" i="9"/>
  <c r="D3977" i="9"/>
  <c r="D3976" i="9"/>
  <c r="D3975" i="9"/>
  <c r="D3974" i="9"/>
  <c r="D3973" i="9"/>
  <c r="D3972" i="9"/>
  <c r="D3971" i="9"/>
  <c r="D3970" i="9"/>
  <c r="D3969" i="9"/>
  <c r="D3968" i="9"/>
  <c r="D3967" i="9"/>
  <c r="D3966" i="9"/>
  <c r="D3965" i="9"/>
  <c r="D3964" i="9"/>
  <c r="D3963" i="9"/>
  <c r="D3962" i="9"/>
  <c r="D3961" i="9"/>
  <c r="D3960" i="9"/>
  <c r="D3959" i="9"/>
  <c r="D3958" i="9"/>
  <c r="D3957" i="9"/>
  <c r="D3956" i="9"/>
  <c r="D3955" i="9"/>
  <c r="D3954" i="9"/>
  <c r="D3953" i="9"/>
  <c r="D3952" i="9"/>
  <c r="D3951" i="9"/>
  <c r="D3950" i="9"/>
  <c r="D3949" i="9"/>
  <c r="D3948" i="9"/>
  <c r="D3947" i="9"/>
  <c r="D3946" i="9"/>
  <c r="D3945" i="9"/>
  <c r="D3944" i="9"/>
  <c r="D3943" i="9"/>
  <c r="D3942" i="9"/>
  <c r="D3941" i="9"/>
  <c r="D3940" i="9"/>
  <c r="D3939" i="9"/>
  <c r="D3938" i="9"/>
  <c r="D3937" i="9"/>
  <c r="D3936" i="9"/>
  <c r="D3935" i="9"/>
  <c r="D3934" i="9"/>
  <c r="D3933" i="9"/>
  <c r="D3932" i="9"/>
  <c r="D3931" i="9"/>
  <c r="D3930" i="9"/>
  <c r="D3929" i="9"/>
  <c r="D3928" i="9"/>
  <c r="D3927" i="9"/>
  <c r="D3926" i="9"/>
  <c r="D3925" i="9"/>
  <c r="D3924" i="9"/>
  <c r="D3923" i="9"/>
  <c r="D3922" i="9"/>
  <c r="D3921" i="9"/>
  <c r="D3920" i="9"/>
  <c r="D3919" i="9"/>
  <c r="D3918" i="9"/>
  <c r="D3917" i="9"/>
  <c r="D3916" i="9"/>
  <c r="D3915" i="9"/>
  <c r="D3914" i="9"/>
  <c r="D3913" i="9"/>
  <c r="D3912" i="9"/>
  <c r="D3911" i="9"/>
  <c r="D3910" i="9"/>
  <c r="D3909" i="9"/>
  <c r="D3908" i="9"/>
  <c r="D3907" i="9"/>
  <c r="D3906" i="9"/>
  <c r="D3905" i="9"/>
  <c r="D3904" i="9"/>
  <c r="D3903" i="9"/>
  <c r="D3902" i="9"/>
  <c r="D3901" i="9"/>
  <c r="D3900" i="9"/>
  <c r="D3899" i="9"/>
  <c r="D3898" i="9"/>
  <c r="D3897" i="9"/>
  <c r="D3896" i="9"/>
  <c r="D3895" i="9"/>
  <c r="D3894" i="9"/>
  <c r="D3893" i="9"/>
  <c r="D3892" i="9"/>
  <c r="D3891" i="9"/>
  <c r="D3890" i="9"/>
  <c r="D3889" i="9"/>
  <c r="D3888" i="9"/>
  <c r="D3887" i="9"/>
  <c r="D3886" i="9"/>
  <c r="D3885" i="9"/>
  <c r="D3884" i="9"/>
  <c r="D3883" i="9"/>
  <c r="D3882" i="9"/>
  <c r="D3881" i="9"/>
  <c r="D3880" i="9"/>
  <c r="D3879" i="9"/>
  <c r="D3878" i="9"/>
  <c r="D3877" i="9"/>
  <c r="D3876" i="9"/>
  <c r="D3875" i="9"/>
  <c r="D3874" i="9"/>
  <c r="D3873" i="9"/>
  <c r="D3872" i="9"/>
  <c r="D3871" i="9"/>
  <c r="D3870" i="9"/>
  <c r="D3869" i="9"/>
  <c r="D3868" i="9"/>
  <c r="D3867" i="9"/>
  <c r="D3866" i="9"/>
  <c r="D3865" i="9"/>
  <c r="D3864" i="9"/>
  <c r="D3863" i="9"/>
  <c r="D3862" i="9"/>
  <c r="D3861" i="9"/>
  <c r="D3860" i="9"/>
  <c r="D3859" i="9"/>
  <c r="D3858" i="9"/>
  <c r="D3857" i="9"/>
  <c r="D3856" i="9"/>
  <c r="D3855" i="9"/>
  <c r="D3854" i="9"/>
  <c r="D3853" i="9"/>
  <c r="D3852" i="9"/>
  <c r="D3851" i="9"/>
  <c r="D3850" i="9"/>
  <c r="D3849" i="9"/>
  <c r="D3848" i="9"/>
  <c r="D3847" i="9"/>
  <c r="D3846" i="9"/>
  <c r="D3845" i="9"/>
  <c r="D3844" i="9"/>
  <c r="D3843" i="9"/>
  <c r="D3842" i="9"/>
  <c r="D3841" i="9"/>
  <c r="D3840" i="9"/>
  <c r="D3839" i="9"/>
  <c r="D3838" i="9"/>
  <c r="D3837" i="9"/>
  <c r="D3836" i="9"/>
  <c r="D3835" i="9"/>
  <c r="D3834" i="9"/>
  <c r="D3833" i="9"/>
  <c r="D3832" i="9"/>
  <c r="D3831" i="9"/>
  <c r="D3830" i="9"/>
  <c r="D3829" i="9"/>
  <c r="D3828" i="9"/>
  <c r="D3827" i="9"/>
  <c r="D3826" i="9"/>
  <c r="D3825" i="9"/>
  <c r="D3824" i="9"/>
  <c r="D3823" i="9"/>
  <c r="D3822" i="9"/>
  <c r="D3821" i="9"/>
  <c r="D3820" i="9"/>
  <c r="D3819" i="9"/>
  <c r="D3818" i="9"/>
  <c r="D3817" i="9"/>
  <c r="D3816" i="9"/>
  <c r="D3815" i="9"/>
  <c r="D3814" i="9"/>
  <c r="D3813" i="9"/>
  <c r="D3812" i="9"/>
  <c r="D3811" i="9"/>
  <c r="D3810" i="9"/>
  <c r="D3809" i="9"/>
  <c r="D3808" i="9"/>
  <c r="D3807" i="9"/>
  <c r="D3806" i="9"/>
  <c r="D3805" i="9"/>
  <c r="D3804" i="9"/>
  <c r="D3803" i="9"/>
  <c r="D3802" i="9"/>
  <c r="D3801" i="9"/>
  <c r="D3800" i="9"/>
  <c r="D3799" i="9"/>
  <c r="D3798" i="9"/>
  <c r="D3797" i="9"/>
  <c r="D3796" i="9"/>
  <c r="D3795" i="9"/>
  <c r="D3794" i="9"/>
  <c r="D3793" i="9"/>
  <c r="D3792" i="9"/>
  <c r="D3791" i="9"/>
  <c r="D3790" i="9"/>
  <c r="D3789" i="9"/>
  <c r="D3788" i="9"/>
  <c r="D3787" i="9"/>
  <c r="D3786" i="9"/>
  <c r="D3785" i="9"/>
  <c r="D3784" i="9"/>
  <c r="D3783" i="9"/>
  <c r="D3782" i="9"/>
  <c r="D3781" i="9"/>
  <c r="D3780" i="9"/>
  <c r="D3779" i="9"/>
  <c r="D3778" i="9"/>
  <c r="D3777" i="9"/>
  <c r="D3776" i="9"/>
  <c r="D3775" i="9"/>
  <c r="D3774" i="9"/>
  <c r="D3773" i="9"/>
  <c r="D3772" i="9"/>
  <c r="D3771" i="9"/>
  <c r="D3770" i="9"/>
  <c r="D3769" i="9"/>
  <c r="D3768" i="9"/>
  <c r="D3767" i="9"/>
  <c r="D3766" i="9"/>
  <c r="D3765" i="9"/>
  <c r="D3764" i="9"/>
  <c r="D3763" i="9"/>
  <c r="D3762" i="9"/>
  <c r="D3761" i="9"/>
  <c r="D3760" i="9"/>
  <c r="D3759" i="9"/>
  <c r="D3758" i="9"/>
  <c r="D3757" i="9"/>
  <c r="D3756" i="9"/>
  <c r="D3755" i="9"/>
  <c r="D3754" i="9"/>
  <c r="D3753" i="9"/>
  <c r="D3752" i="9"/>
  <c r="D3751" i="9"/>
  <c r="D3750" i="9"/>
  <c r="D3749" i="9"/>
  <c r="D3748" i="9"/>
  <c r="D3747" i="9"/>
  <c r="D3746" i="9"/>
  <c r="D3745" i="9"/>
  <c r="D3744" i="9"/>
  <c r="D3743" i="9"/>
  <c r="D3742" i="9"/>
  <c r="D3741" i="9"/>
  <c r="D3740" i="9"/>
  <c r="D3739" i="9"/>
  <c r="D3738" i="9"/>
  <c r="D3737" i="9"/>
  <c r="D3736" i="9"/>
  <c r="D3735" i="9"/>
  <c r="D3734" i="9"/>
  <c r="D3733" i="9"/>
  <c r="D3732" i="9"/>
  <c r="D3731" i="9"/>
  <c r="D3730" i="9"/>
  <c r="D3729" i="9"/>
  <c r="D3728" i="9"/>
  <c r="D3727" i="9"/>
  <c r="D3726" i="9"/>
  <c r="D3725" i="9"/>
  <c r="D3724" i="9"/>
  <c r="D3723" i="9"/>
  <c r="D3722" i="9"/>
  <c r="D3721" i="9"/>
  <c r="D3720" i="9"/>
  <c r="D3719" i="9"/>
  <c r="D3718" i="9"/>
  <c r="D3717" i="9"/>
  <c r="D3716" i="9"/>
  <c r="D3715" i="9"/>
  <c r="D3714" i="9"/>
  <c r="D3713" i="9"/>
  <c r="D3712" i="9"/>
  <c r="D3711" i="9"/>
  <c r="D3710" i="9"/>
  <c r="D3709" i="9"/>
  <c r="D3708" i="9"/>
  <c r="D3707" i="9"/>
  <c r="D3706" i="9"/>
  <c r="D3705" i="9"/>
  <c r="D3704" i="9"/>
  <c r="D3703" i="9"/>
  <c r="D3702" i="9"/>
  <c r="D3701" i="9"/>
  <c r="D3700" i="9"/>
  <c r="D3699" i="9"/>
  <c r="D3698" i="9"/>
  <c r="D3697" i="9"/>
  <c r="D3696" i="9"/>
  <c r="D3695" i="9"/>
  <c r="D3694" i="9"/>
  <c r="D3693" i="9"/>
  <c r="D3692" i="9"/>
  <c r="D3691" i="9"/>
  <c r="D3690" i="9"/>
  <c r="D3689" i="9"/>
  <c r="D3688" i="9"/>
  <c r="D3687" i="9"/>
  <c r="D3686" i="9"/>
  <c r="D3685" i="9"/>
  <c r="D3684" i="9"/>
  <c r="D3683" i="9"/>
  <c r="D3682" i="9"/>
  <c r="D3681" i="9"/>
  <c r="D3680" i="9"/>
  <c r="D3679" i="9"/>
  <c r="D3678" i="9"/>
  <c r="D3677" i="9"/>
  <c r="D3676" i="9"/>
  <c r="D3675" i="9"/>
  <c r="D3674" i="9"/>
  <c r="D3673" i="9"/>
  <c r="D3672" i="9"/>
  <c r="D3671" i="9"/>
  <c r="D3670" i="9"/>
  <c r="D3669" i="9"/>
  <c r="D3668" i="9"/>
  <c r="D3667" i="9"/>
  <c r="D3666" i="9"/>
  <c r="D3665" i="9"/>
  <c r="D3664" i="9"/>
  <c r="D3663" i="9"/>
  <c r="D3662" i="9"/>
  <c r="D3661" i="9"/>
  <c r="D3660" i="9"/>
  <c r="D3659" i="9"/>
  <c r="D3658" i="9"/>
  <c r="D3657" i="9"/>
  <c r="D3656" i="9"/>
  <c r="D3655" i="9"/>
  <c r="D3654" i="9"/>
  <c r="D3653" i="9"/>
  <c r="D3652" i="9"/>
  <c r="D3651" i="9"/>
  <c r="D3650" i="9"/>
  <c r="D3649" i="9"/>
  <c r="D3648" i="9"/>
  <c r="D3647" i="9"/>
  <c r="D3646" i="9"/>
  <c r="D3645" i="9"/>
  <c r="D3644" i="9"/>
  <c r="D3643" i="9"/>
  <c r="D3642" i="9"/>
  <c r="D3641" i="9"/>
  <c r="D3640" i="9"/>
  <c r="D3639" i="9"/>
  <c r="D3638" i="9"/>
  <c r="D3637" i="9"/>
  <c r="D3636" i="9"/>
  <c r="D3635" i="9"/>
  <c r="D3634" i="9"/>
  <c r="D3633" i="9"/>
  <c r="D3632" i="9"/>
  <c r="D3631" i="9"/>
  <c r="D3630" i="9"/>
  <c r="D3629" i="9"/>
  <c r="D3628" i="9"/>
  <c r="D3627" i="9"/>
  <c r="D3626" i="9"/>
  <c r="D3625" i="9"/>
  <c r="D3624" i="9"/>
  <c r="D3623" i="9"/>
  <c r="D3622" i="9"/>
  <c r="D3621" i="9"/>
  <c r="D3620" i="9"/>
  <c r="D3619" i="9"/>
  <c r="D3618" i="9"/>
  <c r="D3617" i="9"/>
  <c r="D3616" i="9"/>
  <c r="D3615" i="9"/>
  <c r="D3614" i="9"/>
  <c r="D3613" i="9"/>
  <c r="D3612" i="9"/>
  <c r="D3611" i="9"/>
  <c r="D3610" i="9"/>
  <c r="D3609" i="9"/>
  <c r="D3608" i="9"/>
  <c r="D3607" i="9"/>
  <c r="D3606" i="9"/>
  <c r="D3605" i="9"/>
  <c r="D3604" i="9"/>
  <c r="D3603" i="9"/>
  <c r="D3602" i="9"/>
  <c r="D3601" i="9"/>
  <c r="D3600" i="9"/>
  <c r="D3599" i="9"/>
  <c r="D3598" i="9"/>
  <c r="D3597" i="9"/>
  <c r="D3596" i="9"/>
  <c r="D3595" i="9"/>
  <c r="D3594" i="9"/>
  <c r="D3593" i="9"/>
  <c r="D3592" i="9"/>
  <c r="D3591" i="9"/>
  <c r="D3590" i="9"/>
  <c r="D3589" i="9"/>
  <c r="D3588" i="9"/>
  <c r="D3587" i="9"/>
  <c r="D3586" i="9"/>
  <c r="D3585" i="9"/>
  <c r="D3584" i="9"/>
  <c r="D3583" i="9"/>
  <c r="D3582" i="9"/>
  <c r="D3581" i="9"/>
  <c r="D3580" i="9"/>
  <c r="D3579" i="9"/>
  <c r="D3578" i="9"/>
  <c r="D3577" i="9"/>
  <c r="D3576" i="9"/>
  <c r="D3575" i="9"/>
  <c r="D3574" i="9"/>
  <c r="D3573" i="9"/>
  <c r="D3572" i="9"/>
  <c r="D3571" i="9"/>
  <c r="D3570" i="9"/>
  <c r="D3569" i="9"/>
  <c r="D3568" i="9"/>
  <c r="D3567" i="9"/>
  <c r="D3566" i="9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6683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6682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6681" i="9"/>
  <c r="D6556" i="9"/>
  <c r="D6555" i="9"/>
  <c r="D6554" i="9"/>
  <c r="D6553" i="9"/>
  <c r="D6552" i="9"/>
  <c r="D6551" i="9"/>
  <c r="D6550" i="9"/>
  <c r="D6549" i="9"/>
  <c r="D6548" i="9"/>
  <c r="D6547" i="9"/>
  <c r="D6546" i="9"/>
  <c r="D6545" i="9"/>
  <c r="D6544" i="9"/>
  <c r="D6543" i="9"/>
  <c r="D6542" i="9"/>
  <c r="D6541" i="9"/>
  <c r="D6540" i="9"/>
  <c r="D6539" i="9"/>
  <c r="D6538" i="9"/>
  <c r="D6537" i="9"/>
  <c r="D6536" i="9"/>
  <c r="D6535" i="9"/>
  <c r="D6534" i="9"/>
  <c r="D6533" i="9"/>
  <c r="D6532" i="9"/>
  <c r="D6531" i="9"/>
  <c r="D6530" i="9"/>
  <c r="D6529" i="9"/>
  <c r="D6528" i="9"/>
  <c r="D6527" i="9"/>
  <c r="D6526" i="9"/>
  <c r="D6525" i="9"/>
  <c r="D6524" i="9"/>
  <c r="D6523" i="9"/>
  <c r="D6522" i="9"/>
  <c r="D6521" i="9"/>
  <c r="D6520" i="9"/>
  <c r="D6519" i="9"/>
  <c r="D6518" i="9"/>
  <c r="D6517" i="9"/>
  <c r="D6516" i="9"/>
  <c r="D6515" i="9"/>
  <c r="D6514" i="9"/>
  <c r="D6513" i="9"/>
  <c r="D6512" i="9"/>
  <c r="D6511" i="9"/>
  <c r="D6510" i="9"/>
  <c r="D6509" i="9"/>
  <c r="D6508" i="9"/>
  <c r="D6507" i="9"/>
  <c r="D6506" i="9"/>
  <c r="D6505" i="9"/>
  <c r="D6504" i="9"/>
  <c r="D6503" i="9"/>
  <c r="D6502" i="9"/>
  <c r="D6501" i="9"/>
  <c r="D6500" i="9"/>
  <c r="D6499" i="9"/>
  <c r="D6498" i="9"/>
  <c r="D6497" i="9"/>
  <c r="D6496" i="9"/>
  <c r="D6495" i="9"/>
  <c r="D6494" i="9"/>
  <c r="D6493" i="9"/>
  <c r="D6492" i="9"/>
  <c r="D6491" i="9"/>
  <c r="D6490" i="9"/>
  <c r="D6489" i="9"/>
  <c r="D6488" i="9"/>
  <c r="D6487" i="9"/>
  <c r="D6486" i="9"/>
  <c r="D6485" i="9"/>
  <c r="D6484" i="9"/>
  <c r="D6483" i="9"/>
  <c r="D6482" i="9"/>
  <c r="D6481" i="9"/>
  <c r="D6480" i="9"/>
  <c r="D6479" i="9"/>
  <c r="D6478" i="9"/>
  <c r="D6477" i="9"/>
  <c r="D6476" i="9"/>
  <c r="D6475" i="9"/>
  <c r="D6474" i="9"/>
  <c r="D6473" i="9"/>
  <c r="D6472" i="9"/>
  <c r="D6471" i="9"/>
  <c r="D6470" i="9"/>
  <c r="D6469" i="9"/>
  <c r="D6468" i="9"/>
  <c r="D6467" i="9"/>
  <c r="D6466" i="9"/>
  <c r="D6465" i="9"/>
  <c r="D6464" i="9"/>
  <c r="D6463" i="9"/>
  <c r="D6462" i="9"/>
  <c r="D6461" i="9"/>
  <c r="D6460" i="9"/>
  <c r="D6459" i="9"/>
  <c r="D6458" i="9"/>
  <c r="D6457" i="9"/>
  <c r="D6456" i="9"/>
  <c r="D6455" i="9"/>
  <c r="D6454" i="9"/>
  <c r="D6453" i="9"/>
  <c r="D6452" i="9"/>
  <c r="D6451" i="9"/>
  <c r="D6450" i="9"/>
  <c r="D6449" i="9"/>
  <c r="D6448" i="9"/>
  <c r="D6447" i="9"/>
  <c r="D6446" i="9"/>
  <c r="D6445" i="9"/>
  <c r="D6444" i="9"/>
  <c r="D6443" i="9"/>
  <c r="D6442" i="9"/>
  <c r="D6441" i="9"/>
  <c r="D6440" i="9"/>
  <c r="D6439" i="9"/>
  <c r="D6438" i="9"/>
  <c r="D6437" i="9"/>
  <c r="D6436" i="9"/>
  <c r="D6435" i="9"/>
  <c r="D6434" i="9"/>
  <c r="D6433" i="9"/>
  <c r="D6432" i="9"/>
  <c r="D6431" i="9"/>
  <c r="D6430" i="9"/>
  <c r="D6429" i="9"/>
  <c r="D6428" i="9"/>
  <c r="D6427" i="9"/>
  <c r="D6426" i="9"/>
  <c r="D6425" i="9"/>
  <c r="D6424" i="9"/>
  <c r="D6423" i="9"/>
  <c r="D6422" i="9"/>
  <c r="D6421" i="9"/>
  <c r="D6420" i="9"/>
  <c r="D6419" i="9"/>
  <c r="D6418" i="9"/>
  <c r="D6417" i="9"/>
  <c r="D6416" i="9"/>
  <c r="D6415" i="9"/>
  <c r="D6414" i="9"/>
  <c r="D6413" i="9"/>
  <c r="D6412" i="9"/>
  <c r="D6411" i="9"/>
  <c r="D6410" i="9"/>
  <c r="D6409" i="9"/>
  <c r="D6408" i="9"/>
  <c r="D6407" i="9"/>
  <c r="D6406" i="9"/>
  <c r="D6405" i="9"/>
  <c r="D6404" i="9"/>
  <c r="D6403" i="9"/>
  <c r="D6402" i="9"/>
  <c r="D6401" i="9"/>
  <c r="D6400" i="9"/>
  <c r="D6399" i="9"/>
  <c r="D6398" i="9"/>
  <c r="D6397" i="9"/>
  <c r="D6396" i="9"/>
  <c r="D6395" i="9"/>
  <c r="D6394" i="9"/>
  <c r="D6393" i="9"/>
  <c r="D6392" i="9"/>
  <c r="D6391" i="9"/>
  <c r="D6390" i="9"/>
  <c r="D6389" i="9"/>
  <c r="D6388" i="9"/>
  <c r="D6387" i="9"/>
  <c r="D6386" i="9"/>
  <c r="D6385" i="9"/>
  <c r="D6384" i="9"/>
  <c r="D6383" i="9"/>
  <c r="D6382" i="9"/>
  <c r="D6381" i="9"/>
  <c r="D6380" i="9"/>
  <c r="D6379" i="9"/>
  <c r="D6378" i="9"/>
  <c r="D6377" i="9"/>
  <c r="D6376" i="9"/>
  <c r="D6375" i="9"/>
  <c r="D6374" i="9"/>
  <c r="D6373" i="9"/>
  <c r="D6372" i="9"/>
  <c r="D6371" i="9"/>
  <c r="D6370" i="9"/>
  <c r="D6369" i="9"/>
  <c r="D6368" i="9"/>
  <c r="D6367" i="9"/>
  <c r="D6366" i="9"/>
  <c r="D6365" i="9"/>
  <c r="D6364" i="9"/>
  <c r="D6363" i="9"/>
  <c r="D6362" i="9"/>
  <c r="D6361" i="9"/>
  <c r="D6360" i="9"/>
  <c r="D6359" i="9"/>
  <c r="D6358" i="9"/>
  <c r="D6357" i="9"/>
  <c r="D6356" i="9"/>
  <c r="D6355" i="9"/>
  <c r="D6354" i="9"/>
  <c r="D6353" i="9"/>
  <c r="D6352" i="9"/>
  <c r="D6351" i="9"/>
  <c r="D6350" i="9"/>
  <c r="D6349" i="9"/>
  <c r="D6348" i="9"/>
  <c r="D6347" i="9"/>
  <c r="D6346" i="9"/>
  <c r="D6345" i="9"/>
  <c r="D6344" i="9"/>
  <c r="D6343" i="9"/>
  <c r="D6342" i="9"/>
  <c r="D6341" i="9"/>
  <c r="D6340" i="9"/>
  <c r="D6339" i="9"/>
  <c r="D6338" i="9"/>
  <c r="D6337" i="9"/>
  <c r="D6336" i="9"/>
  <c r="D6335" i="9"/>
  <c r="D6334" i="9"/>
  <c r="D6333" i="9"/>
  <c r="D6332" i="9"/>
  <c r="D6331" i="9"/>
  <c r="D6330" i="9"/>
  <c r="D6329" i="9"/>
  <c r="D6328" i="9"/>
  <c r="D6327" i="9"/>
  <c r="D6326" i="9"/>
  <c r="D6325" i="9"/>
  <c r="D6324" i="9"/>
  <c r="D6323" i="9"/>
  <c r="D6322" i="9"/>
  <c r="D6321" i="9"/>
  <c r="D6320" i="9"/>
  <c r="D6319" i="9"/>
  <c r="D6318" i="9"/>
  <c r="D6317" i="9"/>
  <c r="D6316" i="9"/>
  <c r="D6315" i="9"/>
  <c r="D6314" i="9"/>
  <c r="D6313" i="9"/>
  <c r="D6312" i="9"/>
  <c r="D6311" i="9"/>
  <c r="D6310" i="9"/>
  <c r="D6309" i="9"/>
  <c r="D6308" i="9"/>
  <c r="D6307" i="9"/>
  <c r="D6306" i="9"/>
  <c r="D6305" i="9"/>
  <c r="D6304" i="9"/>
  <c r="D6303" i="9"/>
  <c r="D6302" i="9"/>
  <c r="D6301" i="9"/>
  <c r="D6300" i="9"/>
  <c r="D6299" i="9"/>
  <c r="D6298" i="9"/>
  <c r="D6297" i="9"/>
  <c r="D6296" i="9"/>
  <c r="D6295" i="9"/>
  <c r="D6294" i="9"/>
  <c r="D6293" i="9"/>
  <c r="D6292" i="9"/>
  <c r="D6291" i="9"/>
  <c r="D6290" i="9"/>
  <c r="D6289" i="9"/>
  <c r="D6288" i="9"/>
  <c r="D6287" i="9"/>
  <c r="D6286" i="9"/>
  <c r="D6285" i="9"/>
  <c r="D6284" i="9"/>
  <c r="D6283" i="9"/>
  <c r="D6282" i="9"/>
  <c r="D6281" i="9"/>
  <c r="D6280" i="9"/>
  <c r="D6279" i="9"/>
  <c r="D6278" i="9"/>
  <c r="D6277" i="9"/>
  <c r="D6276" i="9"/>
  <c r="D6275" i="9"/>
  <c r="D6274" i="9"/>
  <c r="D6273" i="9"/>
  <c r="D6272" i="9"/>
  <c r="D6680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6679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J3" i="8"/>
  <c r="J4" i="8"/>
  <c r="J5" i="8"/>
  <c r="J6" i="8"/>
  <c r="J7" i="8"/>
  <c r="I4" i="8"/>
  <c r="I5" i="8"/>
  <c r="I6" i="8"/>
  <c r="I7" i="8"/>
  <c r="I3" i="8"/>
  <c r="F898" i="5" a="1"/>
  <c r="F898" i="5" s="1"/>
  <c r="J331" i="5" l="1"/>
  <c r="J372" i="5"/>
  <c r="J311" i="5"/>
  <c r="J355" i="5"/>
  <c r="J152" i="5"/>
  <c r="J343" i="5"/>
  <c r="J169" i="5"/>
  <c r="J205" i="5"/>
  <c r="J383" i="5"/>
  <c r="J384" i="5"/>
  <c r="J395" i="5"/>
  <c r="J378" i="5"/>
  <c r="J177" i="5"/>
  <c r="J344" i="5"/>
  <c r="J164" i="5"/>
  <c r="J189" i="5"/>
  <c r="M563" i="5"/>
  <c r="L563" i="5"/>
  <c r="B8" i="8"/>
  <c r="F8" i="8"/>
  <c r="J607" i="4"/>
  <c r="J616" i="4"/>
  <c r="J647" i="5"/>
  <c r="J545" i="5"/>
  <c r="J555" i="5"/>
  <c r="J546" i="5"/>
  <c r="J548" i="5"/>
  <c r="J556" i="5"/>
  <c r="J611" i="4"/>
  <c r="J661" i="5"/>
  <c r="J780" i="5"/>
  <c r="J843" i="5"/>
  <c r="J879" i="5"/>
  <c r="J617" i="4"/>
  <c r="J622" i="4"/>
  <c r="J15" i="5"/>
  <c r="J43" i="5"/>
  <c r="J830" i="5"/>
  <c r="J857" i="5"/>
  <c r="J29" i="5"/>
  <c r="J60" i="5"/>
  <c r="J68" i="5"/>
  <c r="J547" i="5"/>
  <c r="J535" i="5"/>
  <c r="J16" i="5"/>
  <c r="J30" i="5"/>
  <c r="J44" i="5"/>
  <c r="J63" i="5"/>
  <c r="J79" i="5"/>
  <c r="J549" i="5"/>
  <c r="J558" i="5"/>
  <c r="J612" i="4"/>
  <c r="B5" i="8"/>
  <c r="J623" i="5"/>
  <c r="J813" i="5"/>
  <c r="J618" i="4"/>
  <c r="B4" i="8"/>
  <c r="J183" i="3"/>
  <c r="J538" i="3"/>
  <c r="J633" i="5"/>
  <c r="J871" i="5"/>
  <c r="J557" i="5"/>
  <c r="J610" i="4"/>
  <c r="J623" i="4"/>
  <c r="J91" i="5"/>
  <c r="J101" i="5"/>
  <c r="J115" i="5"/>
  <c r="J753" i="5"/>
  <c r="J730" i="5"/>
  <c r="J142" i="5"/>
  <c r="J550" i="5"/>
  <c r="J143" i="5"/>
  <c r="J148" i="5"/>
  <c r="J609" i="4"/>
  <c r="J741" i="5"/>
  <c r="J501" i="5"/>
  <c r="J551" i="5"/>
  <c r="B6" i="8"/>
  <c r="J745" i="5"/>
  <c r="J760" i="5"/>
  <c r="J765" i="5"/>
  <c r="J566" i="4"/>
  <c r="J613" i="4"/>
  <c r="J619" i="4"/>
  <c r="J621" i="4"/>
  <c r="J416" i="5"/>
  <c r="J428" i="5"/>
  <c r="J430" i="5"/>
  <c r="J704" i="5"/>
  <c r="J559" i="5"/>
  <c r="J614" i="4"/>
  <c r="J620" i="4"/>
  <c r="B7" i="8"/>
  <c r="J560" i="5"/>
  <c r="J417" i="5"/>
  <c r="J566" i="5"/>
  <c r="J542" i="5"/>
  <c r="J806" i="5"/>
  <c r="J819" i="5"/>
  <c r="J433" i="5"/>
  <c r="J552" i="5"/>
  <c r="J543" i="5"/>
  <c r="J492" i="5"/>
  <c r="J614" i="5"/>
  <c r="J431" i="5"/>
  <c r="J553" i="5"/>
  <c r="J561" i="5"/>
  <c r="J711" i="5"/>
  <c r="J608" i="4"/>
  <c r="J615" i="4"/>
  <c r="J418" i="5"/>
  <c r="J544" i="5"/>
  <c r="J434" i="5"/>
  <c r="J554" i="5"/>
  <c r="J562" i="5"/>
  <c r="J546" i="3"/>
  <c r="J408" i="5"/>
  <c r="J419" i="5"/>
  <c r="J438" i="5"/>
  <c r="J681" i="5"/>
  <c r="J447" i="5"/>
  <c r="J449" i="5"/>
  <c r="J624" i="4"/>
  <c r="J278" i="3"/>
  <c r="J473" i="3"/>
  <c r="J560" i="3"/>
  <c r="J151" i="5"/>
  <c r="J159" i="5"/>
  <c r="J168" i="5"/>
  <c r="J182" i="5"/>
  <c r="J188" i="5"/>
  <c r="J613" i="5"/>
  <c r="J621" i="5"/>
  <c r="J628" i="5"/>
  <c r="J642" i="5"/>
  <c r="J656" i="5"/>
  <c r="J382" i="5"/>
  <c r="J387" i="5"/>
  <c r="J351" i="5"/>
  <c r="J366" i="5"/>
  <c r="J309" i="5"/>
  <c r="J391" i="5"/>
  <c r="J400" i="5"/>
  <c r="J367" i="5"/>
  <c r="J310" i="5"/>
  <c r="J392" i="5"/>
  <c r="J401" i="5"/>
  <c r="J402" i="5"/>
  <c r="J370" i="5"/>
  <c r="J371" i="5"/>
  <c r="J13" i="5"/>
  <c r="J27" i="5"/>
  <c r="J41" i="5"/>
  <c r="J58" i="5"/>
  <c r="J207" i="3"/>
  <c r="J329" i="5"/>
  <c r="A14" i="8"/>
  <c r="B14" i="8" s="1"/>
  <c r="J11" i="5"/>
  <c r="J25" i="5"/>
  <c r="J39" i="5"/>
  <c r="J57" i="5"/>
  <c r="J65" i="5"/>
  <c r="J12" i="5"/>
  <c r="J26" i="5"/>
  <c r="J40" i="5"/>
  <c r="J62" i="5"/>
  <c r="J20" i="5"/>
  <c r="J34" i="5"/>
  <c r="J264" i="5"/>
  <c r="J772" i="5"/>
  <c r="J300" i="5"/>
  <c r="J800" i="5"/>
  <c r="J337" i="5"/>
  <c r="J818" i="5"/>
  <c r="J824" i="5"/>
  <c r="J838" i="5"/>
  <c r="J851" i="5"/>
  <c r="J7" i="5"/>
  <c r="J21" i="5"/>
  <c r="J35" i="5"/>
  <c r="J48" i="5"/>
  <c r="J53" i="5"/>
  <c r="J265" i="5"/>
  <c r="J301" i="5"/>
  <c r="J8" i="5"/>
  <c r="J22" i="5"/>
  <c r="J36" i="5"/>
  <c r="J54" i="5"/>
  <c r="J61" i="5"/>
  <c r="J266" i="5"/>
  <c r="J69" i="5"/>
  <c r="J368" i="5"/>
  <c r="J9" i="5"/>
  <c r="J23" i="5"/>
  <c r="J55" i="5"/>
  <c r="J64" i="5"/>
  <c r="J70" i="5"/>
  <c r="J393" i="5"/>
  <c r="J403" i="5"/>
  <c r="J369" i="5"/>
  <c r="J10" i="5"/>
  <c r="J24" i="5"/>
  <c r="J38" i="5"/>
  <c r="J56" i="5"/>
  <c r="J243" i="5"/>
  <c r="J66" i="5"/>
  <c r="J404" i="5"/>
  <c r="J394" i="5"/>
  <c r="J374" i="5"/>
  <c r="J379" i="5"/>
  <c r="J385" i="5"/>
  <c r="J333" i="5"/>
  <c r="J397" i="5"/>
  <c r="J785" i="5"/>
  <c r="J797" i="5"/>
  <c r="J816" i="5"/>
  <c r="J835" i="5"/>
  <c r="J848" i="5"/>
  <c r="J862" i="5"/>
  <c r="J786" i="5"/>
  <c r="J793" i="5"/>
  <c r="J798" i="5"/>
  <c r="J787" i="5"/>
  <c r="J792" i="5"/>
  <c r="J799" i="5"/>
  <c r="J823" i="5"/>
  <c r="J837" i="5"/>
  <c r="J850" i="5"/>
  <c r="J864" i="5"/>
  <c r="J885" i="5"/>
  <c r="J49" i="5"/>
  <c r="J170" i="5"/>
  <c r="J312" i="5"/>
  <c r="J314" i="5"/>
  <c r="J345" i="5"/>
  <c r="J356" i="5"/>
  <c r="J360" i="5"/>
  <c r="J50" i="5"/>
  <c r="J161" i="5"/>
  <c r="J6" i="5"/>
  <c r="J206" i="5"/>
  <c r="J154" i="5"/>
  <c r="J165" i="5"/>
  <c r="J173" i="5"/>
  <c r="J180" i="5"/>
  <c r="J197" i="5"/>
  <c r="J203" i="5"/>
  <c r="J166" i="5"/>
  <c r="J186" i="5"/>
  <c r="J72" i="5"/>
  <c r="J150" i="5"/>
  <c r="J158" i="5"/>
  <c r="J213" i="5"/>
  <c r="J167" i="5"/>
  <c r="J181" i="5"/>
  <c r="J187" i="5"/>
  <c r="J73" i="5"/>
  <c r="J198" i="5"/>
  <c r="J364" i="5"/>
  <c r="J446" i="5"/>
  <c r="J144" i="5"/>
  <c r="J233" i="3"/>
  <c r="J496" i="5"/>
  <c r="J695" i="5"/>
  <c r="J702" i="5"/>
  <c r="J330" i="5"/>
  <c r="J178" i="5"/>
  <c r="J375" i="5"/>
  <c r="J380" i="5"/>
  <c r="J289" i="3"/>
  <c r="J388" i="5"/>
  <c r="J313" i="5"/>
  <c r="J319" i="5"/>
  <c r="J334" i="5"/>
  <c r="J398" i="5"/>
  <c r="J357" i="5"/>
  <c r="J361" i="5"/>
  <c r="J376" i="5"/>
  <c r="J17" i="5"/>
  <c r="J31" i="5"/>
  <c r="J45" i="5"/>
  <c r="J51" i="5"/>
  <c r="J210" i="5"/>
  <c r="J162" i="5"/>
  <c r="J218" i="5"/>
  <c r="J381" i="5"/>
  <c r="J171" i="5"/>
  <c r="J175" i="5"/>
  <c r="J610" i="5"/>
  <c r="J688" i="5"/>
  <c r="J67" i="5"/>
  <c r="J389" i="5"/>
  <c r="J698" i="5"/>
  <c r="J74" i="5"/>
  <c r="J335" i="5"/>
  <c r="J199" i="5"/>
  <c r="J358" i="5"/>
  <c r="J625" i="5"/>
  <c r="J639" i="5"/>
  <c r="J653" i="5"/>
  <c r="J667" i="5"/>
  <c r="J678" i="5"/>
  <c r="J407" i="5"/>
  <c r="J377" i="5"/>
  <c r="J18" i="5"/>
  <c r="J32" i="5"/>
  <c r="J46" i="5"/>
  <c r="J52" i="5"/>
  <c r="J211" i="5"/>
  <c r="J160" i="5"/>
  <c r="J176" i="5"/>
  <c r="J683" i="5"/>
  <c r="J611" i="5"/>
  <c r="J626" i="5"/>
  <c r="J640" i="5"/>
  <c r="J654" i="5"/>
  <c r="J679" i="5"/>
  <c r="J5" i="5"/>
  <c r="J19" i="5"/>
  <c r="J33" i="5"/>
  <c r="J47" i="5"/>
  <c r="J153" i="5"/>
  <c r="J263" i="5"/>
  <c r="J172" i="5"/>
  <c r="J299" i="5"/>
  <c r="J386" i="5"/>
  <c r="J684" i="5"/>
  <c r="J612" i="5"/>
  <c r="J76" i="5"/>
  <c r="J77" i="5"/>
  <c r="J349" i="5"/>
  <c r="J201" i="5"/>
  <c r="J399" i="5"/>
  <c r="J619" i="5"/>
  <c r="J627" i="5"/>
  <c r="J641" i="5"/>
  <c r="J655" i="5"/>
  <c r="J668" i="5"/>
  <c r="J705" i="5"/>
  <c r="J204" i="5"/>
  <c r="J486" i="3"/>
  <c r="J120" i="3"/>
  <c r="J96" i="3"/>
  <c r="J10" i="3"/>
  <c r="J605" i="3"/>
  <c r="A19" i="8"/>
  <c r="J718" i="5"/>
  <c r="J731" i="5"/>
  <c r="J738" i="5"/>
  <c r="J719" i="5"/>
  <c r="J502" i="5"/>
  <c r="J739" i="5"/>
  <c r="J740" i="5"/>
  <c r="J724" i="5"/>
  <c r="J735" i="5"/>
  <c r="J641" i="3"/>
  <c r="J681" i="3"/>
  <c r="J674" i="3"/>
  <c r="J652" i="3"/>
  <c r="J725" i="5"/>
  <c r="J736" i="5"/>
  <c r="J616" i="5"/>
  <c r="J634" i="5"/>
  <c r="J648" i="5"/>
  <c r="J662" i="5"/>
  <c r="J728" i="5"/>
  <c r="J624" i="5"/>
  <c r="J637" i="5"/>
  <c r="J651" i="5"/>
  <c r="J665" i="5"/>
  <c r="J676" i="5"/>
  <c r="J729" i="5"/>
  <c r="J638" i="5"/>
  <c r="J652" i="5"/>
  <c r="J666" i="5"/>
  <c r="J677" i="5"/>
  <c r="J669" i="5"/>
  <c r="J865" i="5"/>
  <c r="J886" i="5"/>
  <c r="J155" i="5"/>
  <c r="J174" i="5"/>
  <c r="J773" i="5"/>
  <c r="J775" i="5"/>
  <c r="J788" i="5"/>
  <c r="J801" i="5"/>
  <c r="J720" i="5"/>
  <c r="J503" i="5"/>
  <c r="J190" i="5"/>
  <c r="J620" i="5"/>
  <c r="J622" i="5"/>
  <c r="J629" i="5"/>
  <c r="J643" i="5"/>
  <c r="J657" i="5"/>
  <c r="J670" i="5"/>
  <c r="J680" i="5"/>
  <c r="J529" i="5"/>
  <c r="J825" i="5"/>
  <c r="J839" i="5"/>
  <c r="J852" i="5"/>
  <c r="J866" i="5"/>
  <c r="J874" i="5"/>
  <c r="J887" i="5"/>
  <c r="J156" i="5"/>
  <c r="J179" i="5"/>
  <c r="J183" i="5"/>
  <c r="J721" i="5"/>
  <c r="J732" i="5"/>
  <c r="J191" i="5"/>
  <c r="J194" i="5"/>
  <c r="J630" i="5"/>
  <c r="J644" i="5"/>
  <c r="J658" i="5"/>
  <c r="J671" i="5"/>
  <c r="J37" i="5"/>
  <c r="J149" i="5"/>
  <c r="J157" i="5"/>
  <c r="J163" i="5"/>
  <c r="J184" i="5"/>
  <c r="J722" i="5"/>
  <c r="J733" i="5"/>
  <c r="J192" i="5"/>
  <c r="J195" i="5"/>
  <c r="J78" i="5"/>
  <c r="J615" i="5"/>
  <c r="J631" i="5"/>
  <c r="J645" i="5"/>
  <c r="J659" i="5"/>
  <c r="J672" i="5"/>
  <c r="J540" i="5"/>
  <c r="J207" i="5"/>
  <c r="J185" i="5"/>
  <c r="J723" i="5"/>
  <c r="J734" i="5"/>
  <c r="J71" i="5"/>
  <c r="J193" i="5"/>
  <c r="J196" i="5"/>
  <c r="J340" i="5"/>
  <c r="J352" i="5"/>
  <c r="J632" i="5"/>
  <c r="J646" i="5"/>
  <c r="J660" i="5"/>
  <c r="J673" i="5"/>
  <c r="J277" i="3"/>
  <c r="J444" i="5"/>
  <c r="J445" i="5"/>
  <c r="J448" i="5"/>
  <c r="J295" i="3"/>
  <c r="J451" i="5"/>
  <c r="J610" i="3"/>
  <c r="J249" i="3"/>
  <c r="J614" i="3"/>
  <c r="J255" i="3"/>
  <c r="J625" i="3"/>
  <c r="J454" i="5"/>
  <c r="J256" i="3"/>
  <c r="J629" i="3"/>
  <c r="J263" i="3"/>
  <c r="J650" i="3"/>
  <c r="J264" i="3"/>
  <c r="J269" i="3"/>
  <c r="J656" i="3"/>
  <c r="J292" i="3"/>
  <c r="J409" i="5"/>
  <c r="J420" i="5"/>
  <c r="J435" i="5"/>
  <c r="J439" i="5"/>
  <c r="J410" i="5"/>
  <c r="J421" i="5"/>
  <c r="J440" i="5"/>
  <c r="J675" i="5"/>
  <c r="J412" i="5"/>
  <c r="J423" i="5"/>
  <c r="J432" i="5"/>
  <c r="J443" i="5"/>
  <c r="J424" i="5"/>
  <c r="J413" i="5"/>
  <c r="J425" i="5"/>
  <c r="J429" i="5"/>
  <c r="J617" i="5"/>
  <c r="J812" i="5"/>
  <c r="J414" i="5"/>
  <c r="J426" i="5"/>
  <c r="J618" i="5"/>
  <c r="J415" i="5"/>
  <c r="J427" i="5"/>
  <c r="J805" i="5"/>
  <c r="J436" i="5"/>
  <c r="J437" i="5"/>
  <c r="J710" i="5"/>
  <c r="J274" i="3"/>
  <c r="J667" i="3"/>
  <c r="J455" i="5"/>
  <c r="J275" i="3"/>
  <c r="J288" i="3"/>
  <c r="J810" i="3"/>
  <c r="J162" i="3"/>
  <c r="J191" i="3"/>
  <c r="J257" i="3"/>
  <c r="J290" i="3"/>
  <c r="J651" i="3"/>
  <c r="J88" i="5"/>
  <c r="J110" i="5"/>
  <c r="J124" i="5"/>
  <c r="J138" i="5"/>
  <c r="J749" i="5"/>
  <c r="J761" i="5"/>
  <c r="J770" i="5"/>
  <c r="J159" i="3"/>
  <c r="J190" i="3"/>
  <c r="J100" i="5"/>
  <c r="J111" i="5"/>
  <c r="J125" i="5"/>
  <c r="J137" i="3"/>
  <c r="J163" i="3"/>
  <c r="J192" i="3"/>
  <c r="J89" i="5"/>
  <c r="J96" i="5"/>
  <c r="J113" i="5"/>
  <c r="J127" i="5"/>
  <c r="J135" i="5"/>
  <c r="J783" i="5"/>
  <c r="J795" i="5"/>
  <c r="J803" i="5"/>
  <c r="J686" i="5"/>
  <c r="J692" i="5"/>
  <c r="J499" i="5"/>
  <c r="J696" i="5"/>
  <c r="J833" i="5"/>
  <c r="J846" i="5"/>
  <c r="J860" i="5"/>
  <c r="J882" i="5"/>
  <c r="J894" i="5"/>
  <c r="J768" i="5"/>
  <c r="J716" i="5"/>
  <c r="J138" i="3"/>
  <c r="J165" i="3"/>
  <c r="J193" i="3"/>
  <c r="J82" i="5"/>
  <c r="J90" i="5"/>
  <c r="J114" i="5"/>
  <c r="J128" i="5"/>
  <c r="J136" i="5"/>
  <c r="J784" i="5"/>
  <c r="J796" i="5"/>
  <c r="J687" i="5"/>
  <c r="J693" i="5"/>
  <c r="J697" i="5"/>
  <c r="J752" i="5"/>
  <c r="J700" i="5"/>
  <c r="J815" i="5"/>
  <c r="J756" i="5"/>
  <c r="J834" i="5"/>
  <c r="J847" i="5"/>
  <c r="J861" i="5"/>
  <c r="J883" i="5"/>
  <c r="J707" i="5"/>
  <c r="J769" i="5"/>
  <c r="J147" i="5"/>
  <c r="J66" i="3"/>
  <c r="J32" i="3"/>
  <c r="J141" i="3"/>
  <c r="J166" i="3"/>
  <c r="J197" i="3"/>
  <c r="J267" i="3"/>
  <c r="J666" i="3"/>
  <c r="J887" i="3"/>
  <c r="J898" i="3"/>
  <c r="J893" i="3"/>
  <c r="J886" i="3"/>
  <c r="J144" i="3"/>
  <c r="J171" i="3"/>
  <c r="J205" i="3"/>
  <c r="J271" i="3"/>
  <c r="J611" i="3"/>
  <c r="J672" i="3"/>
  <c r="J897" i="5"/>
  <c r="J149" i="3"/>
  <c r="J179" i="3"/>
  <c r="J276" i="3"/>
  <c r="J627" i="3"/>
  <c r="J787" i="3"/>
  <c r="A26" i="8"/>
  <c r="J151" i="3"/>
  <c r="J250" i="3"/>
  <c r="J635" i="3"/>
  <c r="J877" i="3"/>
  <c r="J189" i="4"/>
  <c r="J201" i="3"/>
  <c r="J178" i="3"/>
  <c r="J200" i="3"/>
  <c r="J177" i="3"/>
  <c r="J155" i="3"/>
  <c r="J199" i="3"/>
  <c r="J176" i="3"/>
  <c r="J152" i="3"/>
  <c r="A18" i="8"/>
  <c r="B18" i="8" s="1"/>
  <c r="J186" i="3"/>
  <c r="J164" i="3"/>
  <c r="J169" i="3"/>
  <c r="J204" i="3"/>
  <c r="J93" i="5"/>
  <c r="J104" i="5"/>
  <c r="J118" i="5"/>
  <c r="J742" i="5"/>
  <c r="J140" i="5"/>
  <c r="J148" i="3"/>
  <c r="J173" i="3"/>
  <c r="J105" i="5"/>
  <c r="J119" i="5"/>
  <c r="J141" i="5"/>
  <c r="J80" i="5"/>
  <c r="J84" i="5"/>
  <c r="J774" i="5"/>
  <c r="J106" i="5"/>
  <c r="J129" i="5"/>
  <c r="J789" i="5"/>
  <c r="J820" i="5"/>
  <c r="J826" i="5"/>
  <c r="J853" i="5"/>
  <c r="J867" i="5"/>
  <c r="J888" i="5"/>
  <c r="J767" i="5"/>
  <c r="J145" i="5"/>
  <c r="J150" i="3"/>
  <c r="J180" i="3"/>
  <c r="J121" i="5"/>
  <c r="J777" i="5"/>
  <c r="J790" i="5"/>
  <c r="J841" i="5"/>
  <c r="J868" i="5"/>
  <c r="J889" i="5"/>
  <c r="J146" i="5"/>
  <c r="J86" i="5"/>
  <c r="J108" i="5"/>
  <c r="J122" i="5"/>
  <c r="J131" i="5"/>
  <c r="J778" i="5"/>
  <c r="J791" i="5"/>
  <c r="J491" i="5"/>
  <c r="J689" i="5"/>
  <c r="J494" i="5"/>
  <c r="J747" i="5"/>
  <c r="J703" i="5"/>
  <c r="J855" i="5"/>
  <c r="J869" i="5"/>
  <c r="J877" i="5"/>
  <c r="J890" i="5"/>
  <c r="J895" i="5"/>
  <c r="J356" i="4"/>
  <c r="J284" i="3"/>
  <c r="J262" i="3"/>
  <c r="J621" i="3"/>
  <c r="J283" i="3"/>
  <c r="J261" i="3"/>
  <c r="J281" i="3"/>
  <c r="J260" i="3"/>
  <c r="J291" i="3"/>
  <c r="J270" i="3"/>
  <c r="A25" i="8"/>
  <c r="B25" i="8" s="1"/>
  <c r="J157" i="3"/>
  <c r="J185" i="3"/>
  <c r="J253" i="3"/>
  <c r="J285" i="3"/>
  <c r="J883" i="3"/>
  <c r="J143" i="3"/>
  <c r="J102" i="5"/>
  <c r="J116" i="5"/>
  <c r="J83" i="5"/>
  <c r="J92" i="5"/>
  <c r="J97" i="5"/>
  <c r="J103" i="5"/>
  <c r="J117" i="5"/>
  <c r="J139" i="5"/>
  <c r="J145" i="3"/>
  <c r="J172" i="3"/>
  <c r="J206" i="3"/>
  <c r="J94" i="5"/>
  <c r="J743" i="5"/>
  <c r="J120" i="5"/>
  <c r="J776" i="5"/>
  <c r="J802" i="5"/>
  <c r="J807" i="5"/>
  <c r="J840" i="5"/>
  <c r="J875" i="5"/>
  <c r="J85" i="5"/>
  <c r="J98" i="5"/>
  <c r="J107" i="5"/>
  <c r="J130" i="5"/>
  <c r="J493" i="5"/>
  <c r="J746" i="5"/>
  <c r="J821" i="5"/>
  <c r="J827" i="5"/>
  <c r="J854" i="5"/>
  <c r="J876" i="5"/>
  <c r="J706" i="5"/>
  <c r="J87" i="5"/>
  <c r="J95" i="5"/>
  <c r="J99" i="5"/>
  <c r="J109" i="5"/>
  <c r="J123" i="5"/>
  <c r="J132" i="5"/>
  <c r="J779" i="5"/>
  <c r="J569" i="5"/>
  <c r="J685" i="5"/>
  <c r="J137" i="5"/>
  <c r="J495" i="5"/>
  <c r="J744" i="5"/>
  <c r="J748" i="5"/>
  <c r="J701" i="5"/>
  <c r="J808" i="5"/>
  <c r="J811" i="5"/>
  <c r="J829" i="5"/>
  <c r="J669" i="3"/>
  <c r="J665" i="3"/>
  <c r="J622" i="3"/>
  <c r="J659" i="3"/>
  <c r="J657" i="3"/>
  <c r="J620" i="3"/>
  <c r="J680" i="3"/>
  <c r="J636" i="3"/>
  <c r="A23" i="8"/>
  <c r="J158" i="3"/>
  <c r="J187" i="3"/>
  <c r="J642" i="3"/>
  <c r="J885" i="3"/>
  <c r="J133" i="5"/>
  <c r="J781" i="5"/>
  <c r="J411" i="5"/>
  <c r="J608" i="5"/>
  <c r="J690" i="5"/>
  <c r="J804" i="5"/>
  <c r="J497" i="5"/>
  <c r="J750" i="5"/>
  <c r="J726" i="5"/>
  <c r="J737" i="5"/>
  <c r="J809" i="5"/>
  <c r="J441" i="5"/>
  <c r="J635" i="5"/>
  <c r="J649" i="5"/>
  <c r="J663" i="5"/>
  <c r="J831" i="5"/>
  <c r="J844" i="5"/>
  <c r="J858" i="5"/>
  <c r="J872" i="5"/>
  <c r="J880" i="5"/>
  <c r="J892" i="5"/>
  <c r="J762" i="5"/>
  <c r="J896" i="5"/>
  <c r="J452" i="5"/>
  <c r="J714" i="5"/>
  <c r="J373" i="5"/>
  <c r="J14" i="5"/>
  <c r="J28" i="5"/>
  <c r="J42" i="5"/>
  <c r="J81" i="5"/>
  <c r="J212" i="5"/>
  <c r="J59" i="5"/>
  <c r="J112" i="5"/>
  <c r="J126" i="5"/>
  <c r="J134" i="5"/>
  <c r="J782" i="5"/>
  <c r="J422" i="5"/>
  <c r="J794" i="5"/>
  <c r="J609" i="5"/>
  <c r="J717" i="5"/>
  <c r="J691" i="5"/>
  <c r="J498" i="5"/>
  <c r="J751" i="5"/>
  <c r="J727" i="5"/>
  <c r="J755" i="5"/>
  <c r="J390" i="5"/>
  <c r="J332" i="5"/>
  <c r="J396" i="5"/>
  <c r="J810" i="5"/>
  <c r="J814" i="5"/>
  <c r="J442" i="5"/>
  <c r="J636" i="5"/>
  <c r="J650" i="5"/>
  <c r="J664" i="5"/>
  <c r="J832" i="5"/>
  <c r="J845" i="5"/>
  <c r="J859" i="5"/>
  <c r="J873" i="5"/>
  <c r="J881" i="5"/>
  <c r="J893" i="5"/>
  <c r="J763" i="5"/>
  <c r="J682" i="5"/>
  <c r="J453" i="5"/>
  <c r="J715" i="5"/>
  <c r="B20" i="8"/>
  <c r="B24" i="8"/>
  <c r="B27" i="8"/>
  <c r="B21" i="8"/>
  <c r="J9" i="3"/>
  <c r="J31" i="3"/>
  <c r="J52" i="3"/>
  <c r="J74" i="3"/>
  <c r="J95" i="3"/>
  <c r="J117" i="3"/>
  <c r="J232" i="3"/>
  <c r="B22" i="8"/>
  <c r="J53" i="3"/>
  <c r="J75" i="3"/>
  <c r="J374" i="3"/>
  <c r="J714" i="4"/>
  <c r="J700" i="4"/>
  <c r="J713" i="4"/>
  <c r="J699" i="4"/>
  <c r="J712" i="4"/>
  <c r="J698" i="4"/>
  <c r="J766" i="3"/>
  <c r="J738" i="3"/>
  <c r="J724" i="3"/>
  <c r="J570" i="3"/>
  <c r="J711" i="4"/>
  <c r="J697" i="4"/>
  <c r="J710" i="4"/>
  <c r="J793" i="4"/>
  <c r="J709" i="4"/>
  <c r="J722" i="4"/>
  <c r="J708" i="4"/>
  <c r="J721" i="4"/>
  <c r="J707" i="4"/>
  <c r="J720" i="4"/>
  <c r="J706" i="4"/>
  <c r="J719" i="4"/>
  <c r="J705" i="4"/>
  <c r="J718" i="4"/>
  <c r="J704" i="4"/>
  <c r="J717" i="4"/>
  <c r="J703" i="4"/>
  <c r="J647" i="4"/>
  <c r="J716" i="4"/>
  <c r="J702" i="4"/>
  <c r="J715" i="4"/>
  <c r="J701" i="4"/>
  <c r="J524" i="4"/>
  <c r="J740" i="3"/>
  <c r="J725" i="3"/>
  <c r="J739" i="3"/>
  <c r="J603" i="3"/>
  <c r="J337" i="3"/>
  <c r="J737" i="3"/>
  <c r="J722" i="3"/>
  <c r="J602" i="3"/>
  <c r="J782" i="3"/>
  <c r="J736" i="3"/>
  <c r="J721" i="3"/>
  <c r="J571" i="3"/>
  <c r="J735" i="3"/>
  <c r="J720" i="3"/>
  <c r="J734" i="3"/>
  <c r="J719" i="3"/>
  <c r="J644" i="3"/>
  <c r="J748" i="3"/>
  <c r="J733" i="3"/>
  <c r="J718" i="3"/>
  <c r="J582" i="3"/>
  <c r="J747" i="3"/>
  <c r="J732" i="3"/>
  <c r="J717" i="3"/>
  <c r="J606" i="4"/>
  <c r="J746" i="3"/>
  <c r="J731" i="3"/>
  <c r="J716" i="3"/>
  <c r="J565" i="3"/>
  <c r="J745" i="3"/>
  <c r="J730" i="3"/>
  <c r="J715" i="3"/>
  <c r="J744" i="3"/>
  <c r="J729" i="3"/>
  <c r="J608" i="3"/>
  <c r="J527" i="4"/>
  <c r="J743" i="3"/>
  <c r="J728" i="3"/>
  <c r="J742" i="3"/>
  <c r="J727" i="3"/>
  <c r="J741" i="3"/>
  <c r="J726" i="3"/>
  <c r="J575" i="3"/>
  <c r="J11" i="3"/>
  <c r="J33" i="3"/>
  <c r="J54" i="3"/>
  <c r="J78" i="3"/>
  <c r="J99" i="3"/>
  <c r="J121" i="3"/>
  <c r="J211" i="3"/>
  <c r="J235" i="3"/>
  <c r="J376" i="3"/>
  <c r="J12" i="3"/>
  <c r="J36" i="3"/>
  <c r="J57" i="3"/>
  <c r="J79" i="3"/>
  <c r="J101" i="3"/>
  <c r="J122" i="3"/>
  <c r="J213" i="3"/>
  <c r="J239" i="3"/>
  <c r="J340" i="3"/>
  <c r="J428" i="3"/>
  <c r="J757" i="5"/>
  <c r="J15" i="3"/>
  <c r="J37" i="3"/>
  <c r="J59" i="3"/>
  <c r="J80" i="3"/>
  <c r="J102" i="3"/>
  <c r="J123" i="3"/>
  <c r="J214" i="3"/>
  <c r="J241" i="3"/>
  <c r="J429" i="3"/>
  <c r="J17" i="3"/>
  <c r="J38" i="3"/>
  <c r="J60" i="3"/>
  <c r="J81" i="3"/>
  <c r="J103" i="3"/>
  <c r="J124" i="3"/>
  <c r="J215" i="3"/>
  <c r="J242" i="3"/>
  <c r="J471" i="3"/>
  <c r="J896" i="4"/>
  <c r="J882" i="4"/>
  <c r="J868" i="4"/>
  <c r="J854" i="4"/>
  <c r="J840" i="4"/>
  <c r="J826" i="4"/>
  <c r="J812" i="4"/>
  <c r="J798" i="4"/>
  <c r="J784" i="4"/>
  <c r="J895" i="4"/>
  <c r="J881" i="4"/>
  <c r="J867" i="4"/>
  <c r="J853" i="4"/>
  <c r="J839" i="4"/>
  <c r="J825" i="4"/>
  <c r="J811" i="4"/>
  <c r="J797" i="4"/>
  <c r="J783" i="4"/>
  <c r="J894" i="4"/>
  <c r="J880" i="4"/>
  <c r="J866" i="4"/>
  <c r="J852" i="4"/>
  <c r="J838" i="4"/>
  <c r="J824" i="4"/>
  <c r="J796" i="4"/>
  <c r="J782" i="4"/>
  <c r="J864" i="3"/>
  <c r="J850" i="3"/>
  <c r="J836" i="3"/>
  <c r="J822" i="3"/>
  <c r="J808" i="3"/>
  <c r="J794" i="3"/>
  <c r="J780" i="3"/>
  <c r="J752" i="3"/>
  <c r="J893" i="4"/>
  <c r="J879" i="4"/>
  <c r="J865" i="4"/>
  <c r="J851" i="4"/>
  <c r="J837" i="4"/>
  <c r="J823" i="4"/>
  <c r="J809" i="4"/>
  <c r="J795" i="4"/>
  <c r="J781" i="4"/>
  <c r="J892" i="4"/>
  <c r="J878" i="4"/>
  <c r="J864" i="4"/>
  <c r="J850" i="4"/>
  <c r="J836" i="4"/>
  <c r="J822" i="4"/>
  <c r="J808" i="4"/>
  <c r="J794" i="4"/>
  <c r="J780" i="4"/>
  <c r="J891" i="4"/>
  <c r="J877" i="4"/>
  <c r="J863" i="4"/>
  <c r="J835" i="4"/>
  <c r="J821" i="4"/>
  <c r="J807" i="4"/>
  <c r="J779" i="4"/>
  <c r="J890" i="4"/>
  <c r="J876" i="4"/>
  <c r="J862" i="4"/>
  <c r="J848" i="4"/>
  <c r="J834" i="4"/>
  <c r="J820" i="4"/>
  <c r="J806" i="4"/>
  <c r="J792" i="4"/>
  <c r="J778" i="4"/>
  <c r="J889" i="4"/>
  <c r="J875" i="4"/>
  <c r="J861" i="4"/>
  <c r="J847" i="4"/>
  <c r="J833" i="4"/>
  <c r="J819" i="4"/>
  <c r="J805" i="4"/>
  <c r="J791" i="4"/>
  <c r="J777" i="4"/>
  <c r="J888" i="4"/>
  <c r="J874" i="4"/>
  <c r="J860" i="4"/>
  <c r="J846" i="4"/>
  <c r="J832" i="4"/>
  <c r="J818" i="4"/>
  <c r="J804" i="4"/>
  <c r="J790" i="4"/>
  <c r="J776" i="4"/>
  <c r="J887" i="4"/>
  <c r="J873" i="4"/>
  <c r="J859" i="4"/>
  <c r="J845" i="4"/>
  <c r="J831" i="4"/>
  <c r="J817" i="4"/>
  <c r="J803" i="4"/>
  <c r="J789" i="4"/>
  <c r="J886" i="4"/>
  <c r="J872" i="4"/>
  <c r="J858" i="4"/>
  <c r="J844" i="4"/>
  <c r="J830" i="4"/>
  <c r="J816" i="4"/>
  <c r="J802" i="4"/>
  <c r="J788" i="4"/>
  <c r="J885" i="4"/>
  <c r="J871" i="4"/>
  <c r="J857" i="4"/>
  <c r="J843" i="4"/>
  <c r="J829" i="4"/>
  <c r="J815" i="4"/>
  <c r="J801" i="4"/>
  <c r="J787" i="4"/>
  <c r="J898" i="4"/>
  <c r="J884" i="4"/>
  <c r="J870" i="4"/>
  <c r="J856" i="4"/>
  <c r="J842" i="4"/>
  <c r="J828" i="4"/>
  <c r="J814" i="4"/>
  <c r="J800" i="4"/>
  <c r="J786" i="4"/>
  <c r="J897" i="4"/>
  <c r="J883" i="4"/>
  <c r="J869" i="4"/>
  <c r="J855" i="4"/>
  <c r="J841" i="4"/>
  <c r="J827" i="4"/>
  <c r="J813" i="4"/>
  <c r="J799" i="4"/>
  <c r="J785" i="4"/>
  <c r="J860" i="3"/>
  <c r="J845" i="3"/>
  <c r="J830" i="3"/>
  <c r="J815" i="3"/>
  <c r="J800" i="3"/>
  <c r="J785" i="3"/>
  <c r="J770" i="3"/>
  <c r="J755" i="3"/>
  <c r="J874" i="3"/>
  <c r="J859" i="3"/>
  <c r="J844" i="3"/>
  <c r="J829" i="3"/>
  <c r="J814" i="3"/>
  <c r="J799" i="3"/>
  <c r="J784" i="3"/>
  <c r="J769" i="3"/>
  <c r="J754" i="3"/>
  <c r="J873" i="3"/>
  <c r="J858" i="3"/>
  <c r="J843" i="3"/>
  <c r="J828" i="3"/>
  <c r="J813" i="3"/>
  <c r="J798" i="3"/>
  <c r="J783" i="3"/>
  <c r="J768" i="3"/>
  <c r="J753" i="3"/>
  <c r="J872" i="3"/>
  <c r="J857" i="3"/>
  <c r="J842" i="3"/>
  <c r="J827" i="3"/>
  <c r="J812" i="3"/>
  <c r="J797" i="3"/>
  <c r="J767" i="3"/>
  <c r="J751" i="3"/>
  <c r="J871" i="3"/>
  <c r="J856" i="3"/>
  <c r="J841" i="3"/>
  <c r="J826" i="3"/>
  <c r="J811" i="3"/>
  <c r="J781" i="3"/>
  <c r="J765" i="3"/>
  <c r="J750" i="3"/>
  <c r="J870" i="3"/>
  <c r="J855" i="3"/>
  <c r="J840" i="3"/>
  <c r="J825" i="3"/>
  <c r="J795" i="3"/>
  <c r="J779" i="3"/>
  <c r="J764" i="3"/>
  <c r="J749" i="3"/>
  <c r="J869" i="3"/>
  <c r="J854" i="3"/>
  <c r="J839" i="3"/>
  <c r="J824" i="3"/>
  <c r="J809" i="3"/>
  <c r="J793" i="3"/>
  <c r="J778" i="3"/>
  <c r="J763" i="3"/>
  <c r="J868" i="3"/>
  <c r="J853" i="3"/>
  <c r="J838" i="3"/>
  <c r="J823" i="3"/>
  <c r="J807" i="3"/>
  <c r="J792" i="3"/>
  <c r="J777" i="3"/>
  <c r="J762" i="3"/>
  <c r="J884" i="5"/>
  <c r="J867" i="3"/>
  <c r="J852" i="3"/>
  <c r="J837" i="3"/>
  <c r="J821" i="3"/>
  <c r="J806" i="3"/>
  <c r="J791" i="3"/>
  <c r="J776" i="3"/>
  <c r="J761" i="3"/>
  <c r="J870" i="5"/>
  <c r="J866" i="3"/>
  <c r="J851" i="3"/>
  <c r="J835" i="3"/>
  <c r="J820" i="3"/>
  <c r="J805" i="3"/>
  <c r="J790" i="3"/>
  <c r="J775" i="3"/>
  <c r="J760" i="3"/>
  <c r="J856" i="5"/>
  <c r="J865" i="3"/>
  <c r="J849" i="3"/>
  <c r="J834" i="3"/>
  <c r="J819" i="3"/>
  <c r="J804" i="3"/>
  <c r="J789" i="3"/>
  <c r="J774" i="3"/>
  <c r="J759" i="3"/>
  <c r="J842" i="5"/>
  <c r="J863" i="3"/>
  <c r="J848" i="3"/>
  <c r="J833" i="3"/>
  <c r="J818" i="3"/>
  <c r="J803" i="3"/>
  <c r="J788" i="3"/>
  <c r="J773" i="3"/>
  <c r="J758" i="3"/>
  <c r="J828" i="5"/>
  <c r="J862" i="3"/>
  <c r="J847" i="3"/>
  <c r="J832" i="3"/>
  <c r="J817" i="3"/>
  <c r="J802" i="3"/>
  <c r="J772" i="3"/>
  <c r="J757" i="3"/>
  <c r="J861" i="3"/>
  <c r="J846" i="3"/>
  <c r="J831" i="3"/>
  <c r="J816" i="3"/>
  <c r="J801" i="3"/>
  <c r="J786" i="3"/>
  <c r="J771" i="3"/>
  <c r="J756" i="3"/>
  <c r="J18" i="3"/>
  <c r="J39" i="3"/>
  <c r="J61" i="3"/>
  <c r="J82" i="3"/>
  <c r="J106" i="3"/>
  <c r="J127" i="3"/>
  <c r="J218" i="3"/>
  <c r="J243" i="3"/>
  <c r="J474" i="4"/>
  <c r="J236" i="4"/>
  <c r="J222" i="4"/>
  <c r="J208" i="4"/>
  <c r="J239" i="4"/>
  <c r="J224" i="4"/>
  <c r="J209" i="4"/>
  <c r="J240" i="3"/>
  <c r="J226" i="3"/>
  <c r="J212" i="3"/>
  <c r="J480" i="4"/>
  <c r="J238" i="4"/>
  <c r="J223" i="4"/>
  <c r="J207" i="4"/>
  <c r="J508" i="4"/>
  <c r="J237" i="4"/>
  <c r="J221" i="4"/>
  <c r="J206" i="4"/>
  <c r="J480" i="3"/>
  <c r="J238" i="3"/>
  <c r="J224" i="3"/>
  <c r="J210" i="3"/>
  <c r="J235" i="4"/>
  <c r="J220" i="4"/>
  <c r="J205" i="4"/>
  <c r="J237" i="3"/>
  <c r="J223" i="3"/>
  <c r="J209" i="3"/>
  <c r="J234" i="4"/>
  <c r="J219" i="4"/>
  <c r="J204" i="4"/>
  <c r="J504" i="3"/>
  <c r="J236" i="3"/>
  <c r="J222" i="3"/>
  <c r="J208" i="3"/>
  <c r="J233" i="4"/>
  <c r="J218" i="4"/>
  <c r="J203" i="4"/>
  <c r="J232" i="4"/>
  <c r="J217" i="4"/>
  <c r="J202" i="4"/>
  <c r="J498" i="3"/>
  <c r="J472" i="3"/>
  <c r="J248" i="3"/>
  <c r="J234" i="3"/>
  <c r="J473" i="4"/>
  <c r="J231" i="4"/>
  <c r="J216" i="4"/>
  <c r="J487" i="4"/>
  <c r="J230" i="4"/>
  <c r="J215" i="4"/>
  <c r="J500" i="4"/>
  <c r="J471" i="4"/>
  <c r="J229" i="4"/>
  <c r="J214" i="4"/>
  <c r="J495" i="3"/>
  <c r="J469" i="3"/>
  <c r="J245" i="3"/>
  <c r="J231" i="3"/>
  <c r="J217" i="3"/>
  <c r="J499" i="4"/>
  <c r="J228" i="4"/>
  <c r="J213" i="4"/>
  <c r="J244" i="3"/>
  <c r="J230" i="3"/>
  <c r="J216" i="3"/>
  <c r="J513" i="4"/>
  <c r="J484" i="4"/>
  <c r="J469" i="4"/>
  <c r="J242" i="4"/>
  <c r="J227" i="4"/>
  <c r="J212" i="4"/>
  <c r="J241" i="4"/>
  <c r="J226" i="4"/>
  <c r="J211" i="4"/>
  <c r="J240" i="4"/>
  <c r="J225" i="4"/>
  <c r="J210" i="4"/>
  <c r="J516" i="3"/>
  <c r="J485" i="3"/>
  <c r="J19" i="3"/>
  <c r="J40" i="3"/>
  <c r="J64" i="3"/>
  <c r="J85" i="3"/>
  <c r="J107" i="3"/>
  <c r="J129" i="3"/>
  <c r="J219" i="3"/>
  <c r="J246" i="3"/>
  <c r="J600" i="4"/>
  <c r="J110" i="4"/>
  <c r="J54" i="4"/>
  <c r="J40" i="4"/>
  <c r="J26" i="4"/>
  <c r="J12" i="4"/>
  <c r="J512" i="3"/>
  <c r="J652" i="4"/>
  <c r="J660" i="4"/>
  <c r="J510" i="4"/>
  <c r="J495" i="4"/>
  <c r="J466" i="4"/>
  <c r="J368" i="4"/>
  <c r="J133" i="4"/>
  <c r="J58" i="4"/>
  <c r="J43" i="4"/>
  <c r="J28" i="4"/>
  <c r="J13" i="4"/>
  <c r="J649" i="3"/>
  <c r="J514" i="3"/>
  <c r="J484" i="3"/>
  <c r="J128" i="3"/>
  <c r="J114" i="3"/>
  <c r="J100" i="3"/>
  <c r="J86" i="3"/>
  <c r="J16" i="3"/>
  <c r="J509" i="4"/>
  <c r="J465" i="4"/>
  <c r="J57" i="4"/>
  <c r="J42" i="4"/>
  <c r="J27" i="4"/>
  <c r="J11" i="4"/>
  <c r="J513" i="3"/>
  <c r="J482" i="3"/>
  <c r="J493" i="4"/>
  <c r="J479" i="4"/>
  <c r="J56" i="4"/>
  <c r="J41" i="4"/>
  <c r="J25" i="4"/>
  <c r="J10" i="4"/>
  <c r="J509" i="3"/>
  <c r="J126" i="3"/>
  <c r="J112" i="3"/>
  <c r="J98" i="3"/>
  <c r="J84" i="3"/>
  <c r="J70" i="3"/>
  <c r="J478" i="4"/>
  <c r="J130" i="4"/>
  <c r="J115" i="4"/>
  <c r="J55" i="4"/>
  <c r="J39" i="4"/>
  <c r="J24" i="4"/>
  <c r="J9" i="4"/>
  <c r="J505" i="3"/>
  <c r="J479" i="3"/>
  <c r="J125" i="3"/>
  <c r="J111" i="3"/>
  <c r="J97" i="3"/>
  <c r="J83" i="3"/>
  <c r="J69" i="3"/>
  <c r="J27" i="3"/>
  <c r="J506" i="4"/>
  <c r="J491" i="4"/>
  <c r="J477" i="4"/>
  <c r="J114" i="4"/>
  <c r="J53" i="4"/>
  <c r="J38" i="4"/>
  <c r="J23" i="4"/>
  <c r="J8" i="4"/>
  <c r="J600" i="3"/>
  <c r="J475" i="3"/>
  <c r="J505" i="4"/>
  <c r="J52" i="4"/>
  <c r="J37" i="4"/>
  <c r="J22" i="4"/>
  <c r="J7" i="4"/>
  <c r="J504" i="4"/>
  <c r="J127" i="4"/>
  <c r="J66" i="4"/>
  <c r="J51" i="4"/>
  <c r="J36" i="4"/>
  <c r="J21" i="4"/>
  <c r="J6" i="4"/>
  <c r="J375" i="3"/>
  <c r="J50" i="4"/>
  <c r="J35" i="4"/>
  <c r="J20" i="4"/>
  <c r="J5" i="4"/>
  <c r="J472" i="4"/>
  <c r="J374" i="4"/>
  <c r="J109" i="4"/>
  <c r="J49" i="4"/>
  <c r="J34" i="4"/>
  <c r="J19" i="4"/>
  <c r="J524" i="3"/>
  <c r="J470" i="3"/>
  <c r="J373" i="3"/>
  <c r="J373" i="4"/>
  <c r="J123" i="4"/>
  <c r="J93" i="4"/>
  <c r="J48" i="4"/>
  <c r="J33" i="4"/>
  <c r="J18" i="4"/>
  <c r="J523" i="3"/>
  <c r="J133" i="3"/>
  <c r="J119" i="3"/>
  <c r="J105" i="3"/>
  <c r="J91" i="3"/>
  <c r="J485" i="4"/>
  <c r="J47" i="4"/>
  <c r="J32" i="4"/>
  <c r="J17" i="4"/>
  <c r="J521" i="3"/>
  <c r="J494" i="3"/>
  <c r="J132" i="3"/>
  <c r="J118" i="3"/>
  <c r="J104" i="3"/>
  <c r="J90" i="3"/>
  <c r="A15" i="8"/>
  <c r="J46" i="4"/>
  <c r="J31" i="4"/>
  <c r="J16" i="4"/>
  <c r="J637" i="3"/>
  <c r="J75" i="4"/>
  <c r="J45" i="4"/>
  <c r="J30" i="4"/>
  <c r="J15" i="4"/>
  <c r="J369" i="4"/>
  <c r="J59" i="4"/>
  <c r="J44" i="4"/>
  <c r="J29" i="4"/>
  <c r="J14" i="4"/>
  <c r="J22" i="3"/>
  <c r="J43" i="3"/>
  <c r="J65" i="3"/>
  <c r="J87" i="3"/>
  <c r="J108" i="3"/>
  <c r="J130" i="3"/>
  <c r="J220" i="3"/>
  <c r="J247" i="3"/>
  <c r="J488" i="3"/>
  <c r="J23" i="3"/>
  <c r="J45" i="3"/>
  <c r="J88" i="3"/>
  <c r="J109" i="3"/>
  <c r="J131" i="3"/>
  <c r="J221" i="3"/>
  <c r="J497" i="3"/>
  <c r="J502" i="4"/>
  <c r="J124" i="4"/>
  <c r="J96" i="4"/>
  <c r="J82" i="4"/>
  <c r="J68" i="4"/>
  <c r="J396" i="4"/>
  <c r="J382" i="4"/>
  <c r="J118" i="4"/>
  <c r="J103" i="4"/>
  <c r="J88" i="4"/>
  <c r="J73" i="4"/>
  <c r="J399" i="3"/>
  <c r="J72" i="3"/>
  <c r="J58" i="3"/>
  <c r="J44" i="3"/>
  <c r="J30" i="3"/>
  <c r="J132" i="4"/>
  <c r="J117" i="4"/>
  <c r="J102" i="4"/>
  <c r="J87" i="4"/>
  <c r="J72" i="4"/>
  <c r="J391" i="3"/>
  <c r="J131" i="4"/>
  <c r="J116" i="4"/>
  <c r="J101" i="4"/>
  <c r="J86" i="4"/>
  <c r="J71" i="4"/>
  <c r="J388" i="3"/>
  <c r="J56" i="3"/>
  <c r="J42" i="3"/>
  <c r="J28" i="3"/>
  <c r="J14" i="3"/>
  <c r="J421" i="4"/>
  <c r="J393" i="4"/>
  <c r="J100" i="4"/>
  <c r="J85" i="4"/>
  <c r="J70" i="4"/>
  <c r="J384" i="3"/>
  <c r="J55" i="3"/>
  <c r="J41" i="3"/>
  <c r="J13" i="3"/>
  <c r="J129" i="4"/>
  <c r="J99" i="4"/>
  <c r="J84" i="4"/>
  <c r="J69" i="4"/>
  <c r="J380" i="3"/>
  <c r="J128" i="4"/>
  <c r="J113" i="4"/>
  <c r="J98" i="4"/>
  <c r="J83" i="4"/>
  <c r="J67" i="4"/>
  <c r="J112" i="4"/>
  <c r="J97" i="4"/>
  <c r="J81" i="4"/>
  <c r="J375" i="4"/>
  <c r="J126" i="4"/>
  <c r="J111" i="4"/>
  <c r="J95" i="4"/>
  <c r="J80" i="4"/>
  <c r="J65" i="4"/>
  <c r="J125" i="4"/>
  <c r="J94" i="4"/>
  <c r="J79" i="4"/>
  <c r="J64" i="4"/>
  <c r="J496" i="3"/>
  <c r="J415" i="4"/>
  <c r="J108" i="4"/>
  <c r="J78" i="4"/>
  <c r="J63" i="4"/>
  <c r="J371" i="3"/>
  <c r="J77" i="3"/>
  <c r="J63" i="3"/>
  <c r="J49" i="3"/>
  <c r="J35" i="3"/>
  <c r="J21" i="3"/>
  <c r="J7" i="3"/>
  <c r="J400" i="4"/>
  <c r="J372" i="4"/>
  <c r="J122" i="4"/>
  <c r="J107" i="4"/>
  <c r="J92" i="4"/>
  <c r="J77" i="4"/>
  <c r="J62" i="4"/>
  <c r="J439" i="3"/>
  <c r="J370" i="3"/>
  <c r="J76" i="3"/>
  <c r="J62" i="3"/>
  <c r="J48" i="3"/>
  <c r="J34" i="3"/>
  <c r="J20" i="3"/>
  <c r="J6" i="3"/>
  <c r="J413" i="4"/>
  <c r="J121" i="4"/>
  <c r="J106" i="4"/>
  <c r="J91" i="4"/>
  <c r="J76" i="4"/>
  <c r="J61" i="4"/>
  <c r="J384" i="4"/>
  <c r="J370" i="4"/>
  <c r="J120" i="4"/>
  <c r="J105" i="4"/>
  <c r="J90" i="4"/>
  <c r="J60" i="4"/>
  <c r="J119" i="4"/>
  <c r="J104" i="4"/>
  <c r="J89" i="4"/>
  <c r="J74" i="4"/>
  <c r="J411" i="3"/>
  <c r="J24" i="3"/>
  <c r="J46" i="3"/>
  <c r="J67" i="3"/>
  <c r="J89" i="3"/>
  <c r="J110" i="3"/>
  <c r="J134" i="3"/>
  <c r="J225" i="3"/>
  <c r="J501" i="3"/>
  <c r="J25" i="3"/>
  <c r="J47" i="3"/>
  <c r="J68" i="3"/>
  <c r="J92" i="3"/>
  <c r="J113" i="3"/>
  <c r="J135" i="3"/>
  <c r="J227" i="3"/>
  <c r="J518" i="3"/>
  <c r="A17" i="8"/>
  <c r="J5" i="3"/>
  <c r="J26" i="3"/>
  <c r="J50" i="3"/>
  <c r="J71" i="3"/>
  <c r="J93" i="3"/>
  <c r="J115" i="3"/>
  <c r="J136" i="3"/>
  <c r="J228" i="3"/>
  <c r="J519" i="3"/>
  <c r="J770" i="4"/>
  <c r="J756" i="4"/>
  <c r="J769" i="4"/>
  <c r="J755" i="4"/>
  <c r="J768" i="4"/>
  <c r="J754" i="4"/>
  <c r="J710" i="3"/>
  <c r="J696" i="3"/>
  <c r="J767" i="4"/>
  <c r="J753" i="4"/>
  <c r="J766" i="4"/>
  <c r="J752" i="4"/>
  <c r="J765" i="4"/>
  <c r="J751" i="4"/>
  <c r="J764" i="4"/>
  <c r="J750" i="4"/>
  <c r="J763" i="4"/>
  <c r="J749" i="4"/>
  <c r="J762" i="4"/>
  <c r="J748" i="4"/>
  <c r="J775" i="4"/>
  <c r="J761" i="4"/>
  <c r="J747" i="4"/>
  <c r="J774" i="4"/>
  <c r="J760" i="4"/>
  <c r="J746" i="4"/>
  <c r="J773" i="4"/>
  <c r="J759" i="4"/>
  <c r="J772" i="4"/>
  <c r="J758" i="4"/>
  <c r="J771" i="4"/>
  <c r="J757" i="4"/>
  <c r="J709" i="3"/>
  <c r="J694" i="3"/>
  <c r="J708" i="3"/>
  <c r="J693" i="3"/>
  <c r="J707" i="3"/>
  <c r="J692" i="3"/>
  <c r="J706" i="3"/>
  <c r="J691" i="3"/>
  <c r="J705" i="3"/>
  <c r="J690" i="3"/>
  <c r="J704" i="3"/>
  <c r="J689" i="3"/>
  <c r="J703" i="3"/>
  <c r="J688" i="3"/>
  <c r="J702" i="3"/>
  <c r="J687" i="3"/>
  <c r="J701" i="3"/>
  <c r="J686" i="3"/>
  <c r="J700" i="3"/>
  <c r="J685" i="3"/>
  <c r="J714" i="3"/>
  <c r="J699" i="3"/>
  <c r="J684" i="3"/>
  <c r="J713" i="3"/>
  <c r="J698" i="3"/>
  <c r="J712" i="3"/>
  <c r="J697" i="3"/>
  <c r="J758" i="5"/>
  <c r="J711" i="3"/>
  <c r="J695" i="3"/>
  <c r="J590" i="3"/>
  <c r="B16" i="8"/>
  <c r="J8" i="3"/>
  <c r="J29" i="3"/>
  <c r="J51" i="3"/>
  <c r="J73" i="3"/>
  <c r="J94" i="3"/>
  <c r="J116" i="3"/>
  <c r="J229" i="3"/>
  <c r="J528" i="3"/>
  <c r="J876" i="3"/>
  <c r="J891" i="3"/>
  <c r="J134" i="4"/>
  <c r="J149" i="4"/>
  <c r="J164" i="4"/>
  <c r="J179" i="4"/>
  <c r="J195" i="4"/>
  <c r="J324" i="4"/>
  <c r="J339" i="4"/>
  <c r="J354" i="4"/>
  <c r="J601" i="4"/>
  <c r="J135" i="4"/>
  <c r="J150" i="4"/>
  <c r="J165" i="4"/>
  <c r="J181" i="4"/>
  <c r="J196" i="4"/>
  <c r="J325" i="4"/>
  <c r="J340" i="4"/>
  <c r="J355" i="4"/>
  <c r="J602" i="4"/>
  <c r="J683" i="3"/>
  <c r="J879" i="3"/>
  <c r="J894" i="3"/>
  <c r="J136" i="4"/>
  <c r="J151" i="4"/>
  <c r="J167" i="4"/>
  <c r="J182" i="4"/>
  <c r="J197" i="4"/>
  <c r="J326" i="4"/>
  <c r="J341" i="4"/>
  <c r="J603" i="4"/>
  <c r="J712" i="5"/>
  <c r="J658" i="4"/>
  <c r="J630" i="4"/>
  <c r="J810" i="4"/>
  <c r="J362" i="4"/>
  <c r="J348" i="4"/>
  <c r="J334" i="4"/>
  <c r="J849" i="4"/>
  <c r="J637" i="4"/>
  <c r="J659" i="4"/>
  <c r="J146" i="3"/>
  <c r="J160" i="3"/>
  <c r="J174" i="3"/>
  <c r="J188" i="3"/>
  <c r="J202" i="3"/>
  <c r="J258" i="3"/>
  <c r="J272" i="3"/>
  <c r="J286" i="3"/>
  <c r="J623" i="3"/>
  <c r="J638" i="3"/>
  <c r="J653" i="3"/>
  <c r="J880" i="3"/>
  <c r="J895" i="3"/>
  <c r="J137" i="4"/>
  <c r="J153" i="4"/>
  <c r="J168" i="4"/>
  <c r="J183" i="4"/>
  <c r="J198" i="4"/>
  <c r="J327" i="4"/>
  <c r="J342" i="4"/>
  <c r="J357" i="4"/>
  <c r="J406" i="5"/>
  <c r="J878" i="5"/>
  <c r="J891" i="5"/>
  <c r="J713" i="5"/>
  <c r="J686" i="4"/>
  <c r="J672" i="4"/>
  <c r="J644" i="4"/>
  <c r="J685" i="4"/>
  <c r="J671" i="4"/>
  <c r="J657" i="4"/>
  <c r="J643" i="4"/>
  <c r="J629" i="4"/>
  <c r="J684" i="4"/>
  <c r="J670" i="4"/>
  <c r="J656" i="4"/>
  <c r="J642" i="4"/>
  <c r="J628" i="4"/>
  <c r="J674" i="5"/>
  <c r="J682" i="3"/>
  <c r="J668" i="3"/>
  <c r="J654" i="3"/>
  <c r="J640" i="3"/>
  <c r="J626" i="3"/>
  <c r="J612" i="3"/>
  <c r="J683" i="4"/>
  <c r="J669" i="4"/>
  <c r="J655" i="4"/>
  <c r="J641" i="4"/>
  <c r="J627" i="4"/>
  <c r="J696" i="4"/>
  <c r="J682" i="4"/>
  <c r="J668" i="4"/>
  <c r="J654" i="4"/>
  <c r="J640" i="4"/>
  <c r="J626" i="4"/>
  <c r="J695" i="4"/>
  <c r="J681" i="4"/>
  <c r="J667" i="4"/>
  <c r="J653" i="4"/>
  <c r="J639" i="4"/>
  <c r="J625" i="4"/>
  <c r="J694" i="4"/>
  <c r="J680" i="4"/>
  <c r="J666" i="4"/>
  <c r="J638" i="4"/>
  <c r="J693" i="4"/>
  <c r="J679" i="4"/>
  <c r="J665" i="4"/>
  <c r="J651" i="4"/>
  <c r="J692" i="4"/>
  <c r="J678" i="4"/>
  <c r="J664" i="4"/>
  <c r="J650" i="4"/>
  <c r="J636" i="4"/>
  <c r="J691" i="4"/>
  <c r="J677" i="4"/>
  <c r="J663" i="4"/>
  <c r="J649" i="4"/>
  <c r="J635" i="4"/>
  <c r="J690" i="4"/>
  <c r="J676" i="4"/>
  <c r="J662" i="4"/>
  <c r="J648" i="4"/>
  <c r="J634" i="4"/>
  <c r="J689" i="4"/>
  <c r="J675" i="4"/>
  <c r="J661" i="4"/>
  <c r="J633" i="4"/>
  <c r="J688" i="4"/>
  <c r="J674" i="4"/>
  <c r="J646" i="4"/>
  <c r="J632" i="4"/>
  <c r="J687" i="4"/>
  <c r="J673" i="4"/>
  <c r="J645" i="4"/>
  <c r="J631" i="4"/>
  <c r="J147" i="3"/>
  <c r="J161" i="3"/>
  <c r="J175" i="3"/>
  <c r="J189" i="3"/>
  <c r="J203" i="3"/>
  <c r="J259" i="3"/>
  <c r="J273" i="3"/>
  <c r="J287" i="3"/>
  <c r="J609" i="3"/>
  <c r="J624" i="3"/>
  <c r="J639" i="3"/>
  <c r="J655" i="3"/>
  <c r="J670" i="3"/>
  <c r="J881" i="3"/>
  <c r="J896" i="3"/>
  <c r="J139" i="4"/>
  <c r="J154" i="4"/>
  <c r="J169" i="4"/>
  <c r="J184" i="4"/>
  <c r="J199" i="4"/>
  <c r="J328" i="4"/>
  <c r="J343" i="4"/>
  <c r="J358" i="4"/>
  <c r="J671" i="3"/>
  <c r="J882" i="3"/>
  <c r="J897" i="3"/>
  <c r="J140" i="4"/>
  <c r="J155" i="4"/>
  <c r="J170" i="4"/>
  <c r="J185" i="4"/>
  <c r="J200" i="4"/>
  <c r="J329" i="4"/>
  <c r="J344" i="4"/>
  <c r="J359" i="4"/>
  <c r="J141" i="4"/>
  <c r="J156" i="4"/>
  <c r="J171" i="4"/>
  <c r="J186" i="4"/>
  <c r="J201" i="4"/>
  <c r="J330" i="4"/>
  <c r="J345" i="4"/>
  <c r="J360" i="4"/>
  <c r="J613" i="3"/>
  <c r="J628" i="3"/>
  <c r="J643" i="3"/>
  <c r="J658" i="3"/>
  <c r="J673" i="3"/>
  <c r="J884" i="3"/>
  <c r="J142" i="4"/>
  <c r="J157" i="4"/>
  <c r="J172" i="4"/>
  <c r="J187" i="4"/>
  <c r="J331" i="4"/>
  <c r="J346" i="4"/>
  <c r="J361" i="4"/>
  <c r="J143" i="4"/>
  <c r="J158" i="4"/>
  <c r="J173" i="4"/>
  <c r="J188" i="4"/>
  <c r="J332" i="4"/>
  <c r="J347" i="4"/>
  <c r="J363" i="4"/>
  <c r="J194" i="3"/>
  <c r="J615" i="3"/>
  <c r="J630" i="3"/>
  <c r="J645" i="3"/>
  <c r="J660" i="3"/>
  <c r="J675" i="3"/>
  <c r="J796" i="3"/>
  <c r="J144" i="4"/>
  <c r="J159" i="4"/>
  <c r="J174" i="4"/>
  <c r="J333" i="4"/>
  <c r="J349" i="4"/>
  <c r="J364" i="4"/>
  <c r="J708" i="5"/>
  <c r="J771" i="5"/>
  <c r="J194" i="4"/>
  <c r="J180" i="4"/>
  <c r="J166" i="4"/>
  <c r="J152" i="4"/>
  <c r="J138" i="4"/>
  <c r="J139" i="3"/>
  <c r="J153" i="3"/>
  <c r="J167" i="3"/>
  <c r="J181" i="3"/>
  <c r="J195" i="3"/>
  <c r="J251" i="3"/>
  <c r="J265" i="3"/>
  <c r="J279" i="3"/>
  <c r="J293" i="3"/>
  <c r="J601" i="3"/>
  <c r="J616" i="3"/>
  <c r="J631" i="3"/>
  <c r="J646" i="3"/>
  <c r="J661" i="3"/>
  <c r="J676" i="3"/>
  <c r="J145" i="4"/>
  <c r="J160" i="4"/>
  <c r="J175" i="4"/>
  <c r="J190" i="4"/>
  <c r="J335" i="4"/>
  <c r="J350" i="4"/>
  <c r="J365" i="4"/>
  <c r="J694" i="5"/>
  <c r="J699" i="5"/>
  <c r="J754" i="5"/>
  <c r="J75" i="5"/>
  <c r="J325" i="5"/>
  <c r="J336" i="5"/>
  <c r="J348" i="5"/>
  <c r="J200" i="5"/>
  <c r="J202" i="5"/>
  <c r="J405" i="5"/>
  <c r="J817" i="5"/>
  <c r="J822" i="5"/>
  <c r="J836" i="5"/>
  <c r="J849" i="5"/>
  <c r="J863" i="5"/>
  <c r="J759" i="5"/>
  <c r="J764" i="5"/>
  <c r="J709" i="5"/>
  <c r="J742" i="4"/>
  <c r="J728" i="4"/>
  <c r="J741" i="4"/>
  <c r="J727" i="4"/>
  <c r="J740" i="4"/>
  <c r="J726" i="4"/>
  <c r="J892" i="3"/>
  <c r="J878" i="3"/>
  <c r="J739" i="4"/>
  <c r="J725" i="4"/>
  <c r="J738" i="4"/>
  <c r="J724" i="4"/>
  <c r="J737" i="4"/>
  <c r="J723" i="4"/>
  <c r="J736" i="4"/>
  <c r="J735" i="4"/>
  <c r="J734" i="4"/>
  <c r="J733" i="4"/>
  <c r="J732" i="4"/>
  <c r="J745" i="4"/>
  <c r="J731" i="4"/>
  <c r="J744" i="4"/>
  <c r="J730" i="4"/>
  <c r="J743" i="4"/>
  <c r="J729" i="4"/>
  <c r="J140" i="3"/>
  <c r="J154" i="3"/>
  <c r="J168" i="3"/>
  <c r="J182" i="3"/>
  <c r="J196" i="3"/>
  <c r="J252" i="3"/>
  <c r="J266" i="3"/>
  <c r="J280" i="3"/>
  <c r="J294" i="3"/>
  <c r="J617" i="3"/>
  <c r="J632" i="3"/>
  <c r="J647" i="3"/>
  <c r="J662" i="3"/>
  <c r="J677" i="3"/>
  <c r="J888" i="3"/>
  <c r="J146" i="4"/>
  <c r="J161" i="4"/>
  <c r="J176" i="4"/>
  <c r="J191" i="4"/>
  <c r="J336" i="4"/>
  <c r="J351" i="4"/>
  <c r="J366" i="4"/>
  <c r="J618" i="3"/>
  <c r="J633" i="3"/>
  <c r="J648" i="3"/>
  <c r="J663" i="3"/>
  <c r="J678" i="3"/>
  <c r="J723" i="3"/>
  <c r="J889" i="3"/>
  <c r="J450" i="5"/>
  <c r="J147" i="4"/>
  <c r="J162" i="4"/>
  <c r="J177" i="4"/>
  <c r="J192" i="4"/>
  <c r="J322" i="4"/>
  <c r="J337" i="4"/>
  <c r="J352" i="4"/>
  <c r="J367" i="4"/>
  <c r="J766" i="5"/>
  <c r="J142" i="3"/>
  <c r="J156" i="3"/>
  <c r="J170" i="3"/>
  <c r="J184" i="3"/>
  <c r="J198" i="3"/>
  <c r="J254" i="3"/>
  <c r="J268" i="3"/>
  <c r="J282" i="3"/>
  <c r="J296" i="3"/>
  <c r="J604" i="3"/>
  <c r="J619" i="3"/>
  <c r="J634" i="3"/>
  <c r="J664" i="3"/>
  <c r="J679" i="3"/>
  <c r="J875" i="3"/>
  <c r="J890" i="3"/>
  <c r="J148" i="4"/>
  <c r="J163" i="4"/>
  <c r="J178" i="4"/>
  <c r="J193" i="4"/>
  <c r="J323" i="4"/>
  <c r="J338" i="4"/>
  <c r="J353" i="4"/>
  <c r="J539" i="3"/>
  <c r="J540" i="3"/>
  <c r="J541" i="3"/>
  <c r="J542" i="3"/>
  <c r="J543" i="3"/>
  <c r="J530" i="3"/>
  <c r="J544" i="3"/>
  <c r="J531" i="3"/>
  <c r="J545" i="3"/>
  <c r="J533" i="3"/>
  <c r="J547" i="3"/>
  <c r="J532" i="3"/>
  <c r="J534" i="3"/>
  <c r="J548" i="3"/>
  <c r="J535" i="3"/>
  <c r="J549" i="3"/>
  <c r="J563" i="3"/>
  <c r="J536" i="3"/>
  <c r="J550" i="3"/>
  <c r="J537" i="3"/>
  <c r="G85" i="3"/>
  <c r="F886" i="4"/>
  <c r="F872" i="4"/>
  <c r="F858" i="4"/>
  <c r="F844" i="4"/>
  <c r="F830" i="4"/>
  <c r="F816" i="4"/>
  <c r="F802" i="4"/>
  <c r="F788" i="4"/>
  <c r="F774" i="4"/>
  <c r="F760" i="4"/>
  <c r="F746" i="4"/>
  <c r="F732" i="4"/>
  <c r="F718" i="4"/>
  <c r="F704" i="4"/>
  <c r="F690" i="4"/>
  <c r="F676" i="4"/>
  <c r="F662" i="4"/>
  <c r="F648" i="4"/>
  <c r="F634" i="4"/>
  <c r="F620" i="4"/>
  <c r="F606" i="4"/>
  <c r="F592" i="4"/>
  <c r="F578" i="4"/>
  <c r="F564" i="4"/>
  <c r="F550" i="4"/>
  <c r="F536" i="4"/>
  <c r="F522" i="4"/>
  <c r="F508" i="4"/>
  <c r="F494" i="4"/>
  <c r="F480" i="4"/>
  <c r="F466" i="4"/>
  <c r="F452" i="4"/>
  <c r="F438" i="4"/>
  <c r="F424" i="4"/>
  <c r="F410" i="4"/>
  <c r="F396" i="4"/>
  <c r="F382" i="4"/>
  <c r="F368" i="4"/>
  <c r="F354" i="4"/>
  <c r="F340" i="4"/>
  <c r="F326" i="4"/>
  <c r="F312" i="4"/>
  <c r="F298" i="4"/>
  <c r="F284" i="4"/>
  <c r="F270" i="4"/>
  <c r="F256" i="4"/>
  <c r="F242" i="4"/>
  <c r="F228" i="4"/>
  <c r="F214" i="4"/>
  <c r="F200" i="4"/>
  <c r="F186" i="4"/>
  <c r="F172" i="4"/>
  <c r="F158" i="4"/>
  <c r="F144" i="4"/>
  <c r="F130" i="4"/>
  <c r="F116" i="4"/>
  <c r="F885" i="4"/>
  <c r="F871" i="4"/>
  <c r="F857" i="4"/>
  <c r="F843" i="4"/>
  <c r="F829" i="4"/>
  <c r="F815" i="4"/>
  <c r="F801" i="4"/>
  <c r="F787" i="4"/>
  <c r="F773" i="4"/>
  <c r="F759" i="4"/>
  <c r="F745" i="4"/>
  <c r="F731" i="4"/>
  <c r="F717" i="4"/>
  <c r="F703" i="4"/>
  <c r="F689" i="4"/>
  <c r="F675" i="4"/>
  <c r="F661" i="4"/>
  <c r="F647" i="4"/>
  <c r="F633" i="4"/>
  <c r="F619" i="4"/>
  <c r="F605" i="4"/>
  <c r="F591" i="4"/>
  <c r="F577" i="4"/>
  <c r="F563" i="4"/>
  <c r="F549" i="4"/>
  <c r="F535" i="4"/>
  <c r="F521" i="4"/>
  <c r="F507" i="4"/>
  <c r="F493" i="4"/>
  <c r="F479" i="4"/>
  <c r="F465" i="4"/>
  <c r="F451" i="4"/>
  <c r="F437" i="4"/>
  <c r="F423" i="4"/>
  <c r="F409" i="4"/>
  <c r="F395" i="4"/>
  <c r="F898" i="4"/>
  <c r="F884" i="4"/>
  <c r="F870" i="4"/>
  <c r="F856" i="4"/>
  <c r="F842" i="4"/>
  <c r="F828" i="4"/>
  <c r="F814" i="4"/>
  <c r="F800" i="4"/>
  <c r="F786" i="4"/>
  <c r="F772" i="4"/>
  <c r="F758" i="4"/>
  <c r="F744" i="4"/>
  <c r="F730" i="4"/>
  <c r="F716" i="4"/>
  <c r="F702" i="4"/>
  <c r="F688" i="4"/>
  <c r="F674" i="4"/>
  <c r="F660" i="4"/>
  <c r="F646" i="4"/>
  <c r="F632" i="4"/>
  <c r="F618" i="4"/>
  <c r="F604" i="4"/>
  <c r="F590" i="4"/>
  <c r="F576" i="4"/>
  <c r="F562" i="4"/>
  <c r="F548" i="4"/>
  <c r="F534" i="4"/>
  <c r="F520" i="4"/>
  <c r="F506" i="4"/>
  <c r="F492" i="4"/>
  <c r="F478" i="4"/>
  <c r="F464" i="4"/>
  <c r="F450" i="4"/>
  <c r="F436" i="4"/>
  <c r="F422" i="4"/>
  <c r="F408" i="4"/>
  <c r="F394" i="4"/>
  <c r="F380" i="4"/>
  <c r="F897" i="4"/>
  <c r="F883" i="4"/>
  <c r="F869" i="4"/>
  <c r="F855" i="4"/>
  <c r="F841" i="4"/>
  <c r="F827" i="4"/>
  <c r="F813" i="4"/>
  <c r="F799" i="4"/>
  <c r="F785" i="4"/>
  <c r="F771" i="4"/>
  <c r="F757" i="4"/>
  <c r="F743" i="4"/>
  <c r="F729" i="4"/>
  <c r="F715" i="4"/>
  <c r="F701" i="4"/>
  <c r="F687" i="4"/>
  <c r="F673" i="4"/>
  <c r="F659" i="4"/>
  <c r="F645" i="4"/>
  <c r="F631" i="4"/>
  <c r="F617" i="4"/>
  <c r="F603" i="4"/>
  <c r="F589" i="4"/>
  <c r="F575" i="4"/>
  <c r="F561" i="4"/>
  <c r="F547" i="4"/>
  <c r="F533" i="4"/>
  <c r="F519" i="4"/>
  <c r="F505" i="4"/>
  <c r="F491" i="4"/>
  <c r="F477" i="4"/>
  <c r="F463" i="4"/>
  <c r="F449" i="4"/>
  <c r="F435" i="4"/>
  <c r="F421" i="4"/>
  <c r="F407" i="4"/>
  <c r="F393" i="4"/>
  <c r="F379" i="4"/>
  <c r="F365" i="4"/>
  <c r="F351" i="4"/>
  <c r="F337" i="4"/>
  <c r="F323" i="4"/>
  <c r="F896" i="4"/>
  <c r="F882" i="4"/>
  <c r="F868" i="4"/>
  <c r="F854" i="4"/>
  <c r="F840" i="4"/>
  <c r="F826" i="4"/>
  <c r="F812" i="4"/>
  <c r="F798" i="4"/>
  <c r="F784" i="4"/>
  <c r="F770" i="4"/>
  <c r="F756" i="4"/>
  <c r="F742" i="4"/>
  <c r="F728" i="4"/>
  <c r="F714" i="4"/>
  <c r="F700" i="4"/>
  <c r="F686" i="4"/>
  <c r="F672" i="4"/>
  <c r="F658" i="4"/>
  <c r="F644" i="4"/>
  <c r="F630" i="4"/>
  <c r="F616" i="4"/>
  <c r="F602" i="4"/>
  <c r="F588" i="4"/>
  <c r="F574" i="4"/>
  <c r="F560" i="4"/>
  <c r="F546" i="4"/>
  <c r="F532" i="4"/>
  <c r="F518" i="4"/>
  <c r="F504" i="4"/>
  <c r="F490" i="4"/>
  <c r="F476" i="4"/>
  <c r="F462" i="4"/>
  <c r="F448" i="4"/>
  <c r="F434" i="4"/>
  <c r="F420" i="4"/>
  <c r="F406" i="4"/>
  <c r="F392" i="4"/>
  <c r="F378" i="4"/>
  <c r="F364" i="4"/>
  <c r="F350" i="4"/>
  <c r="F336" i="4"/>
  <c r="F322" i="4"/>
  <c r="F308" i="4"/>
  <c r="F294" i="4"/>
  <c r="F280" i="4"/>
  <c r="F266" i="4"/>
  <c r="F252" i="4"/>
  <c r="F238" i="4"/>
  <c r="F224" i="4"/>
  <c r="F210" i="4"/>
  <c r="F196" i="4"/>
  <c r="F182" i="4"/>
  <c r="F168" i="4"/>
  <c r="F154" i="4"/>
  <c r="F140" i="4"/>
  <c r="F126" i="4"/>
  <c r="F112" i="4"/>
  <c r="F98" i="4"/>
  <c r="F895" i="4"/>
  <c r="F881" i="4"/>
  <c r="F867" i="4"/>
  <c r="F853" i="4"/>
  <c r="F839" i="4"/>
  <c r="F825" i="4"/>
  <c r="F811" i="4"/>
  <c r="F797" i="4"/>
  <c r="F783" i="4"/>
  <c r="F769" i="4"/>
  <c r="F755" i="4"/>
  <c r="F741" i="4"/>
  <c r="F727" i="4"/>
  <c r="F713" i="4"/>
  <c r="F699" i="4"/>
  <c r="F685" i="4"/>
  <c r="F671" i="4"/>
  <c r="F657" i="4"/>
  <c r="F643" i="4"/>
  <c r="F894" i="4"/>
  <c r="F880" i="4"/>
  <c r="F866" i="4"/>
  <c r="F852" i="4"/>
  <c r="F838" i="4"/>
  <c r="F824" i="4"/>
  <c r="F810" i="4"/>
  <c r="F796" i="4"/>
  <c r="F782" i="4"/>
  <c r="F768" i="4"/>
  <c r="F754" i="4"/>
  <c r="F740" i="4"/>
  <c r="F726" i="4"/>
  <c r="F712" i="4"/>
  <c r="F698" i="4"/>
  <c r="F684" i="4"/>
  <c r="F670" i="4"/>
  <c r="F656" i="4"/>
  <c r="F642" i="4"/>
  <c r="F628" i="4"/>
  <c r="F614" i="4"/>
  <c r="F600" i="4"/>
  <c r="F586" i="4"/>
  <c r="F572" i="4"/>
  <c r="F893" i="4"/>
  <c r="F879" i="4"/>
  <c r="F865" i="4"/>
  <c r="F851" i="4"/>
  <c r="F837" i="4"/>
  <c r="F823" i="4"/>
  <c r="F809" i="4"/>
  <c r="F795" i="4"/>
  <c r="F781" i="4"/>
  <c r="F767" i="4"/>
  <c r="F753" i="4"/>
  <c r="F739" i="4"/>
  <c r="F725" i="4"/>
  <c r="F711" i="4"/>
  <c r="F697" i="4"/>
  <c r="F683" i="4"/>
  <c r="F669" i="4"/>
  <c r="F655" i="4"/>
  <c r="F641" i="4"/>
  <c r="F627" i="4"/>
  <c r="F613" i="4"/>
  <c r="F599" i="4"/>
  <c r="F585" i="4"/>
  <c r="F571" i="4"/>
  <c r="F557" i="4"/>
  <c r="F543" i="4"/>
  <c r="F529" i="4"/>
  <c r="F515" i="4"/>
  <c r="F501" i="4"/>
  <c r="F487" i="4"/>
  <c r="F473" i="4"/>
  <c r="F459" i="4"/>
  <c r="F445" i="4"/>
  <c r="F431" i="4"/>
  <c r="F417" i="4"/>
  <c r="F403" i="4"/>
  <c r="F389" i="4"/>
  <c r="F375" i="4"/>
  <c r="F361" i="4"/>
  <c r="F347" i="4"/>
  <c r="F333" i="4"/>
  <c r="F319" i="4"/>
  <c r="F305" i="4"/>
  <c r="F291" i="4"/>
  <c r="F892" i="4"/>
  <c r="F878" i="4"/>
  <c r="F864" i="4"/>
  <c r="F850" i="4"/>
  <c r="F836" i="4"/>
  <c r="F822" i="4"/>
  <c r="F808" i="4"/>
  <c r="F794" i="4"/>
  <c r="F780" i="4"/>
  <c r="F766" i="4"/>
  <c r="F752" i="4"/>
  <c r="F738" i="4"/>
  <c r="F724" i="4"/>
  <c r="F710" i="4"/>
  <c r="F696" i="4"/>
  <c r="F682" i="4"/>
  <c r="F668" i="4"/>
  <c r="F654" i="4"/>
  <c r="F640" i="4"/>
  <c r="F626" i="4"/>
  <c r="F612" i="4"/>
  <c r="F598" i="4"/>
  <c r="F584" i="4"/>
  <c r="F570" i="4"/>
  <c r="F556" i="4"/>
  <c r="F542" i="4"/>
  <c r="F528" i="4"/>
  <c r="F514" i="4"/>
  <c r="F500" i="4"/>
  <c r="F486" i="4"/>
  <c r="F472" i="4"/>
  <c r="F891" i="4"/>
  <c r="F877" i="4"/>
  <c r="F863" i="4"/>
  <c r="F849" i="4"/>
  <c r="F835" i="4"/>
  <c r="F821" i="4"/>
  <c r="F807" i="4"/>
  <c r="F793" i="4"/>
  <c r="F779" i="4"/>
  <c r="F765" i="4"/>
  <c r="F751" i="4"/>
  <c r="F737" i="4"/>
  <c r="F723" i="4"/>
  <c r="F890" i="4"/>
  <c r="F876" i="4"/>
  <c r="F862" i="4"/>
  <c r="F848" i="4"/>
  <c r="F834" i="4"/>
  <c r="F820" i="4"/>
  <c r="F806" i="4"/>
  <c r="F792" i="4"/>
  <c r="F778" i="4"/>
  <c r="F764" i="4"/>
  <c r="F750" i="4"/>
  <c r="F736" i="4"/>
  <c r="F722" i="4"/>
  <c r="F708" i="4"/>
  <c r="F694" i="4"/>
  <c r="F680" i="4"/>
  <c r="F666" i="4"/>
  <c r="F652" i="4"/>
  <c r="F638" i="4"/>
  <c r="F624" i="4"/>
  <c r="F610" i="4"/>
  <c r="F596" i="4"/>
  <c r="F582" i="4"/>
  <c r="F568" i="4"/>
  <c r="F889" i="4"/>
  <c r="F875" i="4"/>
  <c r="F861" i="4"/>
  <c r="F847" i="4"/>
  <c r="F833" i="4"/>
  <c r="F819" i="4"/>
  <c r="F805" i="4"/>
  <c r="F791" i="4"/>
  <c r="F777" i="4"/>
  <c r="F763" i="4"/>
  <c r="F749" i="4"/>
  <c r="F735" i="4"/>
  <c r="F721" i="4"/>
  <c r="F707" i="4"/>
  <c r="F693" i="4"/>
  <c r="F679" i="4"/>
  <c r="F665" i="4"/>
  <c r="F651" i="4"/>
  <c r="F637" i="4"/>
  <c r="F623" i="4"/>
  <c r="F609" i="4"/>
  <c r="F888" i="4"/>
  <c r="F874" i="4"/>
  <c r="F860" i="4"/>
  <c r="F846" i="4"/>
  <c r="F832" i="4"/>
  <c r="F818" i="4"/>
  <c r="F804" i="4"/>
  <c r="F790" i="4"/>
  <c r="F776" i="4"/>
  <c r="F762" i="4"/>
  <c r="F748" i="4"/>
  <c r="F734" i="4"/>
  <c r="F720" i="4"/>
  <c r="F706" i="4"/>
  <c r="F692" i="4"/>
  <c r="F678" i="4"/>
  <c r="F664" i="4"/>
  <c r="F650" i="4"/>
  <c r="F636" i="4"/>
  <c r="F622" i="4"/>
  <c r="F608" i="4"/>
  <c r="F594" i="4"/>
  <c r="F580" i="4"/>
  <c r="F566" i="4"/>
  <c r="F552" i="4"/>
  <c r="F538" i="4"/>
  <c r="F524" i="4"/>
  <c r="F510" i="4"/>
  <c r="F496" i="4"/>
  <c r="F482" i="4"/>
  <c r="F468" i="4"/>
  <c r="F454" i="4"/>
  <c r="F440" i="4"/>
  <c r="F426" i="4"/>
  <c r="F412" i="4"/>
  <c r="F398" i="4"/>
  <c r="F384" i="4"/>
  <c r="F370" i="4"/>
  <c r="F356" i="4"/>
  <c r="F342" i="4"/>
  <c r="F328" i="4"/>
  <c r="F314" i="4"/>
  <c r="F300" i="4"/>
  <c r="F286" i="4"/>
  <c r="F272" i="4"/>
  <c r="F258" i="4"/>
  <c r="F244" i="4"/>
  <c r="F230" i="4"/>
  <c r="F216" i="4"/>
  <c r="F202" i="4"/>
  <c r="F188" i="4"/>
  <c r="F174" i="4"/>
  <c r="F160" i="4"/>
  <c r="F146" i="4"/>
  <c r="F132" i="4"/>
  <c r="F118" i="4"/>
  <c r="F104" i="4"/>
  <c r="F90" i="4"/>
  <c r="F76" i="4"/>
  <c r="F62" i="4"/>
  <c r="F48" i="4"/>
  <c r="F34" i="4"/>
  <c r="F20" i="4"/>
  <c r="F6" i="4"/>
  <c r="F887" i="4"/>
  <c r="F873" i="4"/>
  <c r="F859" i="4"/>
  <c r="F845" i="4"/>
  <c r="F831" i="4"/>
  <c r="F817" i="4"/>
  <c r="F803" i="4"/>
  <c r="F789" i="4"/>
  <c r="F775" i="4"/>
  <c r="F761" i="4"/>
  <c r="F747" i="4"/>
  <c r="F733" i="4"/>
  <c r="F719" i="4"/>
  <c r="F705" i="4"/>
  <c r="F691" i="4"/>
  <c r="F677" i="4"/>
  <c r="F663" i="4"/>
  <c r="F649" i="4"/>
  <c r="F635" i="4"/>
  <c r="F621" i="4"/>
  <c r="F607" i="4"/>
  <c r="F593" i="4"/>
  <c r="F579" i="4"/>
  <c r="F565" i="4"/>
  <c r="F551" i="4"/>
  <c r="F537" i="4"/>
  <c r="F523" i="4"/>
  <c r="F509" i="4"/>
  <c r="F495" i="4"/>
  <c r="F481" i="4"/>
  <c r="F467" i="4"/>
  <c r="F453" i="4"/>
  <c r="F439" i="4"/>
  <c r="F425" i="4"/>
  <c r="F411" i="4"/>
  <c r="F397" i="4"/>
  <c r="F383" i="4"/>
  <c r="F369" i="4"/>
  <c r="F355" i="4"/>
  <c r="F341" i="4"/>
  <c r="F327" i="4"/>
  <c r="F313" i="4"/>
  <c r="F299" i="4"/>
  <c r="F285" i="4"/>
  <c r="F271" i="4"/>
  <c r="F257" i="4"/>
  <c r="F243" i="4"/>
  <c r="F229" i="4"/>
  <c r="F215" i="4"/>
  <c r="F201" i="4"/>
  <c r="F187" i="4"/>
  <c r="F173" i="4"/>
  <c r="F159" i="4"/>
  <c r="F145" i="4"/>
  <c r="F131" i="4"/>
  <c r="F117" i="4"/>
  <c r="F103" i="4"/>
  <c r="F595" i="4"/>
  <c r="F541" i="4"/>
  <c r="F502" i="4"/>
  <c r="F461" i="4"/>
  <c r="F430" i="4"/>
  <c r="F400" i="4"/>
  <c r="F371" i="4"/>
  <c r="F587" i="4"/>
  <c r="F540" i="4"/>
  <c r="F499" i="4"/>
  <c r="F460" i="4"/>
  <c r="F429" i="4"/>
  <c r="F399" i="4"/>
  <c r="F367" i="4"/>
  <c r="F344" i="4"/>
  <c r="F318" i="4"/>
  <c r="F296" i="4"/>
  <c r="F276" i="4"/>
  <c r="F255" i="4"/>
  <c r="F236" i="4"/>
  <c r="F218" i="4"/>
  <c r="F197" i="4"/>
  <c r="F178" i="4"/>
  <c r="F157" i="4"/>
  <c r="F138" i="4"/>
  <c r="F120" i="4"/>
  <c r="F100" i="4"/>
  <c r="F84" i="4"/>
  <c r="F69" i="4"/>
  <c r="F54" i="4"/>
  <c r="F39" i="4"/>
  <c r="F24" i="4"/>
  <c r="F9" i="4"/>
  <c r="F709" i="4"/>
  <c r="F583" i="4"/>
  <c r="F539" i="4"/>
  <c r="F498" i="4"/>
  <c r="F458" i="4"/>
  <c r="F428" i="4"/>
  <c r="F391" i="4"/>
  <c r="F366" i="4"/>
  <c r="F343" i="4"/>
  <c r="F317" i="4"/>
  <c r="F695" i="4"/>
  <c r="F581" i="4"/>
  <c r="F531" i="4"/>
  <c r="F497" i="4"/>
  <c r="F457" i="4"/>
  <c r="F427" i="4"/>
  <c r="F390" i="4"/>
  <c r="F363" i="4"/>
  <c r="F339" i="4"/>
  <c r="F316" i="4"/>
  <c r="F293" i="4"/>
  <c r="F274" i="4"/>
  <c r="F253" i="4"/>
  <c r="F681" i="4"/>
  <c r="F573" i="4"/>
  <c r="F530" i="4"/>
  <c r="F667" i="4"/>
  <c r="F569" i="4"/>
  <c r="F527" i="4"/>
  <c r="F653" i="4"/>
  <c r="F567" i="4"/>
  <c r="F526" i="4"/>
  <c r="F639" i="4"/>
  <c r="F559" i="4"/>
  <c r="F525" i="4"/>
  <c r="F484" i="4"/>
  <c r="F629" i="4"/>
  <c r="F558" i="4"/>
  <c r="F517" i="4"/>
  <c r="F483" i="4"/>
  <c r="F444" i="4"/>
  <c r="F414" i="4"/>
  <c r="F381" i="4"/>
  <c r="F357" i="4"/>
  <c r="F625" i="4"/>
  <c r="F555" i="4"/>
  <c r="F516" i="4"/>
  <c r="F475" i="4"/>
  <c r="F443" i="4"/>
  <c r="F413" i="4"/>
  <c r="F377" i="4"/>
  <c r="F353" i="4"/>
  <c r="F330" i="4"/>
  <c r="F615" i="4"/>
  <c r="F554" i="4"/>
  <c r="F513" i="4"/>
  <c r="F474" i="4"/>
  <c r="F442" i="4"/>
  <c r="F405" i="4"/>
  <c r="F376" i="4"/>
  <c r="F611" i="4"/>
  <c r="F553" i="4"/>
  <c r="F512" i="4"/>
  <c r="F471" i="4"/>
  <c r="F441" i="4"/>
  <c r="F404" i="4"/>
  <c r="F374" i="4"/>
  <c r="F349" i="4"/>
  <c r="F325" i="4"/>
  <c r="F303" i="4"/>
  <c r="F281" i="4"/>
  <c r="F262" i="4"/>
  <c r="F241" i="4"/>
  <c r="F601" i="4"/>
  <c r="F545" i="4"/>
  <c r="F511" i="4"/>
  <c r="F470" i="4"/>
  <c r="F433" i="4"/>
  <c r="F402" i="4"/>
  <c r="F373" i="4"/>
  <c r="F348" i="4"/>
  <c r="F324" i="4"/>
  <c r="F302" i="4"/>
  <c r="F279" i="4"/>
  <c r="F261" i="4"/>
  <c r="F597" i="4"/>
  <c r="F544" i="4"/>
  <c r="F503" i="4"/>
  <c r="F469" i="4"/>
  <c r="F432" i="4"/>
  <c r="F401" i="4"/>
  <c r="F372" i="4"/>
  <c r="F346" i="4"/>
  <c r="F321" i="4"/>
  <c r="F301" i="4"/>
  <c r="F278" i="4"/>
  <c r="F260" i="4"/>
  <c r="F239" i="4"/>
  <c r="F220" i="4"/>
  <c r="F199" i="4"/>
  <c r="F180" i="4"/>
  <c r="F162" i="4"/>
  <c r="F141" i="4"/>
  <c r="F387" i="4"/>
  <c r="F329" i="4"/>
  <c r="F288" i="4"/>
  <c r="F254" i="4"/>
  <c r="F231" i="4"/>
  <c r="F207" i="4"/>
  <c r="F184" i="4"/>
  <c r="F163" i="4"/>
  <c r="F137" i="4"/>
  <c r="F115" i="4"/>
  <c r="F96" i="4"/>
  <c r="F386" i="4"/>
  <c r="F320" i="4"/>
  <c r="F287" i="4"/>
  <c r="F251" i="4"/>
  <c r="F227" i="4"/>
  <c r="F206" i="4"/>
  <c r="F183" i="4"/>
  <c r="F161" i="4"/>
  <c r="F136" i="4"/>
  <c r="F114" i="4"/>
  <c r="F95" i="4"/>
  <c r="F79" i="4"/>
  <c r="F63" i="4"/>
  <c r="F46" i="4"/>
  <c r="F30" i="4"/>
  <c r="F14" i="4"/>
  <c r="F489" i="4"/>
  <c r="F385" i="4"/>
  <c r="F315" i="4"/>
  <c r="F283" i="4"/>
  <c r="F250" i="4"/>
  <c r="F226" i="4"/>
  <c r="F205" i="4"/>
  <c r="F181" i="4"/>
  <c r="F156" i="4"/>
  <c r="F135" i="4"/>
  <c r="F113" i="4"/>
  <c r="F94" i="4"/>
  <c r="F78" i="4"/>
  <c r="F61" i="4"/>
  <c r="F45" i="4"/>
  <c r="F29" i="4"/>
  <c r="F13" i="4"/>
  <c r="F488" i="4"/>
  <c r="F362" i="4"/>
  <c r="F311" i="4"/>
  <c r="F282" i="4"/>
  <c r="F249" i="4"/>
  <c r="F225" i="4"/>
  <c r="F204" i="4"/>
  <c r="F179" i="4"/>
  <c r="F155" i="4"/>
  <c r="F134" i="4"/>
  <c r="F111" i="4"/>
  <c r="F93" i="4"/>
  <c r="F77" i="4"/>
  <c r="F60" i="4"/>
  <c r="F44" i="4"/>
  <c r="F485" i="4"/>
  <c r="F360" i="4"/>
  <c r="F310" i="4"/>
  <c r="F277" i="4"/>
  <c r="F248" i="4"/>
  <c r="F223" i="4"/>
  <c r="F456" i="4"/>
  <c r="F359" i="4"/>
  <c r="F309" i="4"/>
  <c r="F275" i="4"/>
  <c r="F247" i="4"/>
  <c r="F222" i="4"/>
  <c r="F198" i="4"/>
  <c r="F176" i="4"/>
  <c r="F152" i="4"/>
  <c r="F455" i="4"/>
  <c r="F446" i="4"/>
  <c r="F345" i="4"/>
  <c r="F304" i="4"/>
  <c r="F268" i="4"/>
  <c r="F240" i="4"/>
  <c r="F217" i="4"/>
  <c r="F193" i="4"/>
  <c r="F170" i="4"/>
  <c r="F149" i="4"/>
  <c r="F419" i="4"/>
  <c r="F338" i="4"/>
  <c r="F297" i="4"/>
  <c r="F267" i="4"/>
  <c r="F237" i="4"/>
  <c r="F213" i="4"/>
  <c r="F192" i="4"/>
  <c r="F169" i="4"/>
  <c r="F148" i="4"/>
  <c r="F124" i="4"/>
  <c r="F105" i="4"/>
  <c r="F86" i="4"/>
  <c r="F70" i="4"/>
  <c r="F418" i="4"/>
  <c r="F335" i="4"/>
  <c r="F295" i="4"/>
  <c r="F265" i="4"/>
  <c r="F235" i="4"/>
  <c r="F212" i="4"/>
  <c r="F191" i="4"/>
  <c r="F416" i="4"/>
  <c r="F334" i="4"/>
  <c r="F292" i="4"/>
  <c r="F415" i="4"/>
  <c r="F332" i="4"/>
  <c r="F388" i="4"/>
  <c r="F331" i="4"/>
  <c r="F289" i="4"/>
  <c r="F259" i="4"/>
  <c r="F234" i="4"/>
  <c r="F177" i="4"/>
  <c r="F133" i="4"/>
  <c r="F102" i="4"/>
  <c r="F75" i="4"/>
  <c r="F55" i="4"/>
  <c r="F35" i="4"/>
  <c r="F16" i="4"/>
  <c r="F233" i="4"/>
  <c r="F175" i="4"/>
  <c r="F129" i="4"/>
  <c r="F101" i="4"/>
  <c r="F74" i="4"/>
  <c r="F53" i="4"/>
  <c r="F33" i="4"/>
  <c r="F15" i="4"/>
  <c r="F447" i="4"/>
  <c r="F232" i="4"/>
  <c r="F171" i="4"/>
  <c r="F128" i="4"/>
  <c r="F99" i="4"/>
  <c r="F73" i="4"/>
  <c r="F52" i="4"/>
  <c r="F32" i="4"/>
  <c r="F12" i="4"/>
  <c r="F358" i="4"/>
  <c r="F221" i="4"/>
  <c r="F167" i="4"/>
  <c r="F127" i="4"/>
  <c r="F97" i="4"/>
  <c r="F72" i="4"/>
  <c r="F51" i="4"/>
  <c r="F31" i="4"/>
  <c r="F11" i="4"/>
  <c r="F307" i="4"/>
  <c r="F306" i="4"/>
  <c r="F273" i="4"/>
  <c r="F203" i="4"/>
  <c r="F151" i="4"/>
  <c r="F119" i="4"/>
  <c r="F87" i="4"/>
  <c r="F65" i="4"/>
  <c r="F42" i="4"/>
  <c r="F23" i="4"/>
  <c r="F194" i="4"/>
  <c r="F123" i="4"/>
  <c r="F82" i="4"/>
  <c r="F47" i="4"/>
  <c r="F18" i="4"/>
  <c r="F190" i="4"/>
  <c r="F122" i="4"/>
  <c r="F81" i="4"/>
  <c r="F43" i="4"/>
  <c r="F17" i="4"/>
  <c r="F352" i="4"/>
  <c r="F189" i="4"/>
  <c r="F121" i="4"/>
  <c r="F80" i="4"/>
  <c r="F41" i="4"/>
  <c r="F10" i="4"/>
  <c r="F290" i="4"/>
  <c r="F269" i="4"/>
  <c r="F166" i="4"/>
  <c r="F109" i="4"/>
  <c r="F264" i="4"/>
  <c r="F165" i="4"/>
  <c r="F108" i="4"/>
  <c r="F67" i="4"/>
  <c r="F37" i="4"/>
  <c r="F5" i="4"/>
  <c r="F263" i="4"/>
  <c r="F164" i="4"/>
  <c r="F107" i="4"/>
  <c r="F66" i="4"/>
  <c r="F36" i="4"/>
  <c r="F246" i="4"/>
  <c r="F153" i="4"/>
  <c r="F106" i="4"/>
  <c r="F64" i="4"/>
  <c r="F28" i="4"/>
  <c r="F245" i="4"/>
  <c r="F219" i="4"/>
  <c r="F147" i="4"/>
  <c r="F91" i="4"/>
  <c r="F58" i="4"/>
  <c r="F26" i="4"/>
  <c r="F89" i="4"/>
  <c r="F25" i="4"/>
  <c r="F88" i="4"/>
  <c r="F22" i="4"/>
  <c r="F211" i="4"/>
  <c r="F85" i="4"/>
  <c r="F21" i="4"/>
  <c r="F209" i="4"/>
  <c r="F83" i="4"/>
  <c r="F19" i="4"/>
  <c r="F208" i="4"/>
  <c r="F71" i="4"/>
  <c r="F8" i="4"/>
  <c r="F195" i="4"/>
  <c r="F185" i="4"/>
  <c r="F150" i="4"/>
  <c r="F57" i="4"/>
  <c r="F143" i="4"/>
  <c r="F56" i="4"/>
  <c r="F142" i="4"/>
  <c r="F50" i="4"/>
  <c r="F139" i="4"/>
  <c r="F125" i="4"/>
  <c r="F110" i="4"/>
  <c r="F92" i="4"/>
  <c r="F68" i="4"/>
  <c r="F59" i="4"/>
  <c r="F49" i="4"/>
  <c r="F40" i="4"/>
  <c r="F38" i="4"/>
  <c r="F27" i="4"/>
  <c r="F7" i="4"/>
  <c r="K516" i="1"/>
  <c r="H875" i="1"/>
  <c r="L67" i="1"/>
  <c r="L752" i="1"/>
  <c r="K690" i="1"/>
  <c r="L430" i="1"/>
  <c r="L351" i="1"/>
  <c r="L71" i="1"/>
  <c r="L689" i="1"/>
  <c r="K489" i="1"/>
  <c r="K561" i="1"/>
  <c r="K847" i="1"/>
  <c r="G349" i="1"/>
  <c r="H693" i="1"/>
  <c r="G693" i="1"/>
  <c r="H752" i="1"/>
  <c r="G752" i="1"/>
  <c r="G613" i="1"/>
  <c r="H488" i="1"/>
  <c r="G488" i="1"/>
  <c r="H750" i="1"/>
  <c r="H185" i="1"/>
  <c r="G558" i="1"/>
  <c r="H350" i="1"/>
  <c r="G350" i="1"/>
  <c r="G695" i="1"/>
  <c r="G567" i="1"/>
  <c r="H567" i="1"/>
  <c r="G614" i="1"/>
  <c r="H530" i="1"/>
  <c r="G530" i="1"/>
  <c r="H139" i="1"/>
  <c r="H349" i="1"/>
  <c r="G139" i="1"/>
  <c r="G354" i="1"/>
  <c r="H354" i="1"/>
  <c r="H687" i="1"/>
  <c r="G687" i="1"/>
  <c r="H347" i="1"/>
  <c r="H691" i="1"/>
  <c r="H560" i="1"/>
  <c r="G560" i="1"/>
  <c r="G187" i="1"/>
  <c r="H187" i="1"/>
  <c r="H352" i="1"/>
  <c r="H182" i="1"/>
  <c r="G348" i="1"/>
  <c r="G692" i="1"/>
  <c r="H356" i="1"/>
  <c r="G356" i="1"/>
  <c r="G565" i="1"/>
  <c r="H491" i="1"/>
  <c r="H533" i="1"/>
  <c r="H183" i="1"/>
  <c r="L350" i="1"/>
  <c r="H229" i="1"/>
  <c r="G229" i="1"/>
  <c r="G561" i="1"/>
  <c r="L186" i="1"/>
  <c r="H534" i="1"/>
  <c r="H699" i="1"/>
  <c r="H853" i="1"/>
  <c r="H877" i="1"/>
  <c r="G877" i="1"/>
  <c r="H880" i="1"/>
  <c r="L887" i="1"/>
  <c r="H569" i="1"/>
  <c r="H358" i="1"/>
  <c r="G358" i="1"/>
  <c r="H72" i="1"/>
  <c r="H193" i="1"/>
  <c r="H531" i="1"/>
  <c r="G531" i="1"/>
  <c r="G183" i="1"/>
  <c r="K689" i="1"/>
  <c r="K691" i="1"/>
  <c r="L356" i="1"/>
  <c r="H751" i="1"/>
  <c r="G564" i="1"/>
  <c r="K515" i="1"/>
  <c r="L846" i="1"/>
  <c r="K189" i="1"/>
  <c r="G884" i="1"/>
  <c r="G181" i="1"/>
  <c r="K687" i="1"/>
  <c r="H138" i="1"/>
  <c r="L612" i="1"/>
  <c r="K612" i="1"/>
  <c r="G352" i="1"/>
  <c r="K488" i="1"/>
  <c r="G491" i="1"/>
  <c r="H564" i="1"/>
  <c r="K846" i="1"/>
  <c r="K186" i="1"/>
  <c r="L189" i="1"/>
  <c r="K694" i="1"/>
  <c r="L847" i="1"/>
  <c r="L517" i="1"/>
  <c r="L849" i="1"/>
  <c r="K887" i="1"/>
  <c r="L891" i="1"/>
  <c r="L191" i="1"/>
  <c r="L435" i="1"/>
  <c r="H181" i="1"/>
  <c r="K558" i="1"/>
  <c r="L687" i="1"/>
  <c r="K348" i="1"/>
  <c r="H351" i="1"/>
  <c r="G351" i="1"/>
  <c r="L488" i="1"/>
  <c r="L354" i="1"/>
  <c r="L751" i="1"/>
  <c r="K751" i="1"/>
  <c r="H559" i="1"/>
  <c r="G559" i="1"/>
  <c r="G184" i="1"/>
  <c r="L694" i="1"/>
  <c r="H492" i="1"/>
  <c r="G492" i="1"/>
  <c r="K534" i="1"/>
  <c r="L699" i="1"/>
  <c r="K517" i="1"/>
  <c r="G850" i="1"/>
  <c r="K853" i="1"/>
  <c r="G856" i="1"/>
  <c r="H856" i="1"/>
  <c r="K877" i="1"/>
  <c r="L880" i="1"/>
  <c r="H888" i="1"/>
  <c r="G888" i="1"/>
  <c r="L569" i="1"/>
  <c r="K569" i="1"/>
  <c r="H892" i="1"/>
  <c r="G892" i="1"/>
  <c r="H69" i="1"/>
  <c r="G69" i="1"/>
  <c r="H898" i="1"/>
  <c r="K371" i="1"/>
  <c r="H380" i="1"/>
  <c r="G380" i="1"/>
  <c r="H394" i="1"/>
  <c r="G394" i="1"/>
  <c r="K531" i="1"/>
  <c r="L558" i="1"/>
  <c r="H346" i="1"/>
  <c r="L138" i="1"/>
  <c r="K138" i="1"/>
  <c r="K229" i="1"/>
  <c r="G430" i="1"/>
  <c r="H516" i="1"/>
  <c r="H184" i="1"/>
  <c r="H141" i="1"/>
  <c r="H700" i="1"/>
  <c r="G700" i="1"/>
  <c r="H850" i="1"/>
  <c r="H881" i="1"/>
  <c r="G881" i="1"/>
  <c r="H359" i="1"/>
  <c r="G359" i="1"/>
  <c r="H195" i="1"/>
  <c r="G195" i="1"/>
  <c r="G377" i="1"/>
  <c r="H233" i="1"/>
  <c r="G233" i="1"/>
  <c r="H403" i="1"/>
  <c r="L531" i="1"/>
  <c r="K183" i="1"/>
  <c r="H688" i="1"/>
  <c r="G688" i="1"/>
  <c r="H692" i="1"/>
  <c r="L229" i="1"/>
  <c r="H613" i="1"/>
  <c r="L352" i="1"/>
  <c r="L491" i="1"/>
  <c r="K491" i="1"/>
  <c r="H355" i="1"/>
  <c r="G355" i="1"/>
  <c r="G431" i="1"/>
  <c r="L561" i="1"/>
  <c r="L564" i="1"/>
  <c r="L567" i="1"/>
  <c r="H190" i="1"/>
  <c r="H230" i="1"/>
  <c r="G141" i="1"/>
  <c r="H697" i="1"/>
  <c r="H854" i="1"/>
  <c r="K856" i="1"/>
  <c r="H878" i="1"/>
  <c r="H885" i="1"/>
  <c r="L892" i="1"/>
  <c r="K69" i="1"/>
  <c r="H368" i="1"/>
  <c r="L383" i="1"/>
  <c r="H391" i="1"/>
  <c r="H399" i="1"/>
  <c r="G399" i="1"/>
  <c r="K181" i="1"/>
  <c r="H686" i="1"/>
  <c r="L346" i="1"/>
  <c r="K346" i="1"/>
  <c r="K351" i="1"/>
  <c r="G489" i="1"/>
  <c r="H431" i="1"/>
  <c r="K559" i="1"/>
  <c r="H514" i="1"/>
  <c r="G514" i="1"/>
  <c r="L516" i="1"/>
  <c r="K492" i="1"/>
  <c r="L696" i="1"/>
  <c r="K696" i="1"/>
  <c r="G697" i="1"/>
  <c r="L850" i="1"/>
  <c r="K850" i="1"/>
  <c r="G854" i="1"/>
  <c r="L856" i="1"/>
  <c r="G878" i="1"/>
  <c r="K881" i="1"/>
  <c r="K892" i="1"/>
  <c r="L858" i="1"/>
  <c r="L359" i="1"/>
  <c r="K359" i="1"/>
  <c r="L73" i="1"/>
  <c r="L362" i="1"/>
  <c r="L365" i="1"/>
  <c r="L373" i="1"/>
  <c r="L377" i="1"/>
  <c r="L387" i="1"/>
  <c r="G436" i="1"/>
  <c r="L190" i="1"/>
  <c r="L230" i="1"/>
  <c r="L492" i="1"/>
  <c r="K700" i="1"/>
  <c r="L518" i="1"/>
  <c r="H851" i="1"/>
  <c r="G851" i="1"/>
  <c r="H882" i="1"/>
  <c r="H568" i="1"/>
  <c r="L570" i="1"/>
  <c r="H893" i="1"/>
  <c r="G893" i="1"/>
  <c r="K858" i="1"/>
  <c r="G70" i="1"/>
  <c r="H360" i="1"/>
  <c r="G360" i="1"/>
  <c r="H74" i="1"/>
  <c r="G74" i="1"/>
  <c r="H702" i="1"/>
  <c r="G702" i="1"/>
  <c r="H374" i="1"/>
  <c r="G374" i="1"/>
  <c r="G384" i="1"/>
  <c r="H236" i="1"/>
  <c r="L239" i="1"/>
  <c r="L613" i="1"/>
  <c r="K613" i="1"/>
  <c r="H353" i="1"/>
  <c r="G353" i="1"/>
  <c r="G750" i="1"/>
  <c r="L559" i="1"/>
  <c r="L187" i="1"/>
  <c r="L686" i="1"/>
  <c r="K686" i="1"/>
  <c r="G875" i="1"/>
  <c r="K688" i="1"/>
  <c r="G347" i="1"/>
  <c r="G67" i="1"/>
  <c r="K355" i="1"/>
  <c r="L431" i="1"/>
  <c r="H845" i="1"/>
  <c r="G845" i="1"/>
  <c r="G185" i="1"/>
  <c r="G188" i="1"/>
  <c r="H188" i="1"/>
  <c r="K190" i="1"/>
  <c r="G533" i="1"/>
  <c r="L700" i="1"/>
  <c r="K854" i="1"/>
  <c r="H857" i="1"/>
  <c r="G882" i="1"/>
  <c r="L885" i="1"/>
  <c r="H357" i="1"/>
  <c r="G357" i="1"/>
  <c r="G366" i="1"/>
  <c r="H196" i="1"/>
  <c r="H204" i="1"/>
  <c r="K763" i="1"/>
  <c r="L692" i="1"/>
  <c r="K430" i="1"/>
  <c r="H562" i="1"/>
  <c r="H565" i="1"/>
  <c r="L688" i="1"/>
  <c r="L349" i="1"/>
  <c r="L139" i="1"/>
  <c r="K139" i="1"/>
  <c r="L355" i="1"/>
  <c r="K431" i="1"/>
  <c r="L562" i="1"/>
  <c r="K514" i="1"/>
  <c r="H68" i="1"/>
  <c r="G68" i="1"/>
  <c r="H142" i="1"/>
  <c r="G142" i="1"/>
  <c r="H493" i="1"/>
  <c r="G493" i="1"/>
  <c r="H698" i="1"/>
  <c r="H432" i="1"/>
  <c r="H433" i="1"/>
  <c r="G433" i="1"/>
  <c r="K568" i="1"/>
  <c r="G890" i="1"/>
  <c r="L896" i="1"/>
  <c r="H110" i="1"/>
  <c r="H103" i="1"/>
  <c r="G110" i="1"/>
  <c r="G103" i="1"/>
  <c r="H323" i="1"/>
  <c r="H338" i="1"/>
  <c r="G330" i="1"/>
  <c r="G338" i="1"/>
  <c r="H66" i="1"/>
  <c r="G66" i="1"/>
  <c r="H316" i="1"/>
  <c r="H331" i="1"/>
  <c r="H315" i="1"/>
  <c r="G554" i="1"/>
  <c r="G295" i="1"/>
  <c r="G331" i="1"/>
  <c r="G315" i="1"/>
  <c r="H505" i="1"/>
  <c r="G262" i="1"/>
  <c r="G63" i="1"/>
  <c r="H84" i="1"/>
  <c r="G608" i="1"/>
  <c r="H310" i="1"/>
  <c r="G324" i="1"/>
  <c r="G286" i="1"/>
  <c r="H280" i="1"/>
  <c r="G273" i="1"/>
  <c r="H553" i="1"/>
  <c r="G553" i="1"/>
  <c r="H270" i="1"/>
  <c r="G323" i="1"/>
  <c r="G316" i="1"/>
  <c r="G253" i="1"/>
  <c r="G52" i="1"/>
  <c r="G298" i="1"/>
  <c r="G293" i="1"/>
  <c r="G281" i="1"/>
  <c r="G269" i="1"/>
  <c r="G506" i="1"/>
  <c r="G93" i="1"/>
  <c r="H98" i="1"/>
  <c r="G322" i="1"/>
  <c r="G311" i="1"/>
  <c r="H554" i="1"/>
  <c r="H86" i="1"/>
  <c r="H53" i="1"/>
  <c r="G159" i="1"/>
  <c r="G502" i="1"/>
  <c r="H40" i="1"/>
  <c r="H262" i="1"/>
  <c r="H158" i="1"/>
  <c r="G40" i="1"/>
  <c r="G500" i="1"/>
  <c r="H867" i="1"/>
  <c r="G158" i="1"/>
  <c r="H155" i="1"/>
  <c r="H863" i="1"/>
  <c r="H504" i="1"/>
  <c r="H88" i="1"/>
  <c r="H151" i="1"/>
  <c r="G863" i="1"/>
  <c r="G88" i="1"/>
  <c r="H85" i="1"/>
  <c r="G151" i="1"/>
  <c r="G27" i="1"/>
  <c r="G60" i="1"/>
  <c r="G85" i="1"/>
  <c r="H218" i="1"/>
  <c r="G499" i="1"/>
  <c r="H503" i="1"/>
  <c r="G41" i="1"/>
  <c r="G207" i="1"/>
  <c r="H868" i="1"/>
  <c r="G503" i="1"/>
  <c r="H43" i="1"/>
  <c r="H33" i="1"/>
  <c r="H452" i="1"/>
  <c r="H63" i="1"/>
  <c r="G452" i="1"/>
  <c r="H28" i="1"/>
  <c r="G19" i="1"/>
  <c r="G217" i="1"/>
  <c r="G92" i="1"/>
  <c r="H159" i="1"/>
  <c r="H30" i="1"/>
  <c r="H5" i="1"/>
  <c r="H874" i="1"/>
  <c r="H408" i="1"/>
  <c r="H261" i="1"/>
  <c r="H16" i="1"/>
  <c r="H714" i="1"/>
  <c r="G861" i="1"/>
  <c r="H481" i="1"/>
  <c r="H478" i="1"/>
  <c r="G874" i="1"/>
  <c r="G455" i="1"/>
  <c r="H41" i="1"/>
  <c r="G5" i="1"/>
  <c r="G408" i="1"/>
  <c r="G543" i="1"/>
  <c r="G610" i="1"/>
  <c r="G740" i="1"/>
  <c r="G552" i="1"/>
  <c r="H485" i="1"/>
  <c r="H747" i="1"/>
  <c r="G29" i="1"/>
  <c r="H8" i="1"/>
  <c r="G842" i="1"/>
  <c r="G548" i="1"/>
  <c r="H862" i="1"/>
  <c r="G545" i="1"/>
  <c r="H487" i="1"/>
  <c r="H512" i="1"/>
  <c r="G485" i="1"/>
  <c r="G747" i="1"/>
  <c r="H150" i="1"/>
  <c r="H500" i="1"/>
  <c r="H864" i="1"/>
  <c r="H429" i="1"/>
  <c r="G150" i="1"/>
  <c r="H25" i="1"/>
  <c r="G218" i="1"/>
  <c r="H208" i="1"/>
  <c r="H608" i="1"/>
  <c r="G456" i="1"/>
  <c r="G454" i="1"/>
  <c r="G451" i="1"/>
  <c r="G864" i="1"/>
  <c r="H495" i="1"/>
  <c r="G744" i="1"/>
  <c r="H476" i="1"/>
  <c r="G429" i="1"/>
  <c r="H866" i="1"/>
  <c r="H497" i="1"/>
  <c r="G495" i="1"/>
  <c r="H609" i="1"/>
  <c r="H225" i="1"/>
  <c r="H607" i="1"/>
  <c r="H499" i="1"/>
  <c r="G866" i="1"/>
  <c r="G497" i="1"/>
  <c r="H540" i="1"/>
  <c r="G609" i="1"/>
  <c r="G31" i="1"/>
  <c r="G17" i="1"/>
  <c r="G211" i="1"/>
  <c r="G871" i="1"/>
  <c r="G540" i="1"/>
  <c r="H207" i="1"/>
  <c r="H711" i="1"/>
  <c r="G868" i="1"/>
  <c r="H542" i="1"/>
  <c r="H6" i="1"/>
  <c r="H717" i="1"/>
  <c r="G711" i="1"/>
  <c r="H710" i="1"/>
  <c r="H539" i="1"/>
  <c r="G153" i="1"/>
  <c r="G30" i="1"/>
  <c r="G539" i="1"/>
  <c r="H740" i="1"/>
  <c r="G178" i="1"/>
  <c r="G835" i="1"/>
  <c r="H821" i="1"/>
  <c r="G814" i="1"/>
  <c r="G773" i="1"/>
  <c r="H771" i="1"/>
  <c r="G588" i="1"/>
  <c r="G586" i="1"/>
  <c r="H571" i="1"/>
  <c r="G446" i="1"/>
  <c r="G743" i="1"/>
  <c r="H410" i="1"/>
  <c r="H732" i="1"/>
  <c r="G510" i="1"/>
  <c r="G821" i="1"/>
  <c r="H582" i="1"/>
  <c r="G481" i="1"/>
  <c r="G480" i="1"/>
  <c r="H543" i="1"/>
  <c r="H463" i="1"/>
  <c r="H415" i="1"/>
  <c r="H735" i="1"/>
  <c r="H725" i="1"/>
  <c r="G830" i="1"/>
  <c r="G829" i="1"/>
  <c r="G827" i="1"/>
  <c r="H526" i="1"/>
  <c r="H807" i="1"/>
  <c r="G799" i="1"/>
  <c r="G449" i="1"/>
  <c r="G557" i="1"/>
  <c r="G478" i="1"/>
  <c r="H473" i="1"/>
  <c r="H421" i="1"/>
  <c r="G415" i="1"/>
  <c r="G412" i="1"/>
  <c r="G735" i="1"/>
  <c r="G725" i="1"/>
  <c r="G526" i="1"/>
  <c r="H809" i="1"/>
  <c r="G780" i="1"/>
  <c r="G865" i="1"/>
  <c r="H742" i="1"/>
  <c r="H555" i="1"/>
  <c r="G421" i="1"/>
  <c r="G809" i="1"/>
  <c r="G683" i="1"/>
  <c r="G542" i="1"/>
  <c r="H465" i="1"/>
  <c r="H479" i="1"/>
  <c r="G738" i="1"/>
  <c r="H733" i="1"/>
  <c r="H427" i="1"/>
  <c r="G733" i="1"/>
  <c r="H610" i="1"/>
  <c r="G225" i="1"/>
  <c r="G424" i="1"/>
  <c r="H411" i="1"/>
  <c r="H734" i="1"/>
  <c r="G724" i="1"/>
  <c r="G511" i="1"/>
  <c r="G831" i="1"/>
  <c r="G826" i="1"/>
  <c r="G498" i="1"/>
  <c r="G482" i="1"/>
  <c r="H472" i="1"/>
  <c r="G420" i="1"/>
  <c r="G411" i="1"/>
  <c r="H726" i="1"/>
  <c r="G833" i="1"/>
  <c r="H828" i="1"/>
  <c r="G611" i="1"/>
  <c r="H470" i="1"/>
  <c r="G464" i="1"/>
  <c r="G416" i="1"/>
  <c r="G726" i="1"/>
  <c r="G806" i="1"/>
  <c r="H861" i="1"/>
  <c r="G484" i="1"/>
  <c r="G739" i="1"/>
  <c r="H226" i="1"/>
  <c r="G426" i="1"/>
  <c r="H422" i="1"/>
  <c r="H178" i="1"/>
  <c r="F4" i="8" s="1"/>
  <c r="H835" i="1"/>
  <c r="H814" i="1"/>
  <c r="G812" i="1"/>
  <c r="G810" i="1"/>
  <c r="G808" i="1"/>
  <c r="G779" i="1"/>
  <c r="G777" i="1"/>
  <c r="G775" i="1"/>
  <c r="H773" i="1"/>
  <c r="H806" i="1"/>
  <c r="G571" i="1"/>
  <c r="H780" i="1"/>
  <c r="G407" i="1"/>
  <c r="H681" i="1"/>
  <c r="H650" i="1"/>
  <c r="H635" i="1"/>
  <c r="H633" i="1"/>
  <c r="H438" i="1"/>
  <c r="H705" i="1"/>
  <c r="G525" i="1"/>
  <c r="H592" i="1"/>
  <c r="G786" i="1"/>
  <c r="G592" i="1"/>
  <c r="G598" i="1"/>
  <c r="G770" i="1"/>
  <c r="H586" i="1"/>
  <c r="G782" i="1"/>
  <c r="H776" i="1"/>
  <c r="H679" i="1"/>
  <c r="G671" i="1"/>
  <c r="H523" i="1"/>
  <c r="G679" i="1"/>
  <c r="H667" i="1"/>
  <c r="H527" i="1"/>
  <c r="H588" i="1"/>
  <c r="G772" i="1"/>
  <c r="G595" i="1"/>
  <c r="H576" i="1"/>
  <c r="H636" i="1"/>
  <c r="H597" i="1"/>
  <c r="H593" i="1"/>
  <c r="G576" i="1"/>
  <c r="G521" i="1"/>
  <c r="G781" i="1"/>
  <c r="H778" i="1"/>
  <c r="G597" i="1"/>
  <c r="G593" i="1"/>
  <c r="G585" i="1"/>
  <c r="H572" i="1"/>
  <c r="G675" i="1"/>
  <c r="H664" i="1"/>
  <c r="H657" i="1"/>
  <c r="H640" i="1"/>
  <c r="G755" i="1"/>
  <c r="G784" i="1"/>
  <c r="H522" i="1"/>
  <c r="H670" i="1"/>
  <c r="H659" i="1"/>
  <c r="H706" i="1"/>
  <c r="H590" i="1"/>
  <c r="H577" i="1"/>
  <c r="G522" i="1"/>
  <c r="G670" i="1"/>
  <c r="G666" i="1"/>
  <c r="H206" i="1"/>
  <c r="H203" i="1"/>
  <c r="G143" i="1"/>
  <c r="H362" i="1"/>
  <c r="H231" i="1"/>
  <c r="H73" i="1"/>
  <c r="G569" i="1"/>
  <c r="G568" i="1"/>
  <c r="H759" i="1"/>
  <c r="G203" i="1"/>
  <c r="H436" i="1"/>
  <c r="G234" i="1"/>
  <c r="G362" i="1"/>
  <c r="G190" i="1"/>
  <c r="H649" i="1"/>
  <c r="H632" i="1"/>
  <c r="H629" i="1"/>
  <c r="H235" i="1"/>
  <c r="H372" i="1"/>
  <c r="G632" i="1"/>
  <c r="G404" i="1"/>
  <c r="G235" i="1"/>
  <c r="H389" i="1"/>
  <c r="H387" i="1"/>
  <c r="H385" i="1"/>
  <c r="G372" i="1"/>
  <c r="G194" i="1"/>
  <c r="H70" i="1"/>
  <c r="H760" i="1"/>
  <c r="H205" i="1"/>
  <c r="H755" i="1"/>
  <c r="G389" i="1"/>
  <c r="G205" i="1"/>
  <c r="H367" i="1"/>
  <c r="H570" i="1"/>
  <c r="H518" i="1"/>
  <c r="G686" i="1"/>
  <c r="G659" i="1"/>
  <c r="G628" i="1"/>
  <c r="H441" i="1"/>
  <c r="H764" i="1"/>
  <c r="G621" i="1"/>
  <c r="G395" i="1"/>
  <c r="G367" i="1"/>
  <c r="G570" i="1"/>
  <c r="H889" i="1"/>
  <c r="G518" i="1"/>
  <c r="G403" i="1"/>
  <c r="H240" i="1"/>
  <c r="G393" i="1"/>
  <c r="H384" i="1"/>
  <c r="G78" i="1"/>
  <c r="G761" i="1"/>
  <c r="H535" i="1"/>
  <c r="G617" i="1"/>
  <c r="H241" i="1"/>
  <c r="G644" i="1"/>
  <c r="H766" i="1"/>
  <c r="H398" i="1"/>
  <c r="H202" i="1"/>
  <c r="G388" i="1"/>
  <c r="G386" i="1"/>
  <c r="G193" i="1"/>
  <c r="H701" i="1"/>
  <c r="H647" i="1"/>
  <c r="H630" i="1"/>
  <c r="H402" i="1"/>
  <c r="H618" i="1"/>
  <c r="G400" i="1"/>
  <c r="H434" i="1"/>
  <c r="H199" i="1"/>
  <c r="G390" i="1"/>
  <c r="H377" i="1"/>
  <c r="H375" i="1"/>
  <c r="H373" i="1"/>
  <c r="H364" i="1"/>
  <c r="G71" i="1"/>
  <c r="G701" i="1"/>
  <c r="H858" i="1"/>
  <c r="H894" i="1"/>
  <c r="H890" i="1"/>
  <c r="G630" i="1"/>
  <c r="H694" i="1"/>
  <c r="H430" i="1"/>
  <c r="H489" i="1"/>
  <c r="H67" i="1"/>
  <c r="F3" i="8" s="1"/>
  <c r="H690" i="1"/>
  <c r="H689" i="1"/>
  <c r="H558" i="1"/>
  <c r="K532" i="1"/>
  <c r="G182" i="1"/>
  <c r="G690" i="1"/>
  <c r="H614" i="1"/>
  <c r="K353" i="1"/>
  <c r="L489" i="1"/>
  <c r="H844" i="1"/>
  <c r="G563" i="1"/>
  <c r="L514" i="1"/>
  <c r="L845" i="1"/>
  <c r="K845" i="1"/>
  <c r="K188" i="1"/>
  <c r="H695" i="1"/>
  <c r="G698" i="1"/>
  <c r="G848" i="1"/>
  <c r="H848" i="1"/>
  <c r="L857" i="1"/>
  <c r="H879" i="1"/>
  <c r="K882" i="1"/>
  <c r="H886" i="1"/>
  <c r="G886" i="1"/>
  <c r="L568" i="1"/>
  <c r="H897" i="1"/>
  <c r="G897" i="1"/>
  <c r="H75" i="1"/>
  <c r="G75" i="1"/>
  <c r="K369" i="1"/>
  <c r="K196" i="1"/>
  <c r="H382" i="1"/>
  <c r="G382" i="1"/>
  <c r="L392" i="1"/>
  <c r="H753" i="1"/>
  <c r="G753" i="1"/>
  <c r="G758" i="1"/>
  <c r="H758" i="1"/>
  <c r="G685" i="1"/>
  <c r="L532" i="1"/>
  <c r="L875" i="1"/>
  <c r="L347" i="1"/>
  <c r="K347" i="1"/>
  <c r="G691" i="1"/>
  <c r="K67" i="1"/>
  <c r="L353" i="1"/>
  <c r="K750" i="1"/>
  <c r="H563" i="1"/>
  <c r="L185" i="1"/>
  <c r="K185" i="1"/>
  <c r="L188" i="1"/>
  <c r="K68" i="1"/>
  <c r="L68" i="1"/>
  <c r="K142" i="1"/>
  <c r="L533" i="1"/>
  <c r="G852" i="1"/>
  <c r="H852" i="1"/>
  <c r="G876" i="1"/>
  <c r="H876" i="1"/>
  <c r="H370" i="1"/>
  <c r="G370" i="1"/>
  <c r="G379" i="1"/>
  <c r="H198" i="1"/>
  <c r="G198" i="1"/>
  <c r="H237" i="1"/>
  <c r="H201" i="1"/>
  <c r="L400" i="1"/>
  <c r="G244" i="1"/>
  <c r="H244" i="1"/>
  <c r="H532" i="1"/>
  <c r="G532" i="1"/>
  <c r="H685" i="1"/>
  <c r="L530" i="1"/>
  <c r="G689" i="1"/>
  <c r="K693" i="1"/>
  <c r="H490" i="1"/>
  <c r="L844" i="1"/>
  <c r="K844" i="1"/>
  <c r="K560" i="1"/>
  <c r="H566" i="1"/>
  <c r="G566" i="1"/>
  <c r="H515" i="1"/>
  <c r="G515" i="1"/>
  <c r="G846" i="1"/>
  <c r="H186" i="1"/>
  <c r="H189" i="1"/>
  <c r="L695" i="1"/>
  <c r="K695" i="1"/>
  <c r="L142" i="1"/>
  <c r="K493" i="1"/>
  <c r="K533" i="1"/>
  <c r="K848" i="1"/>
  <c r="L432" i="1"/>
  <c r="L433" i="1"/>
  <c r="L890" i="1"/>
  <c r="L894" i="1"/>
  <c r="L897" i="1"/>
  <c r="K897" i="1"/>
  <c r="L703" i="1"/>
  <c r="L385" i="1"/>
  <c r="H397" i="1"/>
  <c r="G397" i="1"/>
  <c r="K530" i="1"/>
  <c r="L182" i="1"/>
  <c r="K182" i="1"/>
  <c r="L693" i="1"/>
  <c r="K614" i="1"/>
  <c r="L563" i="1"/>
  <c r="H846" i="1"/>
  <c r="G186" i="1"/>
  <c r="G189" i="1"/>
  <c r="G140" i="1"/>
  <c r="H615" i="1"/>
  <c r="G847" i="1"/>
  <c r="H847" i="1"/>
  <c r="L848" i="1"/>
  <c r="L876" i="1"/>
  <c r="K883" i="1"/>
  <c r="H887" i="1"/>
  <c r="G887" i="1"/>
  <c r="K894" i="1"/>
  <c r="L231" i="1"/>
  <c r="L375" i="1"/>
  <c r="K201" i="1"/>
  <c r="L133" i="1"/>
  <c r="L343" i="1"/>
  <c r="L125" i="1"/>
  <c r="L118" i="1"/>
  <c r="L111" i="1"/>
  <c r="L104" i="1"/>
  <c r="K133" i="1"/>
  <c r="K343" i="1"/>
  <c r="K125" i="1"/>
  <c r="K118" i="1"/>
  <c r="K111" i="1"/>
  <c r="K104" i="1"/>
  <c r="L136" i="1"/>
  <c r="L130" i="1"/>
  <c r="K136" i="1"/>
  <c r="K130" i="1"/>
  <c r="K121" i="1"/>
  <c r="K114" i="1"/>
  <c r="K107" i="1"/>
  <c r="L134" i="1"/>
  <c r="L344" i="1"/>
  <c r="L126" i="1"/>
  <c r="L119" i="1"/>
  <c r="L112" i="1"/>
  <c r="L105" i="1"/>
  <c r="K134" i="1"/>
  <c r="K344" i="1"/>
  <c r="K126" i="1"/>
  <c r="K119" i="1"/>
  <c r="K112" i="1"/>
  <c r="K105" i="1"/>
  <c r="L176" i="1"/>
  <c r="K176" i="1"/>
  <c r="L135" i="1"/>
  <c r="L129" i="1"/>
  <c r="L127" i="1"/>
  <c r="L120" i="1"/>
  <c r="L113" i="1"/>
  <c r="L106" i="1"/>
  <c r="K135" i="1"/>
  <c r="K129" i="1"/>
  <c r="K127" i="1"/>
  <c r="K120" i="1"/>
  <c r="K113" i="1"/>
  <c r="K106" i="1"/>
  <c r="L327" i="1"/>
  <c r="L325" i="1"/>
  <c r="K327" i="1"/>
  <c r="K325" i="1"/>
  <c r="L319" i="1"/>
  <c r="L173" i="1"/>
  <c r="K288" i="1"/>
  <c r="K319" i="1"/>
  <c r="K173" i="1"/>
  <c r="L261" i="1"/>
  <c r="L340" i="1"/>
  <c r="K719" i="1"/>
  <c r="L169" i="1"/>
  <c r="L306" i="1"/>
  <c r="K340" i="1"/>
  <c r="K169" i="1"/>
  <c r="K306" i="1"/>
  <c r="L269" i="1"/>
  <c r="L334" i="1"/>
  <c r="L326" i="1"/>
  <c r="L507" i="1"/>
  <c r="K334" i="1"/>
  <c r="K326" i="1"/>
  <c r="K507" i="1"/>
  <c r="L718" i="1"/>
  <c r="L318" i="1"/>
  <c r="L174" i="1"/>
  <c r="L168" i="1"/>
  <c r="L553" i="1"/>
  <c r="K295" i="1"/>
  <c r="L100" i="1"/>
  <c r="L333" i="1"/>
  <c r="K100" i="1"/>
  <c r="K307" i="1"/>
  <c r="L286" i="1"/>
  <c r="K285" i="1"/>
  <c r="K278" i="1"/>
  <c r="L300" i="1"/>
  <c r="K297" i="1"/>
  <c r="L287" i="1"/>
  <c r="K286" i="1"/>
  <c r="L280" i="1"/>
  <c r="K273" i="1"/>
  <c r="L268" i="1"/>
  <c r="K458" i="1"/>
  <c r="K168" i="1"/>
  <c r="K300" i="1"/>
  <c r="K287" i="1"/>
  <c r="K280" i="1"/>
  <c r="L275" i="1"/>
  <c r="K268" i="1"/>
  <c r="L95" i="1"/>
  <c r="K259" i="1"/>
  <c r="K257" i="1"/>
  <c r="L60" i="1"/>
  <c r="K58" i="1"/>
  <c r="L57" i="1"/>
  <c r="K92" i="1"/>
  <c r="L91" i="1"/>
  <c r="L89" i="1"/>
  <c r="K81" i="1"/>
  <c r="L159" i="1"/>
  <c r="K49" i="1"/>
  <c r="K44" i="1"/>
  <c r="K33" i="1"/>
  <c r="K20" i="1"/>
  <c r="L18" i="1"/>
  <c r="L7" i="1"/>
  <c r="K210" i="1"/>
  <c r="L208" i="1"/>
  <c r="K712" i="1"/>
  <c r="K553" i="1"/>
  <c r="L282" i="1"/>
  <c r="K95" i="1"/>
  <c r="K57" i="1"/>
  <c r="L29" i="1"/>
  <c r="K208" i="1"/>
  <c r="K482" i="1"/>
  <c r="K282" i="1"/>
  <c r="L87" i="1"/>
  <c r="L157" i="1"/>
  <c r="K29" i="1"/>
  <c r="L296" i="1"/>
  <c r="K284" i="1"/>
  <c r="L504" i="1"/>
  <c r="L97" i="1"/>
  <c r="K261" i="1"/>
  <c r="K87" i="1"/>
  <c r="K157" i="1"/>
  <c r="K333" i="1"/>
  <c r="L299" i="1"/>
  <c r="K291" i="1"/>
  <c r="K504" i="1"/>
  <c r="K299" i="1"/>
  <c r="K64" i="1"/>
  <c r="K279" i="1"/>
  <c r="K272" i="1"/>
  <c r="L265" i="1"/>
  <c r="K718" i="1"/>
  <c r="L506" i="1"/>
  <c r="K265" i="1"/>
  <c r="K308" i="1"/>
  <c r="K174" i="1"/>
  <c r="L288" i="1"/>
  <c r="L283" i="1"/>
  <c r="L276" i="1"/>
  <c r="L457" i="1"/>
  <c r="K552" i="1"/>
  <c r="K161" i="1"/>
  <c r="L88" i="1"/>
  <c r="K43" i="1"/>
  <c r="L301" i="1"/>
  <c r="L295" i="1"/>
  <c r="K283" i="1"/>
  <c r="K276" i="1"/>
  <c r="L262" i="1"/>
  <c r="K457" i="1"/>
  <c r="K88" i="1"/>
  <c r="K158" i="1"/>
  <c r="K151" i="1"/>
  <c r="K41" i="1"/>
  <c r="L271" i="1"/>
  <c r="K262" i="1"/>
  <c r="K63" i="1"/>
  <c r="K86" i="1"/>
  <c r="L254" i="1"/>
  <c r="L80" i="1"/>
  <c r="K318" i="1"/>
  <c r="L307" i="1"/>
  <c r="L285" i="1"/>
  <c r="L278" i="1"/>
  <c r="K271" i="1"/>
  <c r="L222" i="1"/>
  <c r="L264" i="1"/>
  <c r="K254" i="1"/>
  <c r="K253" i="1"/>
  <c r="L81" i="1"/>
  <c r="K48" i="1"/>
  <c r="L46" i="1"/>
  <c r="L161" i="1"/>
  <c r="L51" i="1"/>
  <c r="K46" i="1"/>
  <c r="L22" i="1"/>
  <c r="K455" i="1"/>
  <c r="L683" i="1"/>
  <c r="K499" i="1"/>
  <c r="K448" i="1"/>
  <c r="L537" i="1"/>
  <c r="L744" i="1"/>
  <c r="L483" i="1"/>
  <c r="K228" i="1"/>
  <c r="K739" i="1"/>
  <c r="L479" i="1"/>
  <c r="K472" i="1"/>
  <c r="K466" i="1"/>
  <c r="K460" i="1"/>
  <c r="K423" i="1"/>
  <c r="L256" i="1"/>
  <c r="L251" i="1"/>
  <c r="K51" i="1"/>
  <c r="K22" i="1"/>
  <c r="K683" i="1"/>
  <c r="L498" i="1"/>
  <c r="L541" i="1"/>
  <c r="L486" i="1"/>
  <c r="K483" i="1"/>
  <c r="L552" i="1"/>
  <c r="K256" i="1"/>
  <c r="L153" i="1"/>
  <c r="L36" i="1"/>
  <c r="K498" i="1"/>
  <c r="L544" i="1"/>
  <c r="K541" i="1"/>
  <c r="K486" i="1"/>
  <c r="L259" i="1"/>
  <c r="L93" i="1"/>
  <c r="K249" i="1"/>
  <c r="K36" i="1"/>
  <c r="K24" i="1"/>
  <c r="L15" i="1"/>
  <c r="L209" i="1"/>
  <c r="K207" i="1"/>
  <c r="K608" i="1"/>
  <c r="K93" i="1"/>
  <c r="L255" i="1"/>
  <c r="K15" i="1"/>
  <c r="L8" i="1"/>
  <c r="K209" i="1"/>
  <c r="L607" i="1"/>
  <c r="K146" i="1"/>
  <c r="L447" i="1"/>
  <c r="K506" i="1"/>
  <c r="K50" i="1"/>
  <c r="K258" i="1"/>
  <c r="L54" i="1"/>
  <c r="K45" i="1"/>
  <c r="L35" i="1"/>
  <c r="L23" i="1"/>
  <c r="L21" i="1"/>
  <c r="K215" i="1"/>
  <c r="K454" i="1"/>
  <c r="L871" i="1"/>
  <c r="L480" i="1"/>
  <c r="K54" i="1"/>
  <c r="L252" i="1"/>
  <c r="L52" i="1"/>
  <c r="K80" i="1"/>
  <c r="L47" i="1"/>
  <c r="K35" i="1"/>
  <c r="L28" i="1"/>
  <c r="K23" i="1"/>
  <c r="K21" i="1"/>
  <c r="K269" i="1"/>
  <c r="L92" i="1"/>
  <c r="K252" i="1"/>
  <c r="K866" i="1"/>
  <c r="L545" i="1"/>
  <c r="K611" i="1"/>
  <c r="L62" i="1"/>
  <c r="L58" i="1"/>
  <c r="K53" i="1"/>
  <c r="L49" i="1"/>
  <c r="L145" i="1"/>
  <c r="K545" i="1"/>
  <c r="L257" i="1"/>
  <c r="L56" i="1"/>
  <c r="L32" i="1"/>
  <c r="L9" i="1"/>
  <c r="L212" i="1"/>
  <c r="L210" i="1"/>
  <c r="K94" i="1"/>
  <c r="L253" i="1"/>
  <c r="K155" i="1"/>
  <c r="L48" i="1"/>
  <c r="L44" i="1"/>
  <c r="K32" i="1"/>
  <c r="L11" i="1"/>
  <c r="K9" i="1"/>
  <c r="K212" i="1"/>
  <c r="L873" i="1"/>
  <c r="K713" i="1"/>
  <c r="K870" i="1"/>
  <c r="L33" i="1"/>
  <c r="K26" i="1"/>
  <c r="K447" i="1"/>
  <c r="L548" i="1"/>
  <c r="L739" i="1"/>
  <c r="K8" i="1"/>
  <c r="L448" i="1"/>
  <c r="L715" i="1"/>
  <c r="K864" i="1"/>
  <c r="K461" i="1"/>
  <c r="L413" i="1"/>
  <c r="L734" i="1"/>
  <c r="K809" i="1"/>
  <c r="K11" i="1"/>
  <c r="L215" i="1"/>
  <c r="K715" i="1"/>
  <c r="L454" i="1"/>
  <c r="K451" i="1"/>
  <c r="L146" i="1"/>
  <c r="L707" i="1"/>
  <c r="K860" i="1"/>
  <c r="L495" i="1"/>
  <c r="K413" i="1"/>
  <c r="K734" i="1"/>
  <c r="L50" i="1"/>
  <c r="L866" i="1"/>
  <c r="K707" i="1"/>
  <c r="L43" i="1"/>
  <c r="K607" i="1"/>
  <c r="L540" i="1"/>
  <c r="K226" i="1"/>
  <c r="L468" i="1"/>
  <c r="L466" i="1"/>
  <c r="L424" i="1"/>
  <c r="K160" i="1"/>
  <c r="K17" i="1"/>
  <c r="K871" i="1"/>
  <c r="K468" i="1"/>
  <c r="K424" i="1"/>
  <c r="K873" i="1"/>
  <c r="L708" i="1"/>
  <c r="K544" i="1"/>
  <c r="K542" i="1"/>
  <c r="K480" i="1"/>
  <c r="L473" i="1"/>
  <c r="K722" i="1"/>
  <c r="K837" i="1"/>
  <c r="K831" i="1"/>
  <c r="L527" i="1"/>
  <c r="L214" i="1"/>
  <c r="K717" i="1"/>
  <c r="L450" i="1"/>
  <c r="K145" i="1"/>
  <c r="K710" i="1"/>
  <c r="K217" i="1"/>
  <c r="K450" i="1"/>
  <c r="L549" i="1"/>
  <c r="L743" i="1"/>
  <c r="L45" i="1"/>
  <c r="K27" i="1"/>
  <c r="L712" i="1"/>
  <c r="L870" i="1"/>
  <c r="K549" i="1"/>
  <c r="L611" i="1"/>
  <c r="K743" i="1"/>
  <c r="L38" i="1"/>
  <c r="K714" i="1"/>
  <c r="L455" i="1"/>
  <c r="K452" i="1"/>
  <c r="L745" i="1"/>
  <c r="K467" i="1"/>
  <c r="L12" i="1"/>
  <c r="K213" i="1"/>
  <c r="K548" i="1"/>
  <c r="K481" i="1"/>
  <c r="K469" i="1"/>
  <c r="L463" i="1"/>
  <c r="L415" i="1"/>
  <c r="L735" i="1"/>
  <c r="L725" i="1"/>
  <c r="K723" i="1"/>
  <c r="L832" i="1"/>
  <c r="K830" i="1"/>
  <c r="K829" i="1"/>
  <c r="L827" i="1"/>
  <c r="K805" i="1"/>
  <c r="K799" i="1"/>
  <c r="K795" i="1"/>
  <c r="K786" i="1"/>
  <c r="K784" i="1"/>
  <c r="L782" i="1"/>
  <c r="L780" i="1"/>
  <c r="K445" i="1"/>
  <c r="K598" i="1"/>
  <c r="L706" i="1"/>
  <c r="K536" i="1"/>
  <c r="L669" i="1"/>
  <c r="K147" i="1"/>
  <c r="K463" i="1"/>
  <c r="L461" i="1"/>
  <c r="K415" i="1"/>
  <c r="K735" i="1"/>
  <c r="K725" i="1"/>
  <c r="L838" i="1"/>
  <c r="K832" i="1"/>
  <c r="L528" i="1"/>
  <c r="L526" i="1"/>
  <c r="K782" i="1"/>
  <c r="K780" i="1"/>
  <c r="L776" i="1"/>
  <c r="K596" i="1"/>
  <c r="K706" i="1"/>
  <c r="L593" i="1"/>
  <c r="K538" i="1"/>
  <c r="K557" i="1"/>
  <c r="K473" i="1"/>
  <c r="L729" i="1"/>
  <c r="L811" i="1"/>
  <c r="L809" i="1"/>
  <c r="L678" i="1"/>
  <c r="K841" i="1"/>
  <c r="K513" i="1"/>
  <c r="K729" i="1"/>
  <c r="K811" i="1"/>
  <c r="L585" i="1"/>
  <c r="K678" i="1"/>
  <c r="K546" i="1"/>
  <c r="K224" i="1"/>
  <c r="L731" i="1"/>
  <c r="L824" i="1"/>
  <c r="K820" i="1"/>
  <c r="L819" i="1"/>
  <c r="K817" i="1"/>
  <c r="L815" i="1"/>
  <c r="K813" i="1"/>
  <c r="K745" i="1"/>
  <c r="L460" i="1"/>
  <c r="L427" i="1"/>
  <c r="L180" i="1"/>
  <c r="L722" i="1"/>
  <c r="K836" i="1"/>
  <c r="K824" i="1"/>
  <c r="K822" i="1"/>
  <c r="K819" i="1"/>
  <c r="K815" i="1"/>
  <c r="L800" i="1"/>
  <c r="L796" i="1"/>
  <c r="L794" i="1"/>
  <c r="L790" i="1"/>
  <c r="L787" i="1"/>
  <c r="L475" i="1"/>
  <c r="K427" i="1"/>
  <c r="K180" i="1"/>
  <c r="K511" i="1"/>
  <c r="L605" i="1"/>
  <c r="L831" i="1"/>
  <c r="K800" i="1"/>
  <c r="K796" i="1"/>
  <c r="K790" i="1"/>
  <c r="K787" i="1"/>
  <c r="K601" i="1"/>
  <c r="L660" i="1"/>
  <c r="K767" i="1"/>
  <c r="K761" i="1"/>
  <c r="K512" i="1"/>
  <c r="K225" i="1"/>
  <c r="K475" i="1"/>
  <c r="K605" i="1"/>
  <c r="L573" i="1"/>
  <c r="K660" i="1"/>
  <c r="L472" i="1"/>
  <c r="L467" i="1"/>
  <c r="K527" i="1"/>
  <c r="L178" i="1"/>
  <c r="L773" i="1"/>
  <c r="K592" i="1"/>
  <c r="L667" i="1"/>
  <c r="K462" i="1"/>
  <c r="K178" i="1"/>
  <c r="L730" i="1"/>
  <c r="L728" i="1"/>
  <c r="K839" i="1"/>
  <c r="L821" i="1"/>
  <c r="L816" i="1"/>
  <c r="K814" i="1"/>
  <c r="K773" i="1"/>
  <c r="K862" i="1"/>
  <c r="L732" i="1"/>
  <c r="K730" i="1"/>
  <c r="K728" i="1"/>
  <c r="L823" i="1"/>
  <c r="K821" i="1"/>
  <c r="K867" i="1"/>
  <c r="L474" i="1"/>
  <c r="L418" i="1"/>
  <c r="L179" i="1"/>
  <c r="K732" i="1"/>
  <c r="L721" i="1"/>
  <c r="L837" i="1"/>
  <c r="L793" i="1"/>
  <c r="K477" i="1"/>
  <c r="L423" i="1"/>
  <c r="L419" i="1"/>
  <c r="K418" i="1"/>
  <c r="K179" i="1"/>
  <c r="K223" i="1"/>
  <c r="L723" i="1"/>
  <c r="K721" i="1"/>
  <c r="L830" i="1"/>
  <c r="K803" i="1"/>
  <c r="L799" i="1"/>
  <c r="K797" i="1"/>
  <c r="L795" i="1"/>
  <c r="K793" i="1"/>
  <c r="K789" i="1"/>
  <c r="L786" i="1"/>
  <c r="L784" i="1"/>
  <c r="K602" i="1"/>
  <c r="K600" i="1"/>
  <c r="L445" i="1"/>
  <c r="L777" i="1"/>
  <c r="L599" i="1"/>
  <c r="L584" i="1"/>
  <c r="K674" i="1"/>
  <c r="L442" i="1"/>
  <c r="K406" i="1"/>
  <c r="L437" i="1"/>
  <c r="L704" i="1"/>
  <c r="L602" i="1"/>
  <c r="L598" i="1"/>
  <c r="K584" i="1"/>
  <c r="L581" i="1"/>
  <c r="K573" i="1"/>
  <c r="K669" i="1"/>
  <c r="K665" i="1"/>
  <c r="K658" i="1"/>
  <c r="K641" i="1"/>
  <c r="K444" i="1"/>
  <c r="K623" i="1"/>
  <c r="K437" i="1"/>
  <c r="L758" i="1"/>
  <c r="K704" i="1"/>
  <c r="K581" i="1"/>
  <c r="L643" i="1"/>
  <c r="L632" i="1"/>
  <c r="L244" i="1"/>
  <c r="K816" i="1"/>
  <c r="L779" i="1"/>
  <c r="L604" i="1"/>
  <c r="K575" i="1"/>
  <c r="L523" i="1"/>
  <c r="K667" i="1"/>
  <c r="K757" i="1"/>
  <c r="K595" i="1"/>
  <c r="K583" i="1"/>
  <c r="L578" i="1"/>
  <c r="L662" i="1"/>
  <c r="L653" i="1"/>
  <c r="L761" i="1"/>
  <c r="K772" i="1"/>
  <c r="K578" i="1"/>
  <c r="L673" i="1"/>
  <c r="L769" i="1"/>
  <c r="K597" i="1"/>
  <c r="K673" i="1"/>
  <c r="L521" i="1"/>
  <c r="L664" i="1"/>
  <c r="K769" i="1"/>
  <c r="L603" i="1"/>
  <c r="K585" i="1"/>
  <c r="L580" i="1"/>
  <c r="L572" i="1"/>
  <c r="K664" i="1"/>
  <c r="L659" i="1"/>
  <c r="L657" i="1"/>
  <c r="L404" i="1"/>
  <c r="K603" i="1"/>
  <c r="K580" i="1"/>
  <c r="L522" i="1"/>
  <c r="K670" i="1"/>
  <c r="K659" i="1"/>
  <c r="L646" i="1"/>
  <c r="K644" i="1"/>
  <c r="K627" i="1"/>
  <c r="L600" i="1"/>
  <c r="K590" i="1"/>
  <c r="L582" i="1"/>
  <c r="L571" i="1"/>
  <c r="L661" i="1"/>
  <c r="L631" i="1"/>
  <c r="L629" i="1"/>
  <c r="K771" i="1"/>
  <c r="K587" i="1"/>
  <c r="K582" i="1"/>
  <c r="K571" i="1"/>
  <c r="K661" i="1"/>
  <c r="K648" i="1"/>
  <c r="K631" i="1"/>
  <c r="K245" i="1"/>
  <c r="L768" i="1"/>
  <c r="L407" i="1"/>
  <c r="L652" i="1"/>
  <c r="L650" i="1"/>
  <c r="L767" i="1"/>
  <c r="L762" i="1"/>
  <c r="L625" i="1"/>
  <c r="L619" i="1"/>
  <c r="L79" i="1"/>
  <c r="K768" i="1"/>
  <c r="L592" i="1"/>
  <c r="L579" i="1"/>
  <c r="L677" i="1"/>
  <c r="L674" i="1"/>
  <c r="L668" i="1"/>
  <c r="L663" i="1"/>
  <c r="L639" i="1"/>
  <c r="L636" i="1"/>
  <c r="K439" i="1"/>
  <c r="K765" i="1"/>
  <c r="L406" i="1"/>
  <c r="L242" i="1"/>
  <c r="K397" i="1"/>
  <c r="L192" i="1"/>
  <c r="L70" i="1"/>
  <c r="L893" i="1"/>
  <c r="L877" i="1"/>
  <c r="K851" i="1"/>
  <c r="K698" i="1"/>
  <c r="L534" i="1"/>
  <c r="L140" i="1"/>
  <c r="L656" i="1"/>
  <c r="K404" i="1"/>
  <c r="K79" i="1"/>
  <c r="L399" i="1"/>
  <c r="K394" i="1"/>
  <c r="K389" i="1"/>
  <c r="K387" i="1"/>
  <c r="K385" i="1"/>
  <c r="K374" i="1"/>
  <c r="K70" i="1"/>
  <c r="L358" i="1"/>
  <c r="L357" i="1"/>
  <c r="K895" i="1"/>
  <c r="K893" i="1"/>
  <c r="K140" i="1"/>
  <c r="L184" i="1"/>
  <c r="K564" i="1"/>
  <c r="L642" i="1"/>
  <c r="L755" i="1"/>
  <c r="L753" i="1"/>
  <c r="K236" i="1"/>
  <c r="L376" i="1"/>
  <c r="L859" i="1"/>
  <c r="L238" i="1"/>
  <c r="K198" i="1"/>
  <c r="K360" i="1"/>
  <c r="L889" i="1"/>
  <c r="L888" i="1"/>
  <c r="L855" i="1"/>
  <c r="L493" i="1"/>
  <c r="L515" i="1"/>
  <c r="L560" i="1"/>
  <c r="K652" i="1"/>
  <c r="L638" i="1"/>
  <c r="K441" i="1"/>
  <c r="L764" i="1"/>
  <c r="K762" i="1"/>
  <c r="L624" i="1"/>
  <c r="L405" i="1"/>
  <c r="L395" i="1"/>
  <c r="L233" i="1"/>
  <c r="L78" i="1"/>
  <c r="L381" i="1"/>
  <c r="L77" i="1"/>
  <c r="K368" i="1"/>
  <c r="L361" i="1"/>
  <c r="K889" i="1"/>
  <c r="K888" i="1"/>
  <c r="L886" i="1"/>
  <c r="L882" i="1"/>
  <c r="K855" i="1"/>
  <c r="L854" i="1"/>
  <c r="K638" i="1"/>
  <c r="L245" i="1"/>
  <c r="K619" i="1"/>
  <c r="K78" i="1"/>
  <c r="K381" i="1"/>
  <c r="K77" i="1"/>
  <c r="K370" i="1"/>
  <c r="L74" i="1"/>
  <c r="K655" i="1"/>
  <c r="K246" i="1"/>
  <c r="L535" i="1"/>
  <c r="L241" i="1"/>
  <c r="L195" i="1"/>
  <c r="L193" i="1"/>
  <c r="L363" i="1"/>
  <c r="L76" i="1"/>
  <c r="L878" i="1"/>
  <c r="L852" i="1"/>
  <c r="L141" i="1"/>
  <c r="L565" i="1"/>
  <c r="K535" i="1"/>
  <c r="L617" i="1"/>
  <c r="K241" i="1"/>
  <c r="L398" i="1"/>
  <c r="K396" i="1"/>
  <c r="K386" i="1"/>
  <c r="L197" i="1"/>
  <c r="K193" i="1"/>
  <c r="K363" i="1"/>
  <c r="K76" i="1"/>
  <c r="K878" i="1"/>
  <c r="K852" i="1"/>
  <c r="L697" i="1"/>
  <c r="K141" i="1"/>
  <c r="K565" i="1"/>
  <c r="L685" i="1"/>
  <c r="L520" i="1"/>
  <c r="L519" i="1"/>
  <c r="L402" i="1"/>
  <c r="L616" i="1"/>
  <c r="K398" i="1"/>
  <c r="L434" i="1"/>
  <c r="L388" i="1"/>
  <c r="L69" i="1"/>
  <c r="K685" i="1"/>
  <c r="K519" i="1"/>
  <c r="K402" i="1"/>
  <c r="K618" i="1"/>
  <c r="K616" i="1"/>
  <c r="K400" i="1"/>
  <c r="K434" i="1"/>
  <c r="L237" i="1"/>
  <c r="K199" i="1"/>
  <c r="L390" i="1"/>
  <c r="K377" i="1"/>
  <c r="K375" i="1"/>
  <c r="K373" i="1"/>
  <c r="K364" i="1"/>
  <c r="L640" i="1"/>
  <c r="K637" i="1"/>
  <c r="K440" i="1"/>
  <c r="K244" i="1"/>
  <c r="K237" i="1"/>
  <c r="L232" i="1"/>
  <c r="L366" i="1"/>
  <c r="L654" i="1"/>
  <c r="K443" i="1"/>
  <c r="K206" i="1"/>
  <c r="K203" i="1"/>
  <c r="K239" i="1"/>
  <c r="L234" i="1"/>
  <c r="K232" i="1"/>
  <c r="K392" i="1"/>
  <c r="K380" i="1"/>
  <c r="L143" i="1"/>
  <c r="K362" i="1"/>
  <c r="K231" i="1"/>
  <c r="K73" i="1"/>
  <c r="K625" i="1"/>
  <c r="K759" i="1"/>
  <c r="K436" i="1"/>
  <c r="K234" i="1"/>
  <c r="L382" i="1"/>
  <c r="L196" i="1"/>
  <c r="L371" i="1"/>
  <c r="L369" i="1"/>
  <c r="K75" i="1"/>
  <c r="K885" i="1"/>
  <c r="L883" i="1"/>
  <c r="L881" i="1"/>
  <c r="L853" i="1"/>
  <c r="K204" i="1"/>
  <c r="K898" i="1"/>
  <c r="L879" i="1"/>
  <c r="L851" i="1"/>
  <c r="L698" i="1"/>
  <c r="L750" i="1"/>
  <c r="L614" i="1"/>
  <c r="L691" i="1"/>
  <c r="L348" i="1"/>
  <c r="L183" i="1"/>
  <c r="L181" i="1"/>
  <c r="H348" i="1"/>
  <c r="K350" i="1"/>
  <c r="L690" i="1"/>
  <c r="H612" i="1"/>
  <c r="L490" i="1"/>
  <c r="K490" i="1"/>
  <c r="K356" i="1"/>
  <c r="G751" i="1"/>
  <c r="H561" i="1"/>
  <c r="K563" i="1"/>
  <c r="K566" i="1"/>
  <c r="L566" i="1"/>
  <c r="G694" i="1"/>
  <c r="H140" i="1"/>
  <c r="G615" i="1"/>
  <c r="G534" i="1"/>
  <c r="G699" i="1"/>
  <c r="H517" i="1"/>
  <c r="G517" i="1"/>
  <c r="H849" i="1"/>
  <c r="H855" i="1"/>
  <c r="G855" i="1"/>
  <c r="K876" i="1"/>
  <c r="G880" i="1"/>
  <c r="H884" i="1"/>
  <c r="H891" i="1"/>
  <c r="H895" i="1"/>
  <c r="G895" i="1"/>
  <c r="L701" i="1"/>
  <c r="K701" i="1"/>
  <c r="H361" i="1"/>
  <c r="G361" i="1"/>
  <c r="G364" i="1"/>
  <c r="L367" i="1"/>
  <c r="H376" i="1"/>
  <c r="G376" i="1"/>
  <c r="H78" i="1"/>
  <c r="H386" i="1"/>
  <c r="L389" i="1"/>
  <c r="G435" i="1"/>
  <c r="K754" i="1"/>
  <c r="L620" i="1"/>
  <c r="G432" i="1"/>
  <c r="G894" i="1"/>
  <c r="G858" i="1"/>
  <c r="H71" i="1"/>
  <c r="L75" i="1"/>
  <c r="G373" i="1"/>
  <c r="G375" i="1"/>
  <c r="H379" i="1"/>
  <c r="K382" i="1"/>
  <c r="H390" i="1"/>
  <c r="G199" i="1"/>
  <c r="G434" i="1"/>
  <c r="L436" i="1"/>
  <c r="H400" i="1"/>
  <c r="L754" i="1"/>
  <c r="G618" i="1"/>
  <c r="G402" i="1"/>
  <c r="K622" i="1"/>
  <c r="L622" i="1"/>
  <c r="L759" i="1"/>
  <c r="H440" i="1"/>
  <c r="G440" i="1"/>
  <c r="H637" i="1"/>
  <c r="G637" i="1"/>
  <c r="K433" i="1"/>
  <c r="K143" i="1"/>
  <c r="L380" i="1"/>
  <c r="H388" i="1"/>
  <c r="G202" i="1"/>
  <c r="G398" i="1"/>
  <c r="L203" i="1"/>
  <c r="H616" i="1"/>
  <c r="G616" i="1"/>
  <c r="G705" i="1"/>
  <c r="G766" i="1"/>
  <c r="H627" i="1"/>
  <c r="G627" i="1"/>
  <c r="L633" i="1"/>
  <c r="K633" i="1"/>
  <c r="H644" i="1"/>
  <c r="K650" i="1"/>
  <c r="K654" i="1"/>
  <c r="H662" i="1"/>
  <c r="G662" i="1"/>
  <c r="G76" i="1"/>
  <c r="G363" i="1"/>
  <c r="K366" i="1"/>
  <c r="H197" i="1"/>
  <c r="L379" i="1"/>
  <c r="G396" i="1"/>
  <c r="G241" i="1"/>
  <c r="H617" i="1"/>
  <c r="G535" i="1"/>
  <c r="K758" i="1"/>
  <c r="H623" i="1"/>
  <c r="G623" i="1"/>
  <c r="H520" i="1"/>
  <c r="H761" i="1"/>
  <c r="G438" i="1"/>
  <c r="K640" i="1"/>
  <c r="H651" i="1"/>
  <c r="G651" i="1"/>
  <c r="H658" i="1"/>
  <c r="G658" i="1"/>
  <c r="G674" i="1"/>
  <c r="H674" i="1"/>
  <c r="K432" i="1"/>
  <c r="K890" i="1"/>
  <c r="K71" i="1"/>
  <c r="H76" i="1"/>
  <c r="H363" i="1"/>
  <c r="L364" i="1"/>
  <c r="G197" i="1"/>
  <c r="K379" i="1"/>
  <c r="K390" i="1"/>
  <c r="H393" i="1"/>
  <c r="L199" i="1"/>
  <c r="K435" i="1"/>
  <c r="H396" i="1"/>
  <c r="G240" i="1"/>
  <c r="L618" i="1"/>
  <c r="K705" i="1"/>
  <c r="L705" i="1"/>
  <c r="L647" i="1"/>
  <c r="H573" i="1"/>
  <c r="G579" i="1"/>
  <c r="H579" i="1"/>
  <c r="L702" i="1"/>
  <c r="G77" i="1"/>
  <c r="G381" i="1"/>
  <c r="K388" i="1"/>
  <c r="H200" i="1"/>
  <c r="L202" i="1"/>
  <c r="H246" i="1"/>
  <c r="G246" i="1"/>
  <c r="L438" i="1"/>
  <c r="K438" i="1"/>
  <c r="L766" i="1"/>
  <c r="H641" i="1"/>
  <c r="G641" i="1"/>
  <c r="L651" i="1"/>
  <c r="G706" i="1"/>
  <c r="K697" i="1"/>
  <c r="G889" i="1"/>
  <c r="K702" i="1"/>
  <c r="G368" i="1"/>
  <c r="K197" i="1"/>
  <c r="H77" i="1"/>
  <c r="H381" i="1"/>
  <c r="L386" i="1"/>
  <c r="G200" i="1"/>
  <c r="K202" i="1"/>
  <c r="H395" i="1"/>
  <c r="L396" i="1"/>
  <c r="K617" i="1"/>
  <c r="H619" i="1"/>
  <c r="G619" i="1"/>
  <c r="H621" i="1"/>
  <c r="K766" i="1"/>
  <c r="G441" i="1"/>
  <c r="H628" i="1"/>
  <c r="L634" i="1"/>
  <c r="K634" i="1"/>
  <c r="G696" i="1"/>
  <c r="G703" i="1"/>
  <c r="G365" i="1"/>
  <c r="K195" i="1"/>
  <c r="H378" i="1"/>
  <c r="L384" i="1"/>
  <c r="K393" i="1"/>
  <c r="H238" i="1"/>
  <c r="H401" i="1"/>
  <c r="L240" i="1"/>
  <c r="G704" i="1"/>
  <c r="L246" i="1"/>
  <c r="H405" i="1"/>
  <c r="G405" i="1"/>
  <c r="H624" i="1"/>
  <c r="G624" i="1"/>
  <c r="G762" i="1"/>
  <c r="H762" i="1"/>
  <c r="H767" i="1"/>
  <c r="G767" i="1"/>
  <c r="L444" i="1"/>
  <c r="H645" i="1"/>
  <c r="K663" i="1"/>
  <c r="K677" i="1"/>
  <c r="G536" i="1"/>
  <c r="H536" i="1"/>
  <c r="K875" i="1"/>
  <c r="G346" i="1"/>
  <c r="K349" i="1"/>
  <c r="G138" i="1"/>
  <c r="K692" i="1"/>
  <c r="G612" i="1"/>
  <c r="K352" i="1"/>
  <c r="G490" i="1"/>
  <c r="K354" i="1"/>
  <c r="G844" i="1"/>
  <c r="K752" i="1"/>
  <c r="G562" i="1"/>
  <c r="K567" i="1"/>
  <c r="K187" i="1"/>
  <c r="G230" i="1"/>
  <c r="K615" i="1"/>
  <c r="H696" i="1"/>
  <c r="K699" i="1"/>
  <c r="G849" i="1"/>
  <c r="G857" i="1"/>
  <c r="K880" i="1"/>
  <c r="L884" i="1"/>
  <c r="G891" i="1"/>
  <c r="G896" i="1"/>
  <c r="G191" i="1"/>
  <c r="G72" i="1"/>
  <c r="K74" i="1"/>
  <c r="H703" i="1"/>
  <c r="H365" i="1"/>
  <c r="L370" i="1"/>
  <c r="G378" i="1"/>
  <c r="K384" i="1"/>
  <c r="G391" i="1"/>
  <c r="L393" i="1"/>
  <c r="G236" i="1"/>
  <c r="G238" i="1"/>
  <c r="K200" i="1"/>
  <c r="G401" i="1"/>
  <c r="K240" i="1"/>
  <c r="H704" i="1"/>
  <c r="L403" i="1"/>
  <c r="G760" i="1"/>
  <c r="H859" i="1"/>
  <c r="G859" i="1"/>
  <c r="G635" i="1"/>
  <c r="G645" i="1"/>
  <c r="L675" i="1"/>
  <c r="H595" i="1"/>
  <c r="L615" i="1"/>
  <c r="K884" i="1"/>
  <c r="K886" i="1"/>
  <c r="H896" i="1"/>
  <c r="H191" i="1"/>
  <c r="K361" i="1"/>
  <c r="H194" i="1"/>
  <c r="L368" i="1"/>
  <c r="G385" i="1"/>
  <c r="G387" i="1"/>
  <c r="K233" i="1"/>
  <c r="L200" i="1"/>
  <c r="K395" i="1"/>
  <c r="L621" i="1"/>
  <c r="K621" i="1"/>
  <c r="H404" i="1"/>
  <c r="K405" i="1"/>
  <c r="K624" i="1"/>
  <c r="K764" i="1"/>
  <c r="L441" i="1"/>
  <c r="L628" i="1"/>
  <c r="H642" i="1"/>
  <c r="G642" i="1"/>
  <c r="G601" i="1"/>
  <c r="H601" i="1"/>
  <c r="L360" i="1"/>
  <c r="H192" i="1"/>
  <c r="K378" i="1"/>
  <c r="L198" i="1"/>
  <c r="K238" i="1"/>
  <c r="K401" i="1"/>
  <c r="H242" i="1"/>
  <c r="H79" i="1"/>
  <c r="G79" i="1"/>
  <c r="H243" i="1"/>
  <c r="G243" i="1"/>
  <c r="H757" i="1"/>
  <c r="H437" i="1"/>
  <c r="G437" i="1"/>
  <c r="G439" i="1"/>
  <c r="L635" i="1"/>
  <c r="K635" i="1"/>
  <c r="L645" i="1"/>
  <c r="G649" i="1"/>
  <c r="H656" i="1"/>
  <c r="H660" i="1"/>
  <c r="G660" i="1"/>
  <c r="H672" i="1"/>
  <c r="G672" i="1"/>
  <c r="K518" i="1"/>
  <c r="G853" i="1"/>
  <c r="G879" i="1"/>
  <c r="G883" i="1"/>
  <c r="K570" i="1"/>
  <c r="L72" i="1"/>
  <c r="G898" i="1"/>
  <c r="G192" i="1"/>
  <c r="K703" i="1"/>
  <c r="K365" i="1"/>
  <c r="K367" i="1"/>
  <c r="G369" i="1"/>
  <c r="G371" i="1"/>
  <c r="G196" i="1"/>
  <c r="K376" i="1"/>
  <c r="L378" i="1"/>
  <c r="H383" i="1"/>
  <c r="L391" i="1"/>
  <c r="L236" i="1"/>
  <c r="G201" i="1"/>
  <c r="K753" i="1"/>
  <c r="L401" i="1"/>
  <c r="G204" i="1"/>
  <c r="G242" i="1"/>
  <c r="H754" i="1"/>
  <c r="G754" i="1"/>
  <c r="K755" i="1"/>
  <c r="H620" i="1"/>
  <c r="G757" i="1"/>
  <c r="H406" i="1"/>
  <c r="G406" i="1"/>
  <c r="L760" i="1"/>
  <c r="H763" i="1"/>
  <c r="H765" i="1"/>
  <c r="G765" i="1"/>
  <c r="H439" i="1"/>
  <c r="H639" i="1"/>
  <c r="G639" i="1"/>
  <c r="K642" i="1"/>
  <c r="H646" i="1"/>
  <c r="H653" i="1"/>
  <c r="G653" i="1"/>
  <c r="H665" i="1"/>
  <c r="H575" i="1"/>
  <c r="G575" i="1"/>
  <c r="G577" i="1"/>
  <c r="K562" i="1"/>
  <c r="K184" i="1"/>
  <c r="K230" i="1"/>
  <c r="K849" i="1"/>
  <c r="K857" i="1"/>
  <c r="H883" i="1"/>
  <c r="G885" i="1"/>
  <c r="K891" i="1"/>
  <c r="L895" i="1"/>
  <c r="K357" i="1"/>
  <c r="K358" i="1"/>
  <c r="K896" i="1"/>
  <c r="K191" i="1"/>
  <c r="K72" i="1"/>
  <c r="K194" i="1"/>
  <c r="H369" i="1"/>
  <c r="H371" i="1"/>
  <c r="L374" i="1"/>
  <c r="G383" i="1"/>
  <c r="K391" i="1"/>
  <c r="H234" i="1"/>
  <c r="L394" i="1"/>
  <c r="K399" i="1"/>
  <c r="G620" i="1"/>
  <c r="L243" i="1"/>
  <c r="K243" i="1"/>
  <c r="G759" i="1"/>
  <c r="K760" i="1"/>
  <c r="G763" i="1"/>
  <c r="G626" i="1"/>
  <c r="H626" i="1"/>
  <c r="G646" i="1"/>
  <c r="K656" i="1"/>
  <c r="L684" i="1"/>
  <c r="G516" i="1"/>
  <c r="G73" i="1"/>
  <c r="G231" i="1"/>
  <c r="K192" i="1"/>
  <c r="L194" i="1"/>
  <c r="H143" i="1"/>
  <c r="L372" i="1"/>
  <c r="G392" i="1"/>
  <c r="G232" i="1"/>
  <c r="L235" i="1"/>
  <c r="H239" i="1"/>
  <c r="L397" i="1"/>
  <c r="K242" i="1"/>
  <c r="H756" i="1"/>
  <c r="L757" i="1"/>
  <c r="G206" i="1"/>
  <c r="H622" i="1"/>
  <c r="G622" i="1"/>
  <c r="H625" i="1"/>
  <c r="G625" i="1"/>
  <c r="L439" i="1"/>
  <c r="K636" i="1"/>
  <c r="G643" i="1"/>
  <c r="H643" i="1"/>
  <c r="L649" i="1"/>
  <c r="H661" i="1"/>
  <c r="G661" i="1"/>
  <c r="H445" i="1"/>
  <c r="G445" i="1"/>
  <c r="K879" i="1"/>
  <c r="L898" i="1"/>
  <c r="H366" i="1"/>
  <c r="K372" i="1"/>
  <c r="K383" i="1"/>
  <c r="H392" i="1"/>
  <c r="H232" i="1"/>
  <c r="K235" i="1"/>
  <c r="G237" i="1"/>
  <c r="G239" i="1"/>
  <c r="L201" i="1"/>
  <c r="H435" i="1"/>
  <c r="L204" i="1"/>
  <c r="G756" i="1"/>
  <c r="K620" i="1"/>
  <c r="L763" i="1"/>
  <c r="H443" i="1"/>
  <c r="G443" i="1"/>
  <c r="L626" i="1"/>
  <c r="H669" i="1"/>
  <c r="L681" i="1"/>
  <c r="K681" i="1"/>
  <c r="H574" i="1"/>
  <c r="K407" i="1"/>
  <c r="H682" i="1"/>
  <c r="H600" i="1"/>
  <c r="G600" i="1"/>
  <c r="G603" i="1"/>
  <c r="H784" i="1"/>
  <c r="H787" i="1"/>
  <c r="G787" i="1"/>
  <c r="L802" i="1"/>
  <c r="H810" i="1"/>
  <c r="L828" i="1"/>
  <c r="H414" i="1"/>
  <c r="G414" i="1"/>
  <c r="G640" i="1"/>
  <c r="L648" i="1"/>
  <c r="G657" i="1"/>
  <c r="G664" i="1"/>
  <c r="L672" i="1"/>
  <c r="K672" i="1"/>
  <c r="H675" i="1"/>
  <c r="G572" i="1"/>
  <c r="G574" i="1"/>
  <c r="H580" i="1"/>
  <c r="G580" i="1"/>
  <c r="H585" i="1"/>
  <c r="L587" i="1"/>
  <c r="G682" i="1"/>
  <c r="H603" i="1"/>
  <c r="H781" i="1"/>
  <c r="L806" i="1"/>
  <c r="H820" i="1"/>
  <c r="G820" i="1"/>
  <c r="L206" i="1"/>
  <c r="G519" i="1"/>
  <c r="K629" i="1"/>
  <c r="H638" i="1"/>
  <c r="H655" i="1"/>
  <c r="L666" i="1"/>
  <c r="H521" i="1"/>
  <c r="H678" i="1"/>
  <c r="G678" i="1"/>
  <c r="L577" i="1"/>
  <c r="K577" i="1"/>
  <c r="L590" i="1"/>
  <c r="H769" i="1"/>
  <c r="G769" i="1"/>
  <c r="G791" i="1"/>
  <c r="H791" i="1"/>
  <c r="H795" i="1"/>
  <c r="G795" i="1"/>
  <c r="H799" i="1"/>
  <c r="H803" i="1"/>
  <c r="G825" i="1"/>
  <c r="H825" i="1"/>
  <c r="H829" i="1"/>
  <c r="H836" i="1"/>
  <c r="G836" i="1"/>
  <c r="H729" i="1"/>
  <c r="H180" i="1"/>
  <c r="L425" i="1"/>
  <c r="H519" i="1"/>
  <c r="G764" i="1"/>
  <c r="L627" i="1"/>
  <c r="G636" i="1"/>
  <c r="G638" i="1"/>
  <c r="L644" i="1"/>
  <c r="K646" i="1"/>
  <c r="G655" i="1"/>
  <c r="K666" i="1"/>
  <c r="L670" i="1"/>
  <c r="H673" i="1"/>
  <c r="G673" i="1"/>
  <c r="K522" i="1"/>
  <c r="H772" i="1"/>
  <c r="H788" i="1"/>
  <c r="G788" i="1"/>
  <c r="H811" i="1"/>
  <c r="G811" i="1"/>
  <c r="H815" i="1"/>
  <c r="G815" i="1"/>
  <c r="L820" i="1"/>
  <c r="H721" i="1"/>
  <c r="H460" i="1"/>
  <c r="G460" i="1"/>
  <c r="H634" i="1"/>
  <c r="K657" i="1"/>
  <c r="K572" i="1"/>
  <c r="H578" i="1"/>
  <c r="G578" i="1"/>
  <c r="G583" i="1"/>
  <c r="K781" i="1"/>
  <c r="L781" i="1"/>
  <c r="L803" i="1"/>
  <c r="H819" i="1"/>
  <c r="G527" i="1"/>
  <c r="H224" i="1"/>
  <c r="L443" i="1"/>
  <c r="K859" i="1"/>
  <c r="G634" i="1"/>
  <c r="G647" i="1"/>
  <c r="L655" i="1"/>
  <c r="G667" i="1"/>
  <c r="K521" i="1"/>
  <c r="K675" i="1"/>
  <c r="G494" i="1"/>
  <c r="H494" i="1"/>
  <c r="G523" i="1"/>
  <c r="H583" i="1"/>
  <c r="H591" i="1"/>
  <c r="G591" i="1"/>
  <c r="L597" i="1"/>
  <c r="L775" i="1"/>
  <c r="K775" i="1"/>
  <c r="G785" i="1"/>
  <c r="H785" i="1"/>
  <c r="H792" i="1"/>
  <c r="H804" i="1"/>
  <c r="G804" i="1"/>
  <c r="H248" i="1"/>
  <c r="G248" i="1"/>
  <c r="H837" i="1"/>
  <c r="G837" i="1"/>
  <c r="L839" i="1"/>
  <c r="H730" i="1"/>
  <c r="G730" i="1"/>
  <c r="H223" i="1"/>
  <c r="H419" i="1"/>
  <c r="G419" i="1"/>
  <c r="H671" i="1"/>
  <c r="L576" i="1"/>
  <c r="K576" i="1"/>
  <c r="H604" i="1"/>
  <c r="G604" i="1"/>
  <c r="L772" i="1"/>
  <c r="G776" i="1"/>
  <c r="H779" i="1"/>
  <c r="H247" i="1"/>
  <c r="G247" i="1"/>
  <c r="G792" i="1"/>
  <c r="H796" i="1"/>
  <c r="G796" i="1"/>
  <c r="H800" i="1"/>
  <c r="G800" i="1"/>
  <c r="H816" i="1"/>
  <c r="G816" i="1"/>
  <c r="H840" i="1"/>
  <c r="H409" i="1"/>
  <c r="G409" i="1"/>
  <c r="K653" i="1"/>
  <c r="K662" i="1"/>
  <c r="H676" i="1"/>
  <c r="L494" i="1"/>
  <c r="G581" i="1"/>
  <c r="L588" i="1"/>
  <c r="L591" i="1"/>
  <c r="K591" i="1"/>
  <c r="H594" i="1"/>
  <c r="L595" i="1"/>
  <c r="H770" i="1"/>
  <c r="L785" i="1"/>
  <c r="K785" i="1"/>
  <c r="L804" i="1"/>
  <c r="H808" i="1"/>
  <c r="H812" i="1"/>
  <c r="H722" i="1"/>
  <c r="K419" i="1"/>
  <c r="H423" i="1"/>
  <c r="G423" i="1"/>
  <c r="H444" i="1"/>
  <c r="K651" i="1"/>
  <c r="G665" i="1"/>
  <c r="G669" i="1"/>
  <c r="G676" i="1"/>
  <c r="K494" i="1"/>
  <c r="K523" i="1"/>
  <c r="G573" i="1"/>
  <c r="L575" i="1"/>
  <c r="H581" i="1"/>
  <c r="K588" i="1"/>
  <c r="G594" i="1"/>
  <c r="H598" i="1"/>
  <c r="K779" i="1"/>
  <c r="L247" i="1"/>
  <c r="K247" i="1"/>
  <c r="L792" i="1"/>
  <c r="H528" i="1"/>
  <c r="G528" i="1"/>
  <c r="L826" i="1"/>
  <c r="L409" i="1"/>
  <c r="G413" i="1"/>
  <c r="H413" i="1"/>
  <c r="G226" i="1"/>
  <c r="K205" i="1"/>
  <c r="G442" i="1"/>
  <c r="G444" i="1"/>
  <c r="L630" i="1"/>
  <c r="K632" i="1"/>
  <c r="K647" i="1"/>
  <c r="K649" i="1"/>
  <c r="G654" i="1"/>
  <c r="G656" i="1"/>
  <c r="G663" i="1"/>
  <c r="L671" i="1"/>
  <c r="K671" i="1"/>
  <c r="H677" i="1"/>
  <c r="K679" i="1"/>
  <c r="L679" i="1"/>
  <c r="H584" i="1"/>
  <c r="G584" i="1"/>
  <c r="H589" i="1"/>
  <c r="G589" i="1"/>
  <c r="H599" i="1"/>
  <c r="H602" i="1"/>
  <c r="G602" i="1"/>
  <c r="K776" i="1"/>
  <c r="H786" i="1"/>
  <c r="H797" i="1"/>
  <c r="G797" i="1"/>
  <c r="H801" i="1"/>
  <c r="G801" i="1"/>
  <c r="L808" i="1"/>
  <c r="H827" i="1"/>
  <c r="H830" i="1"/>
  <c r="H727" i="1"/>
  <c r="L205" i="1"/>
  <c r="K403" i="1"/>
  <c r="G520" i="1"/>
  <c r="H442" i="1"/>
  <c r="K630" i="1"/>
  <c r="K643" i="1"/>
  <c r="K645" i="1"/>
  <c r="H652" i="1"/>
  <c r="H654" i="1"/>
  <c r="H663" i="1"/>
  <c r="G668" i="1"/>
  <c r="L676" i="1"/>
  <c r="G677" i="1"/>
  <c r="H680" i="1"/>
  <c r="G680" i="1"/>
  <c r="K586" i="1"/>
  <c r="K594" i="1"/>
  <c r="G596" i="1"/>
  <c r="G599" i="1"/>
  <c r="H768" i="1"/>
  <c r="L770" i="1"/>
  <c r="H777" i="1"/>
  <c r="H783" i="1"/>
  <c r="H789" i="1"/>
  <c r="G789" i="1"/>
  <c r="H793" i="1"/>
  <c r="G793" i="1"/>
  <c r="H817" i="1"/>
  <c r="H525" i="1"/>
  <c r="K528" i="1"/>
  <c r="H823" i="1"/>
  <c r="G823" i="1"/>
  <c r="H723" i="1"/>
  <c r="G723" i="1"/>
  <c r="L623" i="1"/>
  <c r="K626" i="1"/>
  <c r="K628" i="1"/>
  <c r="G633" i="1"/>
  <c r="L641" i="1"/>
  <c r="G650" i="1"/>
  <c r="G652" i="1"/>
  <c r="L658" i="1"/>
  <c r="L665" i="1"/>
  <c r="H668" i="1"/>
  <c r="K676" i="1"/>
  <c r="G681" i="1"/>
  <c r="H407" i="1"/>
  <c r="L586" i="1"/>
  <c r="L589" i="1"/>
  <c r="K589" i="1"/>
  <c r="L594" i="1"/>
  <c r="H596" i="1"/>
  <c r="G768" i="1"/>
  <c r="K770" i="1"/>
  <c r="G783" i="1"/>
  <c r="L797" i="1"/>
  <c r="H179" i="1"/>
  <c r="G179" i="1"/>
  <c r="H424" i="1"/>
  <c r="L756" i="1"/>
  <c r="G245" i="1"/>
  <c r="K442" i="1"/>
  <c r="H631" i="1"/>
  <c r="H648" i="1"/>
  <c r="L680" i="1"/>
  <c r="K680" i="1"/>
  <c r="K599" i="1"/>
  <c r="G774" i="1"/>
  <c r="K777" i="1"/>
  <c r="L789" i="1"/>
  <c r="G798" i="1"/>
  <c r="H798" i="1"/>
  <c r="H802" i="1"/>
  <c r="G802" i="1"/>
  <c r="L813" i="1"/>
  <c r="L817" i="1"/>
  <c r="K823" i="1"/>
  <c r="G828" i="1"/>
  <c r="L834" i="1"/>
  <c r="H728" i="1"/>
  <c r="G728" i="1"/>
  <c r="G732" i="1"/>
  <c r="L462" i="1"/>
  <c r="H466" i="1"/>
  <c r="G466" i="1"/>
  <c r="K756" i="1"/>
  <c r="H245" i="1"/>
  <c r="K520" i="1"/>
  <c r="L765" i="1"/>
  <c r="L440" i="1"/>
  <c r="G629" i="1"/>
  <c r="G631" i="1"/>
  <c r="L637" i="1"/>
  <c r="K639" i="1"/>
  <c r="G648" i="1"/>
  <c r="H666" i="1"/>
  <c r="K668" i="1"/>
  <c r="G582" i="1"/>
  <c r="H587" i="1"/>
  <c r="G587" i="1"/>
  <c r="H774" i="1"/>
  <c r="L783" i="1"/>
  <c r="K783" i="1"/>
  <c r="H790" i="1"/>
  <c r="G790" i="1"/>
  <c r="H794" i="1"/>
  <c r="G794" i="1"/>
  <c r="H824" i="1"/>
  <c r="H831" i="1"/>
  <c r="H511" i="1"/>
  <c r="H418" i="1"/>
  <c r="L421" i="1"/>
  <c r="K788" i="1"/>
  <c r="K801" i="1"/>
  <c r="L818" i="1"/>
  <c r="H529" i="1"/>
  <c r="L825" i="1"/>
  <c r="K825" i="1"/>
  <c r="H839" i="1"/>
  <c r="G839" i="1"/>
  <c r="L510" i="1"/>
  <c r="K510" i="1"/>
  <c r="L410" i="1"/>
  <c r="K410" i="1"/>
  <c r="H416" i="1"/>
  <c r="H462" i="1"/>
  <c r="G462" i="1"/>
  <c r="H464" i="1"/>
  <c r="G470" i="1"/>
  <c r="K474" i="1"/>
  <c r="H549" i="1"/>
  <c r="G549" i="1"/>
  <c r="H22" i="1"/>
  <c r="G22" i="1"/>
  <c r="K604" i="1"/>
  <c r="L771" i="1"/>
  <c r="L788" i="1"/>
  <c r="L801" i="1"/>
  <c r="K818" i="1"/>
  <c r="G529" i="1"/>
  <c r="H833" i="1"/>
  <c r="H736" i="1"/>
  <c r="G736" i="1"/>
  <c r="H420" i="1"/>
  <c r="G467" i="1"/>
  <c r="G472" i="1"/>
  <c r="H482" i="1"/>
  <c r="L740" i="1"/>
  <c r="K740" i="1"/>
  <c r="K747" i="1"/>
  <c r="H826" i="1"/>
  <c r="L835" i="1"/>
  <c r="K835" i="1"/>
  <c r="H724" i="1"/>
  <c r="G734" i="1"/>
  <c r="L422" i="1"/>
  <c r="K422" i="1"/>
  <c r="L426" i="1"/>
  <c r="K426" i="1"/>
  <c r="H467" i="1"/>
  <c r="K484" i="1"/>
  <c r="L484" i="1"/>
  <c r="H744" i="1"/>
  <c r="L747" i="1"/>
  <c r="L810" i="1"/>
  <c r="K812" i="1"/>
  <c r="K529" i="1"/>
  <c r="H605" i="1"/>
  <c r="G605" i="1"/>
  <c r="L736" i="1"/>
  <c r="K736" i="1"/>
  <c r="L416" i="1"/>
  <c r="K416" i="1"/>
  <c r="G180" i="1"/>
  <c r="L470" i="1"/>
  <c r="K470" i="1"/>
  <c r="H475" i="1"/>
  <c r="G475" i="1"/>
  <c r="H227" i="1"/>
  <c r="G227" i="1"/>
  <c r="H556" i="1"/>
  <c r="G556" i="1"/>
  <c r="H741" i="1"/>
  <c r="G741" i="1"/>
  <c r="G512" i="1"/>
  <c r="K808" i="1"/>
  <c r="K810" i="1"/>
  <c r="L812" i="1"/>
  <c r="G819" i="1"/>
  <c r="L529" i="1"/>
  <c r="G822" i="1"/>
  <c r="G824" i="1"/>
  <c r="K833" i="1"/>
  <c r="G722" i="1"/>
  <c r="L726" i="1"/>
  <c r="K726" i="1"/>
  <c r="G417" i="1"/>
  <c r="K420" i="1"/>
  <c r="H738" i="1"/>
  <c r="G479" i="1"/>
  <c r="H748" i="1"/>
  <c r="G748" i="1"/>
  <c r="L709" i="1"/>
  <c r="K709" i="1"/>
  <c r="K806" i="1"/>
  <c r="H813" i="1"/>
  <c r="G817" i="1"/>
  <c r="L525" i="1"/>
  <c r="H822" i="1"/>
  <c r="K828" i="1"/>
  <c r="L248" i="1"/>
  <c r="L833" i="1"/>
  <c r="L724" i="1"/>
  <c r="H731" i="1"/>
  <c r="L411" i="1"/>
  <c r="K411" i="1"/>
  <c r="L414" i="1"/>
  <c r="H417" i="1"/>
  <c r="L420" i="1"/>
  <c r="G224" i="1"/>
  <c r="H737" i="1"/>
  <c r="G737" i="1"/>
  <c r="G465" i="1"/>
  <c r="L225" i="1"/>
  <c r="L227" i="1"/>
  <c r="L556" i="1"/>
  <c r="K556" i="1"/>
  <c r="L610" i="1"/>
  <c r="K610" i="1"/>
  <c r="K682" i="1"/>
  <c r="L601" i="1"/>
  <c r="K792" i="1"/>
  <c r="L798" i="1"/>
  <c r="K798" i="1"/>
  <c r="K802" i="1"/>
  <c r="K804" i="1"/>
  <c r="G813" i="1"/>
  <c r="K525" i="1"/>
  <c r="K826" i="1"/>
  <c r="K248" i="1"/>
  <c r="H834" i="1"/>
  <c r="G840" i="1"/>
  <c r="L511" i="1"/>
  <c r="K724" i="1"/>
  <c r="G727" i="1"/>
  <c r="G729" i="1"/>
  <c r="G731" i="1"/>
  <c r="K414" i="1"/>
  <c r="H228" i="1"/>
  <c r="G228" i="1"/>
  <c r="G555" i="1"/>
  <c r="G742" i="1"/>
  <c r="H546" i="1"/>
  <c r="G546" i="1"/>
  <c r="L863" i="1"/>
  <c r="K863" i="1"/>
  <c r="H708" i="1"/>
  <c r="G708" i="1"/>
  <c r="K579" i="1"/>
  <c r="L583" i="1"/>
  <c r="L682" i="1"/>
  <c r="G778" i="1"/>
  <c r="K794" i="1"/>
  <c r="L822" i="1"/>
  <c r="G834" i="1"/>
  <c r="L836" i="1"/>
  <c r="H412" i="1"/>
  <c r="L417" i="1"/>
  <c r="K417" i="1"/>
  <c r="H425" i="1"/>
  <c r="G425" i="1"/>
  <c r="L737" i="1"/>
  <c r="K737" i="1"/>
  <c r="H468" i="1"/>
  <c r="G468" i="1"/>
  <c r="L738" i="1"/>
  <c r="K738" i="1"/>
  <c r="G473" i="1"/>
  <c r="K479" i="1"/>
  <c r="H557" i="1"/>
  <c r="H749" i="1"/>
  <c r="G749" i="1"/>
  <c r="H496" i="1"/>
  <c r="G496" i="1"/>
  <c r="H782" i="1"/>
  <c r="G807" i="1"/>
  <c r="K731" i="1"/>
  <c r="G463" i="1"/>
  <c r="L465" i="1"/>
  <c r="K465" i="1"/>
  <c r="H805" i="1"/>
  <c r="H832" i="1"/>
  <c r="G832" i="1"/>
  <c r="H838" i="1"/>
  <c r="G838" i="1"/>
  <c r="K840" i="1"/>
  <c r="K409" i="1"/>
  <c r="G428" i="1"/>
  <c r="H461" i="1"/>
  <c r="G461" i="1"/>
  <c r="G471" i="1"/>
  <c r="H480" i="1"/>
  <c r="L555" i="1"/>
  <c r="K555" i="1"/>
  <c r="H746" i="1"/>
  <c r="G746" i="1"/>
  <c r="K774" i="1"/>
  <c r="L778" i="1"/>
  <c r="G803" i="1"/>
  <c r="G805" i="1"/>
  <c r="G524" i="1"/>
  <c r="K834" i="1"/>
  <c r="L840" i="1"/>
  <c r="G721" i="1"/>
  <c r="G223" i="1"/>
  <c r="L412" i="1"/>
  <c r="G418" i="1"/>
  <c r="K425" i="1"/>
  <c r="H428" i="1"/>
  <c r="H469" i="1"/>
  <c r="G469" i="1"/>
  <c r="H471" i="1"/>
  <c r="L476" i="1"/>
  <c r="K476" i="1"/>
  <c r="H483" i="1"/>
  <c r="G483" i="1"/>
  <c r="K485" i="1"/>
  <c r="G487" i="1"/>
  <c r="K593" i="1"/>
  <c r="L596" i="1"/>
  <c r="L774" i="1"/>
  <c r="K778" i="1"/>
  <c r="L807" i="1"/>
  <c r="K807" i="1"/>
  <c r="H524" i="1"/>
  <c r="K526" i="1"/>
  <c r="K838" i="1"/>
  <c r="H510" i="1"/>
  <c r="G410" i="1"/>
  <c r="K412" i="1"/>
  <c r="K421" i="1"/>
  <c r="H477" i="1"/>
  <c r="G477" i="1"/>
  <c r="L485" i="1"/>
  <c r="H712" i="1"/>
  <c r="G712" i="1"/>
  <c r="K574" i="1"/>
  <c r="L536" i="1"/>
  <c r="G771" i="1"/>
  <c r="L805" i="1"/>
  <c r="H818" i="1"/>
  <c r="G818" i="1"/>
  <c r="K827" i="1"/>
  <c r="L428" i="1"/>
  <c r="K428" i="1"/>
  <c r="L469" i="1"/>
  <c r="L471" i="1"/>
  <c r="H474" i="1"/>
  <c r="G474" i="1"/>
  <c r="L606" i="1"/>
  <c r="H870" i="1"/>
  <c r="G870" i="1"/>
  <c r="L574" i="1"/>
  <c r="G590" i="1"/>
  <c r="H775" i="1"/>
  <c r="L791" i="1"/>
  <c r="K791" i="1"/>
  <c r="L524" i="1"/>
  <c r="K524" i="1"/>
  <c r="L223" i="1"/>
  <c r="G422" i="1"/>
  <c r="H426" i="1"/>
  <c r="K471" i="1"/>
  <c r="H739" i="1"/>
  <c r="H484" i="1"/>
  <c r="H486" i="1"/>
  <c r="G486" i="1"/>
  <c r="G544" i="1"/>
  <c r="H544" i="1"/>
  <c r="L716" i="1"/>
  <c r="H210" i="1"/>
  <c r="G210" i="1"/>
  <c r="K19" i="1"/>
  <c r="H27" i="1"/>
  <c r="L477" i="1"/>
  <c r="L478" i="1"/>
  <c r="K478" i="1"/>
  <c r="L481" i="1"/>
  <c r="L513" i="1"/>
  <c r="L546" i="1"/>
  <c r="H446" i="1"/>
  <c r="G710" i="1"/>
  <c r="L714" i="1"/>
  <c r="G717" i="1"/>
  <c r="G6" i="1"/>
  <c r="H13" i="1"/>
  <c r="G13" i="1"/>
  <c r="K38" i="1"/>
  <c r="H42" i="1"/>
  <c r="H162" i="1"/>
  <c r="G162" i="1"/>
  <c r="L449" i="1"/>
  <c r="K449" i="1"/>
  <c r="H145" i="1"/>
  <c r="G145" i="1"/>
  <c r="H453" i="1"/>
  <c r="H10" i="1"/>
  <c r="H20" i="1"/>
  <c r="G20" i="1"/>
  <c r="H24" i="1"/>
  <c r="G24" i="1"/>
  <c r="K52" i="1"/>
  <c r="H87" i="1"/>
  <c r="K255" i="1"/>
  <c r="H256" i="1"/>
  <c r="G256" i="1"/>
  <c r="L539" i="1"/>
  <c r="K539" i="1"/>
  <c r="H871" i="1"/>
  <c r="G453" i="1"/>
  <c r="H148" i="1"/>
  <c r="G148" i="1"/>
  <c r="H873" i="1"/>
  <c r="G873" i="1"/>
  <c r="H211" i="1"/>
  <c r="G10" i="1"/>
  <c r="H31" i="1"/>
  <c r="G39" i="1"/>
  <c r="H39" i="1"/>
  <c r="H49" i="1"/>
  <c r="G49" i="1"/>
  <c r="L82" i="1"/>
  <c r="K82" i="1"/>
  <c r="G165" i="1"/>
  <c r="H165" i="1"/>
  <c r="K227" i="1"/>
  <c r="G547" i="1"/>
  <c r="H550" i="1"/>
  <c r="G607" i="1"/>
  <c r="K214" i="1"/>
  <c r="G14" i="1"/>
  <c r="L24" i="1"/>
  <c r="H35" i="1"/>
  <c r="G35" i="1"/>
  <c r="H46" i="1"/>
  <c r="G46" i="1"/>
  <c r="L503" i="1"/>
  <c r="K503" i="1"/>
  <c r="H537" i="1"/>
  <c r="L542" i="1"/>
  <c r="H547" i="1"/>
  <c r="K708" i="1"/>
  <c r="L868" i="1"/>
  <c r="K868" i="1"/>
  <c r="G550" i="1"/>
  <c r="K148" i="1"/>
  <c r="L711" i="1"/>
  <c r="H7" i="1"/>
  <c r="G7" i="1"/>
  <c r="L10" i="1"/>
  <c r="H14" i="1"/>
  <c r="G43" i="1"/>
  <c r="L154" i="1"/>
  <c r="K154" i="1"/>
  <c r="H55" i="1"/>
  <c r="G55" i="1"/>
  <c r="L814" i="1"/>
  <c r="L224" i="1"/>
  <c r="G476" i="1"/>
  <c r="L741" i="1"/>
  <c r="L746" i="1"/>
  <c r="K746" i="1"/>
  <c r="G537" i="1"/>
  <c r="K606" i="1"/>
  <c r="H707" i="1"/>
  <c r="G707" i="1"/>
  <c r="H869" i="1"/>
  <c r="G869" i="1"/>
  <c r="H451" i="1"/>
  <c r="H454" i="1"/>
  <c r="L148" i="1"/>
  <c r="H456" i="1"/>
  <c r="G208" i="1"/>
  <c r="L211" i="1"/>
  <c r="K211" i="1"/>
  <c r="K10" i="1"/>
  <c r="L17" i="1"/>
  <c r="H21" i="1"/>
  <c r="G21" i="1"/>
  <c r="H95" i="1"/>
  <c r="G95" i="1"/>
  <c r="L226" i="1"/>
  <c r="K540" i="1"/>
  <c r="H860" i="1"/>
  <c r="G860" i="1"/>
  <c r="L547" i="1"/>
  <c r="L550" i="1"/>
  <c r="H146" i="1"/>
  <c r="G146" i="1"/>
  <c r="H149" i="1"/>
  <c r="G149" i="1"/>
  <c r="G715" i="1"/>
  <c r="H715" i="1"/>
  <c r="H11" i="1"/>
  <c r="G11" i="1"/>
  <c r="L14" i="1"/>
  <c r="H32" i="1"/>
  <c r="G32" i="1"/>
  <c r="H36" i="1"/>
  <c r="G36" i="1"/>
  <c r="H275" i="1"/>
  <c r="G275" i="1"/>
  <c r="G427" i="1"/>
  <c r="L464" i="1"/>
  <c r="K464" i="1"/>
  <c r="L557" i="1"/>
  <c r="L609" i="1"/>
  <c r="K609" i="1"/>
  <c r="K537" i="1"/>
  <c r="L497" i="1"/>
  <c r="K497" i="1"/>
  <c r="G862" i="1"/>
  <c r="H548" i="1"/>
  <c r="K550" i="1"/>
  <c r="H842" i="1"/>
  <c r="G8" i="1"/>
  <c r="G15" i="1"/>
  <c r="H15" i="1"/>
  <c r="H29" i="1"/>
  <c r="H538" i="1"/>
  <c r="G538" i="1"/>
  <c r="K495" i="1"/>
  <c r="L860" i="1"/>
  <c r="K144" i="1"/>
  <c r="G447" i="1"/>
  <c r="H448" i="1"/>
  <c r="G448" i="1"/>
  <c r="H872" i="1"/>
  <c r="G872" i="1"/>
  <c r="L149" i="1"/>
  <c r="K149" i="1"/>
  <c r="H713" i="1"/>
  <c r="G713" i="1"/>
  <c r="L608" i="1"/>
  <c r="H18" i="1"/>
  <c r="L25" i="1"/>
  <c r="K47" i="1"/>
  <c r="H152" i="1"/>
  <c r="H458" i="1"/>
  <c r="G458" i="1"/>
  <c r="L727" i="1"/>
  <c r="L733" i="1"/>
  <c r="K733" i="1"/>
  <c r="L429" i="1"/>
  <c r="K744" i="1"/>
  <c r="H541" i="1"/>
  <c r="L144" i="1"/>
  <c r="H447" i="1"/>
  <c r="L500" i="1"/>
  <c r="K500" i="1"/>
  <c r="H209" i="1"/>
  <c r="H213" i="1"/>
  <c r="G33" i="1"/>
  <c r="H44" i="1"/>
  <c r="L829" i="1"/>
  <c r="K727" i="1"/>
  <c r="K429" i="1"/>
  <c r="L742" i="1"/>
  <c r="K742" i="1"/>
  <c r="H745" i="1"/>
  <c r="G745" i="1"/>
  <c r="L512" i="1"/>
  <c r="L487" i="1"/>
  <c r="K487" i="1"/>
  <c r="L538" i="1"/>
  <c r="G541" i="1"/>
  <c r="L862" i="1"/>
  <c r="H841" i="1"/>
  <c r="G841" i="1"/>
  <c r="H498" i="1"/>
  <c r="G867" i="1"/>
  <c r="L842" i="1"/>
  <c r="L872" i="1"/>
  <c r="H147" i="1"/>
  <c r="G147" i="1"/>
  <c r="H455" i="1"/>
  <c r="H843" i="1"/>
  <c r="G843" i="1"/>
  <c r="G209" i="1"/>
  <c r="G213" i="1"/>
  <c r="G216" i="1"/>
  <c r="H216" i="1"/>
  <c r="K18" i="1"/>
  <c r="H249" i="1"/>
  <c r="G249" i="1"/>
  <c r="H251" i="1"/>
  <c r="G251" i="1"/>
  <c r="H709" i="1"/>
  <c r="G709" i="1"/>
  <c r="G501" i="1"/>
  <c r="G714" i="1"/>
  <c r="G16" i="1"/>
  <c r="H19" i="1"/>
  <c r="L26" i="1"/>
  <c r="L37" i="1"/>
  <c r="G261" i="1"/>
  <c r="H743" i="1"/>
  <c r="H513" i="1"/>
  <c r="G513" i="1"/>
  <c r="H611" i="1"/>
  <c r="L841" i="1"/>
  <c r="H865" i="1"/>
  <c r="L867" i="1"/>
  <c r="H449" i="1"/>
  <c r="H683" i="1"/>
  <c r="H501" i="1"/>
  <c r="L147" i="1"/>
  <c r="K843" i="1"/>
  <c r="L843" i="1"/>
  <c r="L213" i="1"/>
  <c r="L216" i="1"/>
  <c r="H9" i="1"/>
  <c r="G9" i="1"/>
  <c r="K12" i="1"/>
  <c r="H23" i="1"/>
  <c r="G23" i="1"/>
  <c r="H157" i="1"/>
  <c r="L83" i="1"/>
  <c r="K83" i="1"/>
  <c r="K91" i="1"/>
  <c r="L869" i="1"/>
  <c r="H217" i="1"/>
  <c r="K7" i="1"/>
  <c r="G28" i="1"/>
  <c r="K37" i="1"/>
  <c r="L42" i="1"/>
  <c r="K42" i="1"/>
  <c r="H47" i="1"/>
  <c r="G47" i="1"/>
  <c r="H52" i="1"/>
  <c r="L158" i="1"/>
  <c r="H252" i="1"/>
  <c r="G252" i="1"/>
  <c r="H219" i="1"/>
  <c r="G219" i="1"/>
  <c r="H90" i="1"/>
  <c r="G90" i="1"/>
  <c r="K56" i="1"/>
  <c r="H164" i="1"/>
  <c r="G164" i="1"/>
  <c r="H266" i="1"/>
  <c r="H273" i="1"/>
  <c r="G277" i="1"/>
  <c r="H277" i="1"/>
  <c r="H292" i="1"/>
  <c r="G215" i="1"/>
  <c r="H12" i="1"/>
  <c r="L16" i="1"/>
  <c r="K16" i="1"/>
  <c r="H38" i="1"/>
  <c r="L40" i="1"/>
  <c r="H80" i="1"/>
  <c r="G80" i="1"/>
  <c r="L502" i="1"/>
  <c r="G152" i="1"/>
  <c r="H156" i="1"/>
  <c r="G156" i="1"/>
  <c r="H254" i="1"/>
  <c r="G254" i="1"/>
  <c r="L53" i="1"/>
  <c r="H54" i="1"/>
  <c r="G54" i="1"/>
  <c r="K62" i="1"/>
  <c r="L505" i="1"/>
  <c r="G64" i="1"/>
  <c r="H64" i="1"/>
  <c r="F6" i="8" s="1"/>
  <c r="H173" i="1"/>
  <c r="G173" i="1"/>
  <c r="L861" i="1"/>
  <c r="L543" i="1"/>
  <c r="L408" i="1"/>
  <c r="L456" i="1"/>
  <c r="L874" i="1"/>
  <c r="K874" i="1"/>
  <c r="H215" i="1"/>
  <c r="L5" i="1"/>
  <c r="K5" i="1"/>
  <c r="G12" i="1"/>
  <c r="K14" i="1"/>
  <c r="K25" i="1"/>
  <c r="K30" i="1"/>
  <c r="G38" i="1"/>
  <c r="K40" i="1"/>
  <c r="H45" i="1"/>
  <c r="G45" i="1"/>
  <c r="H250" i="1"/>
  <c r="K159" i="1"/>
  <c r="L219" i="1"/>
  <c r="G57" i="1"/>
  <c r="G163" i="1"/>
  <c r="H163" i="1"/>
  <c r="H258" i="1"/>
  <c r="G258" i="1"/>
  <c r="H97" i="1"/>
  <c r="L273" i="1"/>
  <c r="G282" i="1"/>
  <c r="H282" i="1"/>
  <c r="L170" i="1"/>
  <c r="G98" i="1"/>
  <c r="L749" i="1"/>
  <c r="K861" i="1"/>
  <c r="L864" i="1"/>
  <c r="H450" i="1"/>
  <c r="G450" i="1"/>
  <c r="K408" i="1"/>
  <c r="L717" i="1"/>
  <c r="L217" i="1"/>
  <c r="H17" i="1"/>
  <c r="K28" i="1"/>
  <c r="L30" i="1"/>
  <c r="H50" i="1"/>
  <c r="G50" i="1"/>
  <c r="L156" i="1"/>
  <c r="K156" i="1"/>
  <c r="G250" i="1"/>
  <c r="G84" i="1"/>
  <c r="G87" i="1"/>
  <c r="H57" i="1"/>
  <c r="H59" i="1"/>
  <c r="G59" i="1"/>
  <c r="H260" i="1"/>
  <c r="G260" i="1"/>
  <c r="G97" i="1"/>
  <c r="H26" i="1"/>
  <c r="H160" i="1"/>
  <c r="G160" i="1"/>
  <c r="G83" i="1"/>
  <c r="H255" i="1"/>
  <c r="G91" i="1"/>
  <c r="L163" i="1"/>
  <c r="G457" i="1"/>
  <c r="L263" i="1"/>
  <c r="K222" i="1"/>
  <c r="H286" i="1"/>
  <c r="H293" i="1"/>
  <c r="L320" i="1"/>
  <c r="H144" i="1"/>
  <c r="G144" i="1"/>
  <c r="L452" i="1"/>
  <c r="L19" i="1"/>
  <c r="H154" i="1"/>
  <c r="G157" i="1"/>
  <c r="L250" i="1"/>
  <c r="H82" i="1"/>
  <c r="G82" i="1"/>
  <c r="H83" i="1"/>
  <c r="L84" i="1"/>
  <c r="K84" i="1"/>
  <c r="G255" i="1"/>
  <c r="H91" i="1"/>
  <c r="L59" i="1"/>
  <c r="H457" i="1"/>
  <c r="G267" i="1"/>
  <c r="H289" i="1"/>
  <c r="G289" i="1"/>
  <c r="H153" i="1"/>
  <c r="K59" i="1"/>
  <c r="H552" i="1"/>
  <c r="H259" i="1"/>
  <c r="G259" i="1"/>
  <c r="H166" i="1"/>
  <c r="G166" i="1"/>
  <c r="H264" i="1"/>
  <c r="H267" i="1"/>
  <c r="L270" i="1"/>
  <c r="H279" i="1"/>
  <c r="G279" i="1"/>
  <c r="H312" i="1"/>
  <c r="L289" i="1"/>
  <c r="L308" i="1"/>
  <c r="H168" i="1"/>
  <c r="G168" i="1"/>
  <c r="H718" i="1"/>
  <c r="G718" i="1"/>
  <c r="L710" i="1"/>
  <c r="L501" i="1"/>
  <c r="H716" i="1"/>
  <c r="G716" i="1"/>
  <c r="L207" i="1"/>
  <c r="L6" i="1"/>
  <c r="K6" i="1"/>
  <c r="L31" i="1"/>
  <c r="L249" i="1"/>
  <c r="H51" i="1"/>
  <c r="G51" i="1"/>
  <c r="L166" i="1"/>
  <c r="K166" i="1"/>
  <c r="K264" i="1"/>
  <c r="H294" i="1"/>
  <c r="H214" i="1"/>
  <c r="G214" i="1"/>
  <c r="L13" i="1"/>
  <c r="H34" i="1"/>
  <c r="G34" i="1"/>
  <c r="L150" i="1"/>
  <c r="K153" i="1"/>
  <c r="H81" i="1"/>
  <c r="H551" i="1"/>
  <c r="G551" i="1"/>
  <c r="G89" i="1"/>
  <c r="G161" i="1"/>
  <c r="H161" i="1"/>
  <c r="G504" i="1"/>
  <c r="K275" i="1"/>
  <c r="H298" i="1"/>
  <c r="L748" i="1"/>
  <c r="L496" i="1"/>
  <c r="L446" i="1"/>
  <c r="L865" i="1"/>
  <c r="K711" i="1"/>
  <c r="H212" i="1"/>
  <c r="L218" i="1"/>
  <c r="K13" i="1"/>
  <c r="G18" i="1"/>
  <c r="L39" i="1"/>
  <c r="K39" i="1"/>
  <c r="G44" i="1"/>
  <c r="H48" i="1"/>
  <c r="G48" i="1"/>
  <c r="K150" i="1"/>
  <c r="G155" i="1"/>
  <c r="K251" i="1"/>
  <c r="G81" i="1"/>
  <c r="H253" i="1"/>
  <c r="H89" i="1"/>
  <c r="K60" i="1"/>
  <c r="H61" i="1"/>
  <c r="G61" i="1"/>
  <c r="L165" i="1"/>
  <c r="H305" i="1"/>
  <c r="H318" i="1"/>
  <c r="G318" i="1"/>
  <c r="L228" i="1"/>
  <c r="L482" i="1"/>
  <c r="H606" i="1"/>
  <c r="G606" i="1"/>
  <c r="K446" i="1"/>
  <c r="L499" i="1"/>
  <c r="K872" i="1"/>
  <c r="K716" i="1"/>
  <c r="G212" i="1"/>
  <c r="K216" i="1"/>
  <c r="K218" i="1"/>
  <c r="L34" i="1"/>
  <c r="H37" i="1"/>
  <c r="G37" i="1"/>
  <c r="G42" i="1"/>
  <c r="L551" i="1"/>
  <c r="K551" i="1"/>
  <c r="L85" i="1"/>
  <c r="K85" i="1"/>
  <c r="H94" i="1"/>
  <c r="G94" i="1"/>
  <c r="H56" i="1"/>
  <c r="H96" i="1"/>
  <c r="L284" i="1"/>
  <c r="H291" i="1"/>
  <c r="G291" i="1"/>
  <c r="H545" i="1"/>
  <c r="L451" i="1"/>
  <c r="L453" i="1"/>
  <c r="G25" i="1"/>
  <c r="L27" i="1"/>
  <c r="K34" i="1"/>
  <c r="L151" i="1"/>
  <c r="G53" i="1"/>
  <c r="G86" i="1"/>
  <c r="K89" i="1"/>
  <c r="G56" i="1"/>
  <c r="H257" i="1"/>
  <c r="G96" i="1"/>
  <c r="L220" i="1"/>
  <c r="H287" i="1"/>
  <c r="H313" i="1"/>
  <c r="G313" i="1"/>
  <c r="L155" i="1"/>
  <c r="H92" i="1"/>
  <c r="H58" i="1"/>
  <c r="G58" i="1"/>
  <c r="H62" i="1"/>
  <c r="G62" i="1"/>
  <c r="G505" i="1"/>
  <c r="H221" i="1"/>
  <c r="G221" i="1"/>
  <c r="H306" i="1"/>
  <c r="G306" i="1"/>
  <c r="H319" i="1"/>
  <c r="G319" i="1"/>
  <c r="L86" i="1"/>
  <c r="H93" i="1"/>
  <c r="L63" i="1"/>
  <c r="K505" i="1"/>
  <c r="H506" i="1"/>
  <c r="H269" i="1"/>
  <c r="H281" i="1"/>
  <c r="H288" i="1"/>
  <c r="G288" i="1"/>
  <c r="L290" i="1"/>
  <c r="K290" i="1"/>
  <c r="H174" i="1"/>
  <c r="G174" i="1"/>
  <c r="L41" i="1"/>
  <c r="K502" i="1"/>
  <c r="H274" i="1"/>
  <c r="G274" i="1"/>
  <c r="G65" i="1"/>
  <c r="K301" i="1"/>
  <c r="H308" i="1"/>
  <c r="G308" i="1"/>
  <c r="H172" i="1"/>
  <c r="L315" i="1"/>
  <c r="K315" i="1"/>
  <c r="H332" i="1"/>
  <c r="G332" i="1"/>
  <c r="H100" i="1"/>
  <c r="G100" i="1"/>
  <c r="L90" i="1"/>
  <c r="K61" i="1"/>
  <c r="K165" i="1"/>
  <c r="H263" i="1"/>
  <c r="H265" i="1"/>
  <c r="G265" i="1"/>
  <c r="K220" i="1"/>
  <c r="H65" i="1"/>
  <c r="L554" i="1"/>
  <c r="G305" i="1"/>
  <c r="L311" i="1"/>
  <c r="H328" i="1"/>
  <c r="G328" i="1"/>
  <c r="H102" i="1"/>
  <c r="G102" i="1"/>
  <c r="L160" i="1"/>
  <c r="K90" i="1"/>
  <c r="L162" i="1"/>
  <c r="K162" i="1"/>
  <c r="L258" i="1"/>
  <c r="L61" i="1"/>
  <c r="G263" i="1"/>
  <c r="H272" i="1"/>
  <c r="G272" i="1"/>
  <c r="L274" i="1"/>
  <c r="L281" i="1"/>
  <c r="H299" i="1"/>
  <c r="G299" i="1"/>
  <c r="H302" i="1"/>
  <c r="G302" i="1"/>
  <c r="L172" i="1"/>
  <c r="H337" i="1"/>
  <c r="G337" i="1"/>
  <c r="H284" i="1"/>
  <c r="H296" i="1"/>
  <c r="L298" i="1"/>
  <c r="K298" i="1"/>
  <c r="H167" i="1"/>
  <c r="G167" i="1"/>
  <c r="H175" i="1"/>
  <c r="G175" i="1"/>
  <c r="L328" i="1"/>
  <c r="K328" i="1"/>
  <c r="H333" i="1"/>
  <c r="G333" i="1"/>
  <c r="H507" i="1"/>
  <c r="G507" i="1"/>
  <c r="G270" i="1"/>
  <c r="L272" i="1"/>
  <c r="L279" i="1"/>
  <c r="G284" i="1"/>
  <c r="G296" i="1"/>
  <c r="L302" i="1"/>
  <c r="K302" i="1"/>
  <c r="K170" i="1"/>
  <c r="L316" i="1"/>
  <c r="H320" i="1"/>
  <c r="G320" i="1"/>
  <c r="H60" i="1"/>
  <c r="K263" i="1"/>
  <c r="L267" i="1"/>
  <c r="G303" i="1"/>
  <c r="H309" i="1"/>
  <c r="G309" i="1"/>
  <c r="L175" i="1"/>
  <c r="L323" i="1"/>
  <c r="H719" i="1"/>
  <c r="G719" i="1"/>
  <c r="H99" i="1"/>
  <c r="G99" i="1"/>
  <c r="G257" i="1"/>
  <c r="K97" i="1"/>
  <c r="G280" i="1"/>
  <c r="G287" i="1"/>
  <c r="G294" i="1"/>
  <c r="K296" i="1"/>
  <c r="H303" i="1"/>
  <c r="H171" i="1"/>
  <c r="G171" i="1"/>
  <c r="K175" i="1"/>
  <c r="H317" i="1"/>
  <c r="H324" i="1"/>
  <c r="K96" i="1"/>
  <c r="H268" i="1"/>
  <c r="G268" i="1"/>
  <c r="L277" i="1"/>
  <c r="H300" i="1"/>
  <c r="G300" i="1"/>
  <c r="L313" i="1"/>
  <c r="K320" i="1"/>
  <c r="L719" i="1"/>
  <c r="L99" i="1"/>
  <c r="H330" i="1"/>
  <c r="H334" i="1"/>
  <c r="G334" i="1"/>
  <c r="L152" i="1"/>
  <c r="G154" i="1"/>
  <c r="K250" i="1"/>
  <c r="K219" i="1"/>
  <c r="K163" i="1"/>
  <c r="L164" i="1"/>
  <c r="L260" i="1"/>
  <c r="L96" i="1"/>
  <c r="G264" i="1"/>
  <c r="G266" i="1"/>
  <c r="L221" i="1"/>
  <c r="K221" i="1"/>
  <c r="K270" i="1"/>
  <c r="K277" i="1"/>
  <c r="G292" i="1"/>
  <c r="H297" i="1"/>
  <c r="G297" i="1"/>
  <c r="L303" i="1"/>
  <c r="K303" i="1"/>
  <c r="G310" i="1"/>
  <c r="L317" i="1"/>
  <c r="H326" i="1"/>
  <c r="G326" i="1"/>
  <c r="H339" i="1"/>
  <c r="G339" i="1"/>
  <c r="K741" i="1"/>
  <c r="K748" i="1"/>
  <c r="K749" i="1"/>
  <c r="K496" i="1"/>
  <c r="K543" i="1"/>
  <c r="K547" i="1"/>
  <c r="K865" i="1"/>
  <c r="K869" i="1"/>
  <c r="K842" i="1"/>
  <c r="K501" i="1"/>
  <c r="K453" i="1"/>
  <c r="K456" i="1"/>
  <c r="L20" i="1"/>
  <c r="G26" i="1"/>
  <c r="K31" i="1"/>
  <c r="K152" i="1"/>
  <c r="L55" i="1"/>
  <c r="K55" i="1"/>
  <c r="K164" i="1"/>
  <c r="K260" i="1"/>
  <c r="H222" i="1"/>
  <c r="G222" i="1"/>
  <c r="H278" i="1"/>
  <c r="G278" i="1"/>
  <c r="H285" i="1"/>
  <c r="G285" i="1"/>
  <c r="K289" i="1"/>
  <c r="L294" i="1"/>
  <c r="K294" i="1"/>
  <c r="G304" i="1"/>
  <c r="H307" i="1"/>
  <c r="G307" i="1"/>
  <c r="L324" i="1"/>
  <c r="L713" i="1"/>
  <c r="H502" i="1"/>
  <c r="L94" i="1"/>
  <c r="L458" i="1"/>
  <c r="H271" i="1"/>
  <c r="G271" i="1"/>
  <c r="L297" i="1"/>
  <c r="H304" i="1"/>
  <c r="G312" i="1"/>
  <c r="K266" i="1"/>
  <c r="H283" i="1"/>
  <c r="H290" i="1"/>
  <c r="G290" i="1"/>
  <c r="L292" i="1"/>
  <c r="K292" i="1"/>
  <c r="H295" i="1"/>
  <c r="L310" i="1"/>
  <c r="K310" i="1"/>
  <c r="H340" i="1"/>
  <c r="G340" i="1"/>
  <c r="L266" i="1"/>
  <c r="H276" i="1"/>
  <c r="G276" i="1"/>
  <c r="G283" i="1"/>
  <c r="H311" i="1"/>
  <c r="H169" i="1"/>
  <c r="G169" i="1"/>
  <c r="H322" i="1"/>
  <c r="L335" i="1"/>
  <c r="L114" i="1"/>
  <c r="H124" i="1"/>
  <c r="G124" i="1"/>
  <c r="L128" i="1"/>
  <c r="H345" i="1"/>
  <c r="G345" i="1"/>
  <c r="L336" i="1"/>
  <c r="K336" i="1"/>
  <c r="L101" i="1"/>
  <c r="H106" i="1"/>
  <c r="G106" i="1"/>
  <c r="H115" i="1"/>
  <c r="G115" i="1"/>
  <c r="H459" i="1"/>
  <c r="G459" i="1"/>
  <c r="L110" i="1"/>
  <c r="H120" i="1"/>
  <c r="G120" i="1"/>
  <c r="L124" i="1"/>
  <c r="H129" i="1"/>
  <c r="G129" i="1"/>
  <c r="L345" i="1"/>
  <c r="H176" i="1"/>
  <c r="G176" i="1"/>
  <c r="L291" i="1"/>
  <c r="L293" i="1"/>
  <c r="L305" i="1"/>
  <c r="L171" i="1"/>
  <c r="K171" i="1"/>
  <c r="H321" i="1"/>
  <c r="G321" i="1"/>
  <c r="L331" i="1"/>
  <c r="L339" i="1"/>
  <c r="H111" i="1"/>
  <c r="G111" i="1"/>
  <c r="L115" i="1"/>
  <c r="H125" i="1"/>
  <c r="G125" i="1"/>
  <c r="L459" i="1"/>
  <c r="H133" i="1"/>
  <c r="G133" i="1"/>
  <c r="L98" i="1"/>
  <c r="K98" i="1"/>
  <c r="L102" i="1"/>
  <c r="H107" i="1"/>
  <c r="G107" i="1"/>
  <c r="H116" i="1"/>
  <c r="G116" i="1"/>
  <c r="H341" i="1"/>
  <c r="G341" i="1"/>
  <c r="L321" i="1"/>
  <c r="K321" i="1"/>
  <c r="H329" i="1"/>
  <c r="G329" i="1"/>
  <c r="H121" i="1"/>
  <c r="G121" i="1"/>
  <c r="H130" i="1"/>
  <c r="G130" i="1"/>
  <c r="H177" i="1"/>
  <c r="G177" i="1"/>
  <c r="L337" i="1"/>
  <c r="K337" i="1"/>
  <c r="L107" i="1"/>
  <c r="H112" i="1"/>
  <c r="G112" i="1"/>
  <c r="L116" i="1"/>
  <c r="H126" i="1"/>
  <c r="G126" i="1"/>
  <c r="L341" i="1"/>
  <c r="H134" i="1"/>
  <c r="G134" i="1"/>
  <c r="L329" i="1"/>
  <c r="K329" i="1"/>
  <c r="H508" i="1"/>
  <c r="G508" i="1"/>
  <c r="H108" i="1"/>
  <c r="G108" i="1"/>
  <c r="H117" i="1"/>
  <c r="G117" i="1"/>
  <c r="L121" i="1"/>
  <c r="H342" i="1"/>
  <c r="G342" i="1"/>
  <c r="L177" i="1"/>
  <c r="H301" i="1"/>
  <c r="G301" i="1"/>
  <c r="L312" i="1"/>
  <c r="K312" i="1"/>
  <c r="H335" i="1"/>
  <c r="G335" i="1"/>
  <c r="L103" i="1"/>
  <c r="H122" i="1"/>
  <c r="G122" i="1"/>
  <c r="H131" i="1"/>
  <c r="G131" i="1"/>
  <c r="H137" i="1"/>
  <c r="G137" i="1"/>
  <c r="L309" i="1"/>
  <c r="K309" i="1"/>
  <c r="H314" i="1"/>
  <c r="G314" i="1"/>
  <c r="H325" i="1"/>
  <c r="G325" i="1"/>
  <c r="L66" i="1"/>
  <c r="H327" i="1"/>
  <c r="G327" i="1"/>
  <c r="L332" i="1"/>
  <c r="L508" i="1"/>
  <c r="H104" i="1"/>
  <c r="G104" i="1"/>
  <c r="L108" i="1"/>
  <c r="H113" i="1"/>
  <c r="G113" i="1"/>
  <c r="L117" i="1"/>
  <c r="H127" i="1"/>
  <c r="G127" i="1"/>
  <c r="L342" i="1"/>
  <c r="H170" i="1"/>
  <c r="G170" i="1"/>
  <c r="G172" i="1"/>
  <c r="G317" i="1"/>
  <c r="L322" i="1"/>
  <c r="K322" i="1"/>
  <c r="H509" i="1"/>
  <c r="G509" i="1"/>
  <c r="H109" i="1"/>
  <c r="G109" i="1"/>
  <c r="H118" i="1"/>
  <c r="G118" i="1"/>
  <c r="L122" i="1"/>
  <c r="H343" i="1"/>
  <c r="G343" i="1"/>
  <c r="L131" i="1"/>
  <c r="H135" i="1"/>
  <c r="L137" i="1"/>
  <c r="H220" i="1"/>
  <c r="G220" i="1"/>
  <c r="L64" i="1"/>
  <c r="L65" i="1"/>
  <c r="L304" i="1"/>
  <c r="L167" i="1"/>
  <c r="L314" i="1"/>
  <c r="K314" i="1"/>
  <c r="H720" i="1"/>
  <c r="G720" i="1"/>
  <c r="K335" i="1"/>
  <c r="L338" i="1"/>
  <c r="H123" i="1"/>
  <c r="G123" i="1"/>
  <c r="H132" i="1"/>
  <c r="G132" i="1"/>
  <c r="L330" i="1"/>
  <c r="K330" i="1"/>
  <c r="L509" i="1"/>
  <c r="H105" i="1"/>
  <c r="G105" i="1"/>
  <c r="L109" i="1"/>
  <c r="H114" i="1"/>
  <c r="G114" i="1"/>
  <c r="H128" i="1"/>
  <c r="G128" i="1"/>
  <c r="L720" i="1"/>
  <c r="K720" i="1"/>
  <c r="H336" i="1"/>
  <c r="G336" i="1"/>
  <c r="H101" i="1"/>
  <c r="G101" i="1"/>
  <c r="H119" i="1"/>
  <c r="G119" i="1"/>
  <c r="L123" i="1"/>
  <c r="H344" i="1"/>
  <c r="G344" i="1"/>
  <c r="L132" i="1"/>
  <c r="H136" i="1"/>
  <c r="G136" i="1"/>
  <c r="K508" i="1"/>
  <c r="K304" i="1"/>
  <c r="K311" i="1"/>
  <c r="K172" i="1"/>
  <c r="K316" i="1"/>
  <c r="K323" i="1"/>
  <c r="K66" i="1"/>
  <c r="K331" i="1"/>
  <c r="K338" i="1"/>
  <c r="K101" i="1"/>
  <c r="K108" i="1"/>
  <c r="K115" i="1"/>
  <c r="K122" i="1"/>
  <c r="K459" i="1"/>
  <c r="K131" i="1"/>
  <c r="K103" i="1"/>
  <c r="K110" i="1"/>
  <c r="K117" i="1"/>
  <c r="K124" i="1"/>
  <c r="K342" i="1"/>
  <c r="K345" i="1"/>
  <c r="K137" i="1"/>
  <c r="K509" i="1"/>
  <c r="K128" i="1"/>
  <c r="K267" i="1"/>
  <c r="K274" i="1"/>
  <c r="K281" i="1"/>
  <c r="K65" i="1"/>
  <c r="K293" i="1"/>
  <c r="K554" i="1"/>
  <c r="K305" i="1"/>
  <c r="K167" i="1"/>
  <c r="K313" i="1"/>
  <c r="K317" i="1"/>
  <c r="K324" i="1"/>
  <c r="K99" i="1"/>
  <c r="K332" i="1"/>
  <c r="K339" i="1"/>
  <c r="K102" i="1"/>
  <c r="K109" i="1"/>
  <c r="K116" i="1"/>
  <c r="K123" i="1"/>
  <c r="K341" i="1"/>
  <c r="K132" i="1"/>
  <c r="G135" i="1"/>
  <c r="K177" i="1"/>
  <c r="H684" i="1"/>
  <c r="G684" i="1"/>
  <c r="K684" i="1"/>
  <c r="L287" i="5"/>
  <c r="L114" i="5"/>
  <c r="L429" i="5"/>
  <c r="L816" i="5"/>
  <c r="L459" i="5"/>
  <c r="L347" i="5"/>
  <c r="M722" i="5"/>
  <c r="L238" i="5"/>
  <c r="L303" i="5"/>
  <c r="L162" i="5"/>
  <c r="L654" i="5"/>
  <c r="L571" i="5"/>
  <c r="L153" i="5"/>
  <c r="L655" i="5"/>
  <c r="M92" i="5"/>
  <c r="L25" i="5"/>
  <c r="L487" i="5"/>
  <c r="M40" i="5"/>
  <c r="L489" i="5"/>
  <c r="G366" i="5"/>
  <c r="L52" i="5"/>
  <c r="L485" i="5"/>
  <c r="M281" i="5"/>
  <c r="L116" i="5"/>
  <c r="L176" i="5"/>
  <c r="M798" i="5"/>
  <c r="L754" i="5"/>
  <c r="L763" i="5"/>
  <c r="L541" i="5"/>
  <c r="L43" i="5"/>
  <c r="M453" i="5"/>
  <c r="M16" i="5"/>
  <c r="L378" i="5"/>
  <c r="L545" i="5"/>
  <c r="L476" i="5"/>
  <c r="L477" i="5"/>
  <c r="M561" i="5"/>
  <c r="L250" i="5"/>
  <c r="L102" i="5"/>
  <c r="M426" i="5"/>
  <c r="M576" i="5"/>
  <c r="L793" i="5"/>
  <c r="L469" i="5"/>
  <c r="L699" i="5"/>
  <c r="L316" i="5"/>
  <c r="M225" i="5"/>
  <c r="L263" i="5"/>
  <c r="L192" i="5"/>
  <c r="L33" i="5"/>
  <c r="L627" i="5"/>
  <c r="L400" i="5"/>
  <c r="L21" i="5"/>
  <c r="M241" i="5"/>
  <c r="L788" i="5"/>
  <c r="M578" i="5"/>
  <c r="L272" i="5"/>
  <c r="M153" i="5"/>
  <c r="L92" i="5"/>
  <c r="M20" i="5"/>
  <c r="M226" i="5"/>
  <c r="M800" i="5"/>
  <c r="M351" i="5"/>
  <c r="L628" i="5"/>
  <c r="M656" i="5"/>
  <c r="L513" i="5"/>
  <c r="L132" i="5"/>
  <c r="L838" i="5"/>
  <c r="L348" i="5"/>
  <c r="L409" i="5"/>
  <c r="L877" i="5"/>
  <c r="L725" i="5"/>
  <c r="M160" i="5"/>
  <c r="M224" i="5"/>
  <c r="L626" i="5"/>
  <c r="L5" i="5"/>
  <c r="H212" i="3"/>
  <c r="G212" i="3"/>
  <c r="H30" i="3"/>
  <c r="G30" i="3"/>
  <c r="H38" i="3"/>
  <c r="G38" i="3"/>
  <c r="H92" i="3"/>
  <c r="G92" i="3"/>
  <c r="H149" i="3"/>
  <c r="G149" i="3"/>
  <c r="H761" i="3"/>
  <c r="G761" i="3"/>
  <c r="H769" i="3"/>
  <c r="G769" i="3"/>
  <c r="H100" i="3"/>
  <c r="G100" i="3"/>
  <c r="H404" i="3"/>
  <c r="G404" i="3"/>
  <c r="G415" i="3"/>
  <c r="H415" i="3"/>
  <c r="G426" i="3"/>
  <c r="H426" i="3"/>
  <c r="G438" i="3"/>
  <c r="H438" i="3"/>
  <c r="H457" i="3"/>
  <c r="G457" i="3"/>
  <c r="H67" i="3"/>
  <c r="D7" i="8" s="1"/>
  <c r="G67" i="3"/>
  <c r="G781" i="3"/>
  <c r="H781" i="3"/>
  <c r="H782" i="3"/>
  <c r="G782" i="3"/>
  <c r="H237" i="3"/>
  <c r="G237" i="3"/>
  <c r="H73" i="3"/>
  <c r="G73" i="3"/>
  <c r="H716" i="3"/>
  <c r="G716" i="3"/>
  <c r="H486" i="3"/>
  <c r="G486" i="3"/>
  <c r="G490" i="3"/>
  <c r="H490" i="3"/>
  <c r="G129" i="3"/>
  <c r="H129" i="3"/>
  <c r="H632" i="3"/>
  <c r="G632" i="3"/>
  <c r="H635" i="3"/>
  <c r="G635" i="3"/>
  <c r="H579" i="3"/>
  <c r="G579" i="3"/>
  <c r="G583" i="3"/>
  <c r="H583" i="3"/>
  <c r="G878" i="3"/>
  <c r="H878" i="3"/>
  <c r="G242" i="3"/>
  <c r="H242" i="3"/>
  <c r="H514" i="3"/>
  <c r="G514" i="3"/>
  <c r="G812" i="3"/>
  <c r="H812" i="3"/>
  <c r="H281" i="3"/>
  <c r="G281" i="3"/>
  <c r="G822" i="3"/>
  <c r="H822" i="3"/>
  <c r="G522" i="3"/>
  <c r="H522" i="3"/>
  <c r="H201" i="3"/>
  <c r="D8" i="8" s="1"/>
  <c r="G201" i="3"/>
  <c r="G203" i="3"/>
  <c r="H203" i="3"/>
  <c r="H9" i="3"/>
  <c r="G437" i="3"/>
  <c r="H437" i="3"/>
  <c r="H10" i="3"/>
  <c r="G10" i="3"/>
  <c r="H93" i="3"/>
  <c r="G93" i="3"/>
  <c r="H152" i="3"/>
  <c r="G267" i="3"/>
  <c r="H267" i="3"/>
  <c r="H156" i="3"/>
  <c r="G156" i="3"/>
  <c r="H166" i="3"/>
  <c r="G166" i="3"/>
  <c r="H105" i="3"/>
  <c r="G105" i="3"/>
  <c r="H183" i="3"/>
  <c r="G183" i="3"/>
  <c r="H405" i="3"/>
  <c r="G405" i="3"/>
  <c r="H416" i="3"/>
  <c r="G416" i="3"/>
  <c r="H427" i="3"/>
  <c r="G427" i="3"/>
  <c r="H439" i="3"/>
  <c r="G439" i="3"/>
  <c r="H458" i="3"/>
  <c r="G458" i="3"/>
  <c r="G270" i="3"/>
  <c r="H270" i="3"/>
  <c r="H474" i="3"/>
  <c r="G474" i="3"/>
  <c r="G479" i="3"/>
  <c r="H479" i="3"/>
  <c r="H616" i="3"/>
  <c r="G616" i="3"/>
  <c r="H197" i="3"/>
  <c r="G197" i="3"/>
  <c r="H622" i="3"/>
  <c r="G622" i="3"/>
  <c r="G491" i="3"/>
  <c r="H491" i="3"/>
  <c r="H572" i="3"/>
  <c r="G572" i="3"/>
  <c r="H791" i="3"/>
  <c r="G791" i="3"/>
  <c r="H502" i="3"/>
  <c r="G502" i="3"/>
  <c r="H314" i="3"/>
  <c r="G314" i="3"/>
  <c r="G241" i="3"/>
  <c r="H241" i="3"/>
  <c r="G587" i="3"/>
  <c r="H587" i="3"/>
  <c r="H880" i="3"/>
  <c r="G880" i="3"/>
  <c r="H848" i="3"/>
  <c r="G848" i="3"/>
  <c r="H680" i="3"/>
  <c r="G680" i="3"/>
  <c r="H537" i="3"/>
  <c r="G537" i="3"/>
  <c r="H288" i="3"/>
  <c r="G288" i="3"/>
  <c r="H205" i="3"/>
  <c r="G205" i="3"/>
  <c r="H209" i="3"/>
  <c r="G142" i="3"/>
  <c r="H39" i="3"/>
  <c r="G39" i="3"/>
  <c r="H147" i="3"/>
  <c r="G147" i="3"/>
  <c r="H220" i="3"/>
  <c r="G220" i="3"/>
  <c r="H256" i="3"/>
  <c r="G256" i="3"/>
  <c r="H771" i="3"/>
  <c r="G771" i="3"/>
  <c r="G167" i="3"/>
  <c r="H167" i="3"/>
  <c r="H184" i="3"/>
  <c r="G184" i="3"/>
  <c r="H395" i="3"/>
  <c r="G395" i="3"/>
  <c r="H417" i="3"/>
  <c r="G417" i="3"/>
  <c r="G459" i="3"/>
  <c r="H459" i="3"/>
  <c r="H231" i="3"/>
  <c r="G231" i="3"/>
  <c r="H120" i="3"/>
  <c r="G120" i="3"/>
  <c r="H122" i="3"/>
  <c r="G122" i="3"/>
  <c r="H273" i="3"/>
  <c r="G273" i="3"/>
  <c r="H640" i="3"/>
  <c r="G640" i="3"/>
  <c r="H887" i="3"/>
  <c r="G887" i="3"/>
  <c r="H735" i="3"/>
  <c r="G735" i="3"/>
  <c r="H674" i="3"/>
  <c r="G674" i="3"/>
  <c r="H865" i="3"/>
  <c r="G865" i="3"/>
  <c r="H701" i="3"/>
  <c r="G701" i="3"/>
  <c r="H606" i="3"/>
  <c r="G606" i="3"/>
  <c r="H748" i="3"/>
  <c r="G748" i="3"/>
  <c r="G13" i="3"/>
  <c r="H13" i="3"/>
  <c r="G46" i="3"/>
  <c r="H46" i="3"/>
  <c r="H265" i="3"/>
  <c r="G265" i="3"/>
  <c r="H558" i="3"/>
  <c r="G558" i="3"/>
  <c r="H634" i="3"/>
  <c r="G634" i="3"/>
  <c r="G285" i="3"/>
  <c r="H285" i="3"/>
  <c r="G293" i="3"/>
  <c r="H293" i="3"/>
  <c r="H87" i="3"/>
  <c r="G754" i="3"/>
  <c r="H754" i="3"/>
  <c r="H243" i="3"/>
  <c r="G243" i="3"/>
  <c r="H24" i="3"/>
  <c r="G24" i="3"/>
  <c r="H5" i="3"/>
  <c r="D5" i="8" s="1"/>
  <c r="G5" i="3"/>
  <c r="G326" i="3"/>
  <c r="G48" i="3"/>
  <c r="G16" i="3"/>
  <c r="H16" i="3"/>
  <c r="G372" i="3"/>
  <c r="H372" i="3"/>
  <c r="H60" i="3"/>
  <c r="G60" i="3"/>
  <c r="G224" i="3"/>
  <c r="H224" i="3"/>
  <c r="G342" i="3"/>
  <c r="H342" i="3"/>
  <c r="G763" i="3"/>
  <c r="H763" i="3"/>
  <c r="H157" i="3"/>
  <c r="G157" i="3"/>
  <c r="G176" i="3"/>
  <c r="H176" i="3"/>
  <c r="G389" i="3"/>
  <c r="H389" i="3"/>
  <c r="G407" i="3"/>
  <c r="H407" i="3"/>
  <c r="H418" i="3"/>
  <c r="G418" i="3"/>
  <c r="G355" i="3"/>
  <c r="H355" i="3"/>
  <c r="H471" i="3"/>
  <c r="G471" i="3"/>
  <c r="H685" i="3"/>
  <c r="G685" i="3"/>
  <c r="G783" i="3"/>
  <c r="H783" i="3"/>
  <c r="H312" i="3"/>
  <c r="G312" i="3"/>
  <c r="G128" i="3"/>
  <c r="H128" i="3"/>
  <c r="H494" i="3"/>
  <c r="G494" i="3"/>
  <c r="H576" i="3"/>
  <c r="G576" i="3"/>
  <c r="H691" i="3"/>
  <c r="G691" i="3"/>
  <c r="G694" i="3"/>
  <c r="H694" i="3"/>
  <c r="H524" i="3"/>
  <c r="G524" i="3"/>
  <c r="H248" i="3"/>
  <c r="G248" i="3"/>
  <c r="H603" i="3"/>
  <c r="G603" i="3"/>
  <c r="H204" i="3"/>
  <c r="G204" i="3"/>
  <c r="H366" i="3"/>
  <c r="G366" i="3"/>
  <c r="H86" i="3"/>
  <c r="G86" i="3"/>
  <c r="H17" i="3"/>
  <c r="G17" i="3"/>
  <c r="H25" i="3"/>
  <c r="G25" i="3"/>
  <c r="H214" i="3"/>
  <c r="G214" i="3"/>
  <c r="G41" i="3"/>
  <c r="H41" i="3"/>
  <c r="H47" i="3"/>
  <c r="G47" i="3"/>
  <c r="H150" i="3"/>
  <c r="G150" i="3"/>
  <c r="H96" i="3"/>
  <c r="D4" i="8" s="1"/>
  <c r="G96" i="3"/>
  <c r="H257" i="3"/>
  <c r="G257" i="3"/>
  <c r="H610" i="3"/>
  <c r="G610" i="3"/>
  <c r="H336" i="3"/>
  <c r="G336" i="3"/>
  <c r="H343" i="3"/>
  <c r="G343" i="3"/>
  <c r="H347" i="3"/>
  <c r="G347" i="3"/>
  <c r="H353" i="3"/>
  <c r="G353" i="3"/>
  <c r="G169" i="3"/>
  <c r="H169" i="3"/>
  <c r="G177" i="3"/>
  <c r="H177" i="3"/>
  <c r="H185" i="3"/>
  <c r="G185" i="3"/>
  <c r="H397" i="3"/>
  <c r="G397" i="3"/>
  <c r="H408" i="3"/>
  <c r="G408" i="3"/>
  <c r="G192" i="3"/>
  <c r="H192" i="3"/>
  <c r="H440" i="3"/>
  <c r="G440" i="3"/>
  <c r="G556" i="3"/>
  <c r="H556" i="3"/>
  <c r="H559" i="3"/>
  <c r="G559" i="3"/>
  <c r="H786" i="3"/>
  <c r="G786" i="3"/>
  <c r="H503" i="3"/>
  <c r="G503" i="3"/>
  <c r="G581" i="3"/>
  <c r="H581" i="3"/>
  <c r="H584" i="3"/>
  <c r="G584" i="3"/>
  <c r="H797" i="3"/>
  <c r="G797" i="3"/>
  <c r="H590" i="3"/>
  <c r="G590" i="3"/>
  <c r="G727" i="3"/>
  <c r="H727" i="3"/>
  <c r="H729" i="3"/>
  <c r="G729" i="3"/>
  <c r="G600" i="3"/>
  <c r="H600" i="3"/>
  <c r="G825" i="3"/>
  <c r="H825" i="3"/>
  <c r="H675" i="3"/>
  <c r="G675" i="3"/>
  <c r="H833" i="3"/>
  <c r="G833" i="3"/>
  <c r="G682" i="3"/>
  <c r="H682" i="3"/>
  <c r="H538" i="3"/>
  <c r="G538" i="3"/>
  <c r="H289" i="3"/>
  <c r="G289" i="3"/>
  <c r="H291" i="3"/>
  <c r="G291" i="3"/>
  <c r="G742" i="3"/>
  <c r="H742" i="3"/>
  <c r="G712" i="3"/>
  <c r="H712" i="3"/>
  <c r="H139" i="3"/>
  <c r="G51" i="3"/>
  <c r="H51" i="3"/>
  <c r="H175" i="3"/>
  <c r="H11" i="3"/>
  <c r="H7" i="3"/>
  <c r="G7" i="3"/>
  <c r="G12" i="3"/>
  <c r="H12" i="3"/>
  <c r="G62" i="3"/>
  <c r="H62" i="3"/>
  <c r="G753" i="3"/>
  <c r="H753" i="3"/>
  <c r="G756" i="3"/>
  <c r="H756" i="3"/>
  <c r="G348" i="3"/>
  <c r="H348" i="3"/>
  <c r="G772" i="3"/>
  <c r="H772" i="3"/>
  <c r="G159" i="3"/>
  <c r="H159" i="3"/>
  <c r="H170" i="3"/>
  <c r="G170" i="3"/>
  <c r="G178" i="3"/>
  <c r="H178" i="3"/>
  <c r="G390" i="3"/>
  <c r="H390" i="3"/>
  <c r="G398" i="3"/>
  <c r="H398" i="3"/>
  <c r="H306" i="3"/>
  <c r="G306" i="3"/>
  <c r="H441" i="3"/>
  <c r="G441" i="3"/>
  <c r="H461" i="3"/>
  <c r="G461" i="3"/>
  <c r="H118" i="3"/>
  <c r="G118" i="3"/>
  <c r="H787" i="3"/>
  <c r="G787" i="3"/>
  <c r="H582" i="3"/>
  <c r="G582" i="3"/>
  <c r="H879" i="3"/>
  <c r="G879" i="3"/>
  <c r="H881" i="3"/>
  <c r="G881" i="3"/>
  <c r="H598" i="3"/>
  <c r="G598" i="3"/>
  <c r="H677" i="3"/>
  <c r="G677" i="3"/>
  <c r="H849" i="3"/>
  <c r="G849" i="3"/>
  <c r="H364" i="3"/>
  <c r="G364" i="3"/>
  <c r="G18" i="3"/>
  <c r="H18" i="3"/>
  <c r="G755" i="3"/>
  <c r="H387" i="3"/>
  <c r="G387" i="3"/>
  <c r="H450" i="3"/>
  <c r="G450" i="3"/>
  <c r="H140" i="3"/>
  <c r="G140" i="3"/>
  <c r="G82" i="3"/>
  <c r="H82" i="3"/>
  <c r="H141" i="3"/>
  <c r="G141" i="3"/>
  <c r="G32" i="3"/>
  <c r="H32" i="3"/>
  <c r="H42" i="3"/>
  <c r="G42" i="3"/>
  <c r="G221" i="3"/>
  <c r="H221" i="3"/>
  <c r="H749" i="3"/>
  <c r="G749" i="3"/>
  <c r="H269" i="3"/>
  <c r="G269" i="3"/>
  <c r="G160" i="3"/>
  <c r="H160" i="3"/>
  <c r="H186" i="3"/>
  <c r="G186" i="3"/>
  <c r="G399" i="3"/>
  <c r="H399" i="3"/>
  <c r="H409" i="3"/>
  <c r="G409" i="3"/>
  <c r="H194" i="3"/>
  <c r="G194" i="3"/>
  <c r="H557" i="3"/>
  <c r="G557" i="3"/>
  <c r="H574" i="3"/>
  <c r="G574" i="3"/>
  <c r="H499" i="3"/>
  <c r="G499" i="3"/>
  <c r="H721" i="3"/>
  <c r="G721" i="3"/>
  <c r="H360" i="3"/>
  <c r="G360" i="3"/>
  <c r="H688" i="3"/>
  <c r="G688" i="3"/>
  <c r="H534" i="3"/>
  <c r="G534" i="3"/>
  <c r="H802" i="3"/>
  <c r="G802" i="3"/>
  <c r="H246" i="3"/>
  <c r="G246" i="3"/>
  <c r="H823" i="3"/>
  <c r="G823" i="3"/>
  <c r="H321" i="3"/>
  <c r="G321" i="3"/>
  <c r="H547" i="3"/>
  <c r="G547" i="3"/>
  <c r="H550" i="3"/>
  <c r="G550" i="3"/>
  <c r="H713" i="3"/>
  <c r="G713" i="3"/>
  <c r="H83" i="3"/>
  <c r="G83" i="3"/>
  <c r="H138" i="3"/>
  <c r="G138" i="3"/>
  <c r="H19" i="3"/>
  <c r="G19" i="3"/>
  <c r="H27" i="3"/>
  <c r="G27" i="3"/>
  <c r="G33" i="3"/>
  <c r="H33" i="3"/>
  <c r="G43" i="3"/>
  <c r="H43" i="3"/>
  <c r="G49" i="3"/>
  <c r="H49" i="3"/>
  <c r="G57" i="3"/>
  <c r="H57" i="3"/>
  <c r="G153" i="3"/>
  <c r="H153" i="3"/>
  <c r="G251" i="3"/>
  <c r="H251" i="3"/>
  <c r="G258" i="3"/>
  <c r="H258" i="3"/>
  <c r="G300" i="3"/>
  <c r="H300" i="3"/>
  <c r="G337" i="3"/>
  <c r="H337" i="3"/>
  <c r="G555" i="3"/>
  <c r="H555" i="3"/>
  <c r="G774" i="3"/>
  <c r="H774" i="3"/>
  <c r="G161" i="3"/>
  <c r="H161" i="3"/>
  <c r="H104" i="3"/>
  <c r="G104" i="3"/>
  <c r="G304" i="3"/>
  <c r="H304" i="3"/>
  <c r="G354" i="3"/>
  <c r="H354" i="3"/>
  <c r="H226" i="3"/>
  <c r="G226" i="3"/>
  <c r="H190" i="3"/>
  <c r="G190" i="3"/>
  <c r="H431" i="3"/>
  <c r="G431" i="3"/>
  <c r="G443" i="3"/>
  <c r="H443" i="3"/>
  <c r="H462" i="3"/>
  <c r="G462" i="3"/>
  <c r="H476" i="3"/>
  <c r="G476" i="3"/>
  <c r="G311" i="3"/>
  <c r="H311" i="3"/>
  <c r="H531" i="3"/>
  <c r="G531" i="3"/>
  <c r="H577" i="3"/>
  <c r="G577" i="3"/>
  <c r="G641" i="3"/>
  <c r="H641" i="3"/>
  <c r="H505" i="3"/>
  <c r="G505" i="3"/>
  <c r="G795" i="3"/>
  <c r="H795" i="3"/>
  <c r="H588" i="3"/>
  <c r="G588" i="3"/>
  <c r="H591" i="3"/>
  <c r="G591" i="3"/>
  <c r="H515" i="3"/>
  <c r="G515" i="3"/>
  <c r="G730" i="3"/>
  <c r="H730" i="3"/>
  <c r="G316" i="3"/>
  <c r="H316" i="3"/>
  <c r="H806" i="3"/>
  <c r="G806" i="3"/>
  <c r="H317" i="3"/>
  <c r="G317" i="3"/>
  <c r="H889" i="3"/>
  <c r="G889" i="3"/>
  <c r="H520" i="3"/>
  <c r="G520" i="3"/>
  <c r="G282" i="3"/>
  <c r="H282" i="3"/>
  <c r="H834" i="3"/>
  <c r="G834" i="3"/>
  <c r="H696" i="3"/>
  <c r="G696" i="3"/>
  <c r="H678" i="3"/>
  <c r="G678" i="3"/>
  <c r="G857" i="3"/>
  <c r="H857" i="3"/>
  <c r="H739" i="3"/>
  <c r="G739" i="3"/>
  <c r="H206" i="3"/>
  <c r="G206" i="3"/>
  <c r="H708" i="3"/>
  <c r="G708" i="3"/>
  <c r="H295" i="3"/>
  <c r="G295" i="3"/>
  <c r="G23" i="3"/>
  <c r="H8" i="3"/>
  <c r="G8" i="3"/>
  <c r="H14" i="3"/>
  <c r="G14" i="3"/>
  <c r="H28" i="3"/>
  <c r="G28" i="3"/>
  <c r="H378" i="3"/>
  <c r="G378" i="3"/>
  <c r="H222" i="3"/>
  <c r="G222" i="3"/>
  <c r="H264" i="3"/>
  <c r="G264" i="3"/>
  <c r="H338" i="3"/>
  <c r="G338" i="3"/>
  <c r="H350" i="3"/>
  <c r="G350" i="3"/>
  <c r="H775" i="3"/>
  <c r="G775" i="3"/>
  <c r="H162" i="3"/>
  <c r="G162" i="3"/>
  <c r="H171" i="3"/>
  <c r="G171" i="3"/>
  <c r="H388" i="3"/>
  <c r="G388" i="3"/>
  <c r="H305" i="3"/>
  <c r="G305" i="3"/>
  <c r="H400" i="3"/>
  <c r="G400" i="3"/>
  <c r="H410" i="3"/>
  <c r="G410" i="3"/>
  <c r="H444" i="3"/>
  <c r="G444" i="3"/>
  <c r="H114" i="3"/>
  <c r="G114" i="3"/>
  <c r="H240" i="3"/>
  <c r="G240" i="3"/>
  <c r="H506" i="3"/>
  <c r="G506" i="3"/>
  <c r="G510" i="3"/>
  <c r="H510" i="3"/>
  <c r="H512" i="3"/>
  <c r="G512" i="3"/>
  <c r="H361" i="3"/>
  <c r="G361" i="3"/>
  <c r="H516" i="3"/>
  <c r="G516" i="3"/>
  <c r="G803" i="3"/>
  <c r="H803" i="3"/>
  <c r="H732" i="3"/>
  <c r="G732" i="3"/>
  <c r="G671" i="3"/>
  <c r="H671" i="3"/>
  <c r="G695" i="3"/>
  <c r="H695" i="3"/>
  <c r="H851" i="3"/>
  <c r="G851" i="3"/>
  <c r="H872" i="3"/>
  <c r="G872" i="3"/>
  <c r="H709" i="3"/>
  <c r="G709" i="3"/>
  <c r="H369" i="3"/>
  <c r="G369" i="3"/>
  <c r="H95" i="3"/>
  <c r="G95" i="3"/>
  <c r="G460" i="3"/>
  <c r="H460" i="3"/>
  <c r="G50" i="3"/>
  <c r="H50" i="3"/>
  <c r="G433" i="3"/>
  <c r="H433" i="3"/>
  <c r="H71" i="3"/>
  <c r="G71" i="3"/>
  <c r="H625" i="3"/>
  <c r="G625" i="3"/>
  <c r="H131" i="3"/>
  <c r="G131" i="3"/>
  <c r="H807" i="3"/>
  <c r="G807" i="3"/>
  <c r="H814" i="3"/>
  <c r="G814" i="3"/>
  <c r="H836" i="3"/>
  <c r="G836" i="3"/>
  <c r="H229" i="3"/>
  <c r="G229" i="3"/>
  <c r="H207" i="3"/>
  <c r="G207" i="3"/>
  <c r="G381" i="3"/>
  <c r="H381" i="3"/>
  <c r="H102" i="3"/>
  <c r="G102" i="3"/>
  <c r="G421" i="3"/>
  <c r="H421" i="3"/>
  <c r="H468" i="3"/>
  <c r="G468" i="3"/>
  <c r="G613" i="3"/>
  <c r="H613" i="3"/>
  <c r="H485" i="3"/>
  <c r="G485" i="3"/>
  <c r="H497" i="3"/>
  <c r="G497" i="3"/>
  <c r="H585" i="3"/>
  <c r="G585" i="3"/>
  <c r="H511" i="3"/>
  <c r="G511" i="3"/>
  <c r="G656" i="3"/>
  <c r="H656" i="3"/>
  <c r="H885" i="3"/>
  <c r="G885" i="3"/>
  <c r="G734" i="3"/>
  <c r="H734" i="3"/>
  <c r="H672" i="3"/>
  <c r="G672" i="3"/>
  <c r="G859" i="3"/>
  <c r="H859" i="3"/>
  <c r="G870" i="3"/>
  <c r="H870" i="3"/>
  <c r="H705" i="3"/>
  <c r="G705" i="3"/>
  <c r="H710" i="3"/>
  <c r="G710" i="3"/>
  <c r="H714" i="3"/>
  <c r="G714" i="3"/>
  <c r="G301" i="3"/>
  <c r="H301" i="3"/>
  <c r="H15" i="3"/>
  <c r="G15" i="3"/>
  <c r="G21" i="3"/>
  <c r="H21" i="3"/>
  <c r="H298" i="3"/>
  <c r="G298" i="3"/>
  <c r="G36" i="3"/>
  <c r="H36" i="3"/>
  <c r="H552" i="3"/>
  <c r="G552" i="3"/>
  <c r="H252" i="3"/>
  <c r="G252" i="3"/>
  <c r="H609" i="3"/>
  <c r="G609" i="3"/>
  <c r="H225" i="3"/>
  <c r="G225" i="3"/>
  <c r="H339" i="3"/>
  <c r="G339" i="3"/>
  <c r="G111" i="3"/>
  <c r="H111" i="3"/>
  <c r="G116" i="3"/>
  <c r="H116" i="3"/>
  <c r="G614" i="3"/>
  <c r="H614" i="3"/>
  <c r="G480" i="3"/>
  <c r="H480" i="3"/>
  <c r="G717" i="3"/>
  <c r="H717" i="3"/>
  <c r="G488" i="3"/>
  <c r="H488" i="3"/>
  <c r="G882" i="3"/>
  <c r="H882" i="3"/>
  <c r="G517" i="3"/>
  <c r="H517" i="3"/>
  <c r="G278" i="3"/>
  <c r="H278" i="3"/>
  <c r="G811" i="3"/>
  <c r="H811" i="3"/>
  <c r="G602" i="3"/>
  <c r="H602" i="3"/>
  <c r="G697" i="3"/>
  <c r="H697" i="3"/>
  <c r="G702" i="3"/>
  <c r="H702" i="3"/>
  <c r="G608" i="3"/>
  <c r="H608" i="3"/>
  <c r="G31" i="3"/>
  <c r="H35" i="3"/>
  <c r="G35" i="3"/>
  <c r="G151" i="3"/>
  <c r="H151" i="3"/>
  <c r="G776" i="3"/>
  <c r="H776" i="3"/>
  <c r="H179" i="3"/>
  <c r="G179" i="3"/>
  <c r="H445" i="3"/>
  <c r="G445" i="3"/>
  <c r="G271" i="3"/>
  <c r="H271" i="3"/>
  <c r="G196" i="3"/>
  <c r="H196" i="3"/>
  <c r="G274" i="3"/>
  <c r="H274" i="3"/>
  <c r="H654" i="3"/>
  <c r="G654" i="3"/>
  <c r="H208" i="3"/>
  <c r="G208" i="3"/>
  <c r="G88" i="3"/>
  <c r="H91" i="3"/>
  <c r="G91" i="3"/>
  <c r="H45" i="3"/>
  <c r="G45" i="3"/>
  <c r="H148" i="3"/>
  <c r="G148" i="3"/>
  <c r="G379" i="3"/>
  <c r="H379" i="3"/>
  <c r="H382" i="3"/>
  <c r="G382" i="3"/>
  <c r="H253" i="3"/>
  <c r="G253" i="3"/>
  <c r="H260" i="3"/>
  <c r="G260" i="3"/>
  <c r="G758" i="3"/>
  <c r="H758" i="3"/>
  <c r="H767" i="3"/>
  <c r="G767" i="3"/>
  <c r="G423" i="3"/>
  <c r="H423" i="3"/>
  <c r="G435" i="3"/>
  <c r="H435" i="3"/>
  <c r="G465" i="3"/>
  <c r="H465" i="3"/>
  <c r="G469" i="3"/>
  <c r="H469" i="3"/>
  <c r="G69" i="3"/>
  <c r="H69" i="3"/>
  <c r="G195" i="3"/>
  <c r="H195" i="3"/>
  <c r="G564" i="3"/>
  <c r="H564" i="3"/>
  <c r="G567" i="3"/>
  <c r="H567" i="3"/>
  <c r="G620" i="3"/>
  <c r="H620" i="3"/>
  <c r="G489" i="3"/>
  <c r="H489" i="3"/>
  <c r="G492" i="3"/>
  <c r="H492" i="3"/>
  <c r="G630" i="3"/>
  <c r="H630" i="3"/>
  <c r="G501" i="3"/>
  <c r="H501" i="3"/>
  <c r="G642" i="3"/>
  <c r="H642" i="3"/>
  <c r="G728" i="3"/>
  <c r="H728" i="3"/>
  <c r="G884" i="3"/>
  <c r="H884" i="3"/>
  <c r="G804" i="3"/>
  <c r="H804" i="3"/>
  <c r="G661" i="3"/>
  <c r="H661" i="3"/>
  <c r="G664" i="3"/>
  <c r="H664" i="3"/>
  <c r="G535" i="3"/>
  <c r="H535" i="3"/>
  <c r="G820" i="3"/>
  <c r="H820" i="3"/>
  <c r="G893" i="3"/>
  <c r="H893" i="3"/>
  <c r="G527" i="3"/>
  <c r="H527" i="3"/>
  <c r="G838" i="3"/>
  <c r="H838" i="3"/>
  <c r="G283" i="3"/>
  <c r="H283" i="3"/>
  <c r="G679" i="3"/>
  <c r="H679" i="3"/>
  <c r="G861" i="3"/>
  <c r="H861" i="3"/>
  <c r="H424" i="3"/>
  <c r="G424" i="3"/>
  <c r="G759" i="3"/>
  <c r="H759" i="3"/>
  <c r="G137" i="3"/>
  <c r="H137" i="3"/>
  <c r="H22" i="3"/>
  <c r="G22" i="3"/>
  <c r="H218" i="3"/>
  <c r="G218" i="3"/>
  <c r="H52" i="3"/>
  <c r="G52" i="3"/>
  <c r="H380" i="3"/>
  <c r="G380" i="3"/>
  <c r="H332" i="3"/>
  <c r="G332" i="3"/>
  <c r="H108" i="3"/>
  <c r="G108" i="3"/>
  <c r="H189" i="3"/>
  <c r="G189" i="3"/>
  <c r="H414" i="3"/>
  <c r="G414" i="3"/>
  <c r="G436" i="3"/>
  <c r="H436" i="3"/>
  <c r="H778" i="3"/>
  <c r="G778" i="3"/>
  <c r="H112" i="3"/>
  <c r="G112" i="3"/>
  <c r="G472" i="3"/>
  <c r="H472" i="3"/>
  <c r="G561" i="3"/>
  <c r="H561" i="3"/>
  <c r="H125" i="3"/>
  <c r="G125" i="3"/>
  <c r="H75" i="3"/>
  <c r="G75" i="3"/>
  <c r="H621" i="3"/>
  <c r="G621" i="3"/>
  <c r="H357" i="3"/>
  <c r="G357" i="3"/>
  <c r="H790" i="3"/>
  <c r="G790" i="3"/>
  <c r="H507" i="3"/>
  <c r="G507" i="3"/>
  <c r="H690" i="3"/>
  <c r="G690" i="3"/>
  <c r="H657" i="3"/>
  <c r="G657" i="3"/>
  <c r="H599" i="3"/>
  <c r="G599" i="3"/>
  <c r="G816" i="3"/>
  <c r="H816" i="3"/>
  <c r="H839" i="3"/>
  <c r="G839" i="3"/>
  <c r="H845" i="3"/>
  <c r="G845" i="3"/>
  <c r="H862" i="3"/>
  <c r="G862" i="3"/>
  <c r="G34" i="3"/>
  <c r="H34" i="3"/>
  <c r="H29" i="3"/>
  <c r="G29" i="3"/>
  <c r="G750" i="3"/>
  <c r="H750" i="3"/>
  <c r="G765" i="3"/>
  <c r="H765" i="3"/>
  <c r="H385" i="3"/>
  <c r="G385" i="3"/>
  <c r="G452" i="3"/>
  <c r="H452" i="3"/>
  <c r="H370" i="3"/>
  <c r="G370" i="3"/>
  <c r="H373" i="3"/>
  <c r="G373" i="3"/>
  <c r="H374" i="3"/>
  <c r="G374" i="3"/>
  <c r="G164" i="3"/>
  <c r="H164" i="3"/>
  <c r="H191" i="3"/>
  <c r="G191" i="3"/>
  <c r="H425" i="3"/>
  <c r="G425" i="3"/>
  <c r="H447" i="3"/>
  <c r="G447" i="3"/>
  <c r="H456" i="3"/>
  <c r="G456" i="3"/>
  <c r="H560" i="3"/>
  <c r="G560" i="3"/>
  <c r="G473" i="3"/>
  <c r="H473" i="3"/>
  <c r="H483" i="3"/>
  <c r="G483" i="3"/>
  <c r="H570" i="3"/>
  <c r="G570" i="3"/>
  <c r="G493" i="3"/>
  <c r="H493" i="3"/>
  <c r="G199" i="3"/>
  <c r="H199" i="3"/>
  <c r="H876" i="3"/>
  <c r="G876" i="3"/>
  <c r="H687" i="3"/>
  <c r="G687" i="3"/>
  <c r="H244" i="3"/>
  <c r="G244" i="3"/>
  <c r="H662" i="3"/>
  <c r="G662" i="3"/>
  <c r="H280" i="3"/>
  <c r="G280" i="3"/>
  <c r="G863" i="3"/>
  <c r="H863" i="3"/>
  <c r="H6" i="3"/>
  <c r="G40" i="3"/>
  <c r="G97" i="3"/>
  <c r="H97" i="3"/>
  <c r="H650" i="3"/>
  <c r="G650" i="3"/>
  <c r="G349" i="3"/>
  <c r="H349" i="3"/>
  <c r="H227" i="3"/>
  <c r="G227" i="3"/>
  <c r="H309" i="3"/>
  <c r="G309" i="3"/>
  <c r="H566" i="3"/>
  <c r="G566" i="3"/>
  <c r="H575" i="3"/>
  <c r="G575" i="3"/>
  <c r="G90" i="3"/>
  <c r="H44" i="3"/>
  <c r="H344" i="3"/>
  <c r="G344" i="3"/>
  <c r="H64" i="3"/>
  <c r="D6" i="8" s="1"/>
  <c r="G64" i="3"/>
  <c r="H432" i="3"/>
  <c r="G432" i="3"/>
  <c r="H463" i="3"/>
  <c r="G463" i="3"/>
  <c r="H467" i="3"/>
  <c r="G467" i="3"/>
  <c r="G477" i="3"/>
  <c r="H477" i="3"/>
  <c r="G121" i="3"/>
  <c r="H121" i="3"/>
  <c r="H124" i="3"/>
  <c r="G124" i="3"/>
  <c r="H619" i="3"/>
  <c r="G619" i="3"/>
  <c r="H785" i="3"/>
  <c r="G785" i="3"/>
  <c r="G77" i="3"/>
  <c r="H77" i="3"/>
  <c r="H198" i="3"/>
  <c r="G198" i="3"/>
  <c r="G358" i="3"/>
  <c r="H358" i="3"/>
  <c r="H637" i="3"/>
  <c r="G637" i="3"/>
  <c r="H693" i="3"/>
  <c r="G693" i="3"/>
  <c r="H819" i="3"/>
  <c r="G819" i="3"/>
  <c r="H669" i="3"/>
  <c r="G669" i="3"/>
  <c r="H835" i="3"/>
  <c r="G835" i="3"/>
  <c r="H737" i="3"/>
  <c r="G737" i="3"/>
  <c r="H858" i="3"/>
  <c r="G858" i="3"/>
  <c r="H869" i="3"/>
  <c r="G869" i="3"/>
  <c r="G541" i="3"/>
  <c r="H541" i="3"/>
  <c r="H529" i="3"/>
  <c r="G529" i="3"/>
  <c r="H829" i="3"/>
  <c r="G829" i="3"/>
  <c r="H755" i="3"/>
  <c r="G68" i="3"/>
  <c r="H68" i="3"/>
  <c r="H496" i="3"/>
  <c r="G496" i="3"/>
  <c r="G20" i="3"/>
  <c r="G266" i="3"/>
  <c r="H266" i="3"/>
  <c r="H391" i="3"/>
  <c r="G391" i="3"/>
  <c r="H401" i="3"/>
  <c r="G401" i="3"/>
  <c r="H411" i="3"/>
  <c r="G411" i="3"/>
  <c r="G780" i="3"/>
  <c r="H780" i="3"/>
  <c r="H115" i="3"/>
  <c r="G115" i="3"/>
  <c r="G788" i="3"/>
  <c r="H788" i="3"/>
  <c r="H500" i="3"/>
  <c r="G500" i="3"/>
  <c r="H793" i="3"/>
  <c r="G793" i="3"/>
  <c r="G200" i="3"/>
  <c r="H891" i="3"/>
  <c r="G891" i="3"/>
  <c r="H698" i="3"/>
  <c r="G698" i="3"/>
  <c r="H542" i="3"/>
  <c r="G542" i="3"/>
  <c r="G740" i="3"/>
  <c r="H740" i="3"/>
  <c r="G215" i="3"/>
  <c r="H215" i="3"/>
  <c r="G217" i="3"/>
  <c r="H217" i="3"/>
  <c r="H406" i="3"/>
  <c r="G406" i="3"/>
  <c r="G453" i="3"/>
  <c r="H453" i="3"/>
  <c r="H470" i="3"/>
  <c r="G470" i="3"/>
  <c r="H356" i="3"/>
  <c r="G356" i="3"/>
  <c r="G571" i="3"/>
  <c r="H571" i="3"/>
  <c r="G130" i="3"/>
  <c r="H130" i="3"/>
  <c r="H498" i="3"/>
  <c r="G498" i="3"/>
  <c r="H794" i="3"/>
  <c r="G794" i="3"/>
  <c r="G726" i="3"/>
  <c r="H726" i="3"/>
  <c r="G890" i="3"/>
  <c r="H890" i="3"/>
  <c r="G521" i="3"/>
  <c r="H521" i="3"/>
  <c r="H830" i="3"/>
  <c r="G830" i="3"/>
  <c r="G699" i="3"/>
  <c r="H699" i="3"/>
  <c r="H866" i="3"/>
  <c r="G866" i="3"/>
  <c r="H741" i="3"/>
  <c r="G741" i="3"/>
  <c r="G743" i="3"/>
  <c r="H743" i="3"/>
  <c r="G308" i="3"/>
  <c r="H308" i="3"/>
  <c r="G715" i="3"/>
  <c r="H715" i="3"/>
  <c r="G719" i="3"/>
  <c r="H719" i="3"/>
  <c r="H146" i="3"/>
  <c r="G146" i="3"/>
  <c r="G383" i="3"/>
  <c r="H383" i="3"/>
  <c r="H172" i="3"/>
  <c r="G172" i="3"/>
  <c r="G106" i="3"/>
  <c r="H106" i="3"/>
  <c r="G187" i="3"/>
  <c r="H187" i="3"/>
  <c r="G402" i="3"/>
  <c r="G412" i="3"/>
  <c r="H412" i="3"/>
  <c r="H422" i="3"/>
  <c r="G422" i="3"/>
  <c r="G464" i="3"/>
  <c r="H464" i="3"/>
  <c r="G313" i="3"/>
  <c r="H313" i="3"/>
  <c r="G638" i="3"/>
  <c r="H638" i="3"/>
  <c r="G532" i="3"/>
  <c r="H532" i="3"/>
  <c r="G644" i="3"/>
  <c r="H644" i="3"/>
  <c r="G586" i="3"/>
  <c r="H586" i="3"/>
  <c r="G667" i="3"/>
  <c r="H667" i="3"/>
  <c r="G892" i="3"/>
  <c r="H892" i="3"/>
  <c r="G826" i="3"/>
  <c r="H826" i="3"/>
  <c r="G860" i="3"/>
  <c r="H860" i="3"/>
  <c r="G871" i="3"/>
  <c r="H871" i="3"/>
  <c r="G703" i="3"/>
  <c r="H703" i="3"/>
  <c r="G548" i="3"/>
  <c r="H548" i="3"/>
  <c r="G44" i="3"/>
  <c r="H200" i="3"/>
  <c r="H392" i="3"/>
  <c r="G392" i="3"/>
  <c r="G646" i="3"/>
  <c r="H646" i="3"/>
  <c r="G367" i="3"/>
  <c r="H367" i="3"/>
  <c r="G209" i="3"/>
  <c r="G26" i="3"/>
  <c r="H26" i="3"/>
  <c r="G375" i="3"/>
  <c r="H375" i="3"/>
  <c r="H94" i="3"/>
  <c r="G94" i="3"/>
  <c r="H249" i="3"/>
  <c r="G249" i="3"/>
  <c r="G330" i="3"/>
  <c r="H330" i="3"/>
  <c r="H764" i="3"/>
  <c r="G764" i="3"/>
  <c r="G777" i="3"/>
  <c r="H777" i="3"/>
  <c r="G168" i="3"/>
  <c r="H168" i="3"/>
  <c r="G394" i="3"/>
  <c r="H394" i="3"/>
  <c r="H419" i="3"/>
  <c r="G419" i="3"/>
  <c r="G434" i="3"/>
  <c r="H434" i="3"/>
  <c r="H446" i="3"/>
  <c r="G446" i="3"/>
  <c r="H230" i="3"/>
  <c r="G230" i="3"/>
  <c r="G612" i="3"/>
  <c r="H612" i="3"/>
  <c r="H310" i="3"/>
  <c r="G310" i="3"/>
  <c r="H482" i="3"/>
  <c r="G482" i="3"/>
  <c r="H569" i="3"/>
  <c r="G569" i="3"/>
  <c r="G631" i="3"/>
  <c r="H631" i="3"/>
  <c r="H686" i="3"/>
  <c r="G686" i="3"/>
  <c r="H645" i="3"/>
  <c r="G645" i="3"/>
  <c r="G589" i="3"/>
  <c r="H589" i="3"/>
  <c r="H594" i="3"/>
  <c r="G594" i="3"/>
  <c r="H245" i="3"/>
  <c r="G245" i="3"/>
  <c r="H818" i="3"/>
  <c r="G818" i="3"/>
  <c r="H824" i="3"/>
  <c r="G824" i="3"/>
  <c r="G676" i="3"/>
  <c r="H676" i="3"/>
  <c r="H844" i="3"/>
  <c r="G844" i="3"/>
  <c r="G852" i="3"/>
  <c r="H852" i="3"/>
  <c r="H867" i="3"/>
  <c r="G867" i="3"/>
  <c r="H545" i="3"/>
  <c r="G545" i="3"/>
  <c r="H211" i="3"/>
  <c r="G211" i="3"/>
  <c r="G760" i="3"/>
  <c r="H760" i="3"/>
  <c r="H154" i="3"/>
  <c r="G154" i="3"/>
  <c r="H173" i="3"/>
  <c r="G173" i="3"/>
  <c r="G413" i="3"/>
  <c r="H413" i="3"/>
  <c r="G66" i="3"/>
  <c r="H66" i="3"/>
  <c r="G789" i="3"/>
  <c r="H789" i="3"/>
  <c r="G723" i="3"/>
  <c r="H723" i="3"/>
  <c r="G724" i="3"/>
  <c r="H724" i="3"/>
  <c r="G526" i="3"/>
  <c r="H526" i="3"/>
  <c r="H554" i="3"/>
  <c r="G554" i="3"/>
  <c r="G210" i="3"/>
  <c r="H216" i="3"/>
  <c r="G216" i="3"/>
  <c r="H98" i="3"/>
  <c r="G98" i="3"/>
  <c r="G261" i="3"/>
  <c r="H261" i="3"/>
  <c r="H553" i="3"/>
  <c r="G553" i="3"/>
  <c r="H345" i="3"/>
  <c r="G345" i="3"/>
  <c r="H768" i="3"/>
  <c r="G768" i="3"/>
  <c r="G155" i="3"/>
  <c r="H155" i="3"/>
  <c r="H384" i="3"/>
  <c r="G384" i="3"/>
  <c r="H174" i="3"/>
  <c r="G174" i="3"/>
  <c r="H180" i="3"/>
  <c r="G180" i="3"/>
  <c r="H455" i="3"/>
  <c r="G455" i="3"/>
  <c r="H466" i="3"/>
  <c r="G466" i="3"/>
  <c r="G615" i="3"/>
  <c r="H615" i="3"/>
  <c r="G639" i="3"/>
  <c r="H639" i="3"/>
  <c r="H722" i="3"/>
  <c r="G722" i="3"/>
  <c r="H796" i="3"/>
  <c r="G796" i="3"/>
  <c r="H725" i="3"/>
  <c r="G725" i="3"/>
  <c r="G798" i="3"/>
  <c r="H798" i="3"/>
  <c r="G362" i="3"/>
  <c r="H362" i="3"/>
  <c r="G670" i="3"/>
  <c r="H670" i="3"/>
  <c r="H673" i="3"/>
  <c r="G673" i="3"/>
  <c r="H896" i="3"/>
  <c r="G896" i="3"/>
  <c r="H544" i="3"/>
  <c r="G544" i="3"/>
  <c r="H745" i="3"/>
  <c r="G745" i="3"/>
  <c r="H536" i="3"/>
  <c r="G536" i="3"/>
  <c r="H853" i="3"/>
  <c r="G853" i="3"/>
  <c r="H294" i="3"/>
  <c r="G294" i="3"/>
  <c r="H210" i="3"/>
  <c r="H88" i="3"/>
  <c r="G37" i="3"/>
  <c r="H37" i="3"/>
  <c r="H611" i="3"/>
  <c r="G611" i="3"/>
  <c r="G163" i="3"/>
  <c r="H163" i="3"/>
  <c r="H107" i="3"/>
  <c r="G107" i="3"/>
  <c r="G109" i="3"/>
  <c r="H109" i="3"/>
  <c r="G454" i="3"/>
  <c r="H454" i="3"/>
  <c r="G272" i="3"/>
  <c r="H272" i="3"/>
  <c r="G592" i="3"/>
  <c r="H592" i="3"/>
  <c r="G331" i="3"/>
  <c r="H331" i="3"/>
  <c r="H84" i="3"/>
  <c r="G84" i="3"/>
  <c r="H144" i="3"/>
  <c r="G144" i="3"/>
  <c r="H326" i="3"/>
  <c r="H254" i="3"/>
  <c r="G254" i="3"/>
  <c r="H751" i="3"/>
  <c r="G751" i="3"/>
  <c r="H333" i="3"/>
  <c r="G333" i="3"/>
  <c r="H340" i="3"/>
  <c r="G340" i="3"/>
  <c r="H346" i="3"/>
  <c r="G346" i="3"/>
  <c r="H351" i="3"/>
  <c r="G351" i="3"/>
  <c r="H99" i="3"/>
  <c r="G99" i="3"/>
  <c r="G188" i="3"/>
  <c r="H188" i="3"/>
  <c r="G403" i="3"/>
  <c r="H403" i="3"/>
  <c r="H643" i="3"/>
  <c r="G643" i="3"/>
  <c r="H275" i="3"/>
  <c r="G275" i="3"/>
  <c r="H877" i="3"/>
  <c r="G877" i="3"/>
  <c r="H649" i="3"/>
  <c r="G649" i="3"/>
  <c r="G513" i="3"/>
  <c r="H513" i="3"/>
  <c r="H533" i="3"/>
  <c r="G533" i="3"/>
  <c r="H658" i="3"/>
  <c r="G658" i="3"/>
  <c r="H897" i="3"/>
  <c r="G897" i="3"/>
  <c r="H840" i="3"/>
  <c r="G840" i="3"/>
  <c r="H700" i="3"/>
  <c r="G700" i="3"/>
  <c r="H202" i="3"/>
  <c r="G202" i="3"/>
  <c r="G286" i="3"/>
  <c r="H286" i="3"/>
  <c r="H165" i="3"/>
  <c r="G165" i="3"/>
  <c r="H895" i="3"/>
  <c r="G895" i="3"/>
  <c r="G329" i="3"/>
  <c r="H329" i="3"/>
  <c r="H103" i="3"/>
  <c r="G103" i="3"/>
  <c r="G449" i="3"/>
  <c r="H449" i="3"/>
  <c r="G119" i="3"/>
  <c r="H119" i="3"/>
  <c r="H123" i="3"/>
  <c r="G123" i="3"/>
  <c r="G126" i="3"/>
  <c r="H126" i="3"/>
  <c r="H623" i="3"/>
  <c r="G623" i="3"/>
  <c r="G627" i="3"/>
  <c r="H627" i="3"/>
  <c r="H633" i="3"/>
  <c r="G633" i="3"/>
  <c r="G580" i="3"/>
  <c r="H580" i="3"/>
  <c r="H509" i="3"/>
  <c r="G509" i="3"/>
  <c r="H596" i="3"/>
  <c r="G596" i="3"/>
  <c r="H247" i="3"/>
  <c r="G247" i="3"/>
  <c r="H832" i="3"/>
  <c r="G832" i="3"/>
  <c r="H604" i="3"/>
  <c r="G604" i="3"/>
  <c r="G323" i="3"/>
  <c r="H323" i="3"/>
  <c r="G287" i="3"/>
  <c r="H287" i="3"/>
  <c r="H738" i="3"/>
  <c r="G738" i="3"/>
  <c r="H707" i="3"/>
  <c r="G707" i="3"/>
  <c r="H89" i="3"/>
  <c r="H250" i="3"/>
  <c r="G250" i="3"/>
  <c r="H341" i="3"/>
  <c r="G341" i="3"/>
  <c r="G386" i="3"/>
  <c r="H386" i="3"/>
  <c r="H307" i="3"/>
  <c r="G307" i="3"/>
  <c r="G478" i="3"/>
  <c r="H478" i="3"/>
  <c r="H659" i="3"/>
  <c r="G659" i="3"/>
  <c r="H847" i="3"/>
  <c r="G847" i="3"/>
  <c r="G6" i="3"/>
  <c r="H551" i="3"/>
  <c r="G551" i="3"/>
  <c r="H894" i="3"/>
  <c r="G894" i="3"/>
  <c r="G145" i="3"/>
  <c r="H145" i="3"/>
  <c r="H54" i="3"/>
  <c r="G54" i="3"/>
  <c r="G152" i="3"/>
  <c r="G327" i="3"/>
  <c r="H327" i="3"/>
  <c r="H223" i="3"/>
  <c r="G752" i="3"/>
  <c r="H752" i="3"/>
  <c r="H302" i="3"/>
  <c r="G302" i="3"/>
  <c r="H770" i="3"/>
  <c r="G770" i="3"/>
  <c r="H448" i="3"/>
  <c r="G448" i="3"/>
  <c r="H573" i="3"/>
  <c r="G573" i="3"/>
  <c r="H593" i="3"/>
  <c r="G593" i="3"/>
  <c r="H518" i="3"/>
  <c r="G518" i="3"/>
  <c r="H277" i="3"/>
  <c r="G277" i="3"/>
  <c r="H279" i="3"/>
  <c r="G279" i="3"/>
  <c r="H886" i="3"/>
  <c r="G886" i="3"/>
  <c r="H666" i="3"/>
  <c r="G666" i="3"/>
  <c r="H519" i="3"/>
  <c r="G519" i="3"/>
  <c r="H523" i="3"/>
  <c r="G523" i="3"/>
  <c r="H828" i="3"/>
  <c r="G828" i="3"/>
  <c r="H736" i="3"/>
  <c r="G736" i="3"/>
  <c r="H842" i="3"/>
  <c r="G842" i="3"/>
  <c r="H368" i="3"/>
  <c r="G368" i="3"/>
  <c r="G319" i="3"/>
  <c r="H319" i="3"/>
  <c r="H546" i="3"/>
  <c r="G546" i="3"/>
  <c r="G292" i="3"/>
  <c r="H292" i="3"/>
  <c r="L17" i="3"/>
  <c r="H255" i="3"/>
  <c r="H334" i="3"/>
  <c r="G334" i="3"/>
  <c r="G393" i="3"/>
  <c r="H393" i="3"/>
  <c r="H359" i="3"/>
  <c r="G359" i="3"/>
  <c r="G595" i="3"/>
  <c r="H595" i="3"/>
  <c r="H528" i="3"/>
  <c r="G528" i="3"/>
  <c r="H854" i="3"/>
  <c r="G854" i="3"/>
  <c r="H290" i="3"/>
  <c r="G290" i="3"/>
  <c r="H747" i="3"/>
  <c r="G747" i="3"/>
  <c r="G268" i="3"/>
  <c r="H268" i="3"/>
  <c r="G821" i="3"/>
  <c r="H821" i="3"/>
  <c r="H81" i="3"/>
  <c r="H142" i="3"/>
  <c r="H55" i="3"/>
  <c r="G55" i="3"/>
  <c r="H59" i="3"/>
  <c r="G59" i="3"/>
  <c r="H335" i="3"/>
  <c r="G335" i="3"/>
  <c r="G303" i="3"/>
  <c r="H303" i="3"/>
  <c r="G65" i="3"/>
  <c r="H65" i="3"/>
  <c r="G568" i="3"/>
  <c r="H568" i="3"/>
  <c r="H628" i="3"/>
  <c r="G628" i="3"/>
  <c r="H79" i="3"/>
  <c r="G79" i="3"/>
  <c r="H132" i="3"/>
  <c r="G132" i="3"/>
  <c r="G652" i="3"/>
  <c r="H652" i="3"/>
  <c r="H800" i="3"/>
  <c r="G800" i="3"/>
  <c r="H805" i="3"/>
  <c r="G805" i="3"/>
  <c r="H663" i="3"/>
  <c r="G663" i="3"/>
  <c r="H843" i="3"/>
  <c r="G843" i="3"/>
  <c r="H284" i="3"/>
  <c r="G284" i="3"/>
  <c r="G89" i="3"/>
  <c r="H85" i="3"/>
  <c r="H58" i="3"/>
  <c r="G58" i="3"/>
  <c r="H262" i="3"/>
  <c r="G262" i="3"/>
  <c r="H182" i="3"/>
  <c r="G182" i="3"/>
  <c r="G883" i="3"/>
  <c r="H883" i="3"/>
  <c r="H692" i="3"/>
  <c r="G692" i="3"/>
  <c r="G841" i="3"/>
  <c r="H841" i="3"/>
  <c r="G681" i="3"/>
  <c r="H681" i="3"/>
  <c r="H706" i="3"/>
  <c r="G706" i="3"/>
  <c r="G259" i="3"/>
  <c r="H259" i="3"/>
  <c r="H766" i="3"/>
  <c r="G766" i="3"/>
  <c r="H101" i="3"/>
  <c r="G101" i="3"/>
  <c r="G181" i="3"/>
  <c r="H181" i="3"/>
  <c r="G396" i="3"/>
  <c r="H396" i="3"/>
  <c r="H143" i="3"/>
  <c r="G143" i="3"/>
  <c r="H56" i="3"/>
  <c r="G56" i="3"/>
  <c r="G328" i="3"/>
  <c r="G263" i="3"/>
  <c r="H263" i="3"/>
  <c r="H110" i="3"/>
  <c r="G110" i="3"/>
  <c r="G235" i="3"/>
  <c r="H235" i="3"/>
  <c r="H236" i="3"/>
  <c r="G236" i="3"/>
  <c r="G618" i="3"/>
  <c r="H618" i="3"/>
  <c r="G504" i="3"/>
  <c r="H504" i="3"/>
  <c r="H508" i="3"/>
  <c r="G508" i="3"/>
  <c r="H276" i="3"/>
  <c r="G276" i="3"/>
  <c r="H133" i="3"/>
  <c r="G133" i="3"/>
  <c r="G808" i="3"/>
  <c r="H808" i="3"/>
  <c r="H813" i="3"/>
  <c r="G813" i="3"/>
  <c r="G320" i="3"/>
  <c r="H320" i="3"/>
  <c r="H322" i="3"/>
  <c r="G322" i="3"/>
  <c r="H711" i="3"/>
  <c r="G711" i="3"/>
  <c r="G255" i="3"/>
  <c r="G629" i="3"/>
  <c r="H629" i="3"/>
  <c r="H665" i="3"/>
  <c r="G665" i="3"/>
  <c r="H817" i="3"/>
  <c r="G817" i="3"/>
  <c r="H136" i="3"/>
  <c r="G136" i="3"/>
  <c r="G898" i="3"/>
  <c r="H898" i="3"/>
  <c r="H324" i="3"/>
  <c r="G324" i="3"/>
  <c r="H371" i="3"/>
  <c r="G371" i="3"/>
  <c r="G213" i="3"/>
  <c r="H213" i="3"/>
  <c r="H53" i="3"/>
  <c r="G53" i="3"/>
  <c r="G63" i="3"/>
  <c r="H63" i="3"/>
  <c r="H299" i="3"/>
  <c r="G299" i="3"/>
  <c r="G757" i="3"/>
  <c r="H757" i="3"/>
  <c r="H352" i="3"/>
  <c r="G352" i="3"/>
  <c r="G175" i="3"/>
  <c r="G228" i="3"/>
  <c r="H228" i="3"/>
  <c r="H563" i="3"/>
  <c r="G563" i="3"/>
  <c r="H72" i="3"/>
  <c r="G72" i="3"/>
  <c r="G239" i="3"/>
  <c r="H239" i="3"/>
  <c r="H578" i="3"/>
  <c r="G578" i="3"/>
  <c r="G647" i="3"/>
  <c r="H647" i="3"/>
  <c r="H689" i="3"/>
  <c r="G689" i="3"/>
  <c r="H597" i="3"/>
  <c r="G597" i="3"/>
  <c r="G815" i="3"/>
  <c r="H815" i="3"/>
  <c r="G668" i="3"/>
  <c r="H668" i="3"/>
  <c r="H827" i="3"/>
  <c r="G827" i="3"/>
  <c r="H846" i="3"/>
  <c r="G846" i="3"/>
  <c r="H363" i="3"/>
  <c r="G363" i="3"/>
  <c r="H704" i="3"/>
  <c r="G704" i="3"/>
  <c r="H607" i="3"/>
  <c r="G607" i="3"/>
  <c r="G296" i="3"/>
  <c r="H296" i="3"/>
  <c r="G139" i="3"/>
  <c r="H90" i="3"/>
  <c r="H61" i="3"/>
  <c r="G61" i="3"/>
  <c r="H158" i="3"/>
  <c r="G158" i="3"/>
  <c r="G429" i="3"/>
  <c r="H429" i="3"/>
  <c r="H233" i="3"/>
  <c r="G233" i="3"/>
  <c r="H562" i="3"/>
  <c r="G562" i="3"/>
  <c r="G617" i="3"/>
  <c r="H617" i="3"/>
  <c r="H624" i="3"/>
  <c r="G624" i="3"/>
  <c r="G636" i="3"/>
  <c r="H636" i="3"/>
  <c r="H660" i="3"/>
  <c r="G660" i="3"/>
  <c r="G325" i="3"/>
  <c r="H325" i="3"/>
  <c r="G376" i="3"/>
  <c r="H376" i="3"/>
  <c r="H430" i="3"/>
  <c r="G430" i="3"/>
  <c r="H232" i="3"/>
  <c r="G232" i="3"/>
  <c r="H113" i="3"/>
  <c r="G113" i="3"/>
  <c r="H530" i="3"/>
  <c r="G530" i="3"/>
  <c r="H565" i="3"/>
  <c r="G565" i="3"/>
  <c r="H481" i="3"/>
  <c r="G481" i="3"/>
  <c r="H127" i="3"/>
  <c r="G127" i="3"/>
  <c r="H875" i="3"/>
  <c r="G875" i="3"/>
  <c r="H718" i="3"/>
  <c r="G718" i="3"/>
  <c r="H792" i="3"/>
  <c r="G792" i="3"/>
  <c r="H653" i="3"/>
  <c r="G653" i="3"/>
  <c r="H655" i="3"/>
  <c r="G655" i="3"/>
  <c r="H888" i="3"/>
  <c r="G888" i="3"/>
  <c r="H601" i="3"/>
  <c r="G601" i="3"/>
  <c r="H855" i="3"/>
  <c r="G855" i="3"/>
  <c r="G81" i="3"/>
  <c r="G11" i="3"/>
  <c r="H328" i="3"/>
  <c r="G223" i="3"/>
  <c r="H779" i="3"/>
  <c r="G779" i="3"/>
  <c r="G70" i="3"/>
  <c r="H70" i="3"/>
  <c r="G238" i="3"/>
  <c r="H238" i="3"/>
  <c r="G484" i="3"/>
  <c r="H484" i="3"/>
  <c r="H78" i="3"/>
  <c r="G78" i="3"/>
  <c r="G801" i="3"/>
  <c r="H801" i="3"/>
  <c r="H809" i="3"/>
  <c r="G809" i="3"/>
  <c r="G297" i="3"/>
  <c r="H297" i="3"/>
  <c r="H48" i="3"/>
  <c r="G773" i="3"/>
  <c r="H773" i="3"/>
  <c r="H420" i="3"/>
  <c r="G420" i="3"/>
  <c r="H193" i="3"/>
  <c r="G193" i="3"/>
  <c r="H684" i="3"/>
  <c r="G684" i="3"/>
  <c r="H234" i="3"/>
  <c r="G234" i="3"/>
  <c r="H475" i="3"/>
  <c r="G475" i="3"/>
  <c r="H74" i="3"/>
  <c r="G74" i="3"/>
  <c r="H784" i="3"/>
  <c r="G784" i="3"/>
  <c r="H76" i="3"/>
  <c r="G76" i="3"/>
  <c r="H626" i="3"/>
  <c r="G626" i="3"/>
  <c r="H720" i="3"/>
  <c r="G720" i="3"/>
  <c r="H651" i="3"/>
  <c r="G651" i="3"/>
  <c r="H799" i="3"/>
  <c r="G799" i="3"/>
  <c r="H810" i="3"/>
  <c r="G810" i="3"/>
  <c r="H733" i="3"/>
  <c r="G733" i="3"/>
  <c r="H135" i="3"/>
  <c r="G135" i="3"/>
  <c r="H525" i="3"/>
  <c r="G525" i="3"/>
  <c r="H850" i="3"/>
  <c r="G850" i="3"/>
  <c r="H856" i="3"/>
  <c r="G856" i="3"/>
  <c r="H605" i="3"/>
  <c r="G605" i="3"/>
  <c r="G9" i="3"/>
  <c r="G87" i="3"/>
  <c r="H20" i="3"/>
  <c r="H487" i="3"/>
  <c r="G487" i="3"/>
  <c r="H318" i="3"/>
  <c r="G318" i="3"/>
  <c r="H831" i="3"/>
  <c r="G831" i="3"/>
  <c r="H868" i="3"/>
  <c r="G868" i="3"/>
  <c r="G540" i="3"/>
  <c r="H540" i="3"/>
  <c r="H23" i="3"/>
  <c r="H31" i="3"/>
  <c r="H40" i="3"/>
  <c r="H377" i="3"/>
  <c r="G377" i="3"/>
  <c r="H219" i="3"/>
  <c r="G219" i="3"/>
  <c r="H762" i="3"/>
  <c r="G762" i="3"/>
  <c r="H428" i="3"/>
  <c r="G428" i="3"/>
  <c r="H442" i="3"/>
  <c r="G442" i="3"/>
  <c r="G451" i="3"/>
  <c r="H451" i="3"/>
  <c r="H117" i="3"/>
  <c r="G117" i="3"/>
  <c r="H495" i="3"/>
  <c r="G495" i="3"/>
  <c r="H648" i="3"/>
  <c r="G648" i="3"/>
  <c r="G315" i="3"/>
  <c r="H315" i="3"/>
  <c r="G731" i="3"/>
  <c r="H731" i="3"/>
  <c r="G134" i="3"/>
  <c r="H134" i="3"/>
  <c r="G837" i="3"/>
  <c r="H837" i="3"/>
  <c r="H864" i="3"/>
  <c r="G864" i="3"/>
  <c r="H539" i="3"/>
  <c r="G539" i="3"/>
  <c r="H402" i="3"/>
  <c r="G543" i="3"/>
  <c r="H543" i="3"/>
  <c r="G365" i="3"/>
  <c r="H365" i="3"/>
  <c r="G744" i="3"/>
  <c r="H744" i="3"/>
  <c r="G874" i="3"/>
  <c r="H874" i="3"/>
  <c r="H683" i="3"/>
  <c r="G683" i="3"/>
  <c r="G873" i="3"/>
  <c r="H873" i="3"/>
  <c r="L13" i="3"/>
  <c r="H549" i="3"/>
  <c r="G549" i="3"/>
  <c r="G746" i="3"/>
  <c r="H746" i="3"/>
  <c r="M48" i="3"/>
  <c r="M370" i="3"/>
  <c r="L90" i="3"/>
  <c r="M11" i="3"/>
  <c r="L181" i="3"/>
  <c r="L139" i="3"/>
  <c r="L770" i="3"/>
  <c r="L34" i="3"/>
  <c r="L9" i="3"/>
  <c r="L36" i="3"/>
  <c r="L51" i="3"/>
  <c r="M757" i="3"/>
  <c r="M203" i="4"/>
  <c r="M73" i="4"/>
  <c r="M26" i="4"/>
  <c r="M167" i="4"/>
  <c r="L393" i="4"/>
  <c r="L398" i="4"/>
  <c r="L405" i="4"/>
  <c r="L413" i="4"/>
  <c r="M425" i="4"/>
  <c r="M188" i="4"/>
  <c r="M426" i="4"/>
  <c r="M528" i="4"/>
  <c r="L178" i="4"/>
  <c r="M558" i="4"/>
  <c r="M81" i="4"/>
  <c r="M210" i="4"/>
  <c r="M98" i="4"/>
  <c r="M145" i="4"/>
  <c r="M368" i="4"/>
  <c r="M105" i="4"/>
  <c r="M60" i="4"/>
  <c r="M207" i="4"/>
  <c r="M99" i="4"/>
  <c r="M106" i="4"/>
  <c r="M146" i="4"/>
  <c r="M213" i="4"/>
  <c r="M170" i="4"/>
  <c r="M82" i="4"/>
  <c r="M212" i="4"/>
  <c r="L186" i="4"/>
  <c r="M171" i="4"/>
  <c r="M776" i="4"/>
  <c r="M144" i="4"/>
  <c r="M403" i="4"/>
  <c r="M71" i="4"/>
  <c r="M77" i="4"/>
  <c r="M68" i="4"/>
  <c r="M8" i="4"/>
  <c r="M10" i="4"/>
  <c r="M61" i="4"/>
  <c r="M74" i="4"/>
  <c r="M83" i="4"/>
  <c r="M142" i="4"/>
  <c r="M147" i="4"/>
  <c r="M378" i="4"/>
  <c r="M333" i="4"/>
  <c r="M62" i="4"/>
  <c r="M85" i="4"/>
  <c r="L245" i="4"/>
  <c r="M408" i="4"/>
  <c r="M174" i="4"/>
  <c r="M12" i="4"/>
  <c r="M64" i="4"/>
  <c r="M79" i="4"/>
  <c r="M23" i="4"/>
  <c r="M572" i="4"/>
  <c r="M65" i="4"/>
  <c r="M69" i="4"/>
  <c r="M72" i="4"/>
  <c r="M86" i="4"/>
  <c r="M91" i="4"/>
  <c r="M18" i="4"/>
  <c r="M19" i="4"/>
  <c r="L387" i="4"/>
  <c r="M418" i="4"/>
  <c r="M453" i="4"/>
  <c r="M9" i="4"/>
  <c r="M175" i="4"/>
  <c r="M187" i="4"/>
  <c r="M326" i="4"/>
  <c r="M135" i="4"/>
  <c r="M6" i="4"/>
  <c r="M204" i="4"/>
  <c r="M87" i="4"/>
  <c r="M11" i="4"/>
  <c r="M16" i="4"/>
  <c r="M20" i="4"/>
  <c r="L155" i="4"/>
  <c r="M172" i="4"/>
  <c r="M792" i="4"/>
  <c r="L429" i="4"/>
  <c r="M76" i="4"/>
  <c r="M380" i="4"/>
  <c r="L412" i="4"/>
  <c r="M205" i="4"/>
  <c r="M109" i="4"/>
  <c r="M30" i="4"/>
  <c r="M137" i="4"/>
  <c r="M78" i="4"/>
  <c r="M96" i="4"/>
  <c r="M374" i="4"/>
  <c r="M158" i="4"/>
  <c r="M443" i="4"/>
  <c r="M101" i="4"/>
  <c r="M161" i="4"/>
  <c r="M66" i="4"/>
  <c r="M88" i="4"/>
  <c r="M244" i="4"/>
  <c r="M399" i="4"/>
  <c r="M208" i="4"/>
  <c r="M140" i="4"/>
  <c r="M381" i="4"/>
  <c r="M400" i="4"/>
  <c r="M95" i="4"/>
  <c r="L423" i="4"/>
  <c r="M369" i="4"/>
  <c r="M148" i="4"/>
  <c r="M377" i="4"/>
  <c r="M214" i="4"/>
  <c r="M22" i="4"/>
  <c r="M156" i="4"/>
  <c r="M164" i="4"/>
  <c r="M391" i="4"/>
  <c r="M396" i="4"/>
  <c r="M180" i="4"/>
  <c r="M406" i="4"/>
  <c r="M215" i="4"/>
  <c r="M336" i="4"/>
  <c r="M90" i="4"/>
  <c r="M141" i="4"/>
  <c r="M211" i="4"/>
  <c r="M102" i="4"/>
  <c r="M17" i="4"/>
  <c r="M373" i="4"/>
  <c r="M111" i="4"/>
  <c r="M114" i="4"/>
  <c r="M117" i="4"/>
  <c r="M559" i="4"/>
  <c r="M153" i="4"/>
  <c r="M384" i="4"/>
  <c r="M165" i="4"/>
  <c r="M518" i="4"/>
  <c r="M397" i="4"/>
  <c r="M182" i="4"/>
  <c r="L185" i="4"/>
  <c r="M84" i="3"/>
  <c r="L209" i="3"/>
  <c r="L47" i="3"/>
  <c r="M140" i="3"/>
  <c r="M23" i="3"/>
  <c r="L10" i="3"/>
  <c r="L14" i="3"/>
  <c r="M350" i="3"/>
  <c r="M82" i="3"/>
  <c r="M151" i="3"/>
  <c r="L667" i="3"/>
  <c r="L45" i="3"/>
  <c r="M207" i="3"/>
  <c r="L211" i="3"/>
  <c r="M53" i="3"/>
  <c r="M377" i="3"/>
  <c r="M753" i="3"/>
  <c r="L25" i="3"/>
  <c r="L91" i="3"/>
  <c r="L146" i="3"/>
  <c r="L46" i="3"/>
  <c r="M750" i="3"/>
  <c r="L345" i="3"/>
  <c r="L749" i="3"/>
  <c r="L5" i="3"/>
  <c r="M13" i="3"/>
  <c r="M87" i="3"/>
  <c r="L23" i="3"/>
  <c r="L37" i="3"/>
  <c r="L31" i="3"/>
  <c r="L41" i="3"/>
  <c r="M60" i="3"/>
  <c r="M186" i="3"/>
  <c r="L370" i="3"/>
  <c r="L145" i="3"/>
  <c r="L150" i="3"/>
  <c r="M250" i="3"/>
  <c r="L6" i="3"/>
  <c r="M24" i="3"/>
  <c r="M29" i="3"/>
  <c r="L44" i="3"/>
  <c r="M225" i="3"/>
  <c r="M371" i="3"/>
  <c r="M142" i="3"/>
  <c r="L375" i="3"/>
  <c r="L340" i="3"/>
  <c r="M382" i="3"/>
  <c r="L262" i="3"/>
  <c r="M8" i="3"/>
  <c r="L16" i="3"/>
  <c r="M297" i="3"/>
  <c r="M373" i="3"/>
  <c r="M35" i="3"/>
  <c r="L378" i="3"/>
  <c r="L8" i="3"/>
  <c r="M10" i="3"/>
  <c r="L21" i="3"/>
  <c r="M32" i="3"/>
  <c r="L152" i="3"/>
  <c r="L372" i="3"/>
  <c r="L298" i="3"/>
  <c r="M551" i="3"/>
  <c r="L143" i="3"/>
  <c r="M42" i="3"/>
  <c r="M50" i="3"/>
  <c r="M55" i="3"/>
  <c r="L475" i="5"/>
  <c r="M514" i="5"/>
  <c r="L705" i="5"/>
  <c r="M705" i="5"/>
  <c r="L823" i="5"/>
  <c r="M515" i="5"/>
  <c r="L528" i="5"/>
  <c r="L75" i="5"/>
  <c r="M75" i="5"/>
  <c r="M342" i="5"/>
  <c r="M399" i="5"/>
  <c r="L399" i="5"/>
  <c r="L215" i="5"/>
  <c r="L264" i="5"/>
  <c r="M264" i="5"/>
  <c r="L772" i="5"/>
  <c r="M772" i="5"/>
  <c r="L104" i="5"/>
  <c r="M104" i="5"/>
  <c r="L300" i="5"/>
  <c r="M300" i="5"/>
  <c r="L465" i="5"/>
  <c r="M465" i="5"/>
  <c r="L577" i="5"/>
  <c r="M577" i="5"/>
  <c r="L180" i="5"/>
  <c r="M180" i="5"/>
  <c r="L613" i="5"/>
  <c r="M613" i="5"/>
  <c r="L430" i="5"/>
  <c r="M430" i="5"/>
  <c r="L742" i="5"/>
  <c r="M140" i="5"/>
  <c r="L140" i="5"/>
  <c r="L471" i="5"/>
  <c r="M471" i="5"/>
  <c r="L719" i="5"/>
  <c r="L502" i="5"/>
  <c r="M502" i="5"/>
  <c r="L739" i="5"/>
  <c r="M739" i="5"/>
  <c r="L740" i="5"/>
  <c r="M740" i="5"/>
  <c r="L327" i="5"/>
  <c r="M327" i="5"/>
  <c r="L337" i="5"/>
  <c r="M337" i="5"/>
  <c r="L669" i="5"/>
  <c r="M669" i="5"/>
  <c r="L90" i="5"/>
  <c r="L216" i="5"/>
  <c r="L223" i="5"/>
  <c r="L242" i="5"/>
  <c r="L275" i="5"/>
  <c r="L297" i="5"/>
  <c r="L119" i="5"/>
  <c r="L775" i="5"/>
  <c r="L177" i="5"/>
  <c r="L574" i="5"/>
  <c r="L795" i="5"/>
  <c r="L308" i="5"/>
  <c r="L499" i="5"/>
  <c r="L697" i="5"/>
  <c r="L734" i="5"/>
  <c r="L702" i="5"/>
  <c r="L392" i="5"/>
  <c r="L402" i="5"/>
  <c r="L659" i="5"/>
  <c r="L517" i="5"/>
  <c r="L843" i="5"/>
  <c r="L880" i="5"/>
  <c r="L143" i="5"/>
  <c r="M368" i="5"/>
  <c r="M43" i="5"/>
  <c r="M62" i="5"/>
  <c r="M265" i="5"/>
  <c r="M111" i="5"/>
  <c r="M409" i="5"/>
  <c r="M500" i="5"/>
  <c r="M315" i="5"/>
  <c r="M199" i="5"/>
  <c r="M816" i="5"/>
  <c r="M477" i="5"/>
  <c r="M852" i="5"/>
  <c r="M7" i="5"/>
  <c r="L7" i="5"/>
  <c r="M35" i="5"/>
  <c r="L35" i="5"/>
  <c r="M48" i="5"/>
  <c r="M155" i="5"/>
  <c r="L155" i="5"/>
  <c r="M53" i="5"/>
  <c r="M94" i="5"/>
  <c r="M216" i="5"/>
  <c r="M458" i="5"/>
  <c r="M227" i="5"/>
  <c r="M253" i="5"/>
  <c r="M174" i="5"/>
  <c r="L773" i="5"/>
  <c r="M773" i="5"/>
  <c r="M292" i="5"/>
  <c r="L292" i="5"/>
  <c r="M105" i="5"/>
  <c r="M119" i="5"/>
  <c r="M301" i="5"/>
  <c r="M775" i="5"/>
  <c r="M417" i="5"/>
  <c r="L417" i="5"/>
  <c r="M566" i="5"/>
  <c r="M587" i="5"/>
  <c r="L801" i="5"/>
  <c r="M542" i="5"/>
  <c r="M306" i="5"/>
  <c r="L309" i="5"/>
  <c r="L806" i="5"/>
  <c r="M806" i="5"/>
  <c r="M743" i="5"/>
  <c r="L141" i="5"/>
  <c r="M141" i="5"/>
  <c r="M472" i="5"/>
  <c r="M787" i="5"/>
  <c r="M833" i="5"/>
  <c r="M377" i="5"/>
  <c r="M289" i="5"/>
  <c r="L289" i="5"/>
  <c r="M786" i="5"/>
  <c r="L786" i="5"/>
  <c r="M611" i="5"/>
  <c r="L611" i="5"/>
  <c r="M618" i="5"/>
  <c r="L156" i="5"/>
  <c r="L288" i="5"/>
  <c r="L572" i="5"/>
  <c r="L546" i="5"/>
  <c r="L656" i="5"/>
  <c r="L604" i="5"/>
  <c r="M624" i="5"/>
  <c r="L436" i="5"/>
  <c r="M436" i="5"/>
  <c r="L296" i="5"/>
  <c r="L696" i="5"/>
  <c r="L391" i="5"/>
  <c r="L618" i="5"/>
  <c r="L406" i="5"/>
  <c r="M61" i="5"/>
  <c r="M851" i="5"/>
  <c r="M704" i="5"/>
  <c r="L704" i="5"/>
  <c r="L366" i="5"/>
  <c r="L11" i="5"/>
  <c r="L48" i="5"/>
  <c r="L159" i="5"/>
  <c r="L91" i="5"/>
  <c r="L61" i="5"/>
  <c r="L64" i="5"/>
  <c r="L265" i="5"/>
  <c r="L276" i="5"/>
  <c r="L100" i="5"/>
  <c r="L120" i="5"/>
  <c r="L776" i="5"/>
  <c r="L575" i="5"/>
  <c r="L592" i="5"/>
  <c r="L689" i="5"/>
  <c r="L500" i="5"/>
  <c r="L698" i="5"/>
  <c r="L735" i="5"/>
  <c r="L321" i="5"/>
  <c r="L350" i="5"/>
  <c r="L403" i="5"/>
  <c r="L660" i="5"/>
  <c r="L518" i="5"/>
  <c r="L844" i="5"/>
  <c r="L882" i="5"/>
  <c r="L764" i="5"/>
  <c r="M372" i="5"/>
  <c r="M50" i="5"/>
  <c r="M217" i="5"/>
  <c r="M266" i="5"/>
  <c r="M114" i="5"/>
  <c r="M421" i="5"/>
  <c r="M801" i="5"/>
  <c r="M468" i="5"/>
  <c r="M316" i="5"/>
  <c r="M629" i="5"/>
  <c r="M680" i="5"/>
  <c r="M856" i="5"/>
  <c r="M445" i="5"/>
  <c r="M18" i="5"/>
  <c r="M46" i="5"/>
  <c r="M485" i="5"/>
  <c r="M262" i="5"/>
  <c r="L262" i="5"/>
  <c r="M116" i="5"/>
  <c r="M414" i="5"/>
  <c r="L414" i="5"/>
  <c r="M303" i="5"/>
  <c r="M200" i="5"/>
  <c r="L200" i="5"/>
  <c r="M382" i="5"/>
  <c r="L201" i="5"/>
  <c r="M201" i="5"/>
  <c r="L173" i="5"/>
  <c r="M173" i="5"/>
  <c r="M818" i="5"/>
  <c r="L10" i="5"/>
  <c r="L367" i="5"/>
  <c r="L29" i="5"/>
  <c r="L412" i="5"/>
  <c r="L368" i="5"/>
  <c r="L149" i="5"/>
  <c r="L163" i="5"/>
  <c r="L381" i="5"/>
  <c r="L243" i="5"/>
  <c r="L266" i="5"/>
  <c r="L277" i="5"/>
  <c r="L461" i="5"/>
  <c r="L121" i="5"/>
  <c r="L419" i="5"/>
  <c r="L576" i="5"/>
  <c r="L466" i="5"/>
  <c r="L137" i="5"/>
  <c r="L736" i="5"/>
  <c r="L329" i="5"/>
  <c r="L394" i="5"/>
  <c r="L404" i="5"/>
  <c r="L672" i="5"/>
  <c r="L520" i="5"/>
  <c r="L845" i="5"/>
  <c r="L883" i="5"/>
  <c r="L765" i="5"/>
  <c r="M373" i="5"/>
  <c r="M51" i="5"/>
  <c r="M164" i="5"/>
  <c r="M267" i="5"/>
  <c r="M115" i="5"/>
  <c r="M422" i="5"/>
  <c r="M543" i="5"/>
  <c r="M742" i="5"/>
  <c r="M190" i="5"/>
  <c r="M433" i="5"/>
  <c r="M633" i="5"/>
  <c r="M518" i="5"/>
  <c r="M857" i="5"/>
  <c r="M762" i="5"/>
  <c r="M247" i="5"/>
  <c r="M600" i="5"/>
  <c r="M298" i="5"/>
  <c r="M202" i="5"/>
  <c r="L212" i="5"/>
  <c r="L273" i="5"/>
  <c r="L410" i="5"/>
  <c r="L306" i="5"/>
  <c r="L193" i="5"/>
  <c r="L878" i="5"/>
  <c r="M41" i="5"/>
  <c r="L351" i="5"/>
  <c r="L12" i="5"/>
  <c r="L30" i="5"/>
  <c r="L81" i="5"/>
  <c r="L160" i="5"/>
  <c r="L777" i="5"/>
  <c r="L369" i="5"/>
  <c r="L13" i="5"/>
  <c r="L31" i="5"/>
  <c r="L457" i="5"/>
  <c r="L209" i="5"/>
  <c r="L95" i="5"/>
  <c r="L224" i="5"/>
  <c r="L65" i="5"/>
  <c r="L267" i="5"/>
  <c r="L278" i="5"/>
  <c r="L462" i="5"/>
  <c r="L127" i="5"/>
  <c r="L778" i="5"/>
  <c r="L420" i="5"/>
  <c r="L578" i="5"/>
  <c r="L609" i="5"/>
  <c r="L138" i="5"/>
  <c r="L743" i="5"/>
  <c r="L472" i="5"/>
  <c r="L755" i="5"/>
  <c r="L330" i="5"/>
  <c r="L396" i="5"/>
  <c r="L811" i="5"/>
  <c r="L630" i="5"/>
  <c r="L673" i="5"/>
  <c r="L521" i="5"/>
  <c r="L846" i="5"/>
  <c r="L885" i="5"/>
  <c r="L766" i="5"/>
  <c r="M13" i="5"/>
  <c r="M52" i="5"/>
  <c r="M379" i="5"/>
  <c r="M166" i="5"/>
  <c r="M120" i="5"/>
  <c r="M423" i="5"/>
  <c r="M685" i="5"/>
  <c r="M614" i="5"/>
  <c r="M69" i="5"/>
  <c r="M434" i="5"/>
  <c r="M634" i="5"/>
  <c r="M523" i="5"/>
  <c r="M871" i="5"/>
  <c r="M763" i="5"/>
  <c r="M336" i="5"/>
  <c r="L19" i="5"/>
  <c r="M47" i="5"/>
  <c r="L47" i="5"/>
  <c r="M214" i="5"/>
  <c r="M251" i="5"/>
  <c r="M172" i="5"/>
  <c r="L172" i="5"/>
  <c r="L326" i="5"/>
  <c r="M437" i="5"/>
  <c r="L437" i="5"/>
  <c r="L794" i="5"/>
  <c r="L733" i="5"/>
  <c r="L658" i="5"/>
  <c r="L879" i="5"/>
  <c r="M499" i="5"/>
  <c r="M476" i="5"/>
  <c r="L484" i="5"/>
  <c r="M484" i="5"/>
  <c r="L165" i="5"/>
  <c r="M165" i="5"/>
  <c r="L416" i="5"/>
  <c r="M416" i="5"/>
  <c r="L621" i="5"/>
  <c r="M621" i="5"/>
  <c r="L28" i="5"/>
  <c r="L380" i="5"/>
  <c r="L370" i="5"/>
  <c r="L14" i="5"/>
  <c r="L150" i="5"/>
  <c r="L82" i="5"/>
  <c r="L94" i="5"/>
  <c r="L217" i="5"/>
  <c r="L225" i="5"/>
  <c r="L244" i="5"/>
  <c r="L268" i="5"/>
  <c r="L98" i="5"/>
  <c r="L463" i="5"/>
  <c r="L128" i="5"/>
  <c r="L779" i="5"/>
  <c r="L421" i="5"/>
  <c r="L581" i="5"/>
  <c r="L803" i="5"/>
  <c r="L691" i="5"/>
  <c r="L185" i="5"/>
  <c r="L752" i="5"/>
  <c r="L314" i="5"/>
  <c r="L331" i="5"/>
  <c r="L434" i="5"/>
  <c r="L359" i="5"/>
  <c r="L634" i="5"/>
  <c r="L674" i="5"/>
  <c r="L444" i="5"/>
  <c r="L860" i="5"/>
  <c r="L549" i="5"/>
  <c r="L607" i="5"/>
  <c r="M381" i="5"/>
  <c r="M275" i="5"/>
  <c r="M121" i="5"/>
  <c r="M425" i="5"/>
  <c r="M181" i="5"/>
  <c r="M695" i="5"/>
  <c r="M191" i="5"/>
  <c r="M435" i="5"/>
  <c r="M635" i="5"/>
  <c r="M525" i="5"/>
  <c r="M481" i="5"/>
  <c r="M768" i="5"/>
  <c r="M219" i="5"/>
  <c r="M683" i="5"/>
  <c r="M699" i="5"/>
  <c r="M405" i="5"/>
  <c r="L405" i="5"/>
  <c r="L44" i="5"/>
  <c r="L256" i="5"/>
  <c r="L175" i="5"/>
  <c r="L492" i="5"/>
  <c r="L726" i="5"/>
  <c r="L547" i="5"/>
  <c r="L842" i="5"/>
  <c r="L771" i="5"/>
  <c r="M215" i="5"/>
  <c r="M250" i="5"/>
  <c r="M726" i="5"/>
  <c r="M679" i="5"/>
  <c r="M847" i="5"/>
  <c r="M549" i="5"/>
  <c r="M97" i="5"/>
  <c r="L282" i="5"/>
  <c r="L290" i="5"/>
  <c r="M290" i="5"/>
  <c r="M103" i="5"/>
  <c r="L103" i="5"/>
  <c r="L299" i="5"/>
  <c r="M299" i="5"/>
  <c r="L464" i="5"/>
  <c r="M464" i="5"/>
  <c r="L787" i="5"/>
  <c r="L415" i="5"/>
  <c r="M415" i="5"/>
  <c r="L427" i="5"/>
  <c r="M427" i="5"/>
  <c r="L792" i="5"/>
  <c r="M792" i="5"/>
  <c r="L799" i="5"/>
  <c r="L304" i="5"/>
  <c r="M304" i="5"/>
  <c r="M470" i="5"/>
  <c r="L470" i="5"/>
  <c r="L745" i="5"/>
  <c r="M745" i="5"/>
  <c r="L731" i="5"/>
  <c r="M731" i="5"/>
  <c r="L76" i="5"/>
  <c r="M76" i="5"/>
  <c r="M627" i="5"/>
  <c r="L411" i="5"/>
  <c r="M261" i="5"/>
  <c r="L197" i="5"/>
  <c r="M197" i="5"/>
  <c r="L36" i="5"/>
  <c r="L151" i="5"/>
  <c r="L96" i="5"/>
  <c r="L383" i="5"/>
  <c r="L595" i="5"/>
  <c r="L753" i="5"/>
  <c r="L352" i="5"/>
  <c r="L204" i="5"/>
  <c r="L635" i="5"/>
  <c r="L600" i="5"/>
  <c r="L532" i="5"/>
  <c r="L861" i="5"/>
  <c r="L551" i="5"/>
  <c r="L145" i="5"/>
  <c r="M19" i="5"/>
  <c r="M157" i="5"/>
  <c r="M277" i="5"/>
  <c r="M129" i="5"/>
  <c r="M182" i="5"/>
  <c r="M545" i="5"/>
  <c r="M324" i="5"/>
  <c r="M616" i="5"/>
  <c r="M636" i="5"/>
  <c r="M526" i="5"/>
  <c r="M482" i="5"/>
  <c r="M146" i="5"/>
  <c r="M796" i="5"/>
  <c r="M814" i="5"/>
  <c r="M211" i="5"/>
  <c r="M238" i="5"/>
  <c r="M176" i="5"/>
  <c r="L798" i="5"/>
  <c r="M741" i="5"/>
  <c r="L741" i="5"/>
  <c r="M694" i="5"/>
  <c r="L694" i="5"/>
  <c r="M501" i="5"/>
  <c r="L501" i="5"/>
  <c r="M626" i="5"/>
  <c r="L220" i="5"/>
  <c r="L490" i="5"/>
  <c r="M296" i="5"/>
  <c r="M5" i="5"/>
  <c r="M83" i="5"/>
  <c r="M263" i="5"/>
  <c r="M117" i="5"/>
  <c r="L117" i="5"/>
  <c r="L386" i="5"/>
  <c r="M386" i="5"/>
  <c r="L684" i="5"/>
  <c r="M684" i="5"/>
  <c r="L77" i="5"/>
  <c r="M77" i="5"/>
  <c r="M641" i="5"/>
  <c r="L641" i="5"/>
  <c r="L9" i="5"/>
  <c r="L207" i="5"/>
  <c r="L241" i="5"/>
  <c r="L573" i="5"/>
  <c r="M788" i="5"/>
  <c r="M799" i="5"/>
  <c r="M815" i="5"/>
  <c r="L428" i="5"/>
  <c r="M428" i="5"/>
  <c r="L371" i="5"/>
  <c r="L15" i="5"/>
  <c r="L210" i="5"/>
  <c r="L54" i="5"/>
  <c r="L227" i="5"/>
  <c r="L166" i="5"/>
  <c r="L66" i="5"/>
  <c r="L565" i="5"/>
  <c r="L582" i="5"/>
  <c r="L593" i="5"/>
  <c r="L186" i="5"/>
  <c r="L372" i="5"/>
  <c r="L16" i="5"/>
  <c r="L38" i="5"/>
  <c r="L152" i="5"/>
  <c r="L211" i="5"/>
  <c r="L63" i="5"/>
  <c r="L167" i="5"/>
  <c r="L99" i="5"/>
  <c r="L298" i="5"/>
  <c r="L781" i="5"/>
  <c r="L422" i="5"/>
  <c r="L586" i="5"/>
  <c r="L610" i="5"/>
  <c r="L596" i="5"/>
  <c r="L187" i="5"/>
  <c r="L333" i="5"/>
  <c r="L353" i="5"/>
  <c r="L813" i="5"/>
  <c r="L638" i="5"/>
  <c r="L676" i="5"/>
  <c r="L534" i="5"/>
  <c r="L862" i="5"/>
  <c r="L601" i="5"/>
  <c r="L146" i="5"/>
  <c r="M208" i="5"/>
  <c r="M278" i="5"/>
  <c r="M133" i="5"/>
  <c r="M717" i="5"/>
  <c r="M546" i="5"/>
  <c r="M142" i="5"/>
  <c r="M547" i="5"/>
  <c r="M652" i="5"/>
  <c r="M527" i="5"/>
  <c r="M874" i="5"/>
  <c r="M450" i="5"/>
  <c r="L325" i="5"/>
  <c r="M495" i="5"/>
  <c r="L612" i="5"/>
  <c r="L718" i="5"/>
  <c r="L738" i="5"/>
  <c r="M738" i="5"/>
  <c r="M655" i="5"/>
  <c r="L27" i="5"/>
  <c r="M367" i="5"/>
  <c r="L101" i="5"/>
  <c r="L780" i="5"/>
  <c r="L332" i="5"/>
  <c r="L56" i="5"/>
  <c r="L228" i="5"/>
  <c r="L251" i="5"/>
  <c r="L190" i="5"/>
  <c r="L373" i="5"/>
  <c r="L18" i="5"/>
  <c r="L39" i="5"/>
  <c r="L49" i="5"/>
  <c r="L83" i="5"/>
  <c r="L213" i="5"/>
  <c r="L218" i="5"/>
  <c r="L229" i="5"/>
  <c r="L253" i="5"/>
  <c r="L168" i="5"/>
  <c r="L283" i="5"/>
  <c r="L105" i="5"/>
  <c r="L301" i="5"/>
  <c r="L423" i="5"/>
  <c r="L683" i="5"/>
  <c r="L597" i="5"/>
  <c r="L188" i="5"/>
  <c r="L720" i="5"/>
  <c r="L69" i="5"/>
  <c r="L334" i="5"/>
  <c r="L354" i="5"/>
  <c r="L474" i="5"/>
  <c r="L639" i="5"/>
  <c r="L677" i="5"/>
  <c r="L537" i="5"/>
  <c r="L865" i="5"/>
  <c r="L758" i="5"/>
  <c r="L449" i="5"/>
  <c r="M21" i="5"/>
  <c r="M87" i="5"/>
  <c r="M134" i="5"/>
  <c r="M692" i="5"/>
  <c r="M696" i="5"/>
  <c r="M325" i="5"/>
  <c r="M620" i="5"/>
  <c r="M654" i="5"/>
  <c r="M824" i="5"/>
  <c r="M875" i="5"/>
  <c r="M452" i="5"/>
  <c r="M713" i="5"/>
  <c r="M348" i="5"/>
  <c r="L239" i="5"/>
  <c r="L203" i="5"/>
  <c r="M203" i="5"/>
  <c r="L374" i="5"/>
  <c r="L40" i="5"/>
  <c r="L50" i="5"/>
  <c r="L53" i="5"/>
  <c r="L59" i="5"/>
  <c r="L219" i="5"/>
  <c r="L230" i="5"/>
  <c r="L254" i="5"/>
  <c r="L169" i="5"/>
  <c r="L284" i="5"/>
  <c r="L111" i="5"/>
  <c r="L129" i="5"/>
  <c r="L789" i="5"/>
  <c r="L424" i="5"/>
  <c r="L587" i="5"/>
  <c r="L542" i="5"/>
  <c r="L804" i="5"/>
  <c r="L189" i="5"/>
  <c r="L721" i="5"/>
  <c r="L319" i="5"/>
  <c r="L335" i="5"/>
  <c r="L357" i="5"/>
  <c r="L814" i="5"/>
  <c r="L649" i="5"/>
  <c r="L678" i="5"/>
  <c r="L824" i="5"/>
  <c r="L867" i="5"/>
  <c r="L603" i="5"/>
  <c r="L452" i="5"/>
  <c r="M22" i="5"/>
  <c r="M212" i="5"/>
  <c r="M282" i="5"/>
  <c r="M135" i="5"/>
  <c r="M582" i="5"/>
  <c r="M612" i="5"/>
  <c r="M753" i="5"/>
  <c r="M326" i="5"/>
  <c r="M402" i="5"/>
  <c r="M826" i="5"/>
  <c r="M891" i="5"/>
  <c r="M597" i="5"/>
  <c r="M894" i="5"/>
  <c r="M32" i="5"/>
  <c r="L32" i="5"/>
  <c r="M270" i="5"/>
  <c r="L270" i="5"/>
  <c r="M102" i="5"/>
  <c r="M793" i="5"/>
  <c r="M754" i="5"/>
  <c r="M640" i="5"/>
  <c r="L640" i="5"/>
  <c r="L26" i="5"/>
  <c r="L514" i="5"/>
  <c r="L619" i="5"/>
  <c r="M619" i="5"/>
  <c r="L221" i="5"/>
  <c r="L274" i="5"/>
  <c r="L307" i="5"/>
  <c r="M345" i="5"/>
  <c r="L6" i="5"/>
  <c r="M6" i="5"/>
  <c r="L93" i="5"/>
  <c r="M93" i="5"/>
  <c r="L226" i="5"/>
  <c r="L240" i="5"/>
  <c r="M240" i="5"/>
  <c r="L252" i="5"/>
  <c r="M252" i="5"/>
  <c r="L291" i="5"/>
  <c r="M118" i="5"/>
  <c r="L118" i="5"/>
  <c r="L382" i="5"/>
  <c r="L387" i="5"/>
  <c r="M387" i="5"/>
  <c r="L305" i="5"/>
  <c r="M305" i="5"/>
  <c r="M642" i="5"/>
  <c r="L642" i="5"/>
  <c r="L158" i="5"/>
  <c r="L376" i="5"/>
  <c r="L41" i="5"/>
  <c r="L51" i="5"/>
  <c r="L85" i="5"/>
  <c r="L60" i="5"/>
  <c r="L97" i="5"/>
  <c r="L231" i="5"/>
  <c r="L255" i="5"/>
  <c r="L174" i="5"/>
  <c r="L285" i="5"/>
  <c r="L112" i="5"/>
  <c r="L130" i="5"/>
  <c r="L790" i="5"/>
  <c r="L425" i="5"/>
  <c r="L588" i="5"/>
  <c r="L311" i="5"/>
  <c r="L722" i="5"/>
  <c r="L358" i="5"/>
  <c r="L624" i="5"/>
  <c r="L679" i="5"/>
  <c r="L868" i="5"/>
  <c r="L555" i="5"/>
  <c r="L453" i="5"/>
  <c r="M37" i="5"/>
  <c r="M64" i="5"/>
  <c r="M291" i="5"/>
  <c r="M136" i="5"/>
  <c r="M584" i="5"/>
  <c r="M309" i="5"/>
  <c r="M338" i="5"/>
  <c r="M403" i="5"/>
  <c r="M659" i="5"/>
  <c r="M827" i="5"/>
  <c r="M892" i="5"/>
  <c r="M771" i="5"/>
  <c r="M375" i="5"/>
  <c r="M709" i="5"/>
  <c r="M560" i="5"/>
  <c r="M538" i="5"/>
  <c r="M478" i="5"/>
  <c r="M848" i="5"/>
  <c r="M825" i="5"/>
  <c r="M522" i="5"/>
  <c r="M676" i="5"/>
  <c r="M653" i="5"/>
  <c r="M630" i="5"/>
  <c r="M474" i="5"/>
  <c r="M810" i="5"/>
  <c r="M339" i="5"/>
  <c r="M322" i="5"/>
  <c r="M314" i="5"/>
  <c r="M744" i="5"/>
  <c r="M496" i="5"/>
  <c r="M544" i="5"/>
  <c r="M797" i="5"/>
  <c r="M383" i="5"/>
  <c r="M302" i="5"/>
  <c r="M112" i="5"/>
  <c r="M276" i="5"/>
  <c r="M242" i="5"/>
  <c r="M378" i="5"/>
  <c r="M541" i="5"/>
  <c r="M682" i="5"/>
  <c r="M539" i="5"/>
  <c r="M889" i="5"/>
  <c r="M870" i="5"/>
  <c r="M844" i="5"/>
  <c r="M517" i="5"/>
  <c r="M674" i="5"/>
  <c r="M651" i="5"/>
  <c r="M362" i="5"/>
  <c r="M808" i="5"/>
  <c r="M320" i="5"/>
  <c r="M736" i="5"/>
  <c r="M492" i="5"/>
  <c r="M691" i="5"/>
  <c r="M590" i="5"/>
  <c r="M575" i="5"/>
  <c r="M179" i="5"/>
  <c r="M110" i="5"/>
  <c r="M274" i="5"/>
  <c r="M257" i="5"/>
  <c r="M564" i="5"/>
  <c r="M162" i="5"/>
  <c r="M85" i="5"/>
  <c r="M49" i="5"/>
  <c r="M36" i="5"/>
  <c r="M12" i="5"/>
  <c r="L716" i="5"/>
  <c r="M716" i="5"/>
  <c r="M896" i="5"/>
  <c r="M558" i="5"/>
  <c r="M888" i="5"/>
  <c r="M867" i="5"/>
  <c r="M843" i="5"/>
  <c r="M822" i="5"/>
  <c r="M670" i="5"/>
  <c r="M650" i="5"/>
  <c r="M625" i="5"/>
  <c r="M615" i="5"/>
  <c r="M395" i="5"/>
  <c r="M735" i="5"/>
  <c r="M432" i="5"/>
  <c r="M690" i="5"/>
  <c r="M488" i="5"/>
  <c r="M783" i="5"/>
  <c r="M565" i="5"/>
  <c r="M109" i="5"/>
  <c r="M256" i="5"/>
  <c r="M460" i="5"/>
  <c r="M152" i="5"/>
  <c r="M9" i="5"/>
  <c r="L715" i="5"/>
  <c r="L606" i="5"/>
  <c r="L445" i="5"/>
  <c r="L894" i="5"/>
  <c r="L876" i="5"/>
  <c r="L859" i="5"/>
  <c r="L837" i="5"/>
  <c r="L681" i="5"/>
  <c r="M406" i="5"/>
  <c r="M537" i="5"/>
  <c r="M513" i="5"/>
  <c r="M649" i="5"/>
  <c r="M401" i="5"/>
  <c r="M198" i="5"/>
  <c r="M333" i="5"/>
  <c r="M503" i="5"/>
  <c r="M751" i="5"/>
  <c r="M68" i="5"/>
  <c r="M138" i="5"/>
  <c r="M573" i="5"/>
  <c r="M780" i="5"/>
  <c r="M107" i="5"/>
  <c r="M286" i="5"/>
  <c r="M487" i="5"/>
  <c r="M220" i="5"/>
  <c r="M59" i="5"/>
  <c r="M151" i="5"/>
  <c r="M8" i="5"/>
  <c r="L713" i="5"/>
  <c r="L709" i="5"/>
  <c r="L561" i="5"/>
  <c r="L893" i="5"/>
  <c r="L875" i="5"/>
  <c r="L858" i="5"/>
  <c r="L833" i="5"/>
  <c r="L531" i="5"/>
  <c r="L511" i="5"/>
  <c r="L648" i="5"/>
  <c r="L625" i="5"/>
  <c r="L623" i="5"/>
  <c r="L810" i="5"/>
  <c r="L807" i="5"/>
  <c r="L345" i="5"/>
  <c r="L196" i="5"/>
  <c r="L390" i="5"/>
  <c r="M137" i="5"/>
  <c r="M572" i="5"/>
  <c r="M779" i="5"/>
  <c r="M127" i="5"/>
  <c r="M106" i="5"/>
  <c r="M285" i="5"/>
  <c r="M255" i="5"/>
  <c r="M237" i="5"/>
  <c r="M58" i="5"/>
  <c r="M150" i="5"/>
  <c r="M29" i="5"/>
  <c r="L712" i="5"/>
  <c r="L708" i="5"/>
  <c r="L760" i="5"/>
  <c r="L892" i="5"/>
  <c r="L481" i="5"/>
  <c r="L855" i="5"/>
  <c r="L832" i="5"/>
  <c r="L530" i="5"/>
  <c r="L510" i="5"/>
  <c r="L645" i="5"/>
  <c r="L473" i="5"/>
  <c r="L616" i="5"/>
  <c r="L433" i="5"/>
  <c r="L344" i="5"/>
  <c r="L328" i="5"/>
  <c r="L317" i="5"/>
  <c r="L732" i="5"/>
  <c r="L432" i="5"/>
  <c r="L614" i="5"/>
  <c r="L498" i="5"/>
  <c r="L594" i="5"/>
  <c r="L802" i="5"/>
  <c r="L570" i="5"/>
  <c r="L418" i="5"/>
  <c r="L126" i="5"/>
  <c r="L110" i="5"/>
  <c r="L295" i="5"/>
  <c r="L774" i="5"/>
  <c r="L249" i="5"/>
  <c r="L379" i="5"/>
  <c r="L164" i="5"/>
  <c r="L58" i="5"/>
  <c r="L88" i="5"/>
  <c r="L208" i="5"/>
  <c r="L456" i="5"/>
  <c r="L37" i="5"/>
  <c r="L22" i="5"/>
  <c r="M645" i="5"/>
  <c r="M440" i="5"/>
  <c r="M205" i="5"/>
  <c r="M393" i="5"/>
  <c r="M195" i="5"/>
  <c r="M431" i="5"/>
  <c r="M187" i="5"/>
  <c r="M308" i="5"/>
  <c r="M608" i="5"/>
  <c r="M571" i="5"/>
  <c r="M126" i="5"/>
  <c r="M99" i="5"/>
  <c r="M171" i="5"/>
  <c r="M254" i="5"/>
  <c r="M213" i="5"/>
  <c r="M210" i="5"/>
  <c r="M457" i="5"/>
  <c r="M27" i="5"/>
  <c r="L540" i="5"/>
  <c r="L682" i="5"/>
  <c r="L759" i="5"/>
  <c r="L538" i="5"/>
  <c r="L480" i="5"/>
  <c r="L854" i="5"/>
  <c r="L831" i="5"/>
  <c r="L364" i="5"/>
  <c r="L644" i="5"/>
  <c r="L443" i="5"/>
  <c r="L808" i="5"/>
  <c r="L343" i="5"/>
  <c r="L73" i="5"/>
  <c r="L503" i="5"/>
  <c r="L751" i="5"/>
  <c r="L497" i="5"/>
  <c r="L310" i="5"/>
  <c r="L182" i="5"/>
  <c r="L385" i="5"/>
  <c r="L569" i="5"/>
  <c r="L179" i="5"/>
  <c r="L785" i="5"/>
  <c r="L135" i="5"/>
  <c r="L125" i="5"/>
  <c r="L109" i="5"/>
  <c r="L294" i="5"/>
  <c r="L261" i="5"/>
  <c r="L235" i="5"/>
  <c r="L564" i="5"/>
  <c r="M204" i="5"/>
  <c r="M194" i="5"/>
  <c r="M318" i="5"/>
  <c r="M186" i="5"/>
  <c r="M312" i="5"/>
  <c r="M307" i="5"/>
  <c r="M466" i="5"/>
  <c r="M568" i="5"/>
  <c r="M412" i="5"/>
  <c r="M125" i="5"/>
  <c r="M98" i="5"/>
  <c r="M169" i="5"/>
  <c r="M235" i="5"/>
  <c r="M218" i="5"/>
  <c r="M57" i="5"/>
  <c r="M26" i="5"/>
  <c r="L711" i="5"/>
  <c r="L896" i="5"/>
  <c r="L539" i="5"/>
  <c r="L891" i="5"/>
  <c r="L479" i="5"/>
  <c r="L851" i="5"/>
  <c r="L830" i="5"/>
  <c r="L506" i="5"/>
  <c r="L665" i="5"/>
  <c r="L442" i="5"/>
  <c r="L812" i="5"/>
  <c r="L703" i="5"/>
  <c r="L199" i="5"/>
  <c r="L342" i="5"/>
  <c r="L72" i="5"/>
  <c r="L748" i="5"/>
  <c r="L389" i="5"/>
  <c r="L496" i="5"/>
  <c r="L181" i="5"/>
  <c r="L584" i="5"/>
  <c r="L791" i="5"/>
  <c r="L134" i="5"/>
  <c r="L124" i="5"/>
  <c r="L108" i="5"/>
  <c r="L293" i="5"/>
  <c r="L171" i="5"/>
  <c r="L247" i="5"/>
  <c r="L234" i="5"/>
  <c r="L460" i="5"/>
  <c r="L62" i="5"/>
  <c r="L57" i="5"/>
  <c r="L86" i="5"/>
  <c r="L157" i="5"/>
  <c r="L80" i="5"/>
  <c r="M359" i="5"/>
  <c r="M358" i="5"/>
  <c r="M328" i="5"/>
  <c r="M317" i="5"/>
  <c r="M730" i="5"/>
  <c r="M698" i="5"/>
  <c r="M184" i="5"/>
  <c r="M311" i="5"/>
  <c r="M591" i="5"/>
  <c r="M586" i="5"/>
  <c r="M567" i="5"/>
  <c r="M177" i="5"/>
  <c r="M124" i="5"/>
  <c r="M101" i="5"/>
  <c r="M168" i="5"/>
  <c r="M229" i="5"/>
  <c r="M209" i="5"/>
  <c r="M25" i="5"/>
  <c r="L455" i="5"/>
  <c r="L562" i="5"/>
  <c r="L558" i="5"/>
  <c r="L890" i="5"/>
  <c r="L872" i="5"/>
  <c r="L850" i="5"/>
  <c r="L829" i="5"/>
  <c r="L527" i="5"/>
  <c r="L505" i="5"/>
  <c r="L664" i="5"/>
  <c r="L441" i="5"/>
  <c r="L360" i="5"/>
  <c r="L615" i="5"/>
  <c r="L78" i="5"/>
  <c r="L323" i="5"/>
  <c r="L71" i="5"/>
  <c r="L730" i="5"/>
  <c r="L747" i="5"/>
  <c r="L495" i="5"/>
  <c r="L491" i="5"/>
  <c r="L797" i="5"/>
  <c r="L384" i="5"/>
  <c r="L568" i="5"/>
  <c r="L783" i="5"/>
  <c r="L133" i="5"/>
  <c r="L123" i="5"/>
  <c r="L107" i="5"/>
  <c r="L280" i="5"/>
  <c r="L259" i="5"/>
  <c r="L246" i="5"/>
  <c r="L233" i="5"/>
  <c r="M175" i="5"/>
  <c r="M123" i="5"/>
  <c r="M461" i="5"/>
  <c r="M167" i="5"/>
  <c r="M228" i="5"/>
  <c r="M96" i="5"/>
  <c r="M81" i="5"/>
  <c r="M23" i="5"/>
  <c r="M374" i="5"/>
  <c r="L148" i="5"/>
  <c r="L767" i="5"/>
  <c r="L557" i="5"/>
  <c r="L889" i="5"/>
  <c r="L871" i="5"/>
  <c r="L847" i="5"/>
  <c r="L828" i="5"/>
  <c r="L526" i="5"/>
  <c r="L663" i="5"/>
  <c r="L438" i="5"/>
  <c r="L205" i="5"/>
  <c r="L401" i="5"/>
  <c r="L397" i="5"/>
  <c r="L339" i="5"/>
  <c r="L322" i="5"/>
  <c r="L70" i="5"/>
  <c r="L431" i="5"/>
  <c r="L68" i="5"/>
  <c r="L494" i="5"/>
  <c r="L692" i="5"/>
  <c r="L544" i="5"/>
  <c r="L583" i="5"/>
  <c r="L567" i="5"/>
  <c r="L413" i="5"/>
  <c r="L782" i="5"/>
  <c r="L302" i="5"/>
  <c r="L122" i="5"/>
  <c r="L106" i="5"/>
  <c r="L170" i="5"/>
  <c r="L258" i="5"/>
  <c r="L245" i="5"/>
  <c r="L232" i="5"/>
  <c r="L222" i="5"/>
  <c r="L55" i="5"/>
  <c r="L84" i="5"/>
  <c r="L17" i="5"/>
  <c r="L375" i="5"/>
  <c r="M30" i="5"/>
  <c r="M44" i="5"/>
  <c r="M82" i="5"/>
  <c r="M90" i="5"/>
  <c r="M161" i="5"/>
  <c r="M63" i="5"/>
  <c r="M380" i="5"/>
  <c r="L236" i="5"/>
  <c r="M236" i="5"/>
  <c r="M248" i="5"/>
  <c r="L248" i="5"/>
  <c r="M260" i="5"/>
  <c r="L260" i="5"/>
  <c r="M269" i="5"/>
  <c r="L269" i="5"/>
  <c r="M279" i="5"/>
  <c r="L279" i="5"/>
  <c r="M287" i="5"/>
  <c r="M463" i="5"/>
  <c r="M128" i="5"/>
  <c r="L136" i="5"/>
  <c r="M784" i="5"/>
  <c r="L784" i="5"/>
  <c r="M178" i="5"/>
  <c r="L178" i="5"/>
  <c r="M424" i="5"/>
  <c r="M574" i="5"/>
  <c r="L585" i="5"/>
  <c r="M585" i="5"/>
  <c r="L796" i="5"/>
  <c r="M593" i="5"/>
  <c r="M687" i="5"/>
  <c r="L687" i="5"/>
  <c r="M388" i="5"/>
  <c r="L388" i="5"/>
  <c r="M313" i="5"/>
  <c r="M693" i="5"/>
  <c r="L693" i="5"/>
  <c r="M697" i="5"/>
  <c r="M752" i="5"/>
  <c r="M729" i="5"/>
  <c r="L729" i="5"/>
  <c r="L700" i="5"/>
  <c r="M700" i="5"/>
  <c r="M319" i="5"/>
  <c r="L324" i="5"/>
  <c r="M334" i="5"/>
  <c r="M346" i="5"/>
  <c r="M398" i="5"/>
  <c r="L398" i="5"/>
  <c r="M357" i="5"/>
  <c r="M79" i="5"/>
  <c r="L79" i="5"/>
  <c r="L361" i="5"/>
  <c r="M361" i="5"/>
  <c r="M756" i="5"/>
  <c r="L756" i="5"/>
  <c r="M638" i="5"/>
  <c r="L666" i="5"/>
  <c r="M294" i="5"/>
  <c r="M341" i="5"/>
  <c r="L281" i="5"/>
  <c r="L426" i="5"/>
  <c r="M469" i="5"/>
  <c r="M817" i="5"/>
  <c r="L8" i="5"/>
  <c r="L115" i="5"/>
  <c r="L817" i="5"/>
  <c r="M33" i="5"/>
  <c r="M239" i="5"/>
  <c r="L805" i="5"/>
  <c r="M805" i="5"/>
  <c r="M139" i="5"/>
  <c r="L139" i="5"/>
  <c r="L349" i="5"/>
  <c r="M349" i="5"/>
  <c r="L668" i="5"/>
  <c r="M668" i="5"/>
  <c r="L45" i="5"/>
  <c r="L89" i="5"/>
  <c r="L214" i="5"/>
  <c r="L257" i="5"/>
  <c r="L493" i="5"/>
  <c r="L701" i="5"/>
  <c r="L818" i="5"/>
  <c r="L515" i="5"/>
  <c r="L707" i="5"/>
  <c r="M42" i="5"/>
  <c r="M100" i="5"/>
  <c r="M755" i="5"/>
  <c r="M759" i="5"/>
  <c r="L20" i="5"/>
  <c r="L34" i="5"/>
  <c r="M34" i="5"/>
  <c r="M206" i="5"/>
  <c r="L206" i="5"/>
  <c r="L154" i="5"/>
  <c r="M154" i="5"/>
  <c r="L800" i="5"/>
  <c r="M628" i="5"/>
  <c r="L46" i="5"/>
  <c r="L23" i="5"/>
  <c r="L543" i="5"/>
  <c r="L598" i="5"/>
  <c r="L74" i="5"/>
  <c r="L336" i="5"/>
  <c r="L651" i="5"/>
  <c r="L826" i="5"/>
  <c r="M91" i="5"/>
  <c r="M718" i="5"/>
  <c r="L377" i="5"/>
  <c r="L24" i="5"/>
  <c r="L42" i="5"/>
  <c r="L87" i="5"/>
  <c r="L161" i="5"/>
  <c r="L458" i="5"/>
  <c r="L237" i="5"/>
  <c r="L486" i="5"/>
  <c r="L271" i="5"/>
  <c r="L286" i="5"/>
  <c r="L113" i="5"/>
  <c r="L131" i="5"/>
  <c r="L408" i="5"/>
  <c r="L566" i="5"/>
  <c r="L488" i="5"/>
  <c r="L688" i="5"/>
  <c r="L313" i="5"/>
  <c r="L695" i="5"/>
  <c r="L723" i="5"/>
  <c r="L191" i="5"/>
  <c r="L346" i="5"/>
  <c r="L202" i="5"/>
  <c r="L815" i="5"/>
  <c r="L652" i="5"/>
  <c r="L512" i="5"/>
  <c r="L827" i="5"/>
  <c r="L869" i="5"/>
  <c r="L556" i="5"/>
  <c r="L147" i="5"/>
  <c r="M39" i="5"/>
  <c r="M244" i="5"/>
  <c r="M293" i="5"/>
  <c r="M785" i="5"/>
  <c r="M385" i="5"/>
  <c r="M310" i="5"/>
  <c r="M719" i="5"/>
  <c r="M78" i="5"/>
  <c r="M813" i="5"/>
  <c r="M664" i="5"/>
  <c r="M829" i="5"/>
  <c r="M893" i="5"/>
  <c r="L822" i="5"/>
  <c r="M837" i="5"/>
  <c r="M850" i="5"/>
  <c r="M720" i="5"/>
  <c r="L320" i="5"/>
  <c r="L338" i="5"/>
  <c r="M391" i="5"/>
  <c r="L620" i="5"/>
  <c r="L622" i="5"/>
  <c r="M622" i="5"/>
  <c r="L819" i="5"/>
  <c r="M410" i="5"/>
  <c r="M802" i="5"/>
  <c r="M804" i="5"/>
  <c r="M727" i="5"/>
  <c r="M73" i="5"/>
  <c r="M355" i="5"/>
  <c r="M811" i="5"/>
  <c r="M665" i="5"/>
  <c r="M505" i="5"/>
  <c r="M834" i="5"/>
  <c r="M858" i="5"/>
  <c r="M876" i="5"/>
  <c r="M550" i="5"/>
  <c r="M143" i="5"/>
  <c r="M454" i="5"/>
  <c r="M819" i="5"/>
  <c r="M639" i="5"/>
  <c r="M666" i="5"/>
  <c r="M364" i="5"/>
  <c r="M528" i="5"/>
  <c r="M838" i="5"/>
  <c r="M859" i="5"/>
  <c r="M878" i="5"/>
  <c r="M552" i="5"/>
  <c r="M764" i="5"/>
  <c r="M147" i="5"/>
  <c r="M821" i="5"/>
  <c r="M644" i="5"/>
  <c r="M667" i="5"/>
  <c r="M509" i="5"/>
  <c r="M530" i="5"/>
  <c r="M839" i="5"/>
  <c r="M862" i="5"/>
  <c r="M879" i="5"/>
  <c r="M554" i="5"/>
  <c r="M765" i="5"/>
  <c r="M148" i="5"/>
  <c r="M455" i="5"/>
  <c r="M475" i="5"/>
  <c r="M510" i="5"/>
  <c r="M531" i="5"/>
  <c r="M840" i="5"/>
  <c r="M863" i="5"/>
  <c r="M880" i="5"/>
  <c r="M555" i="5"/>
  <c r="M767" i="5"/>
  <c r="M365" i="5"/>
  <c r="M159" i="5"/>
  <c r="M149" i="5"/>
  <c r="M371" i="5"/>
  <c r="L710" i="5"/>
  <c r="L769" i="5"/>
  <c r="L762" i="5"/>
  <c r="L757" i="5"/>
  <c r="L884" i="5"/>
  <c r="L478" i="5"/>
  <c r="L857" i="5"/>
  <c r="L841" i="5"/>
  <c r="L525" i="5"/>
  <c r="L508" i="5"/>
  <c r="L671" i="5"/>
  <c r="L440" i="5"/>
  <c r="L363" i="5"/>
  <c r="L395" i="5"/>
  <c r="L341" i="5"/>
  <c r="L195" i="5"/>
  <c r="L750" i="5"/>
  <c r="L744" i="5"/>
  <c r="L184" i="5"/>
  <c r="L608" i="5"/>
  <c r="L590" i="5"/>
  <c r="L580" i="5"/>
  <c r="M370" i="5"/>
  <c r="L768" i="5"/>
  <c r="L761" i="5"/>
  <c r="L602" i="5"/>
  <c r="L407" i="5"/>
  <c r="L873" i="5"/>
  <c r="L856" i="5"/>
  <c r="L840" i="5"/>
  <c r="L522" i="5"/>
  <c r="L507" i="5"/>
  <c r="L636" i="5"/>
  <c r="L439" i="5"/>
  <c r="L355" i="5"/>
  <c r="L198" i="5"/>
  <c r="L340" i="5"/>
  <c r="L194" i="5"/>
  <c r="L727" i="5"/>
  <c r="L749" i="5"/>
  <c r="L599" i="5"/>
  <c r="L183" i="5"/>
  <c r="L717" i="5"/>
  <c r="L467" i="5"/>
  <c r="L589" i="5"/>
  <c r="L579" i="5"/>
  <c r="M897" i="5"/>
  <c r="M708" i="5"/>
  <c r="M366" i="5"/>
  <c r="L454" i="5"/>
  <c r="L605" i="5"/>
  <c r="L559" i="5"/>
  <c r="L550" i="5"/>
  <c r="L881" i="5"/>
  <c r="L870" i="5"/>
  <c r="L853" i="5"/>
  <c r="L836" i="5"/>
  <c r="L533" i="5"/>
  <c r="L519" i="5"/>
  <c r="L650" i="5"/>
  <c r="L633" i="5"/>
  <c r="L809" i="5"/>
  <c r="L435" i="5"/>
  <c r="L393" i="5"/>
  <c r="L737" i="5"/>
  <c r="L724" i="5"/>
  <c r="L746" i="5"/>
  <c r="L690" i="5"/>
  <c r="L685" i="5"/>
  <c r="L591" i="5"/>
  <c r="M11" i="5"/>
  <c r="M95" i="5"/>
  <c r="M188" i="5"/>
  <c r="M750" i="5"/>
  <c r="M74" i="5"/>
  <c r="M332" i="5"/>
  <c r="M394" i="5"/>
  <c r="M400" i="5"/>
  <c r="M360" i="5"/>
  <c r="M441" i="5"/>
  <c r="M648" i="5"/>
  <c r="M511" i="5"/>
  <c r="M535" i="5"/>
  <c r="M841" i="5"/>
  <c r="M865" i="5"/>
  <c r="M882" i="5"/>
  <c r="M556" i="5"/>
  <c r="M562" i="5"/>
  <c r="M710" i="5"/>
  <c r="M866" i="5"/>
  <c r="M883" i="5"/>
  <c r="M557" i="5"/>
  <c r="M605" i="5"/>
  <c r="M14" i="5"/>
  <c r="M28" i="5"/>
  <c r="M234" i="5"/>
  <c r="M246" i="5"/>
  <c r="M258" i="5"/>
  <c r="M823" i="5"/>
  <c r="M15" i="5"/>
  <c r="M89" i="5"/>
  <c r="M60" i="5"/>
  <c r="M259" i="5"/>
  <c r="M170" i="5"/>
  <c r="M462" i="5"/>
  <c r="M113" i="5"/>
  <c r="M795" i="5"/>
  <c r="M803" i="5"/>
  <c r="M686" i="5"/>
  <c r="L686" i="5"/>
  <c r="L312" i="5"/>
  <c r="L728" i="5"/>
  <c r="M728" i="5"/>
  <c r="L318" i="5"/>
  <c r="M323" i="5"/>
  <c r="M397" i="5"/>
  <c r="M356" i="5"/>
  <c r="L356" i="5"/>
  <c r="M443" i="5"/>
  <c r="L637" i="5"/>
  <c r="M637" i="5"/>
  <c r="M677" i="5"/>
  <c r="M376" i="5"/>
  <c r="M17" i="5"/>
  <c r="M31" i="5"/>
  <c r="M45" i="5"/>
  <c r="M249" i="5"/>
  <c r="M280" i="5"/>
  <c r="M288" i="5"/>
  <c r="M413" i="5"/>
  <c r="M610" i="5"/>
  <c r="M688" i="5"/>
  <c r="M67" i="5"/>
  <c r="L67" i="5"/>
  <c r="M429" i="5"/>
  <c r="L468" i="5"/>
  <c r="M389" i="5"/>
  <c r="L315" i="5"/>
  <c r="L142" i="5"/>
  <c r="M335" i="5"/>
  <c r="M347" i="5"/>
  <c r="M617" i="5"/>
  <c r="L617" i="5"/>
  <c r="M812" i="5"/>
  <c r="L653" i="5"/>
  <c r="L667" i="5"/>
  <c r="M678" i="5"/>
  <c r="M849" i="5"/>
  <c r="M864" i="5"/>
  <c r="L629" i="5"/>
  <c r="L643" i="5"/>
  <c r="M643" i="5"/>
  <c r="L657" i="5"/>
  <c r="M156" i="5"/>
  <c r="M88" i="5"/>
  <c r="M65" i="5"/>
  <c r="M774" i="5"/>
  <c r="M297" i="5"/>
  <c r="M777" i="5"/>
  <c r="M411" i="5"/>
  <c r="M588" i="5"/>
  <c r="M467" i="5"/>
  <c r="M493" i="5"/>
  <c r="M189" i="5"/>
  <c r="M724" i="5"/>
  <c r="M329" i="5"/>
  <c r="M807" i="5"/>
  <c r="M809" i="5"/>
  <c r="M439" i="5"/>
  <c r="M675" i="5"/>
  <c r="M512" i="5"/>
  <c r="M529" i="5"/>
  <c r="M830" i="5"/>
  <c r="M868" i="5"/>
  <c r="M881" i="5"/>
  <c r="M602" i="5"/>
  <c r="M761" i="5"/>
  <c r="M769" i="5"/>
  <c r="M369" i="5"/>
  <c r="M714" i="5"/>
  <c r="M451" i="5"/>
  <c r="M448" i="5"/>
  <c r="M706" i="5"/>
  <c r="M553" i="5"/>
  <c r="M887" i="5"/>
  <c r="M483" i="5"/>
  <c r="M548" i="5"/>
  <c r="M504" i="5"/>
  <c r="M662" i="5"/>
  <c r="M647" i="5"/>
  <c r="M631" i="5"/>
  <c r="M820" i="5"/>
  <c r="M390" i="5"/>
  <c r="M737" i="5"/>
  <c r="M725" i="5"/>
  <c r="M748" i="5"/>
  <c r="M598" i="5"/>
  <c r="M183" i="5"/>
  <c r="M384" i="5"/>
  <c r="M570" i="5"/>
  <c r="M790" i="5"/>
  <c r="M776" i="5"/>
  <c r="M55" i="5"/>
  <c r="M84" i="5"/>
  <c r="L714" i="5"/>
  <c r="L451" i="5"/>
  <c r="L448" i="5"/>
  <c r="L895" i="5"/>
  <c r="L554" i="5"/>
  <c r="L888" i="5"/>
  <c r="L483" i="5"/>
  <c r="L548" i="5"/>
  <c r="L504" i="5"/>
  <c r="L662" i="5"/>
  <c r="L647" i="5"/>
  <c r="L632" i="5"/>
  <c r="L821" i="5"/>
  <c r="L362" i="5"/>
  <c r="M671" i="5"/>
  <c r="M789" i="5"/>
  <c r="M245" i="5"/>
  <c r="M232" i="5"/>
  <c r="M54" i="5"/>
  <c r="L450" i="5"/>
  <c r="L447" i="5"/>
  <c r="L886" i="5"/>
  <c r="L509" i="5"/>
  <c r="M711" i="5"/>
  <c r="M144" i="5"/>
  <c r="M766" i="5"/>
  <c r="M760" i="5"/>
  <c r="M551" i="5"/>
  <c r="M407" i="5"/>
  <c r="M479" i="5"/>
  <c r="M860" i="5"/>
  <c r="M845" i="5"/>
  <c r="M831" i="5"/>
  <c r="M532" i="5"/>
  <c r="M520" i="5"/>
  <c r="M506" i="5"/>
  <c r="M396" i="5"/>
  <c r="M343" i="5"/>
  <c r="M330" i="5"/>
  <c r="M701" i="5"/>
  <c r="M70" i="5"/>
  <c r="M732" i="5"/>
  <c r="M609" i="5"/>
  <c r="M490" i="5"/>
  <c r="M583" i="5"/>
  <c r="M418" i="5"/>
  <c r="M163" i="5"/>
  <c r="L770" i="5"/>
  <c r="L706" i="5"/>
  <c r="L553" i="5"/>
  <c r="L482" i="5"/>
  <c r="L863" i="5"/>
  <c r="L848" i="5"/>
  <c r="L523" i="5"/>
  <c r="L675" i="5"/>
  <c r="L661" i="5"/>
  <c r="L646" i="5"/>
  <c r="L631" i="5"/>
  <c r="L820" i="5"/>
  <c r="M10" i="5"/>
  <c r="M24" i="5"/>
  <c r="M38" i="5"/>
  <c r="M456" i="5"/>
  <c r="M207" i="5"/>
  <c r="M86" i="5"/>
  <c r="M56" i="5"/>
  <c r="M221" i="5"/>
  <c r="M230" i="5"/>
  <c r="M243" i="5"/>
  <c r="M486" i="5"/>
  <c r="M268" i="5"/>
  <c r="M273" i="5"/>
  <c r="M66" i="5"/>
  <c r="M295" i="5"/>
  <c r="M108" i="5"/>
  <c r="M122" i="5"/>
  <c r="M131" i="5"/>
  <c r="M778" i="5"/>
  <c r="M408" i="5"/>
  <c r="M419" i="5"/>
  <c r="M791" i="5"/>
  <c r="M581" i="5"/>
  <c r="M589" i="5"/>
  <c r="M592" i="5"/>
  <c r="M491" i="5"/>
  <c r="M689" i="5"/>
  <c r="M595" i="5"/>
  <c r="M222" i="5"/>
  <c r="M420" i="5"/>
  <c r="M569" i="5"/>
  <c r="M72" i="5"/>
  <c r="L365" i="5"/>
  <c r="M80" i="5"/>
  <c r="M158" i="5"/>
  <c r="M231" i="5"/>
  <c r="M271" i="5"/>
  <c r="M283" i="5"/>
  <c r="M130" i="5"/>
  <c r="M781" i="5"/>
  <c r="M579" i="5"/>
  <c r="M489" i="5"/>
  <c r="M594" i="5"/>
  <c r="M497" i="5"/>
  <c r="M746" i="5"/>
  <c r="M192" i="5"/>
  <c r="M353" i="5"/>
  <c r="M363" i="5"/>
  <c r="M442" i="5"/>
  <c r="M661" i="5"/>
  <c r="M444" i="5"/>
  <c r="M836" i="5"/>
  <c r="M853" i="5"/>
  <c r="M872" i="5"/>
  <c r="M885" i="5"/>
  <c r="M758" i="5"/>
  <c r="M604" i="5"/>
  <c r="M606" i="5"/>
  <c r="M770" i="5"/>
  <c r="M223" i="5"/>
  <c r="M459" i="5"/>
  <c r="M272" i="5"/>
  <c r="M284" i="5"/>
  <c r="M132" i="5"/>
  <c r="M782" i="5"/>
  <c r="M580" i="5"/>
  <c r="M596" i="5"/>
  <c r="M498" i="5"/>
  <c r="M749" i="5"/>
  <c r="M321" i="5"/>
  <c r="M392" i="5"/>
  <c r="M354" i="5"/>
  <c r="M623" i="5"/>
  <c r="M663" i="5"/>
  <c r="M516" i="5"/>
  <c r="M534" i="5"/>
  <c r="M854" i="5"/>
  <c r="M873" i="5"/>
  <c r="M886" i="5"/>
  <c r="M603" i="5"/>
  <c r="M707" i="5"/>
  <c r="M607" i="5"/>
  <c r="M715" i="5"/>
  <c r="M233" i="5"/>
  <c r="M794" i="5"/>
  <c r="M524" i="5"/>
  <c r="L524" i="5"/>
  <c r="L535" i="5"/>
  <c r="M846" i="5"/>
  <c r="M536" i="5"/>
  <c r="L536" i="5"/>
  <c r="L834" i="5"/>
  <c r="M835" i="5"/>
  <c r="L670" i="5"/>
  <c r="M657" i="5"/>
  <c r="M712" i="5"/>
  <c r="M449" i="5"/>
  <c r="M447" i="5"/>
  <c r="M895" i="5"/>
  <c r="M757" i="5"/>
  <c r="M890" i="5"/>
  <c r="M877" i="5"/>
  <c r="M869" i="5"/>
  <c r="M855" i="5"/>
  <c r="M842" i="5"/>
  <c r="M828" i="5"/>
  <c r="M681" i="5"/>
  <c r="M519" i="5"/>
  <c r="M507" i="5"/>
  <c r="M673" i="5"/>
  <c r="M660" i="5"/>
  <c r="M646" i="5"/>
  <c r="M632" i="5"/>
  <c r="M438" i="5"/>
  <c r="L897" i="5"/>
  <c r="L144" i="5"/>
  <c r="L446" i="5"/>
  <c r="L560" i="5"/>
  <c r="L552" i="5"/>
  <c r="L887" i="5"/>
  <c r="L874" i="5"/>
  <c r="L866" i="5"/>
  <c r="L852" i="5"/>
  <c r="L839" i="5"/>
  <c r="L825" i="5"/>
  <c r="L529" i="5"/>
  <c r="L516" i="5"/>
  <c r="L680" i="5"/>
  <c r="L835" i="5"/>
  <c r="L849" i="5"/>
  <c r="L864" i="5"/>
  <c r="M721" i="5"/>
  <c r="M733" i="5"/>
  <c r="M702" i="5"/>
  <c r="M331" i="5"/>
  <c r="M344" i="5"/>
  <c r="M658" i="5"/>
  <c r="M672" i="5"/>
  <c r="M508" i="5"/>
  <c r="M521" i="5"/>
  <c r="M533" i="5"/>
  <c r="M832" i="5"/>
  <c r="M861" i="5"/>
  <c r="M480" i="5"/>
  <c r="M884" i="5"/>
  <c r="M601" i="5"/>
  <c r="M559" i="5"/>
  <c r="M446" i="5"/>
  <c r="M145" i="5"/>
  <c r="M540" i="5"/>
  <c r="M494" i="5"/>
  <c r="M185" i="5"/>
  <c r="M599" i="5"/>
  <c r="M747" i="5"/>
  <c r="M723" i="5"/>
  <c r="M734" i="5"/>
  <c r="M71" i="5"/>
  <c r="M193" i="5"/>
  <c r="M196" i="5"/>
  <c r="M340" i="5"/>
  <c r="M350" i="5"/>
  <c r="M352" i="5"/>
  <c r="M703" i="5"/>
  <c r="M404" i="5"/>
  <c r="M473" i="5"/>
  <c r="L84" i="3"/>
  <c r="M90" i="3"/>
  <c r="L32" i="3"/>
  <c r="M93" i="3"/>
  <c r="L95" i="3"/>
  <c r="L253" i="3"/>
  <c r="L258" i="3"/>
  <c r="M754" i="3"/>
  <c r="L267" i="3"/>
  <c r="M344" i="3"/>
  <c r="M774" i="3"/>
  <c r="M157" i="3"/>
  <c r="L175" i="3"/>
  <c r="M144" i="3"/>
  <c r="M39" i="3"/>
  <c r="L93" i="3"/>
  <c r="L148" i="3"/>
  <c r="L94" i="3"/>
  <c r="L63" i="3"/>
  <c r="M222" i="3"/>
  <c r="M263" i="3"/>
  <c r="L263" i="3"/>
  <c r="L333" i="3"/>
  <c r="M172" i="3"/>
  <c r="L387" i="3"/>
  <c r="M793" i="3"/>
  <c r="L144" i="3"/>
  <c r="M375" i="3"/>
  <c r="M63" i="3"/>
  <c r="M329" i="3"/>
  <c r="L223" i="3"/>
  <c r="M262" i="3"/>
  <c r="L225" i="3"/>
  <c r="M268" i="3"/>
  <c r="L165" i="3"/>
  <c r="M165" i="3"/>
  <c r="L172" i="3"/>
  <c r="M387" i="3"/>
  <c r="M188" i="3"/>
  <c r="M193" i="3"/>
  <c r="M437" i="3"/>
  <c r="M356" i="3"/>
  <c r="M28" i="3"/>
  <c r="L42" i="3"/>
  <c r="M54" i="3"/>
  <c r="M326" i="3"/>
  <c r="M98" i="3"/>
  <c r="L300" i="3"/>
  <c r="L757" i="3"/>
  <c r="M348" i="3"/>
  <c r="M775" i="3"/>
  <c r="M158" i="3"/>
  <c r="L158" i="3"/>
  <c r="L15" i="3"/>
  <c r="M141" i="3"/>
  <c r="M20" i="3"/>
  <c r="L28" i="3"/>
  <c r="L214" i="3"/>
  <c r="L40" i="3"/>
  <c r="M374" i="3"/>
  <c r="M147" i="3"/>
  <c r="L54" i="3"/>
  <c r="L379" i="3"/>
  <c r="L326" i="3"/>
  <c r="L97" i="3"/>
  <c r="M97" i="3"/>
  <c r="L330" i="3"/>
  <c r="M265" i="3"/>
  <c r="M759" i="3"/>
  <c r="L348" i="3"/>
  <c r="L775" i="3"/>
  <c r="L141" i="3"/>
  <c r="L374" i="3"/>
  <c r="M378" i="3"/>
  <c r="M153" i="3"/>
  <c r="L269" i="3"/>
  <c r="L772" i="3"/>
  <c r="M162" i="3"/>
  <c r="L29" i="3"/>
  <c r="L24" i="3"/>
  <c r="L20" i="3"/>
  <c r="L140" i="3"/>
  <c r="L87" i="3"/>
  <c r="L11" i="3"/>
  <c r="L207" i="3"/>
  <c r="L81" i="3"/>
  <c r="M61" i="3"/>
  <c r="M71" i="3"/>
  <c r="M470" i="3"/>
  <c r="M464" i="3"/>
  <c r="L455" i="3"/>
  <c r="L778" i="3"/>
  <c r="L440" i="3"/>
  <c r="L425" i="3"/>
  <c r="L404" i="3"/>
  <c r="M354" i="3"/>
  <c r="L61" i="3"/>
  <c r="M563" i="3"/>
  <c r="M462" i="3"/>
  <c r="M452" i="3"/>
  <c r="M434" i="3"/>
  <c r="M422" i="3"/>
  <c r="L184" i="3"/>
  <c r="L104" i="3"/>
  <c r="M160" i="3"/>
  <c r="L156" i="3"/>
  <c r="M777" i="3"/>
  <c r="L768" i="3"/>
  <c r="L349" i="3"/>
  <c r="M762" i="3"/>
  <c r="M167" i="3"/>
  <c r="L163" i="3"/>
  <c r="M328" i="3"/>
  <c r="M221" i="3"/>
  <c r="M256" i="3"/>
  <c r="M261" i="3"/>
  <c r="M752" i="3"/>
  <c r="M339" i="3"/>
  <c r="M346" i="3"/>
  <c r="M155" i="3"/>
  <c r="L182" i="3"/>
  <c r="L354" i="3"/>
  <c r="L393" i="3"/>
  <c r="M404" i="3"/>
  <c r="M190" i="3"/>
  <c r="M415" i="3"/>
  <c r="M308" i="3"/>
  <c r="L579" i="3"/>
  <c r="L371" i="3"/>
  <c r="L48" i="3"/>
  <c r="M152" i="3"/>
  <c r="L254" i="3"/>
  <c r="L261" i="3"/>
  <c r="L264" i="3"/>
  <c r="M342" i="3"/>
  <c r="M159" i="3"/>
  <c r="L105" i="3"/>
  <c r="M755" i="3"/>
  <c r="M301" i="3"/>
  <c r="M351" i="3"/>
  <c r="L170" i="3"/>
  <c r="M105" i="3"/>
  <c r="L107" i="3"/>
  <c r="M435" i="3"/>
  <c r="M440" i="3"/>
  <c r="L66" i="3"/>
  <c r="L272" i="3"/>
  <c r="M14" i="3"/>
  <c r="L297" i="3"/>
  <c r="L53" i="3"/>
  <c r="L382" i="3"/>
  <c r="L753" i="3"/>
  <c r="L755" i="3"/>
  <c r="M341" i="3"/>
  <c r="L555" i="3"/>
  <c r="L773" i="3"/>
  <c r="L388" i="3"/>
  <c r="M62" i="3"/>
  <c r="M219" i="3"/>
  <c r="L96" i="3"/>
  <c r="M224" i="3"/>
  <c r="L332" i="3"/>
  <c r="L758" i="3"/>
  <c r="M758" i="3"/>
  <c r="M761" i="3"/>
  <c r="M766" i="3"/>
  <c r="L766" i="3"/>
  <c r="L352" i="3"/>
  <c r="M99" i="3"/>
  <c r="M183" i="3"/>
  <c r="L427" i="3"/>
  <c r="L82" i="3"/>
  <c r="M139" i="3"/>
  <c r="L373" i="3"/>
  <c r="L377" i="3"/>
  <c r="M96" i="3"/>
  <c r="L255" i="3"/>
  <c r="M338" i="3"/>
  <c r="L761" i="3"/>
  <c r="M352" i="3"/>
  <c r="L99" i="3"/>
  <c r="M164" i="3"/>
  <c r="L56" i="3"/>
  <c r="M95" i="3"/>
  <c r="L327" i="3"/>
  <c r="M253" i="3"/>
  <c r="M258" i="3"/>
  <c r="L338" i="3"/>
  <c r="L769" i="3"/>
  <c r="L419" i="3"/>
  <c r="M5" i="3"/>
  <c r="M9" i="3"/>
  <c r="M209" i="3"/>
  <c r="M15" i="3"/>
  <c r="M16" i="3"/>
  <c r="M21" i="3"/>
  <c r="M372" i="3"/>
  <c r="M298" i="3"/>
  <c r="M143" i="3"/>
  <c r="M36" i="3"/>
  <c r="M40" i="3"/>
  <c r="M146" i="3"/>
  <c r="M46" i="3"/>
  <c r="M51" i="3"/>
  <c r="M56" i="3"/>
  <c r="M94" i="3"/>
  <c r="L219" i="3"/>
  <c r="M327" i="3"/>
  <c r="L221" i="3"/>
  <c r="M254" i="3"/>
  <c r="M257" i="3"/>
  <c r="L750" i="3"/>
  <c r="M300" i="3"/>
  <c r="M332" i="3"/>
  <c r="L265" i="3"/>
  <c r="M267" i="3"/>
  <c r="M269" i="3"/>
  <c r="M760" i="3"/>
  <c r="L762" i="3"/>
  <c r="M769" i="3"/>
  <c r="M772" i="3"/>
  <c r="L777" i="3"/>
  <c r="L160" i="3"/>
  <c r="M163" i="3"/>
  <c r="M104" i="3"/>
  <c r="M174" i="3"/>
  <c r="L176" i="3"/>
  <c r="M388" i="3"/>
  <c r="M181" i="3"/>
  <c r="L185" i="3"/>
  <c r="L391" i="3"/>
  <c r="M393" i="3"/>
  <c r="M400" i="3"/>
  <c r="L406" i="3"/>
  <c r="L412" i="3"/>
  <c r="M191" i="3"/>
  <c r="L227" i="3"/>
  <c r="M427" i="3"/>
  <c r="L429" i="3"/>
  <c r="M442" i="3"/>
  <c r="L559" i="3"/>
  <c r="M309" i="3"/>
  <c r="M68" i="3"/>
  <c r="L473" i="3"/>
  <c r="L564" i="3"/>
  <c r="M272" i="3"/>
  <c r="L73" i="3"/>
  <c r="L74" i="3"/>
  <c r="L196" i="3"/>
  <c r="M485" i="3"/>
  <c r="M621" i="3"/>
  <c r="L621" i="3"/>
  <c r="M786" i="3"/>
  <c r="L719" i="3"/>
  <c r="L493" i="3"/>
  <c r="M628" i="3"/>
  <c r="M630" i="3"/>
  <c r="M632" i="3"/>
  <c r="L634" i="3"/>
  <c r="M788" i="3"/>
  <c r="M791" i="3"/>
  <c r="M579" i="3"/>
  <c r="M509" i="3"/>
  <c r="L509" i="3"/>
  <c r="L646" i="3"/>
  <c r="M881" i="3"/>
  <c r="L881" i="3"/>
  <c r="M512" i="3"/>
  <c r="L652" i="3"/>
  <c r="M176" i="3"/>
  <c r="M391" i="3"/>
  <c r="M108" i="3"/>
  <c r="L396" i="3"/>
  <c r="L400" i="3"/>
  <c r="M109" i="3"/>
  <c r="M406" i="3"/>
  <c r="M306" i="3"/>
  <c r="M227" i="3"/>
  <c r="M429" i="3"/>
  <c r="L439" i="3"/>
  <c r="L445" i="3"/>
  <c r="L194" i="3"/>
  <c r="L309" i="3"/>
  <c r="L560" i="3"/>
  <c r="M473" i="3"/>
  <c r="L117" i="3"/>
  <c r="M117" i="3"/>
  <c r="M118" i="3"/>
  <c r="L477" i="3"/>
  <c r="M195" i="3"/>
  <c r="L478" i="3"/>
  <c r="M478" i="3"/>
  <c r="L236" i="3"/>
  <c r="M237" i="3"/>
  <c r="L237" i="3"/>
  <c r="L123" i="3"/>
  <c r="M196" i="3"/>
  <c r="M75" i="3"/>
  <c r="L75" i="3"/>
  <c r="L622" i="3"/>
  <c r="L624" i="3"/>
  <c r="M487" i="3"/>
  <c r="L487" i="3"/>
  <c r="M634" i="3"/>
  <c r="M646" i="3"/>
  <c r="M649" i="3"/>
  <c r="L727" i="3"/>
  <c r="M515" i="3"/>
  <c r="M533" i="3"/>
  <c r="M652" i="3"/>
  <c r="L277" i="3"/>
  <c r="M277" i="3"/>
  <c r="M247" i="3"/>
  <c r="M134" i="3"/>
  <c r="M672" i="3"/>
  <c r="L676" i="3"/>
  <c r="L343" i="3"/>
  <c r="M31" i="3"/>
  <c r="M34" i="3"/>
  <c r="M145" i="3"/>
  <c r="M44" i="3"/>
  <c r="L256" i="3"/>
  <c r="M340" i="3"/>
  <c r="M343" i="3"/>
  <c r="L759" i="3"/>
  <c r="M349" i="3"/>
  <c r="M768" i="3"/>
  <c r="M156" i="3"/>
  <c r="M107" i="3"/>
  <c r="L108" i="3"/>
  <c r="M396" i="3"/>
  <c r="L109" i="3"/>
  <c r="L306" i="3"/>
  <c r="M417" i="3"/>
  <c r="L422" i="3"/>
  <c r="M425" i="3"/>
  <c r="M439" i="3"/>
  <c r="M445" i="3"/>
  <c r="M194" i="3"/>
  <c r="L452" i="3"/>
  <c r="M455" i="3"/>
  <c r="L458" i="3"/>
  <c r="M458" i="3"/>
  <c r="M779" i="3"/>
  <c r="L462" i="3"/>
  <c r="L464" i="3"/>
  <c r="L111" i="3"/>
  <c r="M560" i="3"/>
  <c r="L470" i="3"/>
  <c r="L118" i="3"/>
  <c r="M477" i="3"/>
  <c r="M236" i="3"/>
  <c r="L563" i="3"/>
  <c r="M685" i="3"/>
  <c r="M123" i="3"/>
  <c r="L71" i="3"/>
  <c r="M197" i="3"/>
  <c r="L484" i="3"/>
  <c r="M622" i="3"/>
  <c r="M624" i="3"/>
  <c r="M488" i="3"/>
  <c r="L570" i="3"/>
  <c r="L721" i="3"/>
  <c r="M794" i="3"/>
  <c r="L588" i="3"/>
  <c r="M727" i="3"/>
  <c r="L515" i="3"/>
  <c r="M654" i="3"/>
  <c r="M800" i="3"/>
  <c r="L800" i="3"/>
  <c r="L815" i="3"/>
  <c r="M484" i="3"/>
  <c r="M570" i="3"/>
  <c r="M571" i="3"/>
  <c r="M876" i="3"/>
  <c r="M637" i="3"/>
  <c r="M501" i="3"/>
  <c r="M359" i="3"/>
  <c r="M721" i="3"/>
  <c r="L793" i="3"/>
  <c r="L581" i="3"/>
  <c r="M505" i="3"/>
  <c r="L275" i="3"/>
  <c r="M275" i="3"/>
  <c r="M588" i="3"/>
  <c r="L593" i="3"/>
  <c r="L656" i="3"/>
  <c r="M319" i="3"/>
  <c r="M823" i="3"/>
  <c r="M521" i="3"/>
  <c r="L448" i="3"/>
  <c r="L229" i="3"/>
  <c r="M229" i="3"/>
  <c r="L220" i="3"/>
  <c r="L554" i="3"/>
  <c r="L102" i="3"/>
  <c r="M170" i="3"/>
  <c r="M184" i="3"/>
  <c r="M390" i="3"/>
  <c r="L394" i="3"/>
  <c r="L399" i="3"/>
  <c r="M428" i="3"/>
  <c r="L428" i="3"/>
  <c r="L437" i="3"/>
  <c r="M443" i="3"/>
  <c r="M448" i="3"/>
  <c r="L231" i="3"/>
  <c r="L113" i="3"/>
  <c r="L114" i="3"/>
  <c r="L613" i="3"/>
  <c r="M125" i="3"/>
  <c r="L125" i="3"/>
  <c r="M616" i="3"/>
  <c r="L617" i="3"/>
  <c r="M311" i="3"/>
  <c r="L531" i="3"/>
  <c r="L571" i="3"/>
  <c r="M718" i="3"/>
  <c r="L718" i="3"/>
  <c r="M77" i="3"/>
  <c r="M129" i="3"/>
  <c r="L497" i="3"/>
  <c r="M631" i="3"/>
  <c r="M573" i="3"/>
  <c r="L573" i="3"/>
  <c r="L575" i="3"/>
  <c r="L876" i="3"/>
  <c r="M498" i="3"/>
  <c r="L637" i="3"/>
  <c r="L501" i="3"/>
  <c r="M581" i="3"/>
  <c r="L505" i="3"/>
  <c r="L644" i="3"/>
  <c r="M585" i="3"/>
  <c r="M797" i="3"/>
  <c r="M651" i="3"/>
  <c r="L651" i="3"/>
  <c r="M534" i="3"/>
  <c r="L534" i="3"/>
  <c r="M244" i="3"/>
  <c r="L244" i="3"/>
  <c r="M656" i="3"/>
  <c r="M598" i="3"/>
  <c r="L598" i="3"/>
  <c r="L732" i="3"/>
  <c r="M410" i="3"/>
  <c r="M419" i="3"/>
  <c r="M231" i="3"/>
  <c r="M613" i="3"/>
  <c r="L208" i="3"/>
  <c r="L86" i="3"/>
  <c r="L88" i="3"/>
  <c r="L381" i="3"/>
  <c r="M220" i="3"/>
  <c r="L336" i="3"/>
  <c r="M554" i="3"/>
  <c r="L154" i="3"/>
  <c r="M177" i="3"/>
  <c r="L179" i="3"/>
  <c r="L390" i="3"/>
  <c r="M187" i="3"/>
  <c r="M394" i="3"/>
  <c r="M399" i="3"/>
  <c r="M407" i="3"/>
  <c r="L413" i="3"/>
  <c r="L415" i="3"/>
  <c r="M64" i="3"/>
  <c r="M430" i="3"/>
  <c r="L430" i="3"/>
  <c r="L443" i="3"/>
  <c r="L556" i="3"/>
  <c r="L232" i="3"/>
  <c r="M114" i="3"/>
  <c r="M69" i="3"/>
  <c r="L69" i="3"/>
  <c r="M479" i="3"/>
  <c r="L615" i="3"/>
  <c r="L310" i="3"/>
  <c r="L616" i="3"/>
  <c r="M617" i="3"/>
  <c r="L311" i="3"/>
  <c r="M483" i="3"/>
  <c r="L717" i="3"/>
  <c r="M569" i="3"/>
  <c r="L785" i="3"/>
  <c r="L77" i="3"/>
  <c r="L492" i="3"/>
  <c r="L129" i="3"/>
  <c r="L631" i="3"/>
  <c r="M78" i="3"/>
  <c r="M239" i="3"/>
  <c r="L585" i="3"/>
  <c r="L242" i="3"/>
  <c r="L650" i="3"/>
  <c r="L728" i="3"/>
  <c r="M805" i="3"/>
  <c r="M865" i="3"/>
  <c r="M859" i="3"/>
  <c r="M323" i="3"/>
  <c r="M698" i="3"/>
  <c r="L748" i="3"/>
  <c r="L710" i="3"/>
  <c r="L545" i="3"/>
  <c r="L542" i="3"/>
  <c r="L701" i="3"/>
  <c r="L870" i="3"/>
  <c r="L865" i="3"/>
  <c r="L859" i="3"/>
  <c r="L323" i="3"/>
  <c r="L698" i="3"/>
  <c r="M746" i="3"/>
  <c r="M550" i="3"/>
  <c r="M549" i="3"/>
  <c r="M547" i="3"/>
  <c r="M704" i="3"/>
  <c r="M546" i="3"/>
  <c r="M202" i="3"/>
  <c r="M539" i="3"/>
  <c r="M700" i="3"/>
  <c r="M605" i="3"/>
  <c r="M863" i="3"/>
  <c r="M856" i="3"/>
  <c r="M853" i="3"/>
  <c r="M850" i="3"/>
  <c r="L539" i="3"/>
  <c r="L700" i="3"/>
  <c r="L605" i="3"/>
  <c r="L863" i="3"/>
  <c r="M608" i="3"/>
  <c r="M711" i="3"/>
  <c r="M743" i="3"/>
  <c r="M293" i="3"/>
  <c r="M548" i="3"/>
  <c r="M366" i="3"/>
  <c r="M703" i="3"/>
  <c r="M204" i="3"/>
  <c r="M702" i="3"/>
  <c r="M363" i="3"/>
  <c r="M871" i="3"/>
  <c r="M866" i="3"/>
  <c r="M860" i="3"/>
  <c r="M285" i="3"/>
  <c r="M699" i="3"/>
  <c r="L608" i="3"/>
  <c r="L711" i="3"/>
  <c r="L743" i="3"/>
  <c r="L293" i="3"/>
  <c r="L548" i="3"/>
  <c r="L366" i="3"/>
  <c r="L703" i="3"/>
  <c r="L204" i="3"/>
  <c r="L702" i="3"/>
  <c r="L363" i="3"/>
  <c r="L871" i="3"/>
  <c r="L866" i="3"/>
  <c r="L860" i="3"/>
  <c r="L285" i="3"/>
  <c r="L699" i="3"/>
  <c r="M201" i="3"/>
  <c r="L283" i="3"/>
  <c r="L321" i="3"/>
  <c r="L695" i="3"/>
  <c r="M248" i="3"/>
  <c r="L826" i="3"/>
  <c r="L670" i="3"/>
  <c r="L318" i="3"/>
  <c r="L814" i="3"/>
  <c r="L664" i="3"/>
  <c r="M868" i="3"/>
  <c r="M602" i="3"/>
  <c r="L248" i="3"/>
  <c r="M731" i="3"/>
  <c r="L596" i="3"/>
  <c r="M532" i="3"/>
  <c r="L578" i="3"/>
  <c r="M126" i="3"/>
  <c r="L783" i="3"/>
  <c r="M453" i="3"/>
  <c r="L355" i="3"/>
  <c r="M681" i="3"/>
  <c r="M846" i="3"/>
  <c r="L536" i="3"/>
  <c r="L835" i="3"/>
  <c r="M857" i="3"/>
  <c r="L846" i="3"/>
  <c r="M837" i="3"/>
  <c r="L320" i="3"/>
  <c r="M278" i="3"/>
  <c r="L691" i="3"/>
  <c r="M644" i="3"/>
  <c r="L504" i="3"/>
  <c r="M854" i="3"/>
  <c r="L679" i="3"/>
  <c r="M697" i="3"/>
  <c r="L603" i="3"/>
  <c r="M747" i="3"/>
  <c r="L697" i="3"/>
  <c r="M708" i="3"/>
  <c r="M678" i="3"/>
  <c r="L898" i="3"/>
  <c r="M706" i="3"/>
  <c r="M206" i="3"/>
  <c r="L853" i="3"/>
  <c r="M290" i="3"/>
  <c r="M847" i="3"/>
  <c r="M739" i="3"/>
  <c r="L847" i="3"/>
  <c r="M604" i="3"/>
  <c r="M838" i="3"/>
  <c r="M830" i="3"/>
  <c r="M671" i="3"/>
  <c r="M892" i="3"/>
  <c r="L668" i="3"/>
  <c r="M889" i="3"/>
  <c r="M885" i="3"/>
  <c r="M661" i="3"/>
  <c r="M802" i="3"/>
  <c r="M203" i="3"/>
  <c r="L850" i="3"/>
  <c r="L604" i="3"/>
  <c r="M136" i="3"/>
  <c r="L838" i="3"/>
  <c r="M540" i="3"/>
  <c r="M283" i="3"/>
  <c r="L136" i="3"/>
  <c r="M321" i="3"/>
  <c r="M695" i="3"/>
  <c r="M826" i="3"/>
  <c r="L524" i="3"/>
  <c r="M318" i="3"/>
  <c r="M814" i="3"/>
  <c r="M664" i="3"/>
  <c r="M246" i="3"/>
  <c r="M803" i="3"/>
  <c r="M517" i="3"/>
  <c r="L133" i="3"/>
  <c r="L837" i="3"/>
  <c r="L674" i="3"/>
  <c r="L671" i="3"/>
  <c r="M522" i="3"/>
  <c r="L821" i="3"/>
  <c r="M843" i="3"/>
  <c r="L602" i="3"/>
  <c r="L889" i="3"/>
  <c r="L811" i="3"/>
  <c r="L247" i="3"/>
  <c r="M659" i="3"/>
  <c r="L517" i="3"/>
  <c r="M593" i="3"/>
  <c r="L315" i="3"/>
  <c r="L511" i="3"/>
  <c r="L508" i="3"/>
  <c r="M638" i="3"/>
  <c r="L790" i="3"/>
  <c r="M128" i="3"/>
  <c r="L488" i="3"/>
  <c r="L685" i="3"/>
  <c r="M111" i="3"/>
  <c r="M228" i="3"/>
  <c r="L434" i="3"/>
  <c r="M102" i="3"/>
  <c r="L834" i="3"/>
  <c r="M831" i="3"/>
  <c r="M827" i="3"/>
  <c r="L893" i="3"/>
  <c r="M668" i="3"/>
  <c r="L734" i="3"/>
  <c r="M824" i="3"/>
  <c r="M669" i="3"/>
  <c r="M135" i="3"/>
  <c r="L816" i="3"/>
  <c r="M886" i="3"/>
  <c r="L317" i="3"/>
  <c r="M804" i="3"/>
  <c r="L802" i="3"/>
  <c r="M591" i="3"/>
  <c r="L724" i="3"/>
  <c r="M587" i="3"/>
  <c r="M586" i="3"/>
  <c r="M583" i="3"/>
  <c r="L240" i="3"/>
  <c r="M578" i="3"/>
  <c r="M635" i="3"/>
  <c r="M720" i="3"/>
  <c r="M572" i="3"/>
  <c r="M313" i="3"/>
  <c r="M482" i="3"/>
  <c r="L480" i="3"/>
  <c r="L471" i="3"/>
  <c r="M446" i="3"/>
  <c r="L436" i="3"/>
  <c r="M385" i="3"/>
  <c r="L167" i="3"/>
  <c r="L896" i="3"/>
  <c r="L675" i="3"/>
  <c r="L824" i="3"/>
  <c r="L669" i="3"/>
  <c r="L135" i="3"/>
  <c r="M694" i="3"/>
  <c r="L886" i="3"/>
  <c r="M809" i="3"/>
  <c r="L278" i="3"/>
  <c r="L804" i="3"/>
  <c r="M596" i="3"/>
  <c r="L690" i="3"/>
  <c r="L730" i="3"/>
  <c r="M726" i="3"/>
  <c r="L798" i="3"/>
  <c r="L591" i="3"/>
  <c r="L648" i="3"/>
  <c r="L587" i="3"/>
  <c r="L586" i="3"/>
  <c r="L583" i="3"/>
  <c r="L639" i="3"/>
  <c r="L635" i="3"/>
  <c r="L720" i="3"/>
  <c r="L572" i="3"/>
  <c r="L313" i="3"/>
  <c r="L483" i="3"/>
  <c r="L482" i="3"/>
  <c r="M783" i="3"/>
  <c r="L120" i="3"/>
  <c r="L195" i="3"/>
  <c r="M116" i="3"/>
  <c r="L112" i="3"/>
  <c r="L67" i="3"/>
  <c r="L780" i="3"/>
  <c r="L779" i="3"/>
  <c r="M451" i="3"/>
  <c r="L446" i="3"/>
  <c r="L839" i="3"/>
  <c r="M836" i="3"/>
  <c r="M828" i="3"/>
  <c r="L694" i="3"/>
  <c r="L726" i="3"/>
  <c r="M276" i="3"/>
  <c r="M360" i="3"/>
  <c r="L532" i="3"/>
  <c r="M784" i="3"/>
  <c r="L116" i="3"/>
  <c r="L451" i="3"/>
  <c r="M355" i="3"/>
  <c r="M696" i="3"/>
  <c r="L836" i="3"/>
  <c r="M320" i="3"/>
  <c r="M676" i="3"/>
  <c r="M825" i="3"/>
  <c r="L521" i="3"/>
  <c r="M281" i="3"/>
  <c r="M813" i="3"/>
  <c r="L885" i="3"/>
  <c r="L803" i="3"/>
  <c r="L729" i="3"/>
  <c r="L533" i="3"/>
  <c r="L361" i="3"/>
  <c r="L131" i="3"/>
  <c r="M590" i="3"/>
  <c r="L276" i="3"/>
  <c r="L796" i="3"/>
  <c r="L723" i="3"/>
  <c r="L360" i="3"/>
  <c r="L792" i="3"/>
  <c r="L577" i="3"/>
  <c r="L498" i="3"/>
  <c r="L199" i="3"/>
  <c r="L198" i="3"/>
  <c r="M494" i="3"/>
  <c r="L696" i="3"/>
  <c r="L673" i="3"/>
  <c r="L825" i="3"/>
  <c r="L892" i="3"/>
  <c r="M735" i="3"/>
  <c r="L813" i="3"/>
  <c r="L494" i="3"/>
  <c r="M235" i="3"/>
  <c r="L557" i="3"/>
  <c r="L453" i="3"/>
  <c r="L830" i="3"/>
  <c r="L535" i="3"/>
  <c r="L810" i="3"/>
  <c r="L597" i="3"/>
  <c r="M660" i="3"/>
  <c r="M882" i="3"/>
  <c r="M589" i="3"/>
  <c r="L506" i="3"/>
  <c r="M504" i="3"/>
  <c r="L722" i="3"/>
  <c r="L500" i="3"/>
  <c r="L636" i="3"/>
  <c r="L574" i="3"/>
  <c r="M527" i="3"/>
  <c r="L672" i="3"/>
  <c r="M523" i="3"/>
  <c r="L520" i="3"/>
  <c r="L319" i="3"/>
  <c r="M808" i="3"/>
  <c r="M807" i="3"/>
  <c r="L731" i="3"/>
  <c r="L882" i="3"/>
  <c r="L589" i="3"/>
  <c r="L130" i="3"/>
  <c r="M274" i="3"/>
  <c r="L489" i="3"/>
  <c r="L618" i="3"/>
  <c r="M612" i="3"/>
  <c r="M469" i="3"/>
  <c r="M460" i="3"/>
  <c r="M603" i="3"/>
  <c r="L527" i="3"/>
  <c r="M525" i="3"/>
  <c r="M667" i="3"/>
  <c r="L808" i="3"/>
  <c r="L807" i="3"/>
  <c r="M832" i="3"/>
  <c r="L525" i="3"/>
  <c r="L832" i="3"/>
  <c r="M526" i="3"/>
  <c r="M524" i="3"/>
  <c r="L891" i="3"/>
  <c r="M519" i="3"/>
  <c r="L134" i="3"/>
  <c r="M887" i="3"/>
  <c r="L692" i="3"/>
  <c r="L246" i="3"/>
  <c r="L657" i="3"/>
  <c r="L316" i="3"/>
  <c r="M516" i="3"/>
  <c r="M897" i="3"/>
  <c r="M674" i="3"/>
  <c r="M815" i="3"/>
  <c r="L661" i="3"/>
  <c r="M691" i="3"/>
  <c r="L516" i="3"/>
  <c r="M576" i="3"/>
  <c r="L239" i="3"/>
  <c r="L312" i="3"/>
  <c r="M531" i="3"/>
  <c r="M72" i="3"/>
  <c r="M614" i="3"/>
  <c r="L476" i="3"/>
  <c r="M467" i="3"/>
  <c r="M558" i="3"/>
  <c r="M6" i="3"/>
  <c r="M208" i="3"/>
  <c r="M86" i="3"/>
  <c r="M88" i="3"/>
  <c r="M17" i="3"/>
  <c r="M211" i="3"/>
  <c r="M25" i="3"/>
  <c r="M91" i="3"/>
  <c r="M214" i="3"/>
  <c r="M37" i="3"/>
  <c r="M41" i="3"/>
  <c r="M45" i="3"/>
  <c r="M47" i="3"/>
  <c r="M148" i="3"/>
  <c r="M150" i="3"/>
  <c r="M379" i="3"/>
  <c r="L59" i="3"/>
  <c r="M381" i="3"/>
  <c r="L251" i="3"/>
  <c r="M255" i="3"/>
  <c r="M330" i="3"/>
  <c r="L609" i="3"/>
  <c r="M264" i="3"/>
  <c r="M333" i="3"/>
  <c r="M336" i="3"/>
  <c r="L266" i="3"/>
  <c r="M555" i="3"/>
  <c r="M345" i="3"/>
  <c r="L763" i="3"/>
  <c r="M770" i="3"/>
  <c r="M773" i="3"/>
  <c r="M154" i="3"/>
  <c r="L101" i="3"/>
  <c r="L161" i="3"/>
  <c r="L384" i="3"/>
  <c r="L168" i="3"/>
  <c r="L171" i="3"/>
  <c r="M175" i="3"/>
  <c r="L177" i="3"/>
  <c r="M179" i="3"/>
  <c r="M182" i="3"/>
  <c r="L187" i="3"/>
  <c r="M397" i="3"/>
  <c r="L401" i="3"/>
  <c r="L189" i="3"/>
  <c r="L407" i="3"/>
  <c r="M409" i="3"/>
  <c r="L64" i="3"/>
  <c r="L432" i="3"/>
  <c r="M65" i="3"/>
  <c r="M556" i="3"/>
  <c r="M459" i="3"/>
  <c r="L467" i="3"/>
  <c r="L781" i="3"/>
  <c r="L782" i="3"/>
  <c r="L235" i="3"/>
  <c r="M475" i="3"/>
  <c r="L475" i="3"/>
  <c r="M271" i="3"/>
  <c r="L271" i="3"/>
  <c r="L561" i="3"/>
  <c r="L479" i="3"/>
  <c r="M562" i="3"/>
  <c r="M310" i="3"/>
  <c r="L238" i="3"/>
  <c r="L566" i="3"/>
  <c r="L126" i="3"/>
  <c r="L568" i="3"/>
  <c r="M717" i="3"/>
  <c r="M623" i="3"/>
  <c r="L623" i="3"/>
  <c r="M875" i="3"/>
  <c r="L875" i="3"/>
  <c r="M785" i="3"/>
  <c r="L688" i="3"/>
  <c r="M242" i="3"/>
  <c r="M650" i="3"/>
  <c r="M361" i="3"/>
  <c r="M728" i="3"/>
  <c r="M883" i="3"/>
  <c r="M133" i="3"/>
  <c r="L663" i="3"/>
  <c r="M663" i="3"/>
  <c r="L142" i="3"/>
  <c r="L35" i="3"/>
  <c r="L39" i="3"/>
  <c r="L551" i="3"/>
  <c r="L147" i="3"/>
  <c r="L50" i="3"/>
  <c r="L55" i="3"/>
  <c r="L151" i="3"/>
  <c r="M59" i="3"/>
  <c r="L250" i="3"/>
  <c r="M251" i="3"/>
  <c r="L98" i="3"/>
  <c r="M609" i="3"/>
  <c r="L752" i="3"/>
  <c r="L754" i="3"/>
  <c r="L611" i="3"/>
  <c r="M266" i="3"/>
  <c r="L341" i="3"/>
  <c r="L268" i="3"/>
  <c r="M763" i="3"/>
  <c r="L350" i="3"/>
  <c r="L351" i="3"/>
  <c r="L353" i="3"/>
  <c r="M101" i="3"/>
  <c r="M161" i="3"/>
  <c r="M384" i="3"/>
  <c r="M168" i="3"/>
  <c r="M171" i="3"/>
  <c r="M304" i="3"/>
  <c r="L180" i="3"/>
  <c r="L188" i="3"/>
  <c r="L397" i="3"/>
  <c r="M401" i="3"/>
  <c r="M189" i="3"/>
  <c r="L409" i="3"/>
  <c r="L418" i="3"/>
  <c r="M423" i="3"/>
  <c r="L423" i="3"/>
  <c r="M432" i="3"/>
  <c r="L65" i="3"/>
  <c r="L447" i="3"/>
  <c r="L308" i="3"/>
  <c r="M456" i="3"/>
  <c r="L456" i="3"/>
  <c r="L459" i="3"/>
  <c r="L461" i="3"/>
  <c r="M463" i="3"/>
  <c r="L463" i="3"/>
  <c r="M465" i="3"/>
  <c r="M67" i="3"/>
  <c r="L469" i="3"/>
  <c r="M781" i="3"/>
  <c r="M782" i="3"/>
  <c r="L562" i="3"/>
  <c r="M238" i="3"/>
  <c r="M566" i="3"/>
  <c r="M568" i="3"/>
  <c r="M127" i="3"/>
  <c r="M489" i="3"/>
  <c r="M490" i="3"/>
  <c r="L502" i="3"/>
  <c r="L503" i="3"/>
  <c r="M641" i="3"/>
  <c r="L641" i="3"/>
  <c r="L643" i="3"/>
  <c r="M508" i="3"/>
  <c r="M510" i="3"/>
  <c r="L513" i="3"/>
  <c r="L132" i="3"/>
  <c r="M132" i="3"/>
  <c r="M693" i="3"/>
  <c r="L693" i="3"/>
  <c r="M895" i="3"/>
  <c r="L831" i="3"/>
  <c r="M528" i="3"/>
  <c r="M834" i="3"/>
  <c r="M81" i="3"/>
  <c r="L153" i="3"/>
  <c r="L329" i="3"/>
  <c r="L224" i="3"/>
  <c r="M611" i="3"/>
  <c r="L335" i="3"/>
  <c r="L301" i="3"/>
  <c r="M353" i="3"/>
  <c r="L776" i="3"/>
  <c r="L159" i="3"/>
  <c r="M173" i="3"/>
  <c r="L303" i="3"/>
  <c r="L304" i="3"/>
  <c r="M180" i="3"/>
  <c r="L389" i="3"/>
  <c r="L305" i="3"/>
  <c r="L405" i="3"/>
  <c r="L411" i="3"/>
  <c r="M418" i="3"/>
  <c r="M420" i="3"/>
  <c r="M426" i="3"/>
  <c r="L435" i="3"/>
  <c r="M447" i="3"/>
  <c r="L465" i="3"/>
  <c r="M471" i="3"/>
  <c r="L234" i="3"/>
  <c r="M480" i="3"/>
  <c r="L127" i="3"/>
  <c r="L490" i="3"/>
  <c r="M626" i="3"/>
  <c r="L629" i="3"/>
  <c r="L496" i="3"/>
  <c r="L633" i="3"/>
  <c r="L499" i="3"/>
  <c r="M500" i="3"/>
  <c r="M502" i="3"/>
  <c r="M503" i="3"/>
  <c r="M643" i="3"/>
  <c r="M580" i="3"/>
  <c r="M582" i="3"/>
  <c r="M723" i="3"/>
  <c r="L647" i="3"/>
  <c r="M513" i="3"/>
  <c r="M595" i="3"/>
  <c r="L817" i="3"/>
  <c r="M817" i="3"/>
  <c r="M80" i="3"/>
  <c r="L83" i="3"/>
  <c r="L85" i="3"/>
  <c r="L138" i="3"/>
  <c r="L89" i="3"/>
  <c r="L19" i="3"/>
  <c r="L212" i="3"/>
  <c r="L27" i="3"/>
  <c r="L30" i="3"/>
  <c r="L33" i="3"/>
  <c r="L38" i="3"/>
  <c r="L43" i="3"/>
  <c r="L92" i="3"/>
  <c r="L49" i="3"/>
  <c r="L149" i="3"/>
  <c r="L57" i="3"/>
  <c r="L58" i="3"/>
  <c r="L249" i="3"/>
  <c r="L252" i="3"/>
  <c r="L259" i="3"/>
  <c r="L751" i="3"/>
  <c r="L610" i="3"/>
  <c r="M335" i="3"/>
  <c r="L337" i="3"/>
  <c r="L553" i="3"/>
  <c r="L302" i="3"/>
  <c r="L764" i="3"/>
  <c r="L767" i="3"/>
  <c r="M776" i="3"/>
  <c r="L100" i="3"/>
  <c r="L383" i="3"/>
  <c r="L166" i="3"/>
  <c r="L103" i="3"/>
  <c r="L173" i="3"/>
  <c r="M303" i="3"/>
  <c r="M389" i="3"/>
  <c r="M305" i="3"/>
  <c r="M226" i="3"/>
  <c r="M405" i="3"/>
  <c r="M411" i="3"/>
  <c r="M414" i="3"/>
  <c r="L420" i="3"/>
  <c r="L110" i="3"/>
  <c r="M438" i="3"/>
  <c r="M444" i="3"/>
  <c r="L449" i="3"/>
  <c r="L558" i="3"/>
  <c r="M684" i="3"/>
  <c r="M234" i="3"/>
  <c r="L614" i="3"/>
  <c r="L72" i="3"/>
  <c r="M273" i="3"/>
  <c r="M481" i="3"/>
  <c r="L481" i="3"/>
  <c r="L619" i="3"/>
  <c r="L486" i="3"/>
  <c r="L128" i="3"/>
  <c r="L626" i="3"/>
  <c r="M627" i="3"/>
  <c r="L627" i="3"/>
  <c r="M629" i="3"/>
  <c r="M496" i="3"/>
  <c r="M130" i="3"/>
  <c r="M199" i="3"/>
  <c r="M633" i="3"/>
  <c r="M787" i="3"/>
  <c r="L787" i="3"/>
  <c r="L358" i="3"/>
  <c r="M789" i="3"/>
  <c r="L576" i="3"/>
  <c r="M499" i="3"/>
  <c r="L580" i="3"/>
  <c r="L582" i="3"/>
  <c r="L877" i="3"/>
  <c r="M877" i="3"/>
  <c r="M647" i="3"/>
  <c r="M315" i="3"/>
  <c r="M316" i="3"/>
  <c r="L888" i="3"/>
  <c r="L666" i="3"/>
  <c r="M600" i="3"/>
  <c r="M893" i="3"/>
  <c r="L526" i="3"/>
  <c r="M675" i="3"/>
  <c r="M83" i="3"/>
  <c r="M85" i="3"/>
  <c r="M138" i="3"/>
  <c r="M89" i="3"/>
  <c r="M19" i="3"/>
  <c r="M212" i="3"/>
  <c r="M27" i="3"/>
  <c r="M30" i="3"/>
  <c r="M33" i="3"/>
  <c r="M38" i="3"/>
  <c r="M43" i="3"/>
  <c r="M92" i="3"/>
  <c r="M49" i="3"/>
  <c r="M149" i="3"/>
  <c r="M57" i="3"/>
  <c r="M58" i="3"/>
  <c r="L62" i="3"/>
  <c r="M249" i="3"/>
  <c r="L328" i="3"/>
  <c r="M252" i="3"/>
  <c r="M259" i="3"/>
  <c r="M751" i="3"/>
  <c r="M610" i="3"/>
  <c r="L331" i="3"/>
  <c r="M337" i="3"/>
  <c r="M553" i="3"/>
  <c r="L342" i="3"/>
  <c r="M302" i="3"/>
  <c r="M764" i="3"/>
  <c r="M767" i="3"/>
  <c r="L771" i="3"/>
  <c r="M100" i="3"/>
  <c r="M383" i="3"/>
  <c r="M166" i="3"/>
  <c r="M103" i="3"/>
  <c r="L386" i="3"/>
  <c r="M178" i="3"/>
  <c r="L186" i="3"/>
  <c r="M392" i="3"/>
  <c r="L395" i="3"/>
  <c r="L226" i="3"/>
  <c r="M408" i="3"/>
  <c r="L414" i="3"/>
  <c r="M416" i="3"/>
  <c r="M110" i="3"/>
  <c r="L193" i="3"/>
  <c r="L438" i="3"/>
  <c r="L444" i="3"/>
  <c r="M449" i="3"/>
  <c r="L684" i="3"/>
  <c r="M468" i="3"/>
  <c r="L115" i="3"/>
  <c r="L472" i="3"/>
  <c r="M70" i="3"/>
  <c r="L119" i="3"/>
  <c r="M120" i="3"/>
  <c r="L356" i="3"/>
  <c r="L122" i="3"/>
  <c r="L273" i="3"/>
  <c r="L567" i="3"/>
  <c r="L716" i="3"/>
  <c r="M620" i="3"/>
  <c r="L620" i="3"/>
  <c r="M486" i="3"/>
  <c r="M76" i="3"/>
  <c r="L625" i="3"/>
  <c r="L274" i="3"/>
  <c r="M358" i="3"/>
  <c r="M795" i="3"/>
  <c r="M880" i="3"/>
  <c r="L799" i="3"/>
  <c r="M689" i="3"/>
  <c r="M729" i="3"/>
  <c r="M884" i="3"/>
  <c r="L884" i="3"/>
  <c r="M801" i="3"/>
  <c r="L801" i="3"/>
  <c r="M666" i="3"/>
  <c r="M819" i="3"/>
  <c r="L7" i="3"/>
  <c r="L137" i="3"/>
  <c r="L12" i="3"/>
  <c r="L210" i="3"/>
  <c r="L18" i="3"/>
  <c r="L22" i="3"/>
  <c r="L26" i="3"/>
  <c r="L213" i="3"/>
  <c r="L215" i="3"/>
  <c r="L216" i="3"/>
  <c r="L217" i="3"/>
  <c r="L218" i="3"/>
  <c r="L325" i="3"/>
  <c r="L52" i="3"/>
  <c r="L376" i="3"/>
  <c r="L380" i="3"/>
  <c r="L552" i="3"/>
  <c r="L260" i="3"/>
  <c r="M331" i="3"/>
  <c r="L334" i="3"/>
  <c r="L756" i="3"/>
  <c r="L344" i="3"/>
  <c r="L346" i="3"/>
  <c r="L347" i="3"/>
  <c r="M771" i="3"/>
  <c r="L774" i="3"/>
  <c r="L155" i="3"/>
  <c r="M169" i="3"/>
  <c r="M386" i="3"/>
  <c r="L178" i="3"/>
  <c r="L106" i="3"/>
  <c r="L183" i="3"/>
  <c r="L392" i="3"/>
  <c r="M395" i="3"/>
  <c r="M402" i="3"/>
  <c r="L402" i="3"/>
  <c r="L403" i="3"/>
  <c r="L408" i="3"/>
  <c r="L416" i="3"/>
  <c r="L421" i="3"/>
  <c r="M424" i="3"/>
  <c r="L433" i="3"/>
  <c r="L450" i="3"/>
  <c r="M454" i="3"/>
  <c r="L457" i="3"/>
  <c r="M780" i="3"/>
  <c r="L468" i="3"/>
  <c r="L270" i="3"/>
  <c r="M115" i="3"/>
  <c r="M474" i="3"/>
  <c r="L474" i="3"/>
  <c r="L70" i="3"/>
  <c r="M476" i="3"/>
  <c r="L612" i="3"/>
  <c r="M119" i="3"/>
  <c r="M122" i="3"/>
  <c r="L124" i="3"/>
  <c r="M567" i="3"/>
  <c r="M716" i="3"/>
  <c r="M312" i="3"/>
  <c r="L76" i="3"/>
  <c r="M625" i="3"/>
  <c r="M584" i="3"/>
  <c r="L584" i="3"/>
  <c r="L725" i="3"/>
  <c r="M799" i="3"/>
  <c r="L243" i="3"/>
  <c r="L362" i="3"/>
  <c r="L659" i="3"/>
  <c r="M806" i="3"/>
  <c r="L519" i="3"/>
  <c r="M7" i="3"/>
  <c r="M137" i="3"/>
  <c r="M12" i="3"/>
  <c r="M210" i="3"/>
  <c r="M18" i="3"/>
  <c r="M22" i="3"/>
  <c r="M26" i="3"/>
  <c r="M213" i="3"/>
  <c r="M215" i="3"/>
  <c r="M216" i="3"/>
  <c r="M217" i="3"/>
  <c r="M218" i="3"/>
  <c r="M325" i="3"/>
  <c r="M52" i="3"/>
  <c r="M376" i="3"/>
  <c r="M380" i="3"/>
  <c r="L60" i="3"/>
  <c r="M552" i="3"/>
  <c r="L222" i="3"/>
  <c r="M223" i="3"/>
  <c r="M749" i="3"/>
  <c r="M260" i="3"/>
  <c r="L299" i="3"/>
  <c r="M334" i="3"/>
  <c r="M756" i="3"/>
  <c r="L339" i="3"/>
  <c r="M347" i="3"/>
  <c r="L765" i="3"/>
  <c r="L157" i="3"/>
  <c r="L162" i="3"/>
  <c r="L164" i="3"/>
  <c r="L169" i="3"/>
  <c r="L385" i="3"/>
  <c r="M106" i="3"/>
  <c r="L398" i="3"/>
  <c r="M403" i="3"/>
  <c r="L190" i="3"/>
  <c r="L192" i="3"/>
  <c r="L424" i="3"/>
  <c r="M433" i="3"/>
  <c r="L228" i="3"/>
  <c r="M66" i="3"/>
  <c r="L307" i="3"/>
  <c r="L454" i="3"/>
  <c r="M457" i="3"/>
  <c r="L460" i="3"/>
  <c r="M557" i="3"/>
  <c r="L230" i="3"/>
  <c r="M270" i="3"/>
  <c r="L233" i="3"/>
  <c r="L530" i="3"/>
  <c r="L121" i="3"/>
  <c r="M124" i="3"/>
  <c r="M618" i="3"/>
  <c r="M491" i="3"/>
  <c r="L687" i="3"/>
  <c r="M640" i="3"/>
  <c r="L640" i="3"/>
  <c r="M240" i="3"/>
  <c r="M642" i="3"/>
  <c r="L200" i="3"/>
  <c r="M241" i="3"/>
  <c r="M511" i="3"/>
  <c r="L518" i="3"/>
  <c r="M518" i="3"/>
  <c r="M692" i="3"/>
  <c r="M280" i="3"/>
  <c r="L257" i="3"/>
  <c r="M299" i="3"/>
  <c r="L760" i="3"/>
  <c r="M765" i="3"/>
  <c r="L174" i="3"/>
  <c r="M185" i="3"/>
  <c r="M398" i="3"/>
  <c r="M412" i="3"/>
  <c r="M192" i="3"/>
  <c r="L442" i="3"/>
  <c r="M307" i="3"/>
  <c r="L466" i="3"/>
  <c r="M230" i="3"/>
  <c r="M559" i="3"/>
  <c r="M233" i="3"/>
  <c r="L68" i="3"/>
  <c r="M121" i="3"/>
  <c r="M564" i="3"/>
  <c r="M73" i="3"/>
  <c r="M74" i="3"/>
  <c r="L784" i="3"/>
  <c r="L485" i="3"/>
  <c r="L491" i="3"/>
  <c r="L786" i="3"/>
  <c r="M719" i="3"/>
  <c r="M493" i="3"/>
  <c r="M495" i="3"/>
  <c r="L495" i="3"/>
  <c r="M198" i="3"/>
  <c r="L630" i="3"/>
  <c r="M574" i="3"/>
  <c r="L791" i="3"/>
  <c r="M636" i="3"/>
  <c r="M577" i="3"/>
  <c r="L638" i="3"/>
  <c r="M687" i="3"/>
  <c r="L642" i="3"/>
  <c r="M200" i="3"/>
  <c r="L507" i="3"/>
  <c r="M878" i="3"/>
  <c r="L878" i="3"/>
  <c r="L512" i="3"/>
  <c r="M317" i="3"/>
  <c r="M811" i="3"/>
  <c r="M461" i="3"/>
  <c r="M561" i="3"/>
  <c r="M492" i="3"/>
  <c r="L628" i="3"/>
  <c r="L241" i="3"/>
  <c r="M688" i="3"/>
  <c r="M725" i="3"/>
  <c r="M657" i="3"/>
  <c r="L887" i="3"/>
  <c r="M891" i="3"/>
  <c r="M829" i="3"/>
  <c r="L829" i="3"/>
  <c r="M732" i="3"/>
  <c r="M888" i="3"/>
  <c r="M536" i="3"/>
  <c r="L600" i="3"/>
  <c r="L895" i="3"/>
  <c r="M677" i="3"/>
  <c r="L677" i="3"/>
  <c r="M835" i="3"/>
  <c r="M841" i="3"/>
  <c r="M879" i="3"/>
  <c r="M592" i="3"/>
  <c r="L812" i="3"/>
  <c r="M890" i="3"/>
  <c r="L890" i="3"/>
  <c r="M520" i="3"/>
  <c r="L523" i="3"/>
  <c r="L841" i="3"/>
  <c r="M450" i="3"/>
  <c r="M472" i="3"/>
  <c r="M619" i="3"/>
  <c r="L569" i="3"/>
  <c r="M722" i="3"/>
  <c r="M506" i="3"/>
  <c r="L879" i="3"/>
  <c r="L880" i="3"/>
  <c r="L592" i="3"/>
  <c r="L689" i="3"/>
  <c r="L660" i="3"/>
  <c r="M597" i="3"/>
  <c r="M810" i="3"/>
  <c r="M812" i="3"/>
  <c r="M535" i="3"/>
  <c r="M818" i="3"/>
  <c r="L818" i="3"/>
  <c r="L514" i="3"/>
  <c r="M594" i="3"/>
  <c r="L594" i="3"/>
  <c r="M655" i="3"/>
  <c r="L655" i="3"/>
  <c r="L658" i="3"/>
  <c r="L819" i="3"/>
  <c r="L735" i="3"/>
  <c r="L528" i="3"/>
  <c r="M778" i="3"/>
  <c r="M113" i="3"/>
  <c r="L197" i="3"/>
  <c r="L789" i="3"/>
  <c r="L359" i="3"/>
  <c r="M792" i="3"/>
  <c r="L794" i="3"/>
  <c r="L795" i="3"/>
  <c r="M796" i="3"/>
  <c r="L510" i="3"/>
  <c r="L649" i="3"/>
  <c r="L590" i="3"/>
  <c r="M131" i="3"/>
  <c r="M514" i="3"/>
  <c r="L654" i="3"/>
  <c r="L595" i="3"/>
  <c r="M658" i="3"/>
  <c r="L806" i="3"/>
  <c r="L279" i="3"/>
  <c r="M733" i="3"/>
  <c r="L281" i="3"/>
  <c r="L314" i="3"/>
  <c r="M279" i="3"/>
  <c r="M599" i="3"/>
  <c r="L733" i="3"/>
  <c r="M820" i="3"/>
  <c r="L601" i="3"/>
  <c r="M282" i="3"/>
  <c r="L828" i="3"/>
  <c r="M839" i="3"/>
  <c r="M842" i="3"/>
  <c r="L842" i="3"/>
  <c r="M431" i="3"/>
  <c r="M441" i="3"/>
  <c r="L441" i="3"/>
  <c r="M112" i="3"/>
  <c r="L78" i="3"/>
  <c r="L788" i="3"/>
  <c r="M639" i="3"/>
  <c r="M314" i="3"/>
  <c r="M648" i="3"/>
  <c r="M798" i="3"/>
  <c r="M730" i="3"/>
  <c r="L805" i="3"/>
  <c r="L809" i="3"/>
  <c r="L599" i="3"/>
  <c r="L820" i="3"/>
  <c r="L282" i="3"/>
  <c r="M896" i="3"/>
  <c r="L410" i="3"/>
  <c r="L191" i="3"/>
  <c r="L431" i="3"/>
  <c r="M715" i="3"/>
  <c r="M565" i="3"/>
  <c r="L565" i="3"/>
  <c r="M357" i="3"/>
  <c r="M645" i="3"/>
  <c r="M724" i="3"/>
  <c r="L79" i="3"/>
  <c r="M245" i="3"/>
  <c r="L662" i="3"/>
  <c r="M822" i="3"/>
  <c r="L822" i="3"/>
  <c r="M421" i="3"/>
  <c r="L426" i="3"/>
  <c r="M232" i="3"/>
  <c r="L715" i="3"/>
  <c r="L357" i="3"/>
  <c r="M575" i="3"/>
  <c r="M686" i="3"/>
  <c r="L686" i="3"/>
  <c r="L645" i="3"/>
  <c r="M79" i="3"/>
  <c r="L245" i="3"/>
  <c r="M662" i="3"/>
  <c r="M734" i="3"/>
  <c r="L827" i="3"/>
  <c r="M736" i="3"/>
  <c r="L736" i="3"/>
  <c r="M665" i="3"/>
  <c r="L665" i="3"/>
  <c r="M894" i="3"/>
  <c r="L894" i="3"/>
  <c r="L833" i="3"/>
  <c r="L843" i="3"/>
  <c r="M737" i="3"/>
  <c r="M413" i="3"/>
  <c r="L417" i="3"/>
  <c r="M466" i="3"/>
  <c r="M530" i="3"/>
  <c r="M497" i="3"/>
  <c r="L632" i="3"/>
  <c r="M507" i="3"/>
  <c r="L797" i="3"/>
  <c r="M243" i="3"/>
  <c r="L883" i="3"/>
  <c r="M653" i="3"/>
  <c r="L653" i="3"/>
  <c r="L280" i="3"/>
  <c r="L823" i="3"/>
  <c r="L522" i="3"/>
  <c r="M833" i="3"/>
  <c r="M840" i="3"/>
  <c r="L897" i="3"/>
  <c r="M845" i="3"/>
  <c r="L845" i="3"/>
  <c r="M821" i="3"/>
  <c r="M858" i="3"/>
  <c r="M286" i="3"/>
  <c r="L203" i="3"/>
  <c r="L549" i="3"/>
  <c r="M710" i="3"/>
  <c r="M322" i="3"/>
  <c r="M855" i="3"/>
  <c r="L855" i="3"/>
  <c r="M864" i="3"/>
  <c r="M538" i="3"/>
  <c r="L739" i="3"/>
  <c r="L550" i="3"/>
  <c r="M748" i="3"/>
  <c r="M714" i="3"/>
  <c r="M816" i="3"/>
  <c r="M862" i="3"/>
  <c r="L862" i="3"/>
  <c r="M869" i="3"/>
  <c r="M543" i="3"/>
  <c r="L290" i="3"/>
  <c r="L746" i="3"/>
  <c r="M867" i="3"/>
  <c r="L867" i="3"/>
  <c r="M537" i="3"/>
  <c r="M289" i="3"/>
  <c r="L206" i="3"/>
  <c r="M713" i="3"/>
  <c r="M287" i="3"/>
  <c r="L287" i="3"/>
  <c r="M541" i="3"/>
  <c r="M365" i="3"/>
  <c r="L706" i="3"/>
  <c r="M844" i="3"/>
  <c r="M898" i="3"/>
  <c r="L678" i="3"/>
  <c r="L856" i="3"/>
  <c r="M364" i="3"/>
  <c r="L364" i="3"/>
  <c r="M288" i="3"/>
  <c r="M291" i="3"/>
  <c r="L708" i="3"/>
  <c r="L844" i="3"/>
  <c r="M870" i="3"/>
  <c r="M544" i="3"/>
  <c r="L544" i="3"/>
  <c r="M529" i="3"/>
  <c r="M367" i="3"/>
  <c r="L747" i="3"/>
  <c r="M848" i="3"/>
  <c r="M701" i="3"/>
  <c r="M738" i="3"/>
  <c r="L738" i="3"/>
  <c r="M205" i="3"/>
  <c r="M742" i="3"/>
  <c r="M295" i="3"/>
  <c r="M679" i="3"/>
  <c r="L854" i="3"/>
  <c r="M542" i="3"/>
  <c r="M683" i="3"/>
  <c r="L683" i="3"/>
  <c r="M872" i="3"/>
  <c r="M744" i="3"/>
  <c r="L737" i="3"/>
  <c r="L857" i="3"/>
  <c r="M545" i="3"/>
  <c r="M741" i="3"/>
  <c r="L741" i="3"/>
  <c r="M707" i="3"/>
  <c r="M712" i="3"/>
  <c r="M874" i="3"/>
  <c r="M690" i="3"/>
  <c r="M673" i="3"/>
  <c r="M849" i="3"/>
  <c r="L849" i="3"/>
  <c r="M851" i="3"/>
  <c r="L681" i="3"/>
  <c r="L202" i="3"/>
  <c r="M740" i="3"/>
  <c r="M873" i="3"/>
  <c r="L873" i="3"/>
  <c r="M709" i="3"/>
  <c r="M284" i="3"/>
  <c r="M324" i="3"/>
  <c r="L868" i="3"/>
  <c r="L546" i="3"/>
  <c r="M606" i="3"/>
  <c r="M607" i="3"/>
  <c r="L607" i="3"/>
  <c r="M368" i="3"/>
  <c r="M369" i="3"/>
  <c r="M436" i="3"/>
  <c r="M615" i="3"/>
  <c r="M790" i="3"/>
  <c r="M362" i="3"/>
  <c r="M670" i="3"/>
  <c r="L840" i="3"/>
  <c r="M861" i="3"/>
  <c r="L201" i="3"/>
  <c r="L704" i="3"/>
  <c r="M705" i="3"/>
  <c r="M745" i="3"/>
  <c r="L745" i="3"/>
  <c r="M601" i="3"/>
  <c r="M852" i="3"/>
  <c r="L852" i="3"/>
  <c r="M680" i="3"/>
  <c r="M682" i="3"/>
  <c r="L540" i="3"/>
  <c r="L547" i="3"/>
  <c r="M292" i="3"/>
  <c r="M294" i="3"/>
  <c r="M296" i="3"/>
  <c r="L322" i="3"/>
  <c r="L848" i="3"/>
  <c r="L851" i="3"/>
  <c r="L680" i="3"/>
  <c r="L858" i="3"/>
  <c r="L864" i="3"/>
  <c r="L869" i="3"/>
  <c r="L537" i="3"/>
  <c r="L541" i="3"/>
  <c r="L288" i="3"/>
  <c r="L529" i="3"/>
  <c r="L205" i="3"/>
  <c r="L872" i="3"/>
  <c r="L707" i="3"/>
  <c r="L709" i="3"/>
  <c r="L368" i="3"/>
  <c r="L369" i="3"/>
  <c r="L713" i="3"/>
  <c r="L324" i="3"/>
  <c r="L861" i="3"/>
  <c r="L682" i="3"/>
  <c r="L286" i="3"/>
  <c r="L538" i="3"/>
  <c r="L543" i="3"/>
  <c r="L289" i="3"/>
  <c r="L365" i="3"/>
  <c r="L291" i="3"/>
  <c r="L367" i="3"/>
  <c r="L742" i="3"/>
  <c r="L744" i="3"/>
  <c r="L712" i="3"/>
  <c r="L874" i="3"/>
  <c r="L284" i="3"/>
  <c r="L740" i="3"/>
  <c r="L606" i="3"/>
  <c r="L705" i="3"/>
  <c r="L292" i="3"/>
  <c r="L714" i="3"/>
  <c r="L295" i="3"/>
  <c r="L294" i="3"/>
  <c r="L296" i="3"/>
  <c r="L63" i="4"/>
  <c r="L7" i="4"/>
  <c r="L70" i="4"/>
  <c r="L206" i="4"/>
  <c r="L75" i="4"/>
  <c r="L80" i="4"/>
  <c r="L139" i="4"/>
  <c r="L517" i="4"/>
  <c r="L94" i="4"/>
  <c r="L97" i="4"/>
  <c r="L100" i="4"/>
  <c r="L372" i="4"/>
  <c r="L108" i="4"/>
  <c r="L376" i="4"/>
  <c r="L113" i="4"/>
  <c r="L149" i="4"/>
  <c r="L150" i="4"/>
  <c r="L152" i="4"/>
  <c r="M157" i="4"/>
  <c r="L160" i="4"/>
  <c r="M387" i="4"/>
  <c r="L169" i="4"/>
  <c r="M393" i="4"/>
  <c r="L29" i="4"/>
  <c r="M176" i="4"/>
  <c r="M181" i="4"/>
  <c r="L402" i="4"/>
  <c r="M186" i="4"/>
  <c r="M410" i="4"/>
  <c r="M413" i="4"/>
  <c r="L416" i="4"/>
  <c r="L32" i="4"/>
  <c r="M423" i="4"/>
  <c r="M427" i="4"/>
  <c r="L427" i="4"/>
  <c r="L436" i="4"/>
  <c r="L441" i="4"/>
  <c r="M456" i="4"/>
  <c r="M459" i="4"/>
  <c r="M324" i="4"/>
  <c r="L251" i="4"/>
  <c r="M332" i="4"/>
  <c r="L525" i="4"/>
  <c r="L536" i="4"/>
  <c r="L539" i="4"/>
  <c r="L342" i="4"/>
  <c r="M799" i="4"/>
  <c r="L799" i="4"/>
  <c r="M807" i="4"/>
  <c r="M227" i="4"/>
  <c r="M260" i="4"/>
  <c r="M567" i="4"/>
  <c r="L567" i="4"/>
  <c r="M265" i="4"/>
  <c r="M231" i="4"/>
  <c r="M569" i="4"/>
  <c r="L569" i="4"/>
  <c r="M483" i="4"/>
  <c r="M485" i="4"/>
  <c r="L485" i="4"/>
  <c r="L278" i="4"/>
  <c r="M63" i="4"/>
  <c r="M7" i="4"/>
  <c r="M70" i="4"/>
  <c r="M206" i="4"/>
  <c r="M75" i="4"/>
  <c r="M80" i="4"/>
  <c r="M139" i="4"/>
  <c r="M517" i="4"/>
  <c r="M94" i="4"/>
  <c r="M97" i="4"/>
  <c r="M100" i="4"/>
  <c r="M372" i="4"/>
  <c r="M108" i="4"/>
  <c r="M376" i="4"/>
  <c r="M113" i="4"/>
  <c r="M149" i="4"/>
  <c r="M150" i="4"/>
  <c r="M152" i="4"/>
  <c r="L154" i="4"/>
  <c r="M160" i="4"/>
  <c r="L162" i="4"/>
  <c r="M169" i="4"/>
  <c r="L389" i="4"/>
  <c r="M29" i="4"/>
  <c r="L176" i="4"/>
  <c r="L177" i="4"/>
  <c r="M402" i="4"/>
  <c r="L404" i="4"/>
  <c r="M416" i="4"/>
  <c r="M32" i="4"/>
  <c r="M436" i="4"/>
  <c r="L437" i="4"/>
  <c r="M441" i="4"/>
  <c r="M448" i="4"/>
  <c r="L449" i="4"/>
  <c r="L452" i="4"/>
  <c r="L463" i="4"/>
  <c r="L219" i="4"/>
  <c r="L324" i="4"/>
  <c r="M327" i="4"/>
  <c r="M525" i="4"/>
  <c r="M532" i="4"/>
  <c r="M538" i="4"/>
  <c r="L538" i="4"/>
  <c r="M791" i="4"/>
  <c r="M342" i="4"/>
  <c r="M802" i="4"/>
  <c r="L807" i="4"/>
  <c r="M257" i="4"/>
  <c r="L39" i="4"/>
  <c r="M44" i="4"/>
  <c r="L265" i="4"/>
  <c r="L193" i="4"/>
  <c r="M278" i="4"/>
  <c r="M575" i="4"/>
  <c r="M280" i="4"/>
  <c r="M642" i="4"/>
  <c r="L642" i="4"/>
  <c r="M493" i="4"/>
  <c r="M52" i="4"/>
  <c r="L52" i="4"/>
  <c r="L61" i="4"/>
  <c r="L66" i="4"/>
  <c r="L204" i="4"/>
  <c r="L72" i="4"/>
  <c r="L74" i="4"/>
  <c r="L78" i="4"/>
  <c r="L83" i="4"/>
  <c r="L140" i="4"/>
  <c r="L11" i="4"/>
  <c r="L12" i="4"/>
  <c r="L142" i="4"/>
  <c r="L244" i="4"/>
  <c r="L18" i="4"/>
  <c r="L374" i="4"/>
  <c r="L147" i="4"/>
  <c r="L20" i="4"/>
  <c r="L378" i="4"/>
  <c r="L381" i="4"/>
  <c r="M154" i="4"/>
  <c r="L156" i="4"/>
  <c r="M162" i="4"/>
  <c r="L165" i="4"/>
  <c r="M389" i="4"/>
  <c r="L172" i="4"/>
  <c r="M173" i="4"/>
  <c r="M177" i="4"/>
  <c r="L180" i="4"/>
  <c r="M404" i="4"/>
  <c r="L189" i="4"/>
  <c r="L190" i="4"/>
  <c r="L433" i="4"/>
  <c r="M437" i="4"/>
  <c r="L444" i="4"/>
  <c r="L448" i="4"/>
  <c r="M449" i="4"/>
  <c r="M452" i="4"/>
  <c r="L457" i="4"/>
  <c r="M778" i="4"/>
  <c r="L778" i="4"/>
  <c r="M463" i="4"/>
  <c r="M219" i="4"/>
  <c r="L34" i="4"/>
  <c r="L329" i="4"/>
  <c r="L626" i="4"/>
  <c r="M222" i="4"/>
  <c r="L222" i="4"/>
  <c r="M334" i="4"/>
  <c r="L334" i="4"/>
  <c r="L529" i="4"/>
  <c r="L791" i="4"/>
  <c r="M793" i="4"/>
  <c r="L793" i="4"/>
  <c r="L545" i="4"/>
  <c r="M565" i="4"/>
  <c r="M43" i="4"/>
  <c r="L43" i="4"/>
  <c r="M193" i="4"/>
  <c r="M270" i="4"/>
  <c r="L270" i="4"/>
  <c r="L125" i="4"/>
  <c r="L281" i="4"/>
  <c r="M721" i="4"/>
  <c r="M367" i="4"/>
  <c r="M624" i="4"/>
  <c r="M714" i="4"/>
  <c r="M363" i="4"/>
  <c r="M765" i="4"/>
  <c r="M896" i="4"/>
  <c r="M618" i="4"/>
  <c r="M358" i="4"/>
  <c r="M762" i="4"/>
  <c r="M760" i="4"/>
  <c r="L358" i="4"/>
  <c r="L762" i="4"/>
  <c r="L760" i="4"/>
  <c r="M885" i="4"/>
  <c r="M878" i="4"/>
  <c r="M876" i="4"/>
  <c r="L770" i="4"/>
  <c r="L716" i="4"/>
  <c r="L769" i="4"/>
  <c r="M775" i="4"/>
  <c r="M771" i="4"/>
  <c r="M718" i="4"/>
  <c r="M554" i="4"/>
  <c r="M713" i="4"/>
  <c r="M712" i="4"/>
  <c r="M696" i="4"/>
  <c r="M198" i="4"/>
  <c r="M516" i="4"/>
  <c r="M612" i="4"/>
  <c r="M893" i="4"/>
  <c r="M887" i="4"/>
  <c r="M881" i="4"/>
  <c r="M319" i="4"/>
  <c r="M758" i="4"/>
  <c r="L775" i="4"/>
  <c r="L771" i="4"/>
  <c r="L718" i="4"/>
  <c r="L554" i="4"/>
  <c r="L713" i="4"/>
  <c r="L712" i="4"/>
  <c r="L696" i="4"/>
  <c r="L198" i="4"/>
  <c r="L516" i="4"/>
  <c r="L612" i="4"/>
  <c r="L893" i="4"/>
  <c r="L887" i="4"/>
  <c r="L881" i="4"/>
  <c r="L319" i="4"/>
  <c r="L758" i="4"/>
  <c r="L621" i="4"/>
  <c r="L199" i="4"/>
  <c r="L619" i="4"/>
  <c r="L617" i="4"/>
  <c r="L613" i="4"/>
  <c r="L895" i="4"/>
  <c r="L695" i="4"/>
  <c r="L884" i="4"/>
  <c r="L321" i="4"/>
  <c r="L606" i="4"/>
  <c r="L720" i="4"/>
  <c r="L605" i="4"/>
  <c r="L623" i="4"/>
  <c r="L362" i="4"/>
  <c r="L553" i="4"/>
  <c r="L360" i="4"/>
  <c r="L604" i="4"/>
  <c r="L615" i="4"/>
  <c r="L357" i="4"/>
  <c r="L892" i="4"/>
  <c r="L886" i="4"/>
  <c r="L880" i="4"/>
  <c r="L201" i="4"/>
  <c r="L361" i="4"/>
  <c r="L359" i="4"/>
  <c r="L616" i="4"/>
  <c r="L551" i="4"/>
  <c r="L894" i="4"/>
  <c r="L889" i="4"/>
  <c r="L883" i="4"/>
  <c r="L320" i="4"/>
  <c r="L692" i="4"/>
  <c r="L743" i="4"/>
  <c r="M865" i="4"/>
  <c r="L859" i="4"/>
  <c r="M857" i="4"/>
  <c r="L742" i="4"/>
  <c r="M754" i="4"/>
  <c r="L851" i="4"/>
  <c r="M850" i="4"/>
  <c r="L739" i="4"/>
  <c r="M681" i="4"/>
  <c r="L599" i="4"/>
  <c r="M509" i="4"/>
  <c r="L349" i="4"/>
  <c r="L838" i="4"/>
  <c r="M672" i="4"/>
  <c r="L670" i="4"/>
  <c r="M301" i="4"/>
  <c r="L668" i="4"/>
  <c r="M832" i="4"/>
  <c r="M665" i="4"/>
  <c r="M826" i="4"/>
  <c r="M656" i="4"/>
  <c r="L654" i="4"/>
  <c r="M500" i="4"/>
  <c r="M585" i="4"/>
  <c r="M640" i="4"/>
  <c r="L639" i="4"/>
  <c r="M262" i="4"/>
  <c r="L467" i="4"/>
  <c r="M251" i="4"/>
  <c r="L870" i="4"/>
  <c r="M352" i="4"/>
  <c r="L865" i="4"/>
  <c r="M862" i="4"/>
  <c r="M312" i="4"/>
  <c r="M58" i="4"/>
  <c r="M350" i="4"/>
  <c r="M600" i="4"/>
  <c r="L509" i="4"/>
  <c r="M837" i="4"/>
  <c r="M238" i="4"/>
  <c r="M759" i="4"/>
  <c r="L745" i="4"/>
  <c r="M354" i="4"/>
  <c r="L352" i="4"/>
  <c r="M59" i="4"/>
  <c r="M687" i="4"/>
  <c r="L312" i="4"/>
  <c r="L58" i="4"/>
  <c r="L350" i="4"/>
  <c r="M738" i="4"/>
  <c r="L600" i="4"/>
  <c r="L608" i="4"/>
  <c r="L837" i="4"/>
  <c r="L238" i="4"/>
  <c r="M732" i="4"/>
  <c r="L731" i="4"/>
  <c r="L693" i="4"/>
  <c r="L759" i="4"/>
  <c r="L354" i="4"/>
  <c r="L59" i="4"/>
  <c r="L687" i="4"/>
  <c r="M313" i="4"/>
  <c r="M513" i="4"/>
  <c r="L738" i="4"/>
  <c r="M316" i="4"/>
  <c r="M861" i="4"/>
  <c r="M855" i="4"/>
  <c r="M888" i="4"/>
  <c r="M871" i="4"/>
  <c r="M755" i="4"/>
  <c r="L684" i="4"/>
  <c r="L888" i="4"/>
  <c r="L874" i="4"/>
  <c r="L871" i="4"/>
  <c r="M869" i="4"/>
  <c r="M882" i="4"/>
  <c r="M603" i="4"/>
  <c r="L882" i="4"/>
  <c r="M867" i="4"/>
  <c r="M356" i="4"/>
  <c r="L875" i="4"/>
  <c r="L873" i="4"/>
  <c r="M355" i="4"/>
  <c r="L867" i="4"/>
  <c r="M756" i="4"/>
  <c r="L866" i="4"/>
  <c r="L691" i="4"/>
  <c r="M741" i="4"/>
  <c r="L854" i="4"/>
  <c r="M309" i="4"/>
  <c r="L601" i="4"/>
  <c r="M609" i="4"/>
  <c r="L308" i="4"/>
  <c r="L844" i="4"/>
  <c r="L356" i="4"/>
  <c r="L355" i="4"/>
  <c r="M743" i="4"/>
  <c r="L756" i="4"/>
  <c r="M677" i="4"/>
  <c r="L348" i="4"/>
  <c r="L860" i="4"/>
  <c r="M683" i="4"/>
  <c r="L307" i="4"/>
  <c r="M711" i="4"/>
  <c r="M736" i="4"/>
  <c r="L675" i="4"/>
  <c r="M303" i="4"/>
  <c r="L835" i="4"/>
  <c r="L834" i="4"/>
  <c r="L666" i="4"/>
  <c r="L830" i="4"/>
  <c r="L504" i="4"/>
  <c r="M296" i="4"/>
  <c r="M828" i="4"/>
  <c r="L132" i="4"/>
  <c r="M503" i="4"/>
  <c r="L648" i="4"/>
  <c r="L647" i="4"/>
  <c r="L290" i="4"/>
  <c r="M289" i="4"/>
  <c r="M288" i="4"/>
  <c r="L346" i="4"/>
  <c r="M285" i="4"/>
  <c r="L815" i="4"/>
  <c r="L51" i="4"/>
  <c r="M812" i="4"/>
  <c r="M747" i="4"/>
  <c r="L638" i="4"/>
  <c r="M548" i="4"/>
  <c r="M573" i="4"/>
  <c r="L232" i="4"/>
  <c r="L274" i="4"/>
  <c r="M482" i="4"/>
  <c r="L630" i="4"/>
  <c r="M45" i="4"/>
  <c r="M122" i="4"/>
  <c r="L264" i="4"/>
  <c r="L263" i="4"/>
  <c r="L259" i="4"/>
  <c r="M39" i="4"/>
  <c r="L226" i="4"/>
  <c r="L257" i="4"/>
  <c r="L802" i="4"/>
  <c r="M800" i="4"/>
  <c r="L540" i="4"/>
  <c r="M253" i="4"/>
  <c r="M537" i="4"/>
  <c r="L535" i="4"/>
  <c r="L527" i="4"/>
  <c r="M784" i="4"/>
  <c r="L683" i="4"/>
  <c r="M601" i="4"/>
  <c r="L711" i="4"/>
  <c r="L303" i="4"/>
  <c r="L296" i="4"/>
  <c r="L828" i="4"/>
  <c r="M733" i="4"/>
  <c r="M591" i="4"/>
  <c r="M706" i="4"/>
  <c r="L289" i="4"/>
  <c r="M579" i="4"/>
  <c r="M127" i="4"/>
  <c r="L482" i="4"/>
  <c r="L122" i="4"/>
  <c r="L800" i="4"/>
  <c r="M795" i="4"/>
  <c r="L253" i="4"/>
  <c r="M786" i="4"/>
  <c r="L784" i="4"/>
  <c r="M689" i="4"/>
  <c r="L602" i="4"/>
  <c r="M843" i="4"/>
  <c r="M593" i="4"/>
  <c r="L591" i="4"/>
  <c r="L826" i="4"/>
  <c r="M731" i="4"/>
  <c r="L707" i="4"/>
  <c r="L706" i="4"/>
  <c r="M501" i="4"/>
  <c r="L579" i="4"/>
  <c r="M194" i="4"/>
  <c r="L127" i="4"/>
  <c r="M475" i="4"/>
  <c r="M805" i="4"/>
  <c r="L795" i="4"/>
  <c r="L786" i="4"/>
  <c r="L317" i="4"/>
  <c r="L689" i="4"/>
  <c r="L843" i="4"/>
  <c r="L593" i="4"/>
  <c r="L501" i="4"/>
  <c r="L585" i="4"/>
  <c r="L194" i="4"/>
  <c r="L475" i="4"/>
  <c r="M224" i="4"/>
  <c r="L805" i="4"/>
  <c r="M787" i="4"/>
  <c r="M852" i="4"/>
  <c r="L847" i="4"/>
  <c r="M599" i="4"/>
  <c r="L677" i="4"/>
  <c r="M670" i="4"/>
  <c r="M829" i="4"/>
  <c r="M580" i="4"/>
  <c r="M486" i="4"/>
  <c r="L635" i="4"/>
  <c r="L224" i="4"/>
  <c r="L852" i="4"/>
  <c r="M300" i="4"/>
  <c r="L829" i="4"/>
  <c r="L732" i="4"/>
  <c r="M55" i="4"/>
  <c r="M589" i="4"/>
  <c r="M705" i="4"/>
  <c r="M652" i="4"/>
  <c r="M287" i="4"/>
  <c r="L580" i="4"/>
  <c r="M816" i="4"/>
  <c r="M701" i="4"/>
  <c r="L486" i="4"/>
  <c r="M700" i="4"/>
  <c r="M699" i="4"/>
  <c r="L755" i="4"/>
  <c r="M514" i="4"/>
  <c r="M737" i="4"/>
  <c r="M507" i="4"/>
  <c r="M239" i="4"/>
  <c r="L300" i="4"/>
  <c r="M752" i="4"/>
  <c r="M56" i="4"/>
  <c r="L594" i="4"/>
  <c r="M237" i="4"/>
  <c r="M831" i="4"/>
  <c r="L55" i="4"/>
  <c r="L589" i="4"/>
  <c r="M292" i="4"/>
  <c r="M291" i="4"/>
  <c r="L705" i="4"/>
  <c r="L652" i="4"/>
  <c r="L502" i="4"/>
  <c r="L500" i="4"/>
  <c r="M821" i="4"/>
  <c r="M235" i="4"/>
  <c r="M497" i="4"/>
  <c r="L287" i="4"/>
  <c r="M494" i="4"/>
  <c r="L514" i="4"/>
  <c r="M846" i="4"/>
  <c r="L239" i="4"/>
  <c r="L56" i="4"/>
  <c r="L237" i="4"/>
  <c r="L831" i="4"/>
  <c r="M505" i="4"/>
  <c r="L665" i="4"/>
  <c r="M295" i="4"/>
  <c r="M726" i="4"/>
  <c r="L494" i="4"/>
  <c r="M479" i="4"/>
  <c r="L260" i="4"/>
  <c r="M467" i="4"/>
  <c r="L562" i="4"/>
  <c r="M330" i="4"/>
  <c r="M522" i="4"/>
  <c r="M868" i="4"/>
  <c r="L846" i="4"/>
  <c r="L295" i="4"/>
  <c r="M131" i="4"/>
  <c r="L726" i="4"/>
  <c r="M818" i="4"/>
  <c r="M234" i="4"/>
  <c r="M492" i="4"/>
  <c r="L640" i="4"/>
  <c r="M570" i="4"/>
  <c r="L479" i="4"/>
  <c r="M563" i="4"/>
  <c r="L330" i="4"/>
  <c r="M866" i="4"/>
  <c r="M684" i="4"/>
  <c r="M308" i="4"/>
  <c r="L674" i="4"/>
  <c r="M669" i="4"/>
  <c r="M299" i="4"/>
  <c r="L660" i="4"/>
  <c r="L825" i="4"/>
  <c r="M658" i="4"/>
  <c r="M748" i="4"/>
  <c r="L131" i="4"/>
  <c r="M54" i="4"/>
  <c r="L650" i="4"/>
  <c r="M704" i="4"/>
  <c r="M498" i="4"/>
  <c r="L286" i="4"/>
  <c r="L818" i="4"/>
  <c r="L234" i="4"/>
  <c r="M724" i="4"/>
  <c r="L492" i="4"/>
  <c r="L811" i="4"/>
  <c r="M488" i="4"/>
  <c r="L575" i="4"/>
  <c r="L574" i="4"/>
  <c r="L316" i="4"/>
  <c r="L861" i="4"/>
  <c r="M686" i="4"/>
  <c r="M679" i="4"/>
  <c r="M349" i="4"/>
  <c r="L669" i="4"/>
  <c r="L299" i="4"/>
  <c r="L832" i="4"/>
  <c r="M664" i="4"/>
  <c r="L658" i="4"/>
  <c r="L748" i="4"/>
  <c r="M729" i="4"/>
  <c r="M654" i="4"/>
  <c r="L704" i="4"/>
  <c r="L498" i="4"/>
  <c r="M819" i="4"/>
  <c r="M130" i="4"/>
  <c r="M581" i="4"/>
  <c r="L724" i="4"/>
  <c r="M128" i="4"/>
  <c r="L491" i="4"/>
  <c r="M813" i="4"/>
  <c r="L488" i="4"/>
  <c r="M344" i="4"/>
  <c r="M48" i="4"/>
  <c r="L572" i="4"/>
  <c r="M633" i="4"/>
  <c r="M273" i="4"/>
  <c r="L271" i="4"/>
  <c r="L46" i="4"/>
  <c r="L476" i="4"/>
  <c r="M267" i="4"/>
  <c r="L44" i="4"/>
  <c r="L230" i="4"/>
  <c r="M628" i="4"/>
  <c r="L227" i="4"/>
  <c r="M546" i="4"/>
  <c r="L541" i="4"/>
  <c r="M340" i="4"/>
  <c r="M536" i="4"/>
  <c r="L679" i="4"/>
  <c r="L678" i="4"/>
  <c r="L673" i="4"/>
  <c r="L664" i="4"/>
  <c r="L729" i="4"/>
  <c r="L653" i="4"/>
  <c r="L819" i="4"/>
  <c r="L813" i="4"/>
  <c r="L344" i="4"/>
  <c r="L48" i="4"/>
  <c r="L633" i="4"/>
  <c r="L273" i="4"/>
  <c r="L267" i="4"/>
  <c r="M568" i="4"/>
  <c r="L470" i="4"/>
  <c r="M566" i="4"/>
  <c r="L628" i="4"/>
  <c r="L546" i="4"/>
  <c r="M544" i="4"/>
  <c r="M854" i="4"/>
  <c r="M242" i="4"/>
  <c r="M844" i="4"/>
  <c r="M348" i="4"/>
  <c r="M598" i="4"/>
  <c r="L661" i="4"/>
  <c r="L293" i="4"/>
  <c r="M827" i="4"/>
  <c r="M590" i="4"/>
  <c r="M725" i="4"/>
  <c r="M282" i="4"/>
  <c r="L566" i="4"/>
  <c r="L544" i="4"/>
  <c r="L533" i="4"/>
  <c r="M524" i="4"/>
  <c r="L603" i="4"/>
  <c r="M860" i="4"/>
  <c r="L856" i="4"/>
  <c r="L855" i="4"/>
  <c r="L513" i="4"/>
  <c r="L242" i="4"/>
  <c r="L842" i="4"/>
  <c r="M675" i="4"/>
  <c r="L598" i="4"/>
  <c r="M834" i="4"/>
  <c r="M668" i="4"/>
  <c r="L667" i="4"/>
  <c r="M666" i="4"/>
  <c r="M830" i="4"/>
  <c r="L827" i="4"/>
  <c r="L590" i="4"/>
  <c r="M657" i="4"/>
  <c r="L656" i="4"/>
  <c r="M132" i="4"/>
  <c r="M648" i="4"/>
  <c r="M647" i="4"/>
  <c r="L725" i="4"/>
  <c r="M815" i="4"/>
  <c r="M51" i="4"/>
  <c r="L282" i="4"/>
  <c r="L490" i="4"/>
  <c r="M638" i="4"/>
  <c r="L637" i="4"/>
  <c r="L279" i="4"/>
  <c r="L634" i="4"/>
  <c r="M232" i="4"/>
  <c r="L481" i="4"/>
  <c r="M630" i="4"/>
  <c r="M809" i="4"/>
  <c r="L629" i="4"/>
  <c r="L473" i="4"/>
  <c r="M264" i="4"/>
  <c r="L261" i="4"/>
  <c r="M259" i="4"/>
  <c r="L158" i="4"/>
  <c r="L167" i="4"/>
  <c r="L173" i="4"/>
  <c r="L395" i="4"/>
  <c r="L399" i="4"/>
  <c r="M185" i="4"/>
  <c r="L408" i="4"/>
  <c r="L187" i="4"/>
  <c r="L188" i="4"/>
  <c r="M417" i="4"/>
  <c r="L420" i="4"/>
  <c r="L424" i="4"/>
  <c r="M189" i="4"/>
  <c r="M190" i="4"/>
  <c r="M433" i="4"/>
  <c r="M444" i="4"/>
  <c r="M457" i="4"/>
  <c r="M34" i="4"/>
  <c r="L328" i="4"/>
  <c r="M626" i="4"/>
  <c r="L785" i="4"/>
  <c r="M529" i="4"/>
  <c r="M341" i="4"/>
  <c r="M545" i="4"/>
  <c r="L803" i="4"/>
  <c r="L36" i="4"/>
  <c r="L258" i="4"/>
  <c r="M125" i="4"/>
  <c r="M345" i="4"/>
  <c r="L812" i="4"/>
  <c r="M281" i="4"/>
  <c r="M549" i="4"/>
  <c r="M817" i="4"/>
  <c r="M582" i="4"/>
  <c r="M496" i="4"/>
  <c r="M820" i="4"/>
  <c r="M651" i="4"/>
  <c r="M824" i="4"/>
  <c r="M592" i="4"/>
  <c r="M595" i="4"/>
  <c r="L752" i="4"/>
  <c r="M836" i="4"/>
  <c r="M671" i="4"/>
  <c r="M240" i="4"/>
  <c r="M853" i="4"/>
  <c r="M863" i="4"/>
  <c r="L134" i="4"/>
  <c r="L64" i="4"/>
  <c r="L368" i="4"/>
  <c r="L369" i="4"/>
  <c r="L558" i="4"/>
  <c r="L76" i="4"/>
  <c r="L81" i="4"/>
  <c r="L86" i="4"/>
  <c r="L210" i="4"/>
  <c r="L95" i="4"/>
  <c r="L98" i="4"/>
  <c r="L101" i="4"/>
  <c r="L105" i="4"/>
  <c r="L109" i="4"/>
  <c r="L145" i="4"/>
  <c r="L148" i="4"/>
  <c r="L377" i="4"/>
  <c r="L214" i="4"/>
  <c r="L22" i="4"/>
  <c r="L384" i="4"/>
  <c r="L170" i="4"/>
  <c r="M390" i="4"/>
  <c r="M395" i="4"/>
  <c r="L396" i="4"/>
  <c r="L182" i="4"/>
  <c r="L417" i="4"/>
  <c r="M420" i="4"/>
  <c r="M424" i="4"/>
  <c r="L215" i="4"/>
  <c r="M438" i="4"/>
  <c r="M216" i="4"/>
  <c r="M460" i="4"/>
  <c r="L464" i="4"/>
  <c r="L325" i="4"/>
  <c r="M328" i="4"/>
  <c r="M335" i="4"/>
  <c r="M785" i="4"/>
  <c r="M533" i="4"/>
  <c r="M339" i="4"/>
  <c r="L341" i="4"/>
  <c r="M223" i="4"/>
  <c r="M803" i="4"/>
  <c r="L255" i="4"/>
  <c r="M36" i="4"/>
  <c r="M258" i="4"/>
  <c r="M261" i="4"/>
  <c r="M697" i="4"/>
  <c r="L472" i="4"/>
  <c r="M631" i="4"/>
  <c r="M723" i="4"/>
  <c r="M639" i="4"/>
  <c r="M134" i="4"/>
  <c r="L390" i="4"/>
  <c r="L246" i="4"/>
  <c r="M428" i="4"/>
  <c r="L438" i="4"/>
  <c r="L519" i="4"/>
  <c r="L216" i="4"/>
  <c r="L450" i="4"/>
  <c r="L453" i="4"/>
  <c r="L458" i="4"/>
  <c r="L460" i="4"/>
  <c r="M464" i="4"/>
  <c r="M520" i="4"/>
  <c r="L35" i="4"/>
  <c r="M325" i="4"/>
  <c r="M627" i="4"/>
  <c r="L627" i="4"/>
  <c r="L524" i="4"/>
  <c r="L335" i="4"/>
  <c r="L339" i="4"/>
  <c r="L563" i="4"/>
  <c r="L223" i="4"/>
  <c r="M796" i="4"/>
  <c r="L796" i="4"/>
  <c r="M472" i="4"/>
  <c r="M46" i="4"/>
  <c r="M480" i="4"/>
  <c r="L631" i="4"/>
  <c r="L700" i="4"/>
  <c r="M279" i="4"/>
  <c r="L548" i="4"/>
  <c r="M577" i="4"/>
  <c r="M644" i="4"/>
  <c r="M645" i="4"/>
  <c r="L235" i="4"/>
  <c r="M587" i="4"/>
  <c r="M728" i="4"/>
  <c r="L292" i="4"/>
  <c r="L733" i="4"/>
  <c r="M57" i="4"/>
  <c r="M676" i="4"/>
  <c r="M306" i="4"/>
  <c r="L202" i="4"/>
  <c r="L67" i="4"/>
  <c r="L136" i="4"/>
  <c r="L370" i="4"/>
  <c r="L243" i="4"/>
  <c r="L138" i="4"/>
  <c r="L84" i="4"/>
  <c r="L209" i="4"/>
  <c r="L92" i="4"/>
  <c r="L13" i="4"/>
  <c r="L371" i="4"/>
  <c r="L103" i="4"/>
  <c r="L107" i="4"/>
  <c r="L375" i="4"/>
  <c r="L212" i="4"/>
  <c r="L115" i="4"/>
  <c r="L118" i="4"/>
  <c r="L151" i="4"/>
  <c r="M155" i="4"/>
  <c r="L25" i="4"/>
  <c r="M245" i="4"/>
  <c r="L386" i="4"/>
  <c r="M168" i="4"/>
  <c r="M246" i="4"/>
  <c r="L28" i="4"/>
  <c r="M178" i="4"/>
  <c r="L247" i="4"/>
  <c r="M405" i="4"/>
  <c r="L407" i="4"/>
  <c r="M248" i="4"/>
  <c r="M411" i="4"/>
  <c r="L411" i="4"/>
  <c r="L421" i="4"/>
  <c r="L428" i="4"/>
  <c r="L430" i="4"/>
  <c r="L191" i="4"/>
  <c r="M519" i="4"/>
  <c r="L445" i="4"/>
  <c r="M450" i="4"/>
  <c r="M458" i="4"/>
  <c r="M35" i="4"/>
  <c r="L221" i="4"/>
  <c r="M221" i="4"/>
  <c r="M331" i="4"/>
  <c r="M526" i="4"/>
  <c r="L526" i="4"/>
  <c r="M534" i="4"/>
  <c r="L534" i="4"/>
  <c r="L794" i="4"/>
  <c r="M465" i="4"/>
  <c r="M192" i="4"/>
  <c r="M478" i="4"/>
  <c r="M277" i="4"/>
  <c r="L277" i="4"/>
  <c r="M489" i="4"/>
  <c r="M115" i="4"/>
  <c r="M118" i="4"/>
  <c r="M151" i="4"/>
  <c r="M25" i="4"/>
  <c r="L26" i="4"/>
  <c r="M386" i="4"/>
  <c r="L168" i="4"/>
  <c r="L27" i="4"/>
  <c r="M28" i="4"/>
  <c r="L174" i="4"/>
  <c r="M247" i="4"/>
  <c r="L400" i="4"/>
  <c r="M407" i="4"/>
  <c r="L248" i="4"/>
  <c r="L414" i="4"/>
  <c r="L418" i="4"/>
  <c r="M421" i="4"/>
  <c r="L425" i="4"/>
  <c r="M430" i="4"/>
  <c r="M191" i="4"/>
  <c r="M439" i="4"/>
  <c r="M445" i="4"/>
  <c r="M461" i="4"/>
  <c r="M218" i="4"/>
  <c r="M322" i="4"/>
  <c r="L322" i="4"/>
  <c r="L331" i="4"/>
  <c r="M252" i="4"/>
  <c r="M782" i="4"/>
  <c r="L530" i="4"/>
  <c r="M530" i="4"/>
  <c r="L788" i="4"/>
  <c r="M254" i="4"/>
  <c r="L804" i="4"/>
  <c r="M229" i="4"/>
  <c r="L229" i="4"/>
  <c r="L262" i="4"/>
  <c r="L469" i="4"/>
  <c r="M474" i="4"/>
  <c r="L474" i="4"/>
  <c r="M481" i="4"/>
  <c r="M632" i="4"/>
  <c r="L632" i="4"/>
  <c r="M574" i="4"/>
  <c r="M702" i="4"/>
  <c r="L702" i="4"/>
  <c r="L703" i="4"/>
  <c r="L816" i="4"/>
  <c r="L130" i="4"/>
  <c r="M646" i="4"/>
  <c r="M730" i="4"/>
  <c r="M660" i="4"/>
  <c r="M661" i="4"/>
  <c r="M297" i="4"/>
  <c r="M596" i="4"/>
  <c r="M508" i="4"/>
  <c r="M740" i="4"/>
  <c r="M202" i="4"/>
  <c r="M67" i="4"/>
  <c r="M136" i="4"/>
  <c r="M370" i="4"/>
  <c r="M243" i="4"/>
  <c r="M138" i="4"/>
  <c r="M84" i="4"/>
  <c r="M209" i="4"/>
  <c r="M92" i="4"/>
  <c r="M13" i="4"/>
  <c r="M371" i="4"/>
  <c r="M103" i="4"/>
  <c r="M107" i="4"/>
  <c r="M375" i="4"/>
  <c r="L135" i="4"/>
  <c r="L65" i="4"/>
  <c r="L68" i="4"/>
  <c r="L137" i="4"/>
  <c r="L8" i="4"/>
  <c r="L208" i="4"/>
  <c r="L10" i="4"/>
  <c r="L87" i="4"/>
  <c r="L90" i="4"/>
  <c r="L141" i="4"/>
  <c r="L211" i="4"/>
  <c r="L102" i="4"/>
  <c r="L17" i="4"/>
  <c r="L373" i="4"/>
  <c r="L111" i="4"/>
  <c r="L114" i="4"/>
  <c r="L117" i="4"/>
  <c r="L559" i="4"/>
  <c r="L153" i="4"/>
  <c r="L161" i="4"/>
  <c r="M163" i="4"/>
  <c r="M27" i="4"/>
  <c r="L391" i="4"/>
  <c r="L397" i="4"/>
  <c r="L403" i="4"/>
  <c r="M184" i="4"/>
  <c r="M414" i="4"/>
  <c r="M560" i="4"/>
  <c r="L439" i="4"/>
  <c r="L442" i="4"/>
  <c r="L776" i="4"/>
  <c r="L777" i="4"/>
  <c r="M777" i="4"/>
  <c r="M454" i="4"/>
  <c r="L461" i="4"/>
  <c r="L218" i="4"/>
  <c r="L326" i="4"/>
  <c r="L252" i="4"/>
  <c r="L782" i="4"/>
  <c r="L336" i="4"/>
  <c r="L792" i="4"/>
  <c r="M540" i="4"/>
  <c r="L543" i="4"/>
  <c r="L254" i="4"/>
  <c r="M256" i="4"/>
  <c r="L256" i="4"/>
  <c r="M225" i="4"/>
  <c r="L225" i="4"/>
  <c r="M466" i="4"/>
  <c r="L466" i="4"/>
  <c r="M469" i="4"/>
  <c r="M698" i="4"/>
  <c r="L698" i="4"/>
  <c r="L699" i="4"/>
  <c r="L275" i="4"/>
  <c r="M490" i="4"/>
  <c r="M703" i="4"/>
  <c r="L24" i="4"/>
  <c r="L163" i="4"/>
  <c r="L166" i="4"/>
  <c r="L392" i="4"/>
  <c r="L184" i="4"/>
  <c r="L119" i="4"/>
  <c r="L422" i="4"/>
  <c r="M431" i="4"/>
  <c r="M434" i="4"/>
  <c r="L434" i="4"/>
  <c r="M442" i="4"/>
  <c r="L217" i="4"/>
  <c r="M33" i="4"/>
  <c r="L323" i="4"/>
  <c r="L780" i="4"/>
  <c r="M527" i="4"/>
  <c r="M337" i="4"/>
  <c r="L787" i="4"/>
  <c r="M543" i="4"/>
  <c r="L547" i="4"/>
  <c r="M473" i="4"/>
  <c r="M476" i="4"/>
  <c r="M275" i="4"/>
  <c r="M634" i="4"/>
  <c r="M49" i="4"/>
  <c r="L49" i="4"/>
  <c r="L747" i="4"/>
  <c r="L62" i="4"/>
  <c r="L203" i="4"/>
  <c r="L205" i="4"/>
  <c r="L73" i="4"/>
  <c r="L9" i="4"/>
  <c r="L79" i="4"/>
  <c r="L85" i="4"/>
  <c r="L89" i="4"/>
  <c r="L93" i="4"/>
  <c r="L14" i="4"/>
  <c r="L15" i="4"/>
  <c r="L104" i="4"/>
  <c r="L143" i="4"/>
  <c r="L110" i="4"/>
  <c r="L112" i="4"/>
  <c r="L116" i="4"/>
  <c r="L379" i="4"/>
  <c r="L21" i="4"/>
  <c r="M24" i="4"/>
  <c r="L383" i="4"/>
  <c r="M159" i="4"/>
  <c r="M166" i="4"/>
  <c r="L388" i="4"/>
  <c r="M392" i="4"/>
  <c r="L394" i="4"/>
  <c r="M398" i="4"/>
  <c r="L31" i="4"/>
  <c r="M401" i="4"/>
  <c r="M119" i="4"/>
  <c r="L409" i="4"/>
  <c r="M412" i="4"/>
  <c r="L415" i="4"/>
  <c r="M419" i="4"/>
  <c r="M422" i="4"/>
  <c r="M429" i="4"/>
  <c r="L431" i="4"/>
  <c r="M440" i="4"/>
  <c r="L446" i="4"/>
  <c r="L455" i="4"/>
  <c r="M217" i="4"/>
  <c r="L561" i="4"/>
  <c r="L33" i="4"/>
  <c r="M323" i="4"/>
  <c r="M780" i="4"/>
  <c r="L781" i="4"/>
  <c r="L523" i="4"/>
  <c r="L337" i="4"/>
  <c r="L340" i="4"/>
  <c r="L789" i="4"/>
  <c r="M547" i="4"/>
  <c r="M343" i="4"/>
  <c r="L343" i="4"/>
  <c r="M228" i="4"/>
  <c r="L228" i="4"/>
  <c r="L468" i="4"/>
  <c r="M42" i="4"/>
  <c r="M471" i="4"/>
  <c r="L471" i="4"/>
  <c r="M268" i="4"/>
  <c r="M124" i="4"/>
  <c r="L570" i="4"/>
  <c r="L573" i="4"/>
  <c r="M50" i="4"/>
  <c r="M89" i="4"/>
  <c r="M93" i="4"/>
  <c r="M14" i="4"/>
  <c r="M15" i="4"/>
  <c r="M104" i="4"/>
  <c r="M143" i="4"/>
  <c r="M110" i="4"/>
  <c r="M112" i="4"/>
  <c r="M116" i="4"/>
  <c r="M379" i="4"/>
  <c r="M21" i="4"/>
  <c r="M383" i="4"/>
  <c r="L159" i="4"/>
  <c r="L385" i="4"/>
  <c r="M388" i="4"/>
  <c r="L171" i="4"/>
  <c r="M394" i="4"/>
  <c r="L175" i="4"/>
  <c r="M31" i="4"/>
  <c r="L401" i="4"/>
  <c r="L183" i="4"/>
  <c r="M409" i="4"/>
  <c r="M415" i="4"/>
  <c r="L419" i="4"/>
  <c r="L426" i="4"/>
  <c r="L435" i="4"/>
  <c r="L121" i="4"/>
  <c r="L440" i="4"/>
  <c r="M446" i="4"/>
  <c r="L250" i="4"/>
  <c r="L451" i="4"/>
  <c r="M455" i="4"/>
  <c r="M561" i="4"/>
  <c r="L779" i="4"/>
  <c r="M781" i="4"/>
  <c r="M523" i="4"/>
  <c r="L333" i="4"/>
  <c r="M789" i="4"/>
  <c r="M541" i="4"/>
  <c r="M806" i="4"/>
  <c r="M226" i="4"/>
  <c r="M468" i="4"/>
  <c r="M808" i="4"/>
  <c r="L45" i="4"/>
  <c r="M484" i="4"/>
  <c r="M636" i="4"/>
  <c r="M576" i="4"/>
  <c r="M578" i="4"/>
  <c r="L578" i="4"/>
  <c r="L129" i="4"/>
  <c r="L285" i="4"/>
  <c r="M550" i="4"/>
  <c r="M583" i="4"/>
  <c r="L497" i="4"/>
  <c r="M649" i="4"/>
  <c r="M822" i="4"/>
  <c r="M588" i="4"/>
  <c r="L291" i="4"/>
  <c r="M710" i="4"/>
  <c r="M304" i="4"/>
  <c r="M133" i="4"/>
  <c r="M674" i="4"/>
  <c r="L736" i="4"/>
  <c r="L507" i="4"/>
  <c r="L60" i="4"/>
  <c r="L6" i="4"/>
  <c r="L69" i="4"/>
  <c r="L71" i="4"/>
  <c r="L207" i="4"/>
  <c r="L77" i="4"/>
  <c r="L82" i="4"/>
  <c r="L88" i="4"/>
  <c r="L91" i="4"/>
  <c r="L96" i="4"/>
  <c r="L99" i="4"/>
  <c r="L16" i="4"/>
  <c r="L106" i="4"/>
  <c r="L144" i="4"/>
  <c r="L146" i="4"/>
  <c r="L19" i="4"/>
  <c r="L213" i="4"/>
  <c r="L380" i="4"/>
  <c r="L23" i="4"/>
  <c r="M382" i="4"/>
  <c r="M385" i="4"/>
  <c r="L164" i="4"/>
  <c r="L518" i="4"/>
  <c r="L30" i="4"/>
  <c r="M179" i="4"/>
  <c r="M183" i="4"/>
  <c r="L406" i="4"/>
  <c r="L120" i="4"/>
  <c r="L432" i="4"/>
  <c r="M435" i="4"/>
  <c r="M121" i="4"/>
  <c r="L443" i="4"/>
  <c r="M250" i="4"/>
  <c r="M451" i="4"/>
  <c r="M779" i="4"/>
  <c r="M521" i="4"/>
  <c r="L220" i="4"/>
  <c r="L625" i="4"/>
  <c r="L528" i="4"/>
  <c r="M531" i="4"/>
  <c r="L564" i="4"/>
  <c r="M798" i="4"/>
  <c r="L798" i="4"/>
  <c r="M801" i="4"/>
  <c r="L801" i="4"/>
  <c r="L806" i="4"/>
  <c r="M38" i="4"/>
  <c r="L808" i="4"/>
  <c r="L123" i="4"/>
  <c r="M269" i="4"/>
  <c r="M272" i="4"/>
  <c r="L272" i="4"/>
  <c r="L484" i="4"/>
  <c r="L643" i="4"/>
  <c r="M129" i="4"/>
  <c r="L382" i="4"/>
  <c r="L157" i="4"/>
  <c r="L179" i="4"/>
  <c r="L181" i="4"/>
  <c r="L410" i="4"/>
  <c r="M120" i="4"/>
  <c r="M432" i="4"/>
  <c r="L447" i="4"/>
  <c r="L456" i="4"/>
  <c r="L459" i="4"/>
  <c r="M462" i="4"/>
  <c r="L521" i="4"/>
  <c r="M220" i="4"/>
  <c r="M625" i="4"/>
  <c r="L332" i="4"/>
  <c r="L531" i="4"/>
  <c r="M562" i="4"/>
  <c r="M564" i="4"/>
  <c r="L38" i="4"/>
  <c r="M40" i="4"/>
  <c r="L483" i="4"/>
  <c r="M637" i="4"/>
  <c r="L701" i="4"/>
  <c r="L581" i="4"/>
  <c r="M727" i="4"/>
  <c r="L503" i="4"/>
  <c r="M655" i="4"/>
  <c r="M825" i="4"/>
  <c r="M293" i="4"/>
  <c r="M749" i="4"/>
  <c r="M305" i="4"/>
  <c r="M41" i="4"/>
  <c r="M47" i="4"/>
  <c r="M233" i="4"/>
  <c r="L284" i="4"/>
  <c r="L649" i="4"/>
  <c r="L587" i="4"/>
  <c r="M823" i="4"/>
  <c r="M515" i="4"/>
  <c r="L515" i="4"/>
  <c r="M329" i="4"/>
  <c r="M539" i="4"/>
  <c r="L41" i="4"/>
  <c r="M470" i="4"/>
  <c r="L568" i="4"/>
  <c r="L269" i="4"/>
  <c r="L478" i="4"/>
  <c r="L47" i="4"/>
  <c r="L723" i="4"/>
  <c r="L345" i="4"/>
  <c r="M195" i="4"/>
  <c r="L493" i="4"/>
  <c r="L233" i="4"/>
  <c r="M284" i="4"/>
  <c r="L646" i="4"/>
  <c r="M495" i="4"/>
  <c r="L727" i="4"/>
  <c r="L823" i="4"/>
  <c r="M662" i="4"/>
  <c r="M678" i="4"/>
  <c r="L681" i="4"/>
  <c r="L857" i="4"/>
  <c r="M230" i="4"/>
  <c r="M271" i="4"/>
  <c r="L195" i="4"/>
  <c r="M491" i="4"/>
  <c r="L128" i="4"/>
  <c r="L495" i="4"/>
  <c r="L820" i="4"/>
  <c r="L662" i="4"/>
  <c r="L592" i="4"/>
  <c r="L298" i="4"/>
  <c r="L596" i="4"/>
  <c r="M751" i="4"/>
  <c r="L836" i="4"/>
  <c r="L304" i="4"/>
  <c r="L305" i="4"/>
  <c r="M739" i="4"/>
  <c r="L740" i="4"/>
  <c r="M682" i="4"/>
  <c r="L686" i="4"/>
  <c r="M788" i="4"/>
  <c r="L697" i="4"/>
  <c r="M811" i="4"/>
  <c r="M286" i="4"/>
  <c r="M650" i="4"/>
  <c r="L54" i="4"/>
  <c r="M298" i="4"/>
  <c r="L751" i="4"/>
  <c r="L672" i="4"/>
  <c r="L676" i="4"/>
  <c r="L845" i="4"/>
  <c r="M753" i="4"/>
  <c r="L682" i="4"/>
  <c r="L309" i="4"/>
  <c r="L641" i="4"/>
  <c r="M347" i="4"/>
  <c r="L347" i="4"/>
  <c r="M294" i="4"/>
  <c r="M663" i="4"/>
  <c r="M845" i="4"/>
  <c r="L753" i="4"/>
  <c r="L741" i="4"/>
  <c r="L868" i="4"/>
  <c r="L522" i="4"/>
  <c r="M338" i="4"/>
  <c r="M487" i="4"/>
  <c r="M641" i="4"/>
  <c r="L549" i="4"/>
  <c r="M53" i="4"/>
  <c r="L496" i="4"/>
  <c r="L824" i="4"/>
  <c r="L294" i="4"/>
  <c r="L663" i="4"/>
  <c r="L505" i="4"/>
  <c r="M302" i="4"/>
  <c r="L240" i="4"/>
  <c r="L306" i="4"/>
  <c r="M851" i="4"/>
  <c r="M310" i="4"/>
  <c r="M314" i="4"/>
  <c r="L862" i="4"/>
  <c r="L520" i="4"/>
  <c r="L338" i="4"/>
  <c r="M804" i="4"/>
  <c r="M37" i="4"/>
  <c r="L37" i="4"/>
  <c r="M123" i="4"/>
  <c r="L487" i="4"/>
  <c r="L53" i="4"/>
  <c r="L821" i="4"/>
  <c r="M594" i="4"/>
  <c r="L302" i="4"/>
  <c r="M607" i="4"/>
  <c r="L607" i="4"/>
  <c r="M510" i="4"/>
  <c r="L510" i="4"/>
  <c r="L737" i="4"/>
  <c r="L310" i="4"/>
  <c r="M311" i="4"/>
  <c r="L311" i="4"/>
  <c r="L314" i="4"/>
  <c r="L315" i="4"/>
  <c r="M659" i="4"/>
  <c r="L708" i="4"/>
  <c r="M597" i="4"/>
  <c r="L597" i="4"/>
  <c r="M506" i="4"/>
  <c r="L840" i="4"/>
  <c r="M680" i="4"/>
  <c r="L680" i="4"/>
  <c r="L688" i="4"/>
  <c r="L351" i="4"/>
  <c r="M315" i="4"/>
  <c r="M266" i="4"/>
  <c r="M584" i="4"/>
  <c r="L588" i="4"/>
  <c r="L659" i="4"/>
  <c r="M708" i="4"/>
  <c r="L709" i="4"/>
  <c r="L506" i="4"/>
  <c r="M840" i="4"/>
  <c r="L609" i="4"/>
  <c r="L685" i="4"/>
  <c r="M858" i="4"/>
  <c r="L266" i="4"/>
  <c r="L124" i="4"/>
  <c r="M571" i="4"/>
  <c r="L276" i="4"/>
  <c r="L576" i="4"/>
  <c r="L644" i="4"/>
  <c r="M283" i="4"/>
  <c r="L582" i="4"/>
  <c r="L583" i="4"/>
  <c r="L584" i="4"/>
  <c r="L586" i="4"/>
  <c r="M499" i="4"/>
  <c r="L728" i="4"/>
  <c r="M709" i="4"/>
  <c r="L749" i="4"/>
  <c r="L297" i="4"/>
  <c r="M734" i="4"/>
  <c r="M833" i="4"/>
  <c r="L57" i="4"/>
  <c r="L508" i="4"/>
  <c r="M511" i="4"/>
  <c r="L850" i="4"/>
  <c r="L853" i="4"/>
  <c r="L313" i="4"/>
  <c r="M317" i="4"/>
  <c r="M790" i="4"/>
  <c r="L542" i="4"/>
  <c r="L565" i="4"/>
  <c r="M746" i="4"/>
  <c r="L231" i="4"/>
  <c r="L480" i="4"/>
  <c r="L571" i="4"/>
  <c r="M276" i="4"/>
  <c r="M810" i="4"/>
  <c r="L636" i="4"/>
  <c r="L489" i="4"/>
  <c r="L50" i="4"/>
  <c r="L577" i="4"/>
  <c r="L283" i="4"/>
  <c r="L550" i="4"/>
  <c r="M586" i="4"/>
  <c r="L499" i="4"/>
  <c r="L651" i="4"/>
  <c r="L655" i="4"/>
  <c r="L730" i="4"/>
  <c r="M707" i="4"/>
  <c r="L734" i="4"/>
  <c r="L595" i="4"/>
  <c r="L710" i="4"/>
  <c r="L833" i="4"/>
  <c r="L301" i="4"/>
  <c r="L671" i="4"/>
  <c r="L133" i="4"/>
  <c r="M841" i="4"/>
  <c r="L511" i="4"/>
  <c r="M512" i="4"/>
  <c r="M602" i="4"/>
  <c r="M859" i="4"/>
  <c r="L863" i="4"/>
  <c r="L249" i="4"/>
  <c r="M447" i="4"/>
  <c r="L454" i="4"/>
  <c r="L462" i="4"/>
  <c r="L327" i="4"/>
  <c r="M783" i="4"/>
  <c r="L532" i="4"/>
  <c r="L790" i="4"/>
  <c r="M542" i="4"/>
  <c r="M797" i="4"/>
  <c r="L465" i="4"/>
  <c r="L192" i="4"/>
  <c r="L40" i="4"/>
  <c r="L42" i="4"/>
  <c r="L746" i="4"/>
  <c r="L268" i="4"/>
  <c r="M477" i="4"/>
  <c r="L126" i="4"/>
  <c r="L810" i="4"/>
  <c r="L280" i="4"/>
  <c r="M814" i="4"/>
  <c r="L817" i="4"/>
  <c r="L645" i="4"/>
  <c r="L822" i="4"/>
  <c r="L841" i="4"/>
  <c r="L241" i="4"/>
  <c r="L512" i="4"/>
  <c r="M848" i="4"/>
  <c r="L848" i="4"/>
  <c r="M742" i="4"/>
  <c r="L869" i="4"/>
  <c r="L560" i="4"/>
  <c r="M249" i="4"/>
  <c r="L783" i="4"/>
  <c r="M535" i="4"/>
  <c r="L537" i="4"/>
  <c r="L797" i="4"/>
  <c r="M263" i="4"/>
  <c r="L477" i="4"/>
  <c r="M126" i="4"/>
  <c r="M274" i="4"/>
  <c r="L814" i="4"/>
  <c r="M346" i="4"/>
  <c r="L288" i="4"/>
  <c r="M290" i="4"/>
  <c r="M504" i="4"/>
  <c r="M835" i="4"/>
  <c r="M307" i="4"/>
  <c r="L754" i="4"/>
  <c r="M757" i="4"/>
  <c r="M794" i="4"/>
  <c r="M629" i="4"/>
  <c r="L809" i="4"/>
  <c r="M643" i="4"/>
  <c r="M236" i="4"/>
  <c r="L236" i="4"/>
  <c r="L657" i="4"/>
  <c r="M667" i="4"/>
  <c r="M750" i="4"/>
  <c r="L750" i="4"/>
  <c r="M735" i="4"/>
  <c r="L735" i="4"/>
  <c r="M842" i="4"/>
  <c r="L849" i="4"/>
  <c r="M690" i="4"/>
  <c r="L690" i="4"/>
  <c r="M864" i="4"/>
  <c r="L864" i="4"/>
  <c r="M744" i="4"/>
  <c r="L744" i="4"/>
  <c r="M241" i="4"/>
  <c r="M849" i="4"/>
  <c r="M685" i="4"/>
  <c r="M688" i="4"/>
  <c r="M691" i="4"/>
  <c r="M873" i="4"/>
  <c r="M875" i="4"/>
  <c r="M856" i="4"/>
  <c r="M892" i="4"/>
  <c r="M357" i="4"/>
  <c r="M615" i="4"/>
  <c r="M604" i="4"/>
  <c r="M360" i="4"/>
  <c r="M553" i="4"/>
  <c r="M362" i="4"/>
  <c r="M623" i="4"/>
  <c r="M605" i="4"/>
  <c r="M720" i="4"/>
  <c r="M606" i="4"/>
  <c r="M874" i="4"/>
  <c r="L876" i="4"/>
  <c r="M320" i="4"/>
  <c r="M847" i="4"/>
  <c r="M877" i="4"/>
  <c r="M321" i="4"/>
  <c r="M883" i="4"/>
  <c r="L618" i="4"/>
  <c r="L896" i="4"/>
  <c r="L765" i="4"/>
  <c r="L363" i="4"/>
  <c r="L714" i="4"/>
  <c r="L624" i="4"/>
  <c r="L367" i="4"/>
  <c r="L721" i="4"/>
  <c r="L877" i="4"/>
  <c r="M318" i="4"/>
  <c r="L878" i="4"/>
  <c r="M884" i="4"/>
  <c r="M889" i="4"/>
  <c r="M894" i="4"/>
  <c r="M551" i="4"/>
  <c r="M616" i="4"/>
  <c r="M359" i="4"/>
  <c r="M361" i="4"/>
  <c r="M201" i="4"/>
  <c r="M768" i="4"/>
  <c r="M715" i="4"/>
  <c r="M366" i="4"/>
  <c r="M897" i="4"/>
  <c r="M898" i="4"/>
  <c r="L858" i="4"/>
  <c r="L757" i="4"/>
  <c r="M693" i="4"/>
  <c r="M608" i="4"/>
  <c r="M745" i="4"/>
  <c r="M879" i="4"/>
  <c r="L879" i="4"/>
  <c r="L885" i="4"/>
  <c r="M695" i="4"/>
  <c r="M895" i="4"/>
  <c r="M613" i="4"/>
  <c r="M617" i="4"/>
  <c r="M619" i="4"/>
  <c r="M199" i="4"/>
  <c r="M621" i="4"/>
  <c r="M622" i="4"/>
  <c r="M365" i="4"/>
  <c r="M719" i="4"/>
  <c r="M772" i="4"/>
  <c r="M722" i="4"/>
  <c r="M653" i="4"/>
  <c r="M839" i="4"/>
  <c r="M870" i="4"/>
  <c r="M838" i="4"/>
  <c r="L839" i="4"/>
  <c r="M353" i="4"/>
  <c r="M880" i="4"/>
  <c r="M694" i="4"/>
  <c r="L694" i="4"/>
  <c r="M890" i="4"/>
  <c r="M761" i="4"/>
  <c r="M614" i="4"/>
  <c r="M197" i="4"/>
  <c r="M620" i="4"/>
  <c r="M200" i="4"/>
  <c r="M766" i="4"/>
  <c r="M769" i="4"/>
  <c r="M716" i="4"/>
  <c r="M770" i="4"/>
  <c r="M773" i="4"/>
  <c r="M556" i="4"/>
  <c r="M255" i="4"/>
  <c r="M635" i="4"/>
  <c r="M502" i="4"/>
  <c r="M673" i="4"/>
  <c r="M610" i="4"/>
  <c r="L353" i="4"/>
  <c r="M872" i="4"/>
  <c r="M692" i="4"/>
  <c r="M351" i="4"/>
  <c r="L610" i="4"/>
  <c r="M886" i="4"/>
  <c r="M891" i="4"/>
  <c r="M611" i="4"/>
  <c r="M196" i="4"/>
  <c r="M763" i="4"/>
  <c r="M552" i="4"/>
  <c r="M764" i="4"/>
  <c r="M767" i="4"/>
  <c r="M364" i="4"/>
  <c r="M717" i="4"/>
  <c r="M555" i="4"/>
  <c r="M774" i="4"/>
  <c r="M557" i="4"/>
  <c r="L318" i="4"/>
  <c r="L768" i="4"/>
  <c r="L715" i="4"/>
  <c r="L366" i="4"/>
  <c r="L897" i="4"/>
  <c r="L898" i="4"/>
  <c r="L622" i="4"/>
  <c r="L365" i="4"/>
  <c r="L719" i="4"/>
  <c r="L772" i="4"/>
  <c r="L722" i="4"/>
  <c r="L872" i="4"/>
  <c r="L890" i="4"/>
  <c r="L761" i="4"/>
  <c r="L614" i="4"/>
  <c r="L197" i="4"/>
  <c r="L620" i="4"/>
  <c r="L200" i="4"/>
  <c r="L766" i="4"/>
  <c r="L773" i="4"/>
  <c r="L556" i="4"/>
  <c r="L891" i="4"/>
  <c r="L611" i="4"/>
  <c r="L196" i="4"/>
  <c r="L763" i="4"/>
  <c r="L552" i="4"/>
  <c r="L764" i="4"/>
  <c r="L767" i="4"/>
  <c r="L364" i="4"/>
  <c r="L717" i="4"/>
  <c r="L555" i="4"/>
  <c r="L774" i="4"/>
  <c r="L557" i="4"/>
  <c r="M5" i="4"/>
  <c r="L5" i="4"/>
  <c r="H80" i="3"/>
  <c r="G80" i="3"/>
  <c r="L80" i="3"/>
  <c r="G273" i="5"/>
  <c r="G227" i="5"/>
  <c r="G55" i="5"/>
  <c r="G51" i="5"/>
  <c r="G25" i="5"/>
  <c r="G768" i="5"/>
  <c r="G557" i="5"/>
  <c r="G797" i="5"/>
  <c r="G575" i="5"/>
  <c r="G413" i="5"/>
  <c r="G893" i="5"/>
  <c r="G873" i="5"/>
  <c r="G845" i="5"/>
  <c r="G534" i="5"/>
  <c r="G548" i="5"/>
  <c r="G664" i="5"/>
  <c r="G636" i="5"/>
  <c r="G815" i="5"/>
  <c r="G619" i="5"/>
  <c r="G355" i="5"/>
  <c r="G348" i="5"/>
  <c r="G331" i="5"/>
  <c r="G74" i="5"/>
  <c r="G733" i="5"/>
  <c r="G752" i="5"/>
  <c r="G140" i="5"/>
  <c r="G499" i="5"/>
  <c r="G612" i="5"/>
  <c r="G717" i="5"/>
  <c r="G751" i="5"/>
  <c r="G694" i="5"/>
  <c r="G497" i="5"/>
  <c r="G67" i="5"/>
  <c r="G544" i="5"/>
  <c r="G884" i="5"/>
  <c r="G390" i="5"/>
  <c r="G389" i="5"/>
  <c r="G388" i="5"/>
  <c r="G730" i="5"/>
  <c r="G174" i="5"/>
  <c r="G226" i="5"/>
  <c r="G54" i="5"/>
  <c r="G152" i="5"/>
  <c r="G24" i="5"/>
  <c r="G771" i="5"/>
  <c r="G682" i="5"/>
  <c r="G556" i="5"/>
  <c r="G796" i="5"/>
  <c r="G574" i="5"/>
  <c r="G178" i="5"/>
  <c r="G892" i="5"/>
  <c r="G872" i="5"/>
  <c r="G844" i="5"/>
  <c r="G533" i="5"/>
  <c r="G509" i="5"/>
  <c r="G663" i="5"/>
  <c r="G635" i="5"/>
  <c r="G624" i="5"/>
  <c r="G618" i="5"/>
  <c r="G354" i="5"/>
  <c r="G347" i="5"/>
  <c r="G195" i="5"/>
  <c r="G319" i="5"/>
  <c r="G502" i="5"/>
  <c r="G432" i="5"/>
  <c r="G139" i="5"/>
  <c r="G498" i="5"/>
  <c r="G611" i="5"/>
  <c r="G182" i="5"/>
  <c r="G655" i="5"/>
  <c r="G628" i="5"/>
  <c r="G814" i="5"/>
  <c r="G617" i="5"/>
  <c r="G434" i="5"/>
  <c r="G346" i="5"/>
  <c r="G318" i="5"/>
  <c r="G345" i="5"/>
  <c r="G750" i="5"/>
  <c r="G746" i="5"/>
  <c r="G258" i="5"/>
  <c r="G459" i="5"/>
  <c r="G87" i="5"/>
  <c r="G206" i="5"/>
  <c r="G14" i="5"/>
  <c r="G897" i="5"/>
  <c r="G766" i="5"/>
  <c r="G602" i="5"/>
  <c r="G588" i="5"/>
  <c r="G567" i="5"/>
  <c r="G789" i="5"/>
  <c r="G885" i="5"/>
  <c r="G864" i="5"/>
  <c r="G837" i="5"/>
  <c r="G705" i="5"/>
  <c r="G476" i="5"/>
  <c r="G327" i="5"/>
  <c r="G731" i="5"/>
  <c r="G527" i="5"/>
  <c r="G627" i="5"/>
  <c r="G351" i="5"/>
  <c r="G326" i="5"/>
  <c r="G501" i="5"/>
  <c r="G325" i="5"/>
  <c r="H804" i="5"/>
  <c r="G256" i="5"/>
  <c r="G458" i="5"/>
  <c r="G86" i="5"/>
  <c r="G47" i="5"/>
  <c r="G13" i="5"/>
  <c r="G455" i="5"/>
  <c r="G765" i="5"/>
  <c r="G601" i="5"/>
  <c r="G587" i="5"/>
  <c r="G566" i="5"/>
  <c r="G788" i="5"/>
  <c r="G863" i="5"/>
  <c r="G654" i="5"/>
  <c r="G493" i="5"/>
  <c r="G317" i="5"/>
  <c r="H690" i="5"/>
  <c r="G486" i="5"/>
  <c r="G165" i="5"/>
  <c r="G85" i="5"/>
  <c r="G46" i="5"/>
  <c r="G12" i="5"/>
  <c r="G710" i="5"/>
  <c r="G764" i="5"/>
  <c r="G551" i="5"/>
  <c r="G387" i="5"/>
  <c r="G428" i="5"/>
  <c r="G382" i="5"/>
  <c r="G407" i="5"/>
  <c r="G862" i="5"/>
  <c r="G835" i="5"/>
  <c r="G526" i="5"/>
  <c r="G678" i="5"/>
  <c r="G653" i="5"/>
  <c r="G626" i="5"/>
  <c r="G621" i="5"/>
  <c r="G547" i="5"/>
  <c r="G201" i="5"/>
  <c r="G344" i="5"/>
  <c r="H182" i="5"/>
  <c r="G253" i="5"/>
  <c r="G97" i="5"/>
  <c r="G84" i="5"/>
  <c r="G45" i="5"/>
  <c r="G11" i="5"/>
  <c r="G365" i="5"/>
  <c r="G143" i="5"/>
  <c r="G550" i="5"/>
  <c r="G386" i="5"/>
  <c r="G427" i="5"/>
  <c r="G787" i="5"/>
  <c r="G883" i="5"/>
  <c r="G861" i="5"/>
  <c r="G834" i="5"/>
  <c r="G525" i="5"/>
  <c r="G677" i="5"/>
  <c r="G652" i="5"/>
  <c r="G625" i="5"/>
  <c r="G436" i="5"/>
  <c r="G810" i="5"/>
  <c r="G200" i="5"/>
  <c r="G343" i="5"/>
  <c r="G142" i="5"/>
  <c r="G70" i="5"/>
  <c r="G729" i="5"/>
  <c r="G471" i="5"/>
  <c r="G68" i="5"/>
  <c r="G805" i="5"/>
  <c r="G134" i="5"/>
  <c r="G252" i="5"/>
  <c r="G218" i="5"/>
  <c r="G53" i="5"/>
  <c r="G42" i="5"/>
  <c r="G10" i="5"/>
  <c r="G148" i="5"/>
  <c r="G707" i="5"/>
  <c r="G549" i="5"/>
  <c r="G793" i="5"/>
  <c r="G426" i="5"/>
  <c r="G786" i="5"/>
  <c r="G882" i="5"/>
  <c r="G860" i="5"/>
  <c r="G833" i="5"/>
  <c r="G524" i="5"/>
  <c r="G676" i="5"/>
  <c r="G651" i="5"/>
  <c r="G756" i="5"/>
  <c r="G405" i="5"/>
  <c r="G809" i="5"/>
  <c r="G199" i="5"/>
  <c r="G78" i="5"/>
  <c r="G324" i="5"/>
  <c r="G739" i="5"/>
  <c r="G728" i="5"/>
  <c r="G745" i="5"/>
  <c r="G189" i="5"/>
  <c r="G741" i="5"/>
  <c r="G690" i="5"/>
  <c r="G858" i="5"/>
  <c r="G397" i="5"/>
  <c r="G322" i="5"/>
  <c r="G316" i="5"/>
  <c r="G698" i="5"/>
  <c r="G313" i="5"/>
  <c r="G742" i="5"/>
  <c r="G312" i="5"/>
  <c r="G304" i="5"/>
  <c r="G719" i="5"/>
  <c r="G126" i="5"/>
  <c r="G249" i="5"/>
  <c r="G164" i="5"/>
  <c r="G484" i="5"/>
  <c r="G41" i="5"/>
  <c r="G9" i="5"/>
  <c r="G147" i="5"/>
  <c r="G604" i="5"/>
  <c r="G610" i="5"/>
  <c r="G586" i="5"/>
  <c r="G425" i="5"/>
  <c r="G785" i="5"/>
  <c r="G881" i="5"/>
  <c r="G859" i="5"/>
  <c r="G832" i="5"/>
  <c r="G523" i="5"/>
  <c r="G600" i="5"/>
  <c r="G650" i="5"/>
  <c r="G443" i="5"/>
  <c r="G812" i="5"/>
  <c r="G615" i="5"/>
  <c r="G398" i="5"/>
  <c r="G337" i="5"/>
  <c r="G323" i="5"/>
  <c r="G738" i="5"/>
  <c r="G727" i="5"/>
  <c r="G699" i="5"/>
  <c r="G188" i="5"/>
  <c r="G429" i="5"/>
  <c r="G308" i="5"/>
  <c r="G784" i="5"/>
  <c r="G831" i="5"/>
  <c r="G522" i="5"/>
  <c r="G504" i="5"/>
  <c r="G649" i="5"/>
  <c r="G442" i="5"/>
  <c r="G361" i="5"/>
  <c r="G203" i="5"/>
  <c r="G77" i="5"/>
  <c r="G726" i="5"/>
  <c r="G124" i="5"/>
  <c r="G246" i="5"/>
  <c r="G217" i="5"/>
  <c r="G83" i="5"/>
  <c r="G40" i="5"/>
  <c r="G8" i="5"/>
  <c r="G454" i="5"/>
  <c r="G763" i="5"/>
  <c r="G593" i="5"/>
  <c r="G585" i="5"/>
  <c r="G424" i="5"/>
  <c r="G880" i="5"/>
  <c r="G184" i="5"/>
  <c r="G305" i="5"/>
  <c r="G311" i="5"/>
  <c r="G303" i="5"/>
  <c r="G754" i="5"/>
  <c r="G468" i="5"/>
  <c r="G687" i="5"/>
  <c r="G66" i="5"/>
  <c r="G233" i="5"/>
  <c r="G162" i="5"/>
  <c r="G156" i="5"/>
  <c r="G32" i="5"/>
  <c r="G371" i="5"/>
  <c r="G607" i="5"/>
  <c r="G559" i="5"/>
  <c r="G802" i="5"/>
  <c r="G579" i="5"/>
  <c r="G179" i="5"/>
  <c r="G776" i="5"/>
  <c r="G482" i="5"/>
  <c r="G850" i="5"/>
  <c r="G823" i="5"/>
  <c r="G514" i="5"/>
  <c r="G668" i="5"/>
  <c r="G641" i="5"/>
  <c r="G441" i="5"/>
  <c r="G360" i="5"/>
  <c r="G399" i="5"/>
  <c r="G396" i="5"/>
  <c r="G336" i="5"/>
  <c r="G321" i="5"/>
  <c r="G315" i="5"/>
  <c r="G722" i="5"/>
  <c r="G697" i="5"/>
  <c r="G430" i="5"/>
  <c r="G684" i="5"/>
  <c r="G691" i="5"/>
  <c r="G773" i="5"/>
  <c r="G232" i="5"/>
  <c r="G59" i="5"/>
  <c r="G155" i="5"/>
  <c r="G31" i="5"/>
  <c r="G370" i="5"/>
  <c r="G606" i="5"/>
  <c r="G760" i="5"/>
  <c r="G801" i="5"/>
  <c r="G578" i="5"/>
  <c r="G417" i="5"/>
  <c r="G775" i="5"/>
  <c r="G481" i="5"/>
  <c r="G849" i="5"/>
  <c r="G822" i="5"/>
  <c r="G513" i="5"/>
  <c r="G475" i="5"/>
  <c r="G640" i="5"/>
  <c r="G818" i="5"/>
  <c r="G205" i="5"/>
  <c r="G202" i="5"/>
  <c r="G395" i="5"/>
  <c r="G335" i="5"/>
  <c r="G192" i="5"/>
  <c r="G700" i="5"/>
  <c r="G696" i="5"/>
  <c r="G470" i="5"/>
  <c r="G692" i="5"/>
  <c r="G772" i="5"/>
  <c r="G230" i="5"/>
  <c r="G58" i="5"/>
  <c r="G154" i="5"/>
  <c r="G28" i="5"/>
  <c r="G369" i="5"/>
  <c r="G709" i="5"/>
  <c r="G759" i="5"/>
  <c r="G800" i="5"/>
  <c r="G577" i="5"/>
  <c r="G416" i="5"/>
  <c r="G465" i="5"/>
  <c r="G480" i="5"/>
  <c r="G848" i="5"/>
  <c r="G537" i="5"/>
  <c r="G512" i="5"/>
  <c r="G667" i="5"/>
  <c r="G639" i="5"/>
  <c r="G437" i="5"/>
  <c r="G204" i="5"/>
  <c r="G358" i="5"/>
  <c r="G393" i="5"/>
  <c r="G334" i="5"/>
  <c r="G740" i="5"/>
  <c r="G314" i="5"/>
  <c r="G718" i="5"/>
  <c r="G546" i="5"/>
  <c r="G469" i="5"/>
  <c r="G804" i="5"/>
  <c r="G688" i="5"/>
  <c r="G197" i="5"/>
  <c r="G594" i="5"/>
  <c r="G277" i="5"/>
  <c r="G229" i="5"/>
  <c r="G213" i="5"/>
  <c r="G153" i="5"/>
  <c r="G27" i="5"/>
  <c r="G368" i="5"/>
  <c r="G708" i="5"/>
  <c r="G539" i="5"/>
  <c r="G799" i="5"/>
  <c r="G792" i="5"/>
  <c r="G415" i="5"/>
  <c r="G464" i="5"/>
  <c r="G479" i="5"/>
  <c r="G847" i="5"/>
  <c r="G536" i="5"/>
  <c r="G511" i="5"/>
  <c r="G666" i="5"/>
  <c r="G638" i="5"/>
  <c r="G817" i="5"/>
  <c r="G403" i="5"/>
  <c r="G357" i="5"/>
  <c r="G333" i="5"/>
  <c r="G76" i="5"/>
  <c r="G755" i="5"/>
  <c r="G545" i="5"/>
  <c r="G275" i="5"/>
  <c r="G228" i="5"/>
  <c r="G56" i="5"/>
  <c r="G52" i="5"/>
  <c r="G26" i="5"/>
  <c r="G367" i="5"/>
  <c r="G769" i="5"/>
  <c r="G558" i="5"/>
  <c r="G798" i="5"/>
  <c r="G576" i="5"/>
  <c r="G414" i="5"/>
  <c r="G894" i="5"/>
  <c r="G478" i="5"/>
  <c r="G846" i="5"/>
  <c r="G535" i="5"/>
  <c r="G510" i="5"/>
  <c r="G665" i="5"/>
  <c r="G637" i="5"/>
  <c r="G816" i="5"/>
  <c r="G704" i="5"/>
  <c r="G356" i="5"/>
  <c r="G349" i="5"/>
  <c r="G332" i="5"/>
  <c r="G75" i="5"/>
  <c r="G737" i="5"/>
  <c r="G753" i="5"/>
  <c r="G598" i="5"/>
  <c r="G500" i="5"/>
  <c r="G613" i="5"/>
  <c r="G686" i="5"/>
  <c r="G836" i="5"/>
  <c r="G679" i="5"/>
  <c r="G474" i="5"/>
  <c r="G79" i="5"/>
  <c r="G180" i="5"/>
  <c r="G693" i="5"/>
  <c r="G683" i="5"/>
  <c r="G112" i="5"/>
  <c r="G110" i="5"/>
  <c r="G173" i="5"/>
  <c r="G244" i="5"/>
  <c r="G225" i="5"/>
  <c r="G62" i="5"/>
  <c r="G94" i="5"/>
  <c r="G210" i="5"/>
  <c r="G151" i="5"/>
  <c r="G39" i="5"/>
  <c r="G23" i="5"/>
  <c r="G7" i="5"/>
  <c r="G541" i="5"/>
  <c r="G453" i="5"/>
  <c r="G896" i="5"/>
  <c r="G762" i="5"/>
  <c r="G555" i="5"/>
  <c r="G803" i="5"/>
  <c r="G795" i="5"/>
  <c r="G385" i="5"/>
  <c r="G573" i="5"/>
  <c r="G423" i="5"/>
  <c r="G412" i="5"/>
  <c r="G783" i="5"/>
  <c r="G538" i="5"/>
  <c r="G879" i="5"/>
  <c r="G871" i="5"/>
  <c r="G857" i="5"/>
  <c r="G843" i="5"/>
  <c r="G830" i="5"/>
  <c r="G532" i="5"/>
  <c r="G521" i="5"/>
  <c r="G364" i="5"/>
  <c r="G675" i="5"/>
  <c r="G662" i="5"/>
  <c r="G648" i="5"/>
  <c r="G634" i="5"/>
  <c r="G440" i="5"/>
  <c r="G813" i="5"/>
  <c r="G359" i="5"/>
  <c r="G616" i="5"/>
  <c r="G353" i="5"/>
  <c r="G198" i="5"/>
  <c r="G342" i="5"/>
  <c r="G330" i="5"/>
  <c r="G702" i="5"/>
  <c r="G73" i="5"/>
  <c r="G736" i="5"/>
  <c r="G725" i="5"/>
  <c r="G749" i="5"/>
  <c r="G695" i="5"/>
  <c r="G187" i="5"/>
  <c r="G496" i="5"/>
  <c r="G597" i="5"/>
  <c r="G138" i="5"/>
  <c r="G181" i="5"/>
  <c r="G167" i="5"/>
  <c r="G242" i="5"/>
  <c r="G92" i="5"/>
  <c r="G457" i="5"/>
  <c r="G37" i="5"/>
  <c r="G5" i="5"/>
  <c r="G448" i="5"/>
  <c r="G758" i="5"/>
  <c r="G490" i="5"/>
  <c r="G571" i="5"/>
  <c r="G383" i="5"/>
  <c r="G781" i="5"/>
  <c r="G869" i="5"/>
  <c r="G855" i="5"/>
  <c r="G681" i="5"/>
  <c r="G519" i="5"/>
  <c r="G673" i="5"/>
  <c r="G632" i="5"/>
  <c r="G438" i="5"/>
  <c r="G703" i="5"/>
  <c r="G350" i="5"/>
  <c r="G196" i="5"/>
  <c r="G193" i="5"/>
  <c r="G723" i="5"/>
  <c r="G599" i="5"/>
  <c r="G494" i="5"/>
  <c r="G595" i="5"/>
  <c r="G491" i="5"/>
  <c r="G821" i="5"/>
  <c r="G104" i="5"/>
  <c r="G169" i="5"/>
  <c r="G243" i="5"/>
  <c r="G381" i="5"/>
  <c r="G563" i="5"/>
  <c r="G93" i="5"/>
  <c r="G81" i="5"/>
  <c r="G150" i="5"/>
  <c r="G38" i="5"/>
  <c r="G22" i="5"/>
  <c r="G6" i="5"/>
  <c r="G716" i="5"/>
  <c r="G451" i="5"/>
  <c r="G605" i="5"/>
  <c r="G761" i="5"/>
  <c r="G603" i="5"/>
  <c r="G609" i="5"/>
  <c r="G794" i="5"/>
  <c r="G584" i="5"/>
  <c r="G572" i="5"/>
  <c r="G422" i="5"/>
  <c r="G177" i="5"/>
  <c r="G782" i="5"/>
  <c r="G891" i="5"/>
  <c r="G878" i="5"/>
  <c r="G870" i="5"/>
  <c r="G856" i="5"/>
  <c r="G406" i="5"/>
  <c r="G829" i="5"/>
  <c r="G444" i="5"/>
  <c r="G520" i="5"/>
  <c r="G508" i="5"/>
  <c r="G674" i="5"/>
  <c r="G661" i="5"/>
  <c r="G647" i="5"/>
  <c r="G633" i="5"/>
  <c r="G439" i="5"/>
  <c r="G623" i="5"/>
  <c r="G811" i="5"/>
  <c r="G808" i="5"/>
  <c r="G435" i="5"/>
  <c r="G394" i="5"/>
  <c r="G341" i="5"/>
  <c r="G329" i="5"/>
  <c r="G701" i="5"/>
  <c r="G72" i="5"/>
  <c r="G735" i="5"/>
  <c r="G724" i="5"/>
  <c r="G748" i="5"/>
  <c r="G744" i="5"/>
  <c r="G186" i="5"/>
  <c r="G495" i="5"/>
  <c r="G596" i="5"/>
  <c r="G137" i="5"/>
  <c r="G685" i="5"/>
  <c r="G461" i="5"/>
  <c r="G564" i="5"/>
  <c r="G163" i="5"/>
  <c r="G159" i="5"/>
  <c r="G21" i="5"/>
  <c r="G715" i="5"/>
  <c r="G450" i="5"/>
  <c r="G445" i="5"/>
  <c r="G608" i="5"/>
  <c r="G384" i="5"/>
  <c r="G411" i="5"/>
  <c r="G890" i="5"/>
  <c r="G877" i="5"/>
  <c r="G842" i="5"/>
  <c r="G828" i="5"/>
  <c r="G507" i="5"/>
  <c r="G660" i="5"/>
  <c r="G646" i="5"/>
  <c r="G473" i="5"/>
  <c r="G404" i="5"/>
  <c r="G352" i="5"/>
  <c r="G340" i="5"/>
  <c r="G71" i="5"/>
  <c r="G734" i="5"/>
  <c r="G747" i="5"/>
  <c r="G185" i="5"/>
  <c r="G689" i="5"/>
  <c r="G631" i="5"/>
  <c r="G363" i="5"/>
  <c r="H726" i="5"/>
  <c r="H750" i="5"/>
  <c r="G297" i="5"/>
  <c r="G268" i="5"/>
  <c r="G241" i="5"/>
  <c r="G460" i="5"/>
  <c r="G61" i="5"/>
  <c r="G91" i="5"/>
  <c r="G158" i="5"/>
  <c r="G456" i="5"/>
  <c r="G36" i="5"/>
  <c r="G20" i="5"/>
  <c r="G377" i="5"/>
  <c r="G713" i="5"/>
  <c r="G449" i="5"/>
  <c r="G447" i="5"/>
  <c r="G895" i="5"/>
  <c r="G757" i="5"/>
  <c r="G467" i="5"/>
  <c r="G489" i="5"/>
  <c r="G583" i="5"/>
  <c r="G570" i="5"/>
  <c r="G421" i="5"/>
  <c r="G410" i="5"/>
  <c r="G780" i="5"/>
  <c r="G889" i="5"/>
  <c r="G876" i="5"/>
  <c r="G868" i="5"/>
  <c r="G854" i="5"/>
  <c r="G841" i="5"/>
  <c r="G827" i="5"/>
  <c r="G531" i="5"/>
  <c r="G518" i="5"/>
  <c r="G506" i="5"/>
  <c r="G672" i="5"/>
  <c r="G659" i="5"/>
  <c r="G645" i="5"/>
  <c r="H545" i="5"/>
  <c r="G291" i="5"/>
  <c r="G265" i="5"/>
  <c r="G240" i="5"/>
  <c r="G223" i="5"/>
  <c r="G216" i="5"/>
  <c r="G212" i="5"/>
  <c r="G208" i="5"/>
  <c r="G149" i="5"/>
  <c r="G35" i="5"/>
  <c r="G19" i="5"/>
  <c r="G376" i="5"/>
  <c r="G712" i="5"/>
  <c r="G146" i="5"/>
  <c r="G562" i="5"/>
  <c r="G706" i="5"/>
  <c r="G554" i="5"/>
  <c r="G466" i="5"/>
  <c r="G590" i="5"/>
  <c r="G582" i="5"/>
  <c r="G569" i="5"/>
  <c r="G420" i="5"/>
  <c r="G409" i="5"/>
  <c r="G779" i="5"/>
  <c r="G888" i="5"/>
  <c r="G875" i="5"/>
  <c r="G867" i="5"/>
  <c r="G853" i="5"/>
  <c r="G840" i="5"/>
  <c r="G826" i="5"/>
  <c r="G530" i="5"/>
  <c r="G517" i="5"/>
  <c r="G505" i="5"/>
  <c r="G671" i="5"/>
  <c r="G658" i="5"/>
  <c r="G644" i="5"/>
  <c r="G630" i="5"/>
  <c r="G820" i="5"/>
  <c r="G362" i="5"/>
  <c r="G402" i="5"/>
  <c r="G401" i="5"/>
  <c r="G807" i="5"/>
  <c r="G392" i="5"/>
  <c r="G339" i="5"/>
  <c r="G194" i="5"/>
  <c r="G191" i="5"/>
  <c r="G69" i="5"/>
  <c r="G732" i="5"/>
  <c r="G721" i="5"/>
  <c r="G431" i="5"/>
  <c r="G614" i="5"/>
  <c r="G183" i="5"/>
  <c r="G492" i="5"/>
  <c r="G310" i="5"/>
  <c r="G307" i="5"/>
  <c r="G543" i="5"/>
  <c r="G400" i="5"/>
  <c r="G338" i="5"/>
  <c r="G328" i="5"/>
  <c r="G190" i="5"/>
  <c r="G472" i="5"/>
  <c r="G743" i="5"/>
  <c r="G806" i="5"/>
  <c r="G306" i="5"/>
  <c r="H497" i="5"/>
  <c r="G234" i="5"/>
  <c r="G214" i="5"/>
  <c r="G88" i="5"/>
  <c r="G33" i="5"/>
  <c r="G17" i="5"/>
  <c r="G144" i="5"/>
  <c r="G560" i="5"/>
  <c r="G591" i="5"/>
  <c r="G488" i="5"/>
  <c r="G418" i="5"/>
  <c r="G777" i="5"/>
  <c r="G886" i="5"/>
  <c r="G865" i="5"/>
  <c r="G824" i="5"/>
  <c r="G515" i="5"/>
  <c r="G669" i="5"/>
  <c r="G656" i="5"/>
  <c r="H188" i="5"/>
  <c r="G285" i="5"/>
  <c r="G264" i="5"/>
  <c r="G237" i="5"/>
  <c r="G221" i="5"/>
  <c r="G215" i="5"/>
  <c r="G378" i="5"/>
  <c r="G207" i="5"/>
  <c r="G80" i="5"/>
  <c r="G34" i="5"/>
  <c r="G18" i="5"/>
  <c r="G373" i="5"/>
  <c r="G540" i="5"/>
  <c r="G145" i="5"/>
  <c r="G767" i="5"/>
  <c r="G561" i="5"/>
  <c r="G553" i="5"/>
  <c r="G592" i="5"/>
  <c r="G589" i="5"/>
  <c r="G581" i="5"/>
  <c r="G791" i="5"/>
  <c r="G419" i="5"/>
  <c r="G408" i="5"/>
  <c r="G778" i="5"/>
  <c r="G887" i="5"/>
  <c r="G874" i="5"/>
  <c r="G866" i="5"/>
  <c r="G852" i="5"/>
  <c r="G839" i="5"/>
  <c r="G825" i="5"/>
  <c r="G529" i="5"/>
  <c r="G516" i="5"/>
  <c r="G680" i="5"/>
  <c r="G670" i="5"/>
  <c r="G657" i="5"/>
  <c r="G643" i="5"/>
  <c r="G629" i="5"/>
  <c r="G819" i="5"/>
  <c r="G622" i="5"/>
  <c r="G620" i="5"/>
  <c r="G433" i="5"/>
  <c r="G391" i="5"/>
  <c r="G320" i="5"/>
  <c r="G503" i="5"/>
  <c r="G720" i="5"/>
  <c r="G141" i="5"/>
  <c r="G309" i="5"/>
  <c r="G542" i="5"/>
  <c r="G283" i="5"/>
  <c r="G261" i="5"/>
  <c r="G220" i="5"/>
  <c r="G157" i="5"/>
  <c r="G48" i="5"/>
  <c r="G372" i="5"/>
  <c r="G711" i="5"/>
  <c r="G446" i="5"/>
  <c r="G552" i="5"/>
  <c r="G580" i="5"/>
  <c r="G568" i="5"/>
  <c r="G790" i="5"/>
  <c r="G483" i="5"/>
  <c r="G851" i="5"/>
  <c r="G838" i="5"/>
  <c r="G528" i="5"/>
  <c r="G477" i="5"/>
  <c r="G642" i="5"/>
  <c r="H301" i="5"/>
  <c r="H119" i="5"/>
  <c r="H105" i="5"/>
  <c r="H292" i="5"/>
  <c r="H773" i="5"/>
  <c r="H174" i="5"/>
  <c r="H265" i="5"/>
  <c r="H253" i="5"/>
  <c r="H241" i="5"/>
  <c r="H227" i="5"/>
  <c r="H458" i="5"/>
  <c r="H216" i="5"/>
  <c r="H94" i="5"/>
  <c r="H53" i="5"/>
  <c r="H155" i="5"/>
  <c r="H48" i="5"/>
  <c r="H35" i="5"/>
  <c r="H21" i="5"/>
  <c r="H7" i="5"/>
  <c r="H366" i="5"/>
  <c r="H365" i="5"/>
  <c r="H709" i="5"/>
  <c r="H764" i="5"/>
  <c r="H759" i="5"/>
  <c r="H551" i="5"/>
  <c r="H800" i="5"/>
  <c r="H387" i="5"/>
  <c r="H577" i="5"/>
  <c r="H428" i="5"/>
  <c r="H416" i="5"/>
  <c r="H382" i="5"/>
  <c r="H465" i="5"/>
  <c r="H407" i="5"/>
  <c r="H480" i="5"/>
  <c r="H862" i="5"/>
  <c r="H848" i="5"/>
  <c r="H835" i="5"/>
  <c r="H537" i="5"/>
  <c r="H526" i="5"/>
  <c r="H512" i="5"/>
  <c r="H678" i="5"/>
  <c r="H667" i="5"/>
  <c r="H653" i="5"/>
  <c r="H639" i="5"/>
  <c r="H625" i="5"/>
  <c r="H816" i="5"/>
  <c r="H812" i="5"/>
  <c r="H617" i="5"/>
  <c r="H358" i="5"/>
  <c r="H199" i="5"/>
  <c r="H347" i="5"/>
  <c r="H335" i="5"/>
  <c r="H142" i="5"/>
  <c r="H74" i="5"/>
  <c r="H315" i="5"/>
  <c r="H730" i="5"/>
  <c r="H753" i="5"/>
  <c r="H698" i="5"/>
  <c r="H389" i="5"/>
  <c r="H468" i="5"/>
  <c r="H429" i="5"/>
  <c r="H67" i="5"/>
  <c r="H688" i="5"/>
  <c r="G176" i="5"/>
  <c r="G298" i="5"/>
  <c r="G116" i="5"/>
  <c r="G102" i="5"/>
  <c r="G289" i="5"/>
  <c r="G281" i="5"/>
  <c r="G270" i="5"/>
  <c r="G262" i="5"/>
  <c r="G250" i="5"/>
  <c r="G238" i="5"/>
  <c r="G224" i="5"/>
  <c r="G219" i="5"/>
  <c r="G485" i="5"/>
  <c r="G160" i="5"/>
  <c r="G211" i="5"/>
  <c r="H300" i="5"/>
  <c r="H118" i="5"/>
  <c r="H104" i="5"/>
  <c r="H291" i="5"/>
  <c r="H772" i="5"/>
  <c r="H173" i="5"/>
  <c r="H264" i="5"/>
  <c r="H252" i="5"/>
  <c r="H240" i="5"/>
  <c r="H226" i="5"/>
  <c r="H165" i="5"/>
  <c r="H215" i="5"/>
  <c r="H93" i="5"/>
  <c r="H484" i="5"/>
  <c r="H154" i="5"/>
  <c r="H206" i="5"/>
  <c r="H34" i="5"/>
  <c r="H20" i="5"/>
  <c r="H6" i="5"/>
  <c r="H771" i="5"/>
  <c r="H148" i="5"/>
  <c r="H708" i="5"/>
  <c r="H143" i="5"/>
  <c r="C8" i="8" s="1"/>
  <c r="H539" i="5"/>
  <c r="H550" i="5"/>
  <c r="H799" i="5"/>
  <c r="H386" i="5"/>
  <c r="H792" i="5"/>
  <c r="H427" i="5"/>
  <c r="H415" i="5"/>
  <c r="H787" i="5"/>
  <c r="H464" i="5"/>
  <c r="H883" i="5"/>
  <c r="H479" i="5"/>
  <c r="H861" i="5"/>
  <c r="H847" i="5"/>
  <c r="H834" i="5"/>
  <c r="H536" i="5"/>
  <c r="H525" i="5"/>
  <c r="H511" i="5"/>
  <c r="H677" i="5"/>
  <c r="H666" i="5"/>
  <c r="H652" i="5"/>
  <c r="H638" i="5"/>
  <c r="H756" i="5"/>
  <c r="H815" i="5"/>
  <c r="H361" i="5"/>
  <c r="H79" i="5"/>
  <c r="H357" i="5"/>
  <c r="H398" i="5"/>
  <c r="H346" i="5"/>
  <c r="H334" i="5"/>
  <c r="H324" i="5"/>
  <c r="H319" i="5"/>
  <c r="H700" i="5"/>
  <c r="H729" i="5"/>
  <c r="H752" i="5"/>
  <c r="H697" i="5"/>
  <c r="H693" i="5"/>
  <c r="H500" i="5"/>
  <c r="H313" i="5"/>
  <c r="H388" i="5"/>
  <c r="H687" i="5"/>
  <c r="G175" i="5"/>
  <c r="G565" i="5"/>
  <c r="G115" i="5"/>
  <c r="G101" i="5"/>
  <c r="G288" i="5"/>
  <c r="G280" i="5"/>
  <c r="G171" i="5"/>
  <c r="H299" i="5"/>
  <c r="H117" i="5"/>
  <c r="H103" i="5"/>
  <c r="H290" i="5"/>
  <c r="H282" i="5"/>
  <c r="H172" i="5"/>
  <c r="H263" i="5"/>
  <c r="H251" i="5"/>
  <c r="H239" i="5"/>
  <c r="H225" i="5"/>
  <c r="H97" i="5"/>
  <c r="H214" i="5"/>
  <c r="H92" i="5"/>
  <c r="H83" i="5"/>
  <c r="H153" i="5"/>
  <c r="H47" i="5"/>
  <c r="H33" i="5"/>
  <c r="H19" i="5"/>
  <c r="H5" i="5"/>
  <c r="H541" i="5"/>
  <c r="H147" i="5"/>
  <c r="H769" i="5"/>
  <c r="H707" i="5"/>
  <c r="H558" i="5"/>
  <c r="H549" i="5"/>
  <c r="H798" i="5"/>
  <c r="H793" i="5"/>
  <c r="H576" i="5"/>
  <c r="H426" i="5"/>
  <c r="H414" i="5"/>
  <c r="H786" i="5"/>
  <c r="H894" i="5"/>
  <c r="H882" i="5"/>
  <c r="H478" i="5"/>
  <c r="H860" i="5"/>
  <c r="H846" i="5"/>
  <c r="H833" i="5"/>
  <c r="H535" i="5"/>
  <c r="H524" i="5"/>
  <c r="H510" i="5"/>
  <c r="H676" i="5"/>
  <c r="H665" i="5"/>
  <c r="H651" i="5"/>
  <c r="H637" i="5"/>
  <c r="H443" i="5"/>
  <c r="H624" i="5"/>
  <c r="H360" i="5"/>
  <c r="H547" i="5"/>
  <c r="H356" i="5"/>
  <c r="H397" i="5"/>
  <c r="H345" i="5"/>
  <c r="H333" i="5"/>
  <c r="H323" i="5"/>
  <c r="H318" i="5"/>
  <c r="H314" i="5"/>
  <c r="H728" i="5"/>
  <c r="H432" i="5"/>
  <c r="H696" i="5"/>
  <c r="H68" i="5"/>
  <c r="H499" i="5"/>
  <c r="H312" i="5"/>
  <c r="H692" i="5"/>
  <c r="H686" i="5"/>
  <c r="G136" i="5"/>
  <c r="G128" i="5"/>
  <c r="G114" i="5"/>
  <c r="G463" i="5"/>
  <c r="G287" i="5"/>
  <c r="G279" i="5"/>
  <c r="G269" i="5"/>
  <c r="G260" i="5"/>
  <c r="G248" i="5"/>
  <c r="G236" i="5"/>
  <c r="G380" i="5"/>
  <c r="G63" i="5"/>
  <c r="G161" i="5"/>
  <c r="G90" i="5"/>
  <c r="G82" i="5"/>
  <c r="G50" i="5"/>
  <c r="G44" i="5"/>
  <c r="G30" i="5"/>
  <c r="G16" i="5"/>
  <c r="G375" i="5"/>
  <c r="G714" i="5"/>
  <c r="G452" i="5"/>
  <c r="H176" i="5"/>
  <c r="H298" i="5"/>
  <c r="H116" i="5"/>
  <c r="H102" i="5"/>
  <c r="H289" i="5"/>
  <c r="H281" i="5"/>
  <c r="H270" i="5"/>
  <c r="H262" i="5"/>
  <c r="H250" i="5"/>
  <c r="H238" i="5"/>
  <c r="H224" i="5"/>
  <c r="H219" i="5"/>
  <c r="H485" i="5"/>
  <c r="H160" i="5"/>
  <c r="H211" i="5"/>
  <c r="H52" i="5"/>
  <c r="H46" i="5"/>
  <c r="H32" i="5"/>
  <c r="H18" i="5"/>
  <c r="H377" i="5"/>
  <c r="H716" i="5"/>
  <c r="H454" i="5"/>
  <c r="H768" i="5"/>
  <c r="H604" i="5"/>
  <c r="H557" i="5"/>
  <c r="H610" i="5"/>
  <c r="H797" i="5"/>
  <c r="H586" i="5"/>
  <c r="H575" i="5"/>
  <c r="H425" i="5"/>
  <c r="H413" i="5"/>
  <c r="H785" i="5"/>
  <c r="H893" i="5"/>
  <c r="H881" i="5"/>
  <c r="H873" i="5"/>
  <c r="H859" i="5"/>
  <c r="H845" i="5"/>
  <c r="H832" i="5"/>
  <c r="H534" i="5"/>
  <c r="H523" i="5"/>
  <c r="H548" i="5"/>
  <c r="H600" i="5"/>
  <c r="H664" i="5"/>
  <c r="H650" i="5"/>
  <c r="H636" i="5"/>
  <c r="H442" i="5"/>
  <c r="H814" i="5"/>
  <c r="H205" i="5"/>
  <c r="H810" i="5"/>
  <c r="H355" i="5"/>
  <c r="H396" i="5"/>
  <c r="H344" i="5"/>
  <c r="H332" i="5"/>
  <c r="H322" i="5"/>
  <c r="H390" i="5"/>
  <c r="H755" i="5"/>
  <c r="H727" i="5"/>
  <c r="H751" i="5"/>
  <c r="H546" i="5"/>
  <c r="H189" i="5"/>
  <c r="H498" i="5"/>
  <c r="H311" i="5"/>
  <c r="H691" i="5"/>
  <c r="H717" i="5"/>
  <c r="G135" i="5"/>
  <c r="G127" i="5"/>
  <c r="G113" i="5"/>
  <c r="G462" i="5"/>
  <c r="G286" i="5"/>
  <c r="G278" i="5"/>
  <c r="G170" i="5"/>
  <c r="G259" i="5"/>
  <c r="G247" i="5"/>
  <c r="G235" i="5"/>
  <c r="G379" i="5"/>
  <c r="G96" i="5"/>
  <c r="G60" i="5"/>
  <c r="G89" i="5"/>
  <c r="G209" i="5"/>
  <c r="G49" i="5"/>
  <c r="G43" i="5"/>
  <c r="G29" i="5"/>
  <c r="G15" i="5"/>
  <c r="G374" i="5"/>
  <c r="G770" i="5"/>
  <c r="H175" i="5"/>
  <c r="H565" i="5"/>
  <c r="H115" i="5"/>
  <c r="H101" i="5"/>
  <c r="H288" i="5"/>
  <c r="H280" i="5"/>
  <c r="H171" i="5"/>
  <c r="H261" i="5"/>
  <c r="H249" i="5"/>
  <c r="H237" i="5"/>
  <c r="H381" i="5"/>
  <c r="H218" i="5"/>
  <c r="H162" i="5"/>
  <c r="H91" i="5"/>
  <c r="H210" i="5"/>
  <c r="H51" i="5"/>
  <c r="H45" i="5"/>
  <c r="H31" i="5"/>
  <c r="H17" i="5"/>
  <c r="H376" i="5"/>
  <c r="H715" i="5"/>
  <c r="H453" i="5"/>
  <c r="H682" i="5"/>
  <c r="H763" i="5"/>
  <c r="H556" i="5"/>
  <c r="H593" i="5"/>
  <c r="H796" i="5"/>
  <c r="H585" i="5"/>
  <c r="H574" i="5"/>
  <c r="H424" i="5"/>
  <c r="H178" i="5"/>
  <c r="H784" i="5"/>
  <c r="H892" i="5"/>
  <c r="H880" i="5"/>
  <c r="H872" i="5"/>
  <c r="H858" i="5"/>
  <c r="H844" i="5"/>
  <c r="H831" i="5"/>
  <c r="H533" i="5"/>
  <c r="H522" i="5"/>
  <c r="H509" i="5"/>
  <c r="H504" i="5"/>
  <c r="H663" i="5"/>
  <c r="H649" i="5"/>
  <c r="H635" i="5"/>
  <c r="H441" i="5"/>
  <c r="H474" i="5"/>
  <c r="H204" i="5"/>
  <c r="H809" i="5"/>
  <c r="H354" i="5"/>
  <c r="H395" i="5"/>
  <c r="H343" i="5"/>
  <c r="H331" i="5"/>
  <c r="H321" i="5"/>
  <c r="H317" i="5"/>
  <c r="H737" i="5"/>
  <c r="H136" i="5"/>
  <c r="H128" i="5"/>
  <c r="H114" i="5"/>
  <c r="H463" i="5"/>
  <c r="H287" i="5"/>
  <c r="H279" i="5"/>
  <c r="H269" i="5"/>
  <c r="H260" i="5"/>
  <c r="H248" i="5"/>
  <c r="H236" i="5"/>
  <c r="H380" i="5"/>
  <c r="H63" i="5"/>
  <c r="H161" i="5"/>
  <c r="H90" i="5"/>
  <c r="H82" i="5"/>
  <c r="H50" i="5"/>
  <c r="H44" i="5"/>
  <c r="H30" i="5"/>
  <c r="H16" i="5"/>
  <c r="H375" i="5"/>
  <c r="H714" i="5"/>
  <c r="H452" i="5"/>
  <c r="H896" i="5"/>
  <c r="H762" i="5"/>
  <c r="H555" i="5"/>
  <c r="H803" i="5"/>
  <c r="H795" i="5"/>
  <c r="H385" i="5"/>
  <c r="H573" i="5"/>
  <c r="H423" i="5"/>
  <c r="H412" i="5"/>
  <c r="H783" i="5"/>
  <c r="H538" i="5"/>
  <c r="H879" i="5"/>
  <c r="H871" i="5"/>
  <c r="H857" i="5"/>
  <c r="H843" i="5"/>
  <c r="H830" i="5"/>
  <c r="H532" i="5"/>
  <c r="H521" i="5"/>
  <c r="H364" i="5"/>
  <c r="H675" i="5"/>
  <c r="H662" i="5"/>
  <c r="H648" i="5"/>
  <c r="H634" i="5"/>
  <c r="H440" i="5"/>
  <c r="H813" i="5"/>
  <c r="H359" i="5"/>
  <c r="H616" i="5"/>
  <c r="H353" i="5"/>
  <c r="H198" i="5"/>
  <c r="H342" i="5"/>
  <c r="H330" i="5"/>
  <c r="H702" i="5"/>
  <c r="H73" i="5"/>
  <c r="H736" i="5"/>
  <c r="H725" i="5"/>
  <c r="H749" i="5"/>
  <c r="H695" i="5"/>
  <c r="H187" i="5"/>
  <c r="H496" i="5"/>
  <c r="H597" i="5"/>
  <c r="H138" i="5"/>
  <c r="H181" i="5"/>
  <c r="G133" i="5"/>
  <c r="G125" i="5"/>
  <c r="G111" i="5"/>
  <c r="G100" i="5"/>
  <c r="G284" i="5"/>
  <c r="G276" i="5"/>
  <c r="G168" i="5"/>
  <c r="G257" i="5"/>
  <c r="G245" i="5"/>
  <c r="H135" i="5"/>
  <c r="H127" i="5"/>
  <c r="H113" i="5"/>
  <c r="H462" i="5"/>
  <c r="H286" i="5"/>
  <c r="H278" i="5"/>
  <c r="H170" i="5"/>
  <c r="H259" i="5"/>
  <c r="H247" i="5"/>
  <c r="H235" i="5"/>
  <c r="H379" i="5"/>
  <c r="H96" i="5"/>
  <c r="H60" i="5"/>
  <c r="H89" i="5"/>
  <c r="H209" i="5"/>
  <c r="H49" i="5"/>
  <c r="H43" i="5"/>
  <c r="H29" i="5"/>
  <c r="H15" i="5"/>
  <c r="H374" i="5"/>
  <c r="H770" i="5"/>
  <c r="H451" i="5"/>
  <c r="H605" i="5"/>
  <c r="H761" i="5"/>
  <c r="H603" i="5"/>
  <c r="H609" i="5"/>
  <c r="H794" i="5"/>
  <c r="H584" i="5"/>
  <c r="H572" i="5"/>
  <c r="H422" i="5"/>
  <c r="H177" i="5"/>
  <c r="H782" i="5"/>
  <c r="H891" i="5"/>
  <c r="H878" i="5"/>
  <c r="H870" i="5"/>
  <c r="H856" i="5"/>
  <c r="H406" i="5"/>
  <c r="H829" i="5"/>
  <c r="H444" i="5"/>
  <c r="H520" i="5"/>
  <c r="H508" i="5"/>
  <c r="H674" i="5"/>
  <c r="H661" i="5"/>
  <c r="H647" i="5"/>
  <c r="H633" i="5"/>
  <c r="H439" i="5"/>
  <c r="H623" i="5"/>
  <c r="H811" i="5"/>
  <c r="H808" i="5"/>
  <c r="H435" i="5"/>
  <c r="H394" i="5"/>
  <c r="H341" i="5"/>
  <c r="H329" i="5"/>
  <c r="H701" i="5"/>
  <c r="H72" i="5"/>
  <c r="H735" i="5"/>
  <c r="H724" i="5"/>
  <c r="H748" i="5"/>
  <c r="H744" i="5"/>
  <c r="H186" i="5"/>
  <c r="H495" i="5"/>
  <c r="H596" i="5"/>
  <c r="H137" i="5"/>
  <c r="H685" i="5"/>
  <c r="G302" i="5"/>
  <c r="H134" i="5"/>
  <c r="H126" i="5"/>
  <c r="H112" i="5"/>
  <c r="H461" i="5"/>
  <c r="H285" i="5"/>
  <c r="H277" i="5"/>
  <c r="H169" i="5"/>
  <c r="H258" i="5"/>
  <c r="H246" i="5"/>
  <c r="H234" i="5"/>
  <c r="H564" i="5"/>
  <c r="H164" i="5"/>
  <c r="H59" i="5"/>
  <c r="H212" i="5"/>
  <c r="H81" i="5"/>
  <c r="H152" i="5"/>
  <c r="H42" i="5"/>
  <c r="H28" i="5"/>
  <c r="H14" i="5"/>
  <c r="H373" i="5"/>
  <c r="H713" i="5"/>
  <c r="H450" i="5"/>
  <c r="H448" i="5"/>
  <c r="H445" i="5"/>
  <c r="H758" i="5"/>
  <c r="H608" i="5"/>
  <c r="H490" i="5"/>
  <c r="H384" i="5"/>
  <c r="H571" i="5"/>
  <c r="H383" i="5"/>
  <c r="H411" i="5"/>
  <c r="H781" i="5"/>
  <c r="H890" i="5"/>
  <c r="H877" i="5"/>
  <c r="H869" i="5"/>
  <c r="H855" i="5"/>
  <c r="H842" i="5"/>
  <c r="H828" i="5"/>
  <c r="H681" i="5"/>
  <c r="H519" i="5"/>
  <c r="H507" i="5"/>
  <c r="H673" i="5"/>
  <c r="H660" i="5"/>
  <c r="H646" i="5"/>
  <c r="H632" i="5"/>
  <c r="H438" i="5"/>
  <c r="H473" i="5"/>
  <c r="H404" i="5"/>
  <c r="H703" i="5"/>
  <c r="H352" i="5"/>
  <c r="H350" i="5"/>
  <c r="H340" i="5"/>
  <c r="H196" i="5"/>
  <c r="H193" i="5"/>
  <c r="H71" i="5"/>
  <c r="H734" i="5"/>
  <c r="H723" i="5"/>
  <c r="H747" i="5"/>
  <c r="H599" i="5"/>
  <c r="H185" i="5"/>
  <c r="H494" i="5"/>
  <c r="H595" i="5"/>
  <c r="H689" i="5"/>
  <c r="H491" i="5"/>
  <c r="G132" i="5"/>
  <c r="G123" i="5"/>
  <c r="G109" i="5"/>
  <c r="G296" i="5"/>
  <c r="G99" i="5"/>
  <c r="G274" i="5"/>
  <c r="G166" i="5"/>
  <c r="G487" i="5"/>
  <c r="G65" i="5"/>
  <c r="G231" i="5"/>
  <c r="G222" i="5"/>
  <c r="G95" i="5"/>
  <c r="G57" i="5"/>
  <c r="H133" i="5"/>
  <c r="H125" i="5"/>
  <c r="H111" i="5"/>
  <c r="H100" i="5"/>
  <c r="H284" i="5"/>
  <c r="H276" i="5"/>
  <c r="H168" i="5"/>
  <c r="H257" i="5"/>
  <c r="H245" i="5"/>
  <c r="H233" i="5"/>
  <c r="H460" i="5"/>
  <c r="H217" i="5"/>
  <c r="H58" i="5"/>
  <c r="H378" i="5"/>
  <c r="H159" i="5"/>
  <c r="H151" i="5"/>
  <c r="H41" i="5"/>
  <c r="H27" i="5"/>
  <c r="H13" i="5"/>
  <c r="H372" i="5"/>
  <c r="H712" i="5"/>
  <c r="H449" i="5"/>
  <c r="H447" i="5"/>
  <c r="H895" i="5"/>
  <c r="H757" i="5"/>
  <c r="H467" i="5"/>
  <c r="H489" i="5"/>
  <c r="H583" i="5"/>
  <c r="H570" i="5"/>
  <c r="H421" i="5"/>
  <c r="H410" i="5"/>
  <c r="H780" i="5"/>
  <c r="H889" i="5"/>
  <c r="H876" i="5"/>
  <c r="H868" i="5"/>
  <c r="H854" i="5"/>
  <c r="H841" i="5"/>
  <c r="H827" i="5"/>
  <c r="H531" i="5"/>
  <c r="H518" i="5"/>
  <c r="H506" i="5"/>
  <c r="H672" i="5"/>
  <c r="H659" i="5"/>
  <c r="H645" i="5"/>
  <c r="H631" i="5"/>
  <c r="H821" i="5"/>
  <c r="H363" i="5"/>
  <c r="H403" i="5"/>
  <c r="H615" i="5"/>
  <c r="H434" i="5"/>
  <c r="H393" i="5"/>
  <c r="H78" i="5"/>
  <c r="H195" i="5"/>
  <c r="H192" i="5"/>
  <c r="H70" i="5"/>
  <c r="H733" i="5"/>
  <c r="H722" i="5"/>
  <c r="H746" i="5"/>
  <c r="H598" i="5"/>
  <c r="H184" i="5"/>
  <c r="H493" i="5"/>
  <c r="H594" i="5"/>
  <c r="H308" i="5"/>
  <c r="H544" i="5"/>
  <c r="G131" i="5"/>
  <c r="G122" i="5"/>
  <c r="G108" i="5"/>
  <c r="G295" i="5"/>
  <c r="H302" i="5"/>
  <c r="H124" i="5"/>
  <c r="H110" i="5"/>
  <c r="H297" i="5"/>
  <c r="H283" i="5"/>
  <c r="H275" i="5"/>
  <c r="H167" i="5"/>
  <c r="H256" i="5"/>
  <c r="H244" i="5"/>
  <c r="H232" i="5"/>
  <c r="H223" i="5"/>
  <c r="H62" i="5"/>
  <c r="H213" i="5"/>
  <c r="H88" i="5"/>
  <c r="H158" i="5"/>
  <c r="H150" i="5"/>
  <c r="H40" i="5"/>
  <c r="H26" i="5"/>
  <c r="H12" i="5"/>
  <c r="H371" i="5"/>
  <c r="H540" i="5"/>
  <c r="H146" i="5"/>
  <c r="H562" i="5"/>
  <c r="H706" i="5"/>
  <c r="H554" i="5"/>
  <c r="H466" i="5"/>
  <c r="H590" i="5"/>
  <c r="H582" i="5"/>
  <c r="H569" i="5"/>
  <c r="H420" i="5"/>
  <c r="H409" i="5"/>
  <c r="H779" i="5"/>
  <c r="H888" i="5"/>
  <c r="H875" i="5"/>
  <c r="H867" i="5"/>
  <c r="H853" i="5"/>
  <c r="H840" i="5"/>
  <c r="H826" i="5"/>
  <c r="H530" i="5"/>
  <c r="H517" i="5"/>
  <c r="H505" i="5"/>
  <c r="H671" i="5"/>
  <c r="H658" i="5"/>
  <c r="H644" i="5"/>
  <c r="H630" i="5"/>
  <c r="H820" i="5"/>
  <c r="H362" i="5"/>
  <c r="H402" i="5"/>
  <c r="H401" i="5"/>
  <c r="H807" i="5"/>
  <c r="H392" i="5"/>
  <c r="H339" i="5"/>
  <c r="H194" i="5"/>
  <c r="H191" i="5"/>
  <c r="H69" i="5"/>
  <c r="H732" i="5"/>
  <c r="H721" i="5"/>
  <c r="H431" i="5"/>
  <c r="H614" i="5"/>
  <c r="H183" i="5"/>
  <c r="H492" i="5"/>
  <c r="H310" i="5"/>
  <c r="H307" i="5"/>
  <c r="H543" i="5"/>
  <c r="G130" i="5"/>
  <c r="G121" i="5"/>
  <c r="G107" i="5"/>
  <c r="G294" i="5"/>
  <c r="G98" i="5"/>
  <c r="G272" i="5"/>
  <c r="G267" i="5"/>
  <c r="G255" i="5"/>
  <c r="G64" i="5"/>
  <c r="H132" i="5"/>
  <c r="H123" i="5"/>
  <c r="H109" i="5"/>
  <c r="H296" i="5"/>
  <c r="H99" i="5"/>
  <c r="H274" i="5"/>
  <c r="H166" i="5"/>
  <c r="H487" i="5"/>
  <c r="H65" i="5"/>
  <c r="H231" i="5"/>
  <c r="H222" i="5"/>
  <c r="H95" i="5"/>
  <c r="H57" i="5"/>
  <c r="H87" i="5"/>
  <c r="H208" i="5"/>
  <c r="H457" i="5"/>
  <c r="H39" i="5"/>
  <c r="H25" i="5"/>
  <c r="H11" i="5"/>
  <c r="H370" i="5"/>
  <c r="H711" i="5"/>
  <c r="H145" i="5"/>
  <c r="H767" i="5"/>
  <c r="H561" i="5"/>
  <c r="H553" i="5"/>
  <c r="H592" i="5"/>
  <c r="H589" i="5"/>
  <c r="H581" i="5"/>
  <c r="H791" i="5"/>
  <c r="H419" i="5"/>
  <c r="H408" i="5"/>
  <c r="H778" i="5"/>
  <c r="H887" i="5"/>
  <c r="H874" i="5"/>
  <c r="H866" i="5"/>
  <c r="H852" i="5"/>
  <c r="H839" i="5"/>
  <c r="H825" i="5"/>
  <c r="H529" i="5"/>
  <c r="H516" i="5"/>
  <c r="H680" i="5"/>
  <c r="H670" i="5"/>
  <c r="H657" i="5"/>
  <c r="H643" i="5"/>
  <c r="H629" i="5"/>
  <c r="H819" i="5"/>
  <c r="H622" i="5"/>
  <c r="H620" i="5"/>
  <c r="H400" i="5"/>
  <c r="H433" i="5"/>
  <c r="H391" i="5"/>
  <c r="H338" i="5"/>
  <c r="H328" i="5"/>
  <c r="H320" i="5"/>
  <c r="H190" i="5"/>
  <c r="H503" i="5"/>
  <c r="H720" i="5"/>
  <c r="H472" i="5"/>
  <c r="H141" i="5"/>
  <c r="H743" i="5"/>
  <c r="H806" i="5"/>
  <c r="H309" i="5"/>
  <c r="H306" i="5"/>
  <c r="H542" i="5"/>
  <c r="G129" i="5"/>
  <c r="G120" i="5"/>
  <c r="G106" i="5"/>
  <c r="G293" i="5"/>
  <c r="G774" i="5"/>
  <c r="G271" i="5"/>
  <c r="G266" i="5"/>
  <c r="G254" i="5"/>
  <c r="H131" i="5"/>
  <c r="H122" i="5"/>
  <c r="H108" i="5"/>
  <c r="H295" i="5"/>
  <c r="H66" i="5"/>
  <c r="H273" i="5"/>
  <c r="H268" i="5"/>
  <c r="H486" i="5"/>
  <c r="H243" i="5"/>
  <c r="H230" i="5"/>
  <c r="H221" i="5"/>
  <c r="H563" i="5"/>
  <c r="H56" i="5"/>
  <c r="H86" i="5"/>
  <c r="H207" i="5"/>
  <c r="H456" i="5"/>
  <c r="H38" i="5"/>
  <c r="H24" i="5"/>
  <c r="H10" i="5"/>
  <c r="H369" i="5"/>
  <c r="H897" i="5"/>
  <c r="H144" i="5"/>
  <c r="H446" i="5"/>
  <c r="H560" i="5"/>
  <c r="H552" i="5"/>
  <c r="H591" i="5"/>
  <c r="H488" i="5"/>
  <c r="H580" i="5"/>
  <c r="H568" i="5"/>
  <c r="H418" i="5"/>
  <c r="H790" i="5"/>
  <c r="H777" i="5"/>
  <c r="H886" i="5"/>
  <c r="H483" i="5"/>
  <c r="H865" i="5"/>
  <c r="H851" i="5"/>
  <c r="H838" i="5"/>
  <c r="H824" i="5"/>
  <c r="H528" i="5"/>
  <c r="H515" i="5"/>
  <c r="H477" i="5"/>
  <c r="H669" i="5"/>
  <c r="H656" i="5"/>
  <c r="H642" i="5"/>
  <c r="H628" i="5"/>
  <c r="H818" i="5"/>
  <c r="H621" i="5"/>
  <c r="H704" i="5"/>
  <c r="H203" i="5"/>
  <c r="H351" i="5"/>
  <c r="H197" i="5"/>
  <c r="H337" i="5"/>
  <c r="H327" i="5"/>
  <c r="H740" i="5"/>
  <c r="H739" i="5"/>
  <c r="H502" i="5"/>
  <c r="H719" i="5"/>
  <c r="H471" i="5"/>
  <c r="H140" i="5"/>
  <c r="H742" i="5"/>
  <c r="H430" i="5"/>
  <c r="H613" i="5"/>
  <c r="H305" i="5"/>
  <c r="H180" i="5"/>
  <c r="G301" i="5"/>
  <c r="G119" i="5"/>
  <c r="G105" i="5"/>
  <c r="G292" i="5"/>
  <c r="H130" i="5"/>
  <c r="H121" i="5"/>
  <c r="H107" i="5"/>
  <c r="H294" i="5"/>
  <c r="H98" i="5"/>
  <c r="H272" i="5"/>
  <c r="H267" i="5"/>
  <c r="H255" i="5"/>
  <c r="H64" i="5"/>
  <c r="H229" i="5"/>
  <c r="H220" i="5"/>
  <c r="H163" i="5"/>
  <c r="H55" i="5"/>
  <c r="H85" i="5"/>
  <c r="H157" i="5"/>
  <c r="H149" i="5"/>
  <c r="H37" i="5"/>
  <c r="H23" i="5"/>
  <c r="H9" i="5"/>
  <c r="H368" i="5"/>
  <c r="H455" i="5"/>
  <c r="H607" i="5"/>
  <c r="H766" i="5"/>
  <c r="H559" i="5"/>
  <c r="H602" i="5"/>
  <c r="H802" i="5"/>
  <c r="H588" i="5"/>
  <c r="H579" i="5"/>
  <c r="H567" i="5"/>
  <c r="H179" i="5"/>
  <c r="H789" i="5"/>
  <c r="H776" i="5"/>
  <c r="H885" i="5"/>
  <c r="H482" i="5"/>
  <c r="H864" i="5"/>
  <c r="H850" i="5"/>
  <c r="H837" i="5"/>
  <c r="H823" i="5"/>
  <c r="H705" i="5"/>
  <c r="H514" i="5"/>
  <c r="H476" i="5"/>
  <c r="H668" i="5"/>
  <c r="H655" i="5"/>
  <c r="H641" i="5"/>
  <c r="H627" i="5"/>
  <c r="H437" i="5"/>
  <c r="H436" i="5"/>
  <c r="H619" i="5"/>
  <c r="H399" i="5"/>
  <c r="H201" i="5"/>
  <c r="H349" i="5"/>
  <c r="H77" i="5"/>
  <c r="H326" i="5"/>
  <c r="H76" i="5"/>
  <c r="H738" i="5"/>
  <c r="H731" i="5"/>
  <c r="H718" i="5"/>
  <c r="H745" i="5"/>
  <c r="H139" i="5"/>
  <c r="H470" i="5"/>
  <c r="H805" i="5"/>
  <c r="H612" i="5"/>
  <c r="H304" i="5"/>
  <c r="H684" i="5"/>
  <c r="G300" i="5"/>
  <c r="G118" i="5"/>
  <c r="H129" i="5"/>
  <c r="H120" i="5"/>
  <c r="H106" i="5"/>
  <c r="H293" i="5"/>
  <c r="H774" i="5"/>
  <c r="H271" i="5"/>
  <c r="H266" i="5"/>
  <c r="H254" i="5"/>
  <c r="H242" i="5"/>
  <c r="H228" i="5"/>
  <c r="H459" i="5"/>
  <c r="H61" i="5"/>
  <c r="H54" i="5"/>
  <c r="H84" i="5"/>
  <c r="H156" i="5"/>
  <c r="H80" i="5"/>
  <c r="H36" i="5"/>
  <c r="H22" i="5"/>
  <c r="H8" i="5"/>
  <c r="H367" i="5"/>
  <c r="H710" i="5"/>
  <c r="H606" i="5"/>
  <c r="H765" i="5"/>
  <c r="H760" i="5"/>
  <c r="H601" i="5"/>
  <c r="H801" i="5"/>
  <c r="H587" i="5"/>
  <c r="H578" i="5"/>
  <c r="H566" i="5"/>
  <c r="H417" i="5"/>
  <c r="H788" i="5"/>
  <c r="H775" i="5"/>
  <c r="H884" i="5"/>
  <c r="H481" i="5"/>
  <c r="H863" i="5"/>
  <c r="H849" i="5"/>
  <c r="H836" i="5"/>
  <c r="H822" i="5"/>
  <c r="H527" i="5"/>
  <c r="H513" i="5"/>
  <c r="H679" i="5"/>
  <c r="H475" i="5"/>
  <c r="H654" i="5"/>
  <c r="H640" i="5"/>
  <c r="H626" i="5"/>
  <c r="H817" i="5"/>
  <c r="H405" i="5"/>
  <c r="H618" i="5"/>
  <c r="H202" i="5"/>
  <c r="H200" i="5"/>
  <c r="H348" i="5"/>
  <c r="H336" i="5"/>
  <c r="H325" i="5"/>
  <c r="H75" i="5"/>
  <c r="H316" i="5"/>
  <c r="H501" i="5"/>
  <c r="H754" i="5"/>
  <c r="H699" i="5"/>
  <c r="H694" i="5"/>
  <c r="H469" i="5"/>
  <c r="H741" i="5"/>
  <c r="H611" i="5"/>
  <c r="H303" i="5"/>
  <c r="H683" i="5"/>
  <c r="C3" i="8" s="1"/>
  <c r="G299" i="5"/>
  <c r="G117" i="5"/>
  <c r="G103" i="5"/>
  <c r="G290" i="5"/>
  <c r="G282" i="5"/>
  <c r="G172" i="5"/>
  <c r="G263" i="5"/>
  <c r="G251" i="5"/>
  <c r="G239" i="5"/>
  <c r="C28" i="8" l="1"/>
  <c r="C14" i="8"/>
  <c r="E15" i="8"/>
  <c r="E16" i="8"/>
  <c r="E17" i="8"/>
  <c r="E18" i="8"/>
  <c r="E29" i="8"/>
  <c r="E19" i="8"/>
  <c r="E30" i="8"/>
  <c r="E20" i="8"/>
  <c r="E31" i="8"/>
  <c r="E21" i="8"/>
  <c r="E22" i="8"/>
  <c r="E23" i="8"/>
  <c r="E14" i="8"/>
  <c r="E24" i="8"/>
  <c r="E25" i="8"/>
  <c r="E26" i="8"/>
  <c r="E27" i="8"/>
  <c r="E28" i="8"/>
  <c r="D17" i="8"/>
  <c r="D16" i="8"/>
  <c r="D15" i="8"/>
  <c r="D28" i="8"/>
  <c r="D14" i="8"/>
  <c r="D27" i="8"/>
  <c r="D26" i="8"/>
  <c r="D25" i="8"/>
  <c r="D24" i="8"/>
  <c r="D23" i="8"/>
  <c r="D22" i="8"/>
  <c r="D21" i="8"/>
  <c r="D31" i="8"/>
  <c r="D20" i="8"/>
  <c r="D30" i="8"/>
  <c r="D19" i="8"/>
  <c r="D29" i="8"/>
  <c r="D18" i="8"/>
  <c r="C29" i="8"/>
  <c r="C30" i="8"/>
  <c r="F30" i="8"/>
  <c r="F31" i="8"/>
  <c r="C31" i="8"/>
  <c r="F29" i="8"/>
  <c r="F7" i="8"/>
  <c r="F5" i="8"/>
  <c r="B19" i="8"/>
  <c r="F14" i="8"/>
  <c r="B26" i="8"/>
  <c r="B23" i="8"/>
  <c r="C19" i="8"/>
  <c r="F20" i="8"/>
  <c r="C22" i="8"/>
  <c r="F27" i="8"/>
  <c r="C21" i="8"/>
  <c r="F19" i="8"/>
  <c r="B15" i="8"/>
  <c r="F15" i="8"/>
  <c r="C15" i="8"/>
  <c r="B17" i="8"/>
  <c r="C17" i="8"/>
  <c r="F17" i="8"/>
  <c r="C18" i="8"/>
  <c r="F18" i="8"/>
  <c r="F23" i="8"/>
  <c r="C26" i="8"/>
  <c r="F24" i="8"/>
  <c r="C23" i="8"/>
  <c r="F16" i="8"/>
  <c r="C24" i="8"/>
  <c r="C16" i="8"/>
  <c r="B28" i="8"/>
  <c r="F28" i="8"/>
  <c r="F26" i="8"/>
  <c r="C25" i="8"/>
  <c r="C27" i="8"/>
  <c r="C20" i="8"/>
  <c r="F25" i="8"/>
  <c r="F22" i="8"/>
  <c r="F21" i="8"/>
  <c r="H747" i="4"/>
  <c r="G299" i="4"/>
  <c r="H542" i="4"/>
  <c r="G410" i="4"/>
  <c r="H143" i="4"/>
  <c r="H217" i="4"/>
  <c r="H874" i="4"/>
  <c r="H345" i="4"/>
  <c r="H435" i="4"/>
  <c r="G791" i="4"/>
  <c r="G757" i="4"/>
  <c r="H862" i="4"/>
  <c r="G191" i="4"/>
  <c r="G306" i="4"/>
  <c r="G279" i="4"/>
  <c r="H65" i="4"/>
  <c r="G313" i="4"/>
  <c r="G56" i="4"/>
  <c r="G401" i="4"/>
  <c r="G412" i="4"/>
  <c r="H714" i="4"/>
  <c r="H292" i="4"/>
  <c r="G598" i="4"/>
  <c r="G773" i="4"/>
  <c r="H598" i="4"/>
  <c r="G147" i="4"/>
  <c r="G553" i="4"/>
  <c r="G223" i="4"/>
  <c r="H313" i="4"/>
  <c r="G133" i="4"/>
  <c r="G862" i="4"/>
  <c r="H594" i="4"/>
  <c r="H589" i="4"/>
  <c r="H766" i="4"/>
  <c r="H683" i="4"/>
  <c r="H647" i="4"/>
  <c r="G684" i="4"/>
  <c r="H240" i="4"/>
  <c r="H78" i="4"/>
  <c r="G32" i="4"/>
  <c r="H94" i="4"/>
  <c r="G96" i="4"/>
  <c r="G597" i="4"/>
  <c r="G442" i="4"/>
  <c r="G427" i="4"/>
  <c r="G583" i="4"/>
  <c r="G593" i="4"/>
  <c r="H593" i="4"/>
  <c r="G789" i="4"/>
  <c r="H678" i="4"/>
  <c r="G874" i="4"/>
  <c r="H777" i="4"/>
  <c r="H769" i="4"/>
  <c r="H28" i="4"/>
  <c r="G203" i="4"/>
  <c r="G175" i="4"/>
  <c r="H773" i="4"/>
  <c r="H717" i="4"/>
  <c r="H736" i="4"/>
  <c r="G708" i="4"/>
  <c r="H617" i="4"/>
  <c r="H710" i="4"/>
  <c r="G264" i="4"/>
  <c r="G555" i="4"/>
  <c r="G113" i="4"/>
  <c r="H63" i="4"/>
  <c r="H527" i="4"/>
  <c r="G236" i="4"/>
  <c r="G803" i="4"/>
  <c r="G148" i="4"/>
  <c r="G569" i="4"/>
  <c r="G621" i="4"/>
  <c r="H805" i="4"/>
  <c r="G805" i="4"/>
  <c r="H211" i="4"/>
  <c r="G173" i="4"/>
  <c r="H387" i="4"/>
  <c r="G487" i="4"/>
  <c r="G433" i="4"/>
  <c r="G452" i="4"/>
  <c r="H592" i="4"/>
  <c r="H737" i="4"/>
  <c r="G798" i="4"/>
  <c r="H869" i="4"/>
  <c r="G319" i="4"/>
  <c r="H695" i="4"/>
  <c r="H804" i="4"/>
  <c r="G570" i="4"/>
  <c r="H746" i="4"/>
  <c r="H406" i="4"/>
  <c r="G369" i="4"/>
  <c r="G495" i="4"/>
  <c r="G729" i="4"/>
  <c r="H825" i="4"/>
  <c r="G310" i="4"/>
  <c r="H871" i="4"/>
  <c r="G893" i="4"/>
  <c r="G352" i="4"/>
  <c r="G879" i="4"/>
  <c r="H460" i="4"/>
  <c r="G462" i="4"/>
  <c r="G366" i="4"/>
  <c r="H381" i="4"/>
  <c r="H629" i="4"/>
  <c r="G748" i="4"/>
  <c r="H618" i="4"/>
  <c r="G605" i="4"/>
  <c r="G361" i="4"/>
  <c r="G735" i="4"/>
  <c r="G496" i="4"/>
  <c r="H686" i="4"/>
  <c r="G872" i="4"/>
  <c r="H297" i="4"/>
  <c r="G464" i="4"/>
  <c r="G821" i="4"/>
  <c r="H802" i="4"/>
  <c r="G499" i="4"/>
  <c r="H782" i="4"/>
  <c r="H489" i="4"/>
  <c r="G480" i="4"/>
  <c r="H84" i="4"/>
  <c r="H408" i="4"/>
  <c r="G606" i="4"/>
  <c r="H22" i="4"/>
  <c r="H246" i="4"/>
  <c r="G128" i="4"/>
  <c r="G416" i="4"/>
  <c r="H277" i="4"/>
  <c r="H181" i="4"/>
  <c r="G257" i="4"/>
  <c r="G249" i="4"/>
  <c r="G425" i="4"/>
  <c r="H857" i="4"/>
  <c r="H422" i="4"/>
  <c r="G580" i="4"/>
  <c r="H724" i="4"/>
  <c r="H64" i="4"/>
  <c r="G136" i="4"/>
  <c r="H445" i="4"/>
  <c r="G830" i="4"/>
  <c r="H848" i="4"/>
  <c r="G435" i="4"/>
  <c r="G250" i="4"/>
  <c r="G55" i="4"/>
  <c r="H399" i="4"/>
  <c r="G382" i="4"/>
  <c r="H637" i="4"/>
  <c r="H827" i="4"/>
  <c r="G688" i="4"/>
  <c r="G500" i="4"/>
  <c r="H249" i="4"/>
  <c r="H882" i="4"/>
  <c r="H318" i="4"/>
  <c r="H121" i="4"/>
  <c r="H442" i="4"/>
  <c r="H420" i="4"/>
  <c r="G196" i="4"/>
  <c r="G828" i="4"/>
  <c r="H202" i="4"/>
  <c r="G519" i="4"/>
  <c r="G820" i="4"/>
  <c r="G695" i="4"/>
  <c r="H380" i="4"/>
  <c r="H741" i="4"/>
  <c r="G713" i="4"/>
  <c r="G242" i="4"/>
  <c r="G655" i="4"/>
  <c r="H20" i="4"/>
  <c r="G635" i="4"/>
  <c r="H166" i="4"/>
  <c r="H610" i="4"/>
  <c r="H688" i="4"/>
  <c r="G876" i="4"/>
  <c r="G846" i="4"/>
  <c r="H540" i="4"/>
  <c r="G320" i="4"/>
  <c r="H411" i="4"/>
  <c r="H222" i="4"/>
  <c r="G13" i="4"/>
  <c r="G92" i="4"/>
  <c r="H315" i="4"/>
  <c r="G774" i="4"/>
  <c r="G724" i="4"/>
  <c r="H716" i="4"/>
  <c r="H884" i="4"/>
  <c r="H352" i="4"/>
  <c r="G768" i="4"/>
  <c r="H671" i="4"/>
  <c r="H304" i="4"/>
  <c r="G80" i="4"/>
  <c r="H815" i="4"/>
  <c r="G145" i="4"/>
  <c r="G818" i="4"/>
  <c r="G844" i="4"/>
  <c r="H806" i="4"/>
  <c r="H455" i="4"/>
  <c r="H681" i="4"/>
  <c r="G671" i="4"/>
  <c r="G413" i="4"/>
  <c r="H835" i="4"/>
  <c r="G363" i="4"/>
  <c r="G388" i="4"/>
  <c r="G544" i="4"/>
  <c r="G241" i="4"/>
  <c r="G539" i="4"/>
  <c r="G383" i="4"/>
  <c r="H876" i="4"/>
  <c r="G858" i="4"/>
  <c r="H846" i="4"/>
  <c r="G547" i="4"/>
  <c r="G734" i="4"/>
  <c r="H458" i="4"/>
  <c r="G867" i="4"/>
  <c r="H870" i="4"/>
  <c r="G186" i="4"/>
  <c r="G683" i="4"/>
  <c r="H562" i="4"/>
  <c r="G750" i="4"/>
  <c r="H374" i="4"/>
  <c r="H274" i="4"/>
  <c r="H188" i="4"/>
  <c r="G334" i="4"/>
  <c r="G447" i="4"/>
  <c r="H512" i="4"/>
  <c r="H449" i="4"/>
  <c r="G238" i="4"/>
  <c r="G705" i="4"/>
  <c r="H505" i="4"/>
  <c r="G103" i="4"/>
  <c r="G372" i="4"/>
  <c r="G575" i="4"/>
  <c r="H123" i="4"/>
  <c r="G237" i="4"/>
  <c r="H676" i="4"/>
  <c r="H881" i="4"/>
  <c r="G514" i="4"/>
  <c r="H734" i="4"/>
  <c r="H356" i="4"/>
  <c r="G429" i="4"/>
  <c r="H412" i="4"/>
  <c r="G408" i="4"/>
  <c r="H729" i="4"/>
  <c r="H706" i="4"/>
  <c r="G189" i="4"/>
  <c r="H53" i="4"/>
  <c r="H419" i="4"/>
  <c r="G387" i="4"/>
  <c r="G432" i="4"/>
  <c r="H553" i="4"/>
  <c r="H559" i="4"/>
  <c r="H537" i="4"/>
  <c r="G882" i="4"/>
  <c r="H319" i="4"/>
  <c r="G440" i="4"/>
  <c r="H367" i="4"/>
  <c r="G509" i="4"/>
  <c r="G592" i="4"/>
  <c r="H543" i="4"/>
  <c r="H433" i="4"/>
  <c r="H215" i="4"/>
  <c r="G631" i="4"/>
  <c r="G376" i="4"/>
  <c r="G69" i="4"/>
  <c r="H139" i="4"/>
  <c r="H165" i="4"/>
  <c r="G46" i="4"/>
  <c r="H199" i="4"/>
  <c r="G262" i="4"/>
  <c r="H262" i="4"/>
  <c r="H218" i="4"/>
  <c r="H397" i="4"/>
  <c r="G678" i="4"/>
  <c r="G834" i="4"/>
  <c r="H612" i="4"/>
  <c r="G806" i="4"/>
  <c r="G886" i="4"/>
  <c r="G504" i="4"/>
  <c r="H715" i="4"/>
  <c r="G686" i="4"/>
  <c r="G57" i="4"/>
  <c r="H238" i="4"/>
  <c r="G507" i="4"/>
  <c r="H459" i="4"/>
  <c r="G430" i="4"/>
  <c r="G837" i="4"/>
  <c r="H242" i="4"/>
  <c r="G731" i="4"/>
  <c r="G293" i="4"/>
  <c r="H843" i="4"/>
  <c r="G578" i="4"/>
  <c r="H606" i="4"/>
  <c r="G559" i="4"/>
  <c r="H236" i="4"/>
  <c r="H596" i="4"/>
  <c r="H183" i="4"/>
  <c r="H896" i="4"/>
  <c r="H421" i="4"/>
  <c r="H672" i="4"/>
  <c r="G696" i="4"/>
  <c r="G819" i="4"/>
  <c r="H828" i="4"/>
  <c r="G102" i="4"/>
  <c r="G151" i="4"/>
  <c r="H89" i="4"/>
  <c r="G810" i="4"/>
  <c r="H790" i="4"/>
  <c r="G329" i="4"/>
  <c r="H163" i="4"/>
  <c r="G123" i="4"/>
  <c r="H281" i="4"/>
  <c r="G505" i="4"/>
  <c r="H778" i="4"/>
  <c r="H415" i="4"/>
  <c r="G240" i="4"/>
  <c r="G652" i="4"/>
  <c r="G403" i="4"/>
  <c r="H783" i="4"/>
  <c r="H891" i="4"/>
  <c r="G875" i="4"/>
  <c r="G545" i="4"/>
  <c r="H462" i="4"/>
  <c r="H851" i="4"/>
  <c r="G853" i="4"/>
  <c r="H791" i="4"/>
  <c r="G301" i="4"/>
  <c r="H302" i="4"/>
  <c r="G356" i="4"/>
  <c r="H836" i="4"/>
  <c r="H883" i="4"/>
  <c r="H503" i="4"/>
  <c r="H841" i="4"/>
  <c r="G709" i="4"/>
  <c r="G439" i="4"/>
  <c r="H652" i="4"/>
  <c r="G342" i="4"/>
  <c r="G812" i="4"/>
  <c r="G788" i="4"/>
  <c r="G415" i="4"/>
  <c r="G710" i="4"/>
  <c r="H748" i="4"/>
  <c r="H495" i="4"/>
  <c r="G213" i="4"/>
  <c r="G141" i="4"/>
  <c r="H474" i="4"/>
  <c r="H402" i="4"/>
  <c r="H226" i="4"/>
  <c r="G323" i="4"/>
  <c r="G163" i="4"/>
  <c r="H248" i="4"/>
  <c r="H394" i="4"/>
  <c r="H12" i="4"/>
  <c r="G142" i="4"/>
  <c r="G204" i="4"/>
  <c r="G866" i="4"/>
  <c r="G307" i="4"/>
  <c r="H169" i="4"/>
  <c r="G169" i="4"/>
  <c r="G304" i="4"/>
  <c r="G277" i="4"/>
  <c r="H114" i="4"/>
  <c r="H296" i="4"/>
  <c r="G502" i="4"/>
  <c r="G460" i="4"/>
  <c r="G201" i="4"/>
  <c r="G463" i="4"/>
  <c r="H547" i="4"/>
  <c r="G561" i="4"/>
  <c r="H886" i="4"/>
  <c r="H866" i="4"/>
  <c r="H743" i="4"/>
  <c r="H718" i="4"/>
  <c r="H867" i="4"/>
  <c r="G777" i="4"/>
  <c r="G379" i="4"/>
  <c r="G751" i="4"/>
  <c r="H426" i="4"/>
  <c r="H807" i="4"/>
  <c r="G590" i="4"/>
  <c r="G394" i="4"/>
  <c r="G536" i="4"/>
  <c r="G378" i="4"/>
  <c r="H299" i="4"/>
  <c r="G31" i="4"/>
  <c r="H400" i="4"/>
  <c r="G256" i="4"/>
  <c r="G532" i="4"/>
  <c r="H276" i="4"/>
  <c r="G126" i="4"/>
  <c r="H404" i="4"/>
  <c r="H101" i="4"/>
  <c r="G21" i="4"/>
  <c r="H697" i="4"/>
  <c r="G67" i="4"/>
  <c r="G355" i="4"/>
  <c r="H887" i="4"/>
  <c r="H721" i="4"/>
  <c r="H544" i="4"/>
  <c r="H694" i="4"/>
  <c r="G461" i="4"/>
  <c r="H756" i="4"/>
  <c r="G873" i="4"/>
  <c r="G863" i="4"/>
  <c r="G764" i="4"/>
  <c r="H320" i="4"/>
  <c r="G754" i="4"/>
  <c r="G898" i="4"/>
  <c r="H16" i="4"/>
  <c r="G494" i="4"/>
  <c r="G35" i="4"/>
  <c r="H47" i="4"/>
  <c r="G373" i="4"/>
  <c r="G549" i="4"/>
  <c r="H723" i="4"/>
  <c r="G209" i="4"/>
  <c r="H135" i="4"/>
  <c r="H321" i="4"/>
  <c r="G558" i="4"/>
  <c r="G687" i="4"/>
  <c r="G752" i="4"/>
  <c r="G880" i="4"/>
  <c r="H740" i="4"/>
  <c r="G755" i="4"/>
  <c r="H608" i="4"/>
  <c r="H666" i="4"/>
  <c r="G860" i="4"/>
  <c r="H590" i="4"/>
  <c r="G84" i="4"/>
  <c r="G185" i="4"/>
  <c r="H497" i="4"/>
  <c r="H726" i="4"/>
  <c r="G573" i="4"/>
  <c r="H97" i="4"/>
  <c r="G134" i="4"/>
  <c r="H774" i="4"/>
  <c r="G380" i="4"/>
  <c r="G508" i="4"/>
  <c r="H687" i="4"/>
  <c r="H464" i="4"/>
  <c r="H708" i="4"/>
  <c r="H461" i="4"/>
  <c r="G719" i="4"/>
  <c r="G546" i="4"/>
  <c r="H873" i="4"/>
  <c r="G681" i="4"/>
  <c r="H443" i="4"/>
  <c r="G417" i="4"/>
  <c r="G849" i="4"/>
  <c r="H624" i="4"/>
  <c r="H509" i="4"/>
  <c r="H300" i="4"/>
  <c r="G298" i="4"/>
  <c r="G673" i="4"/>
  <c r="H538" i="4"/>
  <c r="H350" i="4"/>
  <c r="H54" i="4"/>
  <c r="G72" i="4"/>
  <c r="H175" i="4"/>
  <c r="G533" i="4"/>
  <c r="G523" i="4"/>
  <c r="H392" i="4"/>
  <c r="G377" i="4"/>
  <c r="G64" i="4"/>
  <c r="G93" i="4"/>
  <c r="G124" i="4"/>
  <c r="H549" i="4"/>
  <c r="H70" i="4"/>
  <c r="G809" i="4"/>
  <c r="G786" i="4"/>
  <c r="G869" i="4"/>
  <c r="H152" i="4"/>
  <c r="G485" i="4"/>
  <c r="G362" i="4"/>
  <c r="H792" i="4"/>
  <c r="H673" i="4"/>
  <c r="G288" i="4"/>
  <c r="G305" i="4"/>
  <c r="H500" i="4"/>
  <c r="G393" i="4"/>
  <c r="G477" i="4"/>
  <c r="G813" i="4"/>
  <c r="H93" i="4"/>
  <c r="G61" i="4"/>
  <c r="H808" i="4"/>
  <c r="H700" i="4"/>
  <c r="G41" i="4"/>
  <c r="H580" i="4"/>
  <c r="G451" i="4"/>
  <c r="H288" i="4"/>
  <c r="G63" i="4"/>
  <c r="G607" i="4"/>
  <c r="G865" i="4"/>
  <c r="H96" i="4"/>
  <c r="H99" i="4"/>
  <c r="H50" i="4"/>
  <c r="H478" i="4"/>
  <c r="G603" i="4"/>
  <c r="G892" i="4"/>
  <c r="H504" i="4"/>
  <c r="H309" i="4"/>
  <c r="G884" i="4"/>
  <c r="G455" i="4"/>
  <c r="H692" i="4"/>
  <c r="G254" i="4"/>
  <c r="G315" i="4"/>
  <c r="G740" i="4"/>
  <c r="G890" i="4"/>
  <c r="G753" i="4"/>
  <c r="G856" i="4"/>
  <c r="H838" i="4"/>
  <c r="H310" i="4"/>
  <c r="H425" i="4"/>
  <c r="G556" i="4"/>
  <c r="H669" i="4"/>
  <c r="G763" i="4"/>
  <c r="H662" i="4"/>
  <c r="G405" i="4"/>
  <c r="G190" i="4"/>
  <c r="H294" i="4"/>
  <c r="G667" i="4"/>
  <c r="H865" i="4"/>
  <c r="H331" i="4"/>
  <c r="G723" i="4"/>
  <c r="H179" i="4"/>
  <c r="G50" i="4"/>
  <c r="G8" i="4"/>
  <c r="H142" i="4"/>
  <c r="H207" i="4"/>
  <c r="H627" i="4"/>
  <c r="H390" i="4"/>
  <c r="G399" i="4"/>
  <c r="H630" i="4"/>
  <c r="H517" i="4"/>
  <c r="H42" i="4"/>
  <c r="G130" i="4"/>
  <c r="H634" i="4"/>
  <c r="H338" i="4"/>
  <c r="H665" i="4"/>
  <c r="G726" i="4"/>
  <c r="H487" i="4"/>
  <c r="H788" i="4"/>
  <c r="G54" i="4"/>
  <c r="G423" i="4"/>
  <c r="H674" i="4"/>
  <c r="H515" i="4"/>
  <c r="H885" i="4"/>
  <c r="H837" i="4"/>
  <c r="G743" i="4"/>
  <c r="H738" i="4"/>
  <c r="G689" i="4"/>
  <c r="H507" i="4"/>
  <c r="H840" i="4"/>
  <c r="H682" i="4"/>
  <c r="G894" i="4"/>
  <c r="G891" i="4"/>
  <c r="G895" i="4"/>
  <c r="G717" i="4"/>
  <c r="H645" i="4"/>
  <c r="H330" i="4"/>
  <c r="H524" i="4"/>
  <c r="H127" i="4"/>
  <c r="G627" i="4"/>
  <c r="H117" i="4"/>
  <c r="H654" i="4"/>
  <c r="G623" i="4"/>
  <c r="H182" i="4"/>
  <c r="G663" i="4"/>
  <c r="H722" i="4"/>
  <c r="G588" i="4"/>
  <c r="H691" i="4"/>
  <c r="H833" i="4"/>
  <c r="H293" i="4"/>
  <c r="H800" i="4"/>
  <c r="G829" i="4"/>
  <c r="H759" i="4"/>
  <c r="H684" i="4"/>
  <c r="G459" i="4"/>
  <c r="G668" i="4"/>
  <c r="G118" i="4"/>
  <c r="H351" i="4"/>
  <c r="H879" i="4"/>
  <c r="G744" i="4"/>
  <c r="H720" i="4"/>
  <c r="G676" i="4"/>
  <c r="H801" i="4"/>
  <c r="G802" i="4"/>
  <c r="G281" i="4"/>
  <c r="H632" i="4"/>
  <c r="G205" i="4"/>
  <c r="H566" i="4"/>
  <c r="H228" i="4"/>
  <c r="G125" i="4"/>
  <c r="G194" i="4"/>
  <c r="H213" i="4"/>
  <c r="G115" i="4"/>
  <c r="H477" i="4"/>
  <c r="G117" i="4"/>
  <c r="H413" i="4"/>
  <c r="H491" i="4"/>
  <c r="H190" i="4"/>
  <c r="G784" i="4"/>
  <c r="H457" i="4"/>
  <c r="G616" i="4"/>
  <c r="G730" i="4"/>
  <c r="G691" i="4"/>
  <c r="H506" i="4"/>
  <c r="H303" i="4"/>
  <c r="G664" i="4"/>
  <c r="G800" i="4"/>
  <c r="H764" i="4"/>
  <c r="H560" i="4"/>
  <c r="G65" i="4"/>
  <c r="G419" i="4"/>
  <c r="G29" i="4"/>
  <c r="H556" i="4"/>
  <c r="H108" i="4"/>
  <c r="G530" i="4"/>
  <c r="G589" i="4"/>
  <c r="H619" i="4"/>
  <c r="H208" i="4"/>
  <c r="G368" i="4"/>
  <c r="H204" i="4"/>
  <c r="H611" i="4"/>
  <c r="G345" i="4"/>
  <c r="G47" i="4"/>
  <c r="G119" i="4"/>
  <c r="G585" i="4"/>
  <c r="H518" i="4"/>
  <c r="G272" i="4"/>
  <c r="H779" i="4"/>
  <c r="H196" i="4"/>
  <c r="E8" i="8" s="1"/>
  <c r="H563" i="4"/>
  <c r="H74" i="4"/>
  <c r="G74" i="4"/>
  <c r="H469" i="4"/>
  <c r="H545" i="4"/>
  <c r="G516" i="4"/>
  <c r="H499" i="4"/>
  <c r="G792" i="4"/>
  <c r="G347" i="4"/>
  <c r="H796" i="4"/>
  <c r="G19" i="4"/>
  <c r="H17" i="4"/>
  <c r="G331" i="4"/>
  <c r="H111" i="4"/>
  <c r="G601" i="4"/>
  <c r="H361" i="4"/>
  <c r="G557" i="4"/>
  <c r="G756" i="4"/>
  <c r="H894" i="4"/>
  <c r="G881" i="4"/>
  <c r="G512" i="4"/>
  <c r="G741" i="4"/>
  <c r="G449" i="4"/>
  <c r="H772" i="4"/>
  <c r="G506" i="4"/>
  <c r="H711" i="4"/>
  <c r="H824" i="4"/>
  <c r="H609" i="4"/>
  <c r="H436" i="4"/>
  <c r="H798" i="4"/>
  <c r="G831" i="4"/>
  <c r="G291" i="4"/>
  <c r="H452" i="4"/>
  <c r="G765" i="4"/>
  <c r="H605" i="4"/>
  <c r="H658" i="4"/>
  <c r="H72" i="4"/>
  <c r="H485" i="4"/>
  <c r="H539" i="4"/>
  <c r="H265" i="4"/>
  <c r="H382" i="4"/>
  <c r="G486" i="4"/>
  <c r="G168" i="4"/>
  <c r="G406" i="4"/>
  <c r="H43" i="4"/>
  <c r="G637" i="4"/>
  <c r="G274" i="4"/>
  <c r="H784" i="4"/>
  <c r="H552" i="4"/>
  <c r="G108" i="4"/>
  <c r="G309" i="4"/>
  <c r="G587" i="4"/>
  <c r="G835" i="4"/>
  <c r="H628" i="4"/>
  <c r="H755" i="4"/>
  <c r="H83" i="4"/>
  <c r="H245" i="4"/>
  <c r="H209" i="4"/>
  <c r="H37" i="4"/>
  <c r="H440" i="4"/>
  <c r="H839" i="4"/>
  <c r="G609" i="4"/>
  <c r="G842" i="4"/>
  <c r="H749" i="4"/>
  <c r="H214" i="4"/>
  <c r="H251" i="4"/>
  <c r="G187" i="4"/>
  <c r="G99" i="4"/>
  <c r="G490" i="4"/>
  <c r="H225" i="4"/>
  <c r="H522" i="4"/>
  <c r="G527" i="4"/>
  <c r="H144" i="4"/>
  <c r="G144" i="4"/>
  <c r="G522" i="4"/>
  <c r="H271" i="4"/>
  <c r="G528" i="4"/>
  <c r="H255" i="4"/>
  <c r="G626" i="4"/>
  <c r="H761" i="4"/>
  <c r="G68" i="4"/>
  <c r="G825" i="4"/>
  <c r="H832" i="4"/>
  <c r="G776" i="4"/>
  <c r="H661" i="4"/>
  <c r="H428" i="4"/>
  <c r="H888" i="4"/>
  <c r="H754" i="4"/>
  <c r="G503" i="4"/>
  <c r="H768" i="4"/>
  <c r="H58" i="4"/>
  <c r="G444" i="4"/>
  <c r="H454" i="4"/>
  <c r="H430" i="4"/>
  <c r="G738" i="4"/>
  <c r="G839" i="4"/>
  <c r="G302" i="4"/>
  <c r="H561" i="4"/>
  <c r="H844" i="4"/>
  <c r="H432" i="4"/>
  <c r="H463" i="4"/>
  <c r="G227" i="4"/>
  <c r="H775" i="4"/>
  <c r="G390" i="4"/>
  <c r="G226" i="4"/>
  <c r="H614" i="4"/>
  <c r="G127" i="4"/>
  <c r="H278" i="4"/>
  <c r="G228" i="4"/>
  <c r="H11" i="4"/>
  <c r="G643" i="4"/>
  <c r="G518" i="4"/>
  <c r="H27" i="4"/>
  <c r="G275" i="4"/>
  <c r="G36" i="4"/>
  <c r="H811" i="4"/>
  <c r="G161" i="4"/>
  <c r="G649" i="4"/>
  <c r="H696" i="4"/>
  <c r="H362" i="4"/>
  <c r="G215" i="4"/>
  <c r="H287" i="4"/>
  <c r="H639" i="4"/>
  <c r="G636" i="4"/>
  <c r="H582" i="4"/>
  <c r="G877" i="4"/>
  <c r="H765" i="4"/>
  <c r="G426" i="4"/>
  <c r="H663" i="4"/>
  <c r="G897" i="4"/>
  <c r="H709" i="4"/>
  <c r="G300" i="4"/>
  <c r="H744" i="4"/>
  <c r="H689" i="4"/>
  <c r="G414" i="4"/>
  <c r="G861" i="4"/>
  <c r="G718" i="4"/>
  <c r="G759" i="4"/>
  <c r="G736" i="4"/>
  <c r="G771" i="4"/>
  <c r="G796" i="4"/>
  <c r="H713" i="4"/>
  <c r="H118" i="4"/>
  <c r="H254" i="4"/>
  <c r="G437" i="4"/>
  <c r="G693" i="4"/>
  <c r="H314" i="4"/>
  <c r="H557" i="4"/>
  <c r="H858" i="4"/>
  <c r="G360" i="4"/>
  <c r="G318" i="4"/>
  <c r="H758" i="4"/>
  <c r="G316" i="4"/>
  <c r="H186" i="4"/>
  <c r="H604" i="4"/>
  <c r="G129" i="4"/>
  <c r="G498" i="4"/>
  <c r="H471" i="4"/>
  <c r="G628" i="4"/>
  <c r="H325" i="4"/>
  <c r="G181" i="4"/>
  <c r="G630" i="4"/>
  <c r="H252" i="4"/>
  <c r="G328" i="4"/>
  <c r="H87" i="4"/>
  <c r="H643" i="4"/>
  <c r="G79" i="4"/>
  <c r="G370" i="4"/>
  <c r="G267" i="4"/>
  <c r="H192" i="4"/>
  <c r="G160" i="4"/>
  <c r="H33" i="4"/>
  <c r="E4" i="8" s="1"/>
  <c r="H140" i="4"/>
  <c r="H23" i="4"/>
  <c r="H329" i="4"/>
  <c r="G478" i="4"/>
  <c r="H762" i="4"/>
  <c r="H52" i="4"/>
  <c r="G701" i="4"/>
  <c r="G733" i="4"/>
  <c r="H176" i="4"/>
  <c r="H104" i="4"/>
  <c r="G258" i="4"/>
  <c r="H405" i="4"/>
  <c r="G135" i="4"/>
  <c r="G385" i="4"/>
  <c r="G40" i="4"/>
  <c r="G479" i="4"/>
  <c r="G611" i="4"/>
  <c r="G851" i="4"/>
  <c r="H770" i="4"/>
  <c r="H429" i="4"/>
  <c r="G182" i="4"/>
  <c r="G53" i="4"/>
  <c r="G14" i="4"/>
  <c r="G629" i="4"/>
  <c r="G42" i="4"/>
  <c r="G38" i="4"/>
  <c r="G152" i="4"/>
  <c r="G474" i="4"/>
  <c r="G229" i="4"/>
  <c r="G157" i="4"/>
  <c r="H110" i="4"/>
  <c r="H398" i="4"/>
  <c r="H581" i="4"/>
  <c r="H124" i="4"/>
  <c r="G104" i="4"/>
  <c r="G615" i="4"/>
  <c r="G81" i="4"/>
  <c r="H203" i="4"/>
  <c r="H32" i="4"/>
  <c r="G332" i="4"/>
  <c r="G105" i="4"/>
  <c r="G217" i="4"/>
  <c r="G359" i="4"/>
  <c r="H46" i="4"/>
  <c r="G357" i="4"/>
  <c r="H427" i="4"/>
  <c r="G218" i="4"/>
  <c r="G371" i="4"/>
  <c r="H201" i="4"/>
  <c r="G397" i="4"/>
  <c r="H789" i="4"/>
  <c r="G286" i="4"/>
  <c r="H638" i="4"/>
  <c r="G638" i="4"/>
  <c r="H834" i="4"/>
  <c r="H849" i="4"/>
  <c r="G808" i="4"/>
  <c r="H389" i="4"/>
  <c r="H781" i="4"/>
  <c r="G838" i="4"/>
  <c r="G769" i="4"/>
  <c r="H742" i="4"/>
  <c r="G351" i="4"/>
  <c r="G640" i="4"/>
  <c r="G52" i="4"/>
  <c r="G233" i="4"/>
  <c r="H456" i="4"/>
  <c r="G457" i="4"/>
  <c r="G400" i="4"/>
  <c r="H26" i="4"/>
  <c r="G780" i="4"/>
  <c r="G781" i="4"/>
  <c r="G111" i="4"/>
  <c r="G112" i="4"/>
  <c r="H529" i="4"/>
  <c r="H290" i="4"/>
  <c r="G428" i="4"/>
  <c r="H890" i="4"/>
  <c r="H340" i="4"/>
  <c r="G749" i="4"/>
  <c r="H403" i="4"/>
  <c r="H357" i="4"/>
  <c r="G177" i="4"/>
  <c r="H212" i="4"/>
  <c r="H264" i="4"/>
  <c r="H520" i="4"/>
  <c r="G34" i="4"/>
  <c r="H780" i="4"/>
  <c r="G146" i="4"/>
  <c r="H702" i="4"/>
  <c r="H92" i="4"/>
  <c r="H343" i="4"/>
  <c r="H6" i="4"/>
  <c r="H95" i="4"/>
  <c r="G836" i="4"/>
  <c r="G424" i="4"/>
  <c r="H301" i="4"/>
  <c r="H56" i="4"/>
  <c r="H307" i="4"/>
  <c r="G95" i="4"/>
  <c r="G790" i="4"/>
  <c r="G568" i="4"/>
  <c r="H177" i="4"/>
  <c r="G469" i="4"/>
  <c r="G565" i="4"/>
  <c r="G520" i="4"/>
  <c r="H85" i="4"/>
  <c r="G548" i="4"/>
  <c r="H336" i="4"/>
  <c r="H401" i="4"/>
  <c r="H67" i="4"/>
  <c r="H174" i="4"/>
  <c r="H257" i="4"/>
  <c r="H105" i="4"/>
  <c r="G845" i="4"/>
  <c r="H660" i="4"/>
  <c r="G239" i="4"/>
  <c r="G22" i="4"/>
  <c r="G420" i="4"/>
  <c r="H126" i="4"/>
  <c r="H707" i="4"/>
  <c r="H793" i="4"/>
  <c r="G441" i="4"/>
  <c r="H38" i="4"/>
  <c r="G51" i="4"/>
  <c r="G232" i="4"/>
  <c r="G746" i="4"/>
  <c r="H178" i="4"/>
  <c r="H550" i="4"/>
  <c r="H809" i="4"/>
  <c r="H13" i="4"/>
  <c r="H468" i="4"/>
  <c r="H372" i="4"/>
  <c r="G82" i="4"/>
  <c r="G330" i="4"/>
  <c r="H128" i="4"/>
  <c r="G384" i="4"/>
  <c r="G27" i="4"/>
  <c r="H68" i="4"/>
  <c r="H482" i="4"/>
  <c r="H272" i="4"/>
  <c r="G211" i="4"/>
  <c r="H146" i="4"/>
  <c r="H328" i="4"/>
  <c r="G176" i="4"/>
  <c r="H34" i="4"/>
  <c r="H187" i="4"/>
  <c r="G222" i="4"/>
  <c r="H526" i="4"/>
  <c r="H239" i="4"/>
  <c r="G714" i="4"/>
  <c r="H185" i="4"/>
  <c r="H107" i="4"/>
  <c r="G183" i="4"/>
  <c r="G346" i="4"/>
  <c r="G551" i="4"/>
  <c r="H322" i="4"/>
  <c r="H633" i="4"/>
  <c r="G396" i="4"/>
  <c r="G612" i="4"/>
  <c r="G706" i="4"/>
  <c r="H826" i="4"/>
  <c r="H690" i="4"/>
  <c r="H446" i="4"/>
  <c r="G49" i="4"/>
  <c r="G44" i="4"/>
  <c r="H388" i="4"/>
  <c r="H483" i="4"/>
  <c r="G815" i="4"/>
  <c r="H100" i="4"/>
  <c r="H75" i="4"/>
  <c r="H359" i="4"/>
  <c r="G467" i="4"/>
  <c r="H586" i="4"/>
  <c r="H587" i="4"/>
  <c r="H61" i="4"/>
  <c r="H823" i="4"/>
  <c r="G60" i="4"/>
  <c r="H29" i="4"/>
  <c r="G70" i="4"/>
  <c r="H703" i="4"/>
  <c r="H626" i="4"/>
  <c r="H40" i="4"/>
  <c r="H465" i="4"/>
  <c r="G574" i="4"/>
  <c r="G381" i="4"/>
  <c r="G395" i="4"/>
  <c r="G571" i="4"/>
  <c r="G340" i="4"/>
  <c r="G364" i="4"/>
  <c r="G795" i="4"/>
  <c r="G878" i="4"/>
  <c r="H434" i="4"/>
  <c r="H621" i="4"/>
  <c r="H655" i="4"/>
  <c r="H897" i="4"/>
  <c r="H150" i="4"/>
  <c r="G674" i="4"/>
  <c r="H622" i="4"/>
  <c r="G596" i="4"/>
  <c r="G712" i="4"/>
  <c r="H818" i="4"/>
  <c r="H816" i="4"/>
  <c r="H145" i="4"/>
  <c r="G654" i="4"/>
  <c r="G647" i="4"/>
  <c r="G659" i="4"/>
  <c r="H484" i="4"/>
  <c r="G285" i="4"/>
  <c r="G91" i="4"/>
  <c r="H332" i="4"/>
  <c r="H492" i="4"/>
  <c r="G221" i="4"/>
  <c r="H44" i="4"/>
  <c r="G339" i="4"/>
  <c r="H467" i="4"/>
  <c r="G586" i="4"/>
  <c r="G648" i="4"/>
  <c r="G131" i="4"/>
  <c r="G823" i="4"/>
  <c r="H60" i="4"/>
  <c r="H261" i="4"/>
  <c r="H817" i="4"/>
  <c r="G122" i="4"/>
  <c r="H613" i="4"/>
  <c r="H35" i="4"/>
  <c r="H153" i="4"/>
  <c r="H701" i="4"/>
  <c r="H324" i="4"/>
  <c r="H585" i="4"/>
  <c r="G170" i="4"/>
  <c r="G349" i="4"/>
  <c r="H588" i="4"/>
  <c r="H511" i="4"/>
  <c r="G778" i="4"/>
  <c r="G71" i="4"/>
  <c r="H91" i="4"/>
  <c r="H227" i="4"/>
  <c r="H285" i="4"/>
  <c r="G521" i="4"/>
  <c r="H570" i="4"/>
  <c r="G179" i="4"/>
  <c r="H656" i="4"/>
  <c r="G391" i="4"/>
  <c r="H534" i="4"/>
  <c r="H341" i="4"/>
  <c r="G247" i="4"/>
  <c r="G642" i="4"/>
  <c r="H131" i="4"/>
  <c r="H820" i="4"/>
  <c r="H158" i="4"/>
  <c r="G261" i="4"/>
  <c r="H337" i="4"/>
  <c r="G327" i="4"/>
  <c r="G651" i="4"/>
  <c r="H194" i="4"/>
  <c r="G76" i="4"/>
  <c r="G702" i="4"/>
  <c r="G107" i="4"/>
  <c r="G138" i="4"/>
  <c r="H102" i="4"/>
  <c r="H393" i="4"/>
  <c r="H564" i="4"/>
  <c r="G458" i="4"/>
  <c r="G715" i="4"/>
  <c r="G758" i="4"/>
  <c r="G208" i="4"/>
  <c r="H147" i="4"/>
  <c r="G87" i="4"/>
  <c r="G289" i="4"/>
  <c r="G489" i="4"/>
  <c r="G639" i="4"/>
  <c r="H157" i="4"/>
  <c r="H219" i="4"/>
  <c r="H170" i="4"/>
  <c r="H162" i="4"/>
  <c r="G625" i="4"/>
  <c r="H383" i="4"/>
  <c r="G775" i="4"/>
  <c r="G794" i="4"/>
  <c r="G767" i="4"/>
  <c r="H546" i="4"/>
  <c r="G604" i="4"/>
  <c r="H479" i="4"/>
  <c r="G599" i="4"/>
  <c r="H168" i="4"/>
  <c r="G292" i="4"/>
  <c r="H279" i="4"/>
  <c r="H414" i="4"/>
  <c r="H569" i="4"/>
  <c r="G817" i="4"/>
  <c r="H877" i="4"/>
  <c r="H18" i="4"/>
  <c r="G225" i="4"/>
  <c r="G325" i="4"/>
  <c r="H444" i="4"/>
  <c r="G11" i="4"/>
  <c r="G114" i="4"/>
  <c r="H530" i="4"/>
  <c r="H502" i="4"/>
  <c r="H269" i="4"/>
  <c r="G887" i="4"/>
  <c r="H447" i="4"/>
  <c r="H451" i="4"/>
  <c r="G120" i="4"/>
  <c r="H757" i="4"/>
  <c r="H120" i="4"/>
  <c r="H760" i="4"/>
  <c r="G680" i="4"/>
  <c r="H555" i="4"/>
  <c r="G513" i="4"/>
  <c r="G552" i="4"/>
  <c r="H306" i="4"/>
  <c r="G602" i="4"/>
  <c r="H872" i="4"/>
  <c r="H842" i="4"/>
  <c r="G560" i="4"/>
  <c r="G871" i="4"/>
  <c r="G885" i="4"/>
  <c r="H852" i="4"/>
  <c r="H599" i="4"/>
  <c r="H864" i="4"/>
  <c r="H291" i="4"/>
  <c r="H216" i="4"/>
  <c r="G531" i="4"/>
  <c r="G826" i="4"/>
  <c r="H439" i="4"/>
  <c r="G832" i="4"/>
  <c r="G594" i="4"/>
  <c r="H794" i="4"/>
  <c r="H860" i="4"/>
  <c r="G184" i="4"/>
  <c r="G816" i="4"/>
  <c r="H536" i="4"/>
  <c r="G497" i="4"/>
  <c r="H241" i="4"/>
  <c r="G619" i="4"/>
  <c r="G178" i="4"/>
  <c r="G782" i="4"/>
  <c r="H631" i="4"/>
  <c r="H377" i="4"/>
  <c r="G465" i="4"/>
  <c r="H575" i="4"/>
  <c r="H615" i="4"/>
  <c r="G524" i="4"/>
  <c r="G269" i="4"/>
  <c r="G762" i="4"/>
  <c r="G109" i="4"/>
  <c r="H698" i="4"/>
  <c r="G33" i="4"/>
  <c r="H82" i="4"/>
  <c r="H649" i="4"/>
  <c r="G699" i="4"/>
  <c r="G16" i="4"/>
  <c r="H554" i="4"/>
  <c r="H354" i="4"/>
  <c r="G314" i="4"/>
  <c r="G720" i="4"/>
  <c r="H256" i="4"/>
  <c r="G311" i="4"/>
  <c r="H317" i="4"/>
  <c r="G180" i="4"/>
  <c r="G374" i="4"/>
  <c r="H268" i="4"/>
  <c r="G140" i="4"/>
  <c r="G23" i="4"/>
  <c r="H134" i="4"/>
  <c r="H160" i="4"/>
  <c r="G192" i="4"/>
  <c r="H267" i="4"/>
  <c r="G26" i="4"/>
  <c r="H79" i="4"/>
  <c r="H548" i="4"/>
  <c r="G12" i="4"/>
  <c r="H531" i="4"/>
  <c r="H103" i="4"/>
  <c r="G10" i="4"/>
  <c r="G409" i="4"/>
  <c r="H535" i="4"/>
  <c r="H579" i="4"/>
  <c r="G840" i="4"/>
  <c r="G411" i="4"/>
  <c r="H353" i="4"/>
  <c r="H441" i="4"/>
  <c r="H868" i="4"/>
  <c r="H8" i="4"/>
  <c r="G343" i="4"/>
  <c r="H751" i="4"/>
  <c r="G195" i="4"/>
  <c r="G666" i="4"/>
  <c r="H591" i="4"/>
  <c r="H348" i="4"/>
  <c r="H623" i="4"/>
  <c r="G814" i="4"/>
  <c r="G481" i="4"/>
  <c r="H476" i="4"/>
  <c r="H667" i="4"/>
  <c r="H607" i="4"/>
  <c r="G672" i="4"/>
  <c r="H659" i="4"/>
  <c r="H116" i="4"/>
  <c r="H39" i="4"/>
  <c r="H115" i="4"/>
  <c r="G550" i="4"/>
  <c r="G167" i="4"/>
  <c r="H813" i="4"/>
  <c r="H391" i="4"/>
  <c r="H571" i="4"/>
  <c r="G276" i="4"/>
  <c r="G634" i="4"/>
  <c r="H25" i="4"/>
  <c r="G324" i="4"/>
  <c r="H685" i="4"/>
  <c r="H15" i="4"/>
  <c r="H172" i="4"/>
  <c r="H260" i="4"/>
  <c r="G493" i="4"/>
  <c r="G24" i="4"/>
  <c r="H373" i="4"/>
  <c r="G255" i="4"/>
  <c r="H528" i="4"/>
  <c r="H148" i="4"/>
  <c r="H24" i="4"/>
  <c r="H109" i="4"/>
  <c r="H76" i="4"/>
  <c r="H258" i="4"/>
  <c r="H578" i="4"/>
  <c r="G198" i="4"/>
  <c r="G650" i="4"/>
  <c r="H705" i="4"/>
  <c r="G658" i="4"/>
  <c r="H295" i="4"/>
  <c r="H730" i="4"/>
  <c r="G766" i="4"/>
  <c r="G59" i="4"/>
  <c r="G58" i="4"/>
  <c r="H486" i="4"/>
  <c r="G542" i="4"/>
  <c r="G843" i="4"/>
  <c r="G535" i="4"/>
  <c r="H210" i="4"/>
  <c r="G252" i="4"/>
  <c r="G271" i="4"/>
  <c r="H651" i="4"/>
  <c r="G202" i="4"/>
  <c r="H327" i="4"/>
  <c r="G698" i="4"/>
  <c r="G685" i="4"/>
  <c r="H648" i="4"/>
  <c r="G470" i="4"/>
  <c r="H494" i="4"/>
  <c r="H368" i="4"/>
  <c r="H830" i="4"/>
  <c r="H573" i="4"/>
  <c r="H525" i="4"/>
  <c r="G290" i="4"/>
  <c r="G562" i="4"/>
  <c r="G618" i="4"/>
  <c r="G896" i="4"/>
  <c r="G20" i="4"/>
  <c r="G827" i="4"/>
  <c r="H450" i="4"/>
  <c r="G438" i="4"/>
  <c r="G422" i="4"/>
  <c r="G864" i="4"/>
  <c r="G737" i="4"/>
  <c r="G857" i="4"/>
  <c r="H893" i="4"/>
  <c r="H719" i="4"/>
  <c r="G445" i="4"/>
  <c r="H453" i="4"/>
  <c r="H680" i="4"/>
  <c r="H189" i="4"/>
  <c r="G537" i="4"/>
  <c r="H230" i="4"/>
  <c r="G582" i="4"/>
  <c r="H333" i="4"/>
  <c r="H141" i="4"/>
  <c r="G747" i="4"/>
  <c r="G244" i="4"/>
  <c r="G17" i="4"/>
  <c r="G101" i="4"/>
  <c r="H275" i="4"/>
  <c r="G540" i="4"/>
  <c r="H565" i="4"/>
  <c r="H821" i="4"/>
  <c r="G85" i="4"/>
  <c r="H223" i="4"/>
  <c r="G137" i="4"/>
  <c r="G143" i="4"/>
  <c r="G246" i="4"/>
  <c r="H55" i="4"/>
  <c r="H416" i="4"/>
  <c r="H349" i="4"/>
  <c r="H57" i="4"/>
  <c r="H88" i="4"/>
  <c r="H171" i="4"/>
  <c r="G75" i="4"/>
  <c r="G282" i="4"/>
  <c r="G150" i="4"/>
  <c r="H66" i="4"/>
  <c r="H360" i="4"/>
  <c r="H161" i="4"/>
  <c r="H71" i="4"/>
  <c r="H5" i="4"/>
  <c r="E5" i="8" s="1"/>
  <c r="H167" i="4"/>
  <c r="H259" i="4"/>
  <c r="G335" i="4"/>
  <c r="H77" i="4"/>
  <c r="H316" i="4"/>
  <c r="H418" i="4"/>
  <c r="G149" i="4"/>
  <c r="H45" i="4"/>
  <c r="H516" i="4"/>
  <c r="H551" i="4"/>
  <c r="G110" i="4"/>
  <c r="H508" i="4"/>
  <c r="G219" i="4"/>
  <c r="H206" i="4"/>
  <c r="G358" i="4"/>
  <c r="G273" i="4"/>
  <c r="H376" i="4"/>
  <c r="H363" i="4"/>
  <c r="H62" i="4"/>
  <c r="G610" i="4"/>
  <c r="H273" i="4"/>
  <c r="G106" i="4"/>
  <c r="H106" i="4"/>
  <c r="H73" i="4"/>
  <c r="G73" i="4"/>
  <c r="G303" i="4"/>
  <c r="H513" i="4"/>
  <c r="H9" i="4"/>
  <c r="G9" i="4"/>
  <c r="G510" i="4"/>
  <c r="H640" i="4"/>
  <c r="G613" i="4"/>
  <c r="H797" i="4"/>
  <c r="G797" i="4"/>
  <c r="G153" i="4"/>
  <c r="G166" i="4"/>
  <c r="H334" i="4"/>
  <c r="G248" i="4"/>
  <c r="H7" i="4"/>
  <c r="H184" i="4"/>
  <c r="G278" i="4"/>
  <c r="G581" i="4"/>
  <c r="G296" i="4"/>
  <c r="H36" i="4"/>
  <c r="E7" i="8" s="1"/>
  <c r="H31" i="4"/>
  <c r="H191" i="4"/>
  <c r="G446" i="4"/>
  <c r="G348" i="4"/>
  <c r="G517" i="4"/>
  <c r="H541" i="4"/>
  <c r="G25" i="4"/>
  <c r="H10" i="4"/>
  <c r="H232" i="4"/>
  <c r="H237" i="4"/>
  <c r="G317" i="4"/>
  <c r="H69" i="4"/>
  <c r="H344" i="4"/>
  <c r="H595" i="4"/>
  <c r="G260" i="4"/>
  <c r="H282" i="4"/>
  <c r="G326" i="4"/>
  <c r="H657" i="4"/>
  <c r="G284" i="4"/>
  <c r="H396" i="4"/>
  <c r="G48" i="4"/>
  <c r="H283" i="4"/>
  <c r="H358" i="4"/>
  <c r="H646" i="4"/>
  <c r="H558" i="4"/>
  <c r="H785" i="4"/>
  <c r="G785" i="4"/>
  <c r="H130" i="4"/>
  <c r="G472" i="4"/>
  <c r="G139" i="4"/>
  <c r="H229" i="4"/>
  <c r="H323" i="4"/>
  <c r="G212" i="4"/>
  <c r="G156" i="4"/>
  <c r="G259" i="4"/>
  <c r="G375" i="4"/>
  <c r="G62" i="4"/>
  <c r="H41" i="4"/>
  <c r="G66" i="4"/>
  <c r="H385" i="4"/>
  <c r="H521" i="4"/>
  <c r="G245" i="4"/>
  <c r="H568" i="4"/>
  <c r="H786" i="4"/>
  <c r="G700" i="4"/>
  <c r="H584" i="4"/>
  <c r="H384" i="4"/>
  <c r="H81" i="4"/>
  <c r="G644" i="4"/>
  <c r="H750" i="4"/>
  <c r="G270" i="4"/>
  <c r="G483" i="4"/>
  <c r="H14" i="4"/>
  <c r="H342" i="4"/>
  <c r="G436" i="4"/>
  <c r="G418" i="4"/>
  <c r="H829" i="4"/>
  <c r="H417" i="4"/>
  <c r="H510" i="4"/>
  <c r="G367" i="4"/>
  <c r="H795" i="4"/>
  <c r="G739" i="4"/>
  <c r="G770" i="4"/>
  <c r="G171" i="4"/>
  <c r="H250" i="4"/>
  <c r="G852" i="4"/>
  <c r="H664" i="4"/>
  <c r="G624" i="4"/>
  <c r="G662" i="4"/>
  <c r="G434" i="4"/>
  <c r="G888" i="4"/>
  <c r="G675" i="4"/>
  <c r="H235" i="4"/>
  <c r="H298" i="4"/>
  <c r="G722" i="4"/>
  <c r="H438" i="4"/>
  <c r="G450" i="4"/>
  <c r="G538" i="4"/>
  <c r="G665" i="4"/>
  <c r="G350" i="4"/>
  <c r="H305" i="4"/>
  <c r="H727" i="4"/>
  <c r="H244" i="4"/>
  <c r="G94" i="4"/>
  <c r="G266" i="4"/>
  <c r="H49" i="4"/>
  <c r="H378" i="4"/>
  <c r="H410" i="4"/>
  <c r="G584" i="4"/>
  <c r="G525" i="4"/>
  <c r="G336" i="4"/>
  <c r="G39" i="4"/>
  <c r="G811" i="4"/>
  <c r="G83" i="4"/>
  <c r="G641" i="4"/>
  <c r="G392" i="4"/>
  <c r="G492" i="4"/>
  <c r="H326" i="4"/>
  <c r="H532" i="4"/>
  <c r="H284" i="4"/>
  <c r="H48" i="4"/>
  <c r="G577" i="4"/>
  <c r="H112" i="4"/>
  <c r="H642" i="4"/>
  <c r="G466" i="4"/>
  <c r="H180" i="4"/>
  <c r="G344" i="4"/>
  <c r="G404" i="4"/>
  <c r="H625" i="4"/>
  <c r="H466" i="4"/>
  <c r="G473" i="4"/>
  <c r="H156" i="4"/>
  <c r="G475" i="4"/>
  <c r="G280" i="4"/>
  <c r="G224" i="4"/>
  <c r="G155" i="4"/>
  <c r="G220" i="4"/>
  <c r="G15" i="4"/>
  <c r="G645" i="4"/>
  <c r="H193" i="4"/>
  <c r="H86" i="4"/>
  <c r="H644" i="4"/>
  <c r="G207" i="4"/>
  <c r="H501" i="4"/>
  <c r="G572" i="4"/>
  <c r="H572" i="4"/>
  <c r="H712" i="4"/>
  <c r="H437" i="4"/>
  <c r="G199" i="4"/>
  <c r="G661" i="4"/>
  <c r="G554" i="4"/>
  <c r="H668" i="4"/>
  <c r="G312" i="4"/>
  <c r="G690" i="4"/>
  <c r="G567" i="4"/>
  <c r="G164" i="4"/>
  <c r="H136" i="4"/>
  <c r="H473" i="4"/>
  <c r="G389" i="4"/>
  <c r="G243" i="4"/>
  <c r="H122" i="4"/>
  <c r="G761" i="4"/>
  <c r="H280" i="4"/>
  <c r="H335" i="4"/>
  <c r="H233" i="4"/>
  <c r="G89" i="4"/>
  <c r="H346" i="4"/>
  <c r="H155" i="4"/>
  <c r="G386" i="4"/>
  <c r="G268" i="4"/>
  <c r="G322" i="4"/>
  <c r="H574" i="4"/>
  <c r="G801" i="4"/>
  <c r="G231" i="4"/>
  <c r="G210" i="4"/>
  <c r="G529" i="4"/>
  <c r="H149" i="4"/>
  <c r="H80" i="4"/>
  <c r="G824" i="4"/>
  <c r="H635" i="4"/>
  <c r="H731" i="4"/>
  <c r="G251" i="4"/>
  <c r="H847" i="4"/>
  <c r="H113" i="4"/>
  <c r="H859" i="4"/>
  <c r="G295" i="4"/>
  <c r="H519" i="4"/>
  <c r="H365" i="4"/>
  <c r="H850" i="4"/>
  <c r="G454" i="4"/>
  <c r="G742" i="4"/>
  <c r="G868" i="4"/>
  <c r="H59" i="4"/>
  <c r="H567" i="4"/>
  <c r="G7" i="4"/>
  <c r="G263" i="4"/>
  <c r="H263" i="4"/>
  <c r="G121" i="4"/>
  <c r="H234" i="4"/>
  <c r="G234" i="4"/>
  <c r="G338" i="4"/>
  <c r="H198" i="4"/>
  <c r="H735" i="4"/>
  <c r="H880" i="4"/>
  <c r="H739" i="4"/>
  <c r="G353" i="4"/>
  <c r="G88" i="4"/>
  <c r="H154" i="4"/>
  <c r="G5" i="4"/>
  <c r="H745" i="4"/>
  <c r="G365" i="4"/>
  <c r="H424" i="4"/>
  <c r="G448" i="4"/>
  <c r="G841" i="4"/>
  <c r="H576" i="4"/>
  <c r="G491" i="4"/>
  <c r="G471" i="4"/>
  <c r="H480" i="4"/>
  <c r="G779" i="4"/>
  <c r="G116" i="4"/>
  <c r="G6" i="4"/>
  <c r="H224" i="4"/>
  <c r="H370" i="4"/>
  <c r="H493" i="4"/>
  <c r="G697" i="4"/>
  <c r="G488" i="4"/>
  <c r="G566" i="4"/>
  <c r="G402" i="4"/>
  <c r="G534" i="4"/>
  <c r="G100" i="4"/>
  <c r="H270" i="4"/>
  <c r="G200" i="4"/>
  <c r="H641" i="4"/>
  <c r="G206" i="4"/>
  <c r="H523" i="4"/>
  <c r="H819" i="4"/>
  <c r="G728" i="4"/>
  <c r="H132" i="4"/>
  <c r="G407" i="4"/>
  <c r="G704" i="4"/>
  <c r="H732" i="4"/>
  <c r="G732" i="4"/>
  <c r="H481" i="4"/>
  <c r="H266" i="4"/>
  <c r="G591" i="4"/>
  <c r="G283" i="4"/>
  <c r="H133" i="4"/>
  <c r="H423" i="4"/>
  <c r="G669" i="4"/>
  <c r="H620" i="4"/>
  <c r="G216" i="4"/>
  <c r="G833" i="4"/>
  <c r="G870" i="4"/>
  <c r="G501" i="4"/>
  <c r="H831" i="4"/>
  <c r="H854" i="4"/>
  <c r="H856" i="4"/>
  <c r="H677" i="4"/>
  <c r="H679" i="4"/>
  <c r="G443" i="4"/>
  <c r="G564" i="4"/>
  <c r="H602" i="4"/>
  <c r="H431" i="4"/>
  <c r="G253" i="4"/>
  <c r="H253" i="4"/>
  <c r="G711" i="4"/>
  <c r="G682" i="4"/>
  <c r="G760" i="4"/>
  <c r="H799" i="4"/>
  <c r="H889" i="4"/>
  <c r="H855" i="4"/>
  <c r="H875" i="4"/>
  <c r="H892" i="4"/>
  <c r="H603" i="4"/>
  <c r="H895" i="4"/>
  <c r="G646" i="4"/>
  <c r="G172" i="4"/>
  <c r="G657" i="4"/>
  <c r="H195" i="4"/>
  <c r="H200" i="4"/>
  <c r="G484" i="4"/>
  <c r="G97" i="4"/>
  <c r="G132" i="4"/>
  <c r="G421" i="4"/>
  <c r="G787" i="4"/>
  <c r="G563" i="4"/>
  <c r="H776" i="4"/>
  <c r="G620" i="4"/>
  <c r="H366" i="4"/>
  <c r="H861" i="4"/>
  <c r="G679" i="4"/>
  <c r="H771" i="4"/>
  <c r="H514" i="4"/>
  <c r="H853" i="4"/>
  <c r="G799" i="4"/>
  <c r="G889" i="4"/>
  <c r="G354" i="4"/>
  <c r="G694" i="4"/>
  <c r="G850" i="4"/>
  <c r="G716" i="4"/>
  <c r="G847" i="4"/>
  <c r="G772" i="4"/>
  <c r="G660" i="4"/>
  <c r="G214" i="4"/>
  <c r="G235" i="4"/>
  <c r="G854" i="4"/>
  <c r="H490" i="4"/>
  <c r="G174" i="4"/>
  <c r="H787" i="4"/>
  <c r="H577" i="4"/>
  <c r="H675" i="4"/>
  <c r="G398" i="4"/>
  <c r="G632" i="4"/>
  <c r="G158" i="4"/>
  <c r="G265" i="4"/>
  <c r="H243" i="4"/>
  <c r="G337" i="4"/>
  <c r="H470" i="4"/>
  <c r="H164" i="4"/>
  <c r="H488" i="4"/>
  <c r="H699" i="4"/>
  <c r="G576" i="4"/>
  <c r="H616" i="4"/>
  <c r="G703" i="4"/>
  <c r="H728" i="4"/>
  <c r="H407" i="4"/>
  <c r="H704" i="4"/>
  <c r="G476" i="4"/>
  <c r="H448" i="4"/>
  <c r="H898" i="4"/>
  <c r="G608" i="4"/>
  <c r="G677" i="4"/>
  <c r="G431" i="4"/>
  <c r="G297" i="4"/>
  <c r="H693" i="4"/>
  <c r="G707" i="4"/>
  <c r="G855" i="4"/>
  <c r="G77" i="4"/>
  <c r="G511" i="4"/>
  <c r="H475" i="4"/>
  <c r="H138" i="4"/>
  <c r="G341" i="4"/>
  <c r="H733" i="4"/>
  <c r="G230" i="4"/>
  <c r="G622" i="4"/>
  <c r="G721" i="4"/>
  <c r="G793" i="4"/>
  <c r="H752" i="4"/>
  <c r="G333" i="4"/>
  <c r="H725" i="4"/>
  <c r="G725" i="4"/>
  <c r="H98" i="4"/>
  <c r="G294" i="4"/>
  <c r="H231" i="4"/>
  <c r="H533" i="4"/>
  <c r="G617" i="4"/>
  <c r="H814" i="4"/>
  <c r="G783" i="4"/>
  <c r="H51" i="4"/>
  <c r="G541" i="4"/>
  <c r="G18" i="4"/>
  <c r="H812" i="4"/>
  <c r="H379" i="4"/>
  <c r="G883" i="4"/>
  <c r="H496" i="4"/>
  <c r="G515" i="4"/>
  <c r="G188" i="4"/>
  <c r="H845" i="4"/>
  <c r="G859" i="4"/>
  <c r="G804" i="4"/>
  <c r="H312" i="4"/>
  <c r="G745" i="4"/>
  <c r="G154" i="4"/>
  <c r="H221" i="4"/>
  <c r="H289" i="4"/>
  <c r="G45" i="4"/>
  <c r="H339" i="4"/>
  <c r="H159" i="4"/>
  <c r="G159" i="4"/>
  <c r="H355" i="4"/>
  <c r="H636" i="4"/>
  <c r="G807" i="4"/>
  <c r="H347" i="4"/>
  <c r="G543" i="4"/>
  <c r="G600" i="4"/>
  <c r="H600" i="4"/>
  <c r="G727" i="4"/>
  <c r="H308" i="4"/>
  <c r="H19" i="4"/>
  <c r="H119" i="4"/>
  <c r="G162" i="4"/>
  <c r="H601" i="4"/>
  <c r="G526" i="4"/>
  <c r="H498" i="4"/>
  <c r="H173" i="4"/>
  <c r="H369" i="4"/>
  <c r="H650" i="4"/>
  <c r="H753" i="4"/>
  <c r="G614" i="4"/>
  <c r="H810" i="4"/>
  <c r="H125" i="4"/>
  <c r="G43" i="4"/>
  <c r="H129" i="4"/>
  <c r="G78" i="4"/>
  <c r="H30" i="4"/>
  <c r="G30" i="4"/>
  <c r="H386" i="4"/>
  <c r="G197" i="4"/>
  <c r="G579" i="4"/>
  <c r="G468" i="4"/>
  <c r="H763" i="4"/>
  <c r="H375" i="4"/>
  <c r="H767" i="4"/>
  <c r="G28" i="4"/>
  <c r="G165" i="4"/>
  <c r="H597" i="4"/>
  <c r="H653" i="4"/>
  <c r="G653" i="4"/>
  <c r="H583" i="4"/>
  <c r="H371" i="4"/>
  <c r="H90" i="4"/>
  <c r="G90" i="4"/>
  <c r="H286" i="4"/>
  <c r="G482" i="4"/>
  <c r="H472" i="4"/>
  <c r="G98" i="4"/>
  <c r="G193" i="4"/>
  <c r="G633" i="4"/>
  <c r="H247" i="4"/>
  <c r="H205" i="4"/>
  <c r="H395" i="4"/>
  <c r="G86" i="4"/>
  <c r="H151" i="4"/>
  <c r="G287" i="4"/>
  <c r="H197" i="4"/>
  <c r="G595" i="4"/>
  <c r="H670" i="4"/>
  <c r="H311" i="4"/>
  <c r="H409" i="4"/>
  <c r="G453" i="4"/>
  <c r="G670" i="4"/>
  <c r="G321" i="4"/>
  <c r="H878" i="4"/>
  <c r="G37" i="4"/>
  <c r="H137" i="4"/>
  <c r="H21" i="4"/>
  <c r="E6" i="8" s="1"/>
  <c r="G456" i="4"/>
  <c r="H220" i="4"/>
  <c r="H803" i="4"/>
  <c r="G692" i="4"/>
  <c r="G848" i="4"/>
  <c r="H863" i="4"/>
  <c r="G822" i="4"/>
  <c r="H822" i="4"/>
  <c r="G656" i="4"/>
  <c r="H364" i="4"/>
  <c r="G308" i="4"/>
  <c r="C5" i="8"/>
  <c r="C4" i="8"/>
  <c r="C6" i="8"/>
  <c r="D3" i="8"/>
  <c r="C7" i="8"/>
  <c r="E3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<sst xmlns="http://schemas.openxmlformats.org/spreadsheetml/2006/main" count="75410" uniqueCount="7453">
  <si>
    <t>Browse by Work Context</t>
  </si>
  <si>
    <t>Exposed to Very Hot or Cold Temperatures</t>
  </si>
  <si>
    <t>Context</t>
  </si>
  <si>
    <t>Job Zone</t>
  </si>
  <si>
    <t>1-2</t>
  </si>
  <si>
    <t>53-5011.00</t>
  </si>
  <si>
    <t>Sailors and Marine Oilers</t>
  </si>
  <si>
    <t>53-3031.00</t>
  </si>
  <si>
    <t>Driver/Sales Workers</t>
  </si>
  <si>
    <t>51-4051.00</t>
  </si>
  <si>
    <t>Metal-Refining Furnace Operators and Tenders</t>
  </si>
  <si>
    <t>51-4071.00</t>
  </si>
  <si>
    <t>Foundry Mold and Coremakers</t>
  </si>
  <si>
    <t>37-3011.00</t>
  </si>
  <si>
    <t>Landscaping and Groundskeeping Workers</t>
  </si>
  <si>
    <t>49-9045.00</t>
  </si>
  <si>
    <t>Refractory Materials Repairers, Except Brickmasons</t>
  </si>
  <si>
    <t>47-5011.00</t>
  </si>
  <si>
    <t>Derrick Operators, Oil and Gas</t>
  </si>
  <si>
    <t>51-8093.00</t>
  </si>
  <si>
    <t>Petroleum Pump System Operators, Refinery Operators, and Gaugers</t>
  </si>
  <si>
    <t>49-9096.00</t>
  </si>
  <si>
    <t>Riggers</t>
  </si>
  <si>
    <t>43-5041.00</t>
  </si>
  <si>
    <t>Meter Readers, Utilities</t>
  </si>
  <si>
    <t>49-9081.00</t>
  </si>
  <si>
    <t>Wind Turbine Service Technicians</t>
  </si>
  <si>
    <t>51-9051.00</t>
  </si>
  <si>
    <t>Furnace, Kiln, Oven, Drier, and Kettle Operators and Tenders</t>
  </si>
  <si>
    <t>47-5071.00</t>
  </si>
  <si>
    <t>Roustabouts, Oil and Gas</t>
  </si>
  <si>
    <t>47-5013.00</t>
  </si>
  <si>
    <t>Service Unit Operators, Oil and Gas</t>
  </si>
  <si>
    <t>53-7071.00</t>
  </si>
  <si>
    <t>Gas Compressor and Gas Pumping Station Operators</t>
  </si>
  <si>
    <t>47-2221.00</t>
  </si>
  <si>
    <t>Structural Iron and Steel Workers</t>
  </si>
  <si>
    <t>53-7073.00</t>
  </si>
  <si>
    <t>Wellhead Pumpers</t>
  </si>
  <si>
    <t>47-2061.00</t>
  </si>
  <si>
    <t>Construction Laborers</t>
  </si>
  <si>
    <t>51-8099.01</t>
  </si>
  <si>
    <t>Biofuels Processing Technicians</t>
  </si>
  <si>
    <t>47-2021.00</t>
  </si>
  <si>
    <t>Brickmasons and Blockmasons</t>
  </si>
  <si>
    <t>33-9091.00</t>
  </si>
  <si>
    <t>Crossing Guards and Flaggers</t>
  </si>
  <si>
    <t>53-7051.00</t>
  </si>
  <si>
    <t>Industrial Truck and Tractor Operators</t>
  </si>
  <si>
    <t>53-4011.00</t>
  </si>
  <si>
    <t>Locomotive Engineers</t>
  </si>
  <si>
    <t>49-3042.00</t>
  </si>
  <si>
    <t>Mobile Heavy Equipment Mechanics, Except Engines</t>
  </si>
  <si>
    <t>47-2171.00</t>
  </si>
  <si>
    <t>Reinforcing Iron and Rebar Workers</t>
  </si>
  <si>
    <t>47-5012.00</t>
  </si>
  <si>
    <t>Rotary Drill Operators, Oil and Gas</t>
  </si>
  <si>
    <t>35-1011.00</t>
  </si>
  <si>
    <t>Chefs and Head Cooks</t>
  </si>
  <si>
    <t>47-4061.00</t>
  </si>
  <si>
    <t>Rail-Track Laying and Maintenance Equipment Operators</t>
  </si>
  <si>
    <t>49-9097.00</t>
  </si>
  <si>
    <t>Signal and Track Switch Repairers</t>
  </si>
  <si>
    <t>47-5081.00</t>
  </si>
  <si>
    <t>Helpers--Extraction Workers</t>
  </si>
  <si>
    <t>49-9051.00</t>
  </si>
  <si>
    <t>Electrical Power-Line Installers and Repairers</t>
  </si>
  <si>
    <t>49-9099.01</t>
  </si>
  <si>
    <t>Geothermal Technicians</t>
  </si>
  <si>
    <t>53-7062.00</t>
  </si>
  <si>
    <t>Laborers and Freight, Stock, and Material Movers, Hand</t>
  </si>
  <si>
    <t>47-4071.00</t>
  </si>
  <si>
    <t>Septic Tank Servicers and Sewer Pipe Cleaners</t>
  </si>
  <si>
    <t>51-8013.03</t>
  </si>
  <si>
    <t>Biomass Plant Technicians</t>
  </si>
  <si>
    <t>47-2051.00</t>
  </si>
  <si>
    <t>Cement Masons and Concrete Finishers</t>
  </si>
  <si>
    <t>51-3022.00</t>
  </si>
  <si>
    <t>Meat, Poultry, and Fish Cutters and Trimmers</t>
  </si>
  <si>
    <t>51-8013.00</t>
  </si>
  <si>
    <t>Power Plant Operators</t>
  </si>
  <si>
    <t>49-3043.00</t>
  </si>
  <si>
    <t>Rail Car Repairers</t>
  </si>
  <si>
    <t>53-7121.00</t>
  </si>
  <si>
    <t>Tank Car, Truck, and Ship Loaders</t>
  </si>
  <si>
    <t>51-9011.00</t>
  </si>
  <si>
    <t>Chemical Equipment Operators and Tenders</t>
  </si>
  <si>
    <t>47-5032.00</t>
  </si>
  <si>
    <t>Explosives Workers, Ordnance Handling Experts, and Blasters</t>
  </si>
  <si>
    <t>51-6091.00</t>
  </si>
  <si>
    <t>Extruding and Forming Machine Setters, Operators, and Tenders, Synthetic and Glass Fibers</t>
  </si>
  <si>
    <t>53-3032.00</t>
  </si>
  <si>
    <t>Heavy and Tractor-Trailer Truck Drivers</t>
  </si>
  <si>
    <t>47-4051.00</t>
  </si>
  <si>
    <t>Highway Maintenance Workers</t>
  </si>
  <si>
    <t>51-4192.00</t>
  </si>
  <si>
    <t>Layout Workers, Metal and Plastic</t>
  </si>
  <si>
    <t>53-7072.00</t>
  </si>
  <si>
    <t>Pump Operators, Except Wellhead Pumpers</t>
  </si>
  <si>
    <t>53-7081.00</t>
  </si>
  <si>
    <t>Refuse and Recyclable Material Collectors</t>
  </si>
  <si>
    <t>49-3093.00</t>
  </si>
  <si>
    <t>Tire Repairers and Changers</t>
  </si>
  <si>
    <t>47-2011.00</t>
  </si>
  <si>
    <t>Boilermakers</t>
  </si>
  <si>
    <t>49-3031.00</t>
  </si>
  <si>
    <t>Bus and Truck Mechanics and Diesel Engine Specialists</t>
  </si>
  <si>
    <t>49-2095.00</t>
  </si>
  <si>
    <t>Electrical and Electronics Repairers, Powerhouse, Substation, and Relay</t>
  </si>
  <si>
    <t>47-1011.00</t>
  </si>
  <si>
    <t>First-Line Supervisors of Construction Trades and Extraction Workers</t>
  </si>
  <si>
    <t>37-1012.00</t>
  </si>
  <si>
    <t>First-Line Supervisors of Landscaping, Lawn Service, and Groundskeeping Workers</t>
  </si>
  <si>
    <t>49-9071.00</t>
  </si>
  <si>
    <t>Maintenance and Repair Workers, General</t>
  </si>
  <si>
    <t>47-2181.00</t>
  </si>
  <si>
    <t>Roofers</t>
  </si>
  <si>
    <t>37-3013.00</t>
  </si>
  <si>
    <t>Tree Trimmers and Pruners</t>
  </si>
  <si>
    <t>47-2111.00</t>
  </si>
  <si>
    <t>Electricians</t>
  </si>
  <si>
    <t>49-9011.00</t>
  </si>
  <si>
    <t>Mechanical Door Repairers</t>
  </si>
  <si>
    <t>49-9044.00</t>
  </si>
  <si>
    <t>Millwrights</t>
  </si>
  <si>
    <t>47-2071.00</t>
  </si>
  <si>
    <t>Paving, Surfacing, and Tamping Equipment Operators</t>
  </si>
  <si>
    <t>47-2151.00</t>
  </si>
  <si>
    <t>Pipelayers</t>
  </si>
  <si>
    <t>53-4013.00</t>
  </si>
  <si>
    <t>Rail Yard Engineers, Dinkey Operators, and Hostlers</t>
  </si>
  <si>
    <t>49-3011.00</t>
  </si>
  <si>
    <t>Aircraft Mechanics and Service Technicians</t>
  </si>
  <si>
    <t>51-3021.00</t>
  </si>
  <si>
    <t>Butchers and Meat Cutters</t>
  </si>
  <si>
    <t>53-7031.00</t>
  </si>
  <si>
    <t>Dredge Operators</t>
  </si>
  <si>
    <t>53-4031.00</t>
  </si>
  <si>
    <t>Railroad Conductors and Yardmasters</t>
  </si>
  <si>
    <t>49-9052.00</t>
  </si>
  <si>
    <t>Telecommunications Line Installers and Repairers</t>
  </si>
  <si>
    <t>11-3051.03</t>
  </si>
  <si>
    <t>Biofuels Production Managers</t>
  </si>
  <si>
    <t>51-8091.00</t>
  </si>
  <si>
    <t>Chemical Plant and System Operators</t>
  </si>
  <si>
    <t>51-9195.04</t>
  </si>
  <si>
    <t>Glass Blowers, Molders, Benders, and Finishers</t>
  </si>
  <si>
    <t>19-4051.00</t>
  </si>
  <si>
    <t>Nuclear Technicians</t>
  </si>
  <si>
    <t>43-5052.00</t>
  </si>
  <si>
    <t>Postal Service Mail Carriers</t>
  </si>
  <si>
    <t>47-1011.03</t>
  </si>
  <si>
    <t>Solar Energy Installation Managers</t>
  </si>
  <si>
    <t>47-2231.00</t>
  </si>
  <si>
    <t>Solar Photovoltaic Installers</t>
  </si>
  <si>
    <t>51-8021.00</t>
  </si>
  <si>
    <t>Stationary Engineers and Boiler Operators</t>
  </si>
  <si>
    <t>51-6061.00</t>
  </si>
  <si>
    <t>Textile Bleaching and Dyeing Machine Operators and Tenders</t>
  </si>
  <si>
    <t>51-9124.00</t>
  </si>
  <si>
    <t>Coating, Painting, and Spraying Machine Setters, Operators, and Tenders</t>
  </si>
  <si>
    <t>51-9193.00</t>
  </si>
  <si>
    <t>Cooling and Freezing Equipment Operators and Tenders</t>
  </si>
  <si>
    <t>51-9041.00</t>
  </si>
  <si>
    <t>Extruding, Forming, Pressing, and Compacting Machine Setters, Operators, and Tenders</t>
  </si>
  <si>
    <t>33-1021.00</t>
  </si>
  <si>
    <t>First-Line Supervisors of Firefighting and Prevention Workers</t>
  </si>
  <si>
    <t>45-4011.00</t>
  </si>
  <si>
    <t>Forest and Conservation Workers</t>
  </si>
  <si>
    <t>47-2131.00</t>
  </si>
  <si>
    <t>Insulation Workers, Floor, Ceiling, and Wall</t>
  </si>
  <si>
    <t>47-2072.00</t>
  </si>
  <si>
    <t>Pile Driver Operators</t>
  </si>
  <si>
    <t>53-4022.00</t>
  </si>
  <si>
    <t>Railroad Brake, Signal, and Switch Operators and Locomotive Firers</t>
  </si>
  <si>
    <t>53-5031.00</t>
  </si>
  <si>
    <t>Ship Engineers</t>
  </si>
  <si>
    <t>33-9011.00</t>
  </si>
  <si>
    <t>Animal Control Workers</t>
  </si>
  <si>
    <t>51-3011.00</t>
  </si>
  <si>
    <t>Bakers</t>
  </si>
  <si>
    <t>49-9012.00</t>
  </si>
  <si>
    <t>Control and Valve Installers and Repairers, Except Mechanical Door</t>
  </si>
  <si>
    <t>51-3091.00</t>
  </si>
  <si>
    <t>Food and Tobacco Roasting, Baking, and Drying Machine Operators and Tenders</t>
  </si>
  <si>
    <t>47-2121.00</t>
  </si>
  <si>
    <t>Glaziers</t>
  </si>
  <si>
    <t>33-3041.00</t>
  </si>
  <si>
    <t>Parking Enforcement Workers</t>
  </si>
  <si>
    <t>53-7011.00</t>
  </si>
  <si>
    <t>Conveyor Operators and Tenders</t>
  </si>
  <si>
    <t>45-3031.00</t>
  </si>
  <si>
    <t>Fishing and Hunting Workers</t>
  </si>
  <si>
    <t>51-4191.00</t>
  </si>
  <si>
    <t>Heat Treating Equipment Setters, Operators, and Tenders, Metal and Plastic</t>
  </si>
  <si>
    <t>49-9021.00</t>
  </si>
  <si>
    <t>Heating, Air Conditioning, and Refrigeration Mechanics and Installers</t>
  </si>
  <si>
    <t>49-9095.00</t>
  </si>
  <si>
    <t>Manufactured Building and Mobile Home Installers</t>
  </si>
  <si>
    <t>47-5051.00</t>
  </si>
  <si>
    <t>Rock Splitters, Quarry</t>
  </si>
  <si>
    <t>45-2091.00</t>
  </si>
  <si>
    <t>Agricultural Equipment Operators</t>
  </si>
  <si>
    <t>33-2022.00</t>
  </si>
  <si>
    <t>Forest Fire Inspectors and Prevention Specialists</t>
  </si>
  <si>
    <t>47-3011.00</t>
  </si>
  <si>
    <t>Helpers--Brickmasons, Blockmasons, Stonemasons, and Tile and Marble Setters</t>
  </si>
  <si>
    <t>47-3016.00</t>
  </si>
  <si>
    <t>Helpers--Roofers</t>
  </si>
  <si>
    <t>45-4023.00</t>
  </si>
  <si>
    <t>Log Graders and Scalers</t>
  </si>
  <si>
    <t>33-3051.00</t>
  </si>
  <si>
    <t>Police and Sheriff's Patrol Officers</t>
  </si>
  <si>
    <t>51-4052.00</t>
  </si>
  <si>
    <t>Pourers and Casters, Metal</t>
  </si>
  <si>
    <t>49-3022.00</t>
  </si>
  <si>
    <t>Automotive Glass Installers and Repairers</t>
  </si>
  <si>
    <t>33-3031.00</t>
  </si>
  <si>
    <t>Fish and Game Wardens</t>
  </si>
  <si>
    <t>49-9098.00</t>
  </si>
  <si>
    <t>Helpers--Installation, Maintenance, and Repair Workers</t>
  </si>
  <si>
    <t>49-9031.00</t>
  </si>
  <si>
    <t>Home Appliance Repairers</t>
  </si>
  <si>
    <t>49-3051.00</t>
  </si>
  <si>
    <t>Motorboat Mechanics and Service Technicians</t>
  </si>
  <si>
    <t>51-4122.00</t>
  </si>
  <si>
    <t>Welding, Soldering, and Brazing Machine Setters, Operators, and Tenders</t>
  </si>
  <si>
    <t>53-6051.01</t>
  </si>
  <si>
    <t>Aviation Inspectors</t>
  </si>
  <si>
    <t>53-7061.00</t>
  </si>
  <si>
    <t>Cleaners of Vehicles and Equipment</t>
  </si>
  <si>
    <t>53-7021.00</t>
  </si>
  <si>
    <t>Crane and Tower Operators</t>
  </si>
  <si>
    <t>47-4021.00</t>
  </si>
  <si>
    <t>Elevator and Escalator Installers and Repairers</t>
  </si>
  <si>
    <t>45-2093.00</t>
  </si>
  <si>
    <t>Farmworkers, Farm, Ranch, and Aquacultural Animals</t>
  </si>
  <si>
    <t>45-1011.00</t>
  </si>
  <si>
    <t>First-Line Supervisors of Farming, Fishing, and Forestry Workers</t>
  </si>
  <si>
    <t>51-4022.00</t>
  </si>
  <si>
    <t>Forging Machine Setters, Operators, and Tenders, Metal and Plastic</t>
  </si>
  <si>
    <t>51-4072.00</t>
  </si>
  <si>
    <t>Molding, Coremaking, and Casting Machine Setters, Operators, and Tenders, Metal and Plastic</t>
  </si>
  <si>
    <t>53-6061.00</t>
  </si>
  <si>
    <t>Passenger Attendants</t>
  </si>
  <si>
    <t>51-4193.00</t>
  </si>
  <si>
    <t>Plating Machine Setters, Operators, and Tenders, Metal and Plastic</t>
  </si>
  <si>
    <t>51-9012.00</t>
  </si>
  <si>
    <t>Separating, Filtering, Clarifying, Precipitating, and Still Machine Setters, Operators, and Tenders</t>
  </si>
  <si>
    <t>47-2022.00</t>
  </si>
  <si>
    <t>Stonemasons</t>
  </si>
  <si>
    <t>49-2022.00</t>
  </si>
  <si>
    <t>Telecommunications Equipment Installers and Repairers, Except Line Installers</t>
  </si>
  <si>
    <t>19-4012.00</t>
  </si>
  <si>
    <t>Agricultural Technicians</t>
  </si>
  <si>
    <t>13-1041.06</t>
  </si>
  <si>
    <t>Coroners</t>
  </si>
  <si>
    <t>49-3041.00</t>
  </si>
  <si>
    <t>Farm Equipment Mechanics and Service Technicians</t>
  </si>
  <si>
    <t>11-9013.00</t>
  </si>
  <si>
    <t>Farmers, Ranchers, and Other Agricultural Managers</t>
  </si>
  <si>
    <t>49-3052.00</t>
  </si>
  <si>
    <t>Motorcycle Mechanics</t>
  </si>
  <si>
    <t>41-2022.00</t>
  </si>
  <si>
    <t>Parts Salespersons</t>
  </si>
  <si>
    <t>53-7062.04</t>
  </si>
  <si>
    <t>Recycling and Reclamation Workers</t>
  </si>
  <si>
    <t>35-2015.00</t>
  </si>
  <si>
    <t>Cooks, Short Order</t>
  </si>
  <si>
    <t>45-2092.00</t>
  </si>
  <si>
    <t>Farmworkers and Laborers, Crop, Nursery, and Greenhouse</t>
  </si>
  <si>
    <t>47-4031.00</t>
  </si>
  <si>
    <t>Fence Erectors</t>
  </si>
  <si>
    <t>47-3015.00</t>
  </si>
  <si>
    <t>Helpers--Pipelayers, Plumbers, Pipefitters, and Steamfitters</t>
  </si>
  <si>
    <t>53-7041.00</t>
  </si>
  <si>
    <t>Hoist and Winch Operators</t>
  </si>
  <si>
    <t>51-8013.04</t>
  </si>
  <si>
    <t>Hydroelectric Plant Technicians</t>
  </si>
  <si>
    <t>47-4099.03</t>
  </si>
  <si>
    <t>Weatherization Installers and Technicians</t>
  </si>
  <si>
    <t>45-2011.00</t>
  </si>
  <si>
    <t>Agricultural Inspectors</t>
  </si>
  <si>
    <t>47-5022.00</t>
  </si>
  <si>
    <t>Excavating and Loading Machine and Dragline Operators, Surface Mining</t>
  </si>
  <si>
    <t>33-2011.00</t>
  </si>
  <si>
    <t>Firefighters</t>
  </si>
  <si>
    <t>53-5022.00</t>
  </si>
  <si>
    <t>Motorboat Operators</t>
  </si>
  <si>
    <t>51-7041.00</t>
  </si>
  <si>
    <t>Sawing Machine Setters, Operators, and Tenders, Wood</t>
  </si>
  <si>
    <t>47-4091.00</t>
  </si>
  <si>
    <t>Segmental Pavers</t>
  </si>
  <si>
    <t>51-2041.00</t>
  </si>
  <si>
    <t>Structural Metal Fabricators and Fitters</t>
  </si>
  <si>
    <t>11-3051.04</t>
  </si>
  <si>
    <t>Biomass Power Plant Managers</t>
  </si>
  <si>
    <t>33-3051.04</t>
  </si>
  <si>
    <t>Customs and Border Protection Officers</t>
  </si>
  <si>
    <t>51-1011.00</t>
  </si>
  <si>
    <t>First-Line Supervisors of Production and Operating Workers</t>
  </si>
  <si>
    <t>19-4071.00</t>
  </si>
  <si>
    <t>Forest and Conservation Technicians</t>
  </si>
  <si>
    <t>53-2022.00</t>
  </si>
  <si>
    <t>Airfield Operations Specialists</t>
  </si>
  <si>
    <t>49-3023.00</t>
  </si>
  <si>
    <t>Automotive Service Technicians and Mechanics</t>
  </si>
  <si>
    <t>51-3093.00</t>
  </si>
  <si>
    <t>Food Cooking Machine Operators and Tenders</t>
  </si>
  <si>
    <t>19-4092.00</t>
  </si>
  <si>
    <t>Forensic Science Technicians</t>
  </si>
  <si>
    <t>47-2132.00</t>
  </si>
  <si>
    <t>Insulation Workers, Mechanical</t>
  </si>
  <si>
    <t>47-2073.00</t>
  </si>
  <si>
    <t>Operating Engineers and Other Construction Equipment Operators</t>
  </si>
  <si>
    <t>37-2021.00</t>
  </si>
  <si>
    <t>Pest Control Workers</t>
  </si>
  <si>
    <t>53-4041.00</t>
  </si>
  <si>
    <t>Subway and Streetcar Operators</t>
  </si>
  <si>
    <t>53-2011.00</t>
  </si>
  <si>
    <t>Airline Pilots, Copilots, and Flight Engineers</t>
  </si>
  <si>
    <t>47-5023.00</t>
  </si>
  <si>
    <t>Earth Drillers, Except Oil and Gas</t>
  </si>
  <si>
    <t>53-1043.00</t>
  </si>
  <si>
    <t>First-Line Supervisors of Material-Moving Machine and Vehicle Operators</t>
  </si>
  <si>
    <t>51-8092.00</t>
  </si>
  <si>
    <t>Gas Plant Operators</t>
  </si>
  <si>
    <t>37-3012.00</t>
  </si>
  <si>
    <t>Pesticide Handlers, Sprayers, and Applicators, Vegetation</t>
  </si>
  <si>
    <t>51-8031.00</t>
  </si>
  <si>
    <t>Water and Wastewater Treatment Plant and System Operators</t>
  </si>
  <si>
    <t>53-6031.00</t>
  </si>
  <si>
    <t>Automotive and Watercraft Service Attendants</t>
  </si>
  <si>
    <t>53-5021.00</t>
  </si>
  <si>
    <t>Captains, Mates, and Pilots of Water Vessels</t>
  </si>
  <si>
    <t>33-9092.00</t>
  </si>
  <si>
    <t>Lifeguards, Ski Patrol, and Other Recreational Protective Service Workers</t>
  </si>
  <si>
    <t>47-2152.00</t>
  </si>
  <si>
    <t>Plumbers, Pipefitters, and Steamfitters</t>
  </si>
  <si>
    <t>11-9199.09</t>
  </si>
  <si>
    <t>Wind Energy Operations Managers</t>
  </si>
  <si>
    <t>33-1012.00</t>
  </si>
  <si>
    <t>First-Line Supervisors of Police and Detectives</t>
  </si>
  <si>
    <t>47-3012.00</t>
  </si>
  <si>
    <t>Helpers--Carpenters</t>
  </si>
  <si>
    <t>51-7042.00</t>
  </si>
  <si>
    <t>Woodworking Machine Setters, Operators, and Tenders, Except Sawing</t>
  </si>
  <si>
    <t>39-2011.00</t>
  </si>
  <si>
    <t>Animal Trainers</t>
  </si>
  <si>
    <t>53-3051.00</t>
  </si>
  <si>
    <t>Bus Drivers, School</t>
  </si>
  <si>
    <t>49-9092.00</t>
  </si>
  <si>
    <t>Commercial Divers</t>
  </si>
  <si>
    <t>33-3021.00</t>
  </si>
  <si>
    <t>Detectives and Criminal Investigators</t>
  </si>
  <si>
    <t>53-3033.00</t>
  </si>
  <si>
    <t>Light Truck Drivers</t>
  </si>
  <si>
    <t>19-1031.02</t>
  </si>
  <si>
    <t>Range Managers</t>
  </si>
  <si>
    <t>49-2098.00</t>
  </si>
  <si>
    <t>Security and Fire Alarm Systems Installers</t>
  </si>
  <si>
    <t>47-2152.04</t>
  </si>
  <si>
    <t>Solar Thermal Installers and Technicians</t>
  </si>
  <si>
    <t>27-2021.00</t>
  </si>
  <si>
    <t>Athletes and Sports Competitors</t>
  </si>
  <si>
    <t>47-2031.00</t>
  </si>
  <si>
    <t>Carpenters</t>
  </si>
  <si>
    <t>49-2092.00</t>
  </si>
  <si>
    <t>Electric Motor, Power Tool, and Related Repairers</t>
  </si>
  <si>
    <t>13-1074.00</t>
  </si>
  <si>
    <t>Farm Labor Contractors</t>
  </si>
  <si>
    <t>33-2021.00</t>
  </si>
  <si>
    <t>Fire Inspectors and Investigators</t>
  </si>
  <si>
    <t>49-1011.00</t>
  </si>
  <si>
    <t>First-Line Supervisors of Mechanics, Installers, and Repairers</t>
  </si>
  <si>
    <t>11-3051.02</t>
  </si>
  <si>
    <t>Geothermal Production Managers</t>
  </si>
  <si>
    <t>47-4041.00</t>
  </si>
  <si>
    <t>Hazardous Materials Removal Workers</t>
  </si>
  <si>
    <t>47-3013.00</t>
  </si>
  <si>
    <t>Helpers--Electricians</t>
  </si>
  <si>
    <t>11-3051.06</t>
  </si>
  <si>
    <t>Hydroelectric Production Managers</t>
  </si>
  <si>
    <t>49-9043.00</t>
  </si>
  <si>
    <t>Maintenance Workers, Machinery</t>
  </si>
  <si>
    <t>53-6021.00</t>
  </si>
  <si>
    <t>Parking Attendants</t>
  </si>
  <si>
    <t>17-1022.00</t>
  </si>
  <si>
    <t>Surveyors</t>
  </si>
  <si>
    <t>43-5111.00</t>
  </si>
  <si>
    <t>Weighers, Measurers, Checkers, and Samplers, Recordkeeping</t>
  </si>
  <si>
    <t>53-1041.00</t>
  </si>
  <si>
    <t>Aircraft Cargo Handling Supervisors</t>
  </si>
  <si>
    <t>47-4011.00</t>
  </si>
  <si>
    <t>Construction and Building Inspectors</t>
  </si>
  <si>
    <t>45-4021.00</t>
  </si>
  <si>
    <t>Fallers</t>
  </si>
  <si>
    <t>11-9171.00</t>
  </si>
  <si>
    <t>Funeral Home Managers</t>
  </si>
  <si>
    <t>51-4035.00</t>
  </si>
  <si>
    <t>Milling and Planing Machine Setters, Operators, and Tenders, Metal and Plastic</t>
  </si>
  <si>
    <t>51-9196.00</t>
  </si>
  <si>
    <t>Paper Goods Machine Setters, Operators, and Tenders</t>
  </si>
  <si>
    <t>19-4012.01</t>
  </si>
  <si>
    <t>Precision Agriculture Technicians</t>
  </si>
  <si>
    <t>53-6051.00</t>
  </si>
  <si>
    <t>Transportation Inspectors</t>
  </si>
  <si>
    <t>53-3011.00</t>
  </si>
  <si>
    <t>Ambulance Drivers and Attendants, Except Emergency Medical Technicians</t>
  </si>
  <si>
    <t>47-2081.00</t>
  </si>
  <si>
    <t>Drywall and Ceiling Tile Installers</t>
  </si>
  <si>
    <t>35-3023.00</t>
  </si>
  <si>
    <t>Fast Food and Counter Workers</t>
  </si>
  <si>
    <t>33-1091.00</t>
  </si>
  <si>
    <t>First-Line Supervisors of Security Workers</t>
  </si>
  <si>
    <t>19-1032.00</t>
  </si>
  <si>
    <t>Foresters</t>
  </si>
  <si>
    <t>49-3092.00</t>
  </si>
  <si>
    <t>Recreational Vehicle Service Technicians</t>
  </si>
  <si>
    <t>47-5043.00</t>
  </si>
  <si>
    <t>Roof Bolters, Mining</t>
  </si>
  <si>
    <t>51-9192.00</t>
  </si>
  <si>
    <t>Cleaning, Washing, and Metal Pickling Equipment Operators and Tenders</t>
  </si>
  <si>
    <t>51-4021.00</t>
  </si>
  <si>
    <t>Extruding and Drawing Machine Setters, Operators, and Tenders, Metal and Plastic</t>
  </si>
  <si>
    <t>47-2161.00</t>
  </si>
  <si>
    <t>Plasterers and Stucco Masons</t>
  </si>
  <si>
    <t>49-2093.00</t>
  </si>
  <si>
    <t>Electrical and Electronics Installers and Repairers, Transportation Equipment</t>
  </si>
  <si>
    <t>47-4011.01</t>
  </si>
  <si>
    <t>Energy Auditors</t>
  </si>
  <si>
    <t>53-2031.00</t>
  </si>
  <si>
    <t>Flight Attendants</t>
  </si>
  <si>
    <t>51-9195.00</t>
  </si>
  <si>
    <t>Molders, Shapers, and Casters, Except Metal and Plastic</t>
  </si>
  <si>
    <t>17-3029.01</t>
  </si>
  <si>
    <t>Non-Destructive Testing Specialists</t>
  </si>
  <si>
    <t>11-9021.00</t>
  </si>
  <si>
    <t>Construction Managers</t>
  </si>
  <si>
    <t>53-1042.00</t>
  </si>
  <si>
    <t>First-Line Supervisors of Helpers, Laborers, and Material Movers, Hand</t>
  </si>
  <si>
    <t>51-9022.00</t>
  </si>
  <si>
    <t>Grinding and Polishing Workers, Hand</t>
  </si>
  <si>
    <t>53-1042.01</t>
  </si>
  <si>
    <t>Recycling Coordinators</t>
  </si>
  <si>
    <t>47-2082.00</t>
  </si>
  <si>
    <t>Tapers</t>
  </si>
  <si>
    <t>49-2097.00</t>
  </si>
  <si>
    <t>Audiovisual Equipment Installers and Repairers</t>
  </si>
  <si>
    <t>49-9041.00</t>
  </si>
  <si>
    <t>Industrial Machinery Mechanics</t>
  </si>
  <si>
    <t>51-9061.00</t>
  </si>
  <si>
    <t>Inspectors, Testers, Sorters, Samplers, and Weighers</t>
  </si>
  <si>
    <t>13-1032.00</t>
  </si>
  <si>
    <t>Insurance Appraisers, Auto Damage</t>
  </si>
  <si>
    <t>49-9094.00</t>
  </si>
  <si>
    <t>Locksmiths and Safe Repairers</t>
  </si>
  <si>
    <t>39-5091.00</t>
  </si>
  <si>
    <t>Makeup Artists, Theatrical and Performance</t>
  </si>
  <si>
    <t>19-4051.02</t>
  </si>
  <si>
    <t>Nuclear Monitoring Technicians</t>
  </si>
  <si>
    <t>53-3053.00</t>
  </si>
  <si>
    <t>Shuttle Drivers and Chauffeurs</t>
  </si>
  <si>
    <t>33-3052.00</t>
  </si>
  <si>
    <t>Transit and Railroad Police</t>
  </si>
  <si>
    <t>51-4121.00</t>
  </si>
  <si>
    <t>Welders, Cutters, Solderers, and Brazers</t>
  </si>
  <si>
    <t>53-2012.00</t>
  </si>
  <si>
    <t>Commercial Pilots</t>
  </si>
  <si>
    <t>35-2011.00</t>
  </si>
  <si>
    <t>Cooks, Fast Food</t>
  </si>
  <si>
    <t>19-1012.00</t>
  </si>
  <si>
    <t>Food Scientists and Technologists</t>
  </si>
  <si>
    <t>51-9198.00</t>
  </si>
  <si>
    <t>Helpers--Production Workers</t>
  </si>
  <si>
    <t>51-3023.00</t>
  </si>
  <si>
    <t>Slaughterers and Meat Packers</t>
  </si>
  <si>
    <t>51-9195.03</t>
  </si>
  <si>
    <t>Stone Cutters and Carvers, Manufacturing</t>
  </si>
  <si>
    <t>29-9091.00</t>
  </si>
  <si>
    <t>Athletic Trainers</t>
  </si>
  <si>
    <t>51-4031.00</t>
  </si>
  <si>
    <t>Cutting, Punching, and Press Machine Setters, Operators, and Tenders, Metal and Plastic</t>
  </si>
  <si>
    <t>47-2141.00</t>
  </si>
  <si>
    <t>Painters, Construction and Maintenance</t>
  </si>
  <si>
    <t>19-1013.00</t>
  </si>
  <si>
    <t>Soil and Plant Scientists</t>
  </si>
  <si>
    <t>47-2044.00</t>
  </si>
  <si>
    <t>Tile and Stone Setters</t>
  </si>
  <si>
    <t>39-3091.00</t>
  </si>
  <si>
    <t>Amusement and Recreation Attendants</t>
  </si>
  <si>
    <t>51-9021.00</t>
  </si>
  <si>
    <t>Crushing, Grinding, and Polishing Machine Setters, Operators, and Tenders</t>
  </si>
  <si>
    <t>29-2051.00</t>
  </si>
  <si>
    <t>Dietetic Technicians</t>
  </si>
  <si>
    <t>51-9023.00</t>
  </si>
  <si>
    <t>Mixing and Blending Machine Setters, Operators, and Tenders</t>
  </si>
  <si>
    <t>19-4099.01</t>
  </si>
  <si>
    <t>Quality Control Analysts</t>
  </si>
  <si>
    <t>39-2021.00</t>
  </si>
  <si>
    <t>Animal Caretakers</t>
  </si>
  <si>
    <t>49-2096.00</t>
  </si>
  <si>
    <t>Electronic Equipment Installers and Repairers, Motor Vehicles</t>
  </si>
  <si>
    <t>49-2021.00</t>
  </si>
  <si>
    <t>Radio, Cellular, and Tower Equipment Installers and Repairers</t>
  </si>
  <si>
    <t>35-2014.00</t>
  </si>
  <si>
    <t>Cooks, Restaurant</t>
  </si>
  <si>
    <t>51-9032.00</t>
  </si>
  <si>
    <t>Cutting and Slicing Machine Setters, Operators, and Tenders</t>
  </si>
  <si>
    <t>39-4011.00</t>
  </si>
  <si>
    <t>Embalmers</t>
  </si>
  <si>
    <t>53-6041.00</t>
  </si>
  <si>
    <t>Traffic Technicians</t>
  </si>
  <si>
    <t>39-6011.00</t>
  </si>
  <si>
    <t>Baggage Porters and Bellhops</t>
  </si>
  <si>
    <t>51-7011.00</t>
  </si>
  <si>
    <t>Cabinetmakers and Bench Carpenters</t>
  </si>
  <si>
    <t>19-1031.00</t>
  </si>
  <si>
    <t>Conservation Scientists</t>
  </si>
  <si>
    <t>33-1011.00</t>
  </si>
  <si>
    <t>First-Line Supervisors of Correctional Officers</t>
  </si>
  <si>
    <t>35-3041.00</t>
  </si>
  <si>
    <t>Food Servers, Nonrestaurant</t>
  </si>
  <si>
    <t>29-1122.01</t>
  </si>
  <si>
    <t>Low Vision Therapists, Orientation and Mobility Specialists, and Vision Rehabilitation Therapists</t>
  </si>
  <si>
    <t>53-7064.00</t>
  </si>
  <si>
    <t>Packers and Packagers, Hand</t>
  </si>
  <si>
    <t>33-3021.02</t>
  </si>
  <si>
    <t>Police Identification and Records Officers</t>
  </si>
  <si>
    <t>51-4023.00</t>
  </si>
  <si>
    <t>Rolling Machine Setters, Operators, and Tenders, Metal and Plastic</t>
  </si>
  <si>
    <t>17-2021.00</t>
  </si>
  <si>
    <t>Agricultural Engineers</t>
  </si>
  <si>
    <t>19-1011.00</t>
  </si>
  <si>
    <t>Animal Scientists</t>
  </si>
  <si>
    <t>27-4031.00</t>
  </si>
  <si>
    <t>Camera Operators, Television, Video, and Film</t>
  </si>
  <si>
    <t>13-1041.00</t>
  </si>
  <si>
    <t>Compliance Officers</t>
  </si>
  <si>
    <t>51-2031.00</t>
  </si>
  <si>
    <t>Engine and Other Machine Assemblers</t>
  </si>
  <si>
    <t>45-4022.00</t>
  </si>
  <si>
    <t>Logging Equipment Operators</t>
  </si>
  <si>
    <t>47-2142.00</t>
  </si>
  <si>
    <t>Paperhangers</t>
  </si>
  <si>
    <t>51-9151.00</t>
  </si>
  <si>
    <t>Photographic Process Workers and Processing Machine Operators</t>
  </si>
  <si>
    <t>19-1023.00</t>
  </si>
  <si>
    <t>Zoologists and Wildlife Biologists</t>
  </si>
  <si>
    <t>49-9091.00</t>
  </si>
  <si>
    <t>Coin, Vending, and Amusement Machine Servicers and Repairers</t>
  </si>
  <si>
    <t>17-1022.01</t>
  </si>
  <si>
    <t>Geodetic Surveyors</t>
  </si>
  <si>
    <t>47-3014.00</t>
  </si>
  <si>
    <t>Helpers--Painters, Paperhangers, Plasterers, and Stucco Masons</t>
  </si>
  <si>
    <t>17-2121.00</t>
  </si>
  <si>
    <t>Marine Engineers and Naval Architects</t>
  </si>
  <si>
    <t>19-5012.00</t>
  </si>
  <si>
    <t>Occupational Health and Safety Technicians</t>
  </si>
  <si>
    <t>19-1031.03</t>
  </si>
  <si>
    <t>Park Naturalists</t>
  </si>
  <si>
    <t>21-1092.00</t>
  </si>
  <si>
    <t>Probation Officers and Correctional Treatment Specialists</t>
  </si>
  <si>
    <t>47-2211.00</t>
  </si>
  <si>
    <t>Sheet Metal Workers</t>
  </si>
  <si>
    <t>53-6051.07</t>
  </si>
  <si>
    <t>Transportation Vehicle, Equipment and Systems Inspectors, Except Aviation</t>
  </si>
  <si>
    <t>13-2023.00</t>
  </si>
  <si>
    <t>Appraisers and Assessors of Real Estate</t>
  </si>
  <si>
    <t>17-3027.01</t>
  </si>
  <si>
    <t>Automotive Engineering Technicians</t>
  </si>
  <si>
    <t>53-3052.00</t>
  </si>
  <si>
    <t>Bus Drivers, Transit and Intercity</t>
  </si>
  <si>
    <t>17-2111.00</t>
  </si>
  <si>
    <t>Health and Safety Engineers, Except Mining Safety Engineers and Inspectors</t>
  </si>
  <si>
    <t>51-6021.00</t>
  </si>
  <si>
    <t>Pressers, Textile, Garment, and Related Materials</t>
  </si>
  <si>
    <t>47-2053.00</t>
  </si>
  <si>
    <t>Terrazzo Workers and Finishers</t>
  </si>
  <si>
    <t>51-6064.00</t>
  </si>
  <si>
    <t>Textile Winding, Twisting, and Drawing Out Machine Setters, Operators, and Tenders</t>
  </si>
  <si>
    <t>51-9197.00</t>
  </si>
  <si>
    <t>Tire Builders</t>
  </si>
  <si>
    <t>27-2022.00</t>
  </si>
  <si>
    <t>Coaches and Scouts</t>
  </si>
  <si>
    <t>13-1041.01</t>
  </si>
  <si>
    <t>Environmental Compliance Inspectors</t>
  </si>
  <si>
    <t>51-2051.00</t>
  </si>
  <si>
    <t>Fiberglass Laminators and Fabricators</t>
  </si>
  <si>
    <t>19-4013.00</t>
  </si>
  <si>
    <t>Food Science Technicians</t>
  </si>
  <si>
    <t>43-5071.00</t>
  </si>
  <si>
    <t>Shipping, Receiving, and Inventory Clerks</t>
  </si>
  <si>
    <t>17-3031.00</t>
  </si>
  <si>
    <t>Surveying and Mapping Technicians</t>
  </si>
  <si>
    <t>51-9191.00</t>
  </si>
  <si>
    <t>Adhesive Bonding Machine Operators and Tenders</t>
  </si>
  <si>
    <t>35-3023.01</t>
  </si>
  <si>
    <t>Baristas</t>
  </si>
  <si>
    <t>43-5021.00</t>
  </si>
  <si>
    <t>Couriers and Messengers</t>
  </si>
  <si>
    <t>17-3025.00</t>
  </si>
  <si>
    <t>Environmental Engineering Technologists and Technicians</t>
  </si>
  <si>
    <t>19-2041.02</t>
  </si>
  <si>
    <t>Environmental Restoration Planners</t>
  </si>
  <si>
    <t>51-9111.00</t>
  </si>
  <si>
    <t>Packaging and Filling Machine Operators and Tenders</t>
  </si>
  <si>
    <t>33-9032.00</t>
  </si>
  <si>
    <t>Security Guards</t>
  </si>
  <si>
    <t>51-6062.00</t>
  </si>
  <si>
    <t>Textile Cutting Machine Setters, Operators, and Tenders</t>
  </si>
  <si>
    <t>47-5041.00</t>
  </si>
  <si>
    <t>Continuous Mining Machine Operators</t>
  </si>
  <si>
    <t>17-2081.00</t>
  </si>
  <si>
    <t>Environmental Engineers</t>
  </si>
  <si>
    <t>41-1012.00</t>
  </si>
  <si>
    <t>First-Line Supervisors of Non-Retail Sales Workers</t>
  </si>
  <si>
    <t>11-3051.00</t>
  </si>
  <si>
    <t>Industrial Production Managers</t>
  </si>
  <si>
    <t>17-2151.00</t>
  </si>
  <si>
    <t>Mining and Geological Engineers, Including Mining Safety Engineers</t>
  </si>
  <si>
    <t>17-3024.01</t>
  </si>
  <si>
    <t>Robotics Technicians</t>
  </si>
  <si>
    <t>17-2199.11</t>
  </si>
  <si>
    <t>Solar Energy Systems Engineers</t>
  </si>
  <si>
    <t>25-9042.00</t>
  </si>
  <si>
    <t>Teaching Assistants, Preschool, Elementary, Middle, and Secondary School, Except Special Education</t>
  </si>
  <si>
    <t>49-3021.00</t>
  </si>
  <si>
    <t>Automotive Body and Related Repairers</t>
  </si>
  <si>
    <t>19-4042.00</t>
  </si>
  <si>
    <t>Environmental Science and Protection Technicians, Including Health</t>
  </si>
  <si>
    <t>17-3027.00</t>
  </si>
  <si>
    <t>Mechanical Engineering Technologists and Technicians</t>
  </si>
  <si>
    <t>49-3053.00</t>
  </si>
  <si>
    <t>Outdoor Power Equipment and Other Small Engine Mechanics</t>
  </si>
  <si>
    <t>11-3013.01</t>
  </si>
  <si>
    <t>Security Managers</t>
  </si>
  <si>
    <t>51-4194.00</t>
  </si>
  <si>
    <t>Tool Grinders, Filers, and Sharpeners</t>
  </si>
  <si>
    <t>33-9093.00</t>
  </si>
  <si>
    <t>Transportation Security Screeners</t>
  </si>
  <si>
    <t>17-3022.00</t>
  </si>
  <si>
    <t>Civil Engineering Technologists and Technicians</t>
  </si>
  <si>
    <t>37-2011.00</t>
  </si>
  <si>
    <t>Janitors and Cleaners, Except Maids and Housekeeping Cleaners</t>
  </si>
  <si>
    <t>39-4031.00</t>
  </si>
  <si>
    <t>Morticians, Undertakers, and Funeral Arrangers</t>
  </si>
  <si>
    <t>19-5011.00</t>
  </si>
  <si>
    <t>Occupational Health and Safety Specialists</t>
  </si>
  <si>
    <t>31-1122.00</t>
  </si>
  <si>
    <t>Personal Care Aides</t>
  </si>
  <si>
    <t>27-2023.00</t>
  </si>
  <si>
    <t>Umpires, Referees, and Other Sports Officials</t>
  </si>
  <si>
    <t>49-2091.00</t>
  </si>
  <si>
    <t>Avionics Technicians</t>
  </si>
  <si>
    <t>11-9041.01</t>
  </si>
  <si>
    <t>Biofuels/Biodiesel Technology and Product Development Managers</t>
  </si>
  <si>
    <t>51-3092.00</t>
  </si>
  <si>
    <t>Food Batchmakers</t>
  </si>
  <si>
    <t>47-5044.00</t>
  </si>
  <si>
    <t>Loading and Moving Machine Operators, Underground Mining</t>
  </si>
  <si>
    <t>53-7063.00</t>
  </si>
  <si>
    <t>Machine Feeders and Offbearers</t>
  </si>
  <si>
    <t>49-9062.00</t>
  </si>
  <si>
    <t>Medical Equipment Repairers</t>
  </si>
  <si>
    <t>45-2021.00</t>
  </si>
  <si>
    <t>Animal Breeders</t>
  </si>
  <si>
    <t>19-1029.04</t>
  </si>
  <si>
    <t>Biologists</t>
  </si>
  <si>
    <t>49-2011.00</t>
  </si>
  <si>
    <t>Computer, Automated Teller, and Office Machine Repairers</t>
  </si>
  <si>
    <t>47-2043.00</t>
  </si>
  <si>
    <t>Floor Sanders and Finishers</t>
  </si>
  <si>
    <t>25-2057.00</t>
  </si>
  <si>
    <t>Special Education Teachers, Middle School</t>
  </si>
  <si>
    <t>25-9021.00</t>
  </si>
  <si>
    <t>Farm and Home Management Educators</t>
  </si>
  <si>
    <t>25-1043.00</t>
  </si>
  <si>
    <t>Forestry and Conservation Science Teachers, Postsecondary</t>
  </si>
  <si>
    <t>13-1041.04</t>
  </si>
  <si>
    <t>Government Property Inspectors and Investigators</t>
  </si>
  <si>
    <t>51-7032.00</t>
  </si>
  <si>
    <t>Patternmakers, Wood</t>
  </si>
  <si>
    <t>11-9131.00</t>
  </si>
  <si>
    <t>Postmasters and Mail Superintendents</t>
  </si>
  <si>
    <t>41-9021.00</t>
  </si>
  <si>
    <t>Real Estate Brokers</t>
  </si>
  <si>
    <t>41-4012.00</t>
  </si>
  <si>
    <t>Sales Representatives, Wholesale and Manufacturing, Except Technical and Scientific Products</t>
  </si>
  <si>
    <t>11-9072.00</t>
  </si>
  <si>
    <t>Entertainment and Recreation Managers, Except Gambling</t>
  </si>
  <si>
    <t>53-6011.00</t>
  </si>
  <si>
    <t>Bridge and Lock Tenders</t>
  </si>
  <si>
    <t>47-2041.00</t>
  </si>
  <si>
    <t>Carpet Installers</t>
  </si>
  <si>
    <t>35-2012.00</t>
  </si>
  <si>
    <t>Cooks, Institution and Cafeteria</t>
  </si>
  <si>
    <t>41-2021.00</t>
  </si>
  <si>
    <t>Counter and Rental Clerks</t>
  </si>
  <si>
    <t>17-2199.03</t>
  </si>
  <si>
    <t>Energy Engineers, Except Wind and Solar</t>
  </si>
  <si>
    <t>13-1081.01</t>
  </si>
  <si>
    <t>Logistics Engineers</t>
  </si>
  <si>
    <t>27-4021.00</t>
  </si>
  <si>
    <t>Photographers</t>
  </si>
  <si>
    <t>39-7011.00</t>
  </si>
  <si>
    <t>Tour Guides and Escorts</t>
  </si>
  <si>
    <t>17-2051.01</t>
  </si>
  <si>
    <t>Transportation Engineers</t>
  </si>
  <si>
    <t>39-7012.00</t>
  </si>
  <si>
    <t>Travel Guides</t>
  </si>
  <si>
    <t>41-3011.00</t>
  </si>
  <si>
    <t>Advertising Sales Agents</t>
  </si>
  <si>
    <t>51-2021.00</t>
  </si>
  <si>
    <t>Coil Winders, Tapers, and Finishers</t>
  </si>
  <si>
    <t>51-9162.00</t>
  </si>
  <si>
    <t>Computer Numerically Controlled Tool Programmers</t>
  </si>
  <si>
    <t>17-2071.00</t>
  </si>
  <si>
    <t>Electrical Engineers</t>
  </si>
  <si>
    <t>51-4033.00</t>
  </si>
  <si>
    <t>Grinding, Lapping, Polishing, and Buffing Machine Tool Setters, Operators, and Tenders, Metal and Plastic</t>
  </si>
  <si>
    <t>51-7031.00</t>
  </si>
  <si>
    <t>Model Makers, Wood</t>
  </si>
  <si>
    <t>51-9195.05</t>
  </si>
  <si>
    <t>Potters, Manufacturing</t>
  </si>
  <si>
    <t>21-1093.00</t>
  </si>
  <si>
    <t>Social and Human Service Assistants</t>
  </si>
  <si>
    <t>27-3011.00</t>
  </si>
  <si>
    <t>Broadcast Announcers and Radio Disc Jockeys</t>
  </si>
  <si>
    <t>33-3012.00</t>
  </si>
  <si>
    <t>Correctional Officers and Jailers</t>
  </si>
  <si>
    <t>17-3023.00</t>
  </si>
  <si>
    <t>Electrical and Electronic Engineering Technologists and Technicians</t>
  </si>
  <si>
    <t>49-2094.00</t>
  </si>
  <si>
    <t>Electrical and Electronics Repairers, Commercial and Industrial Equipment</t>
  </si>
  <si>
    <t>19-2043.00</t>
  </si>
  <si>
    <t>Hydrologists</t>
  </si>
  <si>
    <t>27-1026.00</t>
  </si>
  <si>
    <t>Merchandise Displayers and Window Trimmers</t>
  </si>
  <si>
    <t>51-8011.00</t>
  </si>
  <si>
    <t>Nuclear Power Reactor Operators</t>
  </si>
  <si>
    <t>41-9022.00</t>
  </si>
  <si>
    <t>Real Estate Sales Agents</t>
  </si>
  <si>
    <t>43-5011.00</t>
  </si>
  <si>
    <t>Cargo and Freight Agents</t>
  </si>
  <si>
    <t>17-2041.00</t>
  </si>
  <si>
    <t>Chemical Engineers</t>
  </si>
  <si>
    <t>51-7021.00</t>
  </si>
  <si>
    <t>Furniture Finishers</t>
  </si>
  <si>
    <t>11-1021.00</t>
  </si>
  <si>
    <t>General and Operations Managers</t>
  </si>
  <si>
    <t>49-3091.00</t>
  </si>
  <si>
    <t>Bicycle Repairers</t>
  </si>
  <si>
    <t>35-9011.00</t>
  </si>
  <si>
    <t>Dining Room and Cafeteria Attendants and Bartender Helpers</t>
  </si>
  <si>
    <t>11-3013.00</t>
  </si>
  <si>
    <t>Facilities Managers</t>
  </si>
  <si>
    <t>19-4043.00</t>
  </si>
  <si>
    <t>Geological Technicians, Except Hydrologic Technicians</t>
  </si>
  <si>
    <t>51-4081.00</t>
  </si>
  <si>
    <t>Multiple Machine Tool Setters, Operators, and Tenders, Metal and Plastic</t>
  </si>
  <si>
    <t>27-3023.00</t>
  </si>
  <si>
    <t>News Analysts, Reporters, and Journalists</t>
  </si>
  <si>
    <t>51-8012.00</t>
  </si>
  <si>
    <t>Power Distributors and Dispatchers</t>
  </si>
  <si>
    <t>13-1199.07</t>
  </si>
  <si>
    <t>Security Management Specialists</t>
  </si>
  <si>
    <t>11-3071.00</t>
  </si>
  <si>
    <t>Transportation, Storage, and Distribution Managers</t>
  </si>
  <si>
    <t>25-2059.01</t>
  </si>
  <si>
    <t>Adapted Physical Education Specialists</t>
  </si>
  <si>
    <t>17-2051.00</t>
  </si>
  <si>
    <t>Civil Engineers</t>
  </si>
  <si>
    <t>17-3024.00</t>
  </si>
  <si>
    <t>Electro-Mechanical and Mechatronics Technologists and Technicians</t>
  </si>
  <si>
    <t>11-9161.00</t>
  </si>
  <si>
    <t>Emergency Management Directors</t>
  </si>
  <si>
    <t>27-1023.00</t>
  </si>
  <si>
    <t>Floral Designers</t>
  </si>
  <si>
    <t>19-2042.00</t>
  </si>
  <si>
    <t>Geoscientists, Except Hydrologists and Geographers</t>
  </si>
  <si>
    <t>51-4034.00</t>
  </si>
  <si>
    <t>Lathe and Turning Machine Tool Setters, Operators, and Tenders, Metal and Plastic</t>
  </si>
  <si>
    <t>17-2161.00</t>
  </si>
  <si>
    <t>Nuclear Engineers</t>
  </si>
  <si>
    <t>51-4062.00</t>
  </si>
  <si>
    <t>Patternmakers, Metal and Plastic</t>
  </si>
  <si>
    <t>33-9021.00</t>
  </si>
  <si>
    <t>Private Detectives and Investigators</t>
  </si>
  <si>
    <t>43-3061.00</t>
  </si>
  <si>
    <t>Procurement Clerks</t>
  </si>
  <si>
    <t>41-4011.00</t>
  </si>
  <si>
    <t>Sales Representatives, Wholesale and Manufacturing, Technical and Scientific Products</t>
  </si>
  <si>
    <t>51-6042.00</t>
  </si>
  <si>
    <t>Shoe Machine Operators and Tenders</t>
  </si>
  <si>
    <t>17-2051.02</t>
  </si>
  <si>
    <t>Water/Wastewater Engineers</t>
  </si>
  <si>
    <t>25-1061.00</t>
  </si>
  <si>
    <t>Anthropology and Archeology Teachers, Postsecondary</t>
  </si>
  <si>
    <t>17-1011.00</t>
  </si>
  <si>
    <t>Architects, Except Landscape and Naval</t>
  </si>
  <si>
    <t>17-2112.03</t>
  </si>
  <si>
    <t>Manufacturing Engineers</t>
  </si>
  <si>
    <t>17-3029.08</t>
  </si>
  <si>
    <t>Photonics Technicians</t>
  </si>
  <si>
    <t>11-3071.04</t>
  </si>
  <si>
    <t>Supply Chain Managers</t>
  </si>
  <si>
    <t>11-9199.11</t>
  </si>
  <si>
    <t>Brownfield Redevelopment Specialists and Site Managers</t>
  </si>
  <si>
    <t>25-2032.00</t>
  </si>
  <si>
    <t>Career/Technical Education Teachers, Secondary School</t>
  </si>
  <si>
    <t>51-9031.00</t>
  </si>
  <si>
    <t>Cutters and Trimmers, Hand</t>
  </si>
  <si>
    <t>51-4032.00</t>
  </si>
  <si>
    <t>Drilling and Boring Machine Tool Setters, Operators, and Tenders, Metal and Plastic</t>
  </si>
  <si>
    <t>51-9194.00</t>
  </si>
  <si>
    <t>Etchers and Engravers</t>
  </si>
  <si>
    <t>17-3026.00</t>
  </si>
  <si>
    <t>Industrial Engineering Technologists and Technicians</t>
  </si>
  <si>
    <t>17-1012.00</t>
  </si>
  <si>
    <t>Landscape Architects</t>
  </si>
  <si>
    <t>17-2199.08</t>
  </si>
  <si>
    <t>Robotics Engineers</t>
  </si>
  <si>
    <t>51-4111.00</t>
  </si>
  <si>
    <t>Tool and Die Makers</t>
  </si>
  <si>
    <t>29-1071.01</t>
  </si>
  <si>
    <t>Anesthesiologist Assistants</t>
  </si>
  <si>
    <t>19-3091.00</t>
  </si>
  <si>
    <t>Anthropologists and Archeologists</t>
  </si>
  <si>
    <t>17-2141.02</t>
  </si>
  <si>
    <t>Automotive Engineers</t>
  </si>
  <si>
    <t>39-9031.00</t>
  </si>
  <si>
    <t>Exercise Trainers and Group Fitness Instructors</t>
  </si>
  <si>
    <t>39-4021.00</t>
  </si>
  <si>
    <t>Funeral Attendants</t>
  </si>
  <si>
    <t>45-2041.00</t>
  </si>
  <si>
    <t>Graders and Sorters, Agricultural Products</t>
  </si>
  <si>
    <t>51-4041.00</t>
  </si>
  <si>
    <t>Machinists</t>
  </si>
  <si>
    <t>31-9093.00</t>
  </si>
  <si>
    <t>Medical Equipment Preparers</t>
  </si>
  <si>
    <t>13-1121.00</t>
  </si>
  <si>
    <t>Meeting, Convention, and Event Planners</t>
  </si>
  <si>
    <t>25-4013.00</t>
  </si>
  <si>
    <t>Museum Technicians and Conservators</t>
  </si>
  <si>
    <t>17-2171.00</t>
  </si>
  <si>
    <t>Petroleum Engineers</t>
  </si>
  <si>
    <t>43-5061.00</t>
  </si>
  <si>
    <t>Production, Planning, and Expediting Clerks</t>
  </si>
  <si>
    <t>13-2022.00</t>
  </si>
  <si>
    <t>Appraisers of Personal and Business Property</t>
  </si>
  <si>
    <t>51-9161.00</t>
  </si>
  <si>
    <t>Computer Numerically Controlled Tool Operators</t>
  </si>
  <si>
    <t>17-2112.00</t>
  </si>
  <si>
    <t>Industrial Engineers</t>
  </si>
  <si>
    <t>13-1081.00</t>
  </si>
  <si>
    <t>Logisticians</t>
  </si>
  <si>
    <t>11-3051.01</t>
  </si>
  <si>
    <t>Quality Control Systems Managers</t>
  </si>
  <si>
    <t>51-2011.00</t>
  </si>
  <si>
    <t>Aircraft Structure, Surfaces, Rigging, and Systems Assemblers</t>
  </si>
  <si>
    <t>17-2111.02</t>
  </si>
  <si>
    <t>Fire-Prevention and Protection Engineers</t>
  </si>
  <si>
    <t>27-2012.05</t>
  </si>
  <si>
    <t>Media Technical Directors/Managers</t>
  </si>
  <si>
    <t>43-4181.00</t>
  </si>
  <si>
    <t>Reservation and Transportation Ticket Agents and Travel Clerks</t>
  </si>
  <si>
    <t>39-9041.00</t>
  </si>
  <si>
    <t>Residential Advisors</t>
  </si>
  <si>
    <t>15-1241.01</t>
  </si>
  <si>
    <t>Telecommunications Engineering Specialists</t>
  </si>
  <si>
    <t>17-2112.02</t>
  </si>
  <si>
    <t>Validation Engineers</t>
  </si>
  <si>
    <t>11-9121.02</t>
  </si>
  <si>
    <t>Water Resource Specialists</t>
  </si>
  <si>
    <t>35-2013.00</t>
  </si>
  <si>
    <t>Cooks, Private Household</t>
  </si>
  <si>
    <t>39-1022.00</t>
  </si>
  <si>
    <t>First-Line Supervisors of Personal Service Workers</t>
  </si>
  <si>
    <t>29-2012.00</t>
  </si>
  <si>
    <t>Medical and Clinical Laboratory Technicians</t>
  </si>
  <si>
    <t>39-9011.01</t>
  </si>
  <si>
    <t>Nannies</t>
  </si>
  <si>
    <t>17-3021.00</t>
  </si>
  <si>
    <t>Aerospace Engineering and Operations Technologists and Technicians</t>
  </si>
  <si>
    <t>27-1021.00</t>
  </si>
  <si>
    <t>Commercial and Industrial Designers</t>
  </si>
  <si>
    <t>35-2021.00</t>
  </si>
  <si>
    <t>Food Preparation Workers</t>
  </si>
  <si>
    <t>25-2011.00</t>
  </si>
  <si>
    <t>Preschool Teachers, Except Special Education</t>
  </si>
  <si>
    <t>41-2031.00</t>
  </si>
  <si>
    <t>Retail Salespersons</t>
  </si>
  <si>
    <t>25-9043.00</t>
  </si>
  <si>
    <t>Teaching Assistants, Special Education</t>
  </si>
  <si>
    <t>39-3031.00</t>
  </si>
  <si>
    <t>Ushers, Lobby Attendants, and Ticket Takers</t>
  </si>
  <si>
    <t>51-6011.00</t>
  </si>
  <si>
    <t>Laundry and Dry-Cleaning Workers</t>
  </si>
  <si>
    <t>11-9199.08</t>
  </si>
  <si>
    <t>Loss Prevention Managers</t>
  </si>
  <si>
    <t>11-9141.00</t>
  </si>
  <si>
    <t>Property, Real Estate, and Community Association Managers</t>
  </si>
  <si>
    <t>51-9141.00</t>
  </si>
  <si>
    <t>Semiconductor Processing Technicians</t>
  </si>
  <si>
    <t>25-2058.00</t>
  </si>
  <si>
    <t>Special Education Teachers, Secondary School</t>
  </si>
  <si>
    <t>31-9096.00</t>
  </si>
  <si>
    <t>Veterinary Assistants and Laboratory Animal Caretakers</t>
  </si>
  <si>
    <t>11-9199.10</t>
  </si>
  <si>
    <t>Wind Energy Development Managers</t>
  </si>
  <si>
    <t>51-2022.00</t>
  </si>
  <si>
    <t>Electrical and Electronic Equipment Assemblers</t>
  </si>
  <si>
    <t>11-9051.00</t>
  </si>
  <si>
    <t>Food Service Managers</t>
  </si>
  <si>
    <t>19-2032.00</t>
  </si>
  <si>
    <t>Materials Scientists</t>
  </si>
  <si>
    <t>29-1141.00</t>
  </si>
  <si>
    <t>Registered Nurses</t>
  </si>
  <si>
    <t>17-2199.10</t>
  </si>
  <si>
    <t>Wind Energy Engineers</t>
  </si>
  <si>
    <t>11-3012.00</t>
  </si>
  <si>
    <t>Administrative Services Managers</t>
  </si>
  <si>
    <t>25-1041.00</t>
  </si>
  <si>
    <t>Agricultural Sciences Teachers, Postsecondary</t>
  </si>
  <si>
    <t>19-2021.00</t>
  </si>
  <si>
    <t>Atmospheric and Space Scientists</t>
  </si>
  <si>
    <t>27-4012.00</t>
  </si>
  <si>
    <t>Broadcast Technicians</t>
  </si>
  <si>
    <t>27-2031.00</t>
  </si>
  <si>
    <t>Dancers</t>
  </si>
  <si>
    <t>41-1011.00</t>
  </si>
  <si>
    <t>First-Line Supervisors of Retail Sales Workers</t>
  </si>
  <si>
    <t>13-1081.02</t>
  </si>
  <si>
    <t>Logistics Analysts</t>
  </si>
  <si>
    <t>17-2141.00</t>
  </si>
  <si>
    <t>Mechanical Engineers</t>
  </si>
  <si>
    <t>51-9123.00</t>
  </si>
  <si>
    <t>Painting, Coating, and Decorating Workers</t>
  </si>
  <si>
    <t>31-9095.00</t>
  </si>
  <si>
    <t>Pharmacy Aides</t>
  </si>
  <si>
    <t>51-6031.00</t>
  </si>
  <si>
    <t>Sewing Machine Operators</t>
  </si>
  <si>
    <t>53-7065.00</t>
  </si>
  <si>
    <t>Stockers and Order Fillers</t>
  </si>
  <si>
    <t>13-1022.00</t>
  </si>
  <si>
    <t>Wholesale and Retail Buyers, Except Farm Products</t>
  </si>
  <si>
    <t>17-3011.00</t>
  </si>
  <si>
    <t>Architectural and Civil Drafters</t>
  </si>
  <si>
    <t>17-1021.00</t>
  </si>
  <si>
    <t>Cartographers and Photogrammetrists</t>
  </si>
  <si>
    <t>41-2011.00</t>
  </si>
  <si>
    <t>Cashiers</t>
  </si>
  <si>
    <t>39-9011.00</t>
  </si>
  <si>
    <t>Childcare Workers</t>
  </si>
  <si>
    <t>21-1094.00</t>
  </si>
  <si>
    <t>Community Health Workers</t>
  </si>
  <si>
    <t>43-4041.00</t>
  </si>
  <si>
    <t>Credit Authorizers, Checkers, and Clerks</t>
  </si>
  <si>
    <t>25-2021.00</t>
  </si>
  <si>
    <t>Elementary School Teachers, Except Special Education</t>
  </si>
  <si>
    <t>43-5011.01</t>
  </si>
  <si>
    <t>Freight Forwarders</t>
  </si>
  <si>
    <t>15-1212.00</t>
  </si>
  <si>
    <t>Information Security Analysts</t>
  </si>
  <si>
    <t>51-4061.00</t>
  </si>
  <si>
    <t>Model Makers, Metal and Plastic</t>
  </si>
  <si>
    <t>51-2092.00</t>
  </si>
  <si>
    <t>Team Assemblers</t>
  </si>
  <si>
    <t>15-1232.00</t>
  </si>
  <si>
    <t>Computer User Support Specialists</t>
  </si>
  <si>
    <t>25-4012.00</t>
  </si>
  <si>
    <t>Curators</t>
  </si>
  <si>
    <t>35-9021.00</t>
  </si>
  <si>
    <t>Dishwashers</t>
  </si>
  <si>
    <t>43-5032.00</t>
  </si>
  <si>
    <t>Dispatchers, Except Police, Fire, and Ambulance</t>
  </si>
  <si>
    <t>17-3012.00</t>
  </si>
  <si>
    <t>Electrical and Electronics Drafters</t>
  </si>
  <si>
    <t>21-1022.00</t>
  </si>
  <si>
    <t>Healthcare Social Workers</t>
  </si>
  <si>
    <t>17-2112.01</t>
  </si>
  <si>
    <t>Human Factors Engineers and Ergonomists</t>
  </si>
  <si>
    <t>51-9071.00</t>
  </si>
  <si>
    <t>Jewelers and Precious Stone and Metal Workers</t>
  </si>
  <si>
    <t>43-9051.00</t>
  </si>
  <si>
    <t>Mail Clerks and Mail Machine Operators, Except Postal Service</t>
  </si>
  <si>
    <t>17-2199.06</t>
  </si>
  <si>
    <t>Microsystems Engineers</t>
  </si>
  <si>
    <t>31-1131.00</t>
  </si>
  <si>
    <t>Nursing Assistants</t>
  </si>
  <si>
    <t>31-2022.00</t>
  </si>
  <si>
    <t>Physical Therapist Aides</t>
  </si>
  <si>
    <t>43-5053.00</t>
  </si>
  <si>
    <t>Postal Service Mail Sorters, Processors, and Processing Machine Operators</t>
  </si>
  <si>
    <t>51-5112.00</t>
  </si>
  <si>
    <t>Printing Press Operators</t>
  </si>
  <si>
    <t>31-1133.00</t>
  </si>
  <si>
    <t>Psychiatric Aides</t>
  </si>
  <si>
    <t>25-1193.00</t>
  </si>
  <si>
    <t>Recreation and Fitness Studies Teachers, Postsecondary</t>
  </si>
  <si>
    <t>29-1125.00</t>
  </si>
  <si>
    <t>Recreational Therapists</t>
  </si>
  <si>
    <t>19-2099.01</t>
  </si>
  <si>
    <t>Remote Sensing Scientists and Technologists</t>
  </si>
  <si>
    <t>51-6093.00</t>
  </si>
  <si>
    <t>Upholsterers</t>
  </si>
  <si>
    <t>19-4031.00</t>
  </si>
  <si>
    <t>Chemical Technicians</t>
  </si>
  <si>
    <t>51-9081.00</t>
  </si>
  <si>
    <t>Dental Laboratory Technicians</t>
  </si>
  <si>
    <t>41-9091.00</t>
  </si>
  <si>
    <t>Door-to-Door Sales Workers, News and Street Vendors, and Related Workers</t>
  </si>
  <si>
    <t>27-3041.00</t>
  </si>
  <si>
    <t>Editors</t>
  </si>
  <si>
    <t>19-2041.00</t>
  </si>
  <si>
    <t>Environmental Scientists and Specialists, Including Health</t>
  </si>
  <si>
    <t>23-1023.00</t>
  </si>
  <si>
    <t>Judges, Magistrate Judges, and Magistrates</t>
  </si>
  <si>
    <t>17-2131.00</t>
  </si>
  <si>
    <t>Materials Engineers</t>
  </si>
  <si>
    <t>11-9041.00</t>
  </si>
  <si>
    <t>Architectural and Engineering Managers</t>
  </si>
  <si>
    <t>25-1031.00</t>
  </si>
  <si>
    <t>Architecture Teachers, Postsecondary</t>
  </si>
  <si>
    <t>27-2032.00</t>
  </si>
  <si>
    <t>Choreographers</t>
  </si>
  <si>
    <t>11-9032.00</t>
  </si>
  <si>
    <t>Education Administrators, Kindergarten through Secondary</t>
  </si>
  <si>
    <t>27-1013.00</t>
  </si>
  <si>
    <t>Fine Artists, Including Painters, Sculptors, and Illustrators</t>
  </si>
  <si>
    <t>37-1011.00</t>
  </si>
  <si>
    <t>First-Line Supervisors of Housekeeping and Janitorial Workers</t>
  </si>
  <si>
    <t>47-2042.00</t>
  </si>
  <si>
    <t>Floor Layers, Except Carpet, Wood, and Hard Tiles</t>
  </si>
  <si>
    <t>33-9031.00</t>
  </si>
  <si>
    <t>Gambling Surveillance Officers and Gambling Investigators</t>
  </si>
  <si>
    <t>39-3093.00</t>
  </si>
  <si>
    <t>Locker Room, Coatroom, and Dressing Room Attendants</t>
  </si>
  <si>
    <t>51-9082.00</t>
  </si>
  <si>
    <t>Medical Appliance Technicians</t>
  </si>
  <si>
    <t>19-1022.00</t>
  </si>
  <si>
    <t>Microbiologists</t>
  </si>
  <si>
    <t>29-2099.08</t>
  </si>
  <si>
    <t>Patient Representatives</t>
  </si>
  <si>
    <t>43-5051.00</t>
  </si>
  <si>
    <t>Postal Service Clerks</t>
  </si>
  <si>
    <t>29-1024.00</t>
  </si>
  <si>
    <t>Prosthodontists</t>
  </si>
  <si>
    <t>25-2031.00</t>
  </si>
  <si>
    <t>Secondary School Teachers, Except Special and Career/Technical Education</t>
  </si>
  <si>
    <t>25-1194.00</t>
  </si>
  <si>
    <t>Career/Technical Education Teachers, Postsecondary</t>
  </si>
  <si>
    <t>11-1011.03</t>
  </si>
  <si>
    <t>Chief Sustainability Officers</t>
  </si>
  <si>
    <t>11-9199.02</t>
  </si>
  <si>
    <t>Compliance Managers</t>
  </si>
  <si>
    <t>27-1022.00</t>
  </si>
  <si>
    <t>Fashion Designers</t>
  </si>
  <si>
    <t>25-2012.00</t>
  </si>
  <si>
    <t>Kindergarten Teachers, Except Special Education</t>
  </si>
  <si>
    <t>13-1111.00</t>
  </si>
  <si>
    <t>Management Analysts</t>
  </si>
  <si>
    <t>19-1029.02</t>
  </si>
  <si>
    <t>Molecular and Cellular Biologists</t>
  </si>
  <si>
    <t>15-1244.00</t>
  </si>
  <si>
    <t>Network and Computer Systems Administrators</t>
  </si>
  <si>
    <t>27-4014.00</t>
  </si>
  <si>
    <t>Sound Engineering Technicians</t>
  </si>
  <si>
    <t>19-1021.00</t>
  </si>
  <si>
    <t>Biochemists and Biophysicists</t>
  </si>
  <si>
    <t>11-1011.00</t>
  </si>
  <si>
    <t>Chief Executives</t>
  </si>
  <si>
    <t>25-1111.00</t>
  </si>
  <si>
    <t>Criminal Justice and Law Enforcement Teachers, Postsecondary</t>
  </si>
  <si>
    <t>25-1081.00</t>
  </si>
  <si>
    <t>Education Teachers, Postsecondary</t>
  </si>
  <si>
    <t>29-1128.00</t>
  </si>
  <si>
    <t>Exercise Physiologists</t>
  </si>
  <si>
    <t>15-1299.02</t>
  </si>
  <si>
    <t>Geographic Information Systems Technologists and Technicians</t>
  </si>
  <si>
    <t>25-1064.00</t>
  </si>
  <si>
    <t>Geography Teachers, Postsecondary</t>
  </si>
  <si>
    <t>27-1025.00</t>
  </si>
  <si>
    <t>Interior Designers</t>
  </si>
  <si>
    <t>11-9081.00</t>
  </si>
  <si>
    <t>Lodging Managers</t>
  </si>
  <si>
    <t>17-3026.01</t>
  </si>
  <si>
    <t>Nanotechnology Engineering Technologists and Technicians</t>
  </si>
  <si>
    <t>11-9121.00</t>
  </si>
  <si>
    <t>Natural Sciences Managers</t>
  </si>
  <si>
    <t>31-1132.00</t>
  </si>
  <si>
    <t>Orderlies</t>
  </si>
  <si>
    <t>11-3061.00</t>
  </si>
  <si>
    <t>Purchasing Managers</t>
  </si>
  <si>
    <t>21-1015.00</t>
  </si>
  <si>
    <t>Rehabilitation Counselors</t>
  </si>
  <si>
    <t>41-4011.07</t>
  </si>
  <si>
    <t>Solar Sales Representatives and Assessors</t>
  </si>
  <si>
    <t>25-2051.00</t>
  </si>
  <si>
    <t>Special Education Teachers, Preschool</t>
  </si>
  <si>
    <t>29-1127.00</t>
  </si>
  <si>
    <t>Speech-Language Pathologists</t>
  </si>
  <si>
    <t>43-2021.00</t>
  </si>
  <si>
    <t>Telephone Operators</t>
  </si>
  <si>
    <t>33-3011.00</t>
  </si>
  <si>
    <t>Bailiffs</t>
  </si>
  <si>
    <t>35-3011.00</t>
  </si>
  <si>
    <t>Bartenders</t>
  </si>
  <si>
    <t>43-3031.00</t>
  </si>
  <si>
    <t>Bookkeeping, Accounting, and Auditing Clerks</t>
  </si>
  <si>
    <t>13-1021.00</t>
  </si>
  <si>
    <t>Buyers and Purchasing Agents, Farm Products</t>
  </si>
  <si>
    <t>39-6012.00</t>
  </si>
  <si>
    <t>Concierges</t>
  </si>
  <si>
    <t>31-9091.00</t>
  </si>
  <si>
    <t>Dental Assistants</t>
  </si>
  <si>
    <t>25-1053.00</t>
  </si>
  <si>
    <t>Environmental Science Teachers, Postsecondary</t>
  </si>
  <si>
    <t>13-2099.04</t>
  </si>
  <si>
    <t>Fraud Examiners, Investigators and Analysts</t>
  </si>
  <si>
    <t>25-4022.00</t>
  </si>
  <si>
    <t>Librarians and Media Collections Specialists</t>
  </si>
  <si>
    <t>25-2022.00</t>
  </si>
  <si>
    <t>Middle School Teachers, Except Special and Career/Technical Education</t>
  </si>
  <si>
    <t>29-1229.05</t>
  </si>
  <si>
    <t>Preventive Medicine Physicians</t>
  </si>
  <si>
    <t>11-9151.00</t>
  </si>
  <si>
    <t>Social and Community Service Managers</t>
  </si>
  <si>
    <t>43-9022.00</t>
  </si>
  <si>
    <t>Word Processors and Typists</t>
  </si>
  <si>
    <t>27-2011.00</t>
  </si>
  <si>
    <t>Actors</t>
  </si>
  <si>
    <t>17-2011.00</t>
  </si>
  <si>
    <t>Aerospace Engineers</t>
  </si>
  <si>
    <t>19-2011.00</t>
  </si>
  <si>
    <t>Astronomers</t>
  </si>
  <si>
    <t>21-1021.00</t>
  </si>
  <si>
    <t>Child, Family, and School Social Workers</t>
  </si>
  <si>
    <t>13-1031.00</t>
  </si>
  <si>
    <t>Claims Adjusters, Examiners, and Investigators</t>
  </si>
  <si>
    <t>43-3041.00</t>
  </si>
  <si>
    <t>Gambling Cage Workers</t>
  </si>
  <si>
    <t>11-2021.00</t>
  </si>
  <si>
    <t>Marketing Managers</t>
  </si>
  <si>
    <t>17-3013.00</t>
  </si>
  <si>
    <t>Mechanical Drafters</t>
  </si>
  <si>
    <t>31-9097.00</t>
  </si>
  <si>
    <t>Phlebotomists</t>
  </si>
  <si>
    <t>11-2022.00</t>
  </si>
  <si>
    <t>Sales Managers</t>
  </si>
  <si>
    <t>29-1229.06</t>
  </si>
  <si>
    <t>Sports Medicine Physicians</t>
  </si>
  <si>
    <t>13-1199.05</t>
  </si>
  <si>
    <t>Sustainability Specialists</t>
  </si>
  <si>
    <t>51-6052.00</t>
  </si>
  <si>
    <t>Tailors, Dressmakers, and Custom Sewers</t>
  </si>
  <si>
    <t>11-2011.00</t>
  </si>
  <si>
    <t>Advertising and Promotions Managers</t>
  </si>
  <si>
    <t>29-1211.00</t>
  </si>
  <si>
    <t>Anesthesiologists</t>
  </si>
  <si>
    <t>25-1042.00</t>
  </si>
  <si>
    <t>Biological Science Teachers, Postsecondary</t>
  </si>
  <si>
    <t>25-2023.00</t>
  </si>
  <si>
    <t>Career/Technical Education Teachers, Middle School</t>
  </si>
  <si>
    <t>19-1029.03</t>
  </si>
  <si>
    <t>Geneticists</t>
  </si>
  <si>
    <t>19-3093.00</t>
  </si>
  <si>
    <t>Historians</t>
  </si>
  <si>
    <t>35-9031.00</t>
  </si>
  <si>
    <t>Hosts and Hostesses, Restaurant, Lounge, and Coffee Shop</t>
  </si>
  <si>
    <t>39-3021.00</t>
  </si>
  <si>
    <t>Motion Picture Projectionists</t>
  </si>
  <si>
    <t>13-1199.06</t>
  </si>
  <si>
    <t>Online Merchants</t>
  </si>
  <si>
    <t>43-4151.00</t>
  </si>
  <si>
    <t>Order Clerks</t>
  </si>
  <si>
    <t>29-2091.00</t>
  </si>
  <si>
    <t>Orthotists and Prosthetists</t>
  </si>
  <si>
    <t>51-5113.00</t>
  </si>
  <si>
    <t>Print Binding and Finishing Workers</t>
  </si>
  <si>
    <t>27-2012.00</t>
  </si>
  <si>
    <t>Producers and Directors</t>
  </si>
  <si>
    <t>27-1027.00</t>
  </si>
  <si>
    <t>Set and Exhibit Designers</t>
  </si>
  <si>
    <t>29-2055.00</t>
  </si>
  <si>
    <t>Surgical Technologists</t>
  </si>
  <si>
    <t>23-2093.00</t>
  </si>
  <si>
    <t>Title Examiners, Abstractors, and Searchers</t>
  </si>
  <si>
    <t>19-3051.00</t>
  </si>
  <si>
    <t>Urban and Regional Planners</t>
  </si>
  <si>
    <t>29-1131.00</t>
  </si>
  <si>
    <t>Veterinarians</t>
  </si>
  <si>
    <t>25-1051.00</t>
  </si>
  <si>
    <t>Atmospheric, Earth, Marine, and Space Sciences Teachers, Postsecondary</t>
  </si>
  <si>
    <t>15-1241.00</t>
  </si>
  <si>
    <t>Computer Network Architects</t>
  </si>
  <si>
    <t>15-1231.00</t>
  </si>
  <si>
    <t>Computer Network Support Specialists</t>
  </si>
  <si>
    <t>27-4032.00</t>
  </si>
  <si>
    <t>Film and Video Editors</t>
  </si>
  <si>
    <t>11-9179.01</t>
  </si>
  <si>
    <t>Fitness and Wellness Coordinators</t>
  </si>
  <si>
    <t>39-3011.00</t>
  </si>
  <si>
    <t>Gambling Dealers</t>
  </si>
  <si>
    <t>19-2041.03</t>
  </si>
  <si>
    <t>Industrial Ecologists</t>
  </si>
  <si>
    <t>25-4031.00</t>
  </si>
  <si>
    <t>Library Technicians</t>
  </si>
  <si>
    <t>21-1023.00</t>
  </si>
  <si>
    <t>Mental Health and Substance Abuse Social Workers</t>
  </si>
  <si>
    <t>41-9012.00</t>
  </si>
  <si>
    <t>Models</t>
  </si>
  <si>
    <t>49-9063.00</t>
  </si>
  <si>
    <t>Musical Instrument Repairers and Tuners</t>
  </si>
  <si>
    <t>29-1122.00</t>
  </si>
  <si>
    <t>Occupational Therapists</t>
  </si>
  <si>
    <t>31-2011.00</t>
  </si>
  <si>
    <t>Occupational Therapy Assistants</t>
  </si>
  <si>
    <t>29-1081.00</t>
  </si>
  <si>
    <t>Podiatrists</t>
  </si>
  <si>
    <t>39-9032.00</t>
  </si>
  <si>
    <t>Recreation Workers</t>
  </si>
  <si>
    <t>25-2056.00</t>
  </si>
  <si>
    <t>Special Education Teachers, Elementary School</t>
  </si>
  <si>
    <t>53-2021.00</t>
  </si>
  <si>
    <t>Air Traffic Controllers</t>
  </si>
  <si>
    <t>25-1062.00</t>
  </si>
  <si>
    <t>Area, Ethnic, and Cultural Studies Teachers, Postsecondary</t>
  </si>
  <si>
    <t>29-1129.01</t>
  </si>
  <si>
    <t>Art Therapists</t>
  </si>
  <si>
    <t>27-4011.00</t>
  </si>
  <si>
    <t>Audio and Video Technicians</t>
  </si>
  <si>
    <t>19-4021.00</t>
  </si>
  <si>
    <t>Biological Technicians</t>
  </si>
  <si>
    <t>41-9011.00</t>
  </si>
  <si>
    <t>Demonstrators and Product Promoters</t>
  </si>
  <si>
    <t>11-9031.00</t>
  </si>
  <si>
    <t>Education and Childcare Administrators, Preschool and Daycare</t>
  </si>
  <si>
    <t>51-2023.00</t>
  </si>
  <si>
    <t>Electromechanical Equipment Assemblers</t>
  </si>
  <si>
    <t>13-1131.00</t>
  </si>
  <si>
    <t>Fundraisers</t>
  </si>
  <si>
    <t>19-3092.00</t>
  </si>
  <si>
    <t>Geographers</t>
  </si>
  <si>
    <t>29-2011.04</t>
  </si>
  <si>
    <t>Histotechnologists</t>
  </si>
  <si>
    <t>31-1121.00</t>
  </si>
  <si>
    <t>Home Health Aides</t>
  </si>
  <si>
    <t>11-3121.00</t>
  </si>
  <si>
    <t>Human Resources Managers</t>
  </si>
  <si>
    <t>41-3021.00</t>
  </si>
  <si>
    <t>Insurance Sales Agents</t>
  </si>
  <si>
    <t>31-9094.00</t>
  </si>
  <si>
    <t>Medical Transcriptionists</t>
  </si>
  <si>
    <t>29-2053.00</t>
  </si>
  <si>
    <t>Psychiatric Technicians</t>
  </si>
  <si>
    <t>43-9111.00</t>
  </si>
  <si>
    <t>Statistical Assistants</t>
  </si>
  <si>
    <t>27-2012.04</t>
  </si>
  <si>
    <t>Talent Directors</t>
  </si>
  <si>
    <t>41-9041.00</t>
  </si>
  <si>
    <t>Telemarketers</t>
  </si>
  <si>
    <t>19-3099.01</t>
  </si>
  <si>
    <t>Transportation Planners</t>
  </si>
  <si>
    <t>25-3011.00</t>
  </si>
  <si>
    <t>Adult Basic Education, Adult Secondary Education, and English as a Second Language Instructors</t>
  </si>
  <si>
    <t>29-1141.02</t>
  </si>
  <si>
    <t>Advanced Practice Psychiatric Nurses</t>
  </si>
  <si>
    <t>11-9121.01</t>
  </si>
  <si>
    <t>Clinical Research Coordinators</t>
  </si>
  <si>
    <t>29-1141.03</t>
  </si>
  <si>
    <t>Critical Care Nurses</t>
  </si>
  <si>
    <t>13-1041.08</t>
  </si>
  <si>
    <t>Customs Brokers</t>
  </si>
  <si>
    <t>29-1292.00</t>
  </si>
  <si>
    <t>Dental Hygienists</t>
  </si>
  <si>
    <t>43-9031.00</t>
  </si>
  <si>
    <t>Desktop Publishers</t>
  </si>
  <si>
    <t>21-1012.00</t>
  </si>
  <si>
    <t>Educational, Guidance, and Career Counselors and Advisors</t>
  </si>
  <si>
    <t>13-1041.03</t>
  </si>
  <si>
    <t>Equal Opportunity Representatives and Officers</t>
  </si>
  <si>
    <t>35-1012.00</t>
  </si>
  <si>
    <t>First-Line Supervisors of Food Preparation and Serving Workers</t>
  </si>
  <si>
    <t>17-2141.01</t>
  </si>
  <si>
    <t>Fuel Cell Engineers</t>
  </si>
  <si>
    <t>25-1125.00</t>
  </si>
  <si>
    <t>History Teachers, Postsecondary</t>
  </si>
  <si>
    <t>25-9031.00</t>
  </si>
  <si>
    <t>Instructional Coordinators</t>
  </si>
  <si>
    <t>21-1013.00</t>
  </si>
  <si>
    <t>Marriage and Family Therapists</t>
  </si>
  <si>
    <t>25-1022.00</t>
  </si>
  <si>
    <t>Mathematical Science Teachers, Postsecondary</t>
  </si>
  <si>
    <t>27-2012.03</t>
  </si>
  <si>
    <t>Media Programming Directors</t>
  </si>
  <si>
    <t>29-1171.00</t>
  </si>
  <si>
    <t>Nurse Practitioners</t>
  </si>
  <si>
    <t>25-1072.00</t>
  </si>
  <si>
    <t>Nursing Instructors and Teachers, Postsecondary</t>
  </si>
  <si>
    <t>13-1023.00</t>
  </si>
  <si>
    <t>Purchasing Agents, Except Wholesale, Retail, and Farm Products</t>
  </si>
  <si>
    <t>51-6041.00</t>
  </si>
  <si>
    <t>Shoe and Leather Workers and Repairers</t>
  </si>
  <si>
    <t>51-2061.00</t>
  </si>
  <si>
    <t>Timing Device Assemblers and Adjusters</t>
  </si>
  <si>
    <t>35-3031.00</t>
  </si>
  <si>
    <t>Waiters and Waitresses</t>
  </si>
  <si>
    <t>13-1011.00</t>
  </si>
  <si>
    <t>Agents and Business Managers of Artists, Performers, and Athletes</t>
  </si>
  <si>
    <t>25-4011.00</t>
  </si>
  <si>
    <t>Archivists</t>
  </si>
  <si>
    <t>17-2031.00</t>
  </si>
  <si>
    <t>Bioengineers and Biomedical Engineers</t>
  </si>
  <si>
    <t>21-2011.00</t>
  </si>
  <si>
    <t>Clergy</t>
  </si>
  <si>
    <t>19-2041.01</t>
  </si>
  <si>
    <t>Climate Change Policy Analysts</t>
  </si>
  <si>
    <t>17-2061.00</t>
  </si>
  <si>
    <t>Computer Hardware Engineers</t>
  </si>
  <si>
    <t>15-1299.08</t>
  </si>
  <si>
    <t>Computer Systems Engineers/Architects</t>
  </si>
  <si>
    <t>43-4031.00</t>
  </si>
  <si>
    <t>Court, Municipal, and License Clerks</t>
  </si>
  <si>
    <t>19-1041.00</t>
  </si>
  <si>
    <t>Epidemiologists</t>
  </si>
  <si>
    <t>43-6011.00</t>
  </si>
  <si>
    <t>Executive Secretaries and Executive Administrative Assistants</t>
  </si>
  <si>
    <t>11-9071.00</t>
  </si>
  <si>
    <t>Gambling Managers</t>
  </si>
  <si>
    <t>43-4081.00</t>
  </si>
  <si>
    <t>Hotel, Motel, and Resort Desk Clerks</t>
  </si>
  <si>
    <t>43-4121.00</t>
  </si>
  <si>
    <t>Library Assistants, Clerical</t>
  </si>
  <si>
    <t>13-2072.00</t>
  </si>
  <si>
    <t>Loan Officers</t>
  </si>
  <si>
    <t>19-1042.00</t>
  </si>
  <si>
    <t>Medical Scientists, Except Epidemiologists</t>
  </si>
  <si>
    <t>27-2041.00</t>
  </si>
  <si>
    <t>Music Directors and Composers</t>
  </si>
  <si>
    <t>27-2042.00</t>
  </si>
  <si>
    <t>Musicians and Singers</t>
  </si>
  <si>
    <t>43-9061.00</t>
  </si>
  <si>
    <t>Office Clerks, General</t>
  </si>
  <si>
    <t>25-1066.00</t>
  </si>
  <si>
    <t>Psychology Teachers, Postsecondary</t>
  </si>
  <si>
    <t>19-4099.03</t>
  </si>
  <si>
    <t>Remote Sensing Technicians</t>
  </si>
  <si>
    <t>25-1113.00</t>
  </si>
  <si>
    <t>Social Work Teachers, Postsecondary</t>
  </si>
  <si>
    <t>29-2056.00</t>
  </si>
  <si>
    <t>Veterinary Technologists and Technicians</t>
  </si>
  <si>
    <t>13-2011.00</t>
  </si>
  <si>
    <t>Accountants and Auditors</t>
  </si>
  <si>
    <t>29-1141.01</t>
  </si>
  <si>
    <t>Acute Care Nurses</t>
  </si>
  <si>
    <t>13-1051.00</t>
  </si>
  <si>
    <t>Cost Estimators</t>
  </si>
  <si>
    <t>27-1012.00</t>
  </si>
  <si>
    <t>Craft Artists</t>
  </si>
  <si>
    <t>21-2021.00</t>
  </si>
  <si>
    <t>Directors, Religious Activities and Education</t>
  </si>
  <si>
    <t>33-3021.06</t>
  </si>
  <si>
    <t>Intelligence Analysts</t>
  </si>
  <si>
    <t>43-4111.00</t>
  </si>
  <si>
    <t>Interviewers, Except Eligibility and Loan</t>
  </si>
  <si>
    <t>13-1075.00</t>
  </si>
  <si>
    <t>Labor Relations Specialists</t>
  </si>
  <si>
    <t>17-2199.05</t>
  </si>
  <si>
    <t>Mechatronics Engineers</t>
  </si>
  <si>
    <t>27-3031.00</t>
  </si>
  <si>
    <t>Public Relations Specialists</t>
  </si>
  <si>
    <t>17-2072.01</t>
  </si>
  <si>
    <t>Radio Frequency Identification Device Specialists</t>
  </si>
  <si>
    <t>33-9099.02</t>
  </si>
  <si>
    <t>Retail Loss Prevention Specialists</t>
  </si>
  <si>
    <t>25-1067.00</t>
  </si>
  <si>
    <t>Sociology Teachers, Postsecondary</t>
  </si>
  <si>
    <t>31-9099.01</t>
  </si>
  <si>
    <t>Speech-Language Pathology Assistants</t>
  </si>
  <si>
    <t>13-1151.00</t>
  </si>
  <si>
    <t>Training and Development Specialists</t>
  </si>
  <si>
    <t>19-1029.01</t>
  </si>
  <si>
    <t>Bioinformatics Scientists</t>
  </si>
  <si>
    <t>13-1199.04</t>
  </si>
  <si>
    <t>Business Continuity Planners</t>
  </si>
  <si>
    <t>49-9061.00</t>
  </si>
  <si>
    <t>Camera and Photographic Equipment Repairers</t>
  </si>
  <si>
    <t>19-3033.00</t>
  </si>
  <si>
    <t>Clinical and Counseling Psychologists</t>
  </si>
  <si>
    <t>11-3021.00</t>
  </si>
  <si>
    <t>Computer and Information Systems Managers</t>
  </si>
  <si>
    <t>39-3092.00</t>
  </si>
  <si>
    <t>Costume Attendants</t>
  </si>
  <si>
    <t>29-2011.01</t>
  </si>
  <si>
    <t>Cytogenetic Technologists</t>
  </si>
  <si>
    <t>29-1021.00</t>
  </si>
  <si>
    <t>Dentists, General</t>
  </si>
  <si>
    <t>15-1299.03</t>
  </si>
  <si>
    <t>Document Management Specialists</t>
  </si>
  <si>
    <t>11-9033.00</t>
  </si>
  <si>
    <t>Education Administrators, Postsecondary</t>
  </si>
  <si>
    <t>41-2012.00</t>
  </si>
  <si>
    <t>Gambling Change Persons and Booth Cashiers</t>
  </si>
  <si>
    <t>51-9071.06</t>
  </si>
  <si>
    <t>Gem and Diamond Workers</t>
  </si>
  <si>
    <t>21-1091.00</t>
  </si>
  <si>
    <t>Health Education Specialists</t>
  </si>
  <si>
    <t>29-2012.01</t>
  </si>
  <si>
    <t>Histology Technicians</t>
  </si>
  <si>
    <t>43-4161.00</t>
  </si>
  <si>
    <t>Human Resources Assistants, Except Payroll and Timekeeping</t>
  </si>
  <si>
    <t>15-1299.09</t>
  </si>
  <si>
    <t>Information Technology Project Managers</t>
  </si>
  <si>
    <t>27-3091.00</t>
  </si>
  <si>
    <t>Interpreters and Translators</t>
  </si>
  <si>
    <t>43-6012.00</t>
  </si>
  <si>
    <t>Legal Secretaries and Administrative Assistants</t>
  </si>
  <si>
    <t>29-2061.00</t>
  </si>
  <si>
    <t>Licensed Practical and Licensed Vocational Nurses</t>
  </si>
  <si>
    <t>13-1161.00</t>
  </si>
  <si>
    <t>Market Research Analysts and Marketing Specialists</t>
  </si>
  <si>
    <t>29-1151.00</t>
  </si>
  <si>
    <t>Nurse Anesthetists</t>
  </si>
  <si>
    <t>51-9083.00</t>
  </si>
  <si>
    <t>Ophthalmic Laboratory Technicians</t>
  </si>
  <si>
    <t>29-2052.00</t>
  </si>
  <si>
    <t>Pharmacy Technicians</t>
  </si>
  <si>
    <t>17-2199.07</t>
  </si>
  <si>
    <t>Photonics Engineers</t>
  </si>
  <si>
    <t>29-1071.00</t>
  </si>
  <si>
    <t>Physician Assistants</t>
  </si>
  <si>
    <t>29-1222.00</t>
  </si>
  <si>
    <t>Physicians, Pathologists</t>
  </si>
  <si>
    <t>25-1054.00</t>
  </si>
  <si>
    <t>Physics Teachers, Postsecondary</t>
  </si>
  <si>
    <t>43-9081.00</t>
  </si>
  <si>
    <t>Proofreaders and Copy Markers</t>
  </si>
  <si>
    <t>19-3034.00</t>
  </si>
  <si>
    <t>School Psychologists</t>
  </si>
  <si>
    <t>27-1014.00</t>
  </si>
  <si>
    <t>Special Effects Artists and Animators</t>
  </si>
  <si>
    <t>25-3031.00</t>
  </si>
  <si>
    <t>Substitute Teachers, Short-Term</t>
  </si>
  <si>
    <t>25-9044.00</t>
  </si>
  <si>
    <t>Teaching Assistants, Postsecondary</t>
  </si>
  <si>
    <t>51-6063.00</t>
  </si>
  <si>
    <t>Textile Knitting and Weaving Machine Setters, Operators, and Tenders</t>
  </si>
  <si>
    <t>25-1121.00</t>
  </si>
  <si>
    <t>Art, Drama, and Music Teachers, Postsecondary</t>
  </si>
  <si>
    <t>43-3021.00</t>
  </si>
  <si>
    <t>Billing and Posting Clerks</t>
  </si>
  <si>
    <t>25-1011.00</t>
  </si>
  <si>
    <t>Business Teachers, Postsecondary</t>
  </si>
  <si>
    <t>25-1122.00</t>
  </si>
  <si>
    <t>Communications Teachers, Postsecondary</t>
  </si>
  <si>
    <t>43-4051.00</t>
  </si>
  <si>
    <t>Customer Service Representatives</t>
  </si>
  <si>
    <t>25-1032.00</t>
  </si>
  <si>
    <t>Engineering Teachers, Postsecondary</t>
  </si>
  <si>
    <t>25-1123.00</t>
  </si>
  <si>
    <t>English Language and Literature Teachers, Postsecondary</t>
  </si>
  <si>
    <t>11-3031.00</t>
  </si>
  <si>
    <t>Financial Managers</t>
  </si>
  <si>
    <t>39-1013.00</t>
  </si>
  <si>
    <t>First-Line Supervisors of Gambling Services Workers</t>
  </si>
  <si>
    <t>43-1011.00</t>
  </si>
  <si>
    <t>First-Line Supervisors of Office and Administrative Support Workers</t>
  </si>
  <si>
    <t>39-3012.00</t>
  </si>
  <si>
    <t>Gambling and Sports Book Writers and Runners</t>
  </si>
  <si>
    <t>29-1216.00</t>
  </si>
  <si>
    <t>General Internal Medicine Physicians</t>
  </si>
  <si>
    <t>39-5012.00</t>
  </si>
  <si>
    <t>Hairdressers, Hairstylists, and Cosmetologists</t>
  </si>
  <si>
    <t>15-1211.01</t>
  </si>
  <si>
    <t>Health Informatics Specialists</t>
  </si>
  <si>
    <t>19-3032.00</t>
  </si>
  <si>
    <t>Industrial-Organizational Psychologists</t>
  </si>
  <si>
    <t>29-1129.02</t>
  </si>
  <si>
    <t>Music Therapists</t>
  </si>
  <si>
    <t>17-2199.09</t>
  </si>
  <si>
    <t>Nanosystems Engineers</t>
  </si>
  <si>
    <t>29-2099.01</t>
  </si>
  <si>
    <t>Neurodiagnostic Technologists</t>
  </si>
  <si>
    <t>29-1161.00</t>
  </si>
  <si>
    <t>Nurse Midwives</t>
  </si>
  <si>
    <t>15-2031.00</t>
  </si>
  <si>
    <t>Operations Research Analysts</t>
  </si>
  <si>
    <t>29-1229.04</t>
  </si>
  <si>
    <t>Physical Medicine and Rehabilitation Physicians</t>
  </si>
  <si>
    <t>51-5111.00</t>
  </si>
  <si>
    <t>Prepress Technicians and Workers</t>
  </si>
  <si>
    <t>29-1124.00</t>
  </si>
  <si>
    <t>Radiation Therapists</t>
  </si>
  <si>
    <t>43-4171.00</t>
  </si>
  <si>
    <t>Receptionists and Information Clerks</t>
  </si>
  <si>
    <t>41-9031.00</t>
  </si>
  <si>
    <t>Sales Engineers</t>
  </si>
  <si>
    <t>41-3031.00</t>
  </si>
  <si>
    <t>Securities, Commodities, and Financial Services Sales Agents</t>
  </si>
  <si>
    <t>25-3021.00</t>
  </si>
  <si>
    <t>Self-Enrichment Teachers</t>
  </si>
  <si>
    <t>39-5093.00</t>
  </si>
  <si>
    <t>Shampooers</t>
  </si>
  <si>
    <t>19-3041.00</t>
  </si>
  <si>
    <t>Sociologists</t>
  </si>
  <si>
    <t>29-9093.00</t>
  </si>
  <si>
    <t>Surgical Assistants</t>
  </si>
  <si>
    <t>27-3042.00</t>
  </si>
  <si>
    <t>Technical Writers</t>
  </si>
  <si>
    <t>11-3131.00</t>
  </si>
  <si>
    <t>Training and Development Managers</t>
  </si>
  <si>
    <t>29-1291.00</t>
  </si>
  <si>
    <t>Acupuncturists</t>
  </si>
  <si>
    <t>29-1229.01</t>
  </si>
  <si>
    <t>Allergists and Immunologists</t>
  </si>
  <si>
    <t>43-4011.00</t>
  </si>
  <si>
    <t>Brokerage Clerks</t>
  </si>
  <si>
    <t>19-2031.00</t>
  </si>
  <si>
    <t>Chemists</t>
  </si>
  <si>
    <t>29-1141.04</t>
  </si>
  <si>
    <t>Clinical Nurse Specialists</t>
  </si>
  <si>
    <t>15-1221.00</t>
  </si>
  <si>
    <t>Computer and Information Research Scientists</t>
  </si>
  <si>
    <t>15-1211.00</t>
  </si>
  <si>
    <t>Computer Systems Analysts</t>
  </si>
  <si>
    <t>29-2032.00</t>
  </si>
  <si>
    <t>Diagnostic Medical Sonographers</t>
  </si>
  <si>
    <t>43-4061.00</t>
  </si>
  <si>
    <t>Eligibility Interviewers, Government Programs</t>
  </si>
  <si>
    <t>51-6092.00</t>
  </si>
  <si>
    <t>Fabric and Apparel Patternmakers</t>
  </si>
  <si>
    <t>25-1071.00</t>
  </si>
  <si>
    <t>Health Specialties Teachers, Postsecondary</t>
  </si>
  <si>
    <t>13-1071.00</t>
  </si>
  <si>
    <t>Human Resources Specialists</t>
  </si>
  <si>
    <t>15-1299.05</t>
  </si>
  <si>
    <t>Information Security Engineers</t>
  </si>
  <si>
    <t>29-9099.01</t>
  </si>
  <si>
    <t>Midwives</t>
  </si>
  <si>
    <t>43-9071.00</t>
  </si>
  <si>
    <t>Office Machine Operators, Except Computer</t>
  </si>
  <si>
    <t>29-1123.00</t>
  </si>
  <si>
    <t>Physical Therapists</t>
  </si>
  <si>
    <t>19-3094.00</t>
  </si>
  <si>
    <t>Political Scientists</t>
  </si>
  <si>
    <t>43-6014.00</t>
  </si>
  <si>
    <t>Secretaries and Administrative Assistants, Except Legal, Medical, and Executive</t>
  </si>
  <si>
    <t>19-3022.00</t>
  </si>
  <si>
    <t>Survey Researchers</t>
  </si>
  <si>
    <t>23-1022.00</t>
  </si>
  <si>
    <t>Arbitrators, Mediators, and Conciliators</t>
  </si>
  <si>
    <t>27-1011.00</t>
  </si>
  <si>
    <t>Art Directors</t>
  </si>
  <si>
    <t>43-3011.00</t>
  </si>
  <si>
    <t>Bill and Account Collectors</t>
  </si>
  <si>
    <t>15-2099.01</t>
  </si>
  <si>
    <t>Bioinformatics Technicians</t>
  </si>
  <si>
    <t>15-2041.01</t>
  </si>
  <si>
    <t>Biostatisticians</t>
  </si>
  <si>
    <t>13-1141.00</t>
  </si>
  <si>
    <t>Compensation, Benefits, and Job Analysis Specialists</t>
  </si>
  <si>
    <t>29-1031.00</t>
  </si>
  <si>
    <t>Dietitians and Nutritionists</t>
  </si>
  <si>
    <t>29-1214.00</t>
  </si>
  <si>
    <t>Emergency Medicine Physicians</t>
  </si>
  <si>
    <t>19-3011.01</t>
  </si>
  <si>
    <t>Environmental Economists</t>
  </si>
  <si>
    <t>25-1192.00</t>
  </si>
  <si>
    <t>Family and Consumer Sciences Teachers, Postsecondary</t>
  </si>
  <si>
    <t>43-4071.00</t>
  </si>
  <si>
    <t>File Clerks</t>
  </si>
  <si>
    <t>37-2012.00</t>
  </si>
  <si>
    <t>Maids and Housekeeping Cleaners</t>
  </si>
  <si>
    <t>31-9011.00</t>
  </si>
  <si>
    <t>Massage Therapists</t>
  </si>
  <si>
    <t>11-9111.00</t>
  </si>
  <si>
    <t>Medical and Health Services Managers</t>
  </si>
  <si>
    <t>21-1014.00</t>
  </si>
  <si>
    <t>Mental Health Counselors</t>
  </si>
  <si>
    <t>29-1299.01</t>
  </si>
  <si>
    <t>Naturopathic Physicians</t>
  </si>
  <si>
    <t>29-2033.00</t>
  </si>
  <si>
    <t>Nuclear Medicine Technologists</t>
  </si>
  <si>
    <t>29-1218.00</t>
  </si>
  <si>
    <t>Obstetricians and Gynecologists</t>
  </si>
  <si>
    <t>29-1299.02</t>
  </si>
  <si>
    <t>Orthoptists</t>
  </si>
  <si>
    <t>19-2012.00</t>
  </si>
  <si>
    <t>Physicists</t>
  </si>
  <si>
    <t>27-3043.05</t>
  </si>
  <si>
    <t>Poets, Lyricists and Creative Writers</t>
  </si>
  <si>
    <t>29-2034.00</t>
  </si>
  <si>
    <t>Radiologic Technologists and Technicians</t>
  </si>
  <si>
    <t>51-6051.00</t>
  </si>
  <si>
    <t>Sewers, Hand</t>
  </si>
  <si>
    <t>19-4061.00</t>
  </si>
  <si>
    <t>Social Science Research Assistants</t>
  </si>
  <si>
    <t>21-1011.00</t>
  </si>
  <si>
    <t>Substance Abuse and Behavioral Disorder Counselors</t>
  </si>
  <si>
    <t>13-2081.00</t>
  </si>
  <si>
    <t>Tax Examiners and Collectors, and Revenue Agents</t>
  </si>
  <si>
    <t>11-3031.01</t>
  </si>
  <si>
    <t>Treasurers and Controllers</t>
  </si>
  <si>
    <t>25-3041.00</t>
  </si>
  <si>
    <t>Tutors</t>
  </si>
  <si>
    <t>27-3043.00</t>
  </si>
  <si>
    <t>Writers and Authors</t>
  </si>
  <si>
    <t>25-1052.00</t>
  </si>
  <si>
    <t>Chemistry Teachers, Postsecondary</t>
  </si>
  <si>
    <t>29-1011.00</t>
  </si>
  <si>
    <t>Chiropractors</t>
  </si>
  <si>
    <t>13-2071.00</t>
  </si>
  <si>
    <t>Credit Counselors</t>
  </si>
  <si>
    <t>15-1242.00</t>
  </si>
  <si>
    <t>Database Administrators</t>
  </si>
  <si>
    <t>17-2072.00</t>
  </si>
  <si>
    <t>Electronics Engineers, Except Computer</t>
  </si>
  <si>
    <t>31-9099.02</t>
  </si>
  <si>
    <t>Endoscopy Technicians</t>
  </si>
  <si>
    <t>13-2061.00</t>
  </si>
  <si>
    <t>Financial Examiners</t>
  </si>
  <si>
    <t>13-2099.01</t>
  </si>
  <si>
    <t>Financial Quantitative Analysts</t>
  </si>
  <si>
    <t>43-9041.00</t>
  </si>
  <si>
    <t>Insurance Claims and Policy Processing Clerks</t>
  </si>
  <si>
    <t>13-2053.00</t>
  </si>
  <si>
    <t>Insurance Underwriters</t>
  </si>
  <si>
    <t>25-1112.00</t>
  </si>
  <si>
    <t>Law Teachers, Postsecondary</t>
  </si>
  <si>
    <t>25-1082.00</t>
  </si>
  <si>
    <t>Library Science Teachers, Postsecondary</t>
  </si>
  <si>
    <t>29-2035.00</t>
  </si>
  <si>
    <t>Magnetic Resonance Imaging Technologists</t>
  </si>
  <si>
    <t>29-2011.00</t>
  </si>
  <si>
    <t>Medical and Clinical Laboratory Technologists</t>
  </si>
  <si>
    <t>43-6013.00</t>
  </si>
  <si>
    <t>Medical Secretaries and Administrative Assistants</t>
  </si>
  <si>
    <t>29-1217.00</t>
  </si>
  <si>
    <t>Neurologists</t>
  </si>
  <si>
    <t>29-1023.00</t>
  </si>
  <si>
    <t>Orthodontists</t>
  </si>
  <si>
    <t>13-2052.00</t>
  </si>
  <si>
    <t>Personal Financial Advisors</t>
  </si>
  <si>
    <t>31-2021.00</t>
  </si>
  <si>
    <t>Physical Therapist Assistants</t>
  </si>
  <si>
    <t>25-1065.00</t>
  </si>
  <si>
    <t>Political Science Teachers, Postsecondary</t>
  </si>
  <si>
    <t>11-9199.01</t>
  </si>
  <si>
    <t>Regulatory Affairs Managers</t>
  </si>
  <si>
    <t>15-1253.00</t>
  </si>
  <si>
    <t>Software Quality Assurance Analysts and Testers</t>
  </si>
  <si>
    <t>43-2011.00</t>
  </si>
  <si>
    <t>Switchboard Operators, Including Answering Service</t>
  </si>
  <si>
    <t>43-3071.00</t>
  </si>
  <si>
    <t>Tellers</t>
  </si>
  <si>
    <t>15-1254.00</t>
  </si>
  <si>
    <t>Web Developers</t>
  </si>
  <si>
    <t>15-2011.00</t>
  </si>
  <si>
    <t>Actuaries</t>
  </si>
  <si>
    <t>23-1021.00</t>
  </si>
  <si>
    <t>Administrative Law Judges, Adjudicators, and Hearing Officers</t>
  </si>
  <si>
    <t>39-5011.00</t>
  </si>
  <si>
    <t>Barbers</t>
  </si>
  <si>
    <t>15-2051.02</t>
  </si>
  <si>
    <t>Clinical Data Managers</t>
  </si>
  <si>
    <t>11-3111.00</t>
  </si>
  <si>
    <t>Compensation and Benefits Managers</t>
  </si>
  <si>
    <t>15-1251.00</t>
  </si>
  <si>
    <t>Computer Programmers</t>
  </si>
  <si>
    <t>25-1021.00</t>
  </si>
  <si>
    <t>Computer Science Teachers, Postsecondary</t>
  </si>
  <si>
    <t>13-2041.00</t>
  </si>
  <si>
    <t>Credit Analysts</t>
  </si>
  <si>
    <t>29-2011.02</t>
  </si>
  <si>
    <t>Cytotechnologists</t>
  </si>
  <si>
    <t>15-1243.01</t>
  </si>
  <si>
    <t>Data Warehousing Specialists</t>
  </si>
  <si>
    <t>15-1243.00</t>
  </si>
  <si>
    <t>Database Architects</t>
  </si>
  <si>
    <t>25-1063.00</t>
  </si>
  <si>
    <t>Economics Teachers, Postsecondary</t>
  </si>
  <si>
    <t>19-3011.00</t>
  </si>
  <si>
    <t>Economists</t>
  </si>
  <si>
    <t>27-1024.00</t>
  </si>
  <si>
    <t>Graphic Designers</t>
  </si>
  <si>
    <t>29-1229.02</t>
  </si>
  <si>
    <t>Hospitalists</t>
  </si>
  <si>
    <t>11-3031.03</t>
  </si>
  <si>
    <t>Investment Fund Managers</t>
  </si>
  <si>
    <t>23-1012.00</t>
  </si>
  <si>
    <t>Judicial Law Clerks</t>
  </si>
  <si>
    <t>15-2021.00</t>
  </si>
  <si>
    <t>Mathematicians</t>
  </si>
  <si>
    <t>31-2012.00</t>
  </si>
  <si>
    <t>Occupational Therapy Aides</t>
  </si>
  <si>
    <t>29-2081.00</t>
  </si>
  <si>
    <t>Opticians, Dispensing</t>
  </si>
  <si>
    <t>43-3051.00</t>
  </si>
  <si>
    <t>Payroll and Timekeeping Clerks</t>
  </si>
  <si>
    <t>25-1126.00</t>
  </si>
  <si>
    <t>Philosophy and Religion Teachers, Postsecondary</t>
  </si>
  <si>
    <t>29-1223.00</t>
  </si>
  <si>
    <t>Psychiatrists</t>
  </si>
  <si>
    <t>43-5031.00</t>
  </si>
  <si>
    <t>Public Safety Telecommunicators</t>
  </si>
  <si>
    <t>13-1041.07</t>
  </si>
  <si>
    <t>Regulatory Affairs Specialists</t>
  </si>
  <si>
    <t>29-1126.00</t>
  </si>
  <si>
    <t>Respiratory Therapists</t>
  </si>
  <si>
    <t>15-1252.00</t>
  </si>
  <si>
    <t>Software Developers</t>
  </si>
  <si>
    <t>11-9179.02</t>
  </si>
  <si>
    <t>Spa Managers</t>
  </si>
  <si>
    <t>15-2041.00</t>
  </si>
  <si>
    <t>Statisticians</t>
  </si>
  <si>
    <t>13-2082.00</t>
  </si>
  <si>
    <t>Tax Preparers</t>
  </si>
  <si>
    <t>41-3041.00</t>
  </si>
  <si>
    <t>Travel Agents</t>
  </si>
  <si>
    <t>15-1299.01</t>
  </si>
  <si>
    <t>Web Administrators</t>
  </si>
  <si>
    <t>29-1181.00</t>
  </si>
  <si>
    <t>Audiologists</t>
  </si>
  <si>
    <t>13-2031.00</t>
  </si>
  <si>
    <t>Budget Analysts</t>
  </si>
  <si>
    <t>15-2051.01</t>
  </si>
  <si>
    <t>Business Intelligence Analysts</t>
  </si>
  <si>
    <t>29-2031.00</t>
  </si>
  <si>
    <t>Cardiovascular Technologists and Technicians</t>
  </si>
  <si>
    <t>19-3039.03</t>
  </si>
  <si>
    <t>Clinical Neuropsychologists</t>
  </si>
  <si>
    <t>43-4021.00</t>
  </si>
  <si>
    <t>Correspondence Clerks</t>
  </si>
  <si>
    <t>27-3092.00</t>
  </si>
  <si>
    <t>Court Reporters and Simultaneous Captioners</t>
  </si>
  <si>
    <t>43-9021.00</t>
  </si>
  <si>
    <t>Data Entry Keyers</t>
  </si>
  <si>
    <t>29-1213.00</t>
  </si>
  <si>
    <t>Dermatologists</t>
  </si>
  <si>
    <t>29-1215.00</t>
  </si>
  <si>
    <t>Family Medicine Physicians</t>
  </si>
  <si>
    <t>25-1124.00</t>
  </si>
  <si>
    <t>Foreign Language and Literature Teachers, Postsecondary</t>
  </si>
  <si>
    <t>11-2033.00</t>
  </si>
  <si>
    <t>Fundraising Managers</t>
  </si>
  <si>
    <t>29-9092.00</t>
  </si>
  <si>
    <t>Genetic Counselors</t>
  </si>
  <si>
    <t>29-2092.00</t>
  </si>
  <si>
    <t>Hearing Aid Specialists</t>
  </si>
  <si>
    <t>23-1011.00</t>
  </si>
  <si>
    <t>Lawyers</t>
  </si>
  <si>
    <t>43-4131.00</t>
  </si>
  <si>
    <t>Loan Interviewers and Clerks</t>
  </si>
  <si>
    <t>39-5092.00</t>
  </si>
  <si>
    <t>Manicurists and Pedicurists</t>
  </si>
  <si>
    <t>31-9092.00</t>
  </si>
  <si>
    <t>Medical Assistants</t>
  </si>
  <si>
    <t>29-2036.00</t>
  </si>
  <si>
    <t>Medical Dosimetrists</t>
  </si>
  <si>
    <t>19-3039.02</t>
  </si>
  <si>
    <t>Neuropsychologists</t>
  </si>
  <si>
    <t>43-4141.00</t>
  </si>
  <si>
    <t>New Accounts Clerks</t>
  </si>
  <si>
    <t>29-2057.00</t>
  </si>
  <si>
    <t>Ophthalmic Medical Technicians</t>
  </si>
  <si>
    <t>29-2099.05</t>
  </si>
  <si>
    <t>Ophthalmic Medical Technologists</t>
  </si>
  <si>
    <t>29-1041.00</t>
  </si>
  <si>
    <t>Optometrists</t>
  </si>
  <si>
    <t>29-1022.00</t>
  </si>
  <si>
    <t>Oral and Maxillofacial Surgeons</t>
  </si>
  <si>
    <t>23-2011.00</t>
  </si>
  <si>
    <t>Paralegals and Legal Assistants</t>
  </si>
  <si>
    <t>29-1221.00</t>
  </si>
  <si>
    <t>Pediatricians, General</t>
  </si>
  <si>
    <t>29-1051.00</t>
  </si>
  <si>
    <t>Pharmacists</t>
  </si>
  <si>
    <t>29-1224.00</t>
  </si>
  <si>
    <t>Radiologists</t>
  </si>
  <si>
    <t>13-1161.01</t>
  </si>
  <si>
    <t>Search Marketing Strategists</t>
  </si>
  <si>
    <t>39-5094.00</t>
  </si>
  <si>
    <t>Skincare Specialists</t>
  </si>
  <si>
    <t>29-1229.03</t>
  </si>
  <si>
    <t>Urologists</t>
  </si>
  <si>
    <t>15-1255.01</t>
  </si>
  <si>
    <t>Video Game Designers</t>
  </si>
  <si>
    <t>49-9064.00</t>
  </si>
  <si>
    <t>Watch and Clock Repairers</t>
  </si>
  <si>
    <t>Not available</t>
  </si>
  <si>
    <t>29-1241.00</t>
  </si>
  <si>
    <t>Ophthalmologists, Except Pediatric</t>
  </si>
  <si>
    <t>Never</t>
  </si>
  <si>
    <t>Every Day</t>
  </si>
  <si>
    <t>Once a week or more, but not every day</t>
  </si>
  <si>
    <t>Once a month or more, but not every week</t>
  </si>
  <si>
    <t>Once a year or more, but not every month</t>
  </si>
  <si>
    <t>How often does this job require working in very hot (above 90 F degrees) or very cold (below 32 F degrees) temperatures?</t>
  </si>
  <si>
    <t>Outdoors, Exposed to All Weather Conditions</t>
  </si>
  <si>
    <t>Outdoors, Under Cover</t>
  </si>
  <si>
    <t>Indoors, Not Environmentally Controlled</t>
  </si>
  <si>
    <t>O*NET-SOC 2019 Occupation Listings</t>
  </si>
  <si>
    <t>Crosswalk O*NET-SOC 2019 to 2018 SOC</t>
  </si>
  <si>
    <t>O*NET-SOC 2019 Code</t>
  </si>
  <si>
    <t>O*NET-SOC 2019 Title</t>
  </si>
  <si>
    <t>11-1011</t>
  </si>
  <si>
    <t>11-1021</t>
  </si>
  <si>
    <t>11-1031.00</t>
  </si>
  <si>
    <t>Legislators</t>
  </si>
  <si>
    <t>11-1031</t>
  </si>
  <si>
    <t>11-2011</t>
  </si>
  <si>
    <t>11-2021</t>
  </si>
  <si>
    <t>11-2022</t>
  </si>
  <si>
    <t>11-2032.00</t>
  </si>
  <si>
    <t>Public Relations Managers</t>
  </si>
  <si>
    <t>11-2032</t>
  </si>
  <si>
    <t>11-2033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</si>
  <si>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</si>
  <si>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</si>
  <si>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</si>
  <si>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</si>
  <si>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</si>
  <si>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</si>
  <si>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</si>
  <si>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</si>
  <si>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</si>
  <si>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</si>
  <si>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</si>
  <si>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</si>
  <si>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</si>
  <si>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</si>
  <si>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</si>
  <si>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11-9039.00</t>
  </si>
  <si>
    <t>Education Administrators, All Other</t>
  </si>
  <si>
    <t>11-9039</t>
  </si>
  <si>
    <t>11-9041</t>
  </si>
  <si>
    <t>11-9051</t>
  </si>
  <si>
    <t>11-9071</t>
  </si>
  <si>
    <t>11-9072</t>
  </si>
  <si>
    <t>11-9081</t>
  </si>
  <si>
    <t>11-9111</t>
  </si>
  <si>
    <t>11-9121</t>
  </si>
  <si>
    <t>11-9131</t>
  </si>
  <si>
    <t>11-9141</t>
  </si>
  <si>
    <t>11-9151</t>
  </si>
  <si>
    <t>11-9161</t>
  </si>
  <si>
    <t>11-9171</t>
  </si>
  <si>
    <t>11-9179.00</t>
  </si>
  <si>
    <t>Personal Service Managers, All Other</t>
  </si>
  <si>
    <t>11-9179</t>
  </si>
  <si>
    <t>11-9199.00</t>
  </si>
  <si>
    <t>Managers, All Other</t>
  </si>
  <si>
    <t>11-9199</t>
  </si>
  <si>
    <t>13-1011</t>
  </si>
  <si>
    <t>13-1021</t>
  </si>
  <si>
    <t>13-1022</t>
  </si>
  <si>
    <t>13-1023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</si>
  <si>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</si>
  <si>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</si>
  <si>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</si>
  <si>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</si>
  <si>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</si>
  <si>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</si>
  <si>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</si>
  <si>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</si>
  <si>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13-1082.00</t>
  </si>
  <si>
    <t>Project Management Specialists</t>
  </si>
  <si>
    <t>13-1082</t>
  </si>
  <si>
    <t>13-1111</t>
  </si>
  <si>
    <t>13-1121</t>
  </si>
  <si>
    <t>13-1131</t>
  </si>
  <si>
    <t>13-1141</t>
  </si>
  <si>
    <t>13-1151</t>
  </si>
  <si>
    <t>13-1161</t>
  </si>
  <si>
    <t>13-1199.00</t>
  </si>
  <si>
    <t>Business Operations Specialists, All Other</t>
  </si>
  <si>
    <t>13-1199</t>
  </si>
  <si>
    <t>13-2011</t>
  </si>
  <si>
    <t>13-2022</t>
  </si>
  <si>
    <t>13-2023</t>
  </si>
  <si>
    <t>13-2031</t>
  </si>
  <si>
    <t>13-2041</t>
  </si>
  <si>
    <t>13-2051.00</t>
  </si>
  <si>
    <t>Financial and Investment Analysts</t>
  </si>
  <si>
    <t>13-2051</t>
  </si>
  <si>
    <t>13-2052</t>
  </si>
  <si>
    <t>13-2053</t>
  </si>
  <si>
    <t>13-2054.00</t>
  </si>
  <si>
    <t>Financial Risk Specialists</t>
  </si>
  <si>
    <t>13-2054</t>
  </si>
  <si>
    <t>13-2061</t>
  </si>
  <si>
    <t>13-2071</t>
  </si>
  <si>
    <t>13-2072</t>
  </si>
  <si>
    <t>13-2081</t>
  </si>
  <si>
    <t>13-2082</t>
  </si>
  <si>
    <t>13-2099.00</t>
  </si>
  <si>
    <t>Financial Specialists, All Other</t>
  </si>
  <si>
    <t>13-2099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</si>
  <si>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</si>
  <si>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</si>
  <si>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</si>
  <si>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</si>
  <si>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</si>
  <si>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</si>
  <si>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</si>
  <si>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</si>
  <si>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</si>
  <si>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</si>
  <si>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</si>
  <si>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</si>
  <si>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</si>
  <si>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15-1255.00</t>
  </si>
  <si>
    <t>Web and Digital Interface Designers</t>
  </si>
  <si>
    <t>15-1255</t>
  </si>
  <si>
    <t>15-1299.00</t>
  </si>
  <si>
    <t>Computer Occupations, All Other</t>
  </si>
  <si>
    <t>15-1299</t>
  </si>
  <si>
    <t>15-1299.04</t>
  </si>
  <si>
    <t>Penetration Testers</t>
  </si>
  <si>
    <t>15-1299.06</t>
  </si>
  <si>
    <t>Digital Forensics Analysts</t>
  </si>
  <si>
    <t>15-1299.07</t>
  </si>
  <si>
    <t>Blockchain Engineers</t>
  </si>
  <si>
    <t>15-2011</t>
  </si>
  <si>
    <t>15-2021</t>
  </si>
  <si>
    <t>15-2031</t>
  </si>
  <si>
    <t>15-2041</t>
  </si>
  <si>
    <t>15-2051.00</t>
  </si>
  <si>
    <t>Data Scientists</t>
  </si>
  <si>
    <t>15-2051</t>
  </si>
  <si>
    <t>15-2099.00</t>
  </si>
  <si>
    <t>Mathematical Science Occupations, All Other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</si>
  <si>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</si>
  <si>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</si>
  <si>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</si>
  <si>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</si>
  <si>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</si>
  <si>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</si>
  <si>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</si>
  <si>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</si>
  <si>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</si>
  <si>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</si>
  <si>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</si>
  <si>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</si>
  <si>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</si>
  <si>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</si>
  <si>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</si>
  <si>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</si>
  <si>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</si>
  <si>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</si>
  <si>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</si>
  <si>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</si>
  <si>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</si>
  <si>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</si>
  <si>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17-2199.00</t>
  </si>
  <si>
    <t>Engineers, All Other</t>
  </si>
  <si>
    <t>17-2199</t>
  </si>
  <si>
    <t>17-3011</t>
  </si>
  <si>
    <t>17-3012</t>
  </si>
  <si>
    <t>17-3013</t>
  </si>
  <si>
    <t>17-3019.00</t>
  </si>
  <si>
    <t>Drafters, All Other</t>
  </si>
  <si>
    <t>17-3019</t>
  </si>
  <si>
    <t>17-3021</t>
  </si>
  <si>
    <t>17-3022</t>
  </si>
  <si>
    <t>17-3023</t>
  </si>
  <si>
    <t>17-3024</t>
  </si>
  <si>
    <t>17-3025</t>
  </si>
  <si>
    <t>17-3026</t>
  </si>
  <si>
    <t>17-3027</t>
  </si>
  <si>
    <t>17-3028.00</t>
  </si>
  <si>
    <t>Calibration Technologists and Technicians</t>
  </si>
  <si>
    <t>17-3028</t>
  </si>
  <si>
    <t>17-3029.00</t>
  </si>
  <si>
    <t>Engineering Technologists and Technicians, Except Drafters, All Other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</si>
  <si>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</si>
  <si>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</si>
  <si>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</si>
  <si>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</si>
  <si>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</si>
  <si>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</si>
  <si>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</si>
  <si>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</si>
  <si>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19-1029.00</t>
  </si>
  <si>
    <t>Biological Scientists, All Other</t>
  </si>
  <si>
    <t>19-1029</t>
  </si>
  <si>
    <t>19-1031</t>
  </si>
  <si>
    <t>19-1032</t>
  </si>
  <si>
    <t>19-1041</t>
  </si>
  <si>
    <t>19-1042</t>
  </si>
  <si>
    <t>19-1099.00</t>
  </si>
  <si>
    <t>Life Scientists, All Other</t>
  </si>
  <si>
    <t>19-1099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</si>
  <si>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</si>
  <si>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</si>
  <si>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</si>
  <si>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</si>
  <si>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</si>
  <si>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</si>
  <si>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</si>
  <si>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</si>
  <si>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19-2099.00</t>
  </si>
  <si>
    <t>Physical Scientists, All Other</t>
  </si>
  <si>
    <t>19-2099</t>
  </si>
  <si>
    <t>19-3011</t>
  </si>
  <si>
    <t>19-3022</t>
  </si>
  <si>
    <t>19-3032</t>
  </si>
  <si>
    <t>19-3033</t>
  </si>
  <si>
    <t>19-3034</t>
  </si>
  <si>
    <t>19-3039.00</t>
  </si>
  <si>
    <t>Psychologists, All Other</t>
  </si>
  <si>
    <t>19-3039</t>
  </si>
  <si>
    <t>19-3041</t>
  </si>
  <si>
    <t>19-3051</t>
  </si>
  <si>
    <t>19-3091</t>
  </si>
  <si>
    <t>19-3092</t>
  </si>
  <si>
    <t>19-3093</t>
  </si>
  <si>
    <t>19-3094</t>
  </si>
  <si>
    <t>19-3099.00</t>
  </si>
  <si>
    <t>Social Scientists and Related Workers, All Other</t>
  </si>
  <si>
    <t>19-3099</t>
  </si>
  <si>
    <t>19-4012</t>
  </si>
  <si>
    <t>19-4013</t>
  </si>
  <si>
    <t>19-4021</t>
  </si>
  <si>
    <t>19-4031</t>
  </si>
  <si>
    <t>19-4042</t>
  </si>
  <si>
    <t>19-4043</t>
  </si>
  <si>
    <t>19-4044.00</t>
  </si>
  <si>
    <t>Hydrologic Technicians</t>
  </si>
  <si>
    <t>19-4044</t>
  </si>
  <si>
    <t>19-4051</t>
  </si>
  <si>
    <t>19-4061</t>
  </si>
  <si>
    <t>19-4071</t>
  </si>
  <si>
    <t>19-4092</t>
  </si>
  <si>
    <t>19-4099.00</t>
  </si>
  <si>
    <t>Life, Physical, and Social Science Technicians, All Other</t>
  </si>
  <si>
    <t>19-4099</t>
  </si>
  <si>
    <t>19-5011</t>
  </si>
  <si>
    <t>19-5012</t>
  </si>
  <si>
    <t>21-1011</t>
  </si>
  <si>
    <t>21-1012</t>
  </si>
  <si>
    <t>21-1013</t>
  </si>
  <si>
    <t>21-1014</t>
  </si>
  <si>
    <t>21-1015</t>
  </si>
  <si>
    <t>21-1019.00</t>
  </si>
  <si>
    <t>Counselors, All Other</t>
  </si>
  <si>
    <t>21-1019</t>
  </si>
  <si>
    <t>21-1021</t>
  </si>
  <si>
    <t>21-1022</t>
  </si>
  <si>
    <t>21-1023</t>
  </si>
  <si>
    <t>21-1029.00</t>
  </si>
  <si>
    <t>Social Workers, All Other</t>
  </si>
  <si>
    <t>21-1029</t>
  </si>
  <si>
    <t>21-1091</t>
  </si>
  <si>
    <t>21-1092</t>
  </si>
  <si>
    <t>21-1093</t>
  </si>
  <si>
    <t>21-1094</t>
  </si>
  <si>
    <t>21-1099.00</t>
  </si>
  <si>
    <t>Community and Social Service Specialists, All Other</t>
  </si>
  <si>
    <t>21-1099</t>
  </si>
  <si>
    <t>21-2011</t>
  </si>
  <si>
    <t>21-2021</t>
  </si>
  <si>
    <t>21-2099.00</t>
  </si>
  <si>
    <t>Religious Workers, All Other</t>
  </si>
  <si>
    <t>21-2099</t>
  </si>
  <si>
    <t>23-1011</t>
  </si>
  <si>
    <t>23-1012</t>
  </si>
  <si>
    <t>23-1021</t>
  </si>
  <si>
    <t>23-1022</t>
  </si>
  <si>
    <t>23-1023</t>
  </si>
  <si>
    <t>23-2011</t>
  </si>
  <si>
    <t>23-2093</t>
  </si>
  <si>
    <t>23-2099.00</t>
  </si>
  <si>
    <t>Legal Support Workers, All Other</t>
  </si>
  <si>
    <t>23-2099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</si>
  <si>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</si>
  <si>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</si>
  <si>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</si>
  <si>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</si>
  <si>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</si>
  <si>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</si>
  <si>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</si>
  <si>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</si>
  <si>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</si>
  <si>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</si>
  <si>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</si>
  <si>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</si>
  <si>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</si>
  <si>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</si>
  <si>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</si>
  <si>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</si>
  <si>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</si>
  <si>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</si>
  <si>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</si>
  <si>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25-1069.00</t>
  </si>
  <si>
    <t>Social Sciences Teachers, Postsecondary, All Other</t>
  </si>
  <si>
    <t>25-1069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</si>
  <si>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</si>
  <si>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</si>
  <si>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</si>
  <si>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</si>
  <si>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</si>
  <si>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</si>
  <si>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</si>
  <si>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</si>
  <si>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</si>
  <si>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</si>
  <si>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</si>
  <si>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</si>
  <si>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</si>
  <si>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</si>
  <si>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</si>
  <si>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</si>
  <si>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25-1199.00</t>
  </si>
  <si>
    <t>Postsecondary Teachers, All Other</t>
  </si>
  <si>
    <t>25-1199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</si>
  <si>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</si>
  <si>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</si>
  <si>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</si>
  <si>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</si>
  <si>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</si>
  <si>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</si>
  <si>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</si>
  <si>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</si>
  <si>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25-2055.00</t>
  </si>
  <si>
    <t>Special Education Teachers, Kindergarten</t>
  </si>
  <si>
    <t>25-2055</t>
  </si>
  <si>
    <t>25-2056</t>
  </si>
  <si>
    <t>25-2057</t>
  </si>
  <si>
    <t>25-2058</t>
  </si>
  <si>
    <t>25-2059.00</t>
  </si>
  <si>
    <t>Special Education Teachers, All Other</t>
  </si>
  <si>
    <t>25-2059</t>
  </si>
  <si>
    <t>25-3011</t>
  </si>
  <si>
    <t>25-3021</t>
  </si>
  <si>
    <t>25-3031</t>
  </si>
  <si>
    <t>25-3041</t>
  </si>
  <si>
    <t>25-3099.00</t>
  </si>
  <si>
    <t>Teachers and Instructors, All Other</t>
  </si>
  <si>
    <t>25-3099</t>
  </si>
  <si>
    <t>25-4011</t>
  </si>
  <si>
    <t>25-4012</t>
  </si>
  <si>
    <t>25-4013</t>
  </si>
  <si>
    <t>25-4022</t>
  </si>
  <si>
    <t>25-4031</t>
  </si>
  <si>
    <t>25-9021</t>
  </si>
  <si>
    <t>25-9031</t>
  </si>
  <si>
    <t>25-9042</t>
  </si>
  <si>
    <t>25-9043</t>
  </si>
  <si>
    <t>25-9044</t>
  </si>
  <si>
    <t>25-9049.00</t>
  </si>
  <si>
    <t>Teaching Assistants, All Other</t>
  </si>
  <si>
    <t>25-9049</t>
  </si>
  <si>
    <t>25-9099.00</t>
  </si>
  <si>
    <t>Educational Instruction and Library Workers, All Other</t>
  </si>
  <si>
    <t>25-9099</t>
  </si>
  <si>
    <t>27-1011</t>
  </si>
  <si>
    <t>27-1012</t>
  </si>
  <si>
    <t>27-1013</t>
  </si>
  <si>
    <t>27-1014</t>
  </si>
  <si>
    <t>27-1019.00</t>
  </si>
  <si>
    <t>Artists and Related Workers, All Other</t>
  </si>
  <si>
    <t>27-1019</t>
  </si>
  <si>
    <t>27-1021</t>
  </si>
  <si>
    <t>27-1022</t>
  </si>
  <si>
    <t>27-1023</t>
  </si>
  <si>
    <t>27-1024</t>
  </si>
  <si>
    <t>27-1025</t>
  </si>
  <si>
    <t>27-1026</t>
  </si>
  <si>
    <t>27-1027</t>
  </si>
  <si>
    <t>27-1029.00</t>
  </si>
  <si>
    <t>Designers, All Other</t>
  </si>
  <si>
    <t>27-1029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</si>
  <si>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</si>
  <si>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</si>
  <si>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</si>
  <si>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</si>
  <si>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</si>
  <si>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</si>
  <si>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</si>
  <si>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</si>
  <si>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</si>
  <si>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27-2091.00</t>
  </si>
  <si>
    <t>Disc Jockeys, Except Radio</t>
  </si>
  <si>
    <t>27-2091</t>
  </si>
  <si>
    <t>27-2099.00</t>
  </si>
  <si>
    <t>Entertainers and Performers, Sports and Related Workers, All Other</t>
  </si>
  <si>
    <t>27-2099</t>
  </si>
  <si>
    <t>27-3011</t>
  </si>
  <si>
    <t>27-3023</t>
  </si>
  <si>
    <t>27-3031</t>
  </si>
  <si>
    <t>27-3041</t>
  </si>
  <si>
    <t>27-3042</t>
  </si>
  <si>
    <t>27-3043</t>
  </si>
  <si>
    <t>27-3091</t>
  </si>
  <si>
    <t>27-3092</t>
  </si>
  <si>
    <t>27-3099.00</t>
  </si>
  <si>
    <t>Media and Communication Workers, All Other</t>
  </si>
  <si>
    <t>27-3099</t>
  </si>
  <si>
    <t>27-4011</t>
  </si>
  <si>
    <t>27-4012</t>
  </si>
  <si>
    <t>27-4014</t>
  </si>
  <si>
    <t>27-4015.00</t>
  </si>
  <si>
    <t>Lighting Technicians</t>
  </si>
  <si>
    <t>27-4015</t>
  </si>
  <si>
    <t>27-4021</t>
  </si>
  <si>
    <t>27-4031</t>
  </si>
  <si>
    <t>27-4032</t>
  </si>
  <si>
    <t>27-4099.00</t>
  </si>
  <si>
    <t>Media and Communication Equipment Workers, All Other</t>
  </si>
  <si>
    <t>27-4099</t>
  </si>
  <si>
    <t>29-1011</t>
  </si>
  <si>
    <t>29-1021</t>
  </si>
  <si>
    <t>29-1022</t>
  </si>
  <si>
    <t>29-1023</t>
  </si>
  <si>
    <t>29-1024</t>
  </si>
  <si>
    <t>29-1029.00</t>
  </si>
  <si>
    <t>Dentists, All Other Specialists</t>
  </si>
  <si>
    <t>29-1029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</si>
  <si>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</si>
  <si>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</si>
  <si>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</si>
  <si>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</si>
  <si>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</si>
  <si>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</si>
  <si>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</si>
  <si>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</si>
  <si>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</si>
  <si>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</si>
  <si>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</si>
  <si>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</si>
  <si>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29-1129.00</t>
  </si>
  <si>
    <t>Therapists, All Other</t>
  </si>
  <si>
    <t>29-1129</t>
  </si>
  <si>
    <t>29-1131</t>
  </si>
  <si>
    <t>29-1141</t>
  </si>
  <si>
    <t>29-1151</t>
  </si>
  <si>
    <t>29-1161</t>
  </si>
  <si>
    <t>29-1171</t>
  </si>
  <si>
    <t>29-1181</t>
  </si>
  <si>
    <t>29-1211</t>
  </si>
  <si>
    <t>29-1212.00</t>
  </si>
  <si>
    <t>Cardiologists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</si>
  <si>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</si>
  <si>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</si>
  <si>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</si>
  <si>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</si>
  <si>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</si>
  <si>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</si>
  <si>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</si>
  <si>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</si>
  <si>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</si>
  <si>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</si>
  <si>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</si>
  <si>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29-1229.00</t>
  </si>
  <si>
    <t>Physicians, All Other</t>
  </si>
  <si>
    <t>29-1229</t>
  </si>
  <si>
    <t>29-1241</t>
  </si>
  <si>
    <t>29-1242.00</t>
  </si>
  <si>
    <t>Orthopedic Surgeons, Except Pediatric</t>
  </si>
  <si>
    <t>29-1242</t>
  </si>
  <si>
    <t>29-1243.00</t>
  </si>
  <si>
    <t>Pediatric Surgeons</t>
  </si>
  <si>
    <t>29-1243</t>
  </si>
  <si>
    <t>29-1249.00</t>
  </si>
  <si>
    <t>Surgeons, All Other</t>
  </si>
  <si>
    <t>29-1249</t>
  </si>
  <si>
    <t>29-1291</t>
  </si>
  <si>
    <t>29-1292</t>
  </si>
  <si>
    <t>29-1299.00</t>
  </si>
  <si>
    <t>Healthcare Diagnosing or Treating Practitioners, All Other</t>
  </si>
  <si>
    <t>29-1299</t>
  </si>
  <si>
    <t>29-2011</t>
  </si>
  <si>
    <t>29-2012</t>
  </si>
  <si>
    <t>29-2031</t>
  </si>
  <si>
    <t>29-2032</t>
  </si>
  <si>
    <t>29-2033</t>
  </si>
  <si>
    <t>29-2034</t>
  </si>
  <si>
    <t>29-2035</t>
  </si>
  <si>
    <t>29-2036</t>
  </si>
  <si>
    <t>29-2042.00</t>
  </si>
  <si>
    <t>Emergency Medical Technicians</t>
  </si>
  <si>
    <t>29-2042</t>
  </si>
  <si>
    <t>29-2043.00</t>
  </si>
  <si>
    <t>Paramedics</t>
  </si>
  <si>
    <t>29-2043</t>
  </si>
  <si>
    <t>29-2051</t>
  </si>
  <si>
    <t>29-2052</t>
  </si>
  <si>
    <t>29-2053</t>
  </si>
  <si>
    <t>29-2055</t>
  </si>
  <si>
    <t>29-2056</t>
  </si>
  <si>
    <t>29-2057</t>
  </si>
  <si>
    <t>29-2061</t>
  </si>
  <si>
    <t>29-2072.00</t>
  </si>
  <si>
    <t>Medical Records Specialists</t>
  </si>
  <si>
    <t>29-2072</t>
  </si>
  <si>
    <t>29-2081</t>
  </si>
  <si>
    <t>29-2091</t>
  </si>
  <si>
    <t>29-2092</t>
  </si>
  <si>
    <t>29-2099.00</t>
  </si>
  <si>
    <t>Health Technologists and Technicians, All Other</t>
  </si>
  <si>
    <t>29-2099</t>
  </si>
  <si>
    <t>29-9021.00</t>
  </si>
  <si>
    <t>Health Information Technologists and Medical Registrars</t>
  </si>
  <si>
    <t>29-9021</t>
  </si>
  <si>
    <t>29-9091</t>
  </si>
  <si>
    <t>29-9092</t>
  </si>
  <si>
    <t>29-9093</t>
  </si>
  <si>
    <t>29-9099.00</t>
  </si>
  <si>
    <t>Healthcare Practitioners and Technical Workers, All Other</t>
  </si>
  <si>
    <t>29-9099</t>
  </si>
  <si>
    <t>31-1121</t>
  </si>
  <si>
    <t>31-1122</t>
  </si>
  <si>
    <t>31-1131</t>
  </si>
  <si>
    <t>31-1132</t>
  </si>
  <si>
    <t>31-1133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</si>
  <si>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</si>
  <si>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</si>
  <si>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</si>
  <si>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</si>
  <si>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</si>
  <si>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</si>
  <si>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</si>
  <si>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</si>
  <si>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</si>
  <si>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</si>
  <si>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</si>
  <si>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</si>
  <si>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31-9099.00</t>
  </si>
  <si>
    <t>Healthcare Support Workers, All Other</t>
  </si>
  <si>
    <t>31-9099</t>
  </si>
  <si>
    <t>33-1011</t>
  </si>
  <si>
    <t>33-1012</t>
  </si>
  <si>
    <t>33-1021</t>
  </si>
  <si>
    <t>33-1091</t>
  </si>
  <si>
    <t>33-1099.00</t>
  </si>
  <si>
    <t>First-Line Supervisors of Protective Service Workers, All Other</t>
  </si>
  <si>
    <t>33-1099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</si>
  <si>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</si>
  <si>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</si>
  <si>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</si>
  <si>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</si>
  <si>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</si>
  <si>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</si>
  <si>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</si>
  <si>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</si>
  <si>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</si>
  <si>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</si>
  <si>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</si>
  <si>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</si>
  <si>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</si>
  <si>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</si>
  <si>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</si>
  <si>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</si>
  <si>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</si>
  <si>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33-9094.00</t>
  </si>
  <si>
    <t>School Bus Monitors</t>
  </si>
  <si>
    <t>33-9094</t>
  </si>
  <si>
    <t>33-9099.00</t>
  </si>
  <si>
    <t>Protective Service Workers, All Other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</si>
  <si>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</si>
  <si>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</si>
  <si>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</si>
  <si>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</si>
  <si>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</si>
  <si>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</si>
  <si>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</si>
  <si>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</si>
  <si>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35-2019.00</t>
  </si>
  <si>
    <t>Cooks, All Other</t>
  </si>
  <si>
    <t>35-2019</t>
  </si>
  <si>
    <t>35-2021</t>
  </si>
  <si>
    <t>35-3011</t>
  </si>
  <si>
    <t>35-3023</t>
  </si>
  <si>
    <t>35-3031</t>
  </si>
  <si>
    <t>35-3041</t>
  </si>
  <si>
    <t>35-9011</t>
  </si>
  <si>
    <t>35-9021</t>
  </si>
  <si>
    <t>35-9031</t>
  </si>
  <si>
    <t>35-9099.00</t>
  </si>
  <si>
    <t>Food Preparation and Serving Related Workers, All Other</t>
  </si>
  <si>
    <t>35-9099</t>
  </si>
  <si>
    <t>37-1011</t>
  </si>
  <si>
    <t>37-1012</t>
  </si>
  <si>
    <t>37-2011</t>
  </si>
  <si>
    <t>37-2012</t>
  </si>
  <si>
    <t>37-2019.00</t>
  </si>
  <si>
    <t>Building Cleaning Workers, All Other</t>
  </si>
  <si>
    <t>37-2019</t>
  </si>
  <si>
    <t>37-2021</t>
  </si>
  <si>
    <t>37-3011</t>
  </si>
  <si>
    <t>37-3012</t>
  </si>
  <si>
    <t>37-3013</t>
  </si>
  <si>
    <t>37-3019.00</t>
  </si>
  <si>
    <t>Grounds Maintenance Workers, All Other</t>
  </si>
  <si>
    <t>37-3019</t>
  </si>
  <si>
    <t>39-1013</t>
  </si>
  <si>
    <t>39-1014.00</t>
  </si>
  <si>
    <t>First-Line Supervisors of Entertainment and Recreation Workers, Except Gambling Services</t>
  </si>
  <si>
    <t>39-1014</t>
  </si>
  <si>
    <t>39-1022</t>
  </si>
  <si>
    <t>39-2011</t>
  </si>
  <si>
    <t>39-2021</t>
  </si>
  <si>
    <t>39-3011</t>
  </si>
  <si>
    <t>39-3012</t>
  </si>
  <si>
    <t>39-3019.00</t>
  </si>
  <si>
    <t>Gambling Service Workers, All Other</t>
  </si>
  <si>
    <t>39-3019</t>
  </si>
  <si>
    <t>39-3021</t>
  </si>
  <si>
    <t>39-3031</t>
  </si>
  <si>
    <t>39-3091</t>
  </si>
  <si>
    <t>39-3092</t>
  </si>
  <si>
    <t>39-3093</t>
  </si>
  <si>
    <t>39-3099.00</t>
  </si>
  <si>
    <t>Entertainment Attendants and Related Workers, All Other</t>
  </si>
  <si>
    <t>39-3099</t>
  </si>
  <si>
    <t>39-4011</t>
  </si>
  <si>
    <t>39-4012.00</t>
  </si>
  <si>
    <t>Crematory Operators</t>
  </si>
  <si>
    <t>39-4012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</si>
  <si>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</si>
  <si>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</si>
  <si>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</si>
  <si>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</si>
  <si>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</si>
  <si>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</si>
  <si>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</si>
  <si>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</si>
  <si>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</si>
  <si>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</si>
  <si>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</si>
  <si>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</si>
  <si>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39-9011</t>
  </si>
  <si>
    <t>39-9031</t>
  </si>
  <si>
    <t>39-9032</t>
  </si>
  <si>
    <t>39-9041</t>
  </si>
  <si>
    <t>39-9099.00</t>
  </si>
  <si>
    <t>Personal Care and Service Workers, All Other</t>
  </si>
  <si>
    <t>39-9099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</si>
  <si>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</si>
  <si>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</si>
  <si>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</si>
  <si>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</si>
  <si>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</si>
  <si>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</si>
  <si>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</si>
  <si>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</si>
  <si>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</si>
  <si>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</si>
  <si>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</si>
  <si>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41-3091.00</t>
  </si>
  <si>
    <t>Sales Representatives of Services, Except Advertising, Insurance, Financial Services, and Travel</t>
  </si>
  <si>
    <t>41-3091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</si>
  <si>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</si>
  <si>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</si>
  <si>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</si>
  <si>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</si>
  <si>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</si>
  <si>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</si>
  <si>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</si>
  <si>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</si>
  <si>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</si>
  <si>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41-9099.00</t>
  </si>
  <si>
    <t>Sales and Related Workers, All Other</t>
  </si>
  <si>
    <t>41-9099</t>
  </si>
  <si>
    <t>43-1011</t>
  </si>
  <si>
    <t>43-2011</t>
  </si>
  <si>
    <t>43-2021</t>
  </si>
  <si>
    <t>43-2099.00</t>
  </si>
  <si>
    <t>Communications Equipment Operators, All Other</t>
  </si>
  <si>
    <t>43-2099</t>
  </si>
  <si>
    <t>43-3011</t>
  </si>
  <si>
    <t>43-3021</t>
  </si>
  <si>
    <t>43-3031</t>
  </si>
  <si>
    <t>43-3041</t>
  </si>
  <si>
    <t>43-3051</t>
  </si>
  <si>
    <t>43-3061</t>
  </si>
  <si>
    <t>43-3071</t>
  </si>
  <si>
    <t>43-3099.00</t>
  </si>
  <si>
    <t>Financial Clerks, All Other</t>
  </si>
  <si>
    <t>43-3099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</si>
  <si>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</si>
  <si>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</si>
  <si>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</si>
  <si>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</si>
  <si>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</si>
  <si>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</si>
  <si>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</si>
  <si>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</si>
  <si>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</si>
  <si>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</si>
  <si>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</si>
  <si>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</si>
  <si>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</si>
  <si>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</si>
  <si>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</si>
  <si>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</si>
  <si>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43-4199.00</t>
  </si>
  <si>
    <t>Information and Record Clerks, All Other</t>
  </si>
  <si>
    <t>43-4199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</si>
  <si>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</si>
  <si>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</si>
  <si>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</si>
  <si>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</si>
  <si>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</si>
  <si>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</si>
  <si>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</si>
  <si>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</si>
  <si>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</si>
  <si>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</si>
  <si>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43-5111</t>
  </si>
  <si>
    <t>43-6011</t>
  </si>
  <si>
    <t>43-6012</t>
  </si>
  <si>
    <t>43-6013</t>
  </si>
  <si>
    <t>43-6014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</si>
  <si>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</si>
  <si>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</si>
  <si>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</si>
  <si>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</si>
  <si>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</si>
  <si>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</si>
  <si>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</si>
  <si>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</si>
  <si>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</si>
  <si>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43-9199.00</t>
  </si>
  <si>
    <t>Office and Administrative Support Workers, All Other</t>
  </si>
  <si>
    <t>43-9199</t>
  </si>
  <si>
    <t>45-1011</t>
  </si>
  <si>
    <t>45-2011</t>
  </si>
  <si>
    <t>45-2021</t>
  </si>
  <si>
    <t>45-2041</t>
  </si>
  <si>
    <t>45-2091</t>
  </si>
  <si>
    <t>45-2092</t>
  </si>
  <si>
    <t>45-2093</t>
  </si>
  <si>
    <t>45-2099.00</t>
  </si>
  <si>
    <t>Agricultural Workers, All Other</t>
  </si>
  <si>
    <t>45-2099</t>
  </si>
  <si>
    <t>45-3031</t>
  </si>
  <si>
    <t>45-4011</t>
  </si>
  <si>
    <t>45-4021</t>
  </si>
  <si>
    <t>45-4022</t>
  </si>
  <si>
    <t>45-4023</t>
  </si>
  <si>
    <t>45-4029.00</t>
  </si>
  <si>
    <t>Logging Workers, All Other</t>
  </si>
  <si>
    <t>45-4029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</si>
  <si>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</si>
  <si>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</si>
  <si>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</si>
  <si>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</si>
  <si>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</si>
  <si>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</si>
  <si>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</si>
  <si>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</si>
  <si>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</si>
  <si>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</si>
  <si>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</si>
  <si>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</si>
  <si>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</si>
  <si>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</si>
  <si>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</si>
  <si>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</si>
  <si>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</si>
  <si>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</si>
  <si>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</si>
  <si>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</si>
  <si>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</si>
  <si>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</si>
  <si>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</si>
  <si>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</si>
  <si>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</si>
  <si>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</si>
  <si>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</si>
  <si>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</si>
  <si>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</si>
  <si>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</si>
  <si>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</si>
  <si>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</si>
  <si>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</si>
  <si>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</si>
  <si>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</si>
  <si>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</si>
  <si>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</si>
  <si>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47-3019.00</t>
  </si>
  <si>
    <t>Helpers, Construction Trades, All Other</t>
  </si>
  <si>
    <t>47-3019</t>
  </si>
  <si>
    <t>47-4011</t>
  </si>
  <si>
    <t>47-4021</t>
  </si>
  <si>
    <t>47-4031</t>
  </si>
  <si>
    <t>47-4041</t>
  </si>
  <si>
    <t>47-4051</t>
  </si>
  <si>
    <t>47-4061</t>
  </si>
  <si>
    <t>47-4071</t>
  </si>
  <si>
    <t>47-4091</t>
  </si>
  <si>
    <t>47-4099.00</t>
  </si>
  <si>
    <t>Construction and Related Workers, All Other</t>
  </si>
  <si>
    <t>47-4099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</si>
  <si>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</si>
  <si>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</si>
  <si>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</si>
  <si>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</si>
  <si>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</si>
  <si>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</si>
  <si>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</si>
  <si>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</si>
  <si>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</si>
  <si>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47-5049.00</t>
  </si>
  <si>
    <t>Underground Mining Machine Operators, All Other</t>
  </si>
  <si>
    <t>47-5049</t>
  </si>
  <si>
    <t>47-5051</t>
  </si>
  <si>
    <t>47-5071</t>
  </si>
  <si>
    <t>47-5081</t>
  </si>
  <si>
    <t>47-5099.00</t>
  </si>
  <si>
    <t>Extraction Workers, All Other</t>
  </si>
  <si>
    <t>47-5099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</si>
  <si>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</si>
  <si>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</si>
  <si>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</si>
  <si>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</si>
  <si>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</si>
  <si>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</si>
  <si>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</si>
  <si>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</si>
  <si>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</si>
  <si>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</si>
  <si>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</si>
  <si>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</si>
  <si>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</si>
  <si>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</si>
  <si>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</si>
  <si>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</si>
  <si>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</si>
  <si>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</si>
  <si>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</si>
  <si>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</si>
  <si>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</si>
  <si>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</si>
  <si>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</si>
  <si>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</si>
  <si>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</si>
  <si>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</si>
  <si>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</si>
  <si>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</si>
  <si>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</si>
  <si>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</si>
  <si>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</si>
  <si>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</si>
  <si>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</si>
  <si>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</si>
  <si>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</si>
  <si>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</si>
  <si>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</si>
  <si>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</si>
  <si>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</si>
  <si>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</si>
  <si>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49-9069.00</t>
  </si>
  <si>
    <t>Precision Instrument and Equipment Repairers, All Other</t>
  </si>
  <si>
    <t>49-9069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</si>
  <si>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</si>
  <si>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</si>
  <si>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</si>
  <si>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</si>
  <si>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</si>
  <si>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</si>
  <si>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</si>
  <si>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</si>
  <si>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</si>
  <si>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49-9099.00</t>
  </si>
  <si>
    <t>Installation, Maintenance, and Repair Workers, All Other</t>
  </si>
  <si>
    <t>49-9099</t>
  </si>
  <si>
    <t>51-1011</t>
  </si>
  <si>
    <t>51-2011</t>
  </si>
  <si>
    <t>51-2021</t>
  </si>
  <si>
    <t>51-2022</t>
  </si>
  <si>
    <t>51-2023</t>
  </si>
  <si>
    <t>51-2031</t>
  </si>
  <si>
    <t>51-2041</t>
  </si>
  <si>
    <t>51-2051</t>
  </si>
  <si>
    <t>51-2061</t>
  </si>
  <si>
    <t>51-2092</t>
  </si>
  <si>
    <t>51-2099.00</t>
  </si>
  <si>
    <t>Assemblers and Fabricators, All Other</t>
  </si>
  <si>
    <t>51-2099</t>
  </si>
  <si>
    <t>51-3011</t>
  </si>
  <si>
    <t>51-3021</t>
  </si>
  <si>
    <t>51-3022</t>
  </si>
  <si>
    <t>51-3023</t>
  </si>
  <si>
    <t>51-3091</t>
  </si>
  <si>
    <t>51-3092</t>
  </si>
  <si>
    <t>51-3093</t>
  </si>
  <si>
    <t>51-3099.00</t>
  </si>
  <si>
    <t>Food Processing Workers, All Other</t>
  </si>
  <si>
    <t>51-3099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</si>
  <si>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</si>
  <si>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</si>
  <si>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</si>
  <si>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</si>
  <si>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</si>
  <si>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</si>
  <si>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</si>
  <si>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</si>
  <si>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</si>
  <si>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</si>
  <si>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</si>
  <si>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</si>
  <si>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</si>
  <si>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</si>
  <si>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</si>
  <si>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</si>
  <si>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</si>
  <si>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</si>
  <si>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</si>
  <si>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</si>
  <si>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</si>
  <si>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</si>
  <si>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</si>
  <si>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51-4199.00</t>
  </si>
  <si>
    <t>Metal Workers and Plastic Workers, All Other</t>
  </si>
  <si>
    <t>51-4199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</si>
  <si>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</si>
  <si>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</si>
  <si>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</si>
  <si>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</si>
  <si>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</si>
  <si>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</si>
  <si>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</si>
  <si>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</si>
  <si>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</si>
  <si>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</si>
  <si>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</si>
  <si>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</si>
  <si>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</si>
  <si>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</si>
  <si>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</si>
  <si>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</si>
  <si>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</si>
  <si>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51-6099.00</t>
  </si>
  <si>
    <t>Textile, Apparel, and Furnishings Workers, All Other</t>
  </si>
  <si>
    <t>51-6099</t>
  </si>
  <si>
    <t>51-7011</t>
  </si>
  <si>
    <t>51-7021</t>
  </si>
  <si>
    <t>51-7031</t>
  </si>
  <si>
    <t>51-7032</t>
  </si>
  <si>
    <t>51-7041</t>
  </si>
  <si>
    <t>51-7042</t>
  </si>
  <si>
    <t>51-7099.00</t>
  </si>
  <si>
    <t>Woodworkers, All Other</t>
  </si>
  <si>
    <t>51-7099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</si>
  <si>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</si>
  <si>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</si>
  <si>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</si>
  <si>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</si>
  <si>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</si>
  <si>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</si>
  <si>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</si>
  <si>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</si>
  <si>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51-8099.00</t>
  </si>
  <si>
    <t>Plant and System Operators, All Other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</si>
  <si>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</si>
  <si>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</si>
  <si>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</si>
  <si>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</si>
  <si>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</si>
  <si>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</si>
  <si>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</si>
  <si>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</si>
  <si>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</si>
  <si>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</si>
  <si>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</si>
  <si>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</si>
  <si>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</si>
  <si>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</si>
  <si>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</si>
  <si>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</si>
  <si>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51-9123</t>
  </si>
  <si>
    <t>51-9124</t>
  </si>
  <si>
    <t>51-9141</t>
  </si>
  <si>
    <t>51-9151</t>
  </si>
  <si>
    <t>51-9161</t>
  </si>
  <si>
    <t>51-9162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</si>
  <si>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</si>
  <si>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</si>
  <si>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</si>
  <si>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</si>
  <si>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</si>
  <si>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</si>
  <si>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</si>
  <si>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</si>
  <si>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51-9199.00</t>
  </si>
  <si>
    <t>Production Workers, All Other</t>
  </si>
  <si>
    <t>51-9199</t>
  </si>
  <si>
    <t>53-1041</t>
  </si>
  <si>
    <t>53-1042</t>
  </si>
  <si>
    <t>53-1043</t>
  </si>
  <si>
    <t>53-1044.00</t>
  </si>
  <si>
    <t>First-Line Supervisors of Passenger Attendants</t>
  </si>
  <si>
    <t>53-1044</t>
  </si>
  <si>
    <t>53-1049.00</t>
  </si>
  <si>
    <t>First-Line Supervisors of Transportation Workers, All Other</t>
  </si>
  <si>
    <t>53-1049</t>
  </si>
  <si>
    <t>53-2011</t>
  </si>
  <si>
    <t>53-2012</t>
  </si>
  <si>
    <t>53-2021</t>
  </si>
  <si>
    <t>53-2022</t>
  </si>
  <si>
    <t>53-2031</t>
  </si>
  <si>
    <t>53-3011</t>
  </si>
  <si>
    <t>53-3031</t>
  </si>
  <si>
    <t>53-3032</t>
  </si>
  <si>
    <t>53-3033</t>
  </si>
  <si>
    <t>53-3051</t>
  </si>
  <si>
    <t>53-3052</t>
  </si>
  <si>
    <t>53-3053</t>
  </si>
  <si>
    <t>53-3054.00</t>
  </si>
  <si>
    <t>Taxi Drivers</t>
  </si>
  <si>
    <t>53-3054</t>
  </si>
  <si>
    <t>53-3099.00</t>
  </si>
  <si>
    <t>Motor Vehicle Operators, All Other</t>
  </si>
  <si>
    <t>53-3099</t>
  </si>
  <si>
    <t>53-4011</t>
  </si>
  <si>
    <t>53-4013</t>
  </si>
  <si>
    <t>53-4022</t>
  </si>
  <si>
    <t>53-4031</t>
  </si>
  <si>
    <t>53-4041</t>
  </si>
  <si>
    <t>53-4099.00</t>
  </si>
  <si>
    <t>Rail Transportation Workers, All Other</t>
  </si>
  <si>
    <t>53-4099</t>
  </si>
  <si>
    <t>53-5011</t>
  </si>
  <si>
    <t>53-5021</t>
  </si>
  <si>
    <t>53-5022</t>
  </si>
  <si>
    <t>53-5031</t>
  </si>
  <si>
    <t>53-6011</t>
  </si>
  <si>
    <t>53-6021</t>
  </si>
  <si>
    <t>53-6031</t>
  </si>
  <si>
    <t>53-6032.00</t>
  </si>
  <si>
    <t>Aircraft Service Attendants</t>
  </si>
  <si>
    <t>53-6032</t>
  </si>
  <si>
    <t>53-6041</t>
  </si>
  <si>
    <t>53-6051</t>
  </si>
  <si>
    <t>53-6061</t>
  </si>
  <si>
    <t>53-6099.00</t>
  </si>
  <si>
    <t>Transportation Workers, All Other</t>
  </si>
  <si>
    <t>53-6099</t>
  </si>
  <si>
    <t>53-7011</t>
  </si>
  <si>
    <t>53-7021</t>
  </si>
  <si>
    <t>53-7031</t>
  </si>
  <si>
    <t>53-7041</t>
  </si>
  <si>
    <t>53-7051</t>
  </si>
  <si>
    <t>53-7061</t>
  </si>
  <si>
    <t>53-7062</t>
  </si>
  <si>
    <t>53-7063</t>
  </si>
  <si>
    <t>53-7064</t>
  </si>
  <si>
    <t>53-7065</t>
  </si>
  <si>
    <t>53-7071</t>
  </si>
  <si>
    <t>53-7072</t>
  </si>
  <si>
    <t>53-7073</t>
  </si>
  <si>
    <t>53-7081</t>
  </si>
  <si>
    <t>53-7121</t>
  </si>
  <si>
    <t>53-7199.00</t>
  </si>
  <si>
    <t>Material Moving Workers, All Other</t>
  </si>
  <si>
    <t>53-7199</t>
  </si>
  <si>
    <t>55-1011.00</t>
  </si>
  <si>
    <t>Air Crew Officers</t>
  </si>
  <si>
    <t>55-1011</t>
  </si>
  <si>
    <t>55-1012.00</t>
  </si>
  <si>
    <t>Aircraft Launch and Recovery Officers</t>
  </si>
  <si>
    <t>55-1012</t>
  </si>
  <si>
    <t>55-1013.00</t>
  </si>
  <si>
    <t>Armored Assault Vehicle Officers</t>
  </si>
  <si>
    <t>55-1013</t>
  </si>
  <si>
    <t>55-1014.00</t>
  </si>
  <si>
    <t>Artillery and Missile Officers</t>
  </si>
  <si>
    <t>55-1014</t>
  </si>
  <si>
    <t>55-1015.00</t>
  </si>
  <si>
    <t>Command and Control Center Officers</t>
  </si>
  <si>
    <t>55-1015</t>
  </si>
  <si>
    <t>55-1016.00</t>
  </si>
  <si>
    <t>Infantry Officers</t>
  </si>
  <si>
    <t>55-1016</t>
  </si>
  <si>
    <t>55-1017.00</t>
  </si>
  <si>
    <t>Special Forces Officers</t>
  </si>
  <si>
    <t>55-1017</t>
  </si>
  <si>
    <t>55-1019.00</t>
  </si>
  <si>
    <t>Military Officer Special and Tactical Operations Leaders, All Other</t>
  </si>
  <si>
    <t>55-1019</t>
  </si>
  <si>
    <t>55-2011.00</t>
  </si>
  <si>
    <t>First-Line Supervisors of Air Crew Members</t>
  </si>
  <si>
    <t>55-2011</t>
  </si>
  <si>
    <t>55-2012.00</t>
  </si>
  <si>
    <t>First-Line Supervisors of Weapons Specialists/Crew Members</t>
  </si>
  <si>
    <t>55-2012</t>
  </si>
  <si>
    <t>55-2013.00</t>
  </si>
  <si>
    <t>First-Line Supervisors of All Other Tactical Operations Specialists</t>
  </si>
  <si>
    <t>55-2013</t>
  </si>
  <si>
    <t>55-3011.00</t>
  </si>
  <si>
    <t>Air Crew Members</t>
  </si>
  <si>
    <t>55-3011</t>
  </si>
  <si>
    <t>55-3012.00</t>
  </si>
  <si>
    <t>Aircraft Launch and Recovery Specialists</t>
  </si>
  <si>
    <t>55-3012</t>
  </si>
  <si>
    <t>55-3013.00</t>
  </si>
  <si>
    <t>Armored Assault Vehicle Crew Members</t>
  </si>
  <si>
    <t>55-3013</t>
  </si>
  <si>
    <t>55-3014.00</t>
  </si>
  <si>
    <t>Artillery and Missile Crew Members</t>
  </si>
  <si>
    <t>55-3014</t>
  </si>
  <si>
    <t>55-3015.00</t>
  </si>
  <si>
    <t>Command and Control Center Specialists</t>
  </si>
  <si>
    <t>55-3015</t>
  </si>
  <si>
    <t>55-3016.00</t>
  </si>
  <si>
    <t>Infantry</t>
  </si>
  <si>
    <t>55-3016</t>
  </si>
  <si>
    <t>55-3018.00</t>
  </si>
  <si>
    <t>Special Forces</t>
  </si>
  <si>
    <t>55-3018</t>
  </si>
  <si>
    <t>55-3019.00</t>
  </si>
  <si>
    <t>Military Enlisted Tactical Operations and Air/Weapons Specialists and Crew Members, All Other</t>
  </si>
  <si>
    <t>55-3019</t>
  </si>
  <si>
    <t>Management, business, science, and arts occupations</t>
  </si>
  <si>
    <t>Service occupations</t>
  </si>
  <si>
    <t>Sales and office occupations</t>
  </si>
  <si>
    <t>Production, transportation, and material moving occupations</t>
  </si>
  <si>
    <t>Natural resources, construction, and maintenance occupations</t>
  </si>
  <si>
    <t>Indoors, Uncontrolled</t>
  </si>
  <si>
    <t>Outdoors, Exposed</t>
  </si>
  <si>
    <t>Score Key</t>
  </si>
  <si>
    <t>Value</t>
  </si>
  <si>
    <t>Meaning</t>
  </si>
  <si>
    <t>Mean Heat Exposure Scores by ACS SOC Grouping</t>
  </si>
  <si>
    <t>Career Cluster</t>
  </si>
  <si>
    <t>Sub-Cluster</t>
  </si>
  <si>
    <t>SOC Code</t>
  </si>
  <si>
    <t>Occupation Title</t>
  </si>
  <si>
    <t>CIP Code (2020)</t>
  </si>
  <si>
    <t>CIP Title (2020)</t>
  </si>
  <si>
    <t>2-Digit NAICS</t>
  </si>
  <si>
    <t>NAICS title</t>
  </si>
  <si>
    <t>Advanced Manufacturing</t>
  </si>
  <si>
    <t>Production &amp; Automation</t>
  </si>
  <si>
    <t>14.3501</t>
  </si>
  <si>
    <t>Industrial Engineering.</t>
  </si>
  <si>
    <t>31-33</t>
  </si>
  <si>
    <t>Manufacturing</t>
  </si>
  <si>
    <t>15.1501</t>
  </si>
  <si>
    <t>Engineering/Industrial Management.</t>
  </si>
  <si>
    <t>51.2006</t>
  </si>
  <si>
    <t>Clinical and Industrial Drug Development.</t>
  </si>
  <si>
    <t>51.2009</t>
  </si>
  <si>
    <t>Industrial and Physical Pharmacy and Cosmetic Sciences.</t>
  </si>
  <si>
    <t>52.0101</t>
  </si>
  <si>
    <t>Business/Commerce, General.</t>
  </si>
  <si>
    <t>52.0201</t>
  </si>
  <si>
    <t>Business Administration and Management, General.</t>
  </si>
  <si>
    <t>52.0205</t>
  </si>
  <si>
    <t>Operations Management and Supervision.</t>
  </si>
  <si>
    <t>52.0216</t>
  </si>
  <si>
    <t>Science/Technology Management.</t>
  </si>
  <si>
    <t>Engineering</t>
  </si>
  <si>
    <t>14.0101</t>
  </si>
  <si>
    <t>Engineering, General.</t>
  </si>
  <si>
    <t>14.0201</t>
  </si>
  <si>
    <t>Aerospace, Aeronautical, and Astronautical/Space Engineering, General.</t>
  </si>
  <si>
    <t>14.0202</t>
  </si>
  <si>
    <t>Astronautical Engineering.</t>
  </si>
  <si>
    <t>14.0299</t>
  </si>
  <si>
    <t>Aerospace, Aeronautical, and Astronautical/Space Engineering, Other.</t>
  </si>
  <si>
    <t>14.0301</t>
  </si>
  <si>
    <t>Agricultural Engineering.</t>
  </si>
  <si>
    <t>14.0401</t>
  </si>
  <si>
    <t>Architectural Engineering.</t>
  </si>
  <si>
    <t>14.0501</t>
  </si>
  <si>
    <t>Bioengineering and Biomedical Engineering.</t>
  </si>
  <si>
    <t>14.0601</t>
  </si>
  <si>
    <t>Ceramic Sciences and Engineering.</t>
  </si>
  <si>
    <t>14.0701</t>
  </si>
  <si>
    <t>Chemical Engineering.</t>
  </si>
  <si>
    <t>14.0702</t>
  </si>
  <si>
    <t>Chemical and Biomolecular Engineering.</t>
  </si>
  <si>
    <t>14.0799</t>
  </si>
  <si>
    <t>Chemical Engineering, Other.</t>
  </si>
  <si>
    <t>14.1001</t>
  </si>
  <si>
    <t>Electrical and Electronics Engineering.</t>
  </si>
  <si>
    <t>14.1003</t>
  </si>
  <si>
    <t>Laser and Optical Engineering.</t>
  </si>
  <si>
    <t>14.1099</t>
  </si>
  <si>
    <t>Electrical, Electronics, and Communications Engineering, Other.</t>
  </si>
  <si>
    <t>14.1101</t>
  </si>
  <si>
    <t>Engineering Mechanics.</t>
  </si>
  <si>
    <t>14.1201</t>
  </si>
  <si>
    <t>Engineering Physics/Applied Physics.</t>
  </si>
  <si>
    <t>14.1301</t>
  </si>
  <si>
    <t>Engineering Science.</t>
  </si>
  <si>
    <t>14.1401</t>
  </si>
  <si>
    <t>Environmental/Environmental Health Engineering.</t>
  </si>
  <si>
    <t>14.1801</t>
  </si>
  <si>
    <t>Materials Engineering.</t>
  </si>
  <si>
    <t>14.1901</t>
  </si>
  <si>
    <t>Mechanical Engineering.</t>
  </si>
  <si>
    <t>14.2001</t>
  </si>
  <si>
    <t>Metallurgical Engineering.</t>
  </si>
  <si>
    <t>14.2101</t>
  </si>
  <si>
    <t>Mining and Mineral Engineering.</t>
  </si>
  <si>
    <t>14.2201</t>
  </si>
  <si>
    <t>Naval Architecture and Marine Engineering.</t>
  </si>
  <si>
    <t>14.2301</t>
  </si>
  <si>
    <t>Nuclear Engineering.</t>
  </si>
  <si>
    <t>14.2701</t>
  </si>
  <si>
    <t>Systems Engineering.</t>
  </si>
  <si>
    <t>14.2801</t>
  </si>
  <si>
    <t>Textile Sciences and Engineering.</t>
  </si>
  <si>
    <t>14.3201</t>
  </si>
  <si>
    <t>Polymer/Plastics Engineering.</t>
  </si>
  <si>
    <t>14.3601</t>
  </si>
  <si>
    <t>Manufacturing Engineering.</t>
  </si>
  <si>
    <t>14.3801</t>
  </si>
  <si>
    <t>Surveying Engineering.</t>
  </si>
  <si>
    <t>14.4001</t>
  </si>
  <si>
    <t>Paper Science and Engineering.</t>
  </si>
  <si>
    <t>14.4101</t>
  </si>
  <si>
    <t>Electromechanical Engineering.</t>
  </si>
  <si>
    <t>14.4201</t>
  </si>
  <si>
    <t>Mechatronics, Robotics, and Automation Engineering.</t>
  </si>
  <si>
    <t>14.4301</t>
  </si>
  <si>
    <t>Biochemical Engineering.</t>
  </si>
  <si>
    <t>14.4401</t>
  </si>
  <si>
    <t>Engineering Chemistry.</t>
  </si>
  <si>
    <t>14.4501</t>
  </si>
  <si>
    <t>Biological/Biosystems Engineering.</t>
  </si>
  <si>
    <t>14.4701</t>
  </si>
  <si>
    <t>Electrical and Computer Engineering.</t>
  </si>
  <si>
    <t>14.4801</t>
  </si>
  <si>
    <t>Energy Systems Engineering, General.</t>
  </si>
  <si>
    <t>14.9999</t>
  </si>
  <si>
    <t>Engineering, Other.</t>
  </si>
  <si>
    <t>15.1502</t>
  </si>
  <si>
    <t>Engineering Design.</t>
  </si>
  <si>
    <t>15.1503</t>
  </si>
  <si>
    <t>Packaging Science.</t>
  </si>
  <si>
    <t>40.1001</t>
  </si>
  <si>
    <t>Materials Science.</t>
  </si>
  <si>
    <t>27.0101</t>
  </si>
  <si>
    <t>Mathematics, General.</t>
  </si>
  <si>
    <t>27.0102</t>
  </si>
  <si>
    <t>Algebra and Number Theory.</t>
  </si>
  <si>
    <t>27.0103</t>
  </si>
  <si>
    <t>Analysis and Functional Analysis.</t>
  </si>
  <si>
    <t>27.0104</t>
  </si>
  <si>
    <t>Geometry/Geometric Analysis.</t>
  </si>
  <si>
    <t>27.0105</t>
  </si>
  <si>
    <t>Topology and Foundations.</t>
  </si>
  <si>
    <t>27.0199</t>
  </si>
  <si>
    <t>Mathematics, Other.</t>
  </si>
  <si>
    <t>27.0301</t>
  </si>
  <si>
    <t>Applied Mathematics, General.</t>
  </si>
  <si>
    <t>27.0303</t>
  </si>
  <si>
    <t>Computational Mathematics.</t>
  </si>
  <si>
    <t>27.0304</t>
  </si>
  <si>
    <t>Computational and Applied Mathematics.</t>
  </si>
  <si>
    <t>40.0802</t>
  </si>
  <si>
    <t>Atomic/Molecular Physics.</t>
  </si>
  <si>
    <t>40.0804</t>
  </si>
  <si>
    <t>Elementary Particle Physics.</t>
  </si>
  <si>
    <t>40.0805</t>
  </si>
  <si>
    <t>Plasma and High-Temperature Physics.</t>
  </si>
  <si>
    <t>40.0806</t>
  </si>
  <si>
    <t>Nuclear Physics.</t>
  </si>
  <si>
    <t>40.0807</t>
  </si>
  <si>
    <t>Optics/Optical Sciences.</t>
  </si>
  <si>
    <t>40.0808</t>
  </si>
  <si>
    <t>Condensed Matter and Materials Physics.</t>
  </si>
  <si>
    <t>40.0809</t>
  </si>
  <si>
    <t>Acoustics.</t>
  </si>
  <si>
    <t>40.0810</t>
  </si>
  <si>
    <t>Theoretical and Mathematical Physics.</t>
  </si>
  <si>
    <t>40.0899</t>
  </si>
  <si>
    <t>Physics, Other.</t>
  </si>
  <si>
    <t>40.1002</t>
  </si>
  <si>
    <t>Materials Chemistry.</t>
  </si>
  <si>
    <t>40.1099</t>
  </si>
  <si>
    <t>Materials Sciences, Other.</t>
  </si>
  <si>
    <t>40.1101</t>
  </si>
  <si>
    <t>Physics and Astronomy.</t>
  </si>
  <si>
    <t>40.9999</t>
  </si>
  <si>
    <t>Physical Sciences, Other.</t>
  </si>
  <si>
    <t>Safety &amp; Quality Assurance</t>
  </si>
  <si>
    <t>14.0103</t>
  </si>
  <si>
    <t>Applied Engineering.</t>
  </si>
  <si>
    <t>15.1601</t>
  </si>
  <si>
    <t>Nanotechnology.</t>
  </si>
  <si>
    <t>51.2312</t>
  </si>
  <si>
    <t>Assistive/Augmentative Technology and Rehabilitation Engineering.</t>
  </si>
  <si>
    <t>15.0303</t>
  </si>
  <si>
    <t>Electrical, Electronic, and Communications Engineering Technology/Technician.</t>
  </si>
  <si>
    <t>Robotics</t>
  </si>
  <si>
    <t>15.0306</t>
  </si>
  <si>
    <t>Integrated Circuit Design Technology/Technician.</t>
  </si>
  <si>
    <t>15.0403</t>
  </si>
  <si>
    <t>Electromechanical/Electromechanical Engineering Technology/Technician.</t>
  </si>
  <si>
    <t>15.1302</t>
  </si>
  <si>
    <t>CAD/CADD Drafting and/or Design Technology/Technician.</t>
  </si>
  <si>
    <t>15.1305</t>
  </si>
  <si>
    <t>Electrical/Electronics Drafting and Electrical/Electronics CAD/CADD.</t>
  </si>
  <si>
    <t>15.0801</t>
  </si>
  <si>
    <t>Aeronautical/Aerospace Engineering Technology/Technician.</t>
  </si>
  <si>
    <t>15.0803</t>
  </si>
  <si>
    <t>Automotive Engineering Technology/Technician.</t>
  </si>
  <si>
    <t>15.0805</t>
  </si>
  <si>
    <t>Mechanical/Mechanical Engineering Technology/Technician.</t>
  </si>
  <si>
    <t>15.1301</t>
  </si>
  <si>
    <t>Drafting and Design Technology/Technician, General.</t>
  </si>
  <si>
    <t>15.1306</t>
  </si>
  <si>
    <t>Mechanical Drafting and Mechanical Drafting CAD/CADD.</t>
  </si>
  <si>
    <t>15.1307</t>
  </si>
  <si>
    <t>3-D Modeling and Design Technology/Technician.</t>
  </si>
  <si>
    <t>15.1102</t>
  </si>
  <si>
    <t>Surveying Technology/Surveying.</t>
  </si>
  <si>
    <t>15.1399</t>
  </si>
  <si>
    <t>Drafting/Design Engineering Technologies/Technicians, Other.</t>
  </si>
  <si>
    <t>15.0000</t>
  </si>
  <si>
    <t>Engineering Technologies/Technicians, General.</t>
  </si>
  <si>
    <t>29.0401</t>
  </si>
  <si>
    <t>Aerospace Ground Equipment Technology.</t>
  </si>
  <si>
    <t>47.0609</t>
  </si>
  <si>
    <t>Avionics Maintenance Technology/Technician.</t>
  </si>
  <si>
    <t>Industrial Machinery</t>
  </si>
  <si>
    <t>15.0399</t>
  </si>
  <si>
    <t>Electrical/Electronic Engineering Technologies/Technicians, Other.</t>
  </si>
  <si>
    <t>15.0406</t>
  </si>
  <si>
    <t>Automation Engineer Technology/Technician.</t>
  </si>
  <si>
    <t>15.0616</t>
  </si>
  <si>
    <t>Semiconductor Manufacturing Technology/Technician.</t>
  </si>
  <si>
    <t>15.0001</t>
  </si>
  <si>
    <t>Applied Engineering Technologies/Technicians.</t>
  </si>
  <si>
    <t>15.0404</t>
  </si>
  <si>
    <t>Instrumentation Technology/Technician.</t>
  </si>
  <si>
    <t>15.0405</t>
  </si>
  <si>
    <t>Robotics Technology/Technician.</t>
  </si>
  <si>
    <t>15.0407</t>
  </si>
  <si>
    <t>Mechatronics, Robotics, and Automation Engineering Technology/Technician.</t>
  </si>
  <si>
    <t>15.0499</t>
  </si>
  <si>
    <t>Electromechanical Technologies/Technicians, Other.</t>
  </si>
  <si>
    <t>15.0508</t>
  </si>
  <si>
    <t>Hazardous Materials Management and Waste Technology/Technician.</t>
  </si>
  <si>
    <t>15.0704</t>
  </si>
  <si>
    <t>Hazardous Materials Information Systems Technology/Technician.</t>
  </si>
  <si>
    <t>15.0612</t>
  </si>
  <si>
    <t>Industrial Technology/Technician.</t>
  </si>
  <si>
    <t>15.0613</t>
  </si>
  <si>
    <t>Manufacturing Engineering Technology/Technician.</t>
  </si>
  <si>
    <t>15.0699</t>
  </si>
  <si>
    <t>Industrial Production Technologies/Technicians, Other.</t>
  </si>
  <si>
    <t>15.0703</t>
  </si>
  <si>
    <t>Industrial Safety Technology/Technician.</t>
  </si>
  <si>
    <t>15.0705</t>
  </si>
  <si>
    <t>Process Safety Technology/Technician.</t>
  </si>
  <si>
    <t>15.0899</t>
  </si>
  <si>
    <t>Mechanical Engineering Related Technologies/Technicians, Other.</t>
  </si>
  <si>
    <t>15.1103</t>
  </si>
  <si>
    <t>Hydraulics and Fluid Power Technology/Technician.</t>
  </si>
  <si>
    <t>15.0401</t>
  </si>
  <si>
    <t>Biomedical Technology/Technician.</t>
  </si>
  <si>
    <t>15.0101</t>
  </si>
  <si>
    <t>Architectural Engineering Technologies/Technicians.</t>
  </si>
  <si>
    <t>15.0304</t>
  </si>
  <si>
    <t>Laser and Optical Technology/Technician.</t>
  </si>
  <si>
    <t>15.0307</t>
  </si>
  <si>
    <t>Audio Engineering Technology/Technician.</t>
  </si>
  <si>
    <t>15.0501</t>
  </si>
  <si>
    <t>Heating, Ventilation, Air Conditioning and Refrigeration Engineering Technology/Technician.</t>
  </si>
  <si>
    <t>15.0599</t>
  </si>
  <si>
    <t>Environmental Control Technologies/Technicians, Other.</t>
  </si>
  <si>
    <t>15.0607</t>
  </si>
  <si>
    <t>Plastics and Polymer Engineering Technology/Technician.</t>
  </si>
  <si>
    <t>15.0611</t>
  </si>
  <si>
    <t>Metallurgical Technology/Technician.</t>
  </si>
  <si>
    <t>15.0614</t>
  </si>
  <si>
    <t>Welding Engineering Technology/Technician.</t>
  </si>
  <si>
    <t>15.0615</t>
  </si>
  <si>
    <t>Chemical Engineering Technology/Technician.</t>
  </si>
  <si>
    <t>15.0617</t>
  </si>
  <si>
    <t>Composite Materials Technology/Technician.</t>
  </si>
  <si>
    <t>15.1202</t>
  </si>
  <si>
    <t>Computer/Computer Systems Technology/Technician.</t>
  </si>
  <si>
    <t>15.1401</t>
  </si>
  <si>
    <t>Nuclear Engineering Technology/Technician.</t>
  </si>
  <si>
    <t>29.0303</t>
  </si>
  <si>
    <t>Engineering Acoustics.</t>
  </si>
  <si>
    <t>29.0306</t>
  </si>
  <si>
    <t>Operational Oceanography.</t>
  </si>
  <si>
    <t>29.0307</t>
  </si>
  <si>
    <t>Undersea Warfare.</t>
  </si>
  <si>
    <t>29.0409</t>
  </si>
  <si>
    <t>Radar Communications and Systems Technology.</t>
  </si>
  <si>
    <t>26.0202</t>
  </si>
  <si>
    <t>Biochemistry.</t>
  </si>
  <si>
    <t>26.0203</t>
  </si>
  <si>
    <t>Biophysics.</t>
  </si>
  <si>
    <t>26.0205</t>
  </si>
  <si>
    <t>Molecular Biochemistry.</t>
  </si>
  <si>
    <t>26.0206</t>
  </si>
  <si>
    <t>Molecular Biophysics.</t>
  </si>
  <si>
    <t>26.0207</t>
  </si>
  <si>
    <t>Structural Biology.</t>
  </si>
  <si>
    <t>26.0210</t>
  </si>
  <si>
    <t>Biochemistry and Molecular Biology.</t>
  </si>
  <si>
    <t>26.0499</t>
  </si>
  <si>
    <t>Cell/Cellular Biology and Anatomical Sciences, Other.</t>
  </si>
  <si>
    <t>26.0913</t>
  </si>
  <si>
    <t>Biomechanics.</t>
  </si>
  <si>
    <t>51.2003</t>
  </si>
  <si>
    <t>Pharmaceutics and Drug Design.</t>
  </si>
  <si>
    <t>03.0599</t>
  </si>
  <si>
    <t>Forestry, Other.</t>
  </si>
  <si>
    <t>40.0501</t>
  </si>
  <si>
    <t>Chemistry, General.</t>
  </si>
  <si>
    <t>40.0502</t>
  </si>
  <si>
    <t>Analytical Chemistry.</t>
  </si>
  <si>
    <t>40.0503</t>
  </si>
  <si>
    <t>Inorganic Chemistry.</t>
  </si>
  <si>
    <t>40.0504</t>
  </si>
  <si>
    <t>Organic Chemistry.</t>
  </si>
  <si>
    <t>40.0506</t>
  </si>
  <si>
    <t>Physical Chemistry.</t>
  </si>
  <si>
    <t>40.0507</t>
  </si>
  <si>
    <t>Polymer Chemistry.</t>
  </si>
  <si>
    <t>40.0508</t>
  </si>
  <si>
    <t>Chemical Physics.</t>
  </si>
  <si>
    <t>40.0509</t>
  </si>
  <si>
    <t>Environmental Chemistry.</t>
  </si>
  <si>
    <t>40.0510</t>
  </si>
  <si>
    <t>Forensic Chemistry.</t>
  </si>
  <si>
    <t>40.0511</t>
  </si>
  <si>
    <t>Theoretical Chemistry.</t>
  </si>
  <si>
    <t>40.0512</t>
  </si>
  <si>
    <t>Cheminformatics/Chemistry Informatics.</t>
  </si>
  <si>
    <t>40.0599</t>
  </si>
  <si>
    <t>Chemistry, Other.</t>
  </si>
  <si>
    <t>51.2004</t>
  </si>
  <si>
    <t>Medicinal and Pharmaceutical Chemistry.</t>
  </si>
  <si>
    <t>19.0904</t>
  </si>
  <si>
    <t>Textile Science.</t>
  </si>
  <si>
    <t>03.0104</t>
  </si>
  <si>
    <t>Environmental Science.</t>
  </si>
  <si>
    <t>41.0204</t>
  </si>
  <si>
    <t>Industrial Radiologic Technology/Technician.</t>
  </si>
  <si>
    <t>41.0205</t>
  </si>
  <si>
    <t>Nuclear/Nuclear Power Technology/Technician.</t>
  </si>
  <si>
    <t>41.0299</t>
  </si>
  <si>
    <t>Nuclear and Industrial Radiologic Technologies/Technicians, Other.</t>
  </si>
  <si>
    <t>51.0916</t>
  </si>
  <si>
    <t>Radiation Protection/Health Physics Technician.</t>
  </si>
  <si>
    <t>15.0701</t>
  </si>
  <si>
    <t>Occupational Safety and Health Technology/Technician.</t>
  </si>
  <si>
    <t>26.1006</t>
  </si>
  <si>
    <t>Environmental Toxicology.</t>
  </si>
  <si>
    <t>51.2202</t>
  </si>
  <si>
    <t>Environmental Health.</t>
  </si>
  <si>
    <t>51.2206</t>
  </si>
  <si>
    <t>Occupational Health and Industrial Hygiene.</t>
  </si>
  <si>
    <t>50.0401</t>
  </si>
  <si>
    <t>Design and Visual Communications, General.</t>
  </si>
  <si>
    <t>50.0402</t>
  </si>
  <si>
    <t>Commercial and Advertising Art.</t>
  </si>
  <si>
    <t>50.0404</t>
  </si>
  <si>
    <t>Industrial and Product Design.</t>
  </si>
  <si>
    <t>46.0301</t>
  </si>
  <si>
    <t>Electrical and Power Transmission Installation/Installer, General.</t>
  </si>
  <si>
    <t>46.0303</t>
  </si>
  <si>
    <t>Lineworker.</t>
  </si>
  <si>
    <t>47.0000</t>
  </si>
  <si>
    <t>Mechanics and Repairers, General.</t>
  </si>
  <si>
    <t>47.0617</t>
  </si>
  <si>
    <t>High Performance and Custom Engine Technician/Mechanic.</t>
  </si>
  <si>
    <t>47.0706</t>
  </si>
  <si>
    <t>Geothermal Energy System Installation and Repair Technology/Technician.</t>
  </si>
  <si>
    <t>47.0102</t>
  </si>
  <si>
    <t>Business Machine Repair.</t>
  </si>
  <si>
    <t>47.0101</t>
  </si>
  <si>
    <t>Electrical/Electronics Equipment Installation and Repair Technology/Technician, General.</t>
  </si>
  <si>
    <t>47.0105</t>
  </si>
  <si>
    <t>Industrial Electronics Technology/Technician.</t>
  </si>
  <si>
    <t>01.0205</t>
  </si>
  <si>
    <t>Agricultural Mechanics and Equipment/Machine Technology/Technician.</t>
  </si>
  <si>
    <t>47.0302</t>
  </si>
  <si>
    <t>Heavy Equipment Maintenance Technology/Technician.</t>
  </si>
  <si>
    <t>47.0303</t>
  </si>
  <si>
    <t>Industrial Mechanics and Maintenance Technology/Technician.</t>
  </si>
  <si>
    <t>47.0701</t>
  </si>
  <si>
    <t>Energy Systems Installation and Repair Technology/Technician.</t>
  </si>
  <si>
    <t>47.0705</t>
  </si>
  <si>
    <t>Hydroelectric Energy System Installation and Repair Technology/Technician.</t>
  </si>
  <si>
    <t>47.0404</t>
  </si>
  <si>
    <t>Musical Instrument Fabrication and Repair.</t>
  </si>
  <si>
    <t>47.0408</t>
  </si>
  <si>
    <t>Watchmaking and Jewelrymaking.</t>
  </si>
  <si>
    <t>47.0499</t>
  </si>
  <si>
    <t>Precision Systems Maintenance and Repair Technologies/Technicians, Other.</t>
  </si>
  <si>
    <t>46.0412</t>
  </si>
  <si>
    <t>Building/Construction Site Management/Manager.</t>
  </si>
  <si>
    <t>47.0402</t>
  </si>
  <si>
    <t>Gunsmithing/Gunsmith.</t>
  </si>
  <si>
    <t>47.0615</t>
  </si>
  <si>
    <t>Engine Machinist.</t>
  </si>
  <si>
    <t>48.0503</t>
  </si>
  <si>
    <t>Machine Shop Technology/Assistant.</t>
  </si>
  <si>
    <t>48.0511</t>
  </si>
  <si>
    <t>Metal Fabricator.</t>
  </si>
  <si>
    <t>99.9999</t>
  </si>
  <si>
    <t>NO MATCH</t>
  </si>
  <si>
    <t>51-2090</t>
  </si>
  <si>
    <t>Miscellaneous Assemblers and Fabricators</t>
  </si>
  <si>
    <t>01.1003</t>
  </si>
  <si>
    <t>Brewing Science.</t>
  </si>
  <si>
    <t>01.1005</t>
  </si>
  <si>
    <t>Zymology/Fermentation Science.</t>
  </si>
  <si>
    <t>48.0501</t>
  </si>
  <si>
    <t>Machine Tool Technology/Machinist.</t>
  </si>
  <si>
    <t>48.0506</t>
  </si>
  <si>
    <t>Sheet Metal Technology/Sheetworking.</t>
  </si>
  <si>
    <t>48.0509</t>
  </si>
  <si>
    <t>Ironworking/Ironworker.</t>
  </si>
  <si>
    <t>48.0599</t>
  </si>
  <si>
    <t>Precision Metal Working, Other.</t>
  </si>
  <si>
    <t>10.0301</t>
  </si>
  <si>
    <t>Graphic Communications, General.</t>
  </si>
  <si>
    <t>10.0302</t>
  </si>
  <si>
    <t>Printing Management.</t>
  </si>
  <si>
    <t>10.0303</t>
  </si>
  <si>
    <t>Prepress/Desktop Publishing and Digital Imaging Design.</t>
  </si>
  <si>
    <t>10.0305</t>
  </si>
  <si>
    <t>Graphic and Printing Equipment Operator, General Production.</t>
  </si>
  <si>
    <t>10.0306</t>
  </si>
  <si>
    <t>Platemaker/Imager.</t>
  </si>
  <si>
    <t>10.0307</t>
  </si>
  <si>
    <t>Printing Press Operator.</t>
  </si>
  <si>
    <t>10.0308</t>
  </si>
  <si>
    <t>Computer Typography and Composition Equipment Operator.</t>
  </si>
  <si>
    <t>10.0399</t>
  </si>
  <si>
    <t>Graphic Communications, Other.</t>
  </si>
  <si>
    <t>48.0304</t>
  </si>
  <si>
    <t>Shoe, Boot and Leather Repair.</t>
  </si>
  <si>
    <t>19.0902</t>
  </si>
  <si>
    <t>Apparel and Textile Manufacture.</t>
  </si>
  <si>
    <t>48.0303</t>
  </si>
  <si>
    <t>Upholstery/Upholsterer.</t>
  </si>
  <si>
    <t>48.0703</t>
  </si>
  <si>
    <t>Cabinetmaking and Millwork.</t>
  </si>
  <si>
    <t>48.0702</t>
  </si>
  <si>
    <t>Furniture Design and Manufacturing.</t>
  </si>
  <si>
    <t>48.0704</t>
  </si>
  <si>
    <t>Wooden Boatbuilding Technology/Technician.</t>
  </si>
  <si>
    <t>48.0701</t>
  </si>
  <si>
    <t>Woodworking, General.</t>
  </si>
  <si>
    <t>48.0799</t>
  </si>
  <si>
    <t>Woodworking, Other.</t>
  </si>
  <si>
    <t>41.0301</t>
  </si>
  <si>
    <t>Chemical Technology/Technician.</t>
  </si>
  <si>
    <t>41.0303</t>
  </si>
  <si>
    <t>Chemical Process Technology.</t>
  </si>
  <si>
    <t>01.1004</t>
  </si>
  <si>
    <t>Viticulture and Enology.</t>
  </si>
  <si>
    <t>15.0702</t>
  </si>
  <si>
    <t>Quality Control Technology/Technician.</t>
  </si>
  <si>
    <t>50.0713</t>
  </si>
  <si>
    <t>Jewelry Arts.</t>
  </si>
  <si>
    <t>50.0714</t>
  </si>
  <si>
    <t>Metal Arts.</t>
  </si>
  <si>
    <t>48.0510</t>
  </si>
  <si>
    <t>Computer Numerically Controlled (CNC) Machinist Technology/CNC Machinist.</t>
  </si>
  <si>
    <t>49.0202</t>
  </si>
  <si>
    <t>Construction/Heavy Equipment/Earthmoving Equipment Operation.</t>
  </si>
  <si>
    <t>49.0206</t>
  </si>
  <si>
    <t>Mobil Crane Operator/Operation.</t>
  </si>
  <si>
    <t>26.1199</t>
  </si>
  <si>
    <t>Biomathematics, Bioinformatics, and Computational Biology, Other.</t>
  </si>
  <si>
    <t>Agriculture</t>
  </si>
  <si>
    <t>Agribusiness</t>
  </si>
  <si>
    <t>01.0101</t>
  </si>
  <si>
    <t>Agricultural Business and Management, General.</t>
  </si>
  <si>
    <t>11</t>
  </si>
  <si>
    <t>Agriculture, Forestry, Fishing and Hunting</t>
  </si>
  <si>
    <t>01.0102</t>
  </si>
  <si>
    <t>Agribusiness/Agricultural Business Operations.</t>
  </si>
  <si>
    <t>01.0104</t>
  </si>
  <si>
    <t>Farm/Farm and Ranch Management.</t>
  </si>
  <si>
    <t>01.0199</t>
  </si>
  <si>
    <t>Agricultural Business and Management, Other.</t>
  </si>
  <si>
    <t>01.0301</t>
  </si>
  <si>
    <t>Agricultural Production Operations, General.</t>
  </si>
  <si>
    <t>Food Science &amp; Processing</t>
  </si>
  <si>
    <t>01.0302</t>
  </si>
  <si>
    <t>Animal/Livestock Husbandry and Production.</t>
  </si>
  <si>
    <t>Water Systems</t>
  </si>
  <si>
    <t>01.0303</t>
  </si>
  <si>
    <t>Aquaculture.</t>
  </si>
  <si>
    <t>01.0304</t>
  </si>
  <si>
    <t>Crop Production.</t>
  </si>
  <si>
    <t>Plant Systems</t>
  </si>
  <si>
    <t>01.0306</t>
  </si>
  <si>
    <t>Dairy Husbandry and Production.</t>
  </si>
  <si>
    <t>Animal Systems</t>
  </si>
  <si>
    <t>01.0307</t>
  </si>
  <si>
    <t>Horse Husbandry/Equine Science and Management.</t>
  </si>
  <si>
    <t>01.0308</t>
  </si>
  <si>
    <t>Agroecology and Sustainable Agriculture.</t>
  </si>
  <si>
    <t>01.0310</t>
  </si>
  <si>
    <t>Apiculture.</t>
  </si>
  <si>
    <t>01.0399</t>
  </si>
  <si>
    <t>Agricultural Production Operations, Other.</t>
  </si>
  <si>
    <t>01.0601</t>
  </si>
  <si>
    <t>Applied Horticulture/Horticulture Operations, General.</t>
  </si>
  <si>
    <t>01.0603</t>
  </si>
  <si>
    <t>Ornamental Horticulture.</t>
  </si>
  <si>
    <t>01.0604</t>
  </si>
  <si>
    <t>Greenhouse Operations and Management.</t>
  </si>
  <si>
    <t>01.0606</t>
  </si>
  <si>
    <t>Plant Nursery Operations and Management.</t>
  </si>
  <si>
    <t>01.0609</t>
  </si>
  <si>
    <t>Public Horticulture.</t>
  </si>
  <si>
    <t>01.0610</t>
  </si>
  <si>
    <t>Urban and Community Horticulture.</t>
  </si>
  <si>
    <t>01.0901</t>
  </si>
  <si>
    <t>Animal Sciences, General.</t>
  </si>
  <si>
    <t>01.0902</t>
  </si>
  <si>
    <t>Agricultural Animal Breeding.</t>
  </si>
  <si>
    <t>01.0903</t>
  </si>
  <si>
    <t>Animal Health.</t>
  </si>
  <si>
    <t>01.0904</t>
  </si>
  <si>
    <t>Animal Nutrition.</t>
  </si>
  <si>
    <t>01.0905</t>
  </si>
  <si>
    <t>Dairy Science.</t>
  </si>
  <si>
    <t>01.0906</t>
  </si>
  <si>
    <t>Livestock Management.</t>
  </si>
  <si>
    <t>01.0907</t>
  </si>
  <si>
    <t>Poultry Science.</t>
  </si>
  <si>
    <t>01.0999</t>
  </si>
  <si>
    <t>Animal Sciences, Other.</t>
  </si>
  <si>
    <t>01.1101</t>
  </si>
  <si>
    <t>Plant Sciences, General.</t>
  </si>
  <si>
    <t>01.1102</t>
  </si>
  <si>
    <t>Agronomy and Crop Science.</t>
  </si>
  <si>
    <t>01.1103</t>
  </si>
  <si>
    <t>Horticultural Science.</t>
  </si>
  <si>
    <t>01.1105</t>
  </si>
  <si>
    <t>Plant Protection and Integrated Pest Management.</t>
  </si>
  <si>
    <t>01.1106</t>
  </si>
  <si>
    <t>Range Science and Management.</t>
  </si>
  <si>
    <t>30.3401</t>
  </si>
  <si>
    <t>Anthrozoology.</t>
  </si>
  <si>
    <t>14.3401</t>
  </si>
  <si>
    <t>Forest Engineering.</t>
  </si>
  <si>
    <t>Agricultural Technology &amp; Automation</t>
  </si>
  <si>
    <t>15.0506</t>
  </si>
  <si>
    <t>Water Quality and Wastewater Treatment Management and Recycling Technology/Technician.</t>
  </si>
  <si>
    <t>01.0000</t>
  </si>
  <si>
    <t>Agriculture, General.</t>
  </si>
  <si>
    <t>01.8103</t>
  </si>
  <si>
    <t>Large Animal/Food Animal and Equine Surgery and Medicine.</t>
  </si>
  <si>
    <t>01.8105</t>
  </si>
  <si>
    <t>Veterinary Anatomy.</t>
  </si>
  <si>
    <t>01.8106</t>
  </si>
  <si>
    <t>Veterinary Infectious Diseases.</t>
  </si>
  <si>
    <t>01.8107</t>
  </si>
  <si>
    <t>Veterinary Microbiology and Immunobiology.</t>
  </si>
  <si>
    <t>01.8108</t>
  </si>
  <si>
    <t>Veterinary Pathology and Pathobiology.</t>
  </si>
  <si>
    <t>01.8109</t>
  </si>
  <si>
    <t>Veterinary Physiology.</t>
  </si>
  <si>
    <t>01.8110</t>
  </si>
  <si>
    <t>Veterinary Preventive Medicine, Epidemiology, and Public Health.</t>
  </si>
  <si>
    <t>01.8111</t>
  </si>
  <si>
    <t>Veterinary Toxicology and Pharmacology.</t>
  </si>
  <si>
    <t>01.8199</t>
  </si>
  <si>
    <t>Veterinary Biomedical and Clinical Sciences, Other.</t>
  </si>
  <si>
    <t>01.0701</t>
  </si>
  <si>
    <t>International Agriculture.</t>
  </si>
  <si>
    <t>01.1001</t>
  </si>
  <si>
    <t>Food Science.</t>
  </si>
  <si>
    <t>01.1002</t>
  </si>
  <si>
    <t>Food Technology and Processing.</t>
  </si>
  <si>
    <t>01.1099</t>
  </si>
  <si>
    <t>Food Science and Technology, Other.</t>
  </si>
  <si>
    <t>12.0509</t>
  </si>
  <si>
    <t>Culinary Science/Culinology.</t>
  </si>
  <si>
    <t>01.1104</t>
  </si>
  <si>
    <t>Agricultural and Horticultural Plant Breeding.</t>
  </si>
  <si>
    <t>01.1199</t>
  </si>
  <si>
    <t>Plant Sciences, Other.</t>
  </si>
  <si>
    <t>01.1201</t>
  </si>
  <si>
    <t>Soil Science and Agronomy, General.</t>
  </si>
  <si>
    <t>01.1202</t>
  </si>
  <si>
    <t>Soil Chemistry and Physics.</t>
  </si>
  <si>
    <t>01.1203</t>
  </si>
  <si>
    <t>Soil Microbiology.</t>
  </si>
  <si>
    <t>01.1299</t>
  </si>
  <si>
    <t>Soil Sciences, Other.</t>
  </si>
  <si>
    <t>26.0301</t>
  </si>
  <si>
    <t>Botany/Plant Biology.</t>
  </si>
  <si>
    <t>26.0305</t>
  </si>
  <si>
    <t>Plant Pathology/Phytopathology.</t>
  </si>
  <si>
    <t>26.0307</t>
  </si>
  <si>
    <t>Plant Physiology.</t>
  </si>
  <si>
    <t>26.0308</t>
  </si>
  <si>
    <t>Plant Molecular Biology.</t>
  </si>
  <si>
    <t>26.0399</t>
  </si>
  <si>
    <t>Botany/Plant Biology, Other.</t>
  </si>
  <si>
    <t>26.0502</t>
  </si>
  <si>
    <t>Microbiology, General.</t>
  </si>
  <si>
    <t>26.0504</t>
  </si>
  <si>
    <t>Virology.</t>
  </si>
  <si>
    <t>26.0505</t>
  </si>
  <si>
    <t>Parasitology.</t>
  </si>
  <si>
    <t>26.0507</t>
  </si>
  <si>
    <t>Immunology.</t>
  </si>
  <si>
    <t>26.0508</t>
  </si>
  <si>
    <t>Microbiology and Immunology.</t>
  </si>
  <si>
    <t>26.0599</t>
  </si>
  <si>
    <t>Microbiological Sciences and Immunology, Other.</t>
  </si>
  <si>
    <t>26.0101</t>
  </si>
  <si>
    <t>Biology/Biological Sciences, General.</t>
  </si>
  <si>
    <t>26.0204</t>
  </si>
  <si>
    <t>Molecular Biology.</t>
  </si>
  <si>
    <t>26.0208</t>
  </si>
  <si>
    <t>Photobiology.</t>
  </si>
  <si>
    <t>26.0209</t>
  </si>
  <si>
    <t>Radiation Biology/Radiobiology.</t>
  </si>
  <si>
    <t>26.0299</t>
  </si>
  <si>
    <t>Biochemistry, Biophysics and Molecular Biology, Other.</t>
  </si>
  <si>
    <t>26.0403</t>
  </si>
  <si>
    <t>Anatomy.</t>
  </si>
  <si>
    <t>26.0404</t>
  </si>
  <si>
    <t>Developmental Biology and Embryology.</t>
  </si>
  <si>
    <t>26.0406</t>
  </si>
  <si>
    <t>Cell/Cellular and Molecular Biology.</t>
  </si>
  <si>
    <t>26.0407</t>
  </si>
  <si>
    <t>Cell Biology and Anatomy.</t>
  </si>
  <si>
    <t>26.0503</t>
  </si>
  <si>
    <t>Medical Microbiology and Bacteriology.</t>
  </si>
  <si>
    <t>26.0506</t>
  </si>
  <si>
    <t>Mycology.</t>
  </si>
  <si>
    <t>26.0509</t>
  </si>
  <si>
    <t>Infectious Disease and Global Health.</t>
  </si>
  <si>
    <t>26.0702</t>
  </si>
  <si>
    <t>Entomology.</t>
  </si>
  <si>
    <t>26.0707</t>
  </si>
  <si>
    <t>Animal Physiology.</t>
  </si>
  <si>
    <t>26.0801</t>
  </si>
  <si>
    <t>Genetics, General.</t>
  </si>
  <si>
    <t>26.0802</t>
  </si>
  <si>
    <t>Molecular Genetics.</t>
  </si>
  <si>
    <t>26.0803</t>
  </si>
  <si>
    <t>Microbial and Eukaryotic Genetics.</t>
  </si>
  <si>
    <t>26.0804</t>
  </si>
  <si>
    <t>Animal Genetics.</t>
  </si>
  <si>
    <t>26.0805</t>
  </si>
  <si>
    <t>Plant Genetics.</t>
  </si>
  <si>
    <t>26.1004</t>
  </si>
  <si>
    <t>Toxicology.</t>
  </si>
  <si>
    <t>26.1102</t>
  </si>
  <si>
    <t>Biostatistics.</t>
  </si>
  <si>
    <t>26.1104</t>
  </si>
  <si>
    <t>Computational Biology.</t>
  </si>
  <si>
    <t>26.1302</t>
  </si>
  <si>
    <t>Marine Biology and Biological Oceanography.</t>
  </si>
  <si>
    <t>26.1303</t>
  </si>
  <si>
    <t>Evolutionary Biology.</t>
  </si>
  <si>
    <t>26.1304</t>
  </si>
  <si>
    <t>Aquatic Biology/Limnology.</t>
  </si>
  <si>
    <t>26.1305</t>
  </si>
  <si>
    <t>Environmental Biology.</t>
  </si>
  <si>
    <t>26.1306</t>
  </si>
  <si>
    <t>Population Biology.</t>
  </si>
  <si>
    <t>26.1307</t>
  </si>
  <si>
    <t>Conservation Biology.</t>
  </si>
  <si>
    <t>26.1311</t>
  </si>
  <si>
    <t>Epidemiology and Biostatistics.</t>
  </si>
  <si>
    <t>27.0306</t>
  </si>
  <si>
    <t>Mathematical Biology.</t>
  </si>
  <si>
    <t>30.1901</t>
  </si>
  <si>
    <t>Nutrition Sciences.</t>
  </si>
  <si>
    <t>30.3201</t>
  </si>
  <si>
    <t>Marine Sciences.</t>
  </si>
  <si>
    <t>03.0101</t>
  </si>
  <si>
    <t>Natural Resources/Conservation, General.</t>
  </si>
  <si>
    <t>03.0201</t>
  </si>
  <si>
    <t>Environmental/Natural Resources Management and Policy, General.</t>
  </si>
  <si>
    <t>03.0501</t>
  </si>
  <si>
    <t>Forestry, General.</t>
  </si>
  <si>
    <t>03.0502</t>
  </si>
  <si>
    <t>Forest Sciences and Biology.</t>
  </si>
  <si>
    <t>03.0506</t>
  </si>
  <si>
    <t>Forest Management/Forest Resources Management.</t>
  </si>
  <si>
    <t>03.0508</t>
  </si>
  <si>
    <t>Urban Forestry.</t>
  </si>
  <si>
    <t>03.0509</t>
  </si>
  <si>
    <t>Wood Science and Wood Products/Pulp and Paper Technology/Technician.</t>
  </si>
  <si>
    <t>03.0510</t>
  </si>
  <si>
    <t>Forest Resources Production and Management.</t>
  </si>
  <si>
    <t>30.4101</t>
  </si>
  <si>
    <t>Environmental Geosciences.</t>
  </si>
  <si>
    <t>40.0601</t>
  </si>
  <si>
    <t>Geology/Earth Science, General.</t>
  </si>
  <si>
    <t>40.0605</t>
  </si>
  <si>
    <t>Hydrology and Water Resources Science.</t>
  </si>
  <si>
    <t>40.0607</t>
  </si>
  <si>
    <t>Oceanography, Chemical and Physical.</t>
  </si>
  <si>
    <t>01.0103</t>
  </si>
  <si>
    <t>Agricultural Economics.</t>
  </si>
  <si>
    <t>01.1399</t>
  </si>
  <si>
    <t>Agriculture/Veterinary Preparatory Programs, Other.</t>
  </si>
  <si>
    <t>01.0401</t>
  </si>
  <si>
    <t>Agricultural and Food Products Processing.</t>
  </si>
  <si>
    <t>41.0000</t>
  </si>
  <si>
    <t>Science Technologies/Technicians, General.</t>
  </si>
  <si>
    <t>41.0399</t>
  </si>
  <si>
    <t>Physical Science Technologies/Technicians, Other.</t>
  </si>
  <si>
    <t>41.9999</t>
  </si>
  <si>
    <t>Science Technologies/Technicians, Other.</t>
  </si>
  <si>
    <t>03.0511</t>
  </si>
  <si>
    <t>Forest Technology/Technician.</t>
  </si>
  <si>
    <t>01.8001</t>
  </si>
  <si>
    <t>Veterinary Medicine.</t>
  </si>
  <si>
    <t>01.8101</t>
  </si>
  <si>
    <t>Veterinary Sciences/Veterinary Clinical Sciences, General.</t>
  </si>
  <si>
    <t>01.8102</t>
  </si>
  <si>
    <t>Comparative and Laboratory Animal Medicine.</t>
  </si>
  <si>
    <t>01.8104</t>
  </si>
  <si>
    <t>Small/Companion Animal Surgery and Medicine.</t>
  </si>
  <si>
    <t>60.0301</t>
  </si>
  <si>
    <t>Veterinary Anesthesiology Residency Program.</t>
  </si>
  <si>
    <t>60.0302</t>
  </si>
  <si>
    <t>Veterinary Dentistry Residency Program.</t>
  </si>
  <si>
    <t>60.0303</t>
  </si>
  <si>
    <t>Veterinary Dermatology Residency Program.</t>
  </si>
  <si>
    <t>60.0304</t>
  </si>
  <si>
    <t>Veterinary Emergency and Critical Care Medicine Residency Program.</t>
  </si>
  <si>
    <t>60.0305</t>
  </si>
  <si>
    <t>Veterinary Internal Medicine Residency Program.</t>
  </si>
  <si>
    <t>60.0306</t>
  </si>
  <si>
    <t>Laboratory Animal Medicine Residency Program.</t>
  </si>
  <si>
    <t>60.0307</t>
  </si>
  <si>
    <t>Veterinary Microbiology Residency Program.</t>
  </si>
  <si>
    <t>60.0308</t>
  </si>
  <si>
    <t>Veterinary Nutrition Residency Program.</t>
  </si>
  <si>
    <t>60.0309</t>
  </si>
  <si>
    <t>Veterinary Ophthalmology Residency Program.</t>
  </si>
  <si>
    <t>60.0310</t>
  </si>
  <si>
    <t>Veterinary Pathology Residency Program.</t>
  </si>
  <si>
    <t>60.0311</t>
  </si>
  <si>
    <t>Veterinary Practice Residency Program.</t>
  </si>
  <si>
    <t>60.0312</t>
  </si>
  <si>
    <t>Veterinary Preventive Medicine Residency Program.</t>
  </si>
  <si>
    <t>60.0313</t>
  </si>
  <si>
    <t>Veterinary Radiology Residency Program.</t>
  </si>
  <si>
    <t>60.0314</t>
  </si>
  <si>
    <t>Veterinary Surgery Residency Program.</t>
  </si>
  <si>
    <t>60.0315</t>
  </si>
  <si>
    <t>Theriogenology Residency Program.</t>
  </si>
  <si>
    <t>60.0316</t>
  </si>
  <si>
    <t>Veterinary Toxicology Residency Program.</t>
  </si>
  <si>
    <t>60.0317</t>
  </si>
  <si>
    <t>Zoological Medicine Residency Program.</t>
  </si>
  <si>
    <t>60.0318</t>
  </si>
  <si>
    <t>Poultry Veterinarian Residency Program.</t>
  </si>
  <si>
    <t>60.0319</t>
  </si>
  <si>
    <t>Veterinary Behaviorist Residency Program.</t>
  </si>
  <si>
    <t>60.0320</t>
  </si>
  <si>
    <t>Veterinary Clinical Pharmacology Residency Program.</t>
  </si>
  <si>
    <t>60.0399</t>
  </si>
  <si>
    <t>Veterinary Residency/Fellowship Program, Other.</t>
  </si>
  <si>
    <t>01.8301</t>
  </si>
  <si>
    <t>Veterinary/Animal Health Technology/Technician and Veterinary Assistant.</t>
  </si>
  <si>
    <t>01.8399</t>
  </si>
  <si>
    <t>Veterinary/Animal Health Technologies/Technicians, Other.</t>
  </si>
  <si>
    <t>01.0605</t>
  </si>
  <si>
    <t>Landscaping and Groundskeeping.</t>
  </si>
  <si>
    <t>01.0607</t>
  </si>
  <si>
    <t>Turf and Turfgrass Management.</t>
  </si>
  <si>
    <t>01.0505</t>
  </si>
  <si>
    <t>Animal Training.</t>
  </si>
  <si>
    <t>01.0507</t>
  </si>
  <si>
    <t>Equestrian/Equine Studies.</t>
  </si>
  <si>
    <t>01.0504</t>
  </si>
  <si>
    <t>Dog/Pet/Animal Grooming.</t>
  </si>
  <si>
    <t>01.0509</t>
  </si>
  <si>
    <t>Farrier Science.</t>
  </si>
  <si>
    <t>03.0301</t>
  </si>
  <si>
    <t>Fishing and Fisheries Sciences and Management.</t>
  </si>
  <si>
    <t>01.0204</t>
  </si>
  <si>
    <t>Agricultural Power Machinery Operation.</t>
  </si>
  <si>
    <t>01.0201</t>
  </si>
  <si>
    <t>Agricultural Mechanization, General.</t>
  </si>
  <si>
    <t>water systems</t>
  </si>
  <si>
    <t>01.0207</t>
  </si>
  <si>
    <t>Irrigation Management Technology/Technician.</t>
  </si>
  <si>
    <t>01.0299</t>
  </si>
  <si>
    <t>Agricultural Mechanization, Other.</t>
  </si>
  <si>
    <t>12.0506</t>
  </si>
  <si>
    <t>Meat Cutting/Meat Cutter.</t>
  </si>
  <si>
    <t>Arts, Entertainment, &amp; Design</t>
  </si>
  <si>
    <t>Media Production &amp; Broadcasting</t>
  </si>
  <si>
    <t>09.0100</t>
  </si>
  <si>
    <t>Communication, General.</t>
  </si>
  <si>
    <t>71</t>
  </si>
  <si>
    <t>Arts, Entertainment, and Recreation</t>
  </si>
  <si>
    <t>Fashion &amp; Interiors</t>
  </si>
  <si>
    <t>04.0401</t>
  </si>
  <si>
    <t>Environmental Design/Architecture.</t>
  </si>
  <si>
    <t>04.0402</t>
  </si>
  <si>
    <t>Healthcare Environment Design/Architecture.</t>
  </si>
  <si>
    <t>Performing Arts</t>
  </si>
  <si>
    <t>12.0412</t>
  </si>
  <si>
    <t>Salon/Beauty Salon Management/Manager.</t>
  </si>
  <si>
    <t>52.0212</t>
  </si>
  <si>
    <t>Retail Management.</t>
  </si>
  <si>
    <t>52.0703</t>
  </si>
  <si>
    <t>Small Business Administration/Management.</t>
  </si>
  <si>
    <t>52.0901</t>
  </si>
  <si>
    <t>Hospitality Administration/Management, General.</t>
  </si>
  <si>
    <t>52.0903</t>
  </si>
  <si>
    <t>Tourism and Travel Services Management.</t>
  </si>
  <si>
    <t>Design &amp; Digital Arts</t>
  </si>
  <si>
    <t>09.0702</t>
  </si>
  <si>
    <t>Digital Communication and Media/Multimedia.</t>
  </si>
  <si>
    <t>09.0906</t>
  </si>
  <si>
    <t>Sports Communication.</t>
  </si>
  <si>
    <t>50.1001</t>
  </si>
  <si>
    <t>Arts, Entertainment, and Media Management, General.</t>
  </si>
  <si>
    <t>50.1002</t>
  </si>
  <si>
    <t>Fine and Studio Arts Management.</t>
  </si>
  <si>
    <t>50.1099</t>
  </si>
  <si>
    <t>Arts, Entertainment, and Media Management, Other.</t>
  </si>
  <si>
    <t>52.0202</t>
  </si>
  <si>
    <t>Purchasing, Procurement/Acquisitions and Contracts Management.</t>
  </si>
  <si>
    <t>11.0201</t>
  </si>
  <si>
    <t>Computer Programming/Programmer, General.</t>
  </si>
  <si>
    <t>11.0801</t>
  </si>
  <si>
    <t>Web Page, Digital/Multimedia and Information Resources Design.</t>
  </si>
  <si>
    <t>11.1004</t>
  </si>
  <si>
    <t>Web/Multimedia Management and Webmaster.</t>
  </si>
  <si>
    <t>Lighting &amp; Sound Technology</t>
  </si>
  <si>
    <t>Fine Arts</t>
  </si>
  <si>
    <t>30.1401</t>
  </si>
  <si>
    <t>Museology/Museum Studies.</t>
  </si>
  <si>
    <t>30.5201</t>
  </si>
  <si>
    <t>Digital Humanities and Textual Studies, General.</t>
  </si>
  <si>
    <t>30.5202</t>
  </si>
  <si>
    <t>Digital Humanities.</t>
  </si>
  <si>
    <t>30.5203</t>
  </si>
  <si>
    <t>Textual Studies.</t>
  </si>
  <si>
    <t>50.0703</t>
  </si>
  <si>
    <t>Art History, Criticism and Conservation.</t>
  </si>
  <si>
    <t>54.0105</t>
  </si>
  <si>
    <t>Public/Applied History.</t>
  </si>
  <si>
    <t>50.0102</t>
  </si>
  <si>
    <t>Digital Arts.</t>
  </si>
  <si>
    <t>50.0409</t>
  </si>
  <si>
    <t>Graphic Design.</t>
  </si>
  <si>
    <t>50.0706</t>
  </si>
  <si>
    <t>Intermedia/Multimedia.</t>
  </si>
  <si>
    <t>50.0101</t>
  </si>
  <si>
    <t>Visual and Performing Arts, General.</t>
  </si>
  <si>
    <t>50.0201</t>
  </si>
  <si>
    <t>Crafts/Craft Design, Folk Art and Artisanry.</t>
  </si>
  <si>
    <t>50.0701</t>
  </si>
  <si>
    <t>Art/Art Studies, General.</t>
  </si>
  <si>
    <t>50.0705</t>
  </si>
  <si>
    <t>Drawing.</t>
  </si>
  <si>
    <t>50.0708</t>
  </si>
  <si>
    <t>Painting.</t>
  </si>
  <si>
    <t>50.0709</t>
  </si>
  <si>
    <t>Sculpture.</t>
  </si>
  <si>
    <t>50.0710</t>
  </si>
  <si>
    <t>Printmaking.</t>
  </si>
  <si>
    <t>50.0711</t>
  </si>
  <si>
    <t>Ceramic Arts and Ceramics.</t>
  </si>
  <si>
    <t>50.0712</t>
  </si>
  <si>
    <t>Fiber, Textile and Weaving Arts.</t>
  </si>
  <si>
    <t>50.0702</t>
  </si>
  <si>
    <t>Fine/Studio Arts, General.</t>
  </si>
  <si>
    <t>50.0799</t>
  </si>
  <si>
    <t>Fine Arts and Art Studies, Other.</t>
  </si>
  <si>
    <t>50.1101</t>
  </si>
  <si>
    <t>Community/Environmental/Socially-Engaged Art.</t>
  </si>
  <si>
    <t>51.2703</t>
  </si>
  <si>
    <t>Medical Illustration/Medical Illustrator.</t>
  </si>
  <si>
    <t>10.0304</t>
  </si>
  <si>
    <t>Animation, Interactive Technology, Video Graphics, and Special Effects.</t>
  </si>
  <si>
    <t>11.0804</t>
  </si>
  <si>
    <t>Modeling, Virtual Environments and Simulation.</t>
  </si>
  <si>
    <t>50.0411</t>
  </si>
  <si>
    <t>Game and Interactive Media Design.</t>
  </si>
  <si>
    <t>50.0410</t>
  </si>
  <si>
    <t>Illustration.</t>
  </si>
  <si>
    <t>19.0906</t>
  </si>
  <si>
    <t>Fashion and Fabric Consultant.</t>
  </si>
  <si>
    <t>50.0407</t>
  </si>
  <si>
    <t>Fashion/Apparel Design.</t>
  </si>
  <si>
    <t>50.0510</t>
  </si>
  <si>
    <t>Costume Design.</t>
  </si>
  <si>
    <t>11.0803</t>
  </si>
  <si>
    <t>Computer Graphics.</t>
  </si>
  <si>
    <t>04.0501</t>
  </si>
  <si>
    <t>Interior Architecture.</t>
  </si>
  <si>
    <t>19.0604</t>
  </si>
  <si>
    <t>Facilities Planning and Management.</t>
  </si>
  <si>
    <t>19.0699</t>
  </si>
  <si>
    <t>Housing and Human Environments, Other.</t>
  </si>
  <si>
    <t>30.3701</t>
  </si>
  <si>
    <t>Design for Human Health.</t>
  </si>
  <si>
    <t>50.0408</t>
  </si>
  <si>
    <t>Interior Design.</t>
  </si>
  <si>
    <t>52.1903</t>
  </si>
  <si>
    <t>Fashion Modeling.</t>
  </si>
  <si>
    <t>50.0502</t>
  </si>
  <si>
    <t>Technical Theatre/Theatre Design and Technology.</t>
  </si>
  <si>
    <t>50.0501</t>
  </si>
  <si>
    <t>Drama and Dramatics/Theatre Arts, General.</t>
  </si>
  <si>
    <t>50.0506</t>
  </si>
  <si>
    <t>Acting.</t>
  </si>
  <si>
    <t>50.0507</t>
  </si>
  <si>
    <t>Directing and Theatrical Production.</t>
  </si>
  <si>
    <t>50.0509</t>
  </si>
  <si>
    <t>Musical Theatre.</t>
  </si>
  <si>
    <t>50.0511</t>
  </si>
  <si>
    <t>Comedy Writing and Performance.</t>
  </si>
  <si>
    <t>50.0512</t>
  </si>
  <si>
    <t>Theatre and Dance.</t>
  </si>
  <si>
    <t>50.0599</t>
  </si>
  <si>
    <t>Dramatic/Theatre Arts and Stagecraft, Other.</t>
  </si>
  <si>
    <t>09.0701</t>
  </si>
  <si>
    <t>Radio and Television.</t>
  </si>
  <si>
    <t>50.0601</t>
  </si>
  <si>
    <t>Film/Cinema/Media Studies.</t>
  </si>
  <si>
    <t>50.0602</t>
  </si>
  <si>
    <t>Cinematography and Film/Video Production.</t>
  </si>
  <si>
    <t>50.0607</t>
  </si>
  <si>
    <t>Documentary Production.</t>
  </si>
  <si>
    <t>50.1004</t>
  </si>
  <si>
    <t>Theatre/Theatre Arts Management.</t>
  </si>
  <si>
    <t>31.0501</t>
  </si>
  <si>
    <t>Sports, Kinesiology, and Physical Education/Fitness, General.</t>
  </si>
  <si>
    <t>13.1314</t>
  </si>
  <si>
    <t>Physical Education Teaching and Coaching.</t>
  </si>
  <si>
    <t>31.0504</t>
  </si>
  <si>
    <t>Sport and Fitness Administration/Management.</t>
  </si>
  <si>
    <t>42.2815</t>
  </si>
  <si>
    <t>Performance and Sport Psychology.</t>
  </si>
  <si>
    <t>50.0301</t>
  </si>
  <si>
    <t>Dance, General.</t>
  </si>
  <si>
    <t>50.0302</t>
  </si>
  <si>
    <t>Ballet.</t>
  </si>
  <si>
    <t>50.0399</t>
  </si>
  <si>
    <t>Dance, Other.</t>
  </si>
  <si>
    <t>39.0501</t>
  </si>
  <si>
    <t>Religious/Sacred Music.</t>
  </si>
  <si>
    <t>39.0502</t>
  </si>
  <si>
    <t>Worship Ministry.</t>
  </si>
  <si>
    <t>50.0903</t>
  </si>
  <si>
    <t>Music Performance, General.</t>
  </si>
  <si>
    <t>50.0904</t>
  </si>
  <si>
    <t>Music Theory and Composition.</t>
  </si>
  <si>
    <t>50.0905</t>
  </si>
  <si>
    <t>Musicology and Ethnomusicology.</t>
  </si>
  <si>
    <t>50.0906</t>
  </si>
  <si>
    <t>Conducting.</t>
  </si>
  <si>
    <t>50.0908</t>
  </si>
  <si>
    <t>Voice and Opera.</t>
  </si>
  <si>
    <t>50.0913</t>
  </si>
  <si>
    <t>Music Technology.</t>
  </si>
  <si>
    <t>50.0917</t>
  </si>
  <si>
    <t>Sound Arts.</t>
  </si>
  <si>
    <t>50.0999</t>
  </si>
  <si>
    <t>Music, Other.</t>
  </si>
  <si>
    <t>50.1003</t>
  </si>
  <si>
    <t>Music Management.</t>
  </si>
  <si>
    <t>50.0901</t>
  </si>
  <si>
    <t>Music, General.</t>
  </si>
  <si>
    <t>50.0907</t>
  </si>
  <si>
    <t>Keyboard Instruments.</t>
  </si>
  <si>
    <t>50.0910</t>
  </si>
  <si>
    <t>Jazz/Jazz Studies.</t>
  </si>
  <si>
    <t>50.0911</t>
  </si>
  <si>
    <t>Stringed Instruments.</t>
  </si>
  <si>
    <t>50.0912</t>
  </si>
  <si>
    <t>Music Pedagogy.</t>
  </si>
  <si>
    <t>50.0914</t>
  </si>
  <si>
    <t>Brass Instruments.</t>
  </si>
  <si>
    <t>50.0915</t>
  </si>
  <si>
    <t>Woodwind Instruments.</t>
  </si>
  <si>
    <t>50.0916</t>
  </si>
  <si>
    <t>Percussion Instruments.</t>
  </si>
  <si>
    <t>10.0203</t>
  </si>
  <si>
    <t>Recording Arts Technology/Technician.</t>
  </si>
  <si>
    <t>09.0101</t>
  </si>
  <si>
    <t>Speech Communication and Rhetoric.</t>
  </si>
  <si>
    <t>09.0402</t>
  </si>
  <si>
    <t>Broadcast Journalism.</t>
  </si>
  <si>
    <t>01.0802</t>
  </si>
  <si>
    <t>Agricultural Communication/Journalism.</t>
  </si>
  <si>
    <t>09.0102</t>
  </si>
  <si>
    <t>Mass Communication/Media Studies.</t>
  </si>
  <si>
    <t>09.0401</t>
  </si>
  <si>
    <t>Journalism.</t>
  </si>
  <si>
    <t>09.0404</t>
  </si>
  <si>
    <t>Photojournalism.</t>
  </si>
  <si>
    <t>09.0405</t>
  </si>
  <si>
    <t>Business and Economic Journalism.</t>
  </si>
  <si>
    <t>09.0406</t>
  </si>
  <si>
    <t>Cultural Journalism.</t>
  </si>
  <si>
    <t>09.0407</t>
  </si>
  <si>
    <t>Science/Health/Environmental Journalism.</t>
  </si>
  <si>
    <t>09.0499</t>
  </si>
  <si>
    <t>Journalism, Other.</t>
  </si>
  <si>
    <t>09.0904</t>
  </si>
  <si>
    <t>Political Communication.</t>
  </si>
  <si>
    <t>09.0907</t>
  </si>
  <si>
    <t>International and Intercultural Communication.</t>
  </si>
  <si>
    <t>09.0908</t>
  </si>
  <si>
    <t>Technical and Scientific Communication.</t>
  </si>
  <si>
    <t>09.1001</t>
  </si>
  <si>
    <t>Publishing.</t>
  </si>
  <si>
    <t>09.9999</t>
  </si>
  <si>
    <t>Communication, Journalism, and Related Programs, Other.</t>
  </si>
  <si>
    <t>23.1301</t>
  </si>
  <si>
    <t>Writing, General.</t>
  </si>
  <si>
    <t>23.1302</t>
  </si>
  <si>
    <t>Creative Writing.</t>
  </si>
  <si>
    <t>23.1303</t>
  </si>
  <si>
    <t>Professional, Technical, Business, and Scientific Writing.</t>
  </si>
  <si>
    <t>23.1304</t>
  </si>
  <si>
    <t>Rhetoric and Composition.</t>
  </si>
  <si>
    <t>23.1399</t>
  </si>
  <si>
    <t>Rhetoric and Composition/Writing Studies, Other.</t>
  </si>
  <si>
    <t>23.1401</t>
  </si>
  <si>
    <t>General Literature.</t>
  </si>
  <si>
    <t>23.1405</t>
  </si>
  <si>
    <t>Children's and Adolescent Literature.</t>
  </si>
  <si>
    <t>23.1499</t>
  </si>
  <si>
    <t>Literature, Other.</t>
  </si>
  <si>
    <t>52.0501</t>
  </si>
  <si>
    <t>Business/Corporate Communications, General.</t>
  </si>
  <si>
    <t>52.0502</t>
  </si>
  <si>
    <t>Grantsmanship.</t>
  </si>
  <si>
    <t>52.0599</t>
  </si>
  <si>
    <t>Business/Corporate Communications, Other.</t>
  </si>
  <si>
    <t>19.0202</t>
  </si>
  <si>
    <t>Family and Consumer Sciences/Human Sciences Communication.</t>
  </si>
  <si>
    <t>50.0504</t>
  </si>
  <si>
    <t>Playwriting and Screenwriting.</t>
  </si>
  <si>
    <t>10.0201</t>
  </si>
  <si>
    <t>Photographic and Film/Video Technology/Technician.</t>
  </si>
  <si>
    <t>10.0105</t>
  </si>
  <si>
    <t>Communications Technology/Technician.</t>
  </si>
  <si>
    <t>10.0202</t>
  </si>
  <si>
    <t>Radio and Television Broadcasting Technology/Technician.</t>
  </si>
  <si>
    <t>10.0299</t>
  </si>
  <si>
    <t>Audiovisual Communications Technologies/Technicians, Other.</t>
  </si>
  <si>
    <t>50.0605</t>
  </si>
  <si>
    <t>Photography.</t>
  </si>
  <si>
    <t>31.0507</t>
  </si>
  <si>
    <t>Physical Fitness Technician.</t>
  </si>
  <si>
    <t>51.0913</t>
  </si>
  <si>
    <t>Athletic Training/Trainer.</t>
  </si>
  <si>
    <t>31.0601</t>
  </si>
  <si>
    <t>Outdoor Education.</t>
  </si>
  <si>
    <t>47.0103</t>
  </si>
  <si>
    <t>Communications Systems Installation and Repair Technology/Technician.</t>
  </si>
  <si>
    <t>23.0101</t>
  </si>
  <si>
    <t>English Language and Literature, General.</t>
  </si>
  <si>
    <t>Construction</t>
  </si>
  <si>
    <t>Construction Planning &amp; Development</t>
  </si>
  <si>
    <t>15.1001</t>
  </si>
  <si>
    <t>Construction Engineering Technology/Technician.</t>
  </si>
  <si>
    <t>23</t>
  </si>
  <si>
    <t>44.0402</t>
  </si>
  <si>
    <t>Public Works Management.</t>
  </si>
  <si>
    <t>52.2001</t>
  </si>
  <si>
    <t>Construction Management, General.</t>
  </si>
  <si>
    <t>52.2002</t>
  </si>
  <si>
    <t>Construction Project Management.</t>
  </si>
  <si>
    <t>52.2099</t>
  </si>
  <si>
    <t>Construction Management, Other.</t>
  </si>
  <si>
    <t>Architecture &amp; Civil Engineering</t>
  </si>
  <si>
    <t>04.0201</t>
  </si>
  <si>
    <t>Architecture.</t>
  </si>
  <si>
    <t>04.0301</t>
  </si>
  <si>
    <t>City/Urban, Community, and Regional Planning.</t>
  </si>
  <si>
    <t>04.0601</t>
  </si>
  <si>
    <t>Landscape Architecture.</t>
  </si>
  <si>
    <t>04.0902</t>
  </si>
  <si>
    <t>Architectural and Building Sciences/Technology.</t>
  </si>
  <si>
    <t>14.0801</t>
  </si>
  <si>
    <t>Civil Engineering, General.</t>
  </si>
  <si>
    <t>14.0803</t>
  </si>
  <si>
    <t>Structural Engineering.</t>
  </si>
  <si>
    <t>14.0804</t>
  </si>
  <si>
    <t>Transportation and Highway Engineering.</t>
  </si>
  <si>
    <t>14.0899</t>
  </si>
  <si>
    <t>Civil Engineering, Other.</t>
  </si>
  <si>
    <t>14.3301</t>
  </si>
  <si>
    <t>Construction Engineering.</t>
  </si>
  <si>
    <t>04.0202</t>
  </si>
  <si>
    <t>Architectural Design.</t>
  </si>
  <si>
    <t>04.0801</t>
  </si>
  <si>
    <t>Architectural History and Criticism, General.</t>
  </si>
  <si>
    <t>14.0805</t>
  </si>
  <si>
    <t>Water Resources Engineering.</t>
  </si>
  <si>
    <t>04.0802</t>
  </si>
  <si>
    <t>Architectural Conservation.</t>
  </si>
  <si>
    <t>04.0901</t>
  </si>
  <si>
    <t>Architectural Technology/Technician.</t>
  </si>
  <si>
    <t>04.0999</t>
  </si>
  <si>
    <t>Architectural Sciences and Technology, Other.</t>
  </si>
  <si>
    <t>15.1303</t>
  </si>
  <si>
    <t>Architectural Drafting and Architectural CAD/CADD.</t>
  </si>
  <si>
    <t>15.1304</t>
  </si>
  <si>
    <t>Civil Drafting and Civil Engineering CAD/CADD.</t>
  </si>
  <si>
    <t>46.0415</t>
  </si>
  <si>
    <t>Building Construction Technology/Technician.</t>
  </si>
  <si>
    <t>Skilled Trades</t>
  </si>
  <si>
    <t>04.0403</t>
  </si>
  <si>
    <t>Sustainable Design/Architecture.</t>
  </si>
  <si>
    <t>04.1001</t>
  </si>
  <si>
    <t>Real Estate Development.</t>
  </si>
  <si>
    <t>30.3301</t>
  </si>
  <si>
    <t>Sustainability Studies.</t>
  </si>
  <si>
    <t>44.0403</t>
  </si>
  <si>
    <t>Transportation and Infrastructure Planning/Studies.</t>
  </si>
  <si>
    <t>45.1201</t>
  </si>
  <si>
    <t>Urban Studies/Affairs.</t>
  </si>
  <si>
    <t>Equipment Operation &amp; Maintenance</t>
  </si>
  <si>
    <t>46.0000</t>
  </si>
  <si>
    <t>Construction Trades, General.</t>
  </si>
  <si>
    <t>46.0101</t>
  </si>
  <si>
    <t>Mason/Masonry.</t>
  </si>
  <si>
    <t>46.0201</t>
  </si>
  <si>
    <t>Carpentry/Carpenter.</t>
  </si>
  <si>
    <t>46.0302</t>
  </si>
  <si>
    <t>Electrician.</t>
  </si>
  <si>
    <t>46.0401</t>
  </si>
  <si>
    <t>Building/Property Maintenance.</t>
  </si>
  <si>
    <t>46.0402</t>
  </si>
  <si>
    <t>Concrete Finishing/Concrete Finisher.</t>
  </si>
  <si>
    <t>46.0403</t>
  </si>
  <si>
    <t>Building/Home/Construction Inspection/Inspector.</t>
  </si>
  <si>
    <t>46.0404</t>
  </si>
  <si>
    <t>Drywall Installation/Drywaller.</t>
  </si>
  <si>
    <t>46.0406</t>
  </si>
  <si>
    <t>Glazier.</t>
  </si>
  <si>
    <t>46.0408</t>
  </si>
  <si>
    <t>Painting/Painter and Wall Coverer.</t>
  </si>
  <si>
    <t>46.0410</t>
  </si>
  <si>
    <t>Roofer.</t>
  </si>
  <si>
    <t>46.0413</t>
  </si>
  <si>
    <t>Carpet, Floor, and Tile Worker.</t>
  </si>
  <si>
    <t>46.0414</t>
  </si>
  <si>
    <t>Insulator.</t>
  </si>
  <si>
    <t>46.0502</t>
  </si>
  <si>
    <t>Pipefitting/Pipefitter and Sprinkler Fitter.</t>
  </si>
  <si>
    <t>46.0503</t>
  </si>
  <si>
    <t>Plumbing Technology/Plumber.</t>
  </si>
  <si>
    <t>46.0504</t>
  </si>
  <si>
    <t>Well Drilling/Driller.</t>
  </si>
  <si>
    <t>46.0505</t>
  </si>
  <si>
    <t>Blasting/Blaster.</t>
  </si>
  <si>
    <t>48.0801</t>
  </si>
  <si>
    <t>Boilermaking/Boilermaker.</t>
  </si>
  <si>
    <t>46.0599</t>
  </si>
  <si>
    <t>Plumbing and Related Water Supply Services, Other.</t>
  </si>
  <si>
    <t>46.0411</t>
  </si>
  <si>
    <t>Metal Building Assembly/Assembler.</t>
  </si>
  <si>
    <t>15.1703</t>
  </si>
  <si>
    <t>Solar Energy Technology/Technician.</t>
  </si>
  <si>
    <t>47.0703</t>
  </si>
  <si>
    <t>Solar Energy System Installation and Repair Technology/Technician.</t>
  </si>
  <si>
    <t>49.0207</t>
  </si>
  <si>
    <t>Flagging and Traffic Control.</t>
  </si>
  <si>
    <t>47-4090</t>
  </si>
  <si>
    <t>Miscellaneous Construction and Related Workers</t>
  </si>
  <si>
    <t>47.0600</t>
  </si>
  <si>
    <t>Vehicle Maintenance and Repair Technology/Technician, General.</t>
  </si>
  <si>
    <t>47.0618</t>
  </si>
  <si>
    <t>Recreation Vehicle (RV) Service Technician.</t>
  </si>
  <si>
    <t>47.0704</t>
  </si>
  <si>
    <t>Wind Energy System Installation and Repair Technology/Technician.</t>
  </si>
  <si>
    <t>47.0104</t>
  </si>
  <si>
    <t>Computer Installation and Repair Technology/Technician.</t>
  </si>
  <si>
    <t>47.0110</t>
  </si>
  <si>
    <t>Security System Installation, Repair, and Inspection Technology/Technician.</t>
  </si>
  <si>
    <t>47.0201</t>
  </si>
  <si>
    <t>Heating, Air Conditioning, Ventilation and Refrigeration Maintenance Technology/Technician.</t>
  </si>
  <si>
    <t>47.0106</t>
  </si>
  <si>
    <t>Appliance Installation and Repair Technology/Technician.</t>
  </si>
  <si>
    <t>47.0403</t>
  </si>
  <si>
    <t>Locksmithing and Safe Repair.</t>
  </si>
  <si>
    <t>47.0409</t>
  </si>
  <si>
    <t>Parts and Warehousing Operations and Maintenance Technology/Technician.</t>
  </si>
  <si>
    <t>47.0799</t>
  </si>
  <si>
    <t>Energy Systems Maintenance and Repair Technologies/Technicians, Other.</t>
  </si>
  <si>
    <t>51-2028</t>
  </si>
  <si>
    <t>Electrical, Electronic, and Electromechanical Assemblers, Except Coil Winders, Tapers, and Finishers</t>
  </si>
  <si>
    <t>48.0507</t>
  </si>
  <si>
    <t>Tool and Die Technology/Technician.</t>
  </si>
  <si>
    <t>48.0508</t>
  </si>
  <si>
    <t>Welding Technology/Welder.</t>
  </si>
  <si>
    <t>Digital Technology</t>
  </si>
  <si>
    <t>Web &amp; Cloud</t>
  </si>
  <si>
    <t>11.0101</t>
  </si>
  <si>
    <t>Computer and Information Sciences, General.</t>
  </si>
  <si>
    <t>51, 54</t>
  </si>
  <si>
    <t>Information, Professional, Scientific, and Technical Services</t>
  </si>
  <si>
    <t>11.0103</t>
  </si>
  <si>
    <t>Information Technology.</t>
  </si>
  <si>
    <t>Network Systems &amp; Cybersecurity</t>
  </si>
  <si>
    <t>11.0401</t>
  </si>
  <si>
    <t>Information Science/Studies.</t>
  </si>
  <si>
    <t>11.0701</t>
  </si>
  <si>
    <t>Computer Science.</t>
  </si>
  <si>
    <t>11.0802</t>
  </si>
  <si>
    <t>Data Modeling/Warehousing and Database Administration.</t>
  </si>
  <si>
    <t>11.0901</t>
  </si>
  <si>
    <t>Computer Systems Networking and Telecommunications.</t>
  </si>
  <si>
    <t>11.1001</t>
  </si>
  <si>
    <t>Network and System Administration/Administrator.</t>
  </si>
  <si>
    <t>11.1002</t>
  </si>
  <si>
    <t>System, Networking, and LAN/WAN Management/Manager.</t>
  </si>
  <si>
    <t>11.1003</t>
  </si>
  <si>
    <t>Computer and Information Systems Security/Auditing/Information Assurance.</t>
  </si>
  <si>
    <t>11.1005</t>
  </si>
  <si>
    <t>Information Technology Project Management.</t>
  </si>
  <si>
    <t>Software Solutions</t>
  </si>
  <si>
    <t>30.0801</t>
  </si>
  <si>
    <t>Mathematics and Computer Science.</t>
  </si>
  <si>
    <t>IT Support &amp; Services</t>
  </si>
  <si>
    <t>30.3101</t>
  </si>
  <si>
    <t>Human Computer Interaction.</t>
  </si>
  <si>
    <t>30.3901</t>
  </si>
  <si>
    <t>Economics and Computer Science.</t>
  </si>
  <si>
    <t>30.7001</t>
  </si>
  <si>
    <t>Data Science, General.</t>
  </si>
  <si>
    <t>52.1201</t>
  </si>
  <si>
    <t>Management Information Systems, General.</t>
  </si>
  <si>
    <t>52.1206</t>
  </si>
  <si>
    <t>Information Resources Management.</t>
  </si>
  <si>
    <t>52.1207</t>
  </si>
  <si>
    <t>Knowledge Management.</t>
  </si>
  <si>
    <t>52.1299</t>
  </si>
  <si>
    <t>Management Information Systems and Services, Other.</t>
  </si>
  <si>
    <t>52.2101</t>
  </si>
  <si>
    <t>Telecommunications Management.</t>
  </si>
  <si>
    <t>Data Science &amp; AI</t>
  </si>
  <si>
    <t>11.0501</t>
  </si>
  <si>
    <t>Computer Systems Analysis/Analyst.</t>
  </si>
  <si>
    <t>43.0403</t>
  </si>
  <si>
    <t>Cyber/Computer Forensics and Counterterrorism.</t>
  </si>
  <si>
    <t>51.0723</t>
  </si>
  <si>
    <t>Healthcare Information Privacy Assurance and Security.</t>
  </si>
  <si>
    <t>11.0102</t>
  </si>
  <si>
    <t>Artificial Intelligence.</t>
  </si>
  <si>
    <t>11.0104</t>
  </si>
  <si>
    <t>Informatics.</t>
  </si>
  <si>
    <t>11.0199</t>
  </si>
  <si>
    <t>Computer and Information Sciences,  Other.</t>
  </si>
  <si>
    <t>11.0902</t>
  </si>
  <si>
    <t>Cloud Computing.</t>
  </si>
  <si>
    <t>26.1103</t>
  </si>
  <si>
    <t>Bioinformatics.</t>
  </si>
  <si>
    <t>30.7099</t>
  </si>
  <si>
    <t>Data Science, Other.</t>
  </si>
  <si>
    <t>51.2706</t>
  </si>
  <si>
    <t>Medical Informatics.</t>
  </si>
  <si>
    <t>11.1006</t>
  </si>
  <si>
    <t>Computer Support Specialist.</t>
  </si>
  <si>
    <t>01.0106</t>
  </si>
  <si>
    <t>Agricultural Business Technology/Technician.</t>
  </si>
  <si>
    <t>14.0901</t>
  </si>
  <si>
    <t>Computer Engineering, General.</t>
  </si>
  <si>
    <t>14.0999</t>
  </si>
  <si>
    <t>Computer Engineering, Other.</t>
  </si>
  <si>
    <t>14.0903</t>
  </si>
  <si>
    <t>Computer Software Engineering.</t>
  </si>
  <si>
    <t>11.0202</t>
  </si>
  <si>
    <t>Computer Programming, Specific Applications.</t>
  </si>
  <si>
    <t>11.0203</t>
  </si>
  <si>
    <t>Computer Programming, Vendor/Product Certification.</t>
  </si>
  <si>
    <t>11.0204</t>
  </si>
  <si>
    <t>Computer Game Programming.</t>
  </si>
  <si>
    <t>11.0205</t>
  </si>
  <si>
    <t>Computer Programming, Specific Platforms.</t>
  </si>
  <si>
    <t>11.0299</t>
  </si>
  <si>
    <t>Computer Programming, Other.</t>
  </si>
  <si>
    <t>15.1204</t>
  </si>
  <si>
    <t>Computer Software Technology/Technician.</t>
  </si>
  <si>
    <t>30.3001</t>
  </si>
  <si>
    <t>Computational Science.</t>
  </si>
  <si>
    <t>30.7101</t>
  </si>
  <si>
    <t>Data Analytics, General.</t>
  </si>
  <si>
    <t>30.7103</t>
  </si>
  <si>
    <t>Data Visualization.</t>
  </si>
  <si>
    <t>30.7199</t>
  </si>
  <si>
    <t>Data Analytics, Other.</t>
  </si>
  <si>
    <t>51.0709</t>
  </si>
  <si>
    <t>Medical Office Computer Specialist/Assistant.</t>
  </si>
  <si>
    <t>30.4801</t>
  </si>
  <si>
    <t>Linguistics and Computer Science.</t>
  </si>
  <si>
    <t>15.1201</t>
  </si>
  <si>
    <t>Computer Engineering Technology/Technician.</t>
  </si>
  <si>
    <t>11.0105</t>
  </si>
  <si>
    <t>Human-Centered Technology Design.</t>
  </si>
  <si>
    <t>52.1404</t>
  </si>
  <si>
    <t>Digital Marketing.</t>
  </si>
  <si>
    <t>11.0301</t>
  </si>
  <si>
    <t>Data Processing and Data Processing Technology/Technician.</t>
  </si>
  <si>
    <t>30.1601</t>
  </si>
  <si>
    <t>Accounting and Computer Science.</t>
  </si>
  <si>
    <t>27.0305</t>
  </si>
  <si>
    <t>Financial Mathematics.</t>
  </si>
  <si>
    <t>27.0399</t>
  </si>
  <si>
    <t>Applied Mathematics, Other.</t>
  </si>
  <si>
    <t>27.0501</t>
  </si>
  <si>
    <t>Statistics, General.</t>
  </si>
  <si>
    <t>27.0502</t>
  </si>
  <si>
    <t>Mathematical Statistics and Probability.</t>
  </si>
  <si>
    <t>27.0503</t>
  </si>
  <si>
    <t>Mathematics and Statistics.</t>
  </si>
  <si>
    <t>27.0601</t>
  </si>
  <si>
    <t>Applied Statistics, General.</t>
  </si>
  <si>
    <t>27.9999</t>
  </si>
  <si>
    <t>Mathematics and Statistics, Other.</t>
  </si>
  <si>
    <t>30.7102</t>
  </si>
  <si>
    <t>Business Analytics.</t>
  </si>
  <si>
    <t>45.0603</t>
  </si>
  <si>
    <t>Econometrics and Quantitative Economics.</t>
  </si>
  <si>
    <t>52.1301</t>
  </si>
  <si>
    <t>Management Science.</t>
  </si>
  <si>
    <t>52.1302</t>
  </si>
  <si>
    <t>Business Statistics.</t>
  </si>
  <si>
    <t>14.0902</t>
  </si>
  <si>
    <t>Computer Hardware Engineering.</t>
  </si>
  <si>
    <t>Education</t>
  </si>
  <si>
    <t>Early Childhood Development</t>
  </si>
  <si>
    <t>13.0401</t>
  </si>
  <si>
    <t>Educational Leadership and Administration, General.</t>
  </si>
  <si>
    <t>61, 92</t>
  </si>
  <si>
    <t>Educational Services, Public Administration</t>
  </si>
  <si>
    <t>13.0404</t>
  </si>
  <si>
    <t>Educational, Instructional, and Curriculum Supervision.</t>
  </si>
  <si>
    <t>13.0411</t>
  </si>
  <si>
    <t>Superintendency and Educational System Administration.</t>
  </si>
  <si>
    <t>13.0412</t>
  </si>
  <si>
    <t>International School Administration/Leadership.</t>
  </si>
  <si>
    <t>13.0414</t>
  </si>
  <si>
    <t>Early Childhood Program Administration.</t>
  </si>
  <si>
    <t>Education Administration &amp; Leadership</t>
  </si>
  <si>
    <t>13.0408</t>
  </si>
  <si>
    <t>Elementary and Middle School Administration/Principalship.</t>
  </si>
  <si>
    <t>13.0409</t>
  </si>
  <si>
    <t>Secondary School Administration/Principalship.</t>
  </si>
  <si>
    <t>13.0406</t>
  </si>
  <si>
    <t>Higher Education/Higher Education Administration.</t>
  </si>
  <si>
    <t>13.0407</t>
  </si>
  <si>
    <t>Community College Administration.</t>
  </si>
  <si>
    <t>51.0719</t>
  </si>
  <si>
    <t>Clinical Research Coordinator.</t>
  </si>
  <si>
    <t>51.3202</t>
  </si>
  <si>
    <t>Health Professions Education.</t>
  </si>
  <si>
    <t>Teaching, Training, &amp; Facilitation</t>
  </si>
  <si>
    <t>51.3203</t>
  </si>
  <si>
    <t>Nursing Education.</t>
  </si>
  <si>
    <t>52.0214</t>
  </si>
  <si>
    <t>Research Administration.</t>
  </si>
  <si>
    <t>61.0207</t>
  </si>
  <si>
    <t>Medical Education Fellowship Program.</t>
  </si>
  <si>
    <t>61.0211</t>
  </si>
  <si>
    <t>Simulation Fellowship Program.</t>
  </si>
  <si>
    <t>13.0402</t>
  </si>
  <si>
    <t>Administration of Special Education.</t>
  </si>
  <si>
    <t>13.0403</t>
  </si>
  <si>
    <t>Adult and Continuing Education Administration.</t>
  </si>
  <si>
    <t>13.0410</t>
  </si>
  <si>
    <t>Urban Education and Leadership.</t>
  </si>
  <si>
    <t>13.0413</t>
  </si>
  <si>
    <t>Education Entrepreneurship.</t>
  </si>
  <si>
    <t>13.0499</t>
  </si>
  <si>
    <t>Educational Administration and Supervision, Other.</t>
  </si>
  <si>
    <t>52.0206</t>
  </si>
  <si>
    <t>Non-Profit/Public/Organizational Management.</t>
  </si>
  <si>
    <t>13.0608</t>
  </si>
  <si>
    <t>Institutional Research.</t>
  </si>
  <si>
    <t>13.0699</t>
  </si>
  <si>
    <t>Educational Assessment, Evaluation, and Research, Other.</t>
  </si>
  <si>
    <t>Learner Support &amp; Community Engagement</t>
  </si>
  <si>
    <t>42.2805</t>
  </si>
  <si>
    <t>School Psychology.</t>
  </si>
  <si>
    <t>42.2806</t>
  </si>
  <si>
    <t>Educational Psychology.</t>
  </si>
  <si>
    <t>30.2201</t>
  </si>
  <si>
    <t>Ancient Studies/Civilization.</t>
  </si>
  <si>
    <t>30.2299</t>
  </si>
  <si>
    <t>Classical and Ancient Studies, Other.</t>
  </si>
  <si>
    <t>30.2701</t>
  </si>
  <si>
    <t>Human Biology.</t>
  </si>
  <si>
    <t>30.4201</t>
  </si>
  <si>
    <t>Geoarcheaology.</t>
  </si>
  <si>
    <t>30.4701</t>
  </si>
  <si>
    <t>Linguistics and Anthropology.</t>
  </si>
  <si>
    <t>45.0205</t>
  </si>
  <si>
    <t>Forensic Anthropology.</t>
  </si>
  <si>
    <t>45.0299</t>
  </si>
  <si>
    <t>Anthropology, Other.</t>
  </si>
  <si>
    <t>45.0301</t>
  </si>
  <si>
    <t>Archeology.</t>
  </si>
  <si>
    <t>45.1301</t>
  </si>
  <si>
    <t>Sociology and Anthropology.</t>
  </si>
  <si>
    <t>45.1501</t>
  </si>
  <si>
    <t>Geography and Anthropology.</t>
  </si>
  <si>
    <t>51.3204</t>
  </si>
  <si>
    <t>Medical/Health Humanities.</t>
  </si>
  <si>
    <t>30.3501</t>
  </si>
  <si>
    <t>Climate Science.</t>
  </si>
  <si>
    <t>30.3801</t>
  </si>
  <si>
    <t>Earth Systems Science.</t>
  </si>
  <si>
    <t>30.4401</t>
  </si>
  <si>
    <t>Geography and Environmental Studies.</t>
  </si>
  <si>
    <t>43.0407</t>
  </si>
  <si>
    <t>Geospatial Intelligence.</t>
  </si>
  <si>
    <t>45.0701</t>
  </si>
  <si>
    <t>Geography.</t>
  </si>
  <si>
    <t>45.0702</t>
  </si>
  <si>
    <t>Geographic Information Science and Cartography.</t>
  </si>
  <si>
    <t>45.0799</t>
  </si>
  <si>
    <t>Geography, Other.</t>
  </si>
  <si>
    <t>30.1201</t>
  </si>
  <si>
    <t>Historic Preservation and Conservation, General.</t>
  </si>
  <si>
    <t>30.1202</t>
  </si>
  <si>
    <t>Cultural Resource Management and Policy Analysis.</t>
  </si>
  <si>
    <t>30.1299</t>
  </si>
  <si>
    <t>Historic Preservation and Conservation, Other.</t>
  </si>
  <si>
    <t>30.1301</t>
  </si>
  <si>
    <t>Medieval and Renaissance Studies.</t>
  </si>
  <si>
    <t>30.2101</t>
  </si>
  <si>
    <t>Holocaust and Related Studies.</t>
  </si>
  <si>
    <t>30.2202</t>
  </si>
  <si>
    <t>Classical, Ancient Mediterranean, and Near Eastern Studies and Archaeology.</t>
  </si>
  <si>
    <t>30.2901</t>
  </si>
  <si>
    <t>Maritime Studies.</t>
  </si>
  <si>
    <t>30.4501</t>
  </si>
  <si>
    <t>History and Language/Literature.</t>
  </si>
  <si>
    <t>30.4601</t>
  </si>
  <si>
    <t>History and Political Science.</t>
  </si>
  <si>
    <t>51.3205</t>
  </si>
  <si>
    <t>History of Medicine.</t>
  </si>
  <si>
    <t>54.0101</t>
  </si>
  <si>
    <t>History, General.</t>
  </si>
  <si>
    <t>54.0102</t>
  </si>
  <si>
    <t>American  History (United States).</t>
  </si>
  <si>
    <t>54.0103</t>
  </si>
  <si>
    <t>European History.</t>
  </si>
  <si>
    <t>54.0104</t>
  </si>
  <si>
    <t>History and Philosophy of Science and Technology.</t>
  </si>
  <si>
    <t>54.0106</t>
  </si>
  <si>
    <t>Asian History.</t>
  </si>
  <si>
    <t>54.0107</t>
  </si>
  <si>
    <t>Canadian History.</t>
  </si>
  <si>
    <t>54.0108</t>
  </si>
  <si>
    <t>Military History.</t>
  </si>
  <si>
    <t>54.0199</t>
  </si>
  <si>
    <t>History, Other.</t>
  </si>
  <si>
    <t>13.1101</t>
  </si>
  <si>
    <t>Counselor Education/School Counseling and Guidance Services.</t>
  </si>
  <si>
    <t>13.1102</t>
  </si>
  <si>
    <t>College Student Counseling and Personnel Services.</t>
  </si>
  <si>
    <t>13.1199</t>
  </si>
  <si>
    <t>Student Counseling and Personnel Services, Other.</t>
  </si>
  <si>
    <t>52.1006</t>
  </si>
  <si>
    <t>Executive/Career Coaching.</t>
  </si>
  <si>
    <t>42.2703</t>
  </si>
  <si>
    <t>Developmental and Child Psychology.</t>
  </si>
  <si>
    <t>42.2710</t>
  </si>
  <si>
    <t>Developmental and Adolescent Psychology.</t>
  </si>
  <si>
    <t>43.0110</t>
  </si>
  <si>
    <t>Juvenile Corrections.</t>
  </si>
  <si>
    <t>44.0701</t>
  </si>
  <si>
    <t>Social Work.</t>
  </si>
  <si>
    <t>44.0702</t>
  </si>
  <si>
    <t>Youth Services/Administration.</t>
  </si>
  <si>
    <t>44.0703</t>
  </si>
  <si>
    <t>Forensic Social Work.</t>
  </si>
  <si>
    <t>44.0799</t>
  </si>
  <si>
    <t>Social Work, Other.</t>
  </si>
  <si>
    <t>51.1510</t>
  </si>
  <si>
    <t>Infant/Toddler Mental Health Services.</t>
  </si>
  <si>
    <t>19.0711</t>
  </si>
  <si>
    <t>Early Childhood and Family Studies.</t>
  </si>
  <si>
    <t>Postsecondary Teachers, all other</t>
  </si>
  <si>
    <t>13.1211</t>
  </si>
  <si>
    <t>Online Educator/Online Teaching.</t>
  </si>
  <si>
    <t>16.1602</t>
  </si>
  <si>
    <t>Linguistics of ASL and Other Sign Languages.</t>
  </si>
  <si>
    <t>24.0101</t>
  </si>
  <si>
    <t>Liberal Arts and Sciences/Liberal Studies.</t>
  </si>
  <si>
    <t>24.0102</t>
  </si>
  <si>
    <t>General Studies.</t>
  </si>
  <si>
    <t>24.0103</t>
  </si>
  <si>
    <t>Humanities/Humanistic Studies.</t>
  </si>
  <si>
    <t>30.0101</t>
  </si>
  <si>
    <t>Biological and Physical Sciences.</t>
  </si>
  <si>
    <t>30.0501</t>
  </si>
  <si>
    <t>Peace Studies and Conflict Resolution.</t>
  </si>
  <si>
    <t>30.0601</t>
  </si>
  <si>
    <t>Systems Science and Theory.</t>
  </si>
  <si>
    <t>30.1501</t>
  </si>
  <si>
    <t>Science, Technology and Society.</t>
  </si>
  <si>
    <t>30.1801</t>
  </si>
  <si>
    <t>Natural Sciences.</t>
  </si>
  <si>
    <t>30.2501</t>
  </si>
  <si>
    <t>Cognitive Science, General.</t>
  </si>
  <si>
    <t>30.2502</t>
  </si>
  <si>
    <t>Contemplative Studies/Inquiry.</t>
  </si>
  <si>
    <t>30.2599</t>
  </si>
  <si>
    <t>Cognitive Science, Other.</t>
  </si>
  <si>
    <t>30.2601</t>
  </si>
  <si>
    <t>Cultural Studies/Critical Theory and Analysis.</t>
  </si>
  <si>
    <t>30.5301</t>
  </si>
  <si>
    <t>Thanatology.</t>
  </si>
  <si>
    <t>43.0304</t>
  </si>
  <si>
    <t>Terrorism and Counterterrorism Operations.</t>
  </si>
  <si>
    <t>51.3299</t>
  </si>
  <si>
    <t>Health Professions Education, Ethics, and Humanities, Other.</t>
  </si>
  <si>
    <t>13.0201</t>
  </si>
  <si>
    <t>Bilingual and Multilingual Education.</t>
  </si>
  <si>
    <t>13.1206</t>
  </si>
  <si>
    <t>Teacher Education, Multiple Levels.</t>
  </si>
  <si>
    <t>13.1207</t>
  </si>
  <si>
    <t>Montessori Teacher Education.</t>
  </si>
  <si>
    <t>13.1208</t>
  </si>
  <si>
    <t>Waldorf/Steiner Teacher Education.</t>
  </si>
  <si>
    <t>13.1209</t>
  </si>
  <si>
    <t>Kindergarten/Preschool Education and Teaching.</t>
  </si>
  <si>
    <t>13.1210</t>
  </si>
  <si>
    <t>Early Childhood Education and Teaching.</t>
  </si>
  <si>
    <t>13.1212</t>
  </si>
  <si>
    <t>International Teaching and Learning.</t>
  </si>
  <si>
    <t>13.1401</t>
  </si>
  <si>
    <t>Teaching English as a Second or Foreign Language/ESL Language Instructor.</t>
  </si>
  <si>
    <t>13.1402</t>
  </si>
  <si>
    <t>Teaching French as a Second or Foreign Language.</t>
  </si>
  <si>
    <t>13.1499</t>
  </si>
  <si>
    <t>Teaching English or French as a Second or Foreign Language, Other.</t>
  </si>
  <si>
    <t>19.0706</t>
  </si>
  <si>
    <t>Child Development.</t>
  </si>
  <si>
    <t>19.0708</t>
  </si>
  <si>
    <t>Child Care and Support Services Management.</t>
  </si>
  <si>
    <t>13.1202</t>
  </si>
  <si>
    <t>Elementary Education and Teaching.</t>
  </si>
  <si>
    <t>13.1213</t>
  </si>
  <si>
    <t>Science, Technology, Engineering, and Mathematics (STEM) Educational Methods.</t>
  </si>
  <si>
    <t>13.1338</t>
  </si>
  <si>
    <t>Environmental Education.</t>
  </si>
  <si>
    <t>13.1339</t>
  </si>
  <si>
    <t>Communication Arts and Literature Teacher Education.</t>
  </si>
  <si>
    <t>45.0199</t>
  </si>
  <si>
    <t>Social Sciences, Other.</t>
  </si>
  <si>
    <t>13.1203</t>
  </si>
  <si>
    <t>Junior High/Intermediate/Middle School Education and Teaching.</t>
  </si>
  <si>
    <t>13.1302</t>
  </si>
  <si>
    <t>Art Teacher Education.</t>
  </si>
  <si>
    <t>13.1305</t>
  </si>
  <si>
    <t>English/Language Arts Teacher Education.</t>
  </si>
  <si>
    <t>13.1306</t>
  </si>
  <si>
    <t>Foreign Language Teacher  Education.</t>
  </si>
  <si>
    <t>13.1307</t>
  </si>
  <si>
    <t>Health Teacher Education.</t>
  </si>
  <si>
    <t>13.1308</t>
  </si>
  <si>
    <t>Family and Consumer Sciences/Home Economics Teacher Education.</t>
  </si>
  <si>
    <t>13.1309</t>
  </si>
  <si>
    <t>Technology Teacher Education/Industrial Arts Teacher Education.</t>
  </si>
  <si>
    <t>13.1311</t>
  </si>
  <si>
    <t>Mathematics Teacher Education.</t>
  </si>
  <si>
    <t>13.1312</t>
  </si>
  <si>
    <t>Music Teacher Education.</t>
  </si>
  <si>
    <t>13.1315</t>
  </si>
  <si>
    <t>Reading Teacher Education.</t>
  </si>
  <si>
    <t>13.1316</t>
  </si>
  <si>
    <t>Science Teacher Education/General Science Teacher Education.</t>
  </si>
  <si>
    <t>13.1317</t>
  </si>
  <si>
    <t>Social Science Teacher Education.</t>
  </si>
  <si>
    <t>13.1318</t>
  </si>
  <si>
    <t>Social Studies Teacher Education.</t>
  </si>
  <si>
    <t>13.1321</t>
  </si>
  <si>
    <t>Computer Teacher Education.</t>
  </si>
  <si>
    <t>13.1322</t>
  </si>
  <si>
    <t>Biology Teacher Education.</t>
  </si>
  <si>
    <t>13.1323</t>
  </si>
  <si>
    <t>Chemistry Teacher Education.</t>
  </si>
  <si>
    <t>13.1324</t>
  </si>
  <si>
    <t>Drama and Dance Teacher Education.</t>
  </si>
  <si>
    <t>13.1325</t>
  </si>
  <si>
    <t>French Language Teacher Education.</t>
  </si>
  <si>
    <t>13.1326</t>
  </si>
  <si>
    <t>German Language Teacher Education.</t>
  </si>
  <si>
    <t>13.1327</t>
  </si>
  <si>
    <t>Health Occupations Teacher Education.</t>
  </si>
  <si>
    <t>13.1328</t>
  </si>
  <si>
    <t>History Teacher Education.</t>
  </si>
  <si>
    <t>13.1330</t>
  </si>
  <si>
    <t>Spanish Language Teacher Education.</t>
  </si>
  <si>
    <t>13.1331</t>
  </si>
  <si>
    <t>Speech Teacher Education.</t>
  </si>
  <si>
    <t>13.1332</t>
  </si>
  <si>
    <t>Geography Teacher Education.</t>
  </si>
  <si>
    <t>13.1333</t>
  </si>
  <si>
    <t>Latin Teacher Education.</t>
  </si>
  <si>
    <t>13.1337</t>
  </si>
  <si>
    <t>Earth Science Teacher Education.</t>
  </si>
  <si>
    <t>13.1301</t>
  </si>
  <si>
    <t>Agricultural Teacher Education.</t>
  </si>
  <si>
    <t>13.1303</t>
  </si>
  <si>
    <t>Business and Innovation/Entrepreneurship Teacher Education.</t>
  </si>
  <si>
    <t>13.1310</t>
  </si>
  <si>
    <t>Sales and Marketing Operations/Marketing and Distribution   Teacher Education.</t>
  </si>
  <si>
    <t>13.1319</t>
  </si>
  <si>
    <t>Technical Teacher Education.</t>
  </si>
  <si>
    <t>13.1320</t>
  </si>
  <si>
    <t>Trade and Industrial Teacher Education.</t>
  </si>
  <si>
    <t>13.1205</t>
  </si>
  <si>
    <t>Secondary Education and Teaching.</t>
  </si>
  <si>
    <t>13.1304</t>
  </si>
  <si>
    <t>Driver and Safety Teacher Education.</t>
  </si>
  <si>
    <t>13.1329</t>
  </si>
  <si>
    <t>Physics Teacher Education.</t>
  </si>
  <si>
    <t>13.1335</t>
  </si>
  <si>
    <t>Psychology Teacher Education.</t>
  </si>
  <si>
    <t>16.0101</t>
  </si>
  <si>
    <t>Foreign Languages and Literatures, General.</t>
  </si>
  <si>
    <t>16.0300</t>
  </si>
  <si>
    <t>East Asian Languages, Literatures, and Linguistics, General.</t>
  </si>
  <si>
    <t>16.0301</t>
  </si>
  <si>
    <t>Chinese Language and Literature.</t>
  </si>
  <si>
    <t>16.0302</t>
  </si>
  <si>
    <t>Japanese Language and Literature.</t>
  </si>
  <si>
    <t>16.0303</t>
  </si>
  <si>
    <t>Korean Language and Literature.</t>
  </si>
  <si>
    <t>16.0399</t>
  </si>
  <si>
    <t>East Asian Languages, Literatures, and Linguistics, Other.</t>
  </si>
  <si>
    <t>16.0402</t>
  </si>
  <si>
    <t>Russian Language and Literature.</t>
  </si>
  <si>
    <t>16.0500</t>
  </si>
  <si>
    <t>Germanic Languages, Literatures, and Linguistics, General.</t>
  </si>
  <si>
    <t>16.0501</t>
  </si>
  <si>
    <t>German Language and Literature.</t>
  </si>
  <si>
    <t>16.0599</t>
  </si>
  <si>
    <t>Germanic Languages, Literatures, and Linguistics, Other.</t>
  </si>
  <si>
    <t>16.0900</t>
  </si>
  <si>
    <t>Romance Languages, Literatures, and Linguistics, General.</t>
  </si>
  <si>
    <t>16.0901</t>
  </si>
  <si>
    <t>French Language and Literature.</t>
  </si>
  <si>
    <t>16.0902</t>
  </si>
  <si>
    <t>Italian Language and Literature.</t>
  </si>
  <si>
    <t>16.0905</t>
  </si>
  <si>
    <t>Spanish Language and Literature.</t>
  </si>
  <si>
    <t>16.0999</t>
  </si>
  <si>
    <t>Romance Languages, Literatures, and Linguistics, Other.</t>
  </si>
  <si>
    <t>16.1001</t>
  </si>
  <si>
    <t>American Indian/Native American Languages, Literatures, and Linguistics.</t>
  </si>
  <si>
    <t>16.1101</t>
  </si>
  <si>
    <t>Arabic Language and Literature.</t>
  </si>
  <si>
    <t>16.1102</t>
  </si>
  <si>
    <t>Hebrew Language and Literature.</t>
  </si>
  <si>
    <t>16.1200</t>
  </si>
  <si>
    <t>Classics and Classical Languages, Literatures, and Linguistics, General.</t>
  </si>
  <si>
    <t>16.1202</t>
  </si>
  <si>
    <t>Ancient/Classical Greek Language and Literature.</t>
  </si>
  <si>
    <t>16.1203</t>
  </si>
  <si>
    <t>Latin Language and Literature.</t>
  </si>
  <si>
    <t>16.1299</t>
  </si>
  <si>
    <t>Classics and Classical Languages, Literatures, and Linguistics, Other.</t>
  </si>
  <si>
    <t>16.1409</t>
  </si>
  <si>
    <t>Hawaiian Language and Literature.</t>
  </si>
  <si>
    <t>16.1499</t>
  </si>
  <si>
    <t>Southeast Asian and Australasian/Pacific Languages, Literatures, and Linguistics, Other.</t>
  </si>
  <si>
    <t>16.1601</t>
  </si>
  <si>
    <t>American Sign Language (ASL).</t>
  </si>
  <si>
    <t>16.9999</t>
  </si>
  <si>
    <t>Foreign Languages, Literatures, and Linguistics, Other.</t>
  </si>
  <si>
    <t>19.0101</t>
  </si>
  <si>
    <t>Family and Consumer Sciences/Human Sciences, General.</t>
  </si>
  <si>
    <t>30.3601</t>
  </si>
  <si>
    <t>Cultural Studies and Comparative Literature.</t>
  </si>
  <si>
    <t>40.0101</t>
  </si>
  <si>
    <t>Physical Sciences, General.</t>
  </si>
  <si>
    <t>40.0801</t>
  </si>
  <si>
    <t>Physics, General.</t>
  </si>
  <si>
    <t>45.0101</t>
  </si>
  <si>
    <t>Social Sciences, General.</t>
  </si>
  <si>
    <t>45.0601</t>
  </si>
  <si>
    <t>Economics, General.</t>
  </si>
  <si>
    <t>45.1001</t>
  </si>
  <si>
    <t>Political Science and Government, General.</t>
  </si>
  <si>
    <t>45.1002</t>
  </si>
  <si>
    <t>American Government and Politics (United States).</t>
  </si>
  <si>
    <t>45.1003</t>
  </si>
  <si>
    <t>Canadian Government and Politics.</t>
  </si>
  <si>
    <t>45.1099</t>
  </si>
  <si>
    <t>Political Science and Government, Other.</t>
  </si>
  <si>
    <t>13.1001</t>
  </si>
  <si>
    <t>Special Education and Teaching, General.</t>
  </si>
  <si>
    <t>13.1003</t>
  </si>
  <si>
    <t>Education/Teaching of Individuals with Hearing Impairments Including Deafness.</t>
  </si>
  <si>
    <t>13.1005</t>
  </si>
  <si>
    <t>Education/Teaching of Individuals with Emotional Disturbances.</t>
  </si>
  <si>
    <t>13.1006</t>
  </si>
  <si>
    <t>Education/Teaching of Individuals with Intellectual Disabilities.</t>
  </si>
  <si>
    <t>13.1007</t>
  </si>
  <si>
    <t>Education/Teaching of Individuals with Multiple Disabilities.</t>
  </si>
  <si>
    <t>13.1008</t>
  </si>
  <si>
    <t>Education/Teaching of Individuals with Orthopedic and Other Physical Health Impairments.</t>
  </si>
  <si>
    <t>13.1009</t>
  </si>
  <si>
    <t>Education/Teaching of Individuals with Vision Impairments Including Blindness.</t>
  </si>
  <si>
    <t>13.1011</t>
  </si>
  <si>
    <t>Education/Teaching of Individuals with Specific Learning Disabilities.</t>
  </si>
  <si>
    <t>13.1012</t>
  </si>
  <si>
    <t>Education/Teaching of Individuals with Speech or Language Impairments.</t>
  </si>
  <si>
    <t>13.1013</t>
  </si>
  <si>
    <t>Education/Teaching of Individuals with Autism.</t>
  </si>
  <si>
    <t>13.1014</t>
  </si>
  <si>
    <t>Education/Teaching of Individuals Who are Developmentally Delayed.</t>
  </si>
  <si>
    <t>13.1015</t>
  </si>
  <si>
    <t>Education/Teaching of Individuals in Early Childhood Special Education Programs.</t>
  </si>
  <si>
    <t>13.1016</t>
  </si>
  <si>
    <t>Education/Teaching of Individuals with Traumatic Brain Injuries.</t>
  </si>
  <si>
    <t>25-2052</t>
  </si>
  <si>
    <t>Special Education Teachers, Kindergarten and Elementary School</t>
  </si>
  <si>
    <t>13.1017</t>
  </si>
  <si>
    <t>Education/Teaching of Individuals in Elementary Special Education Programs.</t>
  </si>
  <si>
    <t>13.1018</t>
  </si>
  <si>
    <t>Education/Teaching of Individuals in Junior High/Middle School Special Education Programs.</t>
  </si>
  <si>
    <t>13.1019</t>
  </si>
  <si>
    <t>Education/Teaching of Individuals in Secondary Special Education Programs.</t>
  </si>
  <si>
    <t>13.1099</t>
  </si>
  <si>
    <t>Special Education and Teaching, Other.</t>
  </si>
  <si>
    <t>13.0202</t>
  </si>
  <si>
    <t>Multicultural Education.</t>
  </si>
  <si>
    <t>13.0299</t>
  </si>
  <si>
    <t>Bilingual, Multilingual, and Multicultural Education, Other.</t>
  </si>
  <si>
    <t>13.1201</t>
  </si>
  <si>
    <t>Adult and Continuing Education and Teaching.</t>
  </si>
  <si>
    <t>13.1502</t>
  </si>
  <si>
    <t>Adult Literacy Tutor/Instructor.</t>
  </si>
  <si>
    <t>13.0203</t>
  </si>
  <si>
    <t>Indian/Native American Education.</t>
  </si>
  <si>
    <t>13.1399</t>
  </si>
  <si>
    <t>Teacher Education and Professional Development, Specific Subject Areas, Other.</t>
  </si>
  <si>
    <t>13.9999</t>
  </si>
  <si>
    <t>Education, Other.</t>
  </si>
  <si>
    <t>25.0103</t>
  </si>
  <si>
    <t>Archives/Archival Administration.</t>
  </si>
  <si>
    <t>13.0501</t>
  </si>
  <si>
    <t>Educational/Instructional Technology.</t>
  </si>
  <si>
    <t>13.1334</t>
  </si>
  <si>
    <t>School Librarian/School Library Media Specialist.</t>
  </si>
  <si>
    <t>25.0101</t>
  </si>
  <si>
    <t>Library and Information Science.</t>
  </si>
  <si>
    <t>25.0102</t>
  </si>
  <si>
    <t>Children and Youth Library Services.</t>
  </si>
  <si>
    <t>25.0199</t>
  </si>
  <si>
    <t>Library Science and Administration, Other.</t>
  </si>
  <si>
    <t>25.0301</t>
  </si>
  <si>
    <t>Library and Archives Assisting.</t>
  </si>
  <si>
    <t>13.0301</t>
  </si>
  <si>
    <t>Curriculum and Instruction.</t>
  </si>
  <si>
    <t>13.1599</t>
  </si>
  <si>
    <t>Teaching Assistants/Aides, Other.</t>
  </si>
  <si>
    <t>25-9045</t>
  </si>
  <si>
    <t>Teaching Assistants, Except Postsecondary</t>
  </si>
  <si>
    <t>13.0101</t>
  </si>
  <si>
    <t>Education, General.</t>
  </si>
  <si>
    <t>13.1501</t>
  </si>
  <si>
    <t>Teacher Assistant/Aide.</t>
  </si>
  <si>
    <t>13.0607</t>
  </si>
  <si>
    <t>Learning Sciences.</t>
  </si>
  <si>
    <t>05.0211</t>
  </si>
  <si>
    <t>Deaf Studies.</t>
  </si>
  <si>
    <t>16.0102</t>
  </si>
  <si>
    <t>Linguistics.</t>
  </si>
  <si>
    <t>16.0103</t>
  </si>
  <si>
    <t>Language Interpretation and Translation.</t>
  </si>
  <si>
    <t>16.0105</t>
  </si>
  <si>
    <t>Applied Linguistics.</t>
  </si>
  <si>
    <t>16.0201</t>
  </si>
  <si>
    <t>African Languages, Literatures, and Linguistics.</t>
  </si>
  <si>
    <t>16.0304</t>
  </si>
  <si>
    <t>Tibetan Language and Literature.</t>
  </si>
  <si>
    <t>16.0400</t>
  </si>
  <si>
    <t>Slavic Languages, Literatures, and Linguistics, General.</t>
  </si>
  <si>
    <t>16.0401</t>
  </si>
  <si>
    <t>Baltic Languages, Literatures, and Linguistics.</t>
  </si>
  <si>
    <t>16.0404</t>
  </si>
  <si>
    <t>Albanian Language and Literature.</t>
  </si>
  <si>
    <t>16.0405</t>
  </si>
  <si>
    <t>Bulgarian Language and Literature.</t>
  </si>
  <si>
    <t>16.0406</t>
  </si>
  <si>
    <t>Czech Language and Literature.</t>
  </si>
  <si>
    <t>16.0407</t>
  </si>
  <si>
    <t>Polish Language and Literature.</t>
  </si>
  <si>
    <t>16.0408</t>
  </si>
  <si>
    <t>Bosnian, Serbian, and Croatian Languages and Literatures.</t>
  </si>
  <si>
    <t>16.0409</t>
  </si>
  <si>
    <t>Slovak Language and Literature.</t>
  </si>
  <si>
    <t>16.0410</t>
  </si>
  <si>
    <t>Ukrainian Language and Literature.</t>
  </si>
  <si>
    <t>16.0499</t>
  </si>
  <si>
    <t>Slavic, Baltic, and Albanian Languages, Literatures, and Linguistics, Other.</t>
  </si>
  <si>
    <t>16.0502</t>
  </si>
  <si>
    <t>Scandinavian Languages, Literatures, and Linguistics.</t>
  </si>
  <si>
    <t>16.0503</t>
  </si>
  <si>
    <t>Danish Language and Literature.</t>
  </si>
  <si>
    <t>16.0504</t>
  </si>
  <si>
    <t>Dutch/Flemish Language and Literature.</t>
  </si>
  <si>
    <t>16.0505</t>
  </si>
  <si>
    <t>Norwegian Language and Literature.</t>
  </si>
  <si>
    <t>16.0506</t>
  </si>
  <si>
    <t>Swedish Language and Literature.</t>
  </si>
  <si>
    <t>16.0601</t>
  </si>
  <si>
    <t>Modern Greek Language and Literature.</t>
  </si>
  <si>
    <t>16.0700</t>
  </si>
  <si>
    <t>South Asian Languages, Literatures, and Linguistics, General.</t>
  </si>
  <si>
    <t>16.0701</t>
  </si>
  <si>
    <t>Hindi Language and Literature.</t>
  </si>
  <si>
    <t>16.0702</t>
  </si>
  <si>
    <t>Sanskrit and Classical Indian Languages, Literatures, and Linguistics.</t>
  </si>
  <si>
    <t>16.0704</t>
  </si>
  <si>
    <t>Bengali Language and Literature.</t>
  </si>
  <si>
    <t>16.0705</t>
  </si>
  <si>
    <t>Punjabi Language and Literature.</t>
  </si>
  <si>
    <t>16.0706</t>
  </si>
  <si>
    <t>Tamil Language and Literature.</t>
  </si>
  <si>
    <t>16.0707</t>
  </si>
  <si>
    <t>Urdu Language and Literature.</t>
  </si>
  <si>
    <t>16.0799</t>
  </si>
  <si>
    <t>South Asian Languages, Literatures, and Linguistics, Other.</t>
  </si>
  <si>
    <t>16.0801</t>
  </si>
  <si>
    <t>Iranian Languages, Literatures, and Linguistics.</t>
  </si>
  <si>
    <t>16.0904</t>
  </si>
  <si>
    <t>Portuguese Language and Literature.</t>
  </si>
  <si>
    <t>16.0906</t>
  </si>
  <si>
    <t>Romanian Language and Literature.</t>
  </si>
  <si>
    <t>16.0907</t>
  </si>
  <si>
    <t>Catalan Language and Literature.</t>
  </si>
  <si>
    <t>16.0908</t>
  </si>
  <si>
    <t>Hispanic and Latin American Languages, Literatures, and Linguistics, General.</t>
  </si>
  <si>
    <t>16.1100</t>
  </si>
  <si>
    <t>Middle/Near Eastern and Semitic Languages, Literatures, and Linguistics, General.</t>
  </si>
  <si>
    <t>16.1103</t>
  </si>
  <si>
    <t>Ancient Near Eastern and Biblical Languages, Literatures, and Linguistics.</t>
  </si>
  <si>
    <t>16.1199</t>
  </si>
  <si>
    <t>Middle/Near Eastern and Semitic Languages, Literatures, and Linguistics, Other.</t>
  </si>
  <si>
    <t>16.1301</t>
  </si>
  <si>
    <t>Celtic Languages, Literatures, and Linguistics.</t>
  </si>
  <si>
    <t>16.1400</t>
  </si>
  <si>
    <t>Southeast Asian Languages, Literatures, and Linguistics, General.</t>
  </si>
  <si>
    <t>16.1401</t>
  </si>
  <si>
    <t>Australian/Oceanic/Pacific Languages, Literatures, and Linguistics.</t>
  </si>
  <si>
    <t>16.1402</t>
  </si>
  <si>
    <t>Indonesian/Malay Languages and Literatures.</t>
  </si>
  <si>
    <t>16.1403</t>
  </si>
  <si>
    <t>Burmese Language and Literature.</t>
  </si>
  <si>
    <t>16.1404</t>
  </si>
  <si>
    <t>Filipino/Tagalog Language and Literature.</t>
  </si>
  <si>
    <t>16.1405</t>
  </si>
  <si>
    <t>Khmer/Cambodian Language and Literature.</t>
  </si>
  <si>
    <t>16.1406</t>
  </si>
  <si>
    <t>Lao Language and Literature.</t>
  </si>
  <si>
    <t>16.1407</t>
  </si>
  <si>
    <t>Thai Language and Literature.</t>
  </si>
  <si>
    <t>16.1408</t>
  </si>
  <si>
    <t>Vietnamese Language and Literature.</t>
  </si>
  <si>
    <t>16.1501</t>
  </si>
  <si>
    <t>Turkish Language and Literature.</t>
  </si>
  <si>
    <t>16.1502</t>
  </si>
  <si>
    <t>Uralic Languages, Literatures, and Linguistics.</t>
  </si>
  <si>
    <t>16.1503</t>
  </si>
  <si>
    <t>Hungarian/Magyar Language and Literature.</t>
  </si>
  <si>
    <t>16.1504</t>
  </si>
  <si>
    <t>Mongolian Language and Literature.</t>
  </si>
  <si>
    <t>16.1599</t>
  </si>
  <si>
    <t>Turkic, Uralic-Altaic, Caucasian, and Central Asian Languages, Literatures, and Linguistics, Other.</t>
  </si>
  <si>
    <t>16.1603</t>
  </si>
  <si>
    <t>Sign Language Interpretation and Translation.</t>
  </si>
  <si>
    <t>16.1699</t>
  </si>
  <si>
    <t>American Sign Language, Other.</t>
  </si>
  <si>
    <t>16.1801</t>
  </si>
  <si>
    <t>Armenian Language and Literature.</t>
  </si>
  <si>
    <t>22.0304</t>
  </si>
  <si>
    <t>Court Interpreter.</t>
  </si>
  <si>
    <t>30.4001</t>
  </si>
  <si>
    <t>Economics and Foreign Language/Literature.</t>
  </si>
  <si>
    <t>13.0603</t>
  </si>
  <si>
    <t>Educational Statistics and Research Methods.</t>
  </si>
  <si>
    <t>13.0604</t>
  </si>
  <si>
    <t>Educational Assessment, Testing, and Measurement.</t>
  </si>
  <si>
    <t>13.0601</t>
  </si>
  <si>
    <t>Educational Evaluation and Research.</t>
  </si>
  <si>
    <t>16.0199</t>
  </si>
  <si>
    <t>Linguistic, Comparative, and Related Language Studies and Services, Other.</t>
  </si>
  <si>
    <t>30.2301</t>
  </si>
  <si>
    <t>Intercultural/Multicultural and Diversity Studies.</t>
  </si>
  <si>
    <t>30.5101</t>
  </si>
  <si>
    <t>Philosophy, Politics, and Economics.</t>
  </si>
  <si>
    <t>44.0502</t>
  </si>
  <si>
    <t>Education Policy Analysis.</t>
  </si>
  <si>
    <t>45.0102</t>
  </si>
  <si>
    <t>Research Methodology and Quantitative Methods.</t>
  </si>
  <si>
    <t>45.0103</t>
  </si>
  <si>
    <t>Survey Research/Methodology.</t>
  </si>
  <si>
    <t>45.0501</t>
  </si>
  <si>
    <t>Demography and Population Studies.</t>
  </si>
  <si>
    <t>45.0502</t>
  </si>
  <si>
    <t>Applied Demography.</t>
  </si>
  <si>
    <t>45.0599</t>
  </si>
  <si>
    <t>Demography, Other.</t>
  </si>
  <si>
    <t>45.9999</t>
  </si>
  <si>
    <t>40.0401</t>
  </si>
  <si>
    <t>Atmospheric Sciences and Meteorology, General.</t>
  </si>
  <si>
    <t>43.0100</t>
  </si>
  <si>
    <t>Criminal Justice and Corrections, General.</t>
  </si>
  <si>
    <t>43.0104</t>
  </si>
  <si>
    <t>Criminal Justice/Safety Studies.</t>
  </si>
  <si>
    <t>43.0402</t>
  </si>
  <si>
    <t>Criminalistics and Criminal Science.</t>
  </si>
  <si>
    <t>43.0406</t>
  </si>
  <si>
    <t>Forensic Science and Technology.</t>
  </si>
  <si>
    <t>45.0401</t>
  </si>
  <si>
    <t>Criminology.</t>
  </si>
  <si>
    <t>30.2801</t>
  </si>
  <si>
    <t>Dispute Resolution.</t>
  </si>
  <si>
    <t>30.7104</t>
  </si>
  <si>
    <t>Financial Analytics.</t>
  </si>
  <si>
    <t>51.0702</t>
  </si>
  <si>
    <t>Hospital and Health Care Facilities Administration/Management.</t>
  </si>
  <si>
    <t>52.0203</t>
  </si>
  <si>
    <t>Logistics, Materials, and Supply Chain Management.</t>
  </si>
  <si>
    <t>52.0210</t>
  </si>
  <si>
    <t>Research and Development Management.</t>
  </si>
  <si>
    <t>52.0211</t>
  </si>
  <si>
    <t>Project Management.</t>
  </si>
  <si>
    <t>52.0213</t>
  </si>
  <si>
    <t>Organizational Leadership.</t>
  </si>
  <si>
    <t>52.0301</t>
  </si>
  <si>
    <t>Accounting.</t>
  </si>
  <si>
    <t>52.0303</t>
  </si>
  <si>
    <t>Auditing.</t>
  </si>
  <si>
    <t>52.0304</t>
  </si>
  <si>
    <t>Accounting and Finance.</t>
  </si>
  <si>
    <t>52.0305</t>
  </si>
  <si>
    <t>Accounting and Business/Management.</t>
  </si>
  <si>
    <t>52.0701</t>
  </si>
  <si>
    <t>Entrepreneurship/Entrepreneurial Studies.</t>
  </si>
  <si>
    <t>52.0702</t>
  </si>
  <si>
    <t>Franchising and Franchise Operations.</t>
  </si>
  <si>
    <t>52.0801</t>
  </si>
  <si>
    <t>Finance, General.</t>
  </si>
  <si>
    <t>52.0804</t>
  </si>
  <si>
    <t>Financial Planning and Services.</t>
  </si>
  <si>
    <t>52.0806</t>
  </si>
  <si>
    <t>International Finance.</t>
  </si>
  <si>
    <t>52.0807</t>
  </si>
  <si>
    <t>Investments and Securities.</t>
  </si>
  <si>
    <t>52.0808</t>
  </si>
  <si>
    <t>Public Finance.</t>
  </si>
  <si>
    <t>52.0810</t>
  </si>
  <si>
    <t>Financial Risk Management.</t>
  </si>
  <si>
    <t>52.0909</t>
  </si>
  <si>
    <t>Hotel, Motel, and Restaurant Management.</t>
  </si>
  <si>
    <t>52.1001</t>
  </si>
  <si>
    <t>Human Resources Management/Personnel Administration, General.</t>
  </si>
  <si>
    <t>52.1002</t>
  </si>
  <si>
    <t>Labor and Industrial Relations.</t>
  </si>
  <si>
    <t>52.1003</t>
  </si>
  <si>
    <t>Organizational Behavior Studies.</t>
  </si>
  <si>
    <t>52.1004</t>
  </si>
  <si>
    <t>Labor Studies.</t>
  </si>
  <si>
    <t>52.1101</t>
  </si>
  <si>
    <t>International Business/Trade/Commerce.</t>
  </si>
  <si>
    <t>52.1304</t>
  </si>
  <si>
    <t>Actuarial Science.</t>
  </si>
  <si>
    <t>52.1401</t>
  </si>
  <si>
    <t>Marketing/Marketing Management, General.</t>
  </si>
  <si>
    <t>52.1402</t>
  </si>
  <si>
    <t>Marketing Research.</t>
  </si>
  <si>
    <t>52.1403</t>
  </si>
  <si>
    <t>International Marketing.</t>
  </si>
  <si>
    <t>52.1499</t>
  </si>
  <si>
    <t>Marketing, Other.</t>
  </si>
  <si>
    <t>52.1701</t>
  </si>
  <si>
    <t>Insurance.</t>
  </si>
  <si>
    <t>52.1801</t>
  </si>
  <si>
    <t>Sales, Distribution, and Marketing Operations, General.</t>
  </si>
  <si>
    <t>27.0599</t>
  </si>
  <si>
    <t>Statistics, Other.</t>
  </si>
  <si>
    <t>30.5001</t>
  </si>
  <si>
    <t>Mathematics and Atmospheric/Oceanic Science.</t>
  </si>
  <si>
    <t>38.0102</t>
  </si>
  <si>
    <t>Logic.</t>
  </si>
  <si>
    <t>04.0299</t>
  </si>
  <si>
    <t>Architecture, Other.</t>
  </si>
  <si>
    <t>04.0499</t>
  </si>
  <si>
    <t>Environmental Design, Other.</t>
  </si>
  <si>
    <t>04.0803</t>
  </si>
  <si>
    <t>Architectural Studies.</t>
  </si>
  <si>
    <t>04.0899</t>
  </si>
  <si>
    <t>Architectural History, Criticism, and Conservation, Other.</t>
  </si>
  <si>
    <t>14.0802</t>
  </si>
  <si>
    <t>Geotechnical and Geoenvironmental Engineering.</t>
  </si>
  <si>
    <t>14.1004</t>
  </si>
  <si>
    <t>Telecommunications Engineering.</t>
  </si>
  <si>
    <t>14.2401</t>
  </si>
  <si>
    <t>Ocean Engineering.</t>
  </si>
  <si>
    <t>14.2501</t>
  </si>
  <si>
    <t>Petroleum Engineering.</t>
  </si>
  <si>
    <t>14.3701</t>
  </si>
  <si>
    <t>Operations Research.</t>
  </si>
  <si>
    <t>14.3901</t>
  </si>
  <si>
    <t>Geological/Geophysical Engineering.</t>
  </si>
  <si>
    <t>14.4802</t>
  </si>
  <si>
    <t>Power Plant Engineering.</t>
  </si>
  <si>
    <t>14.4899</t>
  </si>
  <si>
    <t>Energy Systems Engineering, Other.</t>
  </si>
  <si>
    <t>01.0105</t>
  </si>
  <si>
    <t>Agricultural/Farm Supplies Retailing and Wholesaling.</t>
  </si>
  <si>
    <t>26.0102</t>
  </si>
  <si>
    <t>Biomedical Sciences, General.</t>
  </si>
  <si>
    <t>26.0401</t>
  </si>
  <si>
    <t>Cell/Cellular Biology and Histology.</t>
  </si>
  <si>
    <t>26.0701</t>
  </si>
  <si>
    <t>Zoology/Animal Biology.</t>
  </si>
  <si>
    <t>26.0799</t>
  </si>
  <si>
    <t>Zoology/Animal Biology, Other.</t>
  </si>
  <si>
    <t>26.0806</t>
  </si>
  <si>
    <t>Human/Medical Genetics.</t>
  </si>
  <si>
    <t>26.0807</t>
  </si>
  <si>
    <t>Genome Sciences/Genomics.</t>
  </si>
  <si>
    <t>26.0899</t>
  </si>
  <si>
    <t>Genetics, Other.</t>
  </si>
  <si>
    <t>26.0901</t>
  </si>
  <si>
    <t>Physiology, General.</t>
  </si>
  <si>
    <t>26.0902</t>
  </si>
  <si>
    <t>Molecular Physiology.</t>
  </si>
  <si>
    <t>26.0903</t>
  </si>
  <si>
    <t>Cell Physiology.</t>
  </si>
  <si>
    <t>26.0904</t>
  </si>
  <si>
    <t>Endocrinology.</t>
  </si>
  <si>
    <t>26.0905</t>
  </si>
  <si>
    <t>Reproductive Biology.</t>
  </si>
  <si>
    <t>26.0907</t>
  </si>
  <si>
    <t>Cardiovascular Science.</t>
  </si>
  <si>
    <t>26.0908</t>
  </si>
  <si>
    <t>Exercise Physiology and Kinesiology.</t>
  </si>
  <si>
    <t>26.0909</t>
  </si>
  <si>
    <t>Vision Science/Physiological Optics.</t>
  </si>
  <si>
    <t>26.0910</t>
  </si>
  <si>
    <t>Pathology/Experimental Pathology.</t>
  </si>
  <si>
    <t>26.0911</t>
  </si>
  <si>
    <t>Oncology and Cancer Biology.</t>
  </si>
  <si>
    <t>26.0912</t>
  </si>
  <si>
    <t>Aerospace Physiology and Medicine.</t>
  </si>
  <si>
    <t>26.1001</t>
  </si>
  <si>
    <t>Pharmacology.</t>
  </si>
  <si>
    <t>26.1101</t>
  </si>
  <si>
    <t>Biometry/Biometrics.</t>
  </si>
  <si>
    <t>26.1201</t>
  </si>
  <si>
    <t>Biotechnology.</t>
  </si>
  <si>
    <t>26.1301</t>
  </si>
  <si>
    <t>Ecology.</t>
  </si>
  <si>
    <t>26.1308</t>
  </si>
  <si>
    <t>Systematic Biology/Biological Systematics.</t>
  </si>
  <si>
    <t>26.1310</t>
  </si>
  <si>
    <t>Ecology and Evolutionary Biology.</t>
  </si>
  <si>
    <t>26.1399</t>
  </si>
  <si>
    <t>Ecology, Evolution, Systematics and Population Biology, Other.</t>
  </si>
  <si>
    <t>26.1401</t>
  </si>
  <si>
    <t>Molecular Medicine.</t>
  </si>
  <si>
    <t>26.1501</t>
  </si>
  <si>
    <t>Neuroscience.</t>
  </si>
  <si>
    <t>26.1502</t>
  </si>
  <si>
    <t>Neuroanatomy.</t>
  </si>
  <si>
    <t>26.1503</t>
  </si>
  <si>
    <t>Neurobiology and Anatomy.</t>
  </si>
  <si>
    <t>26.1504</t>
  </si>
  <si>
    <t>Neurobiology and Behavior.</t>
  </si>
  <si>
    <t>26.1599</t>
  </si>
  <si>
    <t>Neurobiology and Neurosciences, Other.</t>
  </si>
  <si>
    <t>26.9999</t>
  </si>
  <si>
    <t>Biological and Biomedical Sciences, Other.</t>
  </si>
  <si>
    <t>30.1001</t>
  </si>
  <si>
    <t>Biopsychology.</t>
  </si>
  <si>
    <t>30.4301</t>
  </si>
  <si>
    <t>Geobiology.</t>
  </si>
  <si>
    <t>03.0205</t>
  </si>
  <si>
    <t>Water, Wetlands, and Marine Resources Management.</t>
  </si>
  <si>
    <t>03.0206</t>
  </si>
  <si>
    <t>Land Use Planning and Management/Development.</t>
  </si>
  <si>
    <t>03.0299</t>
  </si>
  <si>
    <t>Environmental/Natural Resources Management and Policy, Other.</t>
  </si>
  <si>
    <t>03.0601</t>
  </si>
  <si>
    <t>Wildlife, Fish and Wildlands Science and Management.</t>
  </si>
  <si>
    <t>03.9999</t>
  </si>
  <si>
    <t>Natural Resources and Conservation, Other.</t>
  </si>
  <si>
    <t>40.0201</t>
  </si>
  <si>
    <t>Astronomy.</t>
  </si>
  <si>
    <t>40.0202</t>
  </si>
  <si>
    <t>Astrophysics.</t>
  </si>
  <si>
    <t>40.0203</t>
  </si>
  <si>
    <t>Planetary Astronomy and Science.</t>
  </si>
  <si>
    <t>40.0299</t>
  </si>
  <si>
    <t>Astronomy and Astrophysics, Other.</t>
  </si>
  <si>
    <t>40.0402</t>
  </si>
  <si>
    <t>Atmospheric Chemistry and Climatology.</t>
  </si>
  <si>
    <t>40.0403</t>
  </si>
  <si>
    <t>Atmospheric Physics and Dynamics.</t>
  </si>
  <si>
    <t>40.0404</t>
  </si>
  <si>
    <t>Meteorology.</t>
  </si>
  <si>
    <t>40.0499</t>
  </si>
  <si>
    <t>Atmospheric Sciences and Meteorology, Other.</t>
  </si>
  <si>
    <t>40.0602</t>
  </si>
  <si>
    <t>Geochemistry.</t>
  </si>
  <si>
    <t>40.0603</t>
  </si>
  <si>
    <t>Geophysics and Seismology.</t>
  </si>
  <si>
    <t>40.0604</t>
  </si>
  <si>
    <t>Paleontology.</t>
  </si>
  <si>
    <t>40.0606</t>
  </si>
  <si>
    <t>Geochemistry and Petrology.</t>
  </si>
  <si>
    <t>40.0699</t>
  </si>
  <si>
    <t>Geological and Earth Sciences/Geosciences, Other.</t>
  </si>
  <si>
    <t>03.0103</t>
  </si>
  <si>
    <t>Environmental Studies.</t>
  </si>
  <si>
    <t>51.2205</t>
  </si>
  <si>
    <t>Health/Medical  Physics.</t>
  </si>
  <si>
    <t>45.0201</t>
  </si>
  <si>
    <t>Anthropology, General.</t>
  </si>
  <si>
    <t>45.0202</t>
  </si>
  <si>
    <t>Physical and Biological Anthropology.</t>
  </si>
  <si>
    <t>45.0203</t>
  </si>
  <si>
    <t>Medical Anthropology.</t>
  </si>
  <si>
    <t>45.0204</t>
  </si>
  <si>
    <t>Cultural Anthropology.</t>
  </si>
  <si>
    <t>05.0101</t>
  </si>
  <si>
    <t>African Studies.</t>
  </si>
  <si>
    <t>05.0102</t>
  </si>
  <si>
    <t>American/United States Studies/Civilization.</t>
  </si>
  <si>
    <t>05.0103</t>
  </si>
  <si>
    <t>Asian Studies/Civilization.</t>
  </si>
  <si>
    <t>05.0104</t>
  </si>
  <si>
    <t>East Asian Studies.</t>
  </si>
  <si>
    <t>05.0105</t>
  </si>
  <si>
    <t>Russian, Central European, East European and Eurasian Studies.</t>
  </si>
  <si>
    <t>05.0106</t>
  </si>
  <si>
    <t>European Studies/Civilization.</t>
  </si>
  <si>
    <t>05.0107</t>
  </si>
  <si>
    <t>Latin American Studies.</t>
  </si>
  <si>
    <t>05.0108</t>
  </si>
  <si>
    <t>Near and Middle Eastern Studies.</t>
  </si>
  <si>
    <t>05.0109</t>
  </si>
  <si>
    <t>Pacific Area/Pacific Rim Studies.</t>
  </si>
  <si>
    <t>05.0110</t>
  </si>
  <si>
    <t>Russian Studies.</t>
  </si>
  <si>
    <t>05.0111</t>
  </si>
  <si>
    <t>Scandinavian Studies.</t>
  </si>
  <si>
    <t>05.0112</t>
  </si>
  <si>
    <t>South Asian Studies.</t>
  </si>
  <si>
    <t>05.0113</t>
  </si>
  <si>
    <t>Southeast Asian Studies.</t>
  </si>
  <si>
    <t>05.0114</t>
  </si>
  <si>
    <t>Western European Studies.</t>
  </si>
  <si>
    <t>05.0115</t>
  </si>
  <si>
    <t>Canadian Studies.</t>
  </si>
  <si>
    <t>05.0116</t>
  </si>
  <si>
    <t>Balkans Studies.</t>
  </si>
  <si>
    <t>05.0117</t>
  </si>
  <si>
    <t>Baltic Studies.</t>
  </si>
  <si>
    <t>05.0118</t>
  </si>
  <si>
    <t>Slavic Studies.</t>
  </si>
  <si>
    <t>05.0119</t>
  </si>
  <si>
    <t>Caribbean Studies.</t>
  </si>
  <si>
    <t>05.0120</t>
  </si>
  <si>
    <t>Ural-Altaic and Central Asian Studies.</t>
  </si>
  <si>
    <t>05.0121</t>
  </si>
  <si>
    <t>Commonwealth Studies.</t>
  </si>
  <si>
    <t>05.0122</t>
  </si>
  <si>
    <t>Regional Studies (U.S., Canadian, Foreign).</t>
  </si>
  <si>
    <t>05.0123</t>
  </si>
  <si>
    <t>Chinese Studies.</t>
  </si>
  <si>
    <t>05.0124</t>
  </si>
  <si>
    <t>French Studies.</t>
  </si>
  <si>
    <t>05.0125</t>
  </si>
  <si>
    <t>German Studies.</t>
  </si>
  <si>
    <t>05.0126</t>
  </si>
  <si>
    <t>Italian Studies.</t>
  </si>
  <si>
    <t>05.0127</t>
  </si>
  <si>
    <t>Japanese Studies.</t>
  </si>
  <si>
    <t>05.0128</t>
  </si>
  <si>
    <t>Korean Studies.</t>
  </si>
  <si>
    <t>05.0129</t>
  </si>
  <si>
    <t>Polish Studies.</t>
  </si>
  <si>
    <t>05.0130</t>
  </si>
  <si>
    <t>Spanish and Iberian Studies.</t>
  </si>
  <si>
    <t>05.0131</t>
  </si>
  <si>
    <t>Tibetan Studies.</t>
  </si>
  <si>
    <t>05.0132</t>
  </si>
  <si>
    <t>Ukraine Studies.</t>
  </si>
  <si>
    <t>05.0133</t>
  </si>
  <si>
    <t>Irish Studies.</t>
  </si>
  <si>
    <t>05.0134</t>
  </si>
  <si>
    <t>Latin American and Caribbean Studies.</t>
  </si>
  <si>
    <t>05.0135</t>
  </si>
  <si>
    <t>Appalachian Studies.</t>
  </si>
  <si>
    <t>05.0136</t>
  </si>
  <si>
    <t>Arctic Studies.</t>
  </si>
  <si>
    <t>05.0199</t>
  </si>
  <si>
    <t>Area Studies, Other.</t>
  </si>
  <si>
    <t>05.0200</t>
  </si>
  <si>
    <t>Ethnic Studies.</t>
  </si>
  <si>
    <t>05.0201</t>
  </si>
  <si>
    <t>African-American/Black Studies.</t>
  </si>
  <si>
    <t>05.0202</t>
  </si>
  <si>
    <t>American Indian/Native American Studies.</t>
  </si>
  <si>
    <t>05.0203</t>
  </si>
  <si>
    <t>Hispanic-American, Puerto Rican, and Mexican-American/Chicano Studies.</t>
  </si>
  <si>
    <t>05.0206</t>
  </si>
  <si>
    <t>Asian-American Studies.</t>
  </si>
  <si>
    <t>05.0207</t>
  </si>
  <si>
    <t>Women's Studies.</t>
  </si>
  <si>
    <t>05.0208</t>
  </si>
  <si>
    <t>Gay/Lesbian Studies.</t>
  </si>
  <si>
    <t>05.0209</t>
  </si>
  <si>
    <t>Folklore Studies.</t>
  </si>
  <si>
    <t>05.0210</t>
  </si>
  <si>
    <t>Disability Studies.</t>
  </si>
  <si>
    <t>05.0212</t>
  </si>
  <si>
    <t>Comparative Group Studies.</t>
  </si>
  <si>
    <t>05.0299</t>
  </si>
  <si>
    <t>Ethnic, Cultural Minority, Gender, and Group Studies, Other.</t>
  </si>
  <si>
    <t>05.9999</t>
  </si>
  <si>
    <t>Area, Ethnic, Cultural, Gender, and Group Studies, Other.</t>
  </si>
  <si>
    <t>38.0205</t>
  </si>
  <si>
    <t>Islamic Studies.</t>
  </si>
  <si>
    <t>38.0206</t>
  </si>
  <si>
    <t>Jewish/Judaic Studies.</t>
  </si>
  <si>
    <t>38.0208</t>
  </si>
  <si>
    <t>Catholic Studies.</t>
  </si>
  <si>
    <t>38.0209</t>
  </si>
  <si>
    <t>Mormon Studies.</t>
  </si>
  <si>
    <t>30.4901</t>
  </si>
  <si>
    <t>Mathematical Economics.</t>
  </si>
  <si>
    <t>45.0602</t>
  </si>
  <si>
    <t>Applied Economics.</t>
  </si>
  <si>
    <t>45.0604</t>
  </si>
  <si>
    <t>Development Economics and International Development.</t>
  </si>
  <si>
    <t>45.0605</t>
  </si>
  <si>
    <t>International Economics.</t>
  </si>
  <si>
    <t>45.0699</t>
  </si>
  <si>
    <t>Economics, Other.</t>
  </si>
  <si>
    <t>45.1004</t>
  </si>
  <si>
    <t>Political Economy.</t>
  </si>
  <si>
    <t>51.2007</t>
  </si>
  <si>
    <t>Pharmacoeconomics/Pharmaceutical Economics.</t>
  </si>
  <si>
    <t>52.0601</t>
  </si>
  <si>
    <t>Business/Managerial Economics.</t>
  </si>
  <si>
    <t>44.0501</t>
  </si>
  <si>
    <t>Public Policy Analysis, General.</t>
  </si>
  <si>
    <t>44.0504</t>
  </si>
  <si>
    <t>International Policy Analysis.</t>
  </si>
  <si>
    <t>45.0901</t>
  </si>
  <si>
    <t>International Relations and Affairs.</t>
  </si>
  <si>
    <t>45.0902</t>
  </si>
  <si>
    <t>National Security Policy Studies.</t>
  </si>
  <si>
    <t>45.0999</t>
  </si>
  <si>
    <t>International Relations and National Security Studies, Other.</t>
  </si>
  <si>
    <t>30.1701</t>
  </si>
  <si>
    <t>Behavioral Sciences.</t>
  </si>
  <si>
    <t>42.0101</t>
  </si>
  <si>
    <t>Psychology, General.</t>
  </si>
  <si>
    <t>42.2701</t>
  </si>
  <si>
    <t>Cognitive Psychology and Psycholinguistics.</t>
  </si>
  <si>
    <t>42.2702</t>
  </si>
  <si>
    <t>Comparative Psychology.</t>
  </si>
  <si>
    <t>42.2704</t>
  </si>
  <si>
    <t>Experimental Psychology.</t>
  </si>
  <si>
    <t>42.2705</t>
  </si>
  <si>
    <t>Personality Psychology.</t>
  </si>
  <si>
    <t>42.2706</t>
  </si>
  <si>
    <t>Behavioral Neuroscience.</t>
  </si>
  <si>
    <t>42.2707</t>
  </si>
  <si>
    <t>Social Psychology.</t>
  </si>
  <si>
    <t>42.2708</t>
  </si>
  <si>
    <t>Psychometrics and Quantitative Psychology.</t>
  </si>
  <si>
    <t>42.2799</t>
  </si>
  <si>
    <t>Research and Experimental Psychology, Other.</t>
  </si>
  <si>
    <t>42.2801</t>
  </si>
  <si>
    <t>Clinical Psychology.</t>
  </si>
  <si>
    <t>42.2802</t>
  </si>
  <si>
    <t>Community Psychology.</t>
  </si>
  <si>
    <t>42.2803</t>
  </si>
  <si>
    <t>Counseling Psychology.</t>
  </si>
  <si>
    <t>42.2804</t>
  </si>
  <si>
    <t>Industrial and Organizational Psychology.</t>
  </si>
  <si>
    <t>42.2807</t>
  </si>
  <si>
    <t>Clinical Child Psychology.</t>
  </si>
  <si>
    <t>42.2808</t>
  </si>
  <si>
    <t>Environmental Psychology.</t>
  </si>
  <si>
    <t>42.2809</t>
  </si>
  <si>
    <t>Geropsychology.</t>
  </si>
  <si>
    <t>42.2810</t>
  </si>
  <si>
    <t>Health/Medical Psychology.</t>
  </si>
  <si>
    <t>42.2811</t>
  </si>
  <si>
    <t>Family Psychology.</t>
  </si>
  <si>
    <t>42.2812</t>
  </si>
  <si>
    <t>Forensic Psychology.</t>
  </si>
  <si>
    <t>42.2813</t>
  </si>
  <si>
    <t>Applied Psychology.</t>
  </si>
  <si>
    <t>42.2814</t>
  </si>
  <si>
    <t>Applied Behavior Analysis.</t>
  </si>
  <si>
    <t>42.2816</t>
  </si>
  <si>
    <t>Somatic Psychology.</t>
  </si>
  <si>
    <t>42.2817</t>
  </si>
  <si>
    <t>Transpersonal/Spiritual Psychology.</t>
  </si>
  <si>
    <t>42.2899</t>
  </si>
  <si>
    <t>Clinical, Counseling and Applied Psychology, Other.</t>
  </si>
  <si>
    <t>42.9999</t>
  </si>
  <si>
    <t>Psychology, Other.</t>
  </si>
  <si>
    <t>51.1505</t>
  </si>
  <si>
    <t>Marriage and Family Therapy/Counseling.</t>
  </si>
  <si>
    <t>45.1101</t>
  </si>
  <si>
    <t>Sociology, General.</t>
  </si>
  <si>
    <t>45.1102</t>
  </si>
  <si>
    <t>Applied/Public Sociology.</t>
  </si>
  <si>
    <t>45.1103</t>
  </si>
  <si>
    <t>Rural Sociology.</t>
  </si>
  <si>
    <t>45.1199</t>
  </si>
  <si>
    <t>Sociology, Other.</t>
  </si>
  <si>
    <t>19.1001</t>
  </si>
  <si>
    <t>Work and Family Studies.</t>
  </si>
  <si>
    <t>30.2001</t>
  </si>
  <si>
    <t>International/Globalization Studies.</t>
  </si>
  <si>
    <t>26.0999</t>
  </si>
  <si>
    <t>Physiology, Pathology, and Related Sciences, Other.</t>
  </si>
  <si>
    <t>26.1002</t>
  </si>
  <si>
    <t>Molecular Pharmacology.</t>
  </si>
  <si>
    <t>26.1003</t>
  </si>
  <si>
    <t>Neuropharmacology.</t>
  </si>
  <si>
    <t>26.1005</t>
  </si>
  <si>
    <t>Molecular Toxicology.</t>
  </si>
  <si>
    <t>26.1007</t>
  </si>
  <si>
    <t>Pharmacology and Toxicology.</t>
  </si>
  <si>
    <t>26.1099</t>
  </si>
  <si>
    <t>Pharmacology and Toxicology, Other.</t>
  </si>
  <si>
    <t>26.1309</t>
  </si>
  <si>
    <t>Epidemiology.</t>
  </si>
  <si>
    <t>30.1101</t>
  </si>
  <si>
    <t>Gerontology.</t>
  </si>
  <si>
    <t>42.2709</t>
  </si>
  <si>
    <t>Psychopharmacology.</t>
  </si>
  <si>
    <t>44.0503</t>
  </si>
  <si>
    <t>Health Policy Analysis.</t>
  </si>
  <si>
    <t>51.0101</t>
  </si>
  <si>
    <t>Chiropractic.</t>
  </si>
  <si>
    <t>51.0201</t>
  </si>
  <si>
    <t>Communication Sciences and Disorders, General.</t>
  </si>
  <si>
    <t>51.0202</t>
  </si>
  <si>
    <t>Audiology/Audiologist.</t>
  </si>
  <si>
    <t>51.0203</t>
  </si>
  <si>
    <t>Speech-Language Pathology/Pathologist.</t>
  </si>
  <si>
    <t>51.0204</t>
  </si>
  <si>
    <t>Audiology/Audiologist and Speech-Language Pathology/Pathologist.</t>
  </si>
  <si>
    <t>51.0299</t>
  </si>
  <si>
    <t>Communication Disorders Sciences and Services, Other.</t>
  </si>
  <si>
    <t>51.0401</t>
  </si>
  <si>
    <t>Dentistry.</t>
  </si>
  <si>
    <t>51.0501</t>
  </si>
  <si>
    <t>Dental Clinical Sciences, General.</t>
  </si>
  <si>
    <t>51.0502</t>
  </si>
  <si>
    <t>Advanced General Dentistry.</t>
  </si>
  <si>
    <t>51.0504</t>
  </si>
  <si>
    <t>Dental Public Health and Education.</t>
  </si>
  <si>
    <t>51.0505</t>
  </si>
  <si>
    <t>Dental Materials.</t>
  </si>
  <si>
    <t>51.0506</t>
  </si>
  <si>
    <t>Endodontics/Endodontology.</t>
  </si>
  <si>
    <t>51.0507</t>
  </si>
  <si>
    <t>Oral/Maxillofacial Surgery.</t>
  </si>
  <si>
    <t>51.0508</t>
  </si>
  <si>
    <t>Orthodontics/Orthodontology.</t>
  </si>
  <si>
    <t>51.0509</t>
  </si>
  <si>
    <t>Pediatric Dentistry/Pedodontics.</t>
  </si>
  <si>
    <t>51.0510</t>
  </si>
  <si>
    <t>Periodontics/Periodontology.</t>
  </si>
  <si>
    <t>51.0511</t>
  </si>
  <si>
    <t>Prosthodontics/Prosthodontology.</t>
  </si>
  <si>
    <t>51.0512</t>
  </si>
  <si>
    <t>Digital Dentistry.</t>
  </si>
  <si>
    <t>51.0513</t>
  </si>
  <si>
    <t>Geriatric Dentistry.</t>
  </si>
  <si>
    <t>51.0514</t>
  </si>
  <si>
    <t>Implantology/Implant Dentistry.</t>
  </si>
  <si>
    <t>51.0599</t>
  </si>
  <si>
    <t>Advanced/Graduate Dentistry and Oral Sciences, Other.</t>
  </si>
  <si>
    <t>51.0601</t>
  </si>
  <si>
    <t>Dental Assisting/Assistant.</t>
  </si>
  <si>
    <t>51.0602</t>
  </si>
  <si>
    <t>Dental Hygiene/Hygienist.</t>
  </si>
  <si>
    <t>51.0603</t>
  </si>
  <si>
    <t>Dental Laboratory Technology/Technician.</t>
  </si>
  <si>
    <t>51.0801</t>
  </si>
  <si>
    <t>Medical/Clinical Assistant.</t>
  </si>
  <si>
    <t>51.0802</t>
  </si>
  <si>
    <t>Clinical/Medical Laboratory Assistant.</t>
  </si>
  <si>
    <t>51.0803</t>
  </si>
  <si>
    <t>Occupational Therapist Assistant.</t>
  </si>
  <si>
    <t>51.0805</t>
  </si>
  <si>
    <t>Pharmacy Technician/Assistant.</t>
  </si>
  <si>
    <t>51.0901</t>
  </si>
  <si>
    <t>Cardiovascular Technology/Technologist.</t>
  </si>
  <si>
    <t>51.0902</t>
  </si>
  <si>
    <t>Electrocardiograph Technology/Technician.</t>
  </si>
  <si>
    <t>51.0903</t>
  </si>
  <si>
    <t>Electroneurodiagnostic/Electroencephalographic Technology/Technologist.</t>
  </si>
  <si>
    <t>51.0904</t>
  </si>
  <si>
    <t>Emergency Medical Technology/Technician (EMT Paramedic).</t>
  </si>
  <si>
    <t>51.0905</t>
  </si>
  <si>
    <t>Nuclear Medical Technology/Technologist.</t>
  </si>
  <si>
    <t>51.0906</t>
  </si>
  <si>
    <t>Perfusion Technology/Perfusionist.</t>
  </si>
  <si>
    <t>51.0907</t>
  </si>
  <si>
    <t>Medical Radiologic Technology/Science - Radiation Therapist.</t>
  </si>
  <si>
    <t>51.0908</t>
  </si>
  <si>
    <t>Respiratory Care Therapy/Therapist.</t>
  </si>
  <si>
    <t>51.0909</t>
  </si>
  <si>
    <t>Surgical Technology/Technologist.</t>
  </si>
  <si>
    <t>51.0910</t>
  </si>
  <si>
    <t>Diagnostic Medical Sonography/Sonographer and Ultrasound Technician.</t>
  </si>
  <si>
    <t>51.0911</t>
  </si>
  <si>
    <t>Radiologic Technology/Science - Radiographer.</t>
  </si>
  <si>
    <t>51.0912</t>
  </si>
  <si>
    <t>Physician Assistant.</t>
  </si>
  <si>
    <t>51.0914</t>
  </si>
  <si>
    <t>Gene/Genetic Therapy.</t>
  </si>
  <si>
    <t>51.0915</t>
  </si>
  <si>
    <t>Cardiopulmonary Technology/Technologist.</t>
  </si>
  <si>
    <t>51.0917</t>
  </si>
  <si>
    <t>Polysomnography.</t>
  </si>
  <si>
    <t>51.0919</t>
  </si>
  <si>
    <t>Mammography Technology/Technician.</t>
  </si>
  <si>
    <t>51.0920</t>
  </si>
  <si>
    <t>Magnetic Resonance Imaging (MRI) Technology/Technician.</t>
  </si>
  <si>
    <t>51.0921</t>
  </si>
  <si>
    <t>Hyperbaric Medicine Technology/Technician.</t>
  </si>
  <si>
    <t>51.0922</t>
  </si>
  <si>
    <t>Intraoperative Neuromonitoring Technology/Technician.</t>
  </si>
  <si>
    <t>51.0923</t>
  </si>
  <si>
    <t>Orthopedic Technology/Technician.</t>
  </si>
  <si>
    <t>51.0999</t>
  </si>
  <si>
    <t>Allied Health Diagnostic, Intervention, and Treatment Professions, Other.</t>
  </si>
  <si>
    <t>51.1001</t>
  </si>
  <si>
    <t>Blood Bank Technology Specialist.</t>
  </si>
  <si>
    <t>51.1002</t>
  </si>
  <si>
    <t>Cytotechnology/Cytotechnologist.</t>
  </si>
  <si>
    <t>51.1003</t>
  </si>
  <si>
    <t>Hematology Technology/Technician.</t>
  </si>
  <si>
    <t>51.1004</t>
  </si>
  <si>
    <t>Clinical/Medical Laboratory Technician.</t>
  </si>
  <si>
    <t>51.1005</t>
  </si>
  <si>
    <t>Clinical Laboratory Science/Medical Technology/Technologist.</t>
  </si>
  <si>
    <t>51.1006</t>
  </si>
  <si>
    <t>Ophthalmic Laboratory Technology/Technician.</t>
  </si>
  <si>
    <t>51.1007</t>
  </si>
  <si>
    <t>Histologic Technology/Histotechnologist.</t>
  </si>
  <si>
    <t>51.1008</t>
  </si>
  <si>
    <t>Histologic Technician.</t>
  </si>
  <si>
    <t>51.1009</t>
  </si>
  <si>
    <t>Phlebotomy Technician/Phlebotomist.</t>
  </si>
  <si>
    <t>51.1010</t>
  </si>
  <si>
    <t>Cytogenetics/Genetics/Clinical Genetics Technology/Technologist.</t>
  </si>
  <si>
    <t>51.1011</t>
  </si>
  <si>
    <t>Renal/Dialysis Technologist/Technician.</t>
  </si>
  <si>
    <t>51.1012</t>
  </si>
  <si>
    <t>Sterile Processing Technology/Technician.</t>
  </si>
  <si>
    <t>51.1099</t>
  </si>
  <si>
    <t>Clinical/Medical Laboratory Science and Allied Professions, Other.</t>
  </si>
  <si>
    <t>51.1405</t>
  </si>
  <si>
    <t>Tropical Medicine.</t>
  </si>
  <si>
    <t>51.1501</t>
  </si>
  <si>
    <t>Substance Abuse/Addiction Counseling.</t>
  </si>
  <si>
    <t>51.2001</t>
  </si>
  <si>
    <t>Pharmacy.</t>
  </si>
  <si>
    <t>51.2002</t>
  </si>
  <si>
    <t>Pharmacy Administration and Pharmacy Policy and Regulatory Affairs.</t>
  </si>
  <si>
    <t>51.2005</t>
  </si>
  <si>
    <t>Natural Products Chemistry and Pharmacognosy.</t>
  </si>
  <si>
    <t>51.2008</t>
  </si>
  <si>
    <t>Clinical, Hospital, and Managed Care Pharmacy.</t>
  </si>
  <si>
    <t>51.2010</t>
  </si>
  <si>
    <t>Pharmaceutical Sciences.</t>
  </si>
  <si>
    <t>51.2011</t>
  </si>
  <si>
    <t>Pharmaceutical Marketing and Management.</t>
  </si>
  <si>
    <t>51.2099</t>
  </si>
  <si>
    <t>Pharmacy, Pharmaceutical Sciences, and Administration, Other.</t>
  </si>
  <si>
    <t>51.2201</t>
  </si>
  <si>
    <t>Public Health, General.</t>
  </si>
  <si>
    <t>51.2207</t>
  </si>
  <si>
    <t>Public Health Education and Promotion.</t>
  </si>
  <si>
    <t>51.2208</t>
  </si>
  <si>
    <t>Community Health and Preventive Medicine.</t>
  </si>
  <si>
    <t>51.2209</t>
  </si>
  <si>
    <t>Maternal and Child Health.</t>
  </si>
  <si>
    <t>51.2212</t>
  </si>
  <si>
    <t>Behavioral Aspects of Health.</t>
  </si>
  <si>
    <t>51.2213</t>
  </si>
  <si>
    <t>Patient Safety and Healthcare Quality.</t>
  </si>
  <si>
    <t>51.2214</t>
  </si>
  <si>
    <t>Public Health Genetics.</t>
  </si>
  <si>
    <t>51.2299</t>
  </si>
  <si>
    <t>Public Health, Other.</t>
  </si>
  <si>
    <t>51.2300</t>
  </si>
  <si>
    <t>Rehabilitation and Therapeutic Professions, General.</t>
  </si>
  <si>
    <t>51.2301</t>
  </si>
  <si>
    <t>Art Therapy/Therapist.</t>
  </si>
  <si>
    <t>51.2302</t>
  </si>
  <si>
    <t>Dance Therapy/Therapist.</t>
  </si>
  <si>
    <t>51.2305</t>
  </si>
  <si>
    <t>Music Therapy/Therapist.</t>
  </si>
  <si>
    <t>51.2306</t>
  </si>
  <si>
    <t>Occupational Therapy/Therapist.</t>
  </si>
  <si>
    <t>51.2307</t>
  </si>
  <si>
    <t>Orthotist/Prosthetist.</t>
  </si>
  <si>
    <t>51.2308</t>
  </si>
  <si>
    <t>Physical Therapy/Therapist.</t>
  </si>
  <si>
    <t>51.2309</t>
  </si>
  <si>
    <t>Therapeutic Recreation/Recreational Therapy.</t>
  </si>
  <si>
    <t>51.2310</t>
  </si>
  <si>
    <t>Vocational Rehabilitation Counseling/Counselor.</t>
  </si>
  <si>
    <t>51.2313</t>
  </si>
  <si>
    <t>Animal-Assisted Therapy.</t>
  </si>
  <si>
    <t>51.2314</t>
  </si>
  <si>
    <t>Rehabilitation Science.</t>
  </si>
  <si>
    <t>51.2315</t>
  </si>
  <si>
    <t>Drama Therapy/Therapist.</t>
  </si>
  <si>
    <t>51.2316</t>
  </si>
  <si>
    <t>Horticulture Therapy/Therapist.</t>
  </si>
  <si>
    <t>51.2317</t>
  </si>
  <si>
    <t>Play Therapy/Therapist.</t>
  </si>
  <si>
    <t>51.2399</t>
  </si>
  <si>
    <t>Rehabilitation and Therapeutic Professions, Other.</t>
  </si>
  <si>
    <t>51.3501</t>
  </si>
  <si>
    <t>Massage Therapy/Therapeutic Massage.</t>
  </si>
  <si>
    <t>51.3502</t>
  </si>
  <si>
    <t>Asian Bodywork Therapy.</t>
  </si>
  <si>
    <t>51.3503</t>
  </si>
  <si>
    <t>Somatic Bodywork.</t>
  </si>
  <si>
    <t>51.3599</t>
  </si>
  <si>
    <t>Somatic Bodywork and Related Therapeutic Services, Other.</t>
  </si>
  <si>
    <t>51.3603</t>
  </si>
  <si>
    <t>Hypnotherapy/Hypnotherapist.</t>
  </si>
  <si>
    <t>61.0101</t>
  </si>
  <si>
    <t>Combined Medical Residency/Fellowship Program, General.</t>
  </si>
  <si>
    <t>61.0102</t>
  </si>
  <si>
    <t>Diagnostic Radiology/Nuclear Medicine Combined Specialty Program.</t>
  </si>
  <si>
    <t>61.0103</t>
  </si>
  <si>
    <t>Emergency Medicine/Anesthesiology Combined Specialty Program.</t>
  </si>
  <si>
    <t>61.0104</t>
  </si>
  <si>
    <t>Family Medicine/Emergency Medicine Combined Specialty Program.</t>
  </si>
  <si>
    <t>61.0105</t>
  </si>
  <si>
    <t>Family Medicine/Osteopathic Neuromusculoskeletal Medicine Combined Specialty Program.</t>
  </si>
  <si>
    <t>61.0106</t>
  </si>
  <si>
    <t>Family Medicine/Preventive Medicine Combined Specialty Program.</t>
  </si>
  <si>
    <t>61.0107</t>
  </si>
  <si>
    <t>Family Medicine/Psychiatry Combined Specialty Program.</t>
  </si>
  <si>
    <t>61.0108</t>
  </si>
  <si>
    <t>Internal Medicine/Anesthesiology Combined Specialty Program.</t>
  </si>
  <si>
    <t>61.0109</t>
  </si>
  <si>
    <t>Internal Medicine/Dermatology Combined Specialty Program.</t>
  </si>
  <si>
    <t>61.0110</t>
  </si>
  <si>
    <t>Internal Medicine/Emergency Medicine Combined Specialty Program.</t>
  </si>
  <si>
    <t>61.0111</t>
  </si>
  <si>
    <t>Internal Medicine/Emergency Medicine/Critical Care Medicine Combined Specialty Program.</t>
  </si>
  <si>
    <t>61.0112</t>
  </si>
  <si>
    <t>Internal Medicine/Family Medicine Combined Specialty Program.</t>
  </si>
  <si>
    <t>61.0113</t>
  </si>
  <si>
    <t>Internal Medicine/Medical Genetics and Genomics Combined Specialty Program.</t>
  </si>
  <si>
    <t>61.0114</t>
  </si>
  <si>
    <t>Internal Medicine/Neurology Combined Specialty Program.</t>
  </si>
  <si>
    <t>61.0115</t>
  </si>
  <si>
    <t>Internal Medicine/Pediatrics Combined Specialty Program.</t>
  </si>
  <si>
    <t>61.0116</t>
  </si>
  <si>
    <t>Internal Medicine/Preventive Medicine Combined Specialty Program.</t>
  </si>
  <si>
    <t>61.0117</t>
  </si>
  <si>
    <t>Internal Medicine/Psychiatry Combined Specialty Program.</t>
  </si>
  <si>
    <t>61.0118</t>
  </si>
  <si>
    <t>Medical Genetics and Genomics/Maternal-Fetal Medicine Combined Specialty Program.</t>
  </si>
  <si>
    <t>61.0119</t>
  </si>
  <si>
    <t>Pediatrics/Anesthesiology Combined Specialty Program.</t>
  </si>
  <si>
    <t>61.0120</t>
  </si>
  <si>
    <t>Pediatrics/Emergency Medicine Combined Specialty Program.</t>
  </si>
  <si>
    <t>61.0121</t>
  </si>
  <si>
    <t>Pediatrics/Medical Genetics and Genomics Combined Specialty Program.</t>
  </si>
  <si>
    <t>61.0122</t>
  </si>
  <si>
    <t>Pediatrics/Physical Medicine &amp; Rehabilitation Combined Specialty Program.</t>
  </si>
  <si>
    <t>61.0123</t>
  </si>
  <si>
    <t>Pediatrics/Psychology/Child-Adolescent Psychology Combined Specialty Program.</t>
  </si>
  <si>
    <t>61.0124</t>
  </si>
  <si>
    <t>Psychiatry/Neurology Combined Specialty Program.</t>
  </si>
  <si>
    <t>61.0125</t>
  </si>
  <si>
    <t>Reproductive Endocrinology and Infertility/Medical Genetics and Genomics Combined Specialty Program.</t>
  </si>
  <si>
    <t>61.0199</t>
  </si>
  <si>
    <t>Combined Medical Residency/Fellowship Programs, Other.</t>
  </si>
  <si>
    <t>61.0202</t>
  </si>
  <si>
    <t>Critical Care Medicine Fellowship Program.</t>
  </si>
  <si>
    <t>61.0203</t>
  </si>
  <si>
    <t>Geriatric Medicine Fellowship Program.</t>
  </si>
  <si>
    <t>61.0204</t>
  </si>
  <si>
    <t>Health Policy Fellowship Program.</t>
  </si>
  <si>
    <t>61.0205</t>
  </si>
  <si>
    <t>Hospice and Palliative Medicine Fellowship Program.</t>
  </si>
  <si>
    <t>61.0206</t>
  </si>
  <si>
    <t>Integrative Medicine Fellowship Program.</t>
  </si>
  <si>
    <t>61.0208</t>
  </si>
  <si>
    <t>Medical Toxicology Fellowship Program.</t>
  </si>
  <si>
    <t>61.0209</t>
  </si>
  <si>
    <t>Neuromuscular Medicine Fellowship Program.</t>
  </si>
  <si>
    <t>61.0210</t>
  </si>
  <si>
    <t>Pain Medicine Fellowship Program.</t>
  </si>
  <si>
    <t>61.0212</t>
  </si>
  <si>
    <t>Sleep Medicine Fellowship Program.</t>
  </si>
  <si>
    <t>61.0213</t>
  </si>
  <si>
    <t>Sports Medicine Fellowship Program.</t>
  </si>
  <si>
    <t>61.0214</t>
  </si>
  <si>
    <t>Surgery of the Hand Fellowship Program.</t>
  </si>
  <si>
    <t>61.0215</t>
  </si>
  <si>
    <t>Telemedicine Fellowship Program.</t>
  </si>
  <si>
    <t>61.0216</t>
  </si>
  <si>
    <t>Undersea and Hyperbaric Medicine Fellowship Program.</t>
  </si>
  <si>
    <t>61.0217</t>
  </si>
  <si>
    <t>Wilderness Medicine Fellowship Program.</t>
  </si>
  <si>
    <t>61.0218</t>
  </si>
  <si>
    <t>Women's Health Fellowship Program.</t>
  </si>
  <si>
    <t>61.0299</t>
  </si>
  <si>
    <t>Multiple-Pathway Medical Fellowship Programs, Other.</t>
  </si>
  <si>
    <t>61.0301</t>
  </si>
  <si>
    <t>Allergy and Immunology Fellowship Program.</t>
  </si>
  <si>
    <t>61.0399</t>
  </si>
  <si>
    <t>Allergy and Immunology Residency/Fellowship Programs, Other.</t>
  </si>
  <si>
    <t>61.0401</t>
  </si>
  <si>
    <t>Anesthesiology Residency Program.</t>
  </si>
  <si>
    <t>61.0499</t>
  </si>
  <si>
    <t>Anesthesiology Residency/Fellowship Programs, Other.</t>
  </si>
  <si>
    <t>61.0501</t>
  </si>
  <si>
    <t>Dermatology Residency Program.</t>
  </si>
  <si>
    <t>61.0502</t>
  </si>
  <si>
    <t>Dermatopathology Fellowship Program.</t>
  </si>
  <si>
    <t>61.0503</t>
  </si>
  <si>
    <t>Pediatric Dermatology Fellowship Program.</t>
  </si>
  <si>
    <t>61.0599</t>
  </si>
  <si>
    <t>Dermatology Residency/Fellowship Programs, Other.</t>
  </si>
  <si>
    <t>61.0601</t>
  </si>
  <si>
    <t>Emergency Medicine Residency Program.</t>
  </si>
  <si>
    <t>61.0602</t>
  </si>
  <si>
    <t>Disaster Medicine Fellowship Program.</t>
  </si>
  <si>
    <t>61.0603</t>
  </si>
  <si>
    <t>Emergency Medical Services Fellowship Program.</t>
  </si>
  <si>
    <t>61.0699</t>
  </si>
  <si>
    <t>Emergency Medicine Residency/Fellowship Programs, Other.</t>
  </si>
  <si>
    <t>61.0701</t>
  </si>
  <si>
    <t>Family Medicine Residency Program.</t>
  </si>
  <si>
    <t>61.0799</t>
  </si>
  <si>
    <t>Family Medicine Residency/Fellowship Programs, Other.</t>
  </si>
  <si>
    <t>61.0801</t>
  </si>
  <si>
    <t>Internal Medicine Residency Program.</t>
  </si>
  <si>
    <t>61.0804</t>
  </si>
  <si>
    <t>Cardiovascular Disease Fellowship Program.</t>
  </si>
  <si>
    <t>61.0805</t>
  </si>
  <si>
    <t>Clinical Cardiac Electrophysiology Fellowship Program.</t>
  </si>
  <si>
    <t>61.0806</t>
  </si>
  <si>
    <t>Endocrinology, Diabetes, and Metabolism Fellowship Program.</t>
  </si>
  <si>
    <t>61.0807</t>
  </si>
  <si>
    <t>Gastroenterology Fellowship Program.</t>
  </si>
  <si>
    <t>61.0808</t>
  </si>
  <si>
    <t>Hematology Fellowship Program.</t>
  </si>
  <si>
    <t>61.0809</t>
  </si>
  <si>
    <t>Hematology-Oncology Fellowship Program.</t>
  </si>
  <si>
    <t>61.0810</t>
  </si>
  <si>
    <t>Infectious Disease Fellowship Program.</t>
  </si>
  <si>
    <t>61.0811</t>
  </si>
  <si>
    <t>Interventional Cardiology Fellowship Program.</t>
  </si>
  <si>
    <t>61.0812</t>
  </si>
  <si>
    <t>Nephrology Fellowship Program.</t>
  </si>
  <si>
    <t>61.0813</t>
  </si>
  <si>
    <t>Medical Oncology Fellowship Program.</t>
  </si>
  <si>
    <t>61.0814</t>
  </si>
  <si>
    <t>Pulmonary Disease Fellowship Program.</t>
  </si>
  <si>
    <t>61.0816</t>
  </si>
  <si>
    <t>Rheumatology Fellowship Program.</t>
  </si>
  <si>
    <t>61.0818</t>
  </si>
  <si>
    <t>Transplant Hepatology Fellowship Program.</t>
  </si>
  <si>
    <t>61.0899</t>
  </si>
  <si>
    <t>Internal Medicine Residency/Fellowship Programs, Other.</t>
  </si>
  <si>
    <t>61.0901</t>
  </si>
  <si>
    <t>Clinical Biochemical Genetics Residency Program.</t>
  </si>
  <si>
    <t>61.0902</t>
  </si>
  <si>
    <t>Clinical Genetics and Genomics Residency Program.</t>
  </si>
  <si>
    <t>61.0903</t>
  </si>
  <si>
    <t>Laboratory Genetics and Genomics Residency Program.</t>
  </si>
  <si>
    <t>61.0904</t>
  </si>
  <si>
    <t>Medical Biochemical Genetics Residency Program.</t>
  </si>
  <si>
    <t>61.0999</t>
  </si>
  <si>
    <t>Medical Genetics and Genomics Residency/Fellowship Programs, Other.</t>
  </si>
  <si>
    <t>61.1001</t>
  </si>
  <si>
    <t>Neurological Surgery Residency Program.</t>
  </si>
  <si>
    <t>61.1099</t>
  </si>
  <si>
    <t>Neurological Surgery Residency/Fellowship Programs, Other.</t>
  </si>
  <si>
    <t>61.1101</t>
  </si>
  <si>
    <t>Neurology Residency Program.</t>
  </si>
  <si>
    <t>61.1102</t>
  </si>
  <si>
    <t>Child Neurology Residency Program.</t>
  </si>
  <si>
    <t>61.1103</t>
  </si>
  <si>
    <t>Clinical Neurophysiology Fellowship Program.</t>
  </si>
  <si>
    <t>61.1104</t>
  </si>
  <si>
    <t>Epilepsy Fellowship Program.</t>
  </si>
  <si>
    <t>61.1105</t>
  </si>
  <si>
    <t>Headache Medicine Fellowship Program.</t>
  </si>
  <si>
    <t>61.1106</t>
  </si>
  <si>
    <t>Neurodevelopmental Disabilities Fellowship Program.</t>
  </si>
  <si>
    <t>61.1107</t>
  </si>
  <si>
    <t>Vascular Neurology Fellowship Program.</t>
  </si>
  <si>
    <t>61.1199</t>
  </si>
  <si>
    <t>Neurology Residency/Fellowship Programs, Other.</t>
  </si>
  <si>
    <t>61.1201</t>
  </si>
  <si>
    <t>Nuclear Medicine Residency Program.</t>
  </si>
  <si>
    <t>61.1299</t>
  </si>
  <si>
    <t>Nuclear Medicine Residency/Fellowship Programs, Other.</t>
  </si>
  <si>
    <t>61.1301</t>
  </si>
  <si>
    <t>Obstetrics and Gynecology Residency Program.</t>
  </si>
  <si>
    <t>61.1302</t>
  </si>
  <si>
    <t>Gynecologic Oncology Fellowship Program.</t>
  </si>
  <si>
    <t>61.1303</t>
  </si>
  <si>
    <t>Maternal and Fetal Medicine Fellowship Program.</t>
  </si>
  <si>
    <t>61.1304</t>
  </si>
  <si>
    <t>Reproductive Endocrinology/Infertility Fellowship Program.</t>
  </si>
  <si>
    <t>61.1399</t>
  </si>
  <si>
    <t>Obstetrics and Gynecology Residency/Fellowship Programs, Other.</t>
  </si>
  <si>
    <t>61.1401</t>
  </si>
  <si>
    <t>Ophthalmology Residency Program.</t>
  </si>
  <si>
    <t>61.1499</t>
  </si>
  <si>
    <t>Ophthalmology Residency/Fellowship Programs, Other.</t>
  </si>
  <si>
    <t>61.1501</t>
  </si>
  <si>
    <t>Orthopedic Surgery Residency Program.</t>
  </si>
  <si>
    <t>61.1502</t>
  </si>
  <si>
    <t>Musculoskeletal Oncology Fellowship Program.</t>
  </si>
  <si>
    <t>61.1503</t>
  </si>
  <si>
    <t>Orthopedic Sports Medicine Fellowship Program.</t>
  </si>
  <si>
    <t>61.1504</t>
  </si>
  <si>
    <t>Orthopedic Surgery of the Spine Fellowship Program.</t>
  </si>
  <si>
    <t>61.1505</t>
  </si>
  <si>
    <t>Pediatric Orthopedics Fellowship Program.</t>
  </si>
  <si>
    <t>61.1599</t>
  </si>
  <si>
    <t>Orthopedic Surgery Residency/Fellowship Programs, Other.</t>
  </si>
  <si>
    <t>61.1601</t>
  </si>
  <si>
    <t>Osteopathic Neuromusculoskeletal Medicine Residency Program.</t>
  </si>
  <si>
    <t>61.1699</t>
  </si>
  <si>
    <t>Osteopathic Medicine Residency/Fellowship Programs, Other.</t>
  </si>
  <si>
    <t>61.1701</t>
  </si>
  <si>
    <t>Otolaryngology Residency Program.</t>
  </si>
  <si>
    <t>61.1702</t>
  </si>
  <si>
    <t>Neurotology Fellowship Program.</t>
  </si>
  <si>
    <t>61.1703</t>
  </si>
  <si>
    <t>Pediatric Otolaryngology Fellowship Program.</t>
  </si>
  <si>
    <t>61.1799</t>
  </si>
  <si>
    <t>Otolaryngology Residency/Fellowship Programs, Other.</t>
  </si>
  <si>
    <t>61.1801</t>
  </si>
  <si>
    <t>Combined Anatomic and Clinical Pathology Residency Program.</t>
  </si>
  <si>
    <t>61.1802</t>
  </si>
  <si>
    <t>Anatomic Pathology Residency Program.</t>
  </si>
  <si>
    <t>61.1803</t>
  </si>
  <si>
    <t>Clinical Pathology Residency Program.</t>
  </si>
  <si>
    <t>61.1804</t>
  </si>
  <si>
    <t>Blood Banking/Transfusion Medicine Fellowship Program.</t>
  </si>
  <si>
    <t>61.1805</t>
  </si>
  <si>
    <t>Chemical Pathology Fellowship Program.</t>
  </si>
  <si>
    <t>61.1806</t>
  </si>
  <si>
    <t>Cytopathology Fellowship Program.</t>
  </si>
  <si>
    <t>61.1807</t>
  </si>
  <si>
    <t>Forensic Pathology Fellowship Program.</t>
  </si>
  <si>
    <t>61.1808</t>
  </si>
  <si>
    <t>Hematological Pathology Fellowship Program.</t>
  </si>
  <si>
    <t>61.1809</t>
  </si>
  <si>
    <t>Immunopathology Fellowship Program.</t>
  </si>
  <si>
    <t>61.1810</t>
  </si>
  <si>
    <t>Laboratory Medicine Fellowship Program.</t>
  </si>
  <si>
    <t>61.1811</t>
  </si>
  <si>
    <t>Medical Microbiology Fellowship Program.</t>
  </si>
  <si>
    <t>61.1812</t>
  </si>
  <si>
    <t>Molecular Genetic Pathology Fellowship Program.</t>
  </si>
  <si>
    <t>61.1813</t>
  </si>
  <si>
    <t>Neuropathology Fellowship Program.</t>
  </si>
  <si>
    <t>61.1814</t>
  </si>
  <si>
    <t>Pediatric Pathology Fellowship Program.</t>
  </si>
  <si>
    <t>61.1815</t>
  </si>
  <si>
    <t>Radioisotopic Pathology Fellowship Program.</t>
  </si>
  <si>
    <t>61.1899</t>
  </si>
  <si>
    <t>Pathology Residency/Fellowship Programs, Other.</t>
  </si>
  <si>
    <t>61.1901</t>
  </si>
  <si>
    <t>Pediatrics Residency Program.</t>
  </si>
  <si>
    <t>61.1902</t>
  </si>
  <si>
    <t>Adolescent Medicine Fellowship Program.</t>
  </si>
  <si>
    <t>61.1903</t>
  </si>
  <si>
    <t>Child Abuse Pediatrics Fellowship Program.</t>
  </si>
  <si>
    <t>61.1904</t>
  </si>
  <si>
    <t>Developmental-Behavioral Pediatrics Fellowship Program.</t>
  </si>
  <si>
    <t>61.1905</t>
  </si>
  <si>
    <t>Neonatal-Perinatal Medicine Fellowship Program.</t>
  </si>
  <si>
    <t>61.1906</t>
  </si>
  <si>
    <t>Pediatric Cardiology Fellowship Program.</t>
  </si>
  <si>
    <t>61.1907</t>
  </si>
  <si>
    <t>Pediatric Critical Care Medicine Fellowship Program.</t>
  </si>
  <si>
    <t>61.1908</t>
  </si>
  <si>
    <t>Pediatric Emergency Medicine Fellowship Program.</t>
  </si>
  <si>
    <t>61.1909</t>
  </si>
  <si>
    <t>Pediatric Endocrinology Fellowship Program.</t>
  </si>
  <si>
    <t>61.1910</t>
  </si>
  <si>
    <t>Pediatric Gastroenterology Fellowship Program.</t>
  </si>
  <si>
    <t>61.1911</t>
  </si>
  <si>
    <t>Pediatric Hematology-Oncology Fellowship Program.</t>
  </si>
  <si>
    <t>61.1912</t>
  </si>
  <si>
    <t>Pediatric Infectious Diseases Fellowship Program.</t>
  </si>
  <si>
    <t>61.1913</t>
  </si>
  <si>
    <t>Pediatric Nephrology Fellowship Program.</t>
  </si>
  <si>
    <t>61.1914</t>
  </si>
  <si>
    <t>Pediatric Pulmonology Fellowship Program.</t>
  </si>
  <si>
    <t>61.1915</t>
  </si>
  <si>
    <t>Pediatric Rheumatology Fellowship Program.</t>
  </si>
  <si>
    <t>61.1917</t>
  </si>
  <si>
    <t>Pediatric Transplant Hepatology Fellowship Program.</t>
  </si>
  <si>
    <t>61.1999</t>
  </si>
  <si>
    <t>Pediatrics Residency/Fellowship Programs, Other.</t>
  </si>
  <si>
    <t>61.2001</t>
  </si>
  <si>
    <t>Physical Medicine and Rehabilitation Residency Program.</t>
  </si>
  <si>
    <t>61.2002</t>
  </si>
  <si>
    <t>Spinal Cord Injury Medicine Fellowship Program.</t>
  </si>
  <si>
    <t>61.2003</t>
  </si>
  <si>
    <t>Pediatric Rehabilitation Medicine Fellowship Program.</t>
  </si>
  <si>
    <t>61.2099</t>
  </si>
  <si>
    <t>Physical Medicine and Rehabilitation Residency/Fellowship Programs, Other.</t>
  </si>
  <si>
    <t>61.2101</t>
  </si>
  <si>
    <t>Plastic Surgery Residency Program.</t>
  </si>
  <si>
    <t>61.2102</t>
  </si>
  <si>
    <t>Integrated Plastic Surgery Residency Program.</t>
  </si>
  <si>
    <t>61.2103</t>
  </si>
  <si>
    <t>Plastic Surgery Within the Head and Neck Fellowship Program.</t>
  </si>
  <si>
    <t>61.2199</t>
  </si>
  <si>
    <t>Plastic Surgery Residency/Fellowship Programs, Other.</t>
  </si>
  <si>
    <t>61.2201</t>
  </si>
  <si>
    <t>Podiatric Medicine and Surgery Residency Program.</t>
  </si>
  <si>
    <t>61.2299</t>
  </si>
  <si>
    <t>Podiatric Medicine Residency/Fellowship Programs, Other.</t>
  </si>
  <si>
    <t>61.2301</t>
  </si>
  <si>
    <t>Public Health and General Preventive Medicine Residency Program.</t>
  </si>
  <si>
    <t>61.2302</t>
  </si>
  <si>
    <t>Aerospace Medicine Residency Program.</t>
  </si>
  <si>
    <t>61.2303</t>
  </si>
  <si>
    <t>Occupational Medicine Residency Program.</t>
  </si>
  <si>
    <t>61.2399</t>
  </si>
  <si>
    <t>Preventive Medicine Residency/Fellowship Programs, Other.</t>
  </si>
  <si>
    <t>61.2401</t>
  </si>
  <si>
    <t>Psychiatry Residency Program.</t>
  </si>
  <si>
    <t>61.2402</t>
  </si>
  <si>
    <t>Addiction Psychiatry Fellowship Program.</t>
  </si>
  <si>
    <t>61.2403</t>
  </si>
  <si>
    <t>Child and Adolescent Psychiatry Fellowship Program.</t>
  </si>
  <si>
    <t>61.2404</t>
  </si>
  <si>
    <t>Consultation-Liaison Psychiatry Fellowship Program.</t>
  </si>
  <si>
    <t>61.2405</t>
  </si>
  <si>
    <t>Forensic Psychiatry Fellowship Program.</t>
  </si>
  <si>
    <t>61.2406</t>
  </si>
  <si>
    <t>Geriatric Psychiatry Fellowship Program.</t>
  </si>
  <si>
    <t>61.2499</t>
  </si>
  <si>
    <t>Psychiatry Residency/Fellowship Programs, Other.</t>
  </si>
  <si>
    <t>61.2501</t>
  </si>
  <si>
    <t>Radiation Oncology Residency Program.</t>
  </si>
  <si>
    <t>61.2599</t>
  </si>
  <si>
    <t>Radiation Oncology Residency/Fellowship Programs, Other.</t>
  </si>
  <si>
    <t>61.2601</t>
  </si>
  <si>
    <t>Diagnostic Radiology Residency Program.</t>
  </si>
  <si>
    <t>61.2602</t>
  </si>
  <si>
    <t>Integrated Interventional Radiology Residency Program.</t>
  </si>
  <si>
    <t>61.2603</t>
  </si>
  <si>
    <t>Abdominal Radiology Fellowship Program.</t>
  </si>
  <si>
    <t>61.2604</t>
  </si>
  <si>
    <t>Diagnostic Radiologic Physics Residency Program.</t>
  </si>
  <si>
    <t>61.2605</t>
  </si>
  <si>
    <t>Medical Nuclear Physics Residency Program.</t>
  </si>
  <si>
    <t>61.2606</t>
  </si>
  <si>
    <t>Musculoskeletal Radiology Fellowship Program.</t>
  </si>
  <si>
    <t>61.2607</t>
  </si>
  <si>
    <t>Neuroradiology Fellowship Program.</t>
  </si>
  <si>
    <t>61.2608</t>
  </si>
  <si>
    <t>Nuclear Radiology Fellowship Program.</t>
  </si>
  <si>
    <t>61.2609</t>
  </si>
  <si>
    <t>Pediatric Radiology Fellowship Program.</t>
  </si>
  <si>
    <t>61.2610</t>
  </si>
  <si>
    <t>Radiologic Physics Residency Program.</t>
  </si>
  <si>
    <t>61.2611</t>
  </si>
  <si>
    <t>Therapeutic Radiologic Physics Residency Program.</t>
  </si>
  <si>
    <t>61.2612</t>
  </si>
  <si>
    <t>Vascular and Interventional Radiology Fellowship Program.</t>
  </si>
  <si>
    <t>61.2699</t>
  </si>
  <si>
    <t>Radiology Residency/Fellowship Programs, Other.</t>
  </si>
  <si>
    <t>61.2701</t>
  </si>
  <si>
    <t>General Surgery Residency Program.</t>
  </si>
  <si>
    <t>61.2702</t>
  </si>
  <si>
    <t>Colon and Rectal Surgery Residency Program.</t>
  </si>
  <si>
    <t>61.2703</t>
  </si>
  <si>
    <t>Complex General Surgical Oncology Fellowship Program.</t>
  </si>
  <si>
    <t>61.2704</t>
  </si>
  <si>
    <t>Congenital Cardiac Surgery Fellowship Program.</t>
  </si>
  <si>
    <t>61.2705</t>
  </si>
  <si>
    <t>Pediatric Surgery Fellowship Program.</t>
  </si>
  <si>
    <t>61.2706</t>
  </si>
  <si>
    <t>Surgical Critical Care Fellowship Program.</t>
  </si>
  <si>
    <t>61.2707</t>
  </si>
  <si>
    <t>Thoracic Surgery Fellowship Program.</t>
  </si>
  <si>
    <t>61.2708</t>
  </si>
  <si>
    <t>Vascular Surgery Fellowship Program.</t>
  </si>
  <si>
    <t>61.2799</t>
  </si>
  <si>
    <t>Surgery Residency/Fellowship Programs, Other.</t>
  </si>
  <si>
    <t>61.2801</t>
  </si>
  <si>
    <t>Urology Residency Program.</t>
  </si>
  <si>
    <t>61.2802</t>
  </si>
  <si>
    <t>Pediatric Urology Fellowship Program.</t>
  </si>
  <si>
    <t>61.2899</t>
  </si>
  <si>
    <t>Urology Residency/Fellowship Programs, Other.</t>
  </si>
  <si>
    <t>61.9999</t>
  </si>
  <si>
    <t>Medical Residency/Fellowship Programs, Other.</t>
  </si>
  <si>
    <t>51.3801</t>
  </si>
  <si>
    <t>Registered Nursing/Registered Nurse.</t>
  </si>
  <si>
    <t>51.3803</t>
  </si>
  <si>
    <t>Adult Health Nurse/Nursing.</t>
  </si>
  <si>
    <t>51.3804</t>
  </si>
  <si>
    <t>Nurse Anesthetist.</t>
  </si>
  <si>
    <t>51.3805</t>
  </si>
  <si>
    <t>Family Practice Nurse/Nursing.</t>
  </si>
  <si>
    <t>51.3806</t>
  </si>
  <si>
    <t>Maternal/Child Health and Neonatal Nurse/Nursing.</t>
  </si>
  <si>
    <t>51.3807</t>
  </si>
  <si>
    <t>Nurse Midwife/Nursing Midwifery.</t>
  </si>
  <si>
    <t>51.3808</t>
  </si>
  <si>
    <t>Nursing Science.</t>
  </si>
  <si>
    <t>51.3809</t>
  </si>
  <si>
    <t>Pediatric Nurse/Nursing.</t>
  </si>
  <si>
    <t>51.3810</t>
  </si>
  <si>
    <t>Psychiatric/Mental Health Nurse/Nursing.</t>
  </si>
  <si>
    <t>51.3811</t>
  </si>
  <si>
    <t>Public Health/Community Nurse/Nursing.</t>
  </si>
  <si>
    <t>51.3812</t>
  </si>
  <si>
    <t>Perioperative/Operating Room and Surgical Nurse/Nursing.</t>
  </si>
  <si>
    <t>51.3813</t>
  </si>
  <si>
    <t>Clinical Nurse Specialist.</t>
  </si>
  <si>
    <t>51.3814</t>
  </si>
  <si>
    <t>Critical Care Nursing.</t>
  </si>
  <si>
    <t>51.3815</t>
  </si>
  <si>
    <t>Occupational and Environmental Health Nursing.</t>
  </si>
  <si>
    <t>51.3816</t>
  </si>
  <si>
    <t>Emergency Room/Trauma Nursing.</t>
  </si>
  <si>
    <t>51.3818</t>
  </si>
  <si>
    <t>Nursing Practice.</t>
  </si>
  <si>
    <t>51.3819</t>
  </si>
  <si>
    <t>Palliative Care Nursing.</t>
  </si>
  <si>
    <t>51.3820</t>
  </si>
  <si>
    <t>Clinical Nurse Leader.</t>
  </si>
  <si>
    <t>51.3821</t>
  </si>
  <si>
    <t>Geriatric Nurse/Nursing.</t>
  </si>
  <si>
    <t>51.3822</t>
  </si>
  <si>
    <t>Women's Health Nurse/Nursing.</t>
  </si>
  <si>
    <t>51.3824</t>
  </si>
  <si>
    <t>Forensic Nursing.</t>
  </si>
  <si>
    <t>51.3899</t>
  </si>
  <si>
    <t>Registered Nursing, Nursing Administration, Nursing Research and Clinical Nursing, Other.</t>
  </si>
  <si>
    <t>13.0901</t>
  </si>
  <si>
    <t>Social and Philosophical Foundations of Education.</t>
  </si>
  <si>
    <t>13.1214</t>
  </si>
  <si>
    <t>College/Postsecondary/University Teaching.</t>
  </si>
  <si>
    <t>03.0208</t>
  </si>
  <si>
    <t>Environmental/Natural Resources Law Enforcement and Protective Services.</t>
  </si>
  <si>
    <t>43.0102</t>
  </si>
  <si>
    <t>Corrections.</t>
  </si>
  <si>
    <t>43.0103</t>
  </si>
  <si>
    <t>Criminal Justice/Law Enforcement Administration.</t>
  </si>
  <si>
    <t>43.0107</t>
  </si>
  <si>
    <t>Criminal Justice/Police Science.</t>
  </si>
  <si>
    <t>43.0109</t>
  </si>
  <si>
    <t>Security and Loss Prevention Services.</t>
  </si>
  <si>
    <t>43.0112</t>
  </si>
  <si>
    <t>Securities Services Administration/Management.</t>
  </si>
  <si>
    <t>43.0113</t>
  </si>
  <si>
    <t>Corrections Administration.</t>
  </si>
  <si>
    <t>43.0114</t>
  </si>
  <si>
    <t>Law Enforcement Investigation and Interviewing.</t>
  </si>
  <si>
    <t>43.0115</t>
  </si>
  <si>
    <t>Law Enforcement Record-Keeping and Evidence Management.</t>
  </si>
  <si>
    <t>43.0119</t>
  </si>
  <si>
    <t>Critical Incident Response/Special Police Operations.</t>
  </si>
  <si>
    <t>43.0120</t>
  </si>
  <si>
    <t>Protective Services Operations.</t>
  </si>
  <si>
    <t>43.0121</t>
  </si>
  <si>
    <t>Suspension and Debarment Investigation.</t>
  </si>
  <si>
    <t>43.0122</t>
  </si>
  <si>
    <t>Maritime Law Enforcement.</t>
  </si>
  <si>
    <t>43.0123</t>
  </si>
  <si>
    <t>Cultural/Archaelogical Resources Protection.</t>
  </si>
  <si>
    <t>43.0199</t>
  </si>
  <si>
    <t>Corrections and Criminal Justice, Other.</t>
  </si>
  <si>
    <t>43.0399</t>
  </si>
  <si>
    <t>Homeland Security, Other.</t>
  </si>
  <si>
    <t>43.0401</t>
  </si>
  <si>
    <t>Security Science and Technology, General.</t>
  </si>
  <si>
    <t>43.0404</t>
  </si>
  <si>
    <t>Cybersecurity Defense Strategy/Policy.</t>
  </si>
  <si>
    <t>43.0405</t>
  </si>
  <si>
    <t>Financial Forensics and Fraud Investigation.</t>
  </si>
  <si>
    <t>43.0408</t>
  </si>
  <si>
    <t>Law Enforcement Intelligence Analysis.</t>
  </si>
  <si>
    <t>43.0499</t>
  </si>
  <si>
    <t>Security Science and Technology, Other.</t>
  </si>
  <si>
    <t>22.0101</t>
  </si>
  <si>
    <t>Law.</t>
  </si>
  <si>
    <t>22.0201</t>
  </si>
  <si>
    <t>Advanced Legal Research/Studies, General.</t>
  </si>
  <si>
    <t>22.0203</t>
  </si>
  <si>
    <t>American/U.S. Law/Legal Studies/Jurisprudence.</t>
  </si>
  <si>
    <t>22.0204</t>
  </si>
  <si>
    <t>Canadian Law/Legal Studies/Jurisprudence.</t>
  </si>
  <si>
    <t>22.0205</t>
  </si>
  <si>
    <t>Banking, Corporate, Finance, and Securities Law.</t>
  </si>
  <si>
    <t>22.0206</t>
  </si>
  <si>
    <t>Comparative Law.</t>
  </si>
  <si>
    <t>22.0207</t>
  </si>
  <si>
    <t>Energy, Environment, and Natural Resources Law.</t>
  </si>
  <si>
    <t>22.0208</t>
  </si>
  <si>
    <t>Health Law.</t>
  </si>
  <si>
    <t>22.0209</t>
  </si>
  <si>
    <t>International Law and Legal Studies.</t>
  </si>
  <si>
    <t>22.0210</t>
  </si>
  <si>
    <t>International Business, Trade, and Tax Law.</t>
  </si>
  <si>
    <t>22.0211</t>
  </si>
  <si>
    <t>Tax Law/Taxation.</t>
  </si>
  <si>
    <t>22.0212</t>
  </si>
  <si>
    <t>Intellectual Property Law.</t>
  </si>
  <si>
    <t>22.0213</t>
  </si>
  <si>
    <t>Patent Law.</t>
  </si>
  <si>
    <t>22.0214</t>
  </si>
  <si>
    <t>Agriculture Law.</t>
  </si>
  <si>
    <t>22.0215</t>
  </si>
  <si>
    <t>Arts and Entertainment Law.</t>
  </si>
  <si>
    <t>22.0216</t>
  </si>
  <si>
    <t>Compliance Law.</t>
  </si>
  <si>
    <t>22.0217</t>
  </si>
  <si>
    <t>Criminal Law and Procedure.</t>
  </si>
  <si>
    <t>22.0218</t>
  </si>
  <si>
    <t>Entrepreneurship Law.</t>
  </si>
  <si>
    <t>22.0219</t>
  </si>
  <si>
    <t>Family/Child/Elder Law.</t>
  </si>
  <si>
    <t>22.0220</t>
  </si>
  <si>
    <t>Human Resources Law.</t>
  </si>
  <si>
    <t>22.0221</t>
  </si>
  <si>
    <t>Insurance Law.</t>
  </si>
  <si>
    <t>22.0222</t>
  </si>
  <si>
    <t>Real Estate and Land Development Law.</t>
  </si>
  <si>
    <t>22.0223</t>
  </si>
  <si>
    <t>Transportation Law.</t>
  </si>
  <si>
    <t>22.0224</t>
  </si>
  <si>
    <t>Tribal/Indigenous Law.</t>
  </si>
  <si>
    <t>22.0299</t>
  </si>
  <si>
    <t>Legal Research and Advanced Professional Studies, Other.</t>
  </si>
  <si>
    <t>39.0802</t>
  </si>
  <si>
    <t>Religious/Canon Law.</t>
  </si>
  <si>
    <t>51.1503</t>
  </si>
  <si>
    <t>Clinical/Medical Social Work.</t>
  </si>
  <si>
    <t>50.0406</t>
  </si>
  <si>
    <t>Commercial Photography.</t>
  </si>
  <si>
    <t>50.0505</t>
  </si>
  <si>
    <t>Theatre Literature, History and Criticism.</t>
  </si>
  <si>
    <t>50.0699</t>
  </si>
  <si>
    <t>Film/Video and Photographic Arts, Other.</t>
  </si>
  <si>
    <t>50.0902</t>
  </si>
  <si>
    <t>Music History, Literature, and Theory.</t>
  </si>
  <si>
    <t>50.9999</t>
  </si>
  <si>
    <t>Visual and Performing Arts, Other.</t>
  </si>
  <si>
    <t>09.0900</t>
  </si>
  <si>
    <t>Public Relations, Advertising, and Applied Communication.</t>
  </si>
  <si>
    <t>09.0902</t>
  </si>
  <si>
    <t>Public Relations/Image Management.</t>
  </si>
  <si>
    <t>09.0903</t>
  </si>
  <si>
    <t>Advertising.</t>
  </si>
  <si>
    <t>09.0905</t>
  </si>
  <si>
    <t>Health Communication.</t>
  </si>
  <si>
    <t>16.0104</t>
  </si>
  <si>
    <t>Comparative Literature.</t>
  </si>
  <si>
    <t>23.1402</t>
  </si>
  <si>
    <t>American Literature (United States).</t>
  </si>
  <si>
    <t>23.1403</t>
  </si>
  <si>
    <t>American Literature (Canadian).</t>
  </si>
  <si>
    <t>23.1404</t>
  </si>
  <si>
    <t>English Literature (British and Commonwealth).</t>
  </si>
  <si>
    <t>23.9999</t>
  </si>
  <si>
    <t>English Language and Literature/Letters, Other.</t>
  </si>
  <si>
    <t>38.0001</t>
  </si>
  <si>
    <t>Philosophy and Religious Studies, General.</t>
  </si>
  <si>
    <t>38.0101</t>
  </si>
  <si>
    <t>Philosophy.</t>
  </si>
  <si>
    <t>38.0103</t>
  </si>
  <si>
    <t>Ethics.</t>
  </si>
  <si>
    <t>38.0104</t>
  </si>
  <si>
    <t>Applied and Professional Ethics.</t>
  </si>
  <si>
    <t>38.0199</t>
  </si>
  <si>
    <t>Philosophy, Other.</t>
  </si>
  <si>
    <t>38.0201</t>
  </si>
  <si>
    <t>Religion/Religious Studies.</t>
  </si>
  <si>
    <t>38.0202</t>
  </si>
  <si>
    <t>Buddhist Studies.</t>
  </si>
  <si>
    <t>38.0203</t>
  </si>
  <si>
    <t>Christian Studies.</t>
  </si>
  <si>
    <t>38.0204</t>
  </si>
  <si>
    <t>Hindu Studies.</t>
  </si>
  <si>
    <t>38.0207</t>
  </si>
  <si>
    <t>Talmudic Studies.</t>
  </si>
  <si>
    <t>38.9999</t>
  </si>
  <si>
    <t>Philosophy and Religious Studies, Other.</t>
  </si>
  <si>
    <t>39.0201</t>
  </si>
  <si>
    <t>Bible/Biblical Studies.</t>
  </si>
  <si>
    <t>39.0301</t>
  </si>
  <si>
    <t>Missions/Missionary Studies.</t>
  </si>
  <si>
    <t>39.0401</t>
  </si>
  <si>
    <t>Religious Education.</t>
  </si>
  <si>
    <t>39.0601</t>
  </si>
  <si>
    <t>Theology/Theological Studies.</t>
  </si>
  <si>
    <t>39.0602</t>
  </si>
  <si>
    <t>Divinity/Ministry.</t>
  </si>
  <si>
    <t>39.0604</t>
  </si>
  <si>
    <t>Pre-Theology/Pre-Ministerial Studies.</t>
  </si>
  <si>
    <t>39.0605</t>
  </si>
  <si>
    <t>Rabbinical Studies.</t>
  </si>
  <si>
    <t>39.0699</t>
  </si>
  <si>
    <t>Theological and Ministerial Studies, Other.</t>
  </si>
  <si>
    <t>39.0701</t>
  </si>
  <si>
    <t>Pastoral Studies/Counseling.</t>
  </si>
  <si>
    <t>39.0703</t>
  </si>
  <si>
    <t>Urban Ministry.</t>
  </si>
  <si>
    <t>39.0706</t>
  </si>
  <si>
    <t>Chaplain/Chaplaincy Studies.</t>
  </si>
  <si>
    <t>51.3201</t>
  </si>
  <si>
    <t>Bioethics/Medical Ethics.</t>
  </si>
  <si>
    <t>19.0201</t>
  </si>
  <si>
    <t>Business Family and Consumer Sciences/Human Sciences.</t>
  </si>
  <si>
    <t>19.0299</t>
  </si>
  <si>
    <t>Family and Consumer Sciences/Human Sciences Business Services, Other.</t>
  </si>
  <si>
    <t>19.0401</t>
  </si>
  <si>
    <t>Family Resource Management Studies, General.</t>
  </si>
  <si>
    <t>19.0402</t>
  </si>
  <si>
    <t>Consumer Economics.</t>
  </si>
  <si>
    <t>19.0403</t>
  </si>
  <si>
    <t>Consumer Services and Advocacy.</t>
  </si>
  <si>
    <t>19.0499</t>
  </si>
  <si>
    <t>Family and Consumer Economics and Related Services, Other.</t>
  </si>
  <si>
    <t>19.0501</t>
  </si>
  <si>
    <t>Foods, Nutrition, and Wellness Studies, General.</t>
  </si>
  <si>
    <t>19.0504</t>
  </si>
  <si>
    <t>Human Nutrition.</t>
  </si>
  <si>
    <t>19.0505</t>
  </si>
  <si>
    <t>Foodservice Systems Administration/Management.</t>
  </si>
  <si>
    <t>19.0599</t>
  </si>
  <si>
    <t>Foods, Nutrition, and Related Services, Other.</t>
  </si>
  <si>
    <t>19.0601</t>
  </si>
  <si>
    <t>Housing and Human Environments, General.</t>
  </si>
  <si>
    <t>19.0701</t>
  </si>
  <si>
    <t>Human Development and Family Studies, General.</t>
  </si>
  <si>
    <t>19.0702</t>
  </si>
  <si>
    <t>Adult Development and Aging.</t>
  </si>
  <si>
    <t>19.0704</t>
  </si>
  <si>
    <t>Family Systems.</t>
  </si>
  <si>
    <t>19.0901</t>
  </si>
  <si>
    <t>Apparel and Textiles, General.</t>
  </si>
  <si>
    <t>31.0101</t>
  </si>
  <si>
    <t>Parks, Recreation, and Leisure Studies.</t>
  </si>
  <si>
    <t>31.0508</t>
  </si>
  <si>
    <t>Sports Studies.</t>
  </si>
  <si>
    <t>43.0202</t>
  </si>
  <si>
    <t>Fire Services Administration.</t>
  </si>
  <si>
    <t>49.0205</t>
  </si>
  <si>
    <t>Truck and Bus Driver/Commercial Vehicle Operator and Instructor.</t>
  </si>
  <si>
    <t>01.0801</t>
  </si>
  <si>
    <t>Agricultural and Extension Education Services.</t>
  </si>
  <si>
    <t>19.0203</t>
  </si>
  <si>
    <t>Consumer Merchandising/Retailing Management.</t>
  </si>
  <si>
    <t>19.0605</t>
  </si>
  <si>
    <t>Home Furnishings and Equipment Installers.</t>
  </si>
  <si>
    <t>19.0707</t>
  </si>
  <si>
    <t>Family and Community Services.</t>
  </si>
  <si>
    <t>19.0712</t>
  </si>
  <si>
    <t>Parent Education Services.</t>
  </si>
  <si>
    <t>19.0709</t>
  </si>
  <si>
    <t>Child Care Provider/Assistant.</t>
  </si>
  <si>
    <t>Energy &amp; Natural Resources</t>
  </si>
  <si>
    <t>Conservation &amp; Land Management</t>
  </si>
  <si>
    <t>31.0301</t>
  </si>
  <si>
    <t>Parks, Recreation, and Leisure Facilities Management, General.</t>
  </si>
  <si>
    <t>21, 22</t>
  </si>
  <si>
    <t>Mining, Quarrying, and Oil and Gas Extraction, Utilities</t>
  </si>
  <si>
    <t>31.0399</t>
  </si>
  <si>
    <t>Parks, Recreation, and Leisure Facilities Management, Other.</t>
  </si>
  <si>
    <t>Resource Extraction</t>
  </si>
  <si>
    <t>Ecological Research &amp; Development</t>
  </si>
  <si>
    <t>Utilities</t>
  </si>
  <si>
    <t>Clean &amp; Alternative Energy</t>
  </si>
  <si>
    <t>Environmental Protection</t>
  </si>
  <si>
    <t>29.0203</t>
  </si>
  <si>
    <t>Signal/Geospatial Intelligence.</t>
  </si>
  <si>
    <t>15.0201</t>
  </si>
  <si>
    <t>Civil Engineering Technologies/Technicians.</t>
  </si>
  <si>
    <t>15.0305</t>
  </si>
  <si>
    <t>Telecommunications Technology/Technician.</t>
  </si>
  <si>
    <t>15.0507</t>
  </si>
  <si>
    <t>Environmental/Environmental Engineering Technology/Technician.</t>
  </si>
  <si>
    <t>15.0901</t>
  </si>
  <si>
    <t>Mining Technology/Technician.</t>
  </si>
  <si>
    <t>15.1701</t>
  </si>
  <si>
    <t>Energy Systems Technology/Technician.</t>
  </si>
  <si>
    <t>15.1702</t>
  </si>
  <si>
    <t>Power Plant Technology/Technician.</t>
  </si>
  <si>
    <t>15.1704</t>
  </si>
  <si>
    <t>Wind Energy Technology/Technician.</t>
  </si>
  <si>
    <t>15.1705</t>
  </si>
  <si>
    <t>Hydroelectric Energy Technology/Technician.</t>
  </si>
  <si>
    <t>15.1706</t>
  </si>
  <si>
    <t>Geothermal Energy Technology/Technician.</t>
  </si>
  <si>
    <t>15.1799</t>
  </si>
  <si>
    <t>Energy Systems Technologies/Technicians, Other.</t>
  </si>
  <si>
    <t>26.0708</t>
  </si>
  <si>
    <t>Animal Behavior and Ethology.</t>
  </si>
  <si>
    <t>26.0709</t>
  </si>
  <si>
    <t>Wildlife Biology.</t>
  </si>
  <si>
    <t>47.0199</t>
  </si>
  <si>
    <t>Electrical/Electronics Maintenance and Repair Technologies/Technicians, Other.</t>
  </si>
  <si>
    <t>47.0606</t>
  </si>
  <si>
    <t>Small Engine Mechanics and Repair Technology/Technician.</t>
  </si>
  <si>
    <t>46.0399</t>
  </si>
  <si>
    <t>Electrical and Power Transmission Installers, Other.</t>
  </si>
  <si>
    <t>15.0903</t>
  </si>
  <si>
    <t>Petroleum Technology/Technician.</t>
  </si>
  <si>
    <t>03.0209</t>
  </si>
  <si>
    <t>Energy and Environmental Policy.</t>
  </si>
  <si>
    <t>15.0999</t>
  </si>
  <si>
    <t>Mining and Petroleum Technologies/Technicians, Other.</t>
  </si>
  <si>
    <t>Financial Services</t>
  </si>
  <si>
    <t>Financial Strategy &amp; Investments</t>
  </si>
  <si>
    <t>52, 53</t>
  </si>
  <si>
    <t>Finance and Insurance, Real Estate and Rental and Leasing</t>
  </si>
  <si>
    <t>09.0909</t>
  </si>
  <si>
    <t>Communication Management and Strategic Communications.</t>
  </si>
  <si>
    <t>Real Estate</t>
  </si>
  <si>
    <t>52.1501</t>
  </si>
  <si>
    <t>Real Estate.</t>
  </si>
  <si>
    <t>Insurance</t>
  </si>
  <si>
    <t>51.0715</t>
  </si>
  <si>
    <t>Health/Medical Claims Examiner.</t>
  </si>
  <si>
    <t>47.0603</t>
  </si>
  <si>
    <t>Autobody/Collision and Repair Technology/Technician.</t>
  </si>
  <si>
    <t>51.0717</t>
  </si>
  <si>
    <t>Medical Staff Services Technology/Technician.</t>
  </si>
  <si>
    <t>51.0720</t>
  </si>
  <si>
    <t>Regulatory Science/Affairs.</t>
  </si>
  <si>
    <t>Accounting</t>
  </si>
  <si>
    <t>52.1601</t>
  </si>
  <si>
    <t>Taxation.</t>
  </si>
  <si>
    <t>13-2020</t>
  </si>
  <si>
    <t>Property Appraisers and Assessors</t>
  </si>
  <si>
    <t>Banking &amp; Credit</t>
  </si>
  <si>
    <t>52.0809</t>
  </si>
  <si>
    <t>Credit Management.</t>
  </si>
  <si>
    <t>52.0215</t>
  </si>
  <si>
    <t>Risk Management.</t>
  </si>
  <si>
    <t>52.0803</t>
  </si>
  <si>
    <t>Banking and Financial Support Services.</t>
  </si>
  <si>
    <t>52.0302</t>
  </si>
  <si>
    <t>Accounting Technology/Technician and Bookkeeping.</t>
  </si>
  <si>
    <t>39.0801</t>
  </si>
  <si>
    <t>Religious Institution Administration and Management.</t>
  </si>
  <si>
    <t>22.0302</t>
  </si>
  <si>
    <t>Legal Assistant/Paralegal.</t>
  </si>
  <si>
    <t>52.1908</t>
  </si>
  <si>
    <t>Business and Personal/Financial Services Marketing Operations.</t>
  </si>
  <si>
    <t>52.0408</t>
  </si>
  <si>
    <t>General Office Occupations and Clerical Services.</t>
  </si>
  <si>
    <t>Healthcare &amp; Human Services</t>
  </si>
  <si>
    <t>Community &amp; Social Services</t>
  </si>
  <si>
    <t>62, 81</t>
  </si>
  <si>
    <t>Health Care and Social Assistance, Other Services (except Public Administration)</t>
  </si>
  <si>
    <t>Health Data &amp; Administration</t>
  </si>
  <si>
    <t>01.8201</t>
  </si>
  <si>
    <t>Veterinary Administrative Services, General.</t>
  </si>
  <si>
    <t>01.8202</t>
  </si>
  <si>
    <t>Veterinary Office Management/Administration.</t>
  </si>
  <si>
    <t>51.0701</t>
  </si>
  <si>
    <t>Health/Health Care Administration/Management.</t>
  </si>
  <si>
    <t>51.0704</t>
  </si>
  <si>
    <t>Health Unit Manager/Ward Supervisor.</t>
  </si>
  <si>
    <t>51.0706</t>
  </si>
  <si>
    <t>Health Information/Medical Records Administration/Administrator.</t>
  </si>
  <si>
    <t>51.0718</t>
  </si>
  <si>
    <t>Long Term Care Administration/Management.</t>
  </si>
  <si>
    <t>51.0721</t>
  </si>
  <si>
    <t>Disease Registry Data Management.</t>
  </si>
  <si>
    <t>51.0722</t>
  </si>
  <si>
    <t>Healthcare Innovation.</t>
  </si>
  <si>
    <t>51.2210</t>
  </si>
  <si>
    <t>International Public Health/International Health.</t>
  </si>
  <si>
    <t>51.2211</t>
  </si>
  <si>
    <t>Health Services Administration.</t>
  </si>
  <si>
    <t>51.3206</t>
  </si>
  <si>
    <t>Arts in Medicine/Health.</t>
  </si>
  <si>
    <t>51.3802</t>
  </si>
  <si>
    <t>Nursing Administration.</t>
  </si>
  <si>
    <t>Physical Health</t>
  </si>
  <si>
    <t>Biotechnology Research &amp; Development</t>
  </si>
  <si>
    <t>44.0000</t>
  </si>
  <si>
    <t>Human Services, General.</t>
  </si>
  <si>
    <t>44.0201</t>
  </si>
  <si>
    <t>Community Organization and Advocacy.</t>
  </si>
  <si>
    <t>44.0401</t>
  </si>
  <si>
    <t>Public Administration.</t>
  </si>
  <si>
    <t>12.0301</t>
  </si>
  <si>
    <t>Funeral Service and Mortuary Science, General.</t>
  </si>
  <si>
    <t>12.0302</t>
  </si>
  <si>
    <t>Funeral Direction/Service.</t>
  </si>
  <si>
    <t>12.0399</t>
  </si>
  <si>
    <t>Funeral Service and Mortuary Science, Other.</t>
  </si>
  <si>
    <t>51.1401</t>
  </si>
  <si>
    <t>Medical Science/Scientist.</t>
  </si>
  <si>
    <t>51.1402</t>
  </si>
  <si>
    <t>Clinical and Translational Science.</t>
  </si>
  <si>
    <t>51.1499</t>
  </si>
  <si>
    <t>Medical Clinical Sciences/Graduate Medical Studies, Other.</t>
  </si>
  <si>
    <t>Behavioral &amp; Mental Health</t>
  </si>
  <si>
    <t>51.1507</t>
  </si>
  <si>
    <t>Psychoanalysis and Psychotherapy.</t>
  </si>
  <si>
    <t>41.0101</t>
  </si>
  <si>
    <t>Biology/Biotechnology Technology/Technician.</t>
  </si>
  <si>
    <t>51.1506</t>
  </si>
  <si>
    <t>Clinical Pastoral Counseling/Patient Counseling.</t>
  </si>
  <si>
    <t>51.1511</t>
  </si>
  <si>
    <t>Medical Family Therapy/Therapist.</t>
  </si>
  <si>
    <t>21-1018</t>
  </si>
  <si>
    <t>Substance Abuse, Behavioral Disorder, and Mental Health Counselors</t>
  </si>
  <si>
    <t>51.1508</t>
  </si>
  <si>
    <t>Mental Health Counseling/Counselor.</t>
  </si>
  <si>
    <t>51.1513</t>
  </si>
  <si>
    <t>Trauma Counseling.</t>
  </si>
  <si>
    <t>39.0799</t>
  </si>
  <si>
    <t>Pastoral Counseling and Specialized Ministries, Other.</t>
  </si>
  <si>
    <t>51.1512</t>
  </si>
  <si>
    <t>Hospice and Palliative Care.</t>
  </si>
  <si>
    <t>51.0001</t>
  </si>
  <si>
    <t>Health and Wellness, General.</t>
  </si>
  <si>
    <t>51.1504</t>
  </si>
  <si>
    <t>Community Health Services/Liaison/Counseling.</t>
  </si>
  <si>
    <t>19.0710</t>
  </si>
  <si>
    <t>Developmental Services Worker.</t>
  </si>
  <si>
    <t>39.0702</t>
  </si>
  <si>
    <t>Youth Ministry.</t>
  </si>
  <si>
    <t>39.0599</t>
  </si>
  <si>
    <t>Religious Music and Worship, Other.</t>
  </si>
  <si>
    <t>39.0704</t>
  </si>
  <si>
    <t>Women's Ministry.</t>
  </si>
  <si>
    <t>39.0705</t>
  </si>
  <si>
    <t>Lay Ministry.</t>
  </si>
  <si>
    <t>39.0302</t>
  </si>
  <si>
    <t>Church Planting.</t>
  </si>
  <si>
    <t>39.0399</t>
  </si>
  <si>
    <t>Missions/Missionary Studies and Missiology, Other.</t>
  </si>
  <si>
    <t>60.0102</t>
  </si>
  <si>
    <t>Dental Public Health Residency Program.</t>
  </si>
  <si>
    <t>60.0106</t>
  </si>
  <si>
    <t>Pediatric Dentistry Residency Program.</t>
  </si>
  <si>
    <t>60.0101</t>
  </si>
  <si>
    <t>Oral and Maxillofacial Surgery Residency Program.</t>
  </si>
  <si>
    <t>60.0105</t>
  </si>
  <si>
    <t>Orthodontics Residency Program.</t>
  </si>
  <si>
    <t>60.0108</t>
  </si>
  <si>
    <t>Prosthodontics Residency Program.</t>
  </si>
  <si>
    <t>60.0110</t>
  </si>
  <si>
    <t>Implantology Fellowship Program.</t>
  </si>
  <si>
    <t>51.0503</t>
  </si>
  <si>
    <t>Oral Biology and Oral and Maxillofacial Pathology.</t>
  </si>
  <si>
    <t>51.1404</t>
  </si>
  <si>
    <t>Temporomandibular Disorders and Orofacial Pain.</t>
  </si>
  <si>
    <t>60.0103</t>
  </si>
  <si>
    <t>Endodontics Residency Program.</t>
  </si>
  <si>
    <t>60.0104</t>
  </si>
  <si>
    <t>Oral and Maxillofacial Pathology Residency Program.</t>
  </si>
  <si>
    <t>60.0107</t>
  </si>
  <si>
    <t>Periodontology Residency Program.</t>
  </si>
  <si>
    <t>60.0109</t>
  </si>
  <si>
    <t>Oral and Maxillofacial Radiology Residency Program.</t>
  </si>
  <si>
    <t>60.0199</t>
  </si>
  <si>
    <t>Dental Residency/Fellowship Program, Other.</t>
  </si>
  <si>
    <t>Personal Care Services</t>
  </si>
  <si>
    <t>51.3101</t>
  </si>
  <si>
    <t>Dietetics/Dietitian.</t>
  </si>
  <si>
    <t>51.3102</t>
  </si>
  <si>
    <t>Clinical Nutrition/Nutritionist.</t>
  </si>
  <si>
    <t>51.3199</t>
  </si>
  <si>
    <t>Dietetics and Clinical Nutrition Services, Other.</t>
  </si>
  <si>
    <t>51.1701</t>
  </si>
  <si>
    <t>Optometry.</t>
  </si>
  <si>
    <t>60.0801</t>
  </si>
  <si>
    <t>Pharmacy Residency/Fellowship Program, General.</t>
  </si>
  <si>
    <t>60.0802</t>
  </si>
  <si>
    <t>Combined Pharmacy Residency/Fellowship Program.</t>
  </si>
  <si>
    <t>60.0803</t>
  </si>
  <si>
    <t>Ambulatory Care Pharmacy Residency/Fellowship Program.</t>
  </si>
  <si>
    <t>60.0804</t>
  </si>
  <si>
    <t>Cardiology Pharmacy Residency/Fellowship Program.</t>
  </si>
  <si>
    <t>60.0805</t>
  </si>
  <si>
    <t>Clinical Pharmacogenomics Pharmacy Residency/Fellowship Program.</t>
  </si>
  <si>
    <t>60.0806</t>
  </si>
  <si>
    <t>Community/Community-Based Pharmacy Residency/Fellowship Program.</t>
  </si>
  <si>
    <t>60.0807</t>
  </si>
  <si>
    <t>Corporate Pharmacy Leadership Residency/Fellowship Program.</t>
  </si>
  <si>
    <t>60.0808</t>
  </si>
  <si>
    <t>Critical Care Pharmacy Residency/Fellowship Program.</t>
  </si>
  <si>
    <t>60.0809</t>
  </si>
  <si>
    <t>Drug Information Pharmacy Residency/Fellowship Program</t>
  </si>
  <si>
    <t>60.0810</t>
  </si>
  <si>
    <t>Emergency Medicine Pharmacy Residency/Fellowship Program.</t>
  </si>
  <si>
    <t>60.0811</t>
  </si>
  <si>
    <t>Family Medicine Pharmacy Residency/Fellowship Program.</t>
  </si>
  <si>
    <t>60.0812</t>
  </si>
  <si>
    <t>Geriatric Pharmacy Residency/Fellowship Program.</t>
  </si>
  <si>
    <t>60.0813</t>
  </si>
  <si>
    <t>Health System Medication Management Pharmacy Residency/Fellowship Program.</t>
  </si>
  <si>
    <t>60.0814</t>
  </si>
  <si>
    <t>Health System Pharmacy Administration and Leadership Residency/Fellowship Program.</t>
  </si>
  <si>
    <t>60.0815</t>
  </si>
  <si>
    <t>Infectious Diseases Pharmacy Residency/Fellowship Program.</t>
  </si>
  <si>
    <t>60.0816</t>
  </si>
  <si>
    <t>Internal Medicine Pharmacy Residency/Fellowship Program.</t>
  </si>
  <si>
    <t>60.0817</t>
  </si>
  <si>
    <t>Investigational Drugs and Research Pharmacy Residency/Fellowship Program.</t>
  </si>
  <si>
    <t>60.0818</t>
  </si>
  <si>
    <t>Managed Care Pharmacy Residency/Fellowship Program.</t>
  </si>
  <si>
    <t>60.0819</t>
  </si>
  <si>
    <t>Medication Systems and Operations Pharmacy Residency/Fellowship Program.</t>
  </si>
  <si>
    <t>60.0820</t>
  </si>
  <si>
    <t>Medication-Use Safety Pharmacy Residency/Fellowship Program.</t>
  </si>
  <si>
    <t>60.0821</t>
  </si>
  <si>
    <t>Neonatal Pharmacy Residency/Fellowship Program.</t>
  </si>
  <si>
    <t>60.0822</t>
  </si>
  <si>
    <t>Nephrology Pharmacy Residency/Fellowship Program.</t>
  </si>
  <si>
    <t>60.0823</t>
  </si>
  <si>
    <t>Neurology Pharmacy Residency/Fellowship Program.</t>
  </si>
  <si>
    <t>60.0824</t>
  </si>
  <si>
    <t>Nuclear Pharmacy Residency/Fellowship Program.</t>
  </si>
  <si>
    <t>60.0825</t>
  </si>
  <si>
    <t>Nutrition Support Pharmacy Residency/Fellowship Program.</t>
  </si>
  <si>
    <t>60.0826</t>
  </si>
  <si>
    <t>Oncology Pharmacy Residency/Fellowship Program.</t>
  </si>
  <si>
    <t>60.0827</t>
  </si>
  <si>
    <t>Palliative Care/Pain Management Pharmacy Residency/Fellowship Program.</t>
  </si>
  <si>
    <t>60.0828</t>
  </si>
  <si>
    <t>Pediatric Pharmacy Residency/Fellowship Program.</t>
  </si>
  <si>
    <t>60.0829</t>
  </si>
  <si>
    <t>Pharmacotherapy Pharmacy Residency/Fellowship Program.</t>
  </si>
  <si>
    <t>60.0830</t>
  </si>
  <si>
    <t>Pharmacy Informatics Pharmacy Residency/Fellowship Program.</t>
  </si>
  <si>
    <t>60.0831</t>
  </si>
  <si>
    <t>Psychiatric Pharmacy Residency/Fellowship Program.</t>
  </si>
  <si>
    <t>60.0832</t>
  </si>
  <si>
    <t>Transplantation Pharmacy Residency/Fellowship Program.</t>
  </si>
  <si>
    <t>60.0899</t>
  </si>
  <si>
    <t>Pharmacy Residency Programs, Other.</t>
  </si>
  <si>
    <t>60.0901</t>
  </si>
  <si>
    <t>Physician Assistant Residency/Fellowship Program, General.</t>
  </si>
  <si>
    <t>60.0902</t>
  </si>
  <si>
    <t>Combined Physician Assistant Residency/Fellowship Program.</t>
  </si>
  <si>
    <t>60.0903</t>
  </si>
  <si>
    <t>Acute Care Medicine Physician Assistant Residency/Fellowship Program.</t>
  </si>
  <si>
    <t>60.0904</t>
  </si>
  <si>
    <t>Acute Care Surgery Physician Assistant Residency/Fellowship Program.</t>
  </si>
  <si>
    <t>60.0905</t>
  </si>
  <si>
    <t>Cardiology Physician Assistant Residency/Fellowship Program.</t>
  </si>
  <si>
    <t>60.0906</t>
  </si>
  <si>
    <t>Cardiothoracic Surgery Physician Assistant Residency/Fellowship Program.</t>
  </si>
  <si>
    <t>60.0907</t>
  </si>
  <si>
    <t>Critical Care Physician Assistant Residency/Fellowship Program.</t>
  </si>
  <si>
    <t>60.0908</t>
  </si>
  <si>
    <t>Critical Care and Trauma Surgery Physician Assistant Residency/Fellowship Program.</t>
  </si>
  <si>
    <t>60.0909</t>
  </si>
  <si>
    <t>Emergency Medicine Physician Assistant Residency/Fellowship Program.</t>
  </si>
  <si>
    <t>60.0910</t>
  </si>
  <si>
    <t>ENT Surgery Physician Assistant Residency/Fellowship Program.</t>
  </si>
  <si>
    <t>60.0911</t>
  </si>
  <si>
    <t>Family Medicine Physician Assistant Residency/Fellowship Program.</t>
  </si>
  <si>
    <t>60.0912</t>
  </si>
  <si>
    <t>Geriatrics Physician Assistant Residency/Fellowship Program.</t>
  </si>
  <si>
    <t>60.0913</t>
  </si>
  <si>
    <t>Hematology-Oncology Physician Assistant Residency/Fellowship Program.</t>
  </si>
  <si>
    <t>60.0914</t>
  </si>
  <si>
    <t>Hepatobiliary Surgery Physician Assistant Residency/Fellowship Program.</t>
  </si>
  <si>
    <t>60.0915</t>
  </si>
  <si>
    <t>Hospitalist Physician Assistant Residency/Fellowship Program.</t>
  </si>
  <si>
    <t>60.0916</t>
  </si>
  <si>
    <t>Neurosurgery Physician Assistant Residency/Fellowship Program.</t>
  </si>
  <si>
    <t>60.0917</t>
  </si>
  <si>
    <t>Orthopedic Surgery Physician Assistant Residency/Fellowship Program.</t>
  </si>
  <si>
    <t>60.0918</t>
  </si>
  <si>
    <t>Pediatric Surgery Physician Assistant Residency/Fellowship Program.</t>
  </si>
  <si>
    <t>60.0919</t>
  </si>
  <si>
    <t>Transplant Surgery Physician Assistant Residency/Fellowship Program.</t>
  </si>
  <si>
    <t>60.0920</t>
  </si>
  <si>
    <t>Urology Physician Assistant Residency/Fellowship Program.</t>
  </si>
  <si>
    <t>60.0999</t>
  </si>
  <si>
    <t>Physician Assistant Residency/Fellowship Program, Other.</t>
  </si>
  <si>
    <t>51.1203</t>
  </si>
  <si>
    <t>Podiatric Medicine/Podiatry.</t>
  </si>
  <si>
    <t>51.2311</t>
  </si>
  <si>
    <t>Kinesiotherapy/Kinesiotherapist.</t>
  </si>
  <si>
    <t>31.0505</t>
  </si>
  <si>
    <t>Exercise Science and Kinesiology.</t>
  </si>
  <si>
    <t>51.3601</t>
  </si>
  <si>
    <t>Movement Therapy and Movement Education.</t>
  </si>
  <si>
    <t>60.0701</t>
  </si>
  <si>
    <t>Nurse Practitioner Residency/Fellowship Program, General.</t>
  </si>
  <si>
    <t>60.0702</t>
  </si>
  <si>
    <t>Combined Nurse Practitioner Residency/Fellowship Program.</t>
  </si>
  <si>
    <t>60.0703</t>
  </si>
  <si>
    <t>Acute Care Nurse Practitioner Residency/Fellowship Program.</t>
  </si>
  <si>
    <t>60.0704</t>
  </si>
  <si>
    <t>Adult/Gerontology Acute Care Nurse Practitioner Residency/Fellowship Program.</t>
  </si>
  <si>
    <t>60.0705</t>
  </si>
  <si>
    <t>Adult/Gerontology Critical Care Nurse Practitioner Residency/Fellowship Program.</t>
  </si>
  <si>
    <t>60.0706</t>
  </si>
  <si>
    <t>Cardiology/Cardiovascular Nurse Practitioner Residency/Fellowship Program.</t>
  </si>
  <si>
    <t>60.0707</t>
  </si>
  <si>
    <t>Clinical Informatics Nurse Practitioner Residency/Fellowship Program.</t>
  </si>
  <si>
    <t>60.0708</t>
  </si>
  <si>
    <t>Dermatology Nurse Practitioner Residency/Fellowship Program.</t>
  </si>
  <si>
    <t>60.0709</t>
  </si>
  <si>
    <t>Developmental and Behavioral Pediatrics Nurse Practitioner Residency/Fellowship Program.</t>
  </si>
  <si>
    <t>60.0710</t>
  </si>
  <si>
    <t>Diabetes Nurse Practitioner Residency/Fellowship Program.</t>
  </si>
  <si>
    <t>60.0711</t>
  </si>
  <si>
    <t>Emergency Medicine Nurse Practitioner Residency/Fellowship Program.</t>
  </si>
  <si>
    <t>60.0712</t>
  </si>
  <si>
    <t>Endocrinology Nurse Practitioner Residency/Fellowship Program.</t>
  </si>
  <si>
    <t>60.0713</t>
  </si>
  <si>
    <t>Family Medicine Nurse Practitioner Residency/Fellowship Program.</t>
  </si>
  <si>
    <t>60.0714</t>
  </si>
  <si>
    <t>Gastroenterology and Hepatology Nurse Practitioner Residency/Fellowship Program.</t>
  </si>
  <si>
    <t>60.0715</t>
  </si>
  <si>
    <t>Gastroenterology Nurse Practitioner Residency/Fellowship Program.</t>
  </si>
  <si>
    <t>60.0716</t>
  </si>
  <si>
    <t>Genetics Nurse Practitioner Residency/Fellowship Program.</t>
  </si>
  <si>
    <t>60.0717</t>
  </si>
  <si>
    <t>Gerontology Nurse Practitioner Residency/Fellowship Program.</t>
  </si>
  <si>
    <t>60.0718</t>
  </si>
  <si>
    <t>Global Health Nurse Practitioner Residency/Fellowship Program.</t>
  </si>
  <si>
    <t>60.0719</t>
  </si>
  <si>
    <t>Hematology-Oncology Nurse Practitioner Residency/Fellowship Program.</t>
  </si>
  <si>
    <t>60.0720</t>
  </si>
  <si>
    <t>Hepatology Nurse Practitioner Residency/Fellowship Program.</t>
  </si>
  <si>
    <t>60.0721</t>
  </si>
  <si>
    <t>Home-Based Primary Care Nurse Practitioner Residency/Fellowship Program.</t>
  </si>
  <si>
    <t>60.0722</t>
  </si>
  <si>
    <t>Hospice and Palliative Medicine Nurse Practitioner Residency/Fellowship Program.</t>
  </si>
  <si>
    <t>60.0723</t>
  </si>
  <si>
    <t>Hospital Medicine Nurse Practitioner Residency/Fellowship Program.</t>
  </si>
  <si>
    <t>60.0724</t>
  </si>
  <si>
    <t>Infectious Diseases Nurse Practitioner Residency/Fellowship Program.</t>
  </si>
  <si>
    <t>60.0725</t>
  </si>
  <si>
    <t>Neonatal Nurse Practitioner Residency/Fellowship Program.</t>
  </si>
  <si>
    <t>60.0726</t>
  </si>
  <si>
    <t>Nephrology Nurse Practitioner Residency/Fellowship Program.</t>
  </si>
  <si>
    <t>60.0727</t>
  </si>
  <si>
    <t>Neurology Nurse Practitioner Residency/Fellowship Program.</t>
  </si>
  <si>
    <t>60.0728</t>
  </si>
  <si>
    <t>Neuroscience Nurse Practitioner Residency/Fellowship Program.</t>
  </si>
  <si>
    <t>60.0729</t>
  </si>
  <si>
    <t>Obstetrics and Gynecology Nurse Practitioner Residency/Fellowship Program.</t>
  </si>
  <si>
    <t>60.0730</t>
  </si>
  <si>
    <t>Occupational Health Nurse Practitioner Residency/Fellowship Program.</t>
  </si>
  <si>
    <t>60.0731</t>
  </si>
  <si>
    <t>Orthopedic Nurse Practitioner Residency/Fellowship Program.</t>
  </si>
  <si>
    <t>60.0732</t>
  </si>
  <si>
    <t>Orthopedic Surgery Nurse Practitioner Residency/Fellowship Program.</t>
  </si>
  <si>
    <t>60.0733</t>
  </si>
  <si>
    <t>Pain Management Nurse Practitioner Residency/Fellowship Program.</t>
  </si>
  <si>
    <t>60.0734</t>
  </si>
  <si>
    <t>Palliative Care Nurse Practitioner Residency/Fellowship Program.</t>
  </si>
  <si>
    <t>60.0735</t>
  </si>
  <si>
    <t>Pediatric Hematology-Oncology Nurse Practitioner Residency/Fellowship Program.</t>
  </si>
  <si>
    <t>60.0736</t>
  </si>
  <si>
    <t>Pediatric Nurse Practitioner Residency/Fellowship Program.</t>
  </si>
  <si>
    <t>60.0737</t>
  </si>
  <si>
    <t>Pediatric Rehabilitation Nurse Practitioner Residency/Fellowship Program.</t>
  </si>
  <si>
    <t>60.0738</t>
  </si>
  <si>
    <t>Psychiatric/Mental Health Nurse Practitioner Residency/Fellowship Program.</t>
  </si>
  <si>
    <t>60.0739</t>
  </si>
  <si>
    <t>Public/Community Health Nurse Practitioner Residency/Fellowship Program.</t>
  </si>
  <si>
    <t>60.0740</t>
  </si>
  <si>
    <t>Pulmonary Nurse Practitioner Residency/Fellowship Program.</t>
  </si>
  <si>
    <t>60.0741</t>
  </si>
  <si>
    <t>Rheumatology Nurse Practitioner Residency/Fellowship Program.</t>
  </si>
  <si>
    <t>60.0742</t>
  </si>
  <si>
    <t>Rural Health Nurse Practitioner Residency/Fellowship Program.</t>
  </si>
  <si>
    <t>60.0743</t>
  </si>
  <si>
    <t>Sleep Medicine Nurse Practitioner Residency/Fellowship Program.</t>
  </si>
  <si>
    <t>60.0744</t>
  </si>
  <si>
    <t>Surgical and Critical Care Nurse Practitioner Residency/Fellowship Program.</t>
  </si>
  <si>
    <t>60.0745</t>
  </si>
  <si>
    <t>Surgical Wound and Reconstruction Nurse Practitioner Residency/Fellowship Program.</t>
  </si>
  <si>
    <t>60.0746</t>
  </si>
  <si>
    <t>Transplantation Nurse Practitioner Residency/Fellowship Program.</t>
  </si>
  <si>
    <t>60.0747</t>
  </si>
  <si>
    <t>Trauma and Critical Care Nurse Practitioner Residency/Fellowship Program.</t>
  </si>
  <si>
    <t>60.0748</t>
  </si>
  <si>
    <t>Urgent Care Nurse Practitioner Residency/Fellowship Program.</t>
  </si>
  <si>
    <t>60.0749</t>
  </si>
  <si>
    <t>Urology Nurse Practitioner Residency/Fellowship Program.</t>
  </si>
  <si>
    <t>60.0750</t>
  </si>
  <si>
    <t>Women's Health Nurse Practitioner Residency/Fellowship Program.</t>
  </si>
  <si>
    <t>60.0751</t>
  </si>
  <si>
    <t>Wound Care Nurse Practitioner Residency/Fellowship Program.</t>
  </si>
  <si>
    <t>60.0799</t>
  </si>
  <si>
    <t>Nurse Practitioner Residency/Fellowship Program, Other.</t>
  </si>
  <si>
    <t>51.1201</t>
  </si>
  <si>
    <t>Medicine.</t>
  </si>
  <si>
    <t>51.1202</t>
  </si>
  <si>
    <t>Osteopathic Medicine/Osteopathy.</t>
  </si>
  <si>
    <t>51.1403</t>
  </si>
  <si>
    <t>Pain Management.</t>
  </si>
  <si>
    <t>51.3301</t>
  </si>
  <si>
    <t>Acupuncture and Oriental Medicine.</t>
  </si>
  <si>
    <t>51.3300</t>
  </si>
  <si>
    <t>Alternative and Complementary Medicine and Medical Systems, General.</t>
  </si>
  <si>
    <t>51.3303</t>
  </si>
  <si>
    <t>Naturopathic Medicine/Naturopathy.</t>
  </si>
  <si>
    <t>51.3304</t>
  </si>
  <si>
    <t>Homeopathic Medicine/Homeopathy.</t>
  </si>
  <si>
    <t>51.3305</t>
  </si>
  <si>
    <t>Ayurvedic Medicine/Ayurveda.</t>
  </si>
  <si>
    <t>51.3306</t>
  </si>
  <si>
    <t>Holistic/Integrative Health.</t>
  </si>
  <si>
    <t>51.3399</t>
  </si>
  <si>
    <t>Alternative and Complementary Medicine and Medical Systems, Other.</t>
  </si>
  <si>
    <t>51.3401</t>
  </si>
  <si>
    <t>Direct Entry Midwifery.</t>
  </si>
  <si>
    <t>51.3499</t>
  </si>
  <si>
    <t>Alternative and Complementary Medical Support Services, Other.</t>
  </si>
  <si>
    <t>51.3701</t>
  </si>
  <si>
    <t>Aromatherapy.</t>
  </si>
  <si>
    <t>51.3702</t>
  </si>
  <si>
    <t>Herbalism/Herbalist.</t>
  </si>
  <si>
    <t>51.3703</t>
  </si>
  <si>
    <t>Polarity Therapy.</t>
  </si>
  <si>
    <t>51.3704</t>
  </si>
  <si>
    <t>Reiki.</t>
  </si>
  <si>
    <t>51.3799</t>
  </si>
  <si>
    <t>Energy and Biologically Based Therapies, Other.</t>
  </si>
  <si>
    <t>29-2010</t>
  </si>
  <si>
    <t>Clinical Laboratory Technologists and Technicians</t>
  </si>
  <si>
    <t>51.3103</t>
  </si>
  <si>
    <t>Dietetic Technician.</t>
  </si>
  <si>
    <t>51.3104</t>
  </si>
  <si>
    <t>Dietitian Assistant.</t>
  </si>
  <si>
    <t>51.1502</t>
  </si>
  <si>
    <t>Psychiatric/Mental Health Services Technician.</t>
  </si>
  <si>
    <t>51.0811</t>
  </si>
  <si>
    <t>Pathology/Pathologist Assistant.</t>
  </si>
  <si>
    <t>51.1802</t>
  </si>
  <si>
    <t>Optometric Technician/Assistant.</t>
  </si>
  <si>
    <t>51.1803</t>
  </si>
  <si>
    <t>Ophthalmic Technician/Technologist.</t>
  </si>
  <si>
    <t>51.1804</t>
  </si>
  <si>
    <t>Orthoptics/Orthoptist.</t>
  </si>
  <si>
    <t>51.3901</t>
  </si>
  <si>
    <t>Licensed Practical/Vocational Nurse Training.</t>
  </si>
  <si>
    <t>51.3999</t>
  </si>
  <si>
    <t>Practical Nursing, Vocational Nursing and Nursing Assistants, Other.</t>
  </si>
  <si>
    <t>51.0707</t>
  </si>
  <si>
    <t>Health Information/Medical Records Technology/Technician.</t>
  </si>
  <si>
    <t>51.0713</t>
  </si>
  <si>
    <t>Medical Insurance Coding Specialist/Coder.</t>
  </si>
  <si>
    <t>51.1801</t>
  </si>
  <si>
    <t>Opticianry/Ophthalmic Dispensing Optician.</t>
  </si>
  <si>
    <t>51.0918</t>
  </si>
  <si>
    <t>Hearing Instrument Specialist.</t>
  </si>
  <si>
    <t>51.0812</t>
  </si>
  <si>
    <t>Respiratory Therapy Technician/Assistant.</t>
  </si>
  <si>
    <t>51.0814</t>
  </si>
  <si>
    <t>Radiologist Assistant.</t>
  </si>
  <si>
    <t>51.1509</t>
  </si>
  <si>
    <t>Genetic Counseling/Counselor.</t>
  </si>
  <si>
    <t>51.0711</t>
  </si>
  <si>
    <t>Medical/Health Management and Clinical Assistant/Specialist.</t>
  </si>
  <si>
    <t>51.3302</t>
  </si>
  <si>
    <t>Traditional Chinese Medicine and Chinese Herbology.</t>
  </si>
  <si>
    <t>31-1120</t>
  </si>
  <si>
    <t>Home Health and Personal Care Aides</t>
  </si>
  <si>
    <t>51.2602</t>
  </si>
  <si>
    <t>Home Health Aide/Home Attendant.</t>
  </si>
  <si>
    <t>51.2601</t>
  </si>
  <si>
    <t>Health Aide.</t>
  </si>
  <si>
    <t>51.3902</t>
  </si>
  <si>
    <t>Nursing Assistant/Aide and Patient Care Assistant/Aide.</t>
  </si>
  <si>
    <t>51.2604</t>
  </si>
  <si>
    <t>Rehabilitation Aide.</t>
  </si>
  <si>
    <t>51.0806</t>
  </si>
  <si>
    <t>Physical Therapy Assistant.</t>
  </si>
  <si>
    <t>51.2605</t>
  </si>
  <si>
    <t>Physical Therapy Technician/Aide.</t>
  </si>
  <si>
    <t>51.0809</t>
  </si>
  <si>
    <t>Anesthesiologist Assistant.</t>
  </si>
  <si>
    <t>51.0813</t>
  </si>
  <si>
    <t>Chiropractic Technician/Assistant.</t>
  </si>
  <si>
    <t>51.0708</t>
  </si>
  <si>
    <t>Medical Transcription/Transcriptionist.</t>
  </si>
  <si>
    <t>51.0703</t>
  </si>
  <si>
    <t>Health Unit Coordinator/Ward Clerk.</t>
  </si>
  <si>
    <t>51.0714</t>
  </si>
  <si>
    <t>Medical Insurance Specialist/Medical Biller.</t>
  </si>
  <si>
    <t>51.0799</t>
  </si>
  <si>
    <t>Health and Medical Administrative Services, Other.</t>
  </si>
  <si>
    <t>51.0815</t>
  </si>
  <si>
    <t>Lactation Consultant.</t>
  </si>
  <si>
    <t>51.0816</t>
  </si>
  <si>
    <t>Speech-Language Pathology Assistant.</t>
  </si>
  <si>
    <t>51.0899</t>
  </si>
  <si>
    <t>Allied Health and Medical Assisting Services, Other.</t>
  </si>
  <si>
    <t>51.2603</t>
  </si>
  <si>
    <t>Medication Aide.</t>
  </si>
  <si>
    <t>12.0500</t>
  </si>
  <si>
    <t>Cooking and Related Culinary Arts, General.</t>
  </si>
  <si>
    <t>12.0505</t>
  </si>
  <si>
    <t>Food Preparation/Professional Cooking/Kitchen Assistant.</t>
  </si>
  <si>
    <t>12.0508</t>
  </si>
  <si>
    <t>Institutional Food Workers.</t>
  </si>
  <si>
    <t>12.0401</t>
  </si>
  <si>
    <t>Cosmetology/Cosmetologist, General.</t>
  </si>
  <si>
    <t>12.0404</t>
  </si>
  <si>
    <t>Electrolysis/Electrology and Electrolysis Technician.</t>
  </si>
  <si>
    <t>12.0406</t>
  </si>
  <si>
    <t>Make-Up Artist/Specialist.</t>
  </si>
  <si>
    <t>12.0407</t>
  </si>
  <si>
    <t>Hair Styling/Stylist and Hair Design.</t>
  </si>
  <si>
    <t>12.0411</t>
  </si>
  <si>
    <t>Permanent Cosmetics/Makeup and Tattooing.</t>
  </si>
  <si>
    <t>12.0413</t>
  </si>
  <si>
    <t>Cosmetology, Barber/Styling, and Nail Instructor.</t>
  </si>
  <si>
    <t>12.0499</t>
  </si>
  <si>
    <t>Cosmetology and Related Personal Grooming Arts, Other.</t>
  </si>
  <si>
    <t>12.0410</t>
  </si>
  <si>
    <t>Nail Technician/Specialist and Manicurist.</t>
  </si>
  <si>
    <t>01.8204</t>
  </si>
  <si>
    <t>Veterinary Administrative/Executive Assistant and Veterinary Secretary.</t>
  </si>
  <si>
    <t>51.0710</t>
  </si>
  <si>
    <t>Medical Office Assistant/Specialist.</t>
  </si>
  <si>
    <t>51.0712</t>
  </si>
  <si>
    <t>Medical Reception/Receptionist.</t>
  </si>
  <si>
    <t>51.0716</t>
  </si>
  <si>
    <t>Medical Administrative/Executive Assistant and Medical Secretary.</t>
  </si>
  <si>
    <t>12.0303</t>
  </si>
  <si>
    <t>Mortuary Science and Embalming/Embalmer.</t>
  </si>
  <si>
    <t>12.0402</t>
  </si>
  <si>
    <t>Barbering/Barber.</t>
  </si>
  <si>
    <t>12.0408</t>
  </si>
  <si>
    <t>Facial Treatment Specialist/Facialist.</t>
  </si>
  <si>
    <t>12.0409</t>
  </si>
  <si>
    <t>Aesthetician/Esthetician and Skin Care Specialist.</t>
  </si>
  <si>
    <t>12.0414</t>
  </si>
  <si>
    <t>Master Aesthetician/Esthetician.</t>
  </si>
  <si>
    <t>51.3602</t>
  </si>
  <si>
    <t>Yoga Teacher Training/Yoga Therapy.</t>
  </si>
  <si>
    <t>Hospitality, Events, &amp; Tourism</t>
  </si>
  <si>
    <t>Conferences &amp; Events</t>
  </si>
  <si>
    <t>72, 44-45</t>
  </si>
  <si>
    <t>Accommodation and Food Services, Retail Trade</t>
  </si>
  <si>
    <t>Culinary &amp; Food Services</t>
  </si>
  <si>
    <t>12.0504</t>
  </si>
  <si>
    <t>Restaurant, Culinary, and Catering Management/Manager.</t>
  </si>
  <si>
    <t>12.0510</t>
  </si>
  <si>
    <t>Wine Steward/Sommelier.</t>
  </si>
  <si>
    <t>52.0904</t>
  </si>
  <si>
    <t>Hotel/Motel Administration/Management.</t>
  </si>
  <si>
    <t>52.0905</t>
  </si>
  <si>
    <t>Restaurant/Food Services Management.</t>
  </si>
  <si>
    <t>52.0910</t>
  </si>
  <si>
    <t>Brewery/Brewpub Operations/Management.</t>
  </si>
  <si>
    <t>52.0999</t>
  </si>
  <si>
    <t>Hospitality Administration/Management, Other.</t>
  </si>
  <si>
    <t>Travel &amp; Leisure</t>
  </si>
  <si>
    <t>52.0908</t>
  </si>
  <si>
    <t>Casino Management.</t>
  </si>
  <si>
    <t>03.0207</t>
  </si>
  <si>
    <t>Environmental/Natural Resource Recreation and Tourism.</t>
  </si>
  <si>
    <t>31.0302</t>
  </si>
  <si>
    <t>Golf Course Operation and Grounds Management.</t>
  </si>
  <si>
    <t>52.0906</t>
  </si>
  <si>
    <t>Resort Management.</t>
  </si>
  <si>
    <t>Accommodations</t>
  </si>
  <si>
    <t>52.0907</t>
  </si>
  <si>
    <t>Meeting and Event Planning.</t>
  </si>
  <si>
    <t>12.0501</t>
  </si>
  <si>
    <t>Baking and Pastry Arts/Baker/Pastry Chef.</t>
  </si>
  <si>
    <t>12.0503</t>
  </si>
  <si>
    <t>Culinary Arts/Chef Training.</t>
  </si>
  <si>
    <t>12.0507</t>
  </si>
  <si>
    <t>Food Service, Waiter/Waitress, and Dining Room Management/Manager.</t>
  </si>
  <si>
    <t>12.0502</t>
  </si>
  <si>
    <t>Bartending/Bartender.</t>
  </si>
  <si>
    <t>12.0601</t>
  </si>
  <si>
    <t>Casino Operations and Services, General.</t>
  </si>
  <si>
    <t>12.0602</t>
  </si>
  <si>
    <t>Casino Dealing.</t>
  </si>
  <si>
    <t>12.9999</t>
  </si>
  <si>
    <t>Culinary, Entertainment, and Personal Services, Other.</t>
  </si>
  <si>
    <t>39-7010</t>
  </si>
  <si>
    <t>Tour and Travel Guides</t>
  </si>
  <si>
    <t>52.1804</t>
  </si>
  <si>
    <t>Selling Skills and Sales Operations.</t>
  </si>
  <si>
    <t>52.1905</t>
  </si>
  <si>
    <t>Tourism and Travel Services Marketing Operations.</t>
  </si>
  <si>
    <t>01.8203</t>
  </si>
  <si>
    <t>Veterinary Reception/Receptionist.</t>
  </si>
  <si>
    <t>52.0406</t>
  </si>
  <si>
    <t>Receptionist.</t>
  </si>
  <si>
    <t>Management &amp; Entrepreneurship</t>
  </si>
  <si>
    <t>Leadership &amp; Operations</t>
  </si>
  <si>
    <t>55</t>
  </si>
  <si>
    <t>Management of Companies and Enterprises</t>
  </si>
  <si>
    <t>Entrepreneurship &amp; Small Business</t>
  </si>
  <si>
    <t>52.0704</t>
  </si>
  <si>
    <t>Social Entrepreneurship.</t>
  </si>
  <si>
    <t>52.0204</t>
  </si>
  <si>
    <t>Office Management and Supervision.</t>
  </si>
  <si>
    <t>52.0207</t>
  </si>
  <si>
    <t>Customer Service Management.</t>
  </si>
  <si>
    <t>Business Information Management</t>
  </si>
  <si>
    <t>Regulation</t>
  </si>
  <si>
    <t>52.0899</t>
  </si>
  <si>
    <t>Finance and Financial Management Services, Other.</t>
  </si>
  <si>
    <t>09.0901</t>
  </si>
  <si>
    <t>Organizational Communication, General.</t>
  </si>
  <si>
    <t>43.0301</t>
  </si>
  <si>
    <t>Homeland Security.</t>
  </si>
  <si>
    <t>43.0302</t>
  </si>
  <si>
    <t>Crisis/Emergency/Disaster Management.</t>
  </si>
  <si>
    <t>43.0303</t>
  </si>
  <si>
    <t>Critical Infrastructure Protection.</t>
  </si>
  <si>
    <t>44.0499</t>
  </si>
  <si>
    <t>Public Administration, Other.</t>
  </si>
  <si>
    <t>52.1099</t>
  </si>
  <si>
    <t>Human Resources Management and Services, Other.</t>
  </si>
  <si>
    <t>Project Management</t>
  </si>
  <si>
    <t>52.1005</t>
  </si>
  <si>
    <t>Human Resources Development.</t>
  </si>
  <si>
    <t>52.0208</t>
  </si>
  <si>
    <t>E-Commerce/Electronic Commerce.</t>
  </si>
  <si>
    <t>52.0499</t>
  </si>
  <si>
    <t>Business Operations Support and Secretarial Services, Other.</t>
  </si>
  <si>
    <t>51.0705</t>
  </si>
  <si>
    <t>Medical Office Management/Administration.</t>
  </si>
  <si>
    <t>52.0401</t>
  </si>
  <si>
    <t>Administrative Assistant and Secretarial Science, General.</t>
  </si>
  <si>
    <t>52.0402</t>
  </si>
  <si>
    <t>Executive Assistant/Executive Secretary.</t>
  </si>
  <si>
    <t>52.0407</t>
  </si>
  <si>
    <t>Business/Office Automation/Technology/Data Entry.</t>
  </si>
  <si>
    <t>52.0411</t>
  </si>
  <si>
    <t>Customer Service Support/Call Center/Teleservice Operation.</t>
  </si>
  <si>
    <t>11.0601</t>
  </si>
  <si>
    <t>Data Entry/Microcomputer Applications, General.</t>
  </si>
  <si>
    <t>11.0602</t>
  </si>
  <si>
    <t>Word Processing.</t>
  </si>
  <si>
    <t>Marketing &amp; Sales</t>
  </si>
  <si>
    <t>Marketing &amp; Advertising</t>
  </si>
  <si>
    <t>54</t>
  </si>
  <si>
    <t>Professional, Scientific, and Technical Services</t>
  </si>
  <si>
    <t>19.0905</t>
  </si>
  <si>
    <t>Apparel and Textile Marketing Management.</t>
  </si>
  <si>
    <t>52.1910</t>
  </si>
  <si>
    <t>Hospitality and Recreation Marketing Operations.</t>
  </si>
  <si>
    <t>Retail &amp; Customer Experience</t>
  </si>
  <si>
    <t>Strategic Sales</t>
  </si>
  <si>
    <t>13-1020</t>
  </si>
  <si>
    <t>Buyers and Purchasing Agents</t>
  </si>
  <si>
    <t>52.1802</t>
  </si>
  <si>
    <t>Merchandising and Buying Operations.</t>
  </si>
  <si>
    <t>52.1899</t>
  </si>
  <si>
    <t>General Merchandising, Sales, and Related Marketing Operations, Other.</t>
  </si>
  <si>
    <t>52.1902</t>
  </si>
  <si>
    <t>Fashion Merchandising.</t>
  </si>
  <si>
    <t>52.1904</t>
  </si>
  <si>
    <t>Apparel and Accessories Marketing Operations.</t>
  </si>
  <si>
    <t>Market Research, Analytics, &amp; Ethics</t>
  </si>
  <si>
    <t>52.1906</t>
  </si>
  <si>
    <t>Tourism Promotion Operations.</t>
  </si>
  <si>
    <t>52.1907</t>
  </si>
  <si>
    <t>Vehicle and Vehicle Parts and Accessories Marketing Operations.</t>
  </si>
  <si>
    <t>52.1909</t>
  </si>
  <si>
    <t>Special Products Marketing Operations.</t>
  </si>
  <si>
    <t>01.0608</t>
  </si>
  <si>
    <t>Floriculture/Floristry Operations and Management.</t>
  </si>
  <si>
    <t>52.1803</t>
  </si>
  <si>
    <t>Retailing and Retail Operations.</t>
  </si>
  <si>
    <t>52.1901</t>
  </si>
  <si>
    <t>Auctioneering.</t>
  </si>
  <si>
    <t>Public Service &amp; Safety</t>
  </si>
  <si>
    <t>Local, State, &amp; Federal Services</t>
  </si>
  <si>
    <t>56, 92</t>
  </si>
  <si>
    <t>Administrative and Support and Waste Management and Remediation Services, Public Administration</t>
  </si>
  <si>
    <t>Emergency Response</t>
  </si>
  <si>
    <t>Military &amp; National Security</t>
  </si>
  <si>
    <t>Public Safety</t>
  </si>
  <si>
    <t>Judicial Systems</t>
  </si>
  <si>
    <t>22.0202</t>
  </si>
  <si>
    <t>Programs for Foreign Lawyers.</t>
  </si>
  <si>
    <t>22.0000</t>
  </si>
  <si>
    <t>Legal Studies.</t>
  </si>
  <si>
    <t>10.0204</t>
  </si>
  <si>
    <t>Voice Writing Technology/Technician.</t>
  </si>
  <si>
    <t>22.0303</t>
  </si>
  <si>
    <t>Court Reporting and Captioning/Court Reporter.</t>
  </si>
  <si>
    <t>22.0305</t>
  </si>
  <si>
    <t>Scopist.</t>
  </si>
  <si>
    <t>43.0201</t>
  </si>
  <si>
    <t>Fire Prevention and Safety Technology/Technician.</t>
  </si>
  <si>
    <t>43.0203</t>
  </si>
  <si>
    <t>Fire Science/Fire-fighting.</t>
  </si>
  <si>
    <t>43.0205</t>
  </si>
  <si>
    <t>Fire/Arson Investigation and Prevention.</t>
  </si>
  <si>
    <t>43.0299</t>
  </si>
  <si>
    <t>Fire Protection, Other.</t>
  </si>
  <si>
    <t>43.0206</t>
  </si>
  <si>
    <t>Wildland/Forest Firefighting and Investigation.</t>
  </si>
  <si>
    <t>52.0410</t>
  </si>
  <si>
    <t>Traffic, Customs, and Transportation Clerk/Technician.</t>
  </si>
  <si>
    <t>22.0301</t>
  </si>
  <si>
    <t>Legal Administrative Assistant/Secretary.</t>
  </si>
  <si>
    <t>28.0605</t>
  </si>
  <si>
    <t>Weapons of Mass Destruction.</t>
  </si>
  <si>
    <t>29.0407</t>
  </si>
  <si>
    <t>Missile and Space Systems Technology.</t>
  </si>
  <si>
    <t>29.0204</t>
  </si>
  <si>
    <t>Command &amp; Control (C3, C4I) Systems and Operations.</t>
  </si>
  <si>
    <t>29.0205</t>
  </si>
  <si>
    <t>Information Operations/Joint Information Operations.</t>
  </si>
  <si>
    <t>29.0206</t>
  </si>
  <si>
    <t>Information/Psychological Warfare and Military Media Relations.</t>
  </si>
  <si>
    <t>29.0207</t>
  </si>
  <si>
    <t>Cyber/Electronic Operations and Warfare.</t>
  </si>
  <si>
    <t>29.0299</t>
  </si>
  <si>
    <t>Intelligence, Command Control and Information Operations, Other.</t>
  </si>
  <si>
    <t>29.0405</t>
  </si>
  <si>
    <t>Joint Command/Task Force (C3, C4I) Systems.</t>
  </si>
  <si>
    <t>29.0406</t>
  </si>
  <si>
    <t>Military Information Systems Technology.</t>
  </si>
  <si>
    <t>28.0602</t>
  </si>
  <si>
    <t>Military and Strategic Leadership.</t>
  </si>
  <si>
    <t>28.0506</t>
  </si>
  <si>
    <t>Special, Irregular and Counterterrorist Operations.</t>
  </si>
  <si>
    <t>29.0201</t>
  </si>
  <si>
    <t>Intelligence, General.</t>
  </si>
  <si>
    <t>29.0202</t>
  </si>
  <si>
    <t>Strategic Intelligence.</t>
  </si>
  <si>
    <t>29.0404</t>
  </si>
  <si>
    <t>Explosive Ordinance/Bomb Disposal.</t>
  </si>
  <si>
    <t>28.0503</t>
  </si>
  <si>
    <t>Military Operational Art and Science/Studies.</t>
  </si>
  <si>
    <t>28.0504</t>
  </si>
  <si>
    <t>Advanced Military and Operational Studies.</t>
  </si>
  <si>
    <t>28.0505</t>
  </si>
  <si>
    <t>Naval Science and Operational Studies.</t>
  </si>
  <si>
    <t>28.0599</t>
  </si>
  <si>
    <t>Military Science and Operational Studies, Other.</t>
  </si>
  <si>
    <t>28.0601</t>
  </si>
  <si>
    <t>Strategic Studies, General.</t>
  </si>
  <si>
    <t>28.0604</t>
  </si>
  <si>
    <t>Joint Operations Planning and Strategy.</t>
  </si>
  <si>
    <t>29.0301</t>
  </si>
  <si>
    <t>Combat Systems Engineering.</t>
  </si>
  <si>
    <t>29.0408</t>
  </si>
  <si>
    <t>Munitions Systems/Ordinance Technology.</t>
  </si>
  <si>
    <t>Supply Chain &amp; Transportation</t>
  </si>
  <si>
    <t>Planning &amp; Logistics</t>
  </si>
  <si>
    <t>42, 48-49</t>
  </si>
  <si>
    <t>Wholesale Trade, Transportation and Warehousing</t>
  </si>
  <si>
    <t>Purchasing &amp; Warehousing</t>
  </si>
  <si>
    <t>49.0101</t>
  </si>
  <si>
    <t>Aeronautics/Aviation/Aerospace Science and Technology, General.</t>
  </si>
  <si>
    <t>49.0104</t>
  </si>
  <si>
    <t>Aviation/Airway Management and Operations.</t>
  </si>
  <si>
    <t>52.0209</t>
  </si>
  <si>
    <t>Transportation/Mobility Management.</t>
  </si>
  <si>
    <t>Air &amp; Space Transportation</t>
  </si>
  <si>
    <t>Marine Transportation</t>
  </si>
  <si>
    <t>29.0402</t>
  </si>
  <si>
    <t>Air and Space Operations Technology.</t>
  </si>
  <si>
    <t>Maintenance &amp; Repair</t>
  </si>
  <si>
    <t>15.0806</t>
  </si>
  <si>
    <t>Marine Engineering Technology/Technician.</t>
  </si>
  <si>
    <t>15.0807</t>
  </si>
  <si>
    <t>Motorsports Engineering Technology/Technician.</t>
  </si>
  <si>
    <t>Ground &amp; Rail Transportation</t>
  </si>
  <si>
    <t>52.0409</t>
  </si>
  <si>
    <t>Parts, Warehousing, and Inventory Management Operations.</t>
  </si>
  <si>
    <t>47.0604</t>
  </si>
  <si>
    <t>Automobile/Automotive Mechanics Technology/Technician.</t>
  </si>
  <si>
    <t>47.0607</t>
  </si>
  <si>
    <t>Airframe Mechanics and Aircraft Maintenance Technology/Technician.</t>
  </si>
  <si>
    <t>47.0608</t>
  </si>
  <si>
    <t>Aircraft Powerplant Technology/Technician.</t>
  </si>
  <si>
    <t>47.0612</t>
  </si>
  <si>
    <t>Vehicle Emissions Inspection and Maintenance Technology/Technician.</t>
  </si>
  <si>
    <t>47.0613</t>
  </si>
  <si>
    <t>Medium/Heavy Vehicle and Truck Technology/Technician.</t>
  </si>
  <si>
    <t>47.0614</t>
  </si>
  <si>
    <t>Alternative Fuel Vehicle Technology/Technician.</t>
  </si>
  <si>
    <t>47.0605</t>
  </si>
  <si>
    <t>Diesel Mechanics Technology/Technician.</t>
  </si>
  <si>
    <t>47.0616</t>
  </si>
  <si>
    <t>Marine Maintenance/Fitter and Ship Repair Technology/Technician.</t>
  </si>
  <si>
    <t>47.0611</t>
  </si>
  <si>
    <t>Motorcycle Maintenance and Repair Technology/Technician.</t>
  </si>
  <si>
    <t>47.0610</t>
  </si>
  <si>
    <t>Bicycle Mechanics and Repair Technology/Technician.</t>
  </si>
  <si>
    <t>49.0304</t>
  </si>
  <si>
    <t>Diver, Professional and Instructor.</t>
  </si>
  <si>
    <t>53-1047</t>
  </si>
  <si>
    <t>First-Line Supervisors of Transportation and Material Moving Workers, Except Aircraft Cargo Handling Supervisors</t>
  </si>
  <si>
    <t>49.0106</t>
  </si>
  <si>
    <t>Airline Flight Attendant.</t>
  </si>
  <si>
    <t>49.0208</t>
  </si>
  <si>
    <t>Railroad and Railway Transportation.</t>
  </si>
  <si>
    <t>49.0102</t>
  </si>
  <si>
    <t>Airline/Commercial/Professional Pilot and Flight Crew.</t>
  </si>
  <si>
    <t>49.0108</t>
  </si>
  <si>
    <t>Flight Instructor.</t>
  </si>
  <si>
    <t>49.0105</t>
  </si>
  <si>
    <t>Air Traffic Controller.</t>
  </si>
  <si>
    <t>51.0810</t>
  </si>
  <si>
    <t>Emergency Care Attendant (EMT Ambulance).</t>
  </si>
  <si>
    <t>49.0303</t>
  </si>
  <si>
    <t>Commercial Fishing.</t>
  </si>
  <si>
    <t>49.0309</t>
  </si>
  <si>
    <t>Marine Science/Merchant Marine Officer.</t>
  </si>
  <si>
    <t>49.0399</t>
  </si>
  <si>
    <t>Marine Transportation, Other.</t>
  </si>
  <si>
    <t>49.0209</t>
  </si>
  <si>
    <t>Forklift Operation/Operator.</t>
  </si>
  <si>
    <t>2-Digit SOC</t>
  </si>
  <si>
    <t>NAICS Code</t>
  </si>
  <si>
    <t>NAICS Description</t>
  </si>
  <si>
    <t>Sources</t>
  </si>
  <si>
    <t>NAICS - CIS - SOC crosswalk</t>
  </si>
  <si>
    <t>Exposure context scores</t>
  </si>
  <si>
    <t>https://www.onetonline.org/find/descriptor/browse/4.C</t>
  </si>
  <si>
    <t>https://www.google.com/url?sa=t&amp;source=web&amp;rct=j&amp;opi=89978449&amp;url=https://careertech.org/wp-content/uploads/2025/09/Full_Framework_Crosswalk.xlsx&amp;ved=2ahUKEwj57dqT0-aTAxXol4kEHb13Jc4QFnoECC4QAQ&amp;usg=AOvVaw0UOniwhYf2TIgbY-EhJgu5</t>
  </si>
  <si>
    <t>Aggregate Industry Context Score</t>
  </si>
  <si>
    <t>ACS Occupation Category Mean Context Score</t>
  </si>
  <si>
    <t>ACS Industry Category Mean Context Score</t>
  </si>
  <si>
    <t>Mean Heat Exposure Scores by ACS Industry Grouping</t>
  </si>
  <si>
    <t>ACS Occupation</t>
  </si>
  <si>
    <t>ACS Industry</t>
  </si>
  <si>
    <t>Very Hot or Very Cold</t>
  </si>
  <si>
    <t>Arts, Entertainment, and Recreation, and Accommodation and Food Services</t>
  </si>
  <si>
    <t>Agriculture, Forestry, Fishing and Hunting, and Mining</t>
  </si>
  <si>
    <t>2022 Census Industry Code List</t>
  </si>
  <si>
    <t>U.S. Census Bureau</t>
  </si>
  <si>
    <t>Industry 2022 Description</t>
  </si>
  <si>
    <t>2022 Census Industry Code</t>
  </si>
  <si>
    <t>2022 NAICS Code</t>
  </si>
  <si>
    <r>
      <t>The 2022 census industry code list has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266 codes including 7 military codes. </t>
    </r>
  </si>
  <si>
    <t>0170-0490</t>
  </si>
  <si>
    <t>11-21</t>
  </si>
  <si>
    <t>0170-0290</t>
  </si>
  <si>
    <t xml:space="preserve">Crop production  </t>
  </si>
  <si>
    <t>0170</t>
  </si>
  <si>
    <t>Animal production and aquaculture</t>
  </si>
  <si>
    <t>0180</t>
  </si>
  <si>
    <t xml:space="preserve">Forestry except logging </t>
  </si>
  <si>
    <t>0190</t>
  </si>
  <si>
    <t>1131, 1132</t>
  </si>
  <si>
    <t xml:space="preserve">Logging </t>
  </si>
  <si>
    <t>0270</t>
  </si>
  <si>
    <t xml:space="preserve">Fishing, hunting and trapping </t>
  </si>
  <si>
    <t>0280</t>
  </si>
  <si>
    <t xml:space="preserve">Support activities for agriculture and forestry </t>
  </si>
  <si>
    <t>0290</t>
  </si>
  <si>
    <t>Mining, Quarrying, and Oil and Gas Extraction</t>
  </si>
  <si>
    <t>0370-0490</t>
  </si>
  <si>
    <t xml:space="preserve">Oil and gas extraction </t>
  </si>
  <si>
    <t>0370</t>
  </si>
  <si>
    <t xml:space="preserve">Coal mining </t>
  </si>
  <si>
    <t>0380</t>
  </si>
  <si>
    <t xml:space="preserve">Metal ore mining </t>
  </si>
  <si>
    <t>0390</t>
  </si>
  <si>
    <t xml:space="preserve">Nonmetallic mineral mining and quarrying </t>
  </si>
  <si>
    <t>0470</t>
  </si>
  <si>
    <t>Not specified type of mining</t>
  </si>
  <si>
    <t>0480</t>
  </si>
  <si>
    <t>Part of 21</t>
  </si>
  <si>
    <t xml:space="preserve">Support activities for mining </t>
  </si>
  <si>
    <t>0490</t>
  </si>
  <si>
    <t>0770</t>
  </si>
  <si>
    <t>Construction (the cleaning of buildings and dwellings is incidental during construction and immediately after construction)</t>
  </si>
  <si>
    <t>1070-3990</t>
  </si>
  <si>
    <t xml:space="preserve">Animal food, grain and oilseed milling </t>
  </si>
  <si>
    <t>3111, 3112</t>
  </si>
  <si>
    <t xml:space="preserve">Sugar and confectionery products </t>
  </si>
  <si>
    <t xml:space="preserve">Fruit and vegetable preserving and specialty food manufacturing              </t>
  </si>
  <si>
    <t>Dairy product manufacturing</t>
  </si>
  <si>
    <t xml:space="preserve">Animal slaughtering and processing </t>
  </si>
  <si>
    <t xml:space="preserve">Retail bakeries </t>
  </si>
  <si>
    <t xml:space="preserve">Bakeries and tortilla manufacturing, except retail bakeries </t>
  </si>
  <si>
    <t>3118 exc. 311811</t>
  </si>
  <si>
    <t xml:space="preserve">Seafood and other miscellaneous foods, n.e.c. </t>
  </si>
  <si>
    <t>3117, 3119</t>
  </si>
  <si>
    <t>Not specified food industries</t>
  </si>
  <si>
    <t>Part of 311</t>
  </si>
  <si>
    <t>Beverage manufacturing</t>
  </si>
  <si>
    <t>Tobacco manufacturing</t>
  </si>
  <si>
    <t xml:space="preserve">Fiber, yarn, and thread mills </t>
  </si>
  <si>
    <t>Fabric mills, except knit fabric mills</t>
  </si>
  <si>
    <t>3132 exc. 31324</t>
  </si>
  <si>
    <t xml:space="preserve">Textile and fabric finishing and fabric coating mills </t>
  </si>
  <si>
    <t>Carpet and rug mills</t>
  </si>
  <si>
    <t>Textile product mills, except carpet and rug</t>
  </si>
  <si>
    <t>314 exc. 31411</t>
  </si>
  <si>
    <t xml:space="preserve">Knit fabric mills, and apparel knitting mills </t>
  </si>
  <si>
    <t>31324, 3151</t>
  </si>
  <si>
    <t>Cut and sew, and apparel accessories and other apparel manufacturing</t>
  </si>
  <si>
    <t>3152, 3159</t>
  </si>
  <si>
    <t>Footwear manufacturing</t>
  </si>
  <si>
    <t>Leather and hide tanning and finishing, and other leather and allied product manufacturing</t>
  </si>
  <si>
    <t>3161, 3169</t>
  </si>
  <si>
    <t xml:space="preserve">Pulp, paper, and paperboard mills </t>
  </si>
  <si>
    <t>Paperboard container manufacturing</t>
  </si>
  <si>
    <t>Miscellaneous paper and pulp products manufacturing</t>
  </si>
  <si>
    <t>32222,32223, 32229</t>
  </si>
  <si>
    <t xml:space="preserve">Printing and related support activities </t>
  </si>
  <si>
    <t>Petroleum refineries</t>
  </si>
  <si>
    <t>Petroleum and coal products manufacturing, except petroleum refineries</t>
  </si>
  <si>
    <t>32412, 32419</t>
  </si>
  <si>
    <t>Resin, synthetic rubber, and artificial and synthetic fibers and filaments manufacturing</t>
  </si>
  <si>
    <t>Pesticide, fertilizer, and other agricultural chemical manufacturing</t>
  </si>
  <si>
    <t>Pharmaceutical and medicine manufacturing</t>
  </si>
  <si>
    <t xml:space="preserve">Paint, coating, and adhesive manufacturing </t>
  </si>
  <si>
    <t>Soap, cleaning compound, and toilet preparation manufacturing</t>
  </si>
  <si>
    <t>Basic chemical manufacturing, and other chemical product and preparation manufacturing</t>
  </si>
  <si>
    <t>3251, 3259</t>
  </si>
  <si>
    <t xml:space="preserve">Plastics product manufacturing </t>
  </si>
  <si>
    <t xml:space="preserve">Tire manufacturing </t>
  </si>
  <si>
    <t xml:space="preserve">Rubber products, except tires, manufacturing </t>
  </si>
  <si>
    <t>32622, 32629</t>
  </si>
  <si>
    <t xml:space="preserve">Pottery, ceramics, and plumbing fixture manufacturing  </t>
  </si>
  <si>
    <t>Clay building material and refractories manufacturing</t>
  </si>
  <si>
    <t xml:space="preserve">Glass and glass product manufacturing </t>
  </si>
  <si>
    <t xml:space="preserve">Cement, concrete, lime, and gypsum product manufacturing </t>
  </si>
  <si>
    <t>3273, 3274</t>
  </si>
  <si>
    <t xml:space="preserve">Other nonmetallic mineral product manufacturing </t>
  </si>
  <si>
    <t xml:space="preserve">Iron and steel mills and steel product manufacturing  </t>
  </si>
  <si>
    <t>3311, 3312</t>
  </si>
  <si>
    <t>Alumina and aluminum production and processing</t>
  </si>
  <si>
    <t xml:space="preserve">Nonferrous metal (except aluminum) production and processing </t>
  </si>
  <si>
    <t xml:space="preserve">Foundries </t>
  </si>
  <si>
    <t>Forging and stamping</t>
  </si>
  <si>
    <t xml:space="preserve">Cutlery and handtool manufacturing </t>
  </si>
  <si>
    <t xml:space="preserve">Architectural and structural metals, and boiler, tank, and shipping container manufacturing </t>
  </si>
  <si>
    <t>3323, 3324</t>
  </si>
  <si>
    <t xml:space="preserve">Machine shops; turned product; screw, nut, and bolt manufacturing  </t>
  </si>
  <si>
    <t xml:space="preserve">Coating, engraving, heat treating, and allied activities </t>
  </si>
  <si>
    <t xml:space="preserve">Ordnance </t>
  </si>
  <si>
    <t>332992, 332993, 332994</t>
  </si>
  <si>
    <t xml:space="preserve">Miscellaneous fabricated metal product manufacturing  </t>
  </si>
  <si>
    <t>3325, 3326, 3329 exc. 332992, 332993, 332994</t>
  </si>
  <si>
    <t>Not specified metal industries</t>
  </si>
  <si>
    <t>Part of 331 and 332</t>
  </si>
  <si>
    <t xml:space="preserve">Agricultural implement manufacturing </t>
  </si>
  <si>
    <t xml:space="preserve">Construction, and mining and oil and gas field machinery manufacturing </t>
  </si>
  <si>
    <t>33312, 33313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</si>
  <si>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</si>
  <si>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</si>
  <si>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</si>
  <si>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</si>
  <si>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3332, 3334, 3339, Part of 333</t>
  </si>
  <si>
    <t>Computer and peripheral equipment manufacturing</t>
  </si>
  <si>
    <t>Communications, audio, and video equipment manufacturing</t>
  </si>
  <si>
    <t>3342, 3343</t>
  </si>
  <si>
    <t>Navigational, measuring, electromedical, and control instruments manufacturing</t>
  </si>
  <si>
    <t>Semiconductor, magnetic and optical media, and other electronic component manufacturing</t>
  </si>
  <si>
    <t>3344, 3346</t>
  </si>
  <si>
    <t xml:space="preserve">Household appliance manufacturing </t>
  </si>
  <si>
    <t>Electric lighting and electrical equipment manufacturing, and other electrical component manufacturing, n.e.c.</t>
  </si>
  <si>
    <t>3351, 3353, 3359</t>
  </si>
  <si>
    <t xml:space="preserve">Motor vehicles and motor vehicle equipment manufacturing </t>
  </si>
  <si>
    <t>3361, 3362, 3363</t>
  </si>
  <si>
    <t>Aircraft, aircraft engine, and aircraft parts manufacturing</t>
  </si>
  <si>
    <t>336411, 336412, 336413</t>
  </si>
  <si>
    <t>Guided missile and space vehicle and parts manufacturing</t>
  </si>
  <si>
    <t>336414, 336415, 336419</t>
  </si>
  <si>
    <t>Railroad rolling stock manufacturing</t>
  </si>
  <si>
    <t xml:space="preserve">Ship and boat building </t>
  </si>
  <si>
    <t>Other transportation equipment manufacturing</t>
  </si>
  <si>
    <t xml:space="preserve">Sawmills and wood preservation </t>
  </si>
  <si>
    <t xml:space="preserve">Veneer, plywood, and engineered wood product manufacturing </t>
  </si>
  <si>
    <t>Manufactured home (mobile home) and prefabricated wood building manufacturing</t>
  </si>
  <si>
    <t>321991, 321992</t>
  </si>
  <si>
    <t>Miscellaneous wood product manufacturing</t>
  </si>
  <si>
    <t>3219 exc. 321991, 321992</t>
  </si>
  <si>
    <t xml:space="preserve">Furniture and related product manufacturing </t>
  </si>
  <si>
    <t>Medical equipment and supplies manufacturing</t>
  </si>
  <si>
    <t>Sporting and athletic goods, and doll, toy and game manufacturing</t>
  </si>
  <si>
    <t>33992, 33993</t>
  </si>
  <si>
    <t xml:space="preserve">Miscellaneous manufacturing, n.e.c.  </t>
  </si>
  <si>
    <t>3399 exc. 33992, 33993</t>
  </si>
  <si>
    <t>Not specified manufacturing industries</t>
  </si>
  <si>
    <t>Part of 31, 32, 33</t>
  </si>
  <si>
    <t>Wholesale Trade</t>
  </si>
  <si>
    <t>4070-4590</t>
  </si>
  <si>
    <t>Motor vehicle and motor vehicle parts and supplies merchant wholesalers</t>
  </si>
  <si>
    <t xml:space="preserve">Furniture and home furnishing merchant wholesalers   </t>
  </si>
  <si>
    <t xml:space="preserve">Lumber and other construction materials merchant wholesalers </t>
  </si>
  <si>
    <t>Professional and commercial equipment and supplies merchant wholesalers</t>
  </si>
  <si>
    <t xml:space="preserve">Metal and mineral, except petroleum, merchant wholesalers    </t>
  </si>
  <si>
    <t xml:space="preserve">Household appliances and electrical and electronic goods merchant wholesalers </t>
  </si>
  <si>
    <t>Hardware, and plumbing and heating equipment, and supplies merchant wholesalers</t>
  </si>
  <si>
    <t xml:space="preserve">Machinery, equipment, and supplies merchant wholesalers     </t>
  </si>
  <si>
    <t xml:space="preserve">Recyclable material merchant wholesalers </t>
  </si>
  <si>
    <r>
      <t xml:space="preserve">Miscellaneous durable goods, </t>
    </r>
    <r>
      <rPr>
        <sz val="11"/>
        <color theme="1"/>
        <rFont val="Calibri"/>
        <family val="2"/>
        <scheme val="minor"/>
      </rPr>
      <t>except recyclable material, merchant wholesalers</t>
    </r>
  </si>
  <si>
    <t>4239 exc. 42393</t>
  </si>
  <si>
    <t xml:space="preserve">Paper and paper product merchant wholesalers </t>
  </si>
  <si>
    <t xml:space="preserve">Drugs, druggists' sundries, and chemical and allied products merchant  wholesalers </t>
  </si>
  <si>
    <t>4242, 4246</t>
  </si>
  <si>
    <t>Apparel, piece goods, and notions merchant wholesalers</t>
  </si>
  <si>
    <t xml:space="preserve">Grocery and related product merchant wholesalers </t>
  </si>
  <si>
    <t xml:space="preserve">Farm product raw material merchant wholesalers </t>
  </si>
  <si>
    <t xml:space="preserve">Petroleum and petroleum products merchant wholesalers </t>
  </si>
  <si>
    <t>Beer, wine, and distilled alcoholic beverage merchant wholesalers</t>
  </si>
  <si>
    <t xml:space="preserve">Farm supplies merchant wholesalers </t>
  </si>
  <si>
    <t xml:space="preserve">Miscellaneous nondurable goods merchant, except farm supplies, wholesalers </t>
  </si>
  <si>
    <t>4249 exc. 42491</t>
  </si>
  <si>
    <t>Wholesale trade agents and brokers</t>
  </si>
  <si>
    <t>Not specified wholesale trade</t>
  </si>
  <si>
    <t>Part of 42</t>
  </si>
  <si>
    <t>Retail Trade</t>
  </si>
  <si>
    <t>4670-5791</t>
  </si>
  <si>
    <t>44-45</t>
  </si>
  <si>
    <t xml:space="preserve">Automobile dealers </t>
  </si>
  <si>
    <t xml:space="preserve">Other motor vehicle dealers </t>
  </si>
  <si>
    <t>Automotive parts, accessories, and tire retailers</t>
  </si>
  <si>
    <t xml:space="preserve">Furniture and home furnishings retailers </t>
  </si>
  <si>
    <t>Electronics and appliance retailers</t>
  </si>
  <si>
    <t>Building material and supplies dealers, except hardware retailers</t>
  </si>
  <si>
    <t>4441 exc. 44414</t>
  </si>
  <si>
    <t xml:space="preserve">Hardware retailers </t>
  </si>
  <si>
    <t xml:space="preserve">Lawn and garden equipment and supplies retailers </t>
  </si>
  <si>
    <t>Supermarkets and other grocery (except convenience) retailers</t>
  </si>
  <si>
    <t>Convenience retailers and vending machine operators</t>
  </si>
  <si>
    <t>Specialty food retailers</t>
  </si>
  <si>
    <t>Beer, wine, and liquor retailers</t>
  </si>
  <si>
    <t xml:space="preserve">Pharmacies and drug retailers </t>
  </si>
  <si>
    <t xml:space="preserve">Health and personal care, except pharmacies and drug, retailers </t>
  </si>
  <si>
    <t>4561 exc. 45611</t>
  </si>
  <si>
    <t xml:space="preserve">Gasoline stations </t>
  </si>
  <si>
    <t>Clothing and clothing accessories retailers</t>
  </si>
  <si>
    <t xml:space="preserve">Shoe retailers </t>
  </si>
  <si>
    <t xml:space="preserve">Jewelry, luggage, and leather goods retailers </t>
  </si>
  <si>
    <t>Sporting goods, and hobby, toy, and game retailers</t>
  </si>
  <si>
    <t>45911, 45912</t>
  </si>
  <si>
    <t xml:space="preserve">Sewing, needlework, and piece goods retailers </t>
  </si>
  <si>
    <t xml:space="preserve">Musical instrument and supplies retailers </t>
  </si>
  <si>
    <t xml:space="preserve">Book retailers and news dealers </t>
  </si>
  <si>
    <t>Department stores</t>
  </si>
  <si>
    <t>Warehouse clubs, supercenters, and other general merchandise retailers</t>
  </si>
  <si>
    <t>Florists</t>
  </si>
  <si>
    <t xml:space="preserve">Office supplies and stationery retailers </t>
  </si>
  <si>
    <t xml:space="preserve">Used merchandise retailers </t>
  </si>
  <si>
    <t>Gift, novelty, and souvenir retailers</t>
  </si>
  <si>
    <t xml:space="preserve">Other miscellaneous retailers </t>
  </si>
  <si>
    <t xml:space="preserve">Fuel dealers </t>
  </si>
  <si>
    <t>Not specified retail trade</t>
  </si>
  <si>
    <t>Part of 44, 45</t>
  </si>
  <si>
    <t xml:space="preserve">Transportation and Warehousing, and Utilities     </t>
  </si>
  <si>
    <t>6070-6390, 0570-0690</t>
  </si>
  <si>
    <t>48-49, 22</t>
  </si>
  <si>
    <t xml:space="preserve">Transportation and Warehousing     </t>
  </si>
  <si>
    <t>6070-6390</t>
  </si>
  <si>
    <t>48-49</t>
  </si>
  <si>
    <t xml:space="preserve">Air transportation </t>
  </si>
  <si>
    <t xml:space="preserve">Rail transportation </t>
  </si>
  <si>
    <t xml:space="preserve">Water transportation </t>
  </si>
  <si>
    <t xml:space="preserve">Truck transportation </t>
  </si>
  <si>
    <t>Transit and ground passenger transportation, except taxi and limousine service</t>
  </si>
  <si>
    <t xml:space="preserve">4851, 4852, 4854, 4855, 4859 </t>
  </si>
  <si>
    <t xml:space="preserve">Taxi and limousine service </t>
  </si>
  <si>
    <t xml:space="preserve">Pipeline transportation </t>
  </si>
  <si>
    <t xml:space="preserve">Scenic and sightseeing transportation </t>
  </si>
  <si>
    <t>Support activities for transportation</t>
  </si>
  <si>
    <t xml:space="preserve">Postal Service </t>
  </si>
  <si>
    <t xml:space="preserve">Couriers and messengers </t>
  </si>
  <si>
    <t xml:space="preserve">Warehousing and storage </t>
  </si>
  <si>
    <t>0570-0690</t>
  </si>
  <si>
    <t>Electric power generation, transmission and distribution</t>
  </si>
  <si>
    <t>0570</t>
  </si>
  <si>
    <t xml:space="preserve">Natural gas distribution </t>
  </si>
  <si>
    <t>0580</t>
  </si>
  <si>
    <t xml:space="preserve">Electric and gas, and other combinations </t>
  </si>
  <si>
    <t>0590</t>
  </si>
  <si>
    <t>Pts. 2211, 2212</t>
  </si>
  <si>
    <t>Water supply and irrigation systems, and steam and air-conditioning supply</t>
  </si>
  <si>
    <t>0670</t>
  </si>
  <si>
    <t>22131, 22133</t>
  </si>
  <si>
    <t xml:space="preserve">Sewage treatment facilities </t>
  </si>
  <si>
    <t>0680</t>
  </si>
  <si>
    <t xml:space="preserve">Not specified utilities </t>
  </si>
  <si>
    <t>0690</t>
  </si>
  <si>
    <t xml:space="preserve">Part of 22 </t>
  </si>
  <si>
    <t xml:space="preserve">Information </t>
  </si>
  <si>
    <t>6471-6781</t>
  </si>
  <si>
    <t>Newspaper publishers</t>
  </si>
  <si>
    <t>Periodical, book, and directory and mailing list, and other publishers</t>
  </si>
  <si>
    <t xml:space="preserve">5131 exc. 51311 </t>
  </si>
  <si>
    <t>Software publishers</t>
  </si>
  <si>
    <t>Motion pictures and video industries</t>
  </si>
  <si>
    <t>Sound recording industries</t>
  </si>
  <si>
    <t>Broadcasting and content providers</t>
  </si>
  <si>
    <t xml:space="preserve">Wired telecommunications carriers </t>
  </si>
  <si>
    <t xml:space="preserve">Telecommunications, except wired telecommunications carriers </t>
  </si>
  <si>
    <t>517 exc. 517111</t>
  </si>
  <si>
    <t>Computing infrastructure providers, data processing, web hosting, and related services</t>
  </si>
  <si>
    <t>Libraries and archives</t>
  </si>
  <si>
    <t>Web search portals and all other information services</t>
  </si>
  <si>
    <t>Finance and Insurance, and Real Estate, and Rental and Leasing</t>
  </si>
  <si>
    <t>6871-7190</t>
  </si>
  <si>
    <t>52-53</t>
  </si>
  <si>
    <t>Finance and Insurance</t>
  </si>
  <si>
    <t>6871-6992</t>
  </si>
  <si>
    <t>Monetary authorities-central bank, and commercial banking</t>
  </si>
  <si>
    <t>521, 52211</t>
  </si>
  <si>
    <t>Credit unions, and savings institutions and other depository credit intermediation</t>
  </si>
  <si>
    <t>52213, 52218</t>
  </si>
  <si>
    <t xml:space="preserve">Nondepository credit intermediation and related activities </t>
  </si>
  <si>
    <t>5222, 5223</t>
  </si>
  <si>
    <t>Securities, commodities, funds, trusts, and other financial investments</t>
  </si>
  <si>
    <t>523, 525</t>
  </si>
  <si>
    <t>Insurance carriers</t>
  </si>
  <si>
    <t>Agencies, brokerages, and other insurance related activities</t>
  </si>
  <si>
    <t>Real Estate and Rental and Leasing</t>
  </si>
  <si>
    <t>7071-7190</t>
  </si>
  <si>
    <t>Lessors of real estate, and offices of real estate agents and brokers</t>
  </si>
  <si>
    <t>5311, 5312</t>
  </si>
  <si>
    <t>Activities related to real estate</t>
  </si>
  <si>
    <t xml:space="preserve">Automotive equipment rental and leasing </t>
  </si>
  <si>
    <t>Consumer goods rental, and general rental centers</t>
  </si>
  <si>
    <t>5322, 5323</t>
  </si>
  <si>
    <t>Commercial and industrial machinery and equipment, and nonfinancial intangible assets rental and leasing</t>
  </si>
  <si>
    <t>5324, 533</t>
  </si>
  <si>
    <t xml:space="preserve"> </t>
  </si>
  <si>
    <t xml:space="preserve">Professional, Scientific, and Management, and Administrative, </t>
  </si>
  <si>
    <t>7270-7790</t>
  </si>
  <si>
    <t>54-56</t>
  </si>
  <si>
    <t>and Waste Management Services</t>
  </si>
  <si>
    <t>7270-7490</t>
  </si>
  <si>
    <t xml:space="preserve">Legal services </t>
  </si>
  <si>
    <t>Accounting, tax preparation, bookkeeping, and payroll services</t>
  </si>
  <si>
    <t xml:space="preserve">Architectural, engineering, and related services </t>
  </si>
  <si>
    <t xml:space="preserve">Specialized design services </t>
  </si>
  <si>
    <t xml:space="preserve">Computer systems design and related services </t>
  </si>
  <si>
    <t>Management, scientific, and technical consulting services</t>
  </si>
  <si>
    <t xml:space="preserve">Scientific research and development services </t>
  </si>
  <si>
    <t>Advertising, public relations, and related services</t>
  </si>
  <si>
    <t xml:space="preserve">Veterinary services </t>
  </si>
  <si>
    <t>Other professional, scientific, and technical, except veterinary, services</t>
  </si>
  <si>
    <t>5419 exc. 54194</t>
  </si>
  <si>
    <t>Management of companies and enterprises</t>
  </si>
  <si>
    <t xml:space="preserve">Management of companies and enterprises </t>
  </si>
  <si>
    <t>Administrative and support and waste management services</t>
  </si>
  <si>
    <t>7580-7790</t>
  </si>
  <si>
    <t xml:space="preserve">Employment services </t>
  </si>
  <si>
    <t xml:space="preserve">Business support services </t>
  </si>
  <si>
    <t xml:space="preserve">Travel arrangements and reservation services </t>
  </si>
  <si>
    <t xml:space="preserve">Investigation and security services </t>
  </si>
  <si>
    <t>Services to buildings and dwellings, except landscaping services</t>
  </si>
  <si>
    <t>5617 exc. 56173</t>
  </si>
  <si>
    <t>Landscaping services</t>
  </si>
  <si>
    <t xml:space="preserve">Other administrative and other support services </t>
  </si>
  <si>
    <t>5611, 5612, 5619</t>
  </si>
  <si>
    <t xml:space="preserve">Waste management and remediation services </t>
  </si>
  <si>
    <t>61-62</t>
  </si>
  <si>
    <t>Educational Services, and Health Care and Social Assistance</t>
  </si>
  <si>
    <t>7860-8470</t>
  </si>
  <si>
    <t>Educational Services</t>
  </si>
  <si>
    <t>7860-7890</t>
  </si>
  <si>
    <t xml:space="preserve">Elementary and secondary schools </t>
  </si>
  <si>
    <t>Junior colleges, colleges, universities, and professional schools</t>
  </si>
  <si>
    <t>6112, 6113</t>
  </si>
  <si>
    <t>Business, trade and technical schools, and computer and management training</t>
  </si>
  <si>
    <t>6114, 6115</t>
  </si>
  <si>
    <t xml:space="preserve">Other schools and instruction, and educational support services </t>
  </si>
  <si>
    <t>6116, 6117</t>
  </si>
  <si>
    <t>Health Care and Social Assistance</t>
  </si>
  <si>
    <t>7970-8470</t>
  </si>
  <si>
    <t xml:space="preserve">Offices of physicians </t>
  </si>
  <si>
    <t xml:space="preserve">Offices of dentists </t>
  </si>
  <si>
    <t xml:space="preserve">Offices of chiropractors </t>
  </si>
  <si>
    <t xml:space="preserve">Offices of optometrists </t>
  </si>
  <si>
    <t xml:space="preserve">Offices of other health practitioners  </t>
  </si>
  <si>
    <t>6213 exc. 62131, 62132</t>
  </si>
  <si>
    <t xml:space="preserve">Outpatient care centers </t>
  </si>
  <si>
    <t xml:space="preserve">Home health care services </t>
  </si>
  <si>
    <t xml:space="preserve">Other health care services </t>
  </si>
  <si>
    <t>6215, 6219</t>
  </si>
  <si>
    <t>General medical and surgical hospitals, and specialty (except psychiatric and substance abuse) hospitals</t>
  </si>
  <si>
    <t>6221, 6223</t>
  </si>
  <si>
    <t>Psychiatric and substance abuse hospitals</t>
  </si>
  <si>
    <t>Nursing care facilities (skilled nursing facilities)</t>
  </si>
  <si>
    <t>Residential care facilities, except skilled nursing facilities</t>
  </si>
  <si>
    <t>6232, 6233, 6239</t>
  </si>
  <si>
    <t xml:space="preserve">Individual and family services </t>
  </si>
  <si>
    <t>Community food and housing, and emergency and other relief services</t>
  </si>
  <si>
    <t xml:space="preserve">Vocational rehabilitation services </t>
  </si>
  <si>
    <t xml:space="preserve">Child care services </t>
  </si>
  <si>
    <t>8561-8690</t>
  </si>
  <si>
    <t>71-72</t>
  </si>
  <si>
    <t>8561-8590</t>
  </si>
  <si>
    <r>
      <t>Performing arts companies</t>
    </r>
    <r>
      <rPr>
        <vertAlign val="superscript"/>
        <sz val="11"/>
        <color theme="1"/>
        <rFont val="Calibri"/>
        <family val="2"/>
        <scheme val="minor"/>
      </rPr>
      <t xml:space="preserve"> </t>
    </r>
  </si>
  <si>
    <t>Spectator sports</t>
  </si>
  <si>
    <t xml:space="preserve">Promoters of performing arts, sports, and similar events, agents and managers for artists, athletes, entertainers, and other public figures </t>
  </si>
  <si>
    <t>7113, 7114</t>
  </si>
  <si>
    <t>Independent artists, writers, and performers</t>
  </si>
  <si>
    <t>Museums, historical sites, and similar institutions</t>
  </si>
  <si>
    <t xml:space="preserve">Bowling centers </t>
  </si>
  <si>
    <t xml:space="preserve">Other amusement, gambling, and recreation industries   </t>
  </si>
  <si>
    <t>713 exc. 71395</t>
  </si>
  <si>
    <t>Accommodation and Food Services</t>
  </si>
  <si>
    <t>8660-8690</t>
  </si>
  <si>
    <t xml:space="preserve">Traveler accommodation </t>
  </si>
  <si>
    <t>Recreational vehicle parks and camps, and rooming and boarding houses, dormitories, and workers' camps</t>
  </si>
  <si>
    <t>7212, 7213</t>
  </si>
  <si>
    <t>Food services and drinking places, except alcoholic beverages</t>
  </si>
  <si>
    <t>722 exc. 7224</t>
  </si>
  <si>
    <t>Drinking places (alcoholic beverages)</t>
  </si>
  <si>
    <t>Other Services, Except Public Administration</t>
  </si>
  <si>
    <t>8770-9290</t>
  </si>
  <si>
    <t>Automotive repair and maintenance, except car washes</t>
  </si>
  <si>
    <t>8111 exc. 811192</t>
  </si>
  <si>
    <t>Car washes</t>
  </si>
  <si>
    <t>Electronic and precision equipment repair and maintenance</t>
  </si>
  <si>
    <t>Commercial and industrial machinery and equipment repair and maintenance</t>
  </si>
  <si>
    <t xml:space="preserve">Personal and household goods repair and maintenance </t>
  </si>
  <si>
    <t xml:space="preserve">Barber shops </t>
  </si>
  <si>
    <t xml:space="preserve">Beauty salons </t>
  </si>
  <si>
    <t xml:space="preserve">Nail salons and other personal care services  </t>
  </si>
  <si>
    <t>812113, 81219</t>
  </si>
  <si>
    <t xml:space="preserve">Drycleaning and laundry services </t>
  </si>
  <si>
    <t xml:space="preserve">Death care services </t>
  </si>
  <si>
    <t xml:space="preserve">Other personal services </t>
  </si>
  <si>
    <t xml:space="preserve">Religious organizations </t>
  </si>
  <si>
    <t>Civic, social, advocacy organizations, and grantmaking and giving services</t>
  </si>
  <si>
    <t>8132, 8133, 8134</t>
  </si>
  <si>
    <t>Labor unions and similar labor organizations</t>
  </si>
  <si>
    <t>Business, professional, political, and similar organizations</t>
  </si>
  <si>
    <t>8139 exc. 81393</t>
  </si>
  <si>
    <t xml:space="preserve">Private households </t>
  </si>
  <si>
    <t>Public Administration</t>
  </si>
  <si>
    <t>9370-9590</t>
  </si>
  <si>
    <t xml:space="preserve">Executive offices and legislative bodies </t>
  </si>
  <si>
    <t>92111, 92112, 92114, pt. 92115</t>
  </si>
  <si>
    <t xml:space="preserve">Public finance activities </t>
  </si>
  <si>
    <t xml:space="preserve">Other general government and support </t>
  </si>
  <si>
    <t xml:space="preserve">Justice, public order, and safety activities </t>
  </si>
  <si>
    <t>922, pt. 92115</t>
  </si>
  <si>
    <t xml:space="preserve">Administration of human resource programs  </t>
  </si>
  <si>
    <t>Administration of environmental quality, and housing programs, urban planning and community development</t>
  </si>
  <si>
    <t>924, 925</t>
  </si>
  <si>
    <t>Administration of economic programs and space research and technology</t>
  </si>
  <si>
    <t>926, 927</t>
  </si>
  <si>
    <t>National security and international affairs</t>
  </si>
  <si>
    <t>92812, pt. 92811</t>
  </si>
  <si>
    <t>Military</t>
  </si>
  <si>
    <t>9670-9870</t>
  </si>
  <si>
    <t>pt. 92811</t>
  </si>
  <si>
    <t>U. S. Army</t>
  </si>
  <si>
    <t>U. S. Air Force</t>
  </si>
  <si>
    <t>U. S. Navy</t>
  </si>
  <si>
    <t>U. S. Marines</t>
  </si>
  <si>
    <t>U. S. Coast Guard</t>
  </si>
  <si>
    <t>Armed Forces, Branch not specified</t>
  </si>
  <si>
    <t>Military Reserves or National Guard</t>
  </si>
  <si>
    <t>Unemployed, last worked 5 years ago or earlier or never worked</t>
  </si>
  <si>
    <t>Professional, Scientific, and Management, and Administrative, and Waste Management Services</t>
  </si>
  <si>
    <t>ACS Occupation Description</t>
  </si>
  <si>
    <t>SOC Occupation Code</t>
  </si>
  <si>
    <t>SOC 2-Digit Code</t>
  </si>
  <si>
    <t>SOC 6-Digit Description</t>
  </si>
  <si>
    <t>Aggregate ACS Occupation Context Score</t>
  </si>
  <si>
    <t>2018 SOC 6-Digit Code</t>
  </si>
  <si>
    <t>2018 SOC 6-Digit Description</t>
  </si>
  <si>
    <t>SOC 2-Digit</t>
  </si>
  <si>
    <t>NAICS 2-Digit</t>
  </si>
  <si>
    <t>2-Digit Naics</t>
  </si>
  <si>
    <t>2-Digit Naics Desc</t>
  </si>
  <si>
    <t>Miscellaneous durable goods, except recyclable material, merchant wholesalers</t>
  </si>
  <si>
    <r>
      <t>The 2022 census industry code list has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266 codes including 7 military codes. </t>
    </r>
  </si>
  <si>
    <t>ACS Category</t>
  </si>
  <si>
    <t>NAICS Grouping</t>
  </si>
  <si>
    <t>2022 NAICS Desc</t>
  </si>
  <si>
    <t>ACS Industry Description</t>
  </si>
  <si>
    <t>3118 exc</t>
  </si>
  <si>
    <t>3132 exc</t>
  </si>
  <si>
    <t>314 exc</t>
  </si>
  <si>
    <t>3219 exc</t>
  </si>
  <si>
    <t xml:space="preserve"> 3329 exc</t>
  </si>
  <si>
    <t xml:space="preserve"> Part of 333</t>
  </si>
  <si>
    <t>3399 exc</t>
  </si>
  <si>
    <t>4239 exc</t>
  </si>
  <si>
    <t>4249 exc</t>
  </si>
  <si>
    <t>4441 exc</t>
  </si>
  <si>
    <t>4561 exc</t>
  </si>
  <si>
    <t>5131 exc</t>
  </si>
  <si>
    <t>517 exc</t>
  </si>
  <si>
    <t>5419 exc</t>
  </si>
  <si>
    <t>5617 exc</t>
  </si>
  <si>
    <t>6213 exc</t>
  </si>
  <si>
    <t>713 exc</t>
  </si>
  <si>
    <t>722 exc</t>
  </si>
  <si>
    <t>8111 exc</t>
  </si>
  <si>
    <t>8139 exc</t>
  </si>
  <si>
    <t xml:space="preserve"> pt</t>
  </si>
  <si>
    <t>Part of 31</t>
  </si>
  <si>
    <t>Part of 44</t>
  </si>
  <si>
    <t>pt</t>
  </si>
  <si>
    <t>Pts</t>
  </si>
  <si>
    <t>NAICS Industry Description</t>
  </si>
  <si>
    <t>Single-code cell</t>
  </si>
  <si>
    <t>Arts, Entertainment, and Recreation, and Accommodation and Food Services, and Retail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</si>
</sst>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2"/>
      <color theme="1"/>
      <name val="Calibri"/>
      <family val="2"/>
      <scheme val="minor"/>
    </font>
    <font>
      <b/>
      <sz val="15"/>
      <color rgb="FF994499"/>
      <name val="OpenSansCond"/>
    </font>
    <font>
      <sz val="16"/>
      <color theme="1"/>
      <name val="Calibri"/>
      <family val="2"/>
      <scheme val="minor"/>
    </font>
    <font>
      <sz val="8"/>
      <color rgb="FF212529"/>
      <name val="Verdan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333333"/>
      <name val="Roboto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8BC25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CAD1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6A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0" fillId="0" borderId="0"/>
  </cellStyleXfs>
  <cellXfs count="98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6" xfId="0" applyBorder="1" applyAlignment="1">
      <alignment horizontal="right"/>
    </xf>
    <xf numFmtId="0" fontId="7" fillId="0" borderId="11" xfId="0" applyFont="1" applyBorder="1" applyAlignment="1">
      <alignment horizontal="left" vertical="top"/>
    </xf>
    <xf numFmtId="0" fontId="0" fillId="0" borderId="11" xfId="0" applyBorder="1"/>
    <xf numFmtId="0" fontId="3" fillId="0" borderId="0" xfId="0" applyFont="1" applyAlignment="1">
      <alignment wrapText="1"/>
    </xf>
    <xf numFmtId="0" fontId="3" fillId="0" borderId="0" xfId="0" applyFont="1"/>
    <xf numFmtId="164" fontId="0" fillId="0" borderId="5" xfId="0" applyNumberFormat="1" applyBorder="1"/>
    <xf numFmtId="0" fontId="0" fillId="0" borderId="10" xfId="0" applyBorder="1"/>
    <xf numFmtId="164" fontId="0" fillId="0" borderId="10" xfId="0" applyNumberFormat="1" applyBorder="1"/>
    <xf numFmtId="0" fontId="3" fillId="5" borderId="3" xfId="0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5" borderId="3" xfId="0" applyFont="1" applyFill="1" applyBorder="1"/>
    <xf numFmtId="0" fontId="3" fillId="5" borderId="8" xfId="0" applyFont="1" applyFill="1" applyBorder="1"/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3" fillId="3" borderId="0" xfId="0" applyFont="1" applyFill="1"/>
    <xf numFmtId="49" fontId="3" fillId="3" borderId="0" xfId="0" applyNumberFormat="1" applyFont="1" applyFill="1"/>
    <xf numFmtId="49" fontId="3" fillId="0" borderId="0" xfId="0" applyNumberFormat="1" applyFont="1"/>
    <xf numFmtId="49" fontId="0" fillId="0" borderId="0" xfId="0" applyNumberFormat="1"/>
    <xf numFmtId="0" fontId="9" fillId="0" borderId="0" xfId="0" applyFont="1"/>
    <xf numFmtId="49" fontId="9" fillId="0" borderId="0" xfId="0" applyNumberFormat="1" applyFont="1"/>
    <xf numFmtId="49" fontId="1" fillId="0" borderId="0" xfId="0" applyNumberFormat="1" applyFont="1" applyAlignment="1">
      <alignment horizontal="right" vertical="top" wrapText="1"/>
    </xf>
    <xf numFmtId="0" fontId="10" fillId="0" borderId="0" xfId="1"/>
    <xf numFmtId="17" fontId="1" fillId="0" borderId="0" xfId="0" applyNumberFormat="1" applyFont="1" applyAlignment="1">
      <alignment horizontal="right" vertical="top" wrapText="1"/>
    </xf>
    <xf numFmtId="164" fontId="0" fillId="0" borderId="9" xfId="0" applyNumberFormat="1" applyBorder="1"/>
    <xf numFmtId="0" fontId="0" fillId="0" borderId="5" xfId="0" applyBorder="1" applyAlignment="1">
      <alignment horizontal="right"/>
    </xf>
    <xf numFmtId="0" fontId="8" fillId="6" borderId="7" xfId="0" applyFont="1" applyFill="1" applyBorder="1" applyAlignment="1">
      <alignment wrapText="1"/>
    </xf>
    <xf numFmtId="0" fontId="8" fillId="6" borderId="12" xfId="0" applyFont="1" applyFill="1" applyBorder="1" applyAlignment="1">
      <alignment wrapText="1"/>
    </xf>
    <xf numFmtId="0" fontId="8" fillId="6" borderId="8" xfId="0" applyFont="1" applyFill="1" applyBorder="1" applyAlignment="1">
      <alignment wrapText="1"/>
    </xf>
    <xf numFmtId="0" fontId="12" fillId="9" borderId="9" xfId="0" applyFont="1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right" wrapText="1"/>
    </xf>
    <xf numFmtId="14" fontId="15" fillId="0" borderId="0" xfId="0" applyNumberFormat="1" applyFont="1" applyAlignment="1">
      <alignment horizontal="left"/>
    </xf>
    <xf numFmtId="0" fontId="13" fillId="11" borderId="0" xfId="0" applyFont="1" applyFill="1" applyAlignment="1">
      <alignment horizontal="center" wrapText="1"/>
    </xf>
    <xf numFmtId="0" fontId="13" fillId="11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horizontal="right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1" fillId="0" borderId="0" xfId="0" applyFont="1" applyAlignment="1">
      <alignment horizontal="left" vertical="top" wrapText="1"/>
    </xf>
    <xf numFmtId="0" fontId="21" fillId="0" borderId="0" xfId="2" applyFont="1" applyAlignment="1">
      <alignment horizontal="left" vertical="top" wrapText="1"/>
    </xf>
    <xf numFmtId="0" fontId="2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3" fillId="5" borderId="9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4" fillId="0" borderId="0" xfId="0" applyFont="1" applyAlignment="1">
      <alignment horizontal="right" vertical="top" wrapText="1"/>
    </xf>
    <xf numFmtId="0" fontId="25" fillId="0" borderId="0" xfId="0" applyFont="1"/>
    <xf numFmtId="0" fontId="3" fillId="12" borderId="0" xfId="0" applyFont="1" applyFill="1"/>
    <xf numFmtId="0" fontId="3" fillId="4" borderId="0" xfId="0" applyFont="1" applyFill="1"/>
    <xf numFmtId="0" fontId="7" fillId="13" borderId="0" xfId="0" applyFont="1" applyFill="1"/>
    <xf numFmtId="164" fontId="0" fillId="0" borderId="11" xfId="0" applyNumberFormat="1" applyBorder="1"/>
    <xf numFmtId="164" fontId="0" fillId="0" borderId="6" xfId="0" applyNumberFormat="1" applyBorder="1"/>
    <xf numFmtId="16" fontId="11" fillId="0" borderId="0" xfId="0" applyNumberFormat="1" applyFont="1" applyAlignment="1">
      <alignment wrapText="1"/>
    </xf>
    <xf numFmtId="16" fontId="0" fillId="0" borderId="0" xfId="0" applyNumberFormat="1"/>
    <xf numFmtId="0" fontId="3" fillId="8" borderId="0" xfId="0" applyFont="1" applyFill="1"/>
    <xf numFmtId="0" fontId="7" fillId="8" borderId="0" xfId="0" applyFont="1" applyFill="1"/>
    <xf numFmtId="0" fontId="0" fillId="8" borderId="0" xfId="0" applyFill="1"/>
    <xf numFmtId="0" fontId="7" fillId="0" borderId="0" xfId="0" applyFont="1" applyAlignment="1">
      <alignment horizontal="left" vertical="top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4" fillId="0" borderId="0" xfId="0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C2A61539-CE7F-0B42-A9F5-A77274BFA976}"/>
  </cellStyles>
  <dxfs count="0"/>
  <tableStyles count="0" defaultTableStyle="TableStyleMedium9" defaultPivotStyle="PivotStyleLight16"/>
  <colors>
    <mruColors>
      <color rgb="FFECAD1D"/>
      <color rgb="FFFFF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sa=t&amp;source=web&amp;rct=j&amp;opi=89978449&amp;url=https://careertech.org/wp-content/uploads/2025/09/Full_Framework_Crosswalk.xlsx&amp;ved=2ahUKEwj57dqT0-aTAxXol4kEHb13Jc4QFnoECC4QAQ&amp;usg=AOvVaw0UOniwhYf2TIgbY-EhJgu5" TargetMode="External"/><Relationship Id="rId1" Type="http://schemas.openxmlformats.org/officeDocument/2006/relationships/hyperlink" Target="https://www.onetonline.org/find/descriptor/browse/4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3E14-271E-CC42-AC08-E8B04012D635}">
  <dimension ref="A1:J31"/>
  <sheetViews>
    <sheetView workbookViewId="0">
      <selection activeCell="A9" sqref="A9:F9"/>
    </sheetView>
    <sheetView workbookViewId="1">
      <selection activeCell="A16" sqref="A16"/>
    </sheetView>
  </sheetViews>
  <sheetFormatPr baseColWidth="10" defaultRowHeight="15"/>
  <cols>
    <col min="1" max="1" width="74.33203125" bestFit="1" customWidth="1"/>
    <col min="2" max="2" width="49.6640625" customWidth="1"/>
    <col min="3" max="5" width="20.5" customWidth="1"/>
    <col min="6" max="6" width="20.5" hidden="1" customWidth="1"/>
    <col min="10" max="10" width="33.6640625" bestFit="1" customWidth="1"/>
  </cols>
  <sheetData>
    <row r="1" spans="1:10" s="12" customFormat="1" ht="20" customHeight="1" thickBot="1">
      <c r="A1" s="39" t="s">
        <v>2928</v>
      </c>
      <c r="B1" s="40"/>
      <c r="C1" s="40"/>
      <c r="D1" s="40"/>
      <c r="E1" s="40"/>
      <c r="F1" s="41"/>
      <c r="G1" s="13"/>
      <c r="H1" s="13"/>
      <c r="I1" s="93" t="s">
        <v>2925</v>
      </c>
      <c r="J1" s="94"/>
    </row>
    <row r="2" spans="1:10" s="18" customFormat="1" ht="18" thickBot="1">
      <c r="A2" s="22" t="s">
        <v>6978</v>
      </c>
      <c r="B2" s="22" t="s">
        <v>7415</v>
      </c>
      <c r="C2" s="22" t="s">
        <v>2923</v>
      </c>
      <c r="D2" s="22" t="s">
        <v>2924</v>
      </c>
      <c r="E2" s="23" t="s">
        <v>1801</v>
      </c>
      <c r="F2" s="23" t="s">
        <v>6980</v>
      </c>
      <c r="G2" s="17"/>
      <c r="H2" s="17"/>
      <c r="I2" s="24" t="s">
        <v>2926</v>
      </c>
      <c r="J2" s="25" t="s">
        <v>2927</v>
      </c>
    </row>
    <row r="3" spans="1:10">
      <c r="A3" s="20" t="str">
        <f>_xlfn.XLOOKUP('ACS-NAICS-SOC x-walk'!D2,'ACS-NAICS-SOC x-walk'!D:D,'ACS-NAICS-SOC x-walk'!D:D)</f>
        <v>Management, business, science, and arts occupations</v>
      </c>
      <c r="B3" s="20">
        <f>_xlfn.XLOOKUP(A3,'ACS-NAICS-SOC x-walk'!D:D,'ACS-NAICS-SOC x-walk'!B:B)</f>
        <v>11</v>
      </c>
      <c r="C3" s="21">
        <f>_xlfn.XLOOKUP(A3, 'Indoors, uncontrolled'!F:F, 'Indoors, uncontrolled'!H:H)</f>
        <v>22.668161434977577</v>
      </c>
      <c r="D3" s="21">
        <f>_xlfn.XLOOKUP(A3,'Outdoors, exposed'!F:F,'Outdoors, exposed'!H:H)</f>
        <v>21.941573033707865</v>
      </c>
      <c r="E3" s="19">
        <f>_xlfn.XLOOKUP(A3,'Outdoors, under cover'!F:F,'Outdoors, under cover'!H:H)</f>
        <v>15.185897435897436</v>
      </c>
      <c r="F3" s="37">
        <f>_xlfn.XLOOKUP(A3,'Very hot or very cold'!F:F,'Very hot or very cold'!H:H)</f>
        <v>17.474157303370788</v>
      </c>
      <c r="I3" s="42">
        <f>_xlfn.XLOOKUP('Context Scale'!A1,'Context Scale'!A:A, 'Context Scale'!A:A)</f>
        <v>100</v>
      </c>
      <c r="J3" s="38" t="str">
        <f>_xlfn.XLOOKUP('Context Scale'!B1,'Context Scale'!B:B, 'Context Scale'!B:B)</f>
        <v>Every Day</v>
      </c>
    </row>
    <row r="4" spans="1:10">
      <c r="A4" s="20" t="str">
        <f>_xlfn.XLOOKUP('ACS-NAICS-SOC x-walk'!D248,'ACS-NAICS-SOC x-walk'!D248,'ACS-NAICS-SOC x-walk'!D248)</f>
        <v>Service occupations</v>
      </c>
      <c r="B4" s="20">
        <f>_xlfn.XLOOKUP(A4,'ACS-NAICS-SOC x-walk'!D:D,'ACS-NAICS-SOC x-walk'!B:B)</f>
        <v>31</v>
      </c>
      <c r="C4" s="21">
        <f>_xlfn.XLOOKUP(A4, 'Indoors, uncontrolled'!F:F, 'Indoors, uncontrolled'!H:H)</f>
        <v>27.072164948453608</v>
      </c>
      <c r="D4" s="21">
        <f>_xlfn.XLOOKUP(A4,'Outdoors, exposed'!F:F,'Outdoors, exposed'!H:H)</f>
        <v>38.360824742268044</v>
      </c>
      <c r="E4" s="19">
        <f>_xlfn.XLOOKUP(A4,'Outdoors, under cover'!F:F,'Outdoors, under cover'!H:H)</f>
        <v>23.753086419753085</v>
      </c>
      <c r="F4" s="21">
        <f>_xlfn.XLOOKUP(A4,'Very hot or very cold'!F:F,'Very hot or very cold'!H:H)</f>
        <v>34.195876288659797</v>
      </c>
      <c r="I4" s="43">
        <f>_xlfn.XLOOKUP('Context Scale'!A2,'Context Scale'!A:A, 'Context Scale'!A:A)</f>
        <v>75</v>
      </c>
      <c r="J4" s="38" t="str">
        <f>_xlfn.XLOOKUP('Context Scale'!B2,'Context Scale'!B:B, 'Context Scale'!B:B)</f>
        <v>Once a week or more, but not every day</v>
      </c>
    </row>
    <row r="5" spans="1:10">
      <c r="A5" s="20" t="str">
        <f>_xlfn.XLOOKUP('ACS-NAICS-SOC x-walk'!D261,'ACS-NAICS-SOC x-walk'!D261,'ACS-NAICS-SOC x-walk'!D261)</f>
        <v>Natural resources, construction, and maintenance occupations</v>
      </c>
      <c r="B5" s="20">
        <f>_xlfn.XLOOKUP(A5,'ACS-NAICS-SOC x-walk'!D:D,'ACS-NAICS-SOC x-walk'!B:B)</f>
        <v>45</v>
      </c>
      <c r="C5" s="21">
        <f>_xlfn.XLOOKUP(A5, 'Indoors, uncontrolled'!F:F, 'Indoors, uncontrolled'!H:H)</f>
        <v>59.666666666666664</v>
      </c>
      <c r="D5" s="21">
        <f>_xlfn.XLOOKUP(A5,'Outdoors, exposed'!F:F,'Outdoors, exposed'!H:H)</f>
        <v>71.040650406504071</v>
      </c>
      <c r="E5" s="19">
        <f>_xlfn.XLOOKUP(A5,'Outdoors, under cover'!F:F,'Outdoors, under cover'!H:H)</f>
        <v>41.27642276422764</v>
      </c>
      <c r="F5" s="21">
        <f>_xlfn.XLOOKUP(A5,'Very hot or very cold'!F:F,'Very hot or very cold'!H:H)</f>
        <v>65.390243902439025</v>
      </c>
      <c r="I5" s="44">
        <f>_xlfn.XLOOKUP('Context Scale'!A3,'Context Scale'!A:A, 'Context Scale'!A:A)</f>
        <v>50</v>
      </c>
      <c r="J5" s="38" t="str">
        <f>_xlfn.XLOOKUP('Context Scale'!B3,'Context Scale'!B:B, 'Context Scale'!B:B)</f>
        <v>Once a month or more, but not every week</v>
      </c>
    </row>
    <row r="6" spans="1:10">
      <c r="A6" s="20" t="str">
        <f>_xlfn.XLOOKUP('ACS-NAICS-SOC x-walk'!D318,'ACS-NAICS-SOC x-walk'!D318,'ACS-NAICS-SOC x-walk'!D318)</f>
        <v>Production, transportation, and material moving occupations</v>
      </c>
      <c r="B6" s="20">
        <f>_xlfn.XLOOKUP(A6,'ACS-NAICS-SOC x-walk'!D:D,'ACS-NAICS-SOC x-walk'!B:B)</f>
        <v>51</v>
      </c>
      <c r="C6" s="21">
        <f>_xlfn.XLOOKUP(A6, 'Indoors, uncontrolled'!F:F, 'Indoors, uncontrolled'!H:H)</f>
        <v>51.458064516129035</v>
      </c>
      <c r="D6" s="21">
        <f>_xlfn.XLOOKUP(A6,'Outdoors, exposed'!F:F,'Outdoors, exposed'!H:H)</f>
        <v>37.429487179487182</v>
      </c>
      <c r="E6" s="19">
        <f>_xlfn.XLOOKUP(A6,'Outdoors, under cover'!F:F,'Outdoors, under cover'!H:H)</f>
        <v>22.262820512820515</v>
      </c>
      <c r="F6" s="21">
        <f>_xlfn.XLOOKUP(A6,'Very hot or very cold'!F:F,'Very hot or very cold'!H:H)</f>
        <v>53.564102564102562</v>
      </c>
      <c r="I6" s="45">
        <f>_xlfn.XLOOKUP('Context Scale'!A4,'Context Scale'!A:A, 'Context Scale'!A:A)</f>
        <v>25</v>
      </c>
      <c r="J6" s="38" t="str">
        <f>_xlfn.XLOOKUP('Context Scale'!B4,'Context Scale'!B:B, 'Context Scale'!B:B)</f>
        <v>Once a year or more, but not every month</v>
      </c>
    </row>
    <row r="7" spans="1:10" ht="17" customHeight="1" thickBot="1">
      <c r="A7" s="16" t="str">
        <f>_xlfn.XLOOKUP('ACS-NAICS-SOC x-walk'!D322,'ACS-NAICS-SOC x-walk'!D322,'ACS-NAICS-SOC x-walk'!D322)</f>
        <v>Management, business, science, and arts occupations</v>
      </c>
      <c r="B7" s="20">
        <f>_xlfn.XLOOKUP(A7,'ACS-NAICS-SOC x-walk'!D:D,'ACS-NAICS-SOC x-walk'!B:B)</f>
        <v>11</v>
      </c>
      <c r="C7" s="85">
        <f>_xlfn.XLOOKUP(A7, 'Indoors, uncontrolled'!F:F, 'Indoors, uncontrolled'!H:H)</f>
        <v>22.668161434977577</v>
      </c>
      <c r="D7" s="85">
        <f>_xlfn.XLOOKUP(A7,'Outdoors, exposed'!F:F,'Outdoors, exposed'!H:H)</f>
        <v>21.941573033707865</v>
      </c>
      <c r="E7" s="86">
        <f>_xlfn.XLOOKUP(A7,'Outdoors, under cover'!F:F,'Outdoors, under cover'!H:H)</f>
        <v>15.185897435897436</v>
      </c>
      <c r="F7" s="85">
        <f>_xlfn.XLOOKUP(A7,'Very hot or very cold'!F:F,'Very hot or very cold'!H:H)</f>
        <v>17.474157303370788</v>
      </c>
      <c r="I7" s="15">
        <f>_xlfn.XLOOKUP('Context Scale'!A5,'Context Scale'!A:A, 'Context Scale'!A:A)</f>
        <v>0</v>
      </c>
      <c r="J7" s="14" t="str">
        <f>_xlfn.XLOOKUP('Context Scale'!B5,'Context Scale'!B:B, 'Context Scale'!B:B)</f>
        <v>Never</v>
      </c>
    </row>
    <row r="8" spans="1:10" ht="17" customHeight="1" thickBot="1">
      <c r="A8" t="str">
        <f>_xlfn.XLOOKUP('ACS-NAICS-SOC x-walk'!D826,'ACS-NAICS-SOC x-walk'!D826,'ACS-NAICS-SOC x-walk'!D826)</f>
        <v>Sales and office occupations</v>
      </c>
      <c r="B8" s="20">
        <f>_xlfn.XLOOKUP(A8,'ACS-NAICS-SOC x-walk'!D:D,'ACS-NAICS-SOC x-walk'!B:B)</f>
        <v>43</v>
      </c>
      <c r="C8" s="85">
        <f>_xlfn.XLOOKUP(A8, 'Indoors, uncontrolled'!F:F, 'Indoors, uncontrolled'!H:H)</f>
        <v>16.305555555555557</v>
      </c>
      <c r="D8" s="85">
        <f>_xlfn.XLOOKUP(A8,'Outdoors, exposed'!F:F,'Outdoors, exposed'!H:H)</f>
        <v>18.430555555555557</v>
      </c>
      <c r="E8" s="86">
        <f>_xlfn.XLOOKUP(A8,'Outdoors, under cover'!F:F,'Outdoors, under cover'!H:H)</f>
        <v>5.0980392156862742</v>
      </c>
      <c r="F8" s="85">
        <f>_xlfn.XLOOKUP(A8,'Very hot or very cold'!F:F,'Very hot or very cold'!H:H)</f>
        <v>17.152777777777779</v>
      </c>
      <c r="I8" s="92"/>
      <c r="J8" s="10"/>
    </row>
    <row r="9" spans="1:10" ht="17" customHeight="1">
      <c r="C9" s="9"/>
      <c r="D9" s="9"/>
      <c r="E9" s="9"/>
      <c r="F9" s="9"/>
      <c r="I9" s="92"/>
      <c r="J9" s="10"/>
    </row>
    <row r="10" spans="1:10" ht="17" customHeight="1">
      <c r="C10" s="9"/>
      <c r="D10" s="9"/>
      <c r="E10" s="9"/>
      <c r="F10" s="9"/>
      <c r="I10" s="92"/>
      <c r="J10" s="10"/>
    </row>
    <row r="11" spans="1:10" ht="16" thickBot="1"/>
    <row r="12" spans="1:10" ht="20" customHeight="1" thickBot="1">
      <c r="A12" s="39" t="s">
        <v>6977</v>
      </c>
      <c r="B12" s="40"/>
      <c r="C12" s="40"/>
      <c r="D12" s="40"/>
      <c r="E12" s="40"/>
      <c r="F12" s="41"/>
    </row>
    <row r="13" spans="1:10" ht="17">
      <c r="A13" s="77" t="s">
        <v>6979</v>
      </c>
      <c r="B13" s="77" t="s">
        <v>7416</v>
      </c>
      <c r="C13" s="77" t="s">
        <v>2923</v>
      </c>
      <c r="D13" s="77" t="s">
        <v>2924</v>
      </c>
      <c r="E13" s="78" t="s">
        <v>1801</v>
      </c>
      <c r="F13" s="78" t="s">
        <v>6980</v>
      </c>
    </row>
    <row r="14" spans="1:10">
      <c r="A14" t="str">
        <f>_xlfn.XLOOKUP('ACS-NAICS-SOC x-walk'!L2,'ACS-NAICS-SOC x-walk'!L2,'ACS-NAICS-SOC x-walk'!L2)</f>
        <v>Agriculture, Forestry, Fishing and Hunting, and Mining</v>
      </c>
      <c r="B14">
        <f>_xlfn.XLOOKUP(A14,'ACS-NAICS-SOC x-walk'!L:L,'ACS-NAICS-SOC x-walk'!J:J)</f>
        <v>11</v>
      </c>
      <c r="C14" s="9">
        <f>_xlfn.XLOOKUP(A14,'Indoors, uncontrolled'!J:J,'Indoors, uncontrolled'!M:M)</f>
        <v>48.483870967741936</v>
      </c>
      <c r="D14" s="9">
        <f>_xlfn.XLOOKUP(A14,'Outdoors, exposed'!J:J,'Outdoors, exposed'!M:M)</f>
        <v>55.946236559139784</v>
      </c>
      <c r="E14" s="9">
        <f>_xlfn.XLOOKUP(A14,'Outdoors, under cover'!J:J,'Outdoors, under cover'!M:M)</f>
        <v>34.5</v>
      </c>
      <c r="F14" s="9">
        <f>_xlfn.XLOOKUP($A14,'Indoors, uncontrolled'!$J:$J,'Indoors, uncontrolled'!$M:$M)</f>
        <v>48.483870967741936</v>
      </c>
    </row>
    <row r="15" spans="1:10">
      <c r="A15" t="str">
        <f>_xlfn.XLOOKUP('ACS-NAICS-SOC x-walk'!L3,'ACS-NAICS-SOC x-walk'!L3,'ACS-NAICS-SOC x-walk'!L3)</f>
        <v>Agriculture, Forestry, Fishing and Hunting, and Mining</v>
      </c>
      <c r="B15">
        <f>_xlfn.XLOOKUP(A15,'ACS-NAICS-SOC x-walk'!L:L,'ACS-NAICS-SOC x-walk'!J:J)</f>
        <v>11</v>
      </c>
      <c r="C15" s="9">
        <f>_xlfn.XLOOKUP(A15,'Indoors, uncontrolled'!J:J,'Indoors, uncontrolled'!M:M)</f>
        <v>48.483870967741936</v>
      </c>
      <c r="D15" s="9">
        <f>_xlfn.XLOOKUP(A15,'Outdoors, exposed'!J:J,'Outdoors, exposed'!M:M)</f>
        <v>55.946236559139784</v>
      </c>
      <c r="E15" s="9">
        <f>_xlfn.XLOOKUP(A15,'Outdoors, under cover'!J:J,'Outdoors, under cover'!M:M)</f>
        <v>34.5</v>
      </c>
      <c r="F15" s="9">
        <f>_xlfn.XLOOKUP($A15,'Indoors, uncontrolled'!$J:$J,'Indoors, uncontrolled'!$M:$M)</f>
        <v>48.483870967741936</v>
      </c>
    </row>
    <row r="16" spans="1:10">
      <c r="A16" t="str">
        <f>_xlfn.XLOOKUP('ACS-NAICS-SOC x-walk'!L4,'ACS-NAICS-SOC x-walk'!L4,'ACS-NAICS-SOC x-walk'!L4)</f>
        <v xml:space="preserve">Transportation and Warehousing, and Utilities     </v>
      </c>
      <c r="B16">
        <f>_xlfn.XLOOKUP(A16,'ACS-NAICS-SOC x-walk'!L:L,'ACS-NAICS-SOC x-walk'!J:J)</f>
        <v>22</v>
      </c>
      <c r="C16" s="9" t="e">
        <f>_xlfn.XLOOKUP(A16,'Indoors, uncontrolled'!J:J,'Indoors, uncontrolled'!M:M)</f>
        <v>#N/A</v>
      </c>
      <c r="D16" s="9" t="e">
        <f>_xlfn.XLOOKUP(A16,'Outdoors, exposed'!J:J,'Outdoors, exposed'!M:M)</f>
        <v>#N/A</v>
      </c>
      <c r="E16" s="9" t="e">
        <f>_xlfn.XLOOKUP(A16,'Outdoors, under cover'!J:J,'Outdoors, under cover'!M:M)</f>
        <v>#N/A</v>
      </c>
      <c r="F16" s="9" t="e">
        <f>_xlfn.XLOOKUP($A16,'Indoors, uncontrolled'!$J:$J,'Indoors, uncontrolled'!$M:$M)</f>
        <v>#N/A</v>
      </c>
    </row>
    <row r="17" spans="1:6">
      <c r="A17" t="str">
        <f>_xlfn.XLOOKUP('ACS-NAICS-SOC x-walk'!L5,'ACS-NAICS-SOC x-walk'!L5,'ACS-NAICS-SOC x-walk'!L5)</f>
        <v>Construction</v>
      </c>
      <c r="B17">
        <f>_xlfn.XLOOKUP(A17,'ACS-NAICS-SOC x-walk'!L:L,'ACS-NAICS-SOC x-walk'!J:J)</f>
        <v>23</v>
      </c>
      <c r="C17" s="9">
        <f>_xlfn.XLOOKUP(A17,'Indoors, uncontrolled'!J:J,'Indoors, uncontrolled'!M:M)</f>
        <v>57.934210526315788</v>
      </c>
      <c r="D17" s="9">
        <f>_xlfn.XLOOKUP(A17,'Outdoors, exposed'!J:J,'Outdoors, exposed'!M:M)</f>
        <v>61.434210526315788</v>
      </c>
      <c r="E17" s="9">
        <f>_xlfn.XLOOKUP(A17,'Outdoors, under cover'!J:J,'Outdoors, under cover'!M:M)</f>
        <v>38.146666666666668</v>
      </c>
      <c r="F17" s="9">
        <f>_xlfn.XLOOKUP($A17,'Indoors, uncontrolled'!$J:$J,'Indoors, uncontrolled'!$M:$M)</f>
        <v>57.934210526315788</v>
      </c>
    </row>
    <row r="18" spans="1:6">
      <c r="A18" t="str">
        <f>_xlfn.XLOOKUP('ACS-NAICS-SOC x-walk'!L6,'ACS-NAICS-SOC x-walk'!L6,'ACS-NAICS-SOC x-walk'!L6)</f>
        <v>Wholesale Trade</v>
      </c>
      <c r="B18">
        <f>_xlfn.XLOOKUP(A18,'ACS-NAICS-SOC x-walk'!L:L,'ACS-NAICS-SOC x-walk'!J:J)</f>
        <v>42</v>
      </c>
      <c r="C18" s="9">
        <f>_xlfn.XLOOKUP(A18,'Indoors, uncontrolled'!J:J,'Indoors, uncontrolled'!M:M)</f>
        <v>53.857142857142854</v>
      </c>
      <c r="D18" s="9">
        <f>_xlfn.XLOOKUP(A18,'Outdoors, exposed'!J:J,'Outdoors, exposed'!M:M)</f>
        <v>61.70422535211268</v>
      </c>
      <c r="E18" s="9">
        <f>_xlfn.XLOOKUP(A18,'Outdoors, under cover'!J:J,'Outdoors, under cover'!M:M)</f>
        <v>35.235294117647058</v>
      </c>
      <c r="F18" s="9">
        <f>_xlfn.XLOOKUP($A18,'Indoors, uncontrolled'!$J:$J,'Indoors, uncontrolled'!$M:$M)</f>
        <v>53.857142857142854</v>
      </c>
    </row>
    <row r="19" spans="1:6">
      <c r="A19" t="str">
        <f>_xlfn.XLOOKUP('ACS-NAICS-SOC x-walk'!L7,'ACS-NAICS-SOC x-walk'!L7,'ACS-NAICS-SOC x-walk'!L7)</f>
        <v xml:space="preserve">Information </v>
      </c>
      <c r="B19">
        <f>_xlfn.XLOOKUP(A19,'ACS-NAICS-SOC x-walk'!L:L,'ACS-NAICS-SOC x-walk'!J:J)</f>
        <v>51</v>
      </c>
      <c r="C19" s="9">
        <f>_xlfn.XLOOKUP(A19,'Indoors, uncontrolled'!J:J,'Indoors, uncontrolled'!M:M)</f>
        <v>11.518518518518519</v>
      </c>
      <c r="D19" s="9">
        <f>_xlfn.XLOOKUP(A19,'Outdoors, exposed'!J:J,'Outdoors, exposed'!M:M)</f>
        <v>7.9629629629629628</v>
      </c>
      <c r="E19" s="9">
        <f>_xlfn.XLOOKUP(A19,'Outdoors, under cover'!J:J,'Outdoors, under cover'!M:M)</f>
        <v>6.8076923076923075</v>
      </c>
      <c r="F19" s="9">
        <f>_xlfn.XLOOKUP($A19,'Indoors, uncontrolled'!$J:$J,'Indoors, uncontrolled'!$M:$M)</f>
        <v>11.518518518518519</v>
      </c>
    </row>
    <row r="20" spans="1:6">
      <c r="A20" t="str">
        <f>_xlfn.XLOOKUP('ACS-NAICS-SOC x-walk'!L8,'ACS-NAICS-SOC x-walk'!L8,'ACS-NAICS-SOC x-walk'!L8)</f>
        <v>Finance and Insurance, and Real Estate, and Rental and Leasing</v>
      </c>
      <c r="B20">
        <f>_xlfn.XLOOKUP(A20,'ACS-NAICS-SOC x-walk'!L:L,'ACS-NAICS-SOC x-walk'!J:J)</f>
        <v>52</v>
      </c>
      <c r="C20" s="9">
        <f>_xlfn.XLOOKUP(A20,'Indoors, uncontrolled'!J:J,'Indoors, uncontrolled'!M:M)</f>
        <v>11.96875</v>
      </c>
      <c r="D20" s="9">
        <f>_xlfn.XLOOKUP(A20,'Outdoors, exposed'!J:J,'Outdoors, exposed'!M:M)</f>
        <v>14.75</v>
      </c>
      <c r="E20" s="9">
        <f>_xlfn.XLOOKUP(A20,'Outdoors, under cover'!J:J,'Outdoors, under cover'!M:M)</f>
        <v>7.4333333333333336</v>
      </c>
      <c r="F20" s="9">
        <f>_xlfn.XLOOKUP($A20,'Indoors, uncontrolled'!$J:$J,'Indoors, uncontrolled'!$M:$M)</f>
        <v>11.96875</v>
      </c>
    </row>
    <row r="21" spans="1:6">
      <c r="A21" t="str">
        <f>_xlfn.XLOOKUP('ACS-NAICS-SOC x-walk'!L9,'ACS-NAICS-SOC x-walk'!L9,'ACS-NAICS-SOC x-walk'!L9)</f>
        <v>Finance and Insurance, and Real Estate, and Rental and Leasing</v>
      </c>
      <c r="B21">
        <f>_xlfn.XLOOKUP(A21,'ACS-NAICS-SOC x-walk'!L:L,'ACS-NAICS-SOC x-walk'!J:J)</f>
        <v>52</v>
      </c>
      <c r="C21" s="9">
        <f>_xlfn.XLOOKUP(A21,'Indoors, uncontrolled'!J:J,'Indoors, uncontrolled'!M:M)</f>
        <v>11.96875</v>
      </c>
      <c r="D21" s="9">
        <f>_xlfn.XLOOKUP(A21,'Outdoors, exposed'!J:J,'Outdoors, exposed'!M:M)</f>
        <v>14.75</v>
      </c>
      <c r="E21" s="9">
        <f>_xlfn.XLOOKUP(A21,'Outdoors, under cover'!J:J,'Outdoors, under cover'!M:M)</f>
        <v>7.4333333333333336</v>
      </c>
      <c r="F21" s="9">
        <f>_xlfn.XLOOKUP($A21,'Indoors, uncontrolled'!$J:$J,'Indoors, uncontrolled'!$M:$M)</f>
        <v>11.96875</v>
      </c>
    </row>
    <row r="22" spans="1:6">
      <c r="A22" t="str">
        <f>_xlfn.XLOOKUP('ACS-NAICS-SOC x-walk'!L10,'ACS-NAICS-SOC x-walk'!L10,'ACS-NAICS-SOC x-walk'!L10)</f>
        <v>Professional, Scientific, and Management, and Administrative, and Waste Management Services</v>
      </c>
      <c r="B22">
        <f>_xlfn.XLOOKUP(A22,'ACS-NAICS-SOC x-walk'!L:L,'ACS-NAICS-SOC x-walk'!J:J)</f>
        <v>54</v>
      </c>
      <c r="C22" s="9">
        <f>_xlfn.XLOOKUP(A22,'Indoors, uncontrolled'!J:J,'Indoors, uncontrolled'!M:M)</f>
        <v>28.163636363636364</v>
      </c>
      <c r="D22" s="9">
        <f>_xlfn.XLOOKUP(A22,'Outdoors, exposed'!J:J,'Outdoors, exposed'!M:M)</f>
        <v>37.072727272727271</v>
      </c>
      <c r="E22" s="9">
        <f>_xlfn.XLOOKUP(A22,'Outdoors, under cover'!J:J,'Outdoors, under cover'!M:M)</f>
        <v>19.346153846153847</v>
      </c>
      <c r="F22" s="9">
        <f>_xlfn.XLOOKUP($A22,'Indoors, uncontrolled'!$J:$J,'Indoors, uncontrolled'!$M:$M)</f>
        <v>28.163636363636364</v>
      </c>
    </row>
    <row r="23" spans="1:6">
      <c r="A23" t="str">
        <f>_xlfn.XLOOKUP('ACS-NAICS-SOC x-walk'!L11,'ACS-NAICS-SOC x-walk'!L11,'ACS-NAICS-SOC x-walk'!L11)</f>
        <v>Professional, Scientific, and Management, and Administrative, and Waste Management Services</v>
      </c>
      <c r="B23">
        <f>_xlfn.XLOOKUP(A23,'ACS-NAICS-SOC x-walk'!L:L,'ACS-NAICS-SOC x-walk'!J:J)</f>
        <v>54</v>
      </c>
      <c r="C23" s="9">
        <f>_xlfn.XLOOKUP(A23,'Indoors, uncontrolled'!J:J,'Indoors, uncontrolled'!M:M)</f>
        <v>28.163636363636364</v>
      </c>
      <c r="D23" s="9">
        <f>_xlfn.XLOOKUP(A23,'Outdoors, exposed'!J:J,'Outdoors, exposed'!M:M)</f>
        <v>37.072727272727271</v>
      </c>
      <c r="E23" s="9">
        <f>_xlfn.XLOOKUP(A23,'Outdoors, under cover'!J:J,'Outdoors, under cover'!M:M)</f>
        <v>19.346153846153847</v>
      </c>
      <c r="F23" s="9">
        <f>_xlfn.XLOOKUP($A23,'Indoors, uncontrolled'!$J:$J,'Indoors, uncontrolled'!$M:$M)</f>
        <v>28.163636363636364</v>
      </c>
    </row>
    <row r="24" spans="1:6">
      <c r="A24" t="str">
        <f>_xlfn.XLOOKUP('ACS-NAICS-SOC x-walk'!L12,'ACS-NAICS-SOC x-walk'!L12,'ACS-NAICS-SOC x-walk'!L12)</f>
        <v>Professional, Scientific, and Management, and Administrative, and Waste Management Services</v>
      </c>
      <c r="B24">
        <f>_xlfn.XLOOKUP(A24,'ACS-NAICS-SOC x-walk'!L:L,'ACS-NAICS-SOC x-walk'!J:J)</f>
        <v>54</v>
      </c>
      <c r="C24" s="9">
        <f>_xlfn.XLOOKUP(A24,'Indoors, uncontrolled'!J:J,'Indoors, uncontrolled'!M:M)</f>
        <v>28.163636363636364</v>
      </c>
      <c r="D24" s="9">
        <f>_xlfn.XLOOKUP(A24,'Outdoors, exposed'!J:J,'Outdoors, exposed'!M:M)</f>
        <v>37.072727272727271</v>
      </c>
      <c r="E24" s="9">
        <f>_xlfn.XLOOKUP(A24,'Outdoors, under cover'!J:J,'Outdoors, under cover'!M:M)</f>
        <v>19.346153846153847</v>
      </c>
      <c r="F24" s="9">
        <f>_xlfn.XLOOKUP($A24,'Indoors, uncontrolled'!$J:$J,'Indoors, uncontrolled'!$M:$M)</f>
        <v>28.163636363636364</v>
      </c>
    </row>
    <row r="25" spans="1:6">
      <c r="A25" t="str">
        <f>_xlfn.XLOOKUP('ACS-NAICS-SOC x-walk'!L13,'ACS-NAICS-SOC x-walk'!L13,'ACS-NAICS-SOC x-walk'!L13)</f>
        <v>Professional, Scientific, and Management, and Administrative, and Waste Management Services</v>
      </c>
      <c r="B25">
        <f>_xlfn.XLOOKUP(A25,'ACS-NAICS-SOC x-walk'!L:L,'ACS-NAICS-SOC x-walk'!J:J)</f>
        <v>54</v>
      </c>
      <c r="C25" s="9">
        <f>_xlfn.XLOOKUP(A25,'Indoors, uncontrolled'!J:J,'Indoors, uncontrolled'!M:M)</f>
        <v>28.163636363636364</v>
      </c>
      <c r="D25" s="9">
        <f>_xlfn.XLOOKUP(A25,'Outdoors, exposed'!J:J,'Outdoors, exposed'!M:M)</f>
        <v>37.072727272727271</v>
      </c>
      <c r="E25" s="9">
        <f>_xlfn.XLOOKUP(A25,'Outdoors, under cover'!J:J,'Outdoors, under cover'!M:M)</f>
        <v>19.346153846153847</v>
      </c>
      <c r="F25" s="9">
        <f>_xlfn.XLOOKUP($A25,'Indoors, uncontrolled'!$J:$J,'Indoors, uncontrolled'!$M:$M)</f>
        <v>28.163636363636364</v>
      </c>
    </row>
    <row r="26" spans="1:6">
      <c r="A26" t="str">
        <f>_xlfn.XLOOKUP('ACS-NAICS-SOC x-walk'!L14,'ACS-NAICS-SOC x-walk'!L14,'ACS-NAICS-SOC x-walk'!L14)</f>
        <v>Educational Services, and Health Care and Social Assistance</v>
      </c>
      <c r="B26">
        <f>_xlfn.XLOOKUP(A26,'ACS-NAICS-SOC x-walk'!L:L,'ACS-NAICS-SOC x-walk'!J:J)</f>
        <v>61</v>
      </c>
      <c r="C26" s="9">
        <f>_xlfn.XLOOKUP(A26,'Indoors, uncontrolled'!J:J,'Indoors, uncontrolled'!M:M)</f>
        <v>18.073529411764707</v>
      </c>
      <c r="D26" s="9">
        <f>_xlfn.XLOOKUP(A26,'Outdoors, exposed'!J:J,'Outdoors, exposed'!M:M)</f>
        <v>19.632352941176471</v>
      </c>
      <c r="E26" s="9">
        <f>_xlfn.XLOOKUP(A26,'Outdoors, under cover'!J:J,'Outdoors, under cover'!M:M)</f>
        <v>11.692307692307692</v>
      </c>
      <c r="F26" s="9">
        <f>_xlfn.XLOOKUP($A26,'Indoors, uncontrolled'!$J:$J,'Indoors, uncontrolled'!$M:$M)</f>
        <v>18.073529411764707</v>
      </c>
    </row>
    <row r="27" spans="1:6">
      <c r="A27" t="str">
        <f>_xlfn.XLOOKUP('ACS-NAICS-SOC x-walk'!L15,'ACS-NAICS-SOC x-walk'!L15,'ACS-NAICS-SOC x-walk'!L15)</f>
        <v>Educational Services, and Health Care and Social Assistance</v>
      </c>
      <c r="B27">
        <f>_xlfn.XLOOKUP(A27,'ACS-NAICS-SOC x-walk'!L:L,'ACS-NAICS-SOC x-walk'!J:J)</f>
        <v>61</v>
      </c>
      <c r="C27" s="9">
        <f>_xlfn.XLOOKUP(A27,'Indoors, uncontrolled'!J:J,'Indoors, uncontrolled'!M:M)</f>
        <v>18.073529411764707</v>
      </c>
      <c r="D27" s="9">
        <f>_xlfn.XLOOKUP(A27,'Outdoors, exposed'!J:J,'Outdoors, exposed'!M:M)</f>
        <v>19.632352941176471</v>
      </c>
      <c r="E27" s="9">
        <f>_xlfn.XLOOKUP(A27,'Outdoors, under cover'!J:J,'Outdoors, under cover'!M:M)</f>
        <v>11.692307692307692</v>
      </c>
      <c r="F27" s="9">
        <f>_xlfn.XLOOKUP($A27,'Indoors, uncontrolled'!$J:$J,'Indoors, uncontrolled'!$M:$M)</f>
        <v>18.073529411764707</v>
      </c>
    </row>
    <row r="28" spans="1:6">
      <c r="A28" t="str">
        <f>_xlfn.XLOOKUP('ACS-NAICS-SOC x-walk'!L16,'ACS-NAICS-SOC x-walk'!L16,'ACS-NAICS-SOC x-walk'!L16)</f>
        <v>Arts, Entertainment, and Recreation, and Accommodation and Food Services, and Retail Trade</v>
      </c>
      <c r="B28">
        <f>_xlfn.XLOOKUP(A28,'ACS-NAICS-SOC x-walk'!L:L,'ACS-NAICS-SOC x-walk'!J:J)</f>
        <v>71</v>
      </c>
      <c r="C28" s="9">
        <f>_xlfn.XLOOKUP(A28,'Indoors, uncontrolled'!J:J,'Indoors, uncontrolled'!M:M)</f>
        <v>22.88372093023256</v>
      </c>
      <c r="D28" s="9">
        <f>_xlfn.XLOOKUP(A28,'Outdoors, exposed'!J:J,'Outdoors, exposed'!M:M)</f>
        <v>28.418604651162791</v>
      </c>
      <c r="E28" s="9">
        <f>_xlfn.XLOOKUP(A28,'Outdoors, under cover'!J:J,'Outdoors, under cover'!M:M)</f>
        <v>15.820512820512821</v>
      </c>
      <c r="F28" s="9">
        <f>_xlfn.XLOOKUP($A28,'Indoors, uncontrolled'!$J:$J,'Indoors, uncontrolled'!$M:$M)</f>
        <v>22.88372093023256</v>
      </c>
    </row>
    <row r="29" spans="1:6">
      <c r="A29" t="s">
        <v>2942</v>
      </c>
      <c r="B29">
        <v>31</v>
      </c>
      <c r="C29" s="9">
        <f>_xlfn.XLOOKUP(A29,'Indoors, uncontrolled'!J:J,'Indoors, uncontrolled'!M:M)</f>
        <v>49.539823008849559</v>
      </c>
      <c r="D29" s="9">
        <f>_xlfn.XLOOKUP(A29,'Outdoors, exposed'!J:J,'Outdoors, exposed'!M:M)</f>
        <v>22.699115044247787</v>
      </c>
      <c r="E29" s="9">
        <f>_xlfn.XLOOKUP(A29,'Outdoors, under cover'!J:J,'Outdoors, under cover'!M:M)</f>
        <v>14.710280373831775</v>
      </c>
      <c r="F29" s="9">
        <f>_xlfn.XLOOKUP($A29,'Indoors, uncontrolled'!$J:$J,'Indoors, uncontrolled'!$M:$M)</f>
        <v>49.539823008849559</v>
      </c>
    </row>
    <row r="30" spans="1:6">
      <c r="A30" t="s">
        <v>2942</v>
      </c>
      <c r="B30">
        <v>32</v>
      </c>
      <c r="C30" s="9">
        <f>_xlfn.XLOOKUP(A30,'Indoors, uncontrolled'!J:J,'Indoors, uncontrolled'!M:M)</f>
        <v>49.539823008849559</v>
      </c>
      <c r="D30" s="9">
        <f>_xlfn.XLOOKUP(A30,'Outdoors, exposed'!J:J,'Outdoors, exposed'!M:M)</f>
        <v>22.699115044247787</v>
      </c>
      <c r="E30" s="9">
        <f>_xlfn.XLOOKUP(A30,'Outdoors, under cover'!J:J,'Outdoors, under cover'!M:M)</f>
        <v>14.710280373831775</v>
      </c>
      <c r="F30" s="9">
        <f>_xlfn.XLOOKUP($A30,'Indoors, uncontrolled'!$J:$J,'Indoors, uncontrolled'!$M:$M)</f>
        <v>49.539823008849559</v>
      </c>
    </row>
    <row r="31" spans="1:6">
      <c r="A31" t="s">
        <v>2942</v>
      </c>
      <c r="B31">
        <v>33</v>
      </c>
      <c r="C31" s="9">
        <f>_xlfn.XLOOKUP(A31,'Indoors, uncontrolled'!J:J,'Indoors, uncontrolled'!M:M)</f>
        <v>49.539823008849559</v>
      </c>
      <c r="D31" s="9">
        <f>_xlfn.XLOOKUP(A31,'Outdoors, exposed'!J:J,'Outdoors, exposed'!M:M)</f>
        <v>22.699115044247787</v>
      </c>
      <c r="E31" s="9">
        <f>_xlfn.XLOOKUP(A31,'Outdoors, under cover'!J:J,'Outdoors, under cover'!M:M)</f>
        <v>14.710280373831775</v>
      </c>
      <c r="F31" s="9">
        <f>_xlfn.XLOOKUP($A31,'Indoors, uncontrolled'!$J:$J,'Indoors, uncontrolled'!$M:$M)</f>
        <v>49.539823008849559</v>
      </c>
    </row>
  </sheetData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4BF6-1134-154A-8229-0F87A8D598A7}">
  <dimension ref="A1:M898"/>
  <sheetViews>
    <sheetView topLeftCell="I1" workbookViewId="0">
      <selection activeCell="J9" sqref="J9"/>
    </sheetView>
    <sheetView tabSelected="1" topLeftCell="B429" workbookViewId="1">
      <selection activeCell="J484" sqref="J484"/>
    </sheetView>
  </sheetViews>
  <sheetFormatPr baseColWidth="10" defaultColWidth="8.83203125" defaultRowHeight="15"/>
  <cols>
    <col min="1" max="1" width="28.1640625" style="1" customWidth="1"/>
    <col min="2" max="2" width="12.6640625" style="1" customWidth="1"/>
    <col min="3" max="3" width="20.1640625" style="1" customWidth="1"/>
    <col min="4" max="4" width="16.6640625" style="1" customWidth="1"/>
    <col min="5" max="5" width="64.6640625" style="2" customWidth="1"/>
    <col min="6" max="6" width="62.33203125" customWidth="1"/>
    <col min="7" max="7" width="15.1640625" customWidth="1"/>
    <col min="8" max="8" width="16.5" customWidth="1"/>
    <col min="9" max="9" width="15" customWidth="1"/>
    <col min="10" max="10" width="74.33203125" bestFit="1" customWidth="1"/>
    <col min="11" max="11" width="79.5" bestFit="1" customWidth="1"/>
    <col min="12" max="12" width="27.6640625" customWidth="1"/>
    <col min="13" max="13" width="22.83203125" customWidth="1"/>
  </cols>
  <sheetData>
    <row r="1" spans="1:13">
      <c r="A1" s="95" t="s">
        <v>0</v>
      </c>
      <c r="B1" s="95"/>
      <c r="C1" s="95"/>
      <c r="D1" s="95"/>
      <c r="E1" s="95"/>
    </row>
    <row r="2" spans="1:13">
      <c r="A2" s="96" t="s">
        <v>1802</v>
      </c>
      <c r="B2" s="96"/>
      <c r="C2" s="96"/>
      <c r="D2" s="96"/>
      <c r="E2" s="96"/>
    </row>
    <row r="4" spans="1:13" s="27" customFormat="1" ht="46">
      <c r="A4" s="3" t="s">
        <v>2</v>
      </c>
      <c r="B4" s="3" t="s">
        <v>3</v>
      </c>
      <c r="C4" s="3" t="s">
        <v>7409</v>
      </c>
      <c r="D4" s="4" t="s">
        <v>7410</v>
      </c>
      <c r="E4" s="4" t="s">
        <v>7411</v>
      </c>
      <c r="F4" s="26" t="s">
        <v>7408</v>
      </c>
      <c r="G4" s="26" t="s">
        <v>7412</v>
      </c>
      <c r="H4" s="26" t="s">
        <v>6975</v>
      </c>
      <c r="I4" s="26" t="s">
        <v>6967</v>
      </c>
      <c r="J4" s="26" t="s">
        <v>7424</v>
      </c>
      <c r="K4" s="26" t="s">
        <v>6968</v>
      </c>
      <c r="L4" s="26" t="s">
        <v>6974</v>
      </c>
      <c r="M4" s="26" t="s">
        <v>6976</v>
      </c>
    </row>
    <row r="5" spans="1:13">
      <c r="A5" s="1">
        <v>47</v>
      </c>
      <c r="B5" s="1">
        <v>3</v>
      </c>
      <c r="C5" s="34" t="s">
        <v>2547</v>
      </c>
      <c r="D5" s="1">
        <f t="shared" ref="D5:D68" si="0">VALUE(LEFT(C5,2))</f>
        <v>47</v>
      </c>
      <c r="E5" s="2" t="s">
        <v>110</v>
      </c>
      <c r="F5" t="str" cm="1">
        <f t="array" ref="F5">_xlfn.IFS(
 AND(D5&gt;=11, D5&lt;=29), "Management, business, science, and arts occupations",
 AND(D5&gt;=31, D5&lt;=39), "Service occupations",
 AND(D5&gt;=41, D5&lt;=43), "Sales and office occupations",
 AND(D5&gt;=51, D5&lt;=53), "Production, transportation, and material moving occupations",
 AND(D5&gt;=45, D5&lt;=49), "Natural resources, construction, and maintenance occupations",
 TRUE, "Not applicable to study area"
)</f>
        <v>Natural resources, construction, and maintenance occupations</v>
      </c>
      <c r="G5">
        <f t="shared" ref="G5:G68" si="1">SUMIF(F:F, F5, A:A)</f>
        <v>7339</v>
      </c>
      <c r="H5" s="9">
        <f t="shared" ref="H5:H68" si="2">AVERAGEIF(F:F, F5, A:A)</f>
        <v>59.666666666666664</v>
      </c>
      <c r="I5" t="str">
        <f>_xlfn.XLOOKUP($C5,'NAICS-SOC-CIP x-walk'!C:C, 'NAICS-SOC-CIP x-walk'!H:H)</f>
        <v>21, 22</v>
      </c>
      <c r="J5" t="str">
        <f>_xlfn.XLOOKUP(K5,'ACS-NAICS-SOC x-walk'!K:K,'ACS-NAICS-SOC x-walk'!L:L)</f>
        <v>Agriculture, Forestry, Fishing and Hunting, and Mining</v>
      </c>
      <c r="K5" t="str">
        <f>_xlfn.XLOOKUP($C5,'NAICS-SOC-CIP x-walk'!$C:$C, 'NAICS-SOC-CIP x-walk'!I:I)</f>
        <v>Mining, Quarrying, and Oil and Gas Extraction, Utilities</v>
      </c>
      <c r="L5">
        <f t="shared" ref="L5:L68" si="3">SUMIF(K:K, K5, A:A)</f>
        <v>4509</v>
      </c>
      <c r="M5" s="9">
        <f t="shared" ref="M5:M68" si="4">AVERAGEIF(K:K, K5, A:A)</f>
        <v>48.483870967741936</v>
      </c>
    </row>
    <row r="6" spans="1:13">
      <c r="A6" s="1">
        <v>61</v>
      </c>
      <c r="B6" s="1">
        <v>3</v>
      </c>
      <c r="C6" s="34" t="s">
        <v>2547</v>
      </c>
      <c r="D6" s="1">
        <f t="shared" si="0"/>
        <v>47</v>
      </c>
      <c r="E6" s="2" t="s">
        <v>152</v>
      </c>
      <c r="F6" t="str" cm="1">
        <f t="array" ref="F6">_xlfn.IFS(
 AND(D6&gt;=11, D6&lt;=29), "Management, business, science, and arts occupations",
 AND(D6&gt;=31, D6&lt;=39), "Service occupations",
 AND(D6&gt;=41, D6&lt;=43), "Sales and office occupations",
 AND(D6&gt;=51, D6&lt;=53), "Production, transportation, and material moving occupations",
 AND(D6&gt;=45, D6&lt;=49), "Natural resources, construction, and maintenance occupations",
 TRUE, "Not applicable to study area"
)</f>
        <v>Natural resources, construction, and maintenance occupations</v>
      </c>
      <c r="G6">
        <f t="shared" si="1"/>
        <v>7339</v>
      </c>
      <c r="H6" s="9">
        <f t="shared" si="2"/>
        <v>59.666666666666664</v>
      </c>
      <c r="I6" t="str">
        <f>_xlfn.XLOOKUP($C6,'NAICS-SOC-CIP x-walk'!C:C, 'NAICS-SOC-CIP x-walk'!H:H)</f>
        <v>21, 22</v>
      </c>
      <c r="J6" t="str">
        <f>_xlfn.XLOOKUP(K6,'ACS-NAICS-SOC x-walk'!K:K,'ACS-NAICS-SOC x-walk'!L:L)</f>
        <v>Agriculture, Forestry, Fishing and Hunting, and Mining</v>
      </c>
      <c r="K6" t="str">
        <f>_xlfn.XLOOKUP($C6,'NAICS-SOC-CIP x-walk'!$C:$C, 'NAICS-SOC-CIP x-walk'!I:I)</f>
        <v>Mining, Quarrying, and Oil and Gas Extraction, Utilities</v>
      </c>
      <c r="L6">
        <f t="shared" si="3"/>
        <v>4509</v>
      </c>
      <c r="M6" s="9">
        <f t="shared" si="4"/>
        <v>48.483870967741936</v>
      </c>
    </row>
    <row r="7" spans="1:13">
      <c r="A7" s="1">
        <v>73</v>
      </c>
      <c r="B7" s="1" t="s">
        <v>4</v>
      </c>
      <c r="C7" s="34" t="s">
        <v>2548</v>
      </c>
      <c r="D7" s="1">
        <f t="shared" si="0"/>
        <v>47</v>
      </c>
      <c r="E7" s="2" t="s">
        <v>104</v>
      </c>
      <c r="F7" t="str" cm="1">
        <f t="array" ref="F7">_xlfn.IFS(
 AND(D7&gt;=11, D7&lt;=29), "Management, business, science, and arts occupations",
 AND(D7&gt;=31, D7&lt;=39), "Service occupations",
 AND(D7&gt;=41, D7&lt;=43), "Sales and office occupations",
 AND(D7&gt;=51, D7&lt;=53), "Production, transportation, and material moving occupations",
 AND(D7&gt;=45, D7&lt;=49), "Natural resources, construction, and maintenance occupations",
 TRUE, "Not applicable to study area"
)</f>
        <v>Natural resources, construction, and maintenance occupations</v>
      </c>
      <c r="G7">
        <f t="shared" si="1"/>
        <v>7339</v>
      </c>
      <c r="H7" s="9">
        <f t="shared" si="2"/>
        <v>59.666666666666664</v>
      </c>
      <c r="I7" t="str">
        <f>_xlfn.XLOOKUP($C7,'NAICS-SOC-CIP x-walk'!C:C, 'NAICS-SOC-CIP x-walk'!H:H)</f>
        <v>23</v>
      </c>
      <c r="J7" t="str">
        <f>_xlfn.XLOOKUP(K7,'ACS-NAICS-SOC x-walk'!K:K,'ACS-NAICS-SOC x-walk'!L:L)</f>
        <v>Construction</v>
      </c>
      <c r="K7" t="str">
        <f>_xlfn.XLOOKUP($C7,'NAICS-SOC-CIP x-walk'!$C:$C, 'NAICS-SOC-CIP x-walk'!I:I)</f>
        <v>Construction</v>
      </c>
      <c r="L7">
        <f t="shared" si="3"/>
        <v>4403</v>
      </c>
      <c r="M7" s="9">
        <f t="shared" si="4"/>
        <v>57.934210526315788</v>
      </c>
    </row>
    <row r="8" spans="1:13">
      <c r="A8" s="1">
        <v>74</v>
      </c>
      <c r="B8" s="1" t="s">
        <v>4</v>
      </c>
      <c r="C8" s="34" t="s">
        <v>2549</v>
      </c>
      <c r="D8" s="1">
        <f t="shared" si="0"/>
        <v>47</v>
      </c>
      <c r="E8" s="2" t="s">
        <v>44</v>
      </c>
      <c r="F8" t="str" cm="1">
        <f t="array" ref="F8">_xlfn.IFS(
 AND(D8&gt;=11, D8&lt;=29), "Management, business, science, and arts occupations",
 AND(D8&gt;=31, D8&lt;=39), "Service occupations",
 AND(D8&gt;=41, D8&lt;=43), "Sales and office occupations",
 AND(D8&gt;=51, D8&lt;=53), "Production, transportation, and material moving occupations",
 AND(D8&gt;=45, D8&lt;=49), "Natural resources, construction, and maintenance occupations",
 TRUE, "Not applicable to study area"
)</f>
        <v>Natural resources, construction, and maintenance occupations</v>
      </c>
      <c r="G8">
        <f t="shared" si="1"/>
        <v>7339</v>
      </c>
      <c r="H8" s="9">
        <f t="shared" si="2"/>
        <v>59.666666666666664</v>
      </c>
      <c r="I8" t="str">
        <f>_xlfn.XLOOKUP($C8,'NAICS-SOC-CIP x-walk'!C:C, 'NAICS-SOC-CIP x-walk'!H:H)</f>
        <v>23</v>
      </c>
      <c r="J8" t="str">
        <f>_xlfn.XLOOKUP(K8,'ACS-NAICS-SOC x-walk'!K:K,'ACS-NAICS-SOC x-walk'!L:L)</f>
        <v>Construction</v>
      </c>
      <c r="K8" t="str">
        <f>_xlfn.XLOOKUP($C8,'NAICS-SOC-CIP x-walk'!$C:$C, 'NAICS-SOC-CIP x-walk'!I:I)</f>
        <v>Construction</v>
      </c>
      <c r="L8">
        <f t="shared" si="3"/>
        <v>4403</v>
      </c>
      <c r="M8" s="9">
        <f t="shared" si="4"/>
        <v>57.934210526315788</v>
      </c>
    </row>
    <row r="9" spans="1:13">
      <c r="A9" s="1">
        <v>29</v>
      </c>
      <c r="B9" s="1" t="s">
        <v>4</v>
      </c>
      <c r="C9" s="34" t="s">
        <v>2550</v>
      </c>
      <c r="D9" s="1">
        <f t="shared" si="0"/>
        <v>47</v>
      </c>
      <c r="E9" s="2" t="s">
        <v>250</v>
      </c>
      <c r="F9" t="str" cm="1">
        <f t="array" ref="F9">_xlfn.IFS(
 AND(D9&gt;=11, D9&lt;=29), "Management, business, science, and arts occupations",
 AND(D9&gt;=31, D9&lt;=39), "Service occupations",
 AND(D9&gt;=41, D9&lt;=43), "Sales and office occupations",
 AND(D9&gt;=51, D9&lt;=53), "Production, transportation, and material moving occupations",
 AND(D9&gt;=45, D9&lt;=49), "Natural resources, construction, and maintenance occupations",
 TRUE, "Not applicable to study area"
)</f>
        <v>Natural resources, construction, and maintenance occupations</v>
      </c>
      <c r="G9">
        <f t="shared" si="1"/>
        <v>7339</v>
      </c>
      <c r="H9" s="9">
        <f t="shared" si="2"/>
        <v>59.666666666666664</v>
      </c>
      <c r="I9" t="str">
        <f>_xlfn.XLOOKUP($C9,'NAICS-SOC-CIP x-walk'!C:C, 'NAICS-SOC-CIP x-walk'!H:H)</f>
        <v>23</v>
      </c>
      <c r="J9" t="str">
        <f>_xlfn.XLOOKUP(K9,'ACS-NAICS-SOC x-walk'!K:K,'ACS-NAICS-SOC x-walk'!L:L)</f>
        <v>Construction</v>
      </c>
      <c r="K9" t="str">
        <f>_xlfn.XLOOKUP($C9,'NAICS-SOC-CIP x-walk'!$C:$C, 'NAICS-SOC-CIP x-walk'!I:I)</f>
        <v>Construction</v>
      </c>
      <c r="L9">
        <f t="shared" si="3"/>
        <v>4403</v>
      </c>
      <c r="M9" s="9">
        <f t="shared" si="4"/>
        <v>57.934210526315788</v>
      </c>
    </row>
    <row r="10" spans="1:13">
      <c r="A10" s="1">
        <v>43</v>
      </c>
      <c r="B10" s="1" t="s">
        <v>4</v>
      </c>
      <c r="C10" s="34" t="s">
        <v>2551</v>
      </c>
      <c r="D10" s="1">
        <f t="shared" si="0"/>
        <v>47</v>
      </c>
      <c r="E10" s="2" t="s">
        <v>366</v>
      </c>
      <c r="F10" t="str" cm="1">
        <f t="array" ref="F10">_xlfn.IFS(
 AND(D10&gt;=11, D10&lt;=29), "Management, business, science, and arts occupations",
 AND(D10&gt;=31, D10&lt;=39), "Service occupations",
 AND(D10&gt;=41, D10&lt;=43), "Sales and office occupations",
 AND(D10&gt;=51, D10&lt;=53), "Production, transportation, and material moving occupations",
 AND(D10&gt;=45, D10&lt;=49), "Natural resources, construction, and maintenance occupations",
 TRUE, "Not applicable to study area"
)</f>
        <v>Natural resources, construction, and maintenance occupations</v>
      </c>
      <c r="G10">
        <f t="shared" si="1"/>
        <v>7339</v>
      </c>
      <c r="H10" s="9">
        <f t="shared" si="2"/>
        <v>59.666666666666664</v>
      </c>
      <c r="I10" t="str">
        <f>_xlfn.XLOOKUP($C10,'NAICS-SOC-CIP x-walk'!C:C, 'NAICS-SOC-CIP x-walk'!H:H)</f>
        <v>23</v>
      </c>
      <c r="J10" t="str">
        <f>_xlfn.XLOOKUP(K10,'ACS-NAICS-SOC x-walk'!K:K,'ACS-NAICS-SOC x-walk'!L:L)</f>
        <v>Construction</v>
      </c>
      <c r="K10" t="str">
        <f>_xlfn.XLOOKUP($C10,'NAICS-SOC-CIP x-walk'!$C:$C, 'NAICS-SOC-CIP x-walk'!I:I)</f>
        <v>Construction</v>
      </c>
      <c r="L10">
        <f t="shared" si="3"/>
        <v>4403</v>
      </c>
      <c r="M10" s="9">
        <f t="shared" si="4"/>
        <v>57.934210526315788</v>
      </c>
    </row>
    <row r="11" spans="1:13">
      <c r="A11" s="1">
        <v>42</v>
      </c>
      <c r="B11" s="1" t="s">
        <v>4</v>
      </c>
      <c r="C11" s="34" t="s">
        <v>2552</v>
      </c>
      <c r="D11" s="1">
        <f t="shared" si="0"/>
        <v>47</v>
      </c>
      <c r="E11" s="2" t="s">
        <v>694</v>
      </c>
      <c r="F11" t="str" cm="1">
        <f t="array" ref="F11">_xlfn.IFS(
 AND(D11&gt;=11, D11&lt;=29), "Management, business, science, and arts occupations",
 AND(D11&gt;=31, D11&lt;=39), "Service occupations",
 AND(D11&gt;=41, D11&lt;=43), "Sales and office occupations",
 AND(D11&gt;=51, D11&lt;=53), "Production, transportation, and material moving occupations",
 AND(D11&gt;=45, D11&lt;=49), "Natural resources, construction, and maintenance occupations",
 TRUE, "Not applicable to study area"
)</f>
        <v>Natural resources, construction, and maintenance occupations</v>
      </c>
      <c r="G11">
        <f t="shared" si="1"/>
        <v>7339</v>
      </c>
      <c r="H11" s="9">
        <f t="shared" si="2"/>
        <v>59.666666666666664</v>
      </c>
      <c r="I11" t="str">
        <f>_xlfn.XLOOKUP($C11,'NAICS-SOC-CIP x-walk'!C:C, 'NAICS-SOC-CIP x-walk'!H:H)</f>
        <v>23</v>
      </c>
      <c r="J11" t="str">
        <f>_xlfn.XLOOKUP(K11,'ACS-NAICS-SOC x-walk'!K:K,'ACS-NAICS-SOC x-walk'!L:L)</f>
        <v>Construction</v>
      </c>
      <c r="K11" t="str">
        <f>_xlfn.XLOOKUP($C11,'NAICS-SOC-CIP x-walk'!$C:$C, 'NAICS-SOC-CIP x-walk'!I:I)</f>
        <v>Construction</v>
      </c>
      <c r="L11">
        <f t="shared" si="3"/>
        <v>4403</v>
      </c>
      <c r="M11" s="9">
        <f t="shared" si="4"/>
        <v>57.934210526315788</v>
      </c>
    </row>
    <row r="12" spans="1:13">
      <c r="A12" s="1">
        <v>57</v>
      </c>
      <c r="B12" s="1" t="s">
        <v>4</v>
      </c>
      <c r="C12" s="34" t="s">
        <v>2553</v>
      </c>
      <c r="D12" s="1">
        <f t="shared" si="0"/>
        <v>47</v>
      </c>
      <c r="E12" s="2" t="s">
        <v>1034</v>
      </c>
      <c r="F12" t="str" cm="1">
        <f t="array" ref="F12">_xlfn.IFS(
 AND(D12&gt;=11, D12&lt;=29), "Management, business, science, and arts occupations",
 AND(D12&gt;=31, D12&lt;=39), "Service occupations",
 AND(D12&gt;=41, D12&lt;=43), "Sales and office occupations",
 AND(D12&gt;=51, D12&lt;=53), "Production, transportation, and material moving occupations",
 AND(D12&gt;=45, D12&lt;=49), "Natural resources, construction, and maintenance occupations",
 TRUE, "Not applicable to study area"
)</f>
        <v>Natural resources, construction, and maintenance occupations</v>
      </c>
      <c r="G12">
        <f t="shared" si="1"/>
        <v>7339</v>
      </c>
      <c r="H12" s="9">
        <f t="shared" si="2"/>
        <v>59.666666666666664</v>
      </c>
      <c r="I12" t="str">
        <f>_xlfn.XLOOKUP($C12,'NAICS-SOC-CIP x-walk'!C:C, 'NAICS-SOC-CIP x-walk'!H:H)</f>
        <v>23</v>
      </c>
      <c r="J12" t="str">
        <f>_xlfn.XLOOKUP(K12,'ACS-NAICS-SOC x-walk'!K:K,'ACS-NAICS-SOC x-walk'!L:L)</f>
        <v>Construction</v>
      </c>
      <c r="K12" t="str">
        <f>_xlfn.XLOOKUP($C12,'NAICS-SOC-CIP x-walk'!$C:$C, 'NAICS-SOC-CIP x-walk'!I:I)</f>
        <v>Construction</v>
      </c>
      <c r="L12">
        <f t="shared" si="3"/>
        <v>4403</v>
      </c>
      <c r="M12" s="9">
        <f t="shared" si="4"/>
        <v>57.934210526315788</v>
      </c>
    </row>
    <row r="13" spans="1:13">
      <c r="A13" s="1">
        <v>44</v>
      </c>
      <c r="B13" s="1" t="s">
        <v>4</v>
      </c>
      <c r="C13" s="34" t="s">
        <v>2554</v>
      </c>
      <c r="D13" s="1">
        <f t="shared" si="0"/>
        <v>47</v>
      </c>
      <c r="E13" s="2" t="s">
        <v>672</v>
      </c>
      <c r="F13" t="str" cm="1">
        <f t="array" ref="F13">_xlfn.IFS(
 AND(D13&gt;=11, D13&lt;=29), "Management, business, science, and arts occupations",
 AND(D13&gt;=31, D13&lt;=39), "Service occupations",
 AND(D13&gt;=41, D13&lt;=43), "Sales and office occupations",
 AND(D13&gt;=51, D13&lt;=53), "Production, transportation, and material moving occupations",
 AND(D13&gt;=45, D13&lt;=49), "Natural resources, construction, and maintenance occupations",
 TRUE, "Not applicable to study area"
)</f>
        <v>Natural resources, construction, and maintenance occupations</v>
      </c>
      <c r="G13">
        <f t="shared" si="1"/>
        <v>7339</v>
      </c>
      <c r="H13" s="9">
        <f t="shared" si="2"/>
        <v>59.666666666666664</v>
      </c>
      <c r="I13" t="str">
        <f>_xlfn.XLOOKUP($C13,'NAICS-SOC-CIP x-walk'!C:C, 'NAICS-SOC-CIP x-walk'!H:H)</f>
        <v>23</v>
      </c>
      <c r="J13" t="str">
        <f>_xlfn.XLOOKUP(K13,'ACS-NAICS-SOC x-walk'!K:K,'ACS-NAICS-SOC x-walk'!L:L)</f>
        <v>Construction</v>
      </c>
      <c r="K13" t="str">
        <f>_xlfn.XLOOKUP($C13,'NAICS-SOC-CIP x-walk'!$C:$C, 'NAICS-SOC-CIP x-walk'!I:I)</f>
        <v>Construction</v>
      </c>
      <c r="L13">
        <f t="shared" si="3"/>
        <v>4403</v>
      </c>
      <c r="M13" s="9">
        <f t="shared" si="4"/>
        <v>57.934210526315788</v>
      </c>
    </row>
    <row r="14" spans="1:13">
      <c r="A14" s="1">
        <v>47</v>
      </c>
      <c r="B14" s="1" t="s">
        <v>4</v>
      </c>
      <c r="C14" s="34" t="s">
        <v>2555</v>
      </c>
      <c r="D14" s="1">
        <f t="shared" si="0"/>
        <v>47</v>
      </c>
      <c r="E14" s="2" t="s">
        <v>488</v>
      </c>
      <c r="F14" t="str" cm="1">
        <f t="array" ref="F14">_xlfn.IFS(
 AND(D14&gt;=11, D14&lt;=29), "Management, business, science, and arts occupations",
 AND(D14&gt;=31, D14&lt;=39), "Service occupations",
 AND(D14&gt;=41, D14&lt;=43), "Sales and office occupations",
 AND(D14&gt;=51, D14&lt;=53), "Production, transportation, and material moving occupations",
 AND(D14&gt;=45, D14&lt;=49), "Natural resources, construction, and maintenance occupations",
 TRUE, "Not applicable to study area"
)</f>
        <v>Natural resources, construction, and maintenance occupations</v>
      </c>
      <c r="G14">
        <f t="shared" si="1"/>
        <v>7339</v>
      </c>
      <c r="H14" s="9">
        <f t="shared" si="2"/>
        <v>59.666666666666664</v>
      </c>
      <c r="I14" t="str">
        <f>_xlfn.XLOOKUP($C14,'NAICS-SOC-CIP x-walk'!C:C, 'NAICS-SOC-CIP x-walk'!H:H)</f>
        <v>23</v>
      </c>
      <c r="J14" t="str">
        <f>_xlfn.XLOOKUP(K14,'ACS-NAICS-SOC x-walk'!K:K,'ACS-NAICS-SOC x-walk'!L:L)</f>
        <v>Construction</v>
      </c>
      <c r="K14" t="str">
        <f>_xlfn.XLOOKUP($C14,'NAICS-SOC-CIP x-walk'!$C:$C, 'NAICS-SOC-CIP x-walk'!I:I)</f>
        <v>Construction</v>
      </c>
      <c r="L14">
        <f t="shared" si="3"/>
        <v>4403</v>
      </c>
      <c r="M14" s="9">
        <f t="shared" si="4"/>
        <v>57.934210526315788</v>
      </c>
    </row>
    <row r="15" spans="1:13">
      <c r="A15" s="1">
        <v>38</v>
      </c>
      <c r="B15" s="1" t="s">
        <v>4</v>
      </c>
      <c r="C15" s="34" t="s">
        <v>2556</v>
      </c>
      <c r="D15" s="1">
        <f t="shared" si="0"/>
        <v>47</v>
      </c>
      <c r="E15" s="2" t="s">
        <v>76</v>
      </c>
      <c r="F15" t="str" cm="1">
        <f t="array" ref="F15">_xlfn.IFS(
 AND(D15&gt;=11, D15&lt;=29), "Management, business, science, and arts occupations",
 AND(D15&gt;=31, D15&lt;=39), "Service occupations",
 AND(D15&gt;=41, D15&lt;=43), "Sales and office occupations",
 AND(D15&gt;=51, D15&lt;=53), "Production, transportation, and material moving occupations",
 AND(D15&gt;=45, D15&lt;=49), "Natural resources, construction, and maintenance occupations",
 TRUE, "Not applicable to study area"
)</f>
        <v>Natural resources, construction, and maintenance occupations</v>
      </c>
      <c r="G15">
        <f t="shared" si="1"/>
        <v>7339</v>
      </c>
      <c r="H15" s="9">
        <f t="shared" si="2"/>
        <v>59.666666666666664</v>
      </c>
      <c r="I15" t="str">
        <f>_xlfn.XLOOKUP($C15,'NAICS-SOC-CIP x-walk'!C:C, 'NAICS-SOC-CIP x-walk'!H:H)</f>
        <v>23</v>
      </c>
      <c r="J15" t="str">
        <f>_xlfn.XLOOKUP(K15,'ACS-NAICS-SOC x-walk'!K:K,'ACS-NAICS-SOC x-walk'!L:L)</f>
        <v>Construction</v>
      </c>
      <c r="K15" t="str">
        <f>_xlfn.XLOOKUP($C15,'NAICS-SOC-CIP x-walk'!$C:$C, 'NAICS-SOC-CIP x-walk'!I:I)</f>
        <v>Construction</v>
      </c>
      <c r="L15">
        <f t="shared" si="3"/>
        <v>4403</v>
      </c>
      <c r="M15" s="9">
        <f t="shared" si="4"/>
        <v>57.934210526315788</v>
      </c>
    </row>
    <row r="16" spans="1:13">
      <c r="A16" s="1">
        <v>54</v>
      </c>
      <c r="B16" s="1" t="s">
        <v>4</v>
      </c>
      <c r="C16" s="34" t="s">
        <v>2557</v>
      </c>
      <c r="D16" s="1">
        <f t="shared" si="0"/>
        <v>47</v>
      </c>
      <c r="E16" s="2" t="s">
        <v>578</v>
      </c>
      <c r="F16" t="str" cm="1">
        <f t="array" ref="F16">_xlfn.IFS(
 AND(D16&gt;=11, D16&lt;=29), "Management, business, science, and arts occupations",
 AND(D16&gt;=31, D16&lt;=39), "Service occupations",
 AND(D16&gt;=41, D16&lt;=43), "Sales and office occupations",
 AND(D16&gt;=51, D16&lt;=53), "Production, transportation, and material moving occupations",
 AND(D16&gt;=45, D16&lt;=49), "Natural resources, construction, and maintenance occupations",
 TRUE, "Not applicable to study area"
)</f>
        <v>Natural resources, construction, and maintenance occupations</v>
      </c>
      <c r="G16">
        <f t="shared" si="1"/>
        <v>7339</v>
      </c>
      <c r="H16" s="9">
        <f t="shared" si="2"/>
        <v>59.666666666666664</v>
      </c>
      <c r="I16" t="str">
        <f>_xlfn.XLOOKUP($C16,'NAICS-SOC-CIP x-walk'!C:C, 'NAICS-SOC-CIP x-walk'!H:H)</f>
        <v>23</v>
      </c>
      <c r="J16" t="str">
        <f>_xlfn.XLOOKUP(K16,'ACS-NAICS-SOC x-walk'!K:K,'ACS-NAICS-SOC x-walk'!L:L)</f>
        <v>Construction</v>
      </c>
      <c r="K16" t="str">
        <f>_xlfn.XLOOKUP($C16,'NAICS-SOC-CIP x-walk'!$C:$C, 'NAICS-SOC-CIP x-walk'!I:I)</f>
        <v>Construction</v>
      </c>
      <c r="L16">
        <f t="shared" si="3"/>
        <v>4403</v>
      </c>
      <c r="M16" s="9">
        <f t="shared" si="4"/>
        <v>57.934210526315788</v>
      </c>
    </row>
    <row r="17" spans="1:13">
      <c r="A17" s="1">
        <v>57</v>
      </c>
      <c r="B17" s="1" t="s">
        <v>4</v>
      </c>
      <c r="C17" s="34" t="s">
        <v>2558</v>
      </c>
      <c r="D17" s="1">
        <f t="shared" si="0"/>
        <v>47</v>
      </c>
      <c r="E17" s="2" t="s">
        <v>40</v>
      </c>
      <c r="F17" t="str" cm="1">
        <f t="array" ref="F17">_xlfn.IFS(
 AND(D17&gt;=11, D17&lt;=29), "Management, business, science, and arts occupations",
 AND(D17&gt;=31, D17&lt;=39), "Service occupations",
 AND(D17&gt;=41, D17&lt;=43), "Sales and office occupations",
 AND(D17&gt;=51, D17&lt;=53), "Production, transportation, and material moving occupations",
 AND(D17&gt;=45, D17&lt;=49), "Natural resources, construction, and maintenance occupations",
 TRUE, "Not applicable to study area"
)</f>
        <v>Natural resources, construction, and maintenance occupations</v>
      </c>
      <c r="G17">
        <f t="shared" si="1"/>
        <v>7339</v>
      </c>
      <c r="H17" s="9">
        <f t="shared" si="2"/>
        <v>59.666666666666664</v>
      </c>
      <c r="I17" t="str">
        <f>_xlfn.XLOOKUP($C17,'NAICS-SOC-CIP x-walk'!C:C, 'NAICS-SOC-CIP x-walk'!H:H)</f>
        <v>23</v>
      </c>
      <c r="J17" t="str">
        <f>_xlfn.XLOOKUP(K17,'ACS-NAICS-SOC x-walk'!K:K,'ACS-NAICS-SOC x-walk'!L:L)</f>
        <v>Construction</v>
      </c>
      <c r="K17" t="str">
        <f>_xlfn.XLOOKUP($C17,'NAICS-SOC-CIP x-walk'!$C:$C, 'NAICS-SOC-CIP x-walk'!I:I)</f>
        <v>Construction</v>
      </c>
      <c r="L17">
        <f t="shared" si="3"/>
        <v>4403</v>
      </c>
      <c r="M17" s="9">
        <f t="shared" si="4"/>
        <v>57.934210526315788</v>
      </c>
    </row>
    <row r="18" spans="1:13">
      <c r="A18" s="1">
        <v>31</v>
      </c>
      <c r="B18" s="1" t="s">
        <v>4</v>
      </c>
      <c r="C18" s="34" t="s">
        <v>2559</v>
      </c>
      <c r="D18" s="1">
        <f t="shared" si="0"/>
        <v>47</v>
      </c>
      <c r="E18" s="2" t="s">
        <v>126</v>
      </c>
      <c r="F18" t="str" cm="1">
        <f t="array" ref="F18">_xlfn.IFS(
 AND(D18&gt;=11, D18&lt;=29), "Management, business, science, and arts occupations",
 AND(D18&gt;=31, D18&lt;=39), "Service occupations",
 AND(D18&gt;=41, D18&lt;=43), "Sales and office occupations",
 AND(D18&gt;=51, D18&lt;=53), "Production, transportation, and material moving occupations",
 AND(D18&gt;=45, D18&lt;=49), "Natural resources, construction, and maintenance occupations",
 TRUE, "Not applicable to study area"
)</f>
        <v>Natural resources, construction, and maintenance occupations</v>
      </c>
      <c r="G18">
        <f t="shared" si="1"/>
        <v>7339</v>
      </c>
      <c r="H18" s="9">
        <f t="shared" si="2"/>
        <v>59.666666666666664</v>
      </c>
      <c r="I18" t="str">
        <f>_xlfn.XLOOKUP($C18,'NAICS-SOC-CIP x-walk'!C:C, 'NAICS-SOC-CIP x-walk'!H:H)</f>
        <v>23</v>
      </c>
      <c r="J18" t="str">
        <f>_xlfn.XLOOKUP(K18,'ACS-NAICS-SOC x-walk'!K:K,'ACS-NAICS-SOC x-walk'!L:L)</f>
        <v>Construction</v>
      </c>
      <c r="K18" t="str">
        <f>_xlfn.XLOOKUP($C18,'NAICS-SOC-CIP x-walk'!$C:$C, 'NAICS-SOC-CIP x-walk'!I:I)</f>
        <v>Construction</v>
      </c>
      <c r="L18">
        <f t="shared" si="3"/>
        <v>4403</v>
      </c>
      <c r="M18" s="9">
        <f t="shared" si="4"/>
        <v>57.934210526315788</v>
      </c>
    </row>
    <row r="19" spans="1:13">
      <c r="A19" s="1">
        <v>41</v>
      </c>
      <c r="B19" s="1" t="s">
        <v>4</v>
      </c>
      <c r="C19" s="34" t="s">
        <v>2560</v>
      </c>
      <c r="D19" s="1">
        <f t="shared" si="0"/>
        <v>47</v>
      </c>
      <c r="E19" s="2" t="s">
        <v>172</v>
      </c>
      <c r="F19" t="str" cm="1">
        <f t="array" ref="F19">_xlfn.IFS(
 AND(D19&gt;=11, D19&lt;=29), "Management, business, science, and arts occupations",
 AND(D19&gt;=31, D19&lt;=39), "Service occupations",
 AND(D19&gt;=41, D19&lt;=43), "Sales and office occupations",
 AND(D19&gt;=51, D19&lt;=53), "Production, transportation, and material moving occupations",
 AND(D19&gt;=45, D19&lt;=49), "Natural resources, construction, and maintenance occupations",
 TRUE, "Not applicable to study area"
)</f>
        <v>Natural resources, construction, and maintenance occupations</v>
      </c>
      <c r="G19">
        <f t="shared" si="1"/>
        <v>7339</v>
      </c>
      <c r="H19" s="9">
        <f t="shared" si="2"/>
        <v>59.666666666666664</v>
      </c>
      <c r="I19" t="str">
        <f>_xlfn.XLOOKUP($C19,'NAICS-SOC-CIP x-walk'!C:C, 'NAICS-SOC-CIP x-walk'!H:H)</f>
        <v>23</v>
      </c>
      <c r="J19" t="str">
        <f>_xlfn.XLOOKUP(K19,'ACS-NAICS-SOC x-walk'!K:K,'ACS-NAICS-SOC x-walk'!L:L)</f>
        <v>Construction</v>
      </c>
      <c r="K19" t="str">
        <f>_xlfn.XLOOKUP($C19,'NAICS-SOC-CIP x-walk'!$C:$C, 'NAICS-SOC-CIP x-walk'!I:I)</f>
        <v>Construction</v>
      </c>
      <c r="L19">
        <f t="shared" si="3"/>
        <v>4403</v>
      </c>
      <c r="M19" s="9">
        <f t="shared" si="4"/>
        <v>57.934210526315788</v>
      </c>
    </row>
    <row r="20" spans="1:13">
      <c r="A20" s="1">
        <v>53</v>
      </c>
      <c r="B20" s="1" t="s">
        <v>4</v>
      </c>
      <c r="C20" s="34" t="s">
        <v>2561</v>
      </c>
      <c r="D20" s="1">
        <f t="shared" si="0"/>
        <v>47</v>
      </c>
      <c r="E20" s="2" t="s">
        <v>314</v>
      </c>
      <c r="F20" t="str" cm="1">
        <f t="array" ref="F20">_xlfn.IFS(
 AND(D20&gt;=11, D20&lt;=29), "Management, business, science, and arts occupations",
 AND(D20&gt;=31, D20&lt;=39), "Service occupations",
 AND(D20&gt;=41, D20&lt;=43), "Sales and office occupations",
 AND(D20&gt;=51, D20&lt;=53), "Production, transportation, and material moving occupations",
 AND(D20&gt;=45, D20&lt;=49), "Natural resources, construction, and maintenance occupations",
 TRUE, "Not applicable to study area"
)</f>
        <v>Natural resources, construction, and maintenance occupations</v>
      </c>
      <c r="G20">
        <f t="shared" si="1"/>
        <v>7339</v>
      </c>
      <c r="H20" s="9">
        <f t="shared" si="2"/>
        <v>59.666666666666664</v>
      </c>
      <c r="I20" t="str">
        <f>_xlfn.XLOOKUP($C20,'NAICS-SOC-CIP x-walk'!C:C, 'NAICS-SOC-CIP x-walk'!H:H)</f>
        <v>23</v>
      </c>
      <c r="J20" t="str">
        <f>_xlfn.XLOOKUP(K20,'ACS-NAICS-SOC x-walk'!K:K,'ACS-NAICS-SOC x-walk'!L:L)</f>
        <v>Construction</v>
      </c>
      <c r="K20" t="str">
        <f>_xlfn.XLOOKUP($C20,'NAICS-SOC-CIP x-walk'!$C:$C, 'NAICS-SOC-CIP x-walk'!I:I)</f>
        <v>Construction</v>
      </c>
      <c r="L20">
        <f t="shared" si="3"/>
        <v>4403</v>
      </c>
      <c r="M20" s="9">
        <f t="shared" si="4"/>
        <v>57.934210526315788</v>
      </c>
    </row>
    <row r="21" spans="1:13">
      <c r="A21" s="1">
        <v>54</v>
      </c>
      <c r="B21" s="1" t="s">
        <v>4</v>
      </c>
      <c r="C21" s="34" t="s">
        <v>2562</v>
      </c>
      <c r="D21" s="1">
        <f t="shared" si="0"/>
        <v>47</v>
      </c>
      <c r="E21" s="2" t="s">
        <v>410</v>
      </c>
      <c r="F21" t="str" cm="1">
        <f t="array" ref="F21">_xlfn.IFS(
 AND(D21&gt;=11, D21&lt;=29), "Management, business, science, and arts occupations",
 AND(D21&gt;=31, D21&lt;=39), "Service occupations",
 AND(D21&gt;=41, D21&lt;=43), "Sales and office occupations",
 AND(D21&gt;=51, D21&lt;=53), "Production, transportation, and material moving occupations",
 AND(D21&gt;=45, D21&lt;=49), "Natural resources, construction, and maintenance occupations",
 TRUE, "Not applicable to study area"
)</f>
        <v>Natural resources, construction, and maintenance occupations</v>
      </c>
      <c r="G21">
        <f t="shared" si="1"/>
        <v>7339</v>
      </c>
      <c r="H21" s="9">
        <f t="shared" si="2"/>
        <v>59.666666666666664</v>
      </c>
      <c r="I21" t="str">
        <f>_xlfn.XLOOKUP($C21,'NAICS-SOC-CIP x-walk'!C:C, 'NAICS-SOC-CIP x-walk'!H:H)</f>
        <v>23</v>
      </c>
      <c r="J21" t="str">
        <f>_xlfn.XLOOKUP(K21,'ACS-NAICS-SOC x-walk'!K:K,'ACS-NAICS-SOC x-walk'!L:L)</f>
        <v>Construction</v>
      </c>
      <c r="K21" t="str">
        <f>_xlfn.XLOOKUP($C21,'NAICS-SOC-CIP x-walk'!$C:$C, 'NAICS-SOC-CIP x-walk'!I:I)</f>
        <v>Construction</v>
      </c>
      <c r="L21">
        <f t="shared" si="3"/>
        <v>4403</v>
      </c>
      <c r="M21" s="9">
        <f t="shared" si="4"/>
        <v>57.934210526315788</v>
      </c>
    </row>
    <row r="22" spans="1:13">
      <c r="A22" s="1">
        <v>66</v>
      </c>
      <c r="B22" s="1" t="s">
        <v>4</v>
      </c>
      <c r="C22" s="34" t="s">
        <v>2563</v>
      </c>
      <c r="D22" s="1">
        <f t="shared" si="0"/>
        <v>47</v>
      </c>
      <c r="E22" s="2" t="s">
        <v>446</v>
      </c>
      <c r="F22" t="str" cm="1">
        <f t="array" ref="F22">_xlfn.IFS(
 AND(D22&gt;=11, D22&lt;=29), "Management, business, science, and arts occupations",
 AND(D22&gt;=31, D22&lt;=39), "Service occupations",
 AND(D22&gt;=41, D22&lt;=43), "Sales and office occupations",
 AND(D22&gt;=51, D22&lt;=53), "Production, transportation, and material moving occupations",
 AND(D22&gt;=45, D22&lt;=49), "Natural resources, construction, and maintenance occupations",
 TRUE, "Not applicable to study area"
)</f>
        <v>Natural resources, construction, and maintenance occupations</v>
      </c>
      <c r="G22">
        <f t="shared" si="1"/>
        <v>7339</v>
      </c>
      <c r="H22" s="9">
        <f t="shared" si="2"/>
        <v>59.666666666666664</v>
      </c>
      <c r="I22" t="str">
        <f>_xlfn.XLOOKUP($C22,'NAICS-SOC-CIP x-walk'!C:C, 'NAICS-SOC-CIP x-walk'!H:H)</f>
        <v>23</v>
      </c>
      <c r="J22" t="str">
        <f>_xlfn.XLOOKUP(K22,'ACS-NAICS-SOC x-walk'!K:K,'ACS-NAICS-SOC x-walk'!L:L)</f>
        <v>Construction</v>
      </c>
      <c r="K22" t="str">
        <f>_xlfn.XLOOKUP($C22,'NAICS-SOC-CIP x-walk'!$C:$C, 'NAICS-SOC-CIP x-walk'!I:I)</f>
        <v>Construction</v>
      </c>
      <c r="L22">
        <f t="shared" si="3"/>
        <v>4403</v>
      </c>
      <c r="M22" s="9">
        <f t="shared" si="4"/>
        <v>57.934210526315788</v>
      </c>
    </row>
    <row r="23" spans="1:13">
      <c r="A23" s="1">
        <v>81</v>
      </c>
      <c r="B23" s="1">
        <v>3</v>
      </c>
      <c r="C23" s="34" t="s">
        <v>2564</v>
      </c>
      <c r="D23" s="1">
        <f t="shared" si="0"/>
        <v>47</v>
      </c>
      <c r="E23" s="2" t="s">
        <v>120</v>
      </c>
      <c r="F23" t="str" cm="1">
        <f t="array" ref="F23">_xlfn.IFS(
 AND(D23&gt;=11, D23&lt;=29), "Management, business, science, and arts occupations",
 AND(D23&gt;=31, D23&lt;=39), "Service occupations",
 AND(D23&gt;=41, D23&lt;=43), "Sales and office occupations",
 AND(D23&gt;=51, D23&lt;=53), "Production, transportation, and material moving occupations",
 AND(D23&gt;=45, D23&lt;=49), "Natural resources, construction, and maintenance occupations",
 TRUE, "Not applicable to study area"
)</f>
        <v>Natural resources, construction, and maintenance occupations</v>
      </c>
      <c r="G23">
        <f t="shared" si="1"/>
        <v>7339</v>
      </c>
      <c r="H23" s="9">
        <f t="shared" si="2"/>
        <v>59.666666666666664</v>
      </c>
      <c r="I23" t="str">
        <f>_xlfn.XLOOKUP($C23,'NAICS-SOC-CIP x-walk'!C:C, 'NAICS-SOC-CIP x-walk'!H:H)</f>
        <v>23</v>
      </c>
      <c r="J23" t="str">
        <f>_xlfn.XLOOKUP(K23,'ACS-NAICS-SOC x-walk'!K:K,'ACS-NAICS-SOC x-walk'!L:L)</f>
        <v>Construction</v>
      </c>
      <c r="K23" t="str">
        <f>_xlfn.XLOOKUP($C23,'NAICS-SOC-CIP x-walk'!$C:$C, 'NAICS-SOC-CIP x-walk'!I:I)</f>
        <v>Construction</v>
      </c>
      <c r="L23">
        <f t="shared" si="3"/>
        <v>4403</v>
      </c>
      <c r="M23" s="9">
        <f t="shared" si="4"/>
        <v>57.934210526315788</v>
      </c>
    </row>
    <row r="24" spans="1:13">
      <c r="A24" s="1">
        <v>72</v>
      </c>
      <c r="B24" s="1" t="s">
        <v>4</v>
      </c>
      <c r="C24" s="34" t="s">
        <v>2565</v>
      </c>
      <c r="D24" s="1">
        <f t="shared" si="0"/>
        <v>47</v>
      </c>
      <c r="E24" s="2" t="s">
        <v>186</v>
      </c>
      <c r="F24" t="str" cm="1">
        <f t="array" ref="F24">_xlfn.IFS(
 AND(D24&gt;=11, D24&lt;=29), "Management, business, science, and arts occupations",
 AND(D24&gt;=31, D24&lt;=39), "Service occupations",
 AND(D24&gt;=41, D24&lt;=43), "Sales and office occupations",
 AND(D24&gt;=51, D24&lt;=53), "Production, transportation, and material moving occupations",
 AND(D24&gt;=45, D24&lt;=49), "Natural resources, construction, and maintenance occupations",
 TRUE, "Not applicable to study area"
)</f>
        <v>Natural resources, construction, and maintenance occupations</v>
      </c>
      <c r="G24">
        <f t="shared" si="1"/>
        <v>7339</v>
      </c>
      <c r="H24" s="9">
        <f t="shared" si="2"/>
        <v>59.666666666666664</v>
      </c>
      <c r="I24" t="str">
        <f>_xlfn.XLOOKUP($C24,'NAICS-SOC-CIP x-walk'!C:C, 'NAICS-SOC-CIP x-walk'!H:H)</f>
        <v>23</v>
      </c>
      <c r="J24" t="str">
        <f>_xlfn.XLOOKUP(K24,'ACS-NAICS-SOC x-walk'!K:K,'ACS-NAICS-SOC x-walk'!L:L)</f>
        <v>Construction</v>
      </c>
      <c r="K24" t="str">
        <f>_xlfn.XLOOKUP($C24,'NAICS-SOC-CIP x-walk'!$C:$C, 'NAICS-SOC-CIP x-walk'!I:I)</f>
        <v>Construction</v>
      </c>
      <c r="L24">
        <f t="shared" si="3"/>
        <v>4403</v>
      </c>
      <c r="M24" s="9">
        <f t="shared" si="4"/>
        <v>57.934210526315788</v>
      </c>
    </row>
    <row r="25" spans="1:13">
      <c r="A25" s="1">
        <v>72</v>
      </c>
      <c r="B25" s="1" t="s">
        <v>4</v>
      </c>
      <c r="C25" s="34" t="s">
        <v>2566</v>
      </c>
      <c r="D25" s="1">
        <f t="shared" si="0"/>
        <v>47</v>
      </c>
      <c r="E25" s="2" t="s">
        <v>170</v>
      </c>
      <c r="F25" t="str" cm="1">
        <f t="array" ref="F25">_xlfn.IFS(
 AND(D25&gt;=11, D25&lt;=29), "Management, business, science, and arts occupations",
 AND(D25&gt;=31, D25&lt;=39), "Service occupations",
 AND(D25&gt;=41, D25&lt;=43), "Sales and office occupations",
 AND(D25&gt;=51, D25&lt;=53), "Production, transportation, and material moving occupations",
 AND(D25&gt;=45, D25&lt;=49), "Natural resources, construction, and maintenance occupations",
 TRUE, "Not applicable to study area"
)</f>
        <v>Natural resources, construction, and maintenance occupations</v>
      </c>
      <c r="G25">
        <f t="shared" si="1"/>
        <v>7339</v>
      </c>
      <c r="H25" s="9">
        <f t="shared" si="2"/>
        <v>59.666666666666664</v>
      </c>
      <c r="I25" t="str">
        <f>_xlfn.XLOOKUP($C25,'NAICS-SOC-CIP x-walk'!C:C, 'NAICS-SOC-CIP x-walk'!H:H)</f>
        <v>23</v>
      </c>
      <c r="J25" t="str">
        <f>_xlfn.XLOOKUP(K25,'ACS-NAICS-SOC x-walk'!K:K,'ACS-NAICS-SOC x-walk'!L:L)</f>
        <v>Construction</v>
      </c>
      <c r="K25" t="str">
        <f>_xlfn.XLOOKUP($C25,'NAICS-SOC-CIP x-walk'!$C:$C, 'NAICS-SOC-CIP x-walk'!I:I)</f>
        <v>Construction</v>
      </c>
      <c r="L25">
        <f t="shared" si="3"/>
        <v>4403</v>
      </c>
      <c r="M25" s="9">
        <f t="shared" si="4"/>
        <v>57.934210526315788</v>
      </c>
    </row>
    <row r="26" spans="1:13">
      <c r="A26" s="1">
        <v>74</v>
      </c>
      <c r="B26" s="1" t="s">
        <v>4</v>
      </c>
      <c r="C26" s="34" t="s">
        <v>2567</v>
      </c>
      <c r="D26" s="1">
        <f t="shared" si="0"/>
        <v>47</v>
      </c>
      <c r="E26" s="2" t="s">
        <v>312</v>
      </c>
      <c r="F26" t="str" cm="1">
        <f t="array" ref="F26">_xlfn.IFS(
 AND(D26&gt;=11, D26&lt;=29), "Management, business, science, and arts occupations",
 AND(D26&gt;=31, D26&lt;=39), "Service occupations",
 AND(D26&gt;=41, D26&lt;=43), "Sales and office occupations",
 AND(D26&gt;=51, D26&lt;=53), "Production, transportation, and material moving occupations",
 AND(D26&gt;=45, D26&lt;=49), "Natural resources, construction, and maintenance occupations",
 TRUE, "Not applicable to study area"
)</f>
        <v>Natural resources, construction, and maintenance occupations</v>
      </c>
      <c r="G26">
        <f t="shared" si="1"/>
        <v>7339</v>
      </c>
      <c r="H26" s="9">
        <f t="shared" si="2"/>
        <v>59.666666666666664</v>
      </c>
      <c r="I26" t="str">
        <f>_xlfn.XLOOKUP($C26,'NAICS-SOC-CIP x-walk'!C:C, 'NAICS-SOC-CIP x-walk'!H:H)</f>
        <v>23</v>
      </c>
      <c r="J26" t="str">
        <f>_xlfn.XLOOKUP(K26,'ACS-NAICS-SOC x-walk'!K:K,'ACS-NAICS-SOC x-walk'!L:L)</f>
        <v>Construction</v>
      </c>
      <c r="K26" t="str">
        <f>_xlfn.XLOOKUP($C26,'NAICS-SOC-CIP x-walk'!$C:$C, 'NAICS-SOC-CIP x-walk'!I:I)</f>
        <v>Construction</v>
      </c>
      <c r="L26">
        <f t="shared" si="3"/>
        <v>4403</v>
      </c>
      <c r="M26" s="9">
        <f t="shared" si="4"/>
        <v>57.934210526315788</v>
      </c>
    </row>
    <row r="27" spans="1:13">
      <c r="A27" s="1">
        <v>27</v>
      </c>
      <c r="B27" s="1" t="s">
        <v>4</v>
      </c>
      <c r="C27" s="34" t="s">
        <v>2568</v>
      </c>
      <c r="D27" s="1">
        <f t="shared" si="0"/>
        <v>47</v>
      </c>
      <c r="E27" s="2" t="s">
        <v>484</v>
      </c>
      <c r="F27" t="str" cm="1">
        <f t="array" ref="F27">_xlfn.IFS(
 AND(D27&gt;=11, D27&lt;=29), "Management, business, science, and arts occupations",
 AND(D27&gt;=31, D27&lt;=39), "Service occupations",
 AND(D27&gt;=41, D27&lt;=43), "Sales and office occupations",
 AND(D27&gt;=51, D27&lt;=53), "Production, transportation, and material moving occupations",
 AND(D27&gt;=45, D27&lt;=49), "Natural resources, construction, and maintenance occupations",
 TRUE, "Not applicable to study area"
)</f>
        <v>Natural resources, construction, and maintenance occupations</v>
      </c>
      <c r="G27">
        <f t="shared" si="1"/>
        <v>7339</v>
      </c>
      <c r="H27" s="9">
        <f t="shared" si="2"/>
        <v>59.666666666666664</v>
      </c>
      <c r="I27" t="str">
        <f>_xlfn.XLOOKUP($C27,'NAICS-SOC-CIP x-walk'!C:C, 'NAICS-SOC-CIP x-walk'!H:H)</f>
        <v>23</v>
      </c>
      <c r="J27" t="str">
        <f>_xlfn.XLOOKUP(K27,'ACS-NAICS-SOC x-walk'!K:K,'ACS-NAICS-SOC x-walk'!L:L)</f>
        <v>Construction</v>
      </c>
      <c r="K27" t="str">
        <f>_xlfn.XLOOKUP($C27,'NAICS-SOC-CIP x-walk'!$C:$C, 'NAICS-SOC-CIP x-walk'!I:I)</f>
        <v>Construction</v>
      </c>
      <c r="L27">
        <f t="shared" si="3"/>
        <v>4403</v>
      </c>
      <c r="M27" s="9">
        <f t="shared" si="4"/>
        <v>57.934210526315788</v>
      </c>
    </row>
    <row r="28" spans="1:13">
      <c r="A28" s="1">
        <v>45</v>
      </c>
      <c r="B28" s="1" t="s">
        <v>4</v>
      </c>
      <c r="C28" s="34" t="s">
        <v>2569</v>
      </c>
      <c r="D28" s="1">
        <f t="shared" si="0"/>
        <v>47</v>
      </c>
      <c r="E28" s="2" t="s">
        <v>544</v>
      </c>
      <c r="F28" t="str" cm="1">
        <f t="array" ref="F28">_xlfn.IFS(
 AND(D28&gt;=11, D28&lt;=29), "Management, business, science, and arts occupations",
 AND(D28&gt;=31, D28&lt;=39), "Service occupations",
 AND(D28&gt;=41, D28&lt;=43), "Sales and office occupations",
 AND(D28&gt;=51, D28&lt;=53), "Production, transportation, and material moving occupations",
 AND(D28&gt;=45, D28&lt;=49), "Natural resources, construction, and maintenance occupations",
 TRUE, "Not applicable to study area"
)</f>
        <v>Natural resources, construction, and maintenance occupations</v>
      </c>
      <c r="G28">
        <f t="shared" si="1"/>
        <v>7339</v>
      </c>
      <c r="H28" s="9">
        <f t="shared" si="2"/>
        <v>59.666666666666664</v>
      </c>
      <c r="I28" t="str">
        <f>_xlfn.XLOOKUP($C28,'NAICS-SOC-CIP x-walk'!C:C, 'NAICS-SOC-CIP x-walk'!H:H)</f>
        <v>23</v>
      </c>
      <c r="J28" t="str">
        <f>_xlfn.XLOOKUP(K28,'ACS-NAICS-SOC x-walk'!K:K,'ACS-NAICS-SOC x-walk'!L:L)</f>
        <v>Construction</v>
      </c>
      <c r="K28" t="str">
        <f>_xlfn.XLOOKUP($C28,'NAICS-SOC-CIP x-walk'!$C:$C, 'NAICS-SOC-CIP x-walk'!I:I)</f>
        <v>Construction</v>
      </c>
      <c r="L28">
        <f t="shared" si="3"/>
        <v>4403</v>
      </c>
      <c r="M28" s="9">
        <f t="shared" si="4"/>
        <v>57.934210526315788</v>
      </c>
    </row>
    <row r="29" spans="1:13">
      <c r="A29" s="1">
        <v>21</v>
      </c>
      <c r="B29" s="1" t="s">
        <v>4</v>
      </c>
      <c r="C29" s="34" t="s">
        <v>2570</v>
      </c>
      <c r="D29" s="1">
        <f t="shared" si="0"/>
        <v>47</v>
      </c>
      <c r="E29" s="2" t="s">
        <v>128</v>
      </c>
      <c r="F29" t="str" cm="1">
        <f t="array" ref="F29">_xlfn.IFS(
 AND(D29&gt;=11, D29&lt;=29), "Management, business, science, and arts occupations",
 AND(D29&gt;=31, D29&lt;=39), "Service occupations",
 AND(D29&gt;=41, D29&lt;=43), "Sales and office occupations",
 AND(D29&gt;=51, D29&lt;=53), "Production, transportation, and material moving occupations",
 AND(D29&gt;=45, D29&lt;=49), "Natural resources, construction, and maintenance occupations",
 TRUE, "Not applicable to study area"
)</f>
        <v>Natural resources, construction, and maintenance occupations</v>
      </c>
      <c r="G29">
        <f t="shared" si="1"/>
        <v>7339</v>
      </c>
      <c r="H29" s="9">
        <f t="shared" si="2"/>
        <v>59.666666666666664</v>
      </c>
      <c r="I29" t="str">
        <f>_xlfn.XLOOKUP($C29,'NAICS-SOC-CIP x-walk'!C:C, 'NAICS-SOC-CIP x-walk'!H:H)</f>
        <v>23</v>
      </c>
      <c r="J29" t="str">
        <f>_xlfn.XLOOKUP(K29,'ACS-NAICS-SOC x-walk'!K:K,'ACS-NAICS-SOC x-walk'!L:L)</f>
        <v>Construction</v>
      </c>
      <c r="K29" t="str">
        <f>_xlfn.XLOOKUP($C29,'NAICS-SOC-CIP x-walk'!$C:$C, 'NAICS-SOC-CIP x-walk'!I:I)</f>
        <v>Construction</v>
      </c>
      <c r="L29">
        <f t="shared" si="3"/>
        <v>4403</v>
      </c>
      <c r="M29" s="9">
        <f t="shared" si="4"/>
        <v>57.934210526315788</v>
      </c>
    </row>
    <row r="30" spans="1:13">
      <c r="A30" s="1">
        <v>80</v>
      </c>
      <c r="B30" s="1">
        <v>3</v>
      </c>
      <c r="C30" s="34" t="s">
        <v>2571</v>
      </c>
      <c r="D30" s="1">
        <f t="shared" si="0"/>
        <v>47</v>
      </c>
      <c r="E30" s="2" t="s">
        <v>338</v>
      </c>
      <c r="F30" t="str" cm="1">
        <f t="array" ref="F30">_xlfn.IFS(
 AND(D30&gt;=11, D30&lt;=29), "Management, business, science, and arts occupations",
 AND(D30&gt;=31, D30&lt;=39), "Service occupations",
 AND(D30&gt;=41, D30&lt;=43), "Sales and office occupations",
 AND(D30&gt;=51, D30&lt;=53), "Production, transportation, and material moving occupations",
 AND(D30&gt;=45, D30&lt;=49), "Natural resources, construction, and maintenance occupations",
 TRUE, "Not applicable to study area"
)</f>
        <v>Natural resources, construction, and maintenance occupations</v>
      </c>
      <c r="G30">
        <f t="shared" si="1"/>
        <v>7339</v>
      </c>
      <c r="H30" s="9">
        <f t="shared" si="2"/>
        <v>59.666666666666664</v>
      </c>
      <c r="I30" t="str">
        <f>_xlfn.XLOOKUP($C30,'NAICS-SOC-CIP x-walk'!C:C, 'NAICS-SOC-CIP x-walk'!H:H)</f>
        <v>23</v>
      </c>
      <c r="J30" t="str">
        <f>_xlfn.XLOOKUP(K30,'ACS-NAICS-SOC x-walk'!K:K,'ACS-NAICS-SOC x-walk'!L:L)</f>
        <v>Construction</v>
      </c>
      <c r="K30" t="str">
        <f>_xlfn.XLOOKUP($C30,'NAICS-SOC-CIP x-walk'!$C:$C, 'NAICS-SOC-CIP x-walk'!I:I)</f>
        <v>Construction</v>
      </c>
      <c r="L30">
        <f t="shared" si="3"/>
        <v>4403</v>
      </c>
      <c r="M30" s="9">
        <f t="shared" si="4"/>
        <v>57.934210526315788</v>
      </c>
    </row>
    <row r="31" spans="1:13">
      <c r="A31" s="1">
        <v>74</v>
      </c>
      <c r="B31" s="1">
        <v>3</v>
      </c>
      <c r="C31" s="34" t="s">
        <v>2571</v>
      </c>
      <c r="D31" s="1">
        <f t="shared" si="0"/>
        <v>47</v>
      </c>
      <c r="E31" s="2" t="s">
        <v>362</v>
      </c>
      <c r="F31" t="str" cm="1">
        <f t="array" ref="F31">_xlfn.IFS(
 AND(D31&gt;=11, D31&lt;=29), "Management, business, science, and arts occupations",
 AND(D31&gt;=31, D31&lt;=39), "Service occupations",
 AND(D31&gt;=41, D31&lt;=43), "Sales and office occupations",
 AND(D31&gt;=51, D31&lt;=53), "Production, transportation, and material moving occupations",
 AND(D31&gt;=45, D31&lt;=49), "Natural resources, construction, and maintenance occupations",
 TRUE, "Not applicable to study area"
)</f>
        <v>Natural resources, construction, and maintenance occupations</v>
      </c>
      <c r="G31">
        <f t="shared" si="1"/>
        <v>7339</v>
      </c>
      <c r="H31" s="9">
        <f t="shared" si="2"/>
        <v>59.666666666666664</v>
      </c>
      <c r="I31" t="str">
        <f>_xlfn.XLOOKUP($C31,'NAICS-SOC-CIP x-walk'!C:C, 'NAICS-SOC-CIP x-walk'!H:H)</f>
        <v>23</v>
      </c>
      <c r="J31" t="str">
        <f>_xlfn.XLOOKUP(K31,'ACS-NAICS-SOC x-walk'!K:K,'ACS-NAICS-SOC x-walk'!L:L)</f>
        <v>Construction</v>
      </c>
      <c r="K31" t="str">
        <f>_xlfn.XLOOKUP($C31,'NAICS-SOC-CIP x-walk'!$C:$C, 'NAICS-SOC-CIP x-walk'!I:I)</f>
        <v>Construction</v>
      </c>
      <c r="L31">
        <f t="shared" si="3"/>
        <v>4403</v>
      </c>
      <c r="M31" s="9">
        <f t="shared" si="4"/>
        <v>57.934210526315788</v>
      </c>
    </row>
    <row r="32" spans="1:13">
      <c r="A32" s="1">
        <v>33</v>
      </c>
      <c r="B32" s="1" t="s">
        <v>4</v>
      </c>
      <c r="C32" s="34" t="s">
        <v>2572</v>
      </c>
      <c r="D32" s="1">
        <f t="shared" si="0"/>
        <v>47</v>
      </c>
      <c r="E32" s="2" t="s">
        <v>426</v>
      </c>
      <c r="F32" t="str" cm="1">
        <f t="array" ref="F32">_xlfn.IFS(
 AND(D32&gt;=11, D32&lt;=29), "Management, business, science, and arts occupations",
 AND(D32&gt;=31, D32&lt;=39), "Service occupations",
 AND(D32&gt;=41, D32&lt;=43), "Sales and office occupations",
 AND(D32&gt;=51, D32&lt;=53), "Production, transportation, and material moving occupations",
 AND(D32&gt;=45, D32&lt;=49), "Natural resources, construction, and maintenance occupations",
 TRUE, "Not applicable to study area"
)</f>
        <v>Natural resources, construction, and maintenance occupations</v>
      </c>
      <c r="G32">
        <f t="shared" si="1"/>
        <v>7339</v>
      </c>
      <c r="H32" s="9">
        <f t="shared" si="2"/>
        <v>59.666666666666664</v>
      </c>
      <c r="I32" t="str">
        <f>_xlfn.XLOOKUP($C32,'NAICS-SOC-CIP x-walk'!C:C, 'NAICS-SOC-CIP x-walk'!H:H)</f>
        <v>23</v>
      </c>
      <c r="J32" t="str">
        <f>_xlfn.XLOOKUP(K32,'ACS-NAICS-SOC x-walk'!K:K,'ACS-NAICS-SOC x-walk'!L:L)</f>
        <v>Construction</v>
      </c>
      <c r="K32" t="str">
        <f>_xlfn.XLOOKUP($C32,'NAICS-SOC-CIP x-walk'!$C:$C, 'NAICS-SOC-CIP x-walk'!I:I)</f>
        <v>Construction</v>
      </c>
      <c r="L32">
        <f t="shared" si="3"/>
        <v>4403</v>
      </c>
      <c r="M32" s="9">
        <f t="shared" si="4"/>
        <v>57.934210526315788</v>
      </c>
    </row>
    <row r="33" spans="1:13">
      <c r="A33" s="1">
        <v>48</v>
      </c>
      <c r="B33" s="1" t="s">
        <v>4</v>
      </c>
      <c r="C33" s="34" t="s">
        <v>2573</v>
      </c>
      <c r="D33" s="1">
        <f t="shared" si="0"/>
        <v>47</v>
      </c>
      <c r="E33" s="2" t="s">
        <v>54</v>
      </c>
      <c r="F33" t="str" cm="1">
        <f t="array" ref="F33">_xlfn.IFS(
 AND(D33&gt;=11, D33&lt;=29), "Management, business, science, and arts occupations",
 AND(D33&gt;=31, D33&lt;=39), "Service occupations",
 AND(D33&gt;=41, D33&lt;=43), "Sales and office occupations",
 AND(D33&gt;=51, D33&lt;=53), "Production, transportation, and material moving occupations",
 AND(D33&gt;=45, D33&lt;=49), "Natural resources, construction, and maintenance occupations",
 TRUE, "Not applicable to study area"
)</f>
        <v>Natural resources, construction, and maintenance occupations</v>
      </c>
      <c r="G33">
        <f t="shared" si="1"/>
        <v>7339</v>
      </c>
      <c r="H33" s="9">
        <f t="shared" si="2"/>
        <v>59.666666666666664</v>
      </c>
      <c r="I33" t="str">
        <f>_xlfn.XLOOKUP($C33,'NAICS-SOC-CIP x-walk'!C:C, 'NAICS-SOC-CIP x-walk'!H:H)</f>
        <v>23</v>
      </c>
      <c r="J33" t="str">
        <f>_xlfn.XLOOKUP(K33,'ACS-NAICS-SOC x-walk'!K:K,'ACS-NAICS-SOC x-walk'!L:L)</f>
        <v>Construction</v>
      </c>
      <c r="K33" t="str">
        <f>_xlfn.XLOOKUP($C33,'NAICS-SOC-CIP x-walk'!$C:$C, 'NAICS-SOC-CIP x-walk'!I:I)</f>
        <v>Construction</v>
      </c>
      <c r="L33">
        <f t="shared" si="3"/>
        <v>4403</v>
      </c>
      <c r="M33" s="9">
        <f t="shared" si="4"/>
        <v>57.934210526315788</v>
      </c>
    </row>
    <row r="34" spans="1:13">
      <c r="A34" s="1">
        <v>71</v>
      </c>
      <c r="B34" s="1" t="s">
        <v>4</v>
      </c>
      <c r="C34" s="34" t="s">
        <v>2574</v>
      </c>
      <c r="D34" s="1">
        <f t="shared" si="0"/>
        <v>47</v>
      </c>
      <c r="E34" s="2" t="s">
        <v>116</v>
      </c>
      <c r="F34" t="str" cm="1">
        <f t="array" ref="F34">_xlfn.IFS(
 AND(D34&gt;=11, D34&lt;=29), "Management, business, science, and arts occupations",
 AND(D34&gt;=31, D34&lt;=39), "Service occupations",
 AND(D34&gt;=41, D34&lt;=43), "Sales and office occupations",
 AND(D34&gt;=51, D34&lt;=53), "Production, transportation, and material moving occupations",
 AND(D34&gt;=45, D34&lt;=49), "Natural resources, construction, and maintenance occupations",
 TRUE, "Not applicable to study area"
)</f>
        <v>Natural resources, construction, and maintenance occupations</v>
      </c>
      <c r="G34">
        <f t="shared" si="1"/>
        <v>7339</v>
      </c>
      <c r="H34" s="9">
        <f t="shared" si="2"/>
        <v>59.666666666666664</v>
      </c>
      <c r="I34" t="str">
        <f>_xlfn.XLOOKUP($C34,'NAICS-SOC-CIP x-walk'!C:C, 'NAICS-SOC-CIP x-walk'!H:H)</f>
        <v>23</v>
      </c>
      <c r="J34" t="str">
        <f>_xlfn.XLOOKUP(K34,'ACS-NAICS-SOC x-walk'!K:K,'ACS-NAICS-SOC x-walk'!L:L)</f>
        <v>Construction</v>
      </c>
      <c r="K34" t="str">
        <f>_xlfn.XLOOKUP($C34,'NAICS-SOC-CIP x-walk'!$C:$C, 'NAICS-SOC-CIP x-walk'!I:I)</f>
        <v>Construction</v>
      </c>
      <c r="L34">
        <f t="shared" si="3"/>
        <v>4403</v>
      </c>
      <c r="M34" s="9">
        <f t="shared" si="4"/>
        <v>57.934210526315788</v>
      </c>
    </row>
    <row r="35" spans="1:13">
      <c r="A35" s="1">
        <v>64</v>
      </c>
      <c r="B35" s="1" t="s">
        <v>4</v>
      </c>
      <c r="C35" s="34" t="s">
        <v>2575</v>
      </c>
      <c r="D35" s="1">
        <f t="shared" si="0"/>
        <v>47</v>
      </c>
      <c r="E35" s="2" t="s">
        <v>564</v>
      </c>
      <c r="F35" t="str" cm="1">
        <f t="array" ref="F35">_xlfn.IFS(
 AND(D35&gt;=11, D35&lt;=29), "Management, business, science, and arts occupations",
 AND(D35&gt;=31, D35&lt;=39), "Service occupations",
 AND(D35&gt;=41, D35&lt;=43), "Sales and office occupations",
 AND(D35&gt;=51, D35&lt;=53), "Production, transportation, and material moving occupations",
 AND(D35&gt;=45, D35&lt;=49), "Natural resources, construction, and maintenance occupations",
 TRUE, "Not applicable to study area"
)</f>
        <v>Natural resources, construction, and maintenance occupations</v>
      </c>
      <c r="G35">
        <f t="shared" si="1"/>
        <v>7339</v>
      </c>
      <c r="H35" s="9">
        <f t="shared" si="2"/>
        <v>59.666666666666664</v>
      </c>
      <c r="I35" t="str">
        <f>_xlfn.XLOOKUP($C35,'NAICS-SOC-CIP x-walk'!C:C, 'NAICS-SOC-CIP x-walk'!H:H)</f>
        <v>23</v>
      </c>
      <c r="J35" t="str">
        <f>_xlfn.XLOOKUP(K35,'ACS-NAICS-SOC x-walk'!K:K,'ACS-NAICS-SOC x-walk'!L:L)</f>
        <v>Construction</v>
      </c>
      <c r="K35" t="str">
        <f>_xlfn.XLOOKUP($C35,'NAICS-SOC-CIP x-walk'!$C:$C, 'NAICS-SOC-CIP x-walk'!I:I)</f>
        <v>Construction</v>
      </c>
      <c r="L35">
        <f t="shared" si="3"/>
        <v>4403</v>
      </c>
      <c r="M35" s="9">
        <f t="shared" si="4"/>
        <v>57.934210526315788</v>
      </c>
    </row>
    <row r="36" spans="1:13">
      <c r="A36" s="1">
        <v>61</v>
      </c>
      <c r="B36" s="1" t="s">
        <v>4</v>
      </c>
      <c r="C36" s="34" t="s">
        <v>2576</v>
      </c>
      <c r="D36" s="1">
        <f t="shared" si="0"/>
        <v>47</v>
      </c>
      <c r="E36" s="2" t="s">
        <v>36</v>
      </c>
      <c r="F36" t="str" cm="1">
        <f t="array" ref="F36">_xlfn.IFS(
 AND(D36&gt;=11, D36&lt;=29), "Management, business, science, and arts occupations",
 AND(D36&gt;=31, D36&lt;=39), "Service occupations",
 AND(D36&gt;=41, D36&lt;=43), "Sales and office occupations",
 AND(D36&gt;=51, D36&lt;=53), "Production, transportation, and material moving occupations",
 AND(D36&gt;=45, D36&lt;=49), "Natural resources, construction, and maintenance occupations",
 TRUE, "Not applicable to study area"
)</f>
        <v>Natural resources, construction, and maintenance occupations</v>
      </c>
      <c r="G36">
        <f t="shared" si="1"/>
        <v>7339</v>
      </c>
      <c r="H36" s="9">
        <f t="shared" si="2"/>
        <v>59.666666666666664</v>
      </c>
      <c r="I36" t="str">
        <f>_xlfn.XLOOKUP($C36,'NAICS-SOC-CIP x-walk'!C:C, 'NAICS-SOC-CIP x-walk'!H:H)</f>
        <v>23</v>
      </c>
      <c r="J36" t="str">
        <f>_xlfn.XLOOKUP(K36,'ACS-NAICS-SOC x-walk'!K:K,'ACS-NAICS-SOC x-walk'!L:L)</f>
        <v>Construction</v>
      </c>
      <c r="K36" t="str">
        <f>_xlfn.XLOOKUP($C36,'NAICS-SOC-CIP x-walk'!$C:$C, 'NAICS-SOC-CIP x-walk'!I:I)</f>
        <v>Construction</v>
      </c>
      <c r="L36">
        <f t="shared" si="3"/>
        <v>4403</v>
      </c>
      <c r="M36" s="9">
        <f t="shared" si="4"/>
        <v>57.934210526315788</v>
      </c>
    </row>
    <row r="37" spans="1:13">
      <c r="A37" s="1">
        <v>74</v>
      </c>
      <c r="B37" s="1" t="s">
        <v>4</v>
      </c>
      <c r="C37" s="34" t="s">
        <v>2577</v>
      </c>
      <c r="D37" s="1">
        <f t="shared" si="0"/>
        <v>47</v>
      </c>
      <c r="E37" s="2" t="s">
        <v>154</v>
      </c>
      <c r="F37" t="str" cm="1">
        <f t="array" ref="F37">_xlfn.IFS(
 AND(D37&gt;=11, D37&lt;=29), "Management, business, science, and arts occupations",
 AND(D37&gt;=31, D37&lt;=39), "Service occupations",
 AND(D37&gt;=41, D37&lt;=43), "Sales and office occupations",
 AND(D37&gt;=51, D37&lt;=53), "Production, transportation, and material moving occupations",
 AND(D37&gt;=45, D37&lt;=49), "Natural resources, construction, and maintenance occupations",
 TRUE, "Not applicable to study area"
)</f>
        <v>Natural resources, construction, and maintenance occupations</v>
      </c>
      <c r="G37">
        <f t="shared" si="1"/>
        <v>7339</v>
      </c>
      <c r="H37" s="9">
        <f t="shared" si="2"/>
        <v>59.666666666666664</v>
      </c>
      <c r="I37" t="str">
        <f>_xlfn.XLOOKUP($C37,'NAICS-SOC-CIP x-walk'!C:C, 'NAICS-SOC-CIP x-walk'!H:H)</f>
        <v>21, 22</v>
      </c>
      <c r="J37" t="str">
        <f>_xlfn.XLOOKUP(K37,'ACS-NAICS-SOC x-walk'!K:K,'ACS-NAICS-SOC x-walk'!L:L)</f>
        <v>Agriculture, Forestry, Fishing and Hunting, and Mining</v>
      </c>
      <c r="K37" t="str">
        <f>_xlfn.XLOOKUP($C37,'NAICS-SOC-CIP x-walk'!$C:$C, 'NAICS-SOC-CIP x-walk'!I:I)</f>
        <v>Mining, Quarrying, and Oil and Gas Extraction, Utilities</v>
      </c>
      <c r="L37">
        <f t="shared" si="3"/>
        <v>4509</v>
      </c>
      <c r="M37" s="9">
        <f t="shared" si="4"/>
        <v>48.483870967741936</v>
      </c>
    </row>
    <row r="38" spans="1:13">
      <c r="A38" s="1">
        <v>57</v>
      </c>
      <c r="B38" s="1" t="s">
        <v>4</v>
      </c>
      <c r="C38" s="34" t="s">
        <v>2578</v>
      </c>
      <c r="D38" s="1">
        <f t="shared" si="0"/>
        <v>47</v>
      </c>
      <c r="E38" s="2" t="s">
        <v>206</v>
      </c>
      <c r="F38" t="str" cm="1">
        <f t="array" ref="F38">_xlfn.IFS(
 AND(D38&gt;=11, D38&lt;=29), "Management, business, science, and arts occupations",
 AND(D38&gt;=31, D38&lt;=39), "Service occupations",
 AND(D38&gt;=41, D38&lt;=43), "Sales and office occupations",
 AND(D38&gt;=51, D38&lt;=53), "Production, transportation, and material moving occupations",
 AND(D38&gt;=45, D38&lt;=49), "Natural resources, construction, and maintenance occupations",
 TRUE, "Not applicable to study area"
)</f>
        <v>Natural resources, construction, and maintenance occupations</v>
      </c>
      <c r="G38">
        <f t="shared" si="1"/>
        <v>7339</v>
      </c>
      <c r="H38" s="9">
        <f t="shared" si="2"/>
        <v>59.666666666666664</v>
      </c>
      <c r="I38" t="str">
        <f>_xlfn.XLOOKUP($C38,'NAICS-SOC-CIP x-walk'!C:C, 'NAICS-SOC-CIP x-walk'!H:H)</f>
        <v>23</v>
      </c>
      <c r="J38" t="str">
        <f>_xlfn.XLOOKUP(K38,'ACS-NAICS-SOC x-walk'!K:K,'ACS-NAICS-SOC x-walk'!L:L)</f>
        <v>Construction</v>
      </c>
      <c r="K38" t="str">
        <f>_xlfn.XLOOKUP($C38,'NAICS-SOC-CIP x-walk'!$C:$C, 'NAICS-SOC-CIP x-walk'!I:I)</f>
        <v>Construction</v>
      </c>
      <c r="L38">
        <f t="shared" si="3"/>
        <v>4403</v>
      </c>
      <c r="M38" s="9">
        <f t="shared" si="4"/>
        <v>57.934210526315788</v>
      </c>
    </row>
    <row r="39" spans="1:13">
      <c r="A39" s="1">
        <v>61</v>
      </c>
      <c r="B39" s="1" t="s">
        <v>4</v>
      </c>
      <c r="C39" s="34" t="s">
        <v>2579</v>
      </c>
      <c r="D39" s="1">
        <f t="shared" si="0"/>
        <v>47</v>
      </c>
      <c r="E39" s="2" t="s">
        <v>344</v>
      </c>
      <c r="F39" t="str" cm="1">
        <f t="array" ref="F39">_xlfn.IFS(
 AND(D39&gt;=11, D39&lt;=29), "Management, business, science, and arts occupations",
 AND(D39&gt;=31, D39&lt;=39), "Service occupations",
 AND(D39&gt;=41, D39&lt;=43), "Sales and office occupations",
 AND(D39&gt;=51, D39&lt;=53), "Production, transportation, and material moving occupations",
 AND(D39&gt;=45, D39&lt;=49), "Natural resources, construction, and maintenance occupations",
 TRUE, "Not applicable to study area"
)</f>
        <v>Natural resources, construction, and maintenance occupations</v>
      </c>
      <c r="G39">
        <f t="shared" si="1"/>
        <v>7339</v>
      </c>
      <c r="H39" s="9">
        <f t="shared" si="2"/>
        <v>59.666666666666664</v>
      </c>
      <c r="I39" t="str">
        <f>_xlfn.XLOOKUP($C39,'NAICS-SOC-CIP x-walk'!C:C, 'NAICS-SOC-CIP x-walk'!H:H)</f>
        <v>23</v>
      </c>
      <c r="J39" t="str">
        <f>_xlfn.XLOOKUP(K39,'ACS-NAICS-SOC x-walk'!K:K,'ACS-NAICS-SOC x-walk'!L:L)</f>
        <v>Construction</v>
      </c>
      <c r="K39" t="str">
        <f>_xlfn.XLOOKUP($C39,'NAICS-SOC-CIP x-walk'!$C:$C, 'NAICS-SOC-CIP x-walk'!I:I)</f>
        <v>Construction</v>
      </c>
      <c r="L39">
        <f t="shared" si="3"/>
        <v>4403</v>
      </c>
      <c r="M39" s="9">
        <f t="shared" si="4"/>
        <v>57.934210526315788</v>
      </c>
    </row>
    <row r="40" spans="1:13">
      <c r="A40" s="1">
        <v>70</v>
      </c>
      <c r="B40" s="1" t="s">
        <v>4</v>
      </c>
      <c r="C40" s="34" t="s">
        <v>2580</v>
      </c>
      <c r="D40" s="1">
        <f t="shared" si="0"/>
        <v>47</v>
      </c>
      <c r="E40" s="2" t="s">
        <v>380</v>
      </c>
      <c r="F40" t="str" cm="1">
        <f t="array" ref="F40">_xlfn.IFS(
 AND(D40&gt;=11, D40&lt;=29), "Management, business, science, and arts occupations",
 AND(D40&gt;=31, D40&lt;=39), "Service occupations",
 AND(D40&gt;=41, D40&lt;=43), "Sales and office occupations",
 AND(D40&gt;=51, D40&lt;=53), "Production, transportation, and material moving occupations",
 AND(D40&gt;=45, D40&lt;=49), "Natural resources, construction, and maintenance occupations",
 TRUE, "Not applicable to study area"
)</f>
        <v>Natural resources, construction, and maintenance occupations</v>
      </c>
      <c r="G40">
        <f t="shared" si="1"/>
        <v>7339</v>
      </c>
      <c r="H40" s="9">
        <f t="shared" si="2"/>
        <v>59.666666666666664</v>
      </c>
      <c r="I40" t="str">
        <f>_xlfn.XLOOKUP($C40,'NAICS-SOC-CIP x-walk'!C:C, 'NAICS-SOC-CIP x-walk'!H:H)</f>
        <v>23</v>
      </c>
      <c r="J40" t="str">
        <f>_xlfn.XLOOKUP(K40,'ACS-NAICS-SOC x-walk'!K:K,'ACS-NAICS-SOC x-walk'!L:L)</f>
        <v>Construction</v>
      </c>
      <c r="K40" t="str">
        <f>_xlfn.XLOOKUP($C40,'NAICS-SOC-CIP x-walk'!$C:$C, 'NAICS-SOC-CIP x-walk'!I:I)</f>
        <v>Construction</v>
      </c>
      <c r="L40">
        <f t="shared" si="3"/>
        <v>4403</v>
      </c>
      <c r="M40" s="9">
        <f t="shared" si="4"/>
        <v>57.934210526315788</v>
      </c>
    </row>
    <row r="41" spans="1:13">
      <c r="A41" s="1">
        <v>47</v>
      </c>
      <c r="B41" s="1" t="s">
        <v>4</v>
      </c>
      <c r="C41" s="34" t="s">
        <v>2581</v>
      </c>
      <c r="D41" s="1">
        <f t="shared" si="0"/>
        <v>47</v>
      </c>
      <c r="E41" s="2" t="s">
        <v>554</v>
      </c>
      <c r="F41" t="str" cm="1">
        <f t="array" ref="F41">_xlfn.IFS(
 AND(D41&gt;=11, D41&lt;=29), "Management, business, science, and arts occupations",
 AND(D41&gt;=31, D41&lt;=39), "Service occupations",
 AND(D41&gt;=41, D41&lt;=43), "Sales and office occupations",
 AND(D41&gt;=51, D41&lt;=53), "Production, transportation, and material moving occupations",
 AND(D41&gt;=45, D41&lt;=49), "Natural resources, construction, and maintenance occupations",
 TRUE, "Not applicable to study area"
)</f>
        <v>Natural resources, construction, and maintenance occupations</v>
      </c>
      <c r="G41">
        <f t="shared" si="1"/>
        <v>7339</v>
      </c>
      <c r="H41" s="9">
        <f t="shared" si="2"/>
        <v>59.666666666666664</v>
      </c>
      <c r="I41" t="str">
        <f>_xlfn.XLOOKUP($C41,'NAICS-SOC-CIP x-walk'!C:C, 'NAICS-SOC-CIP x-walk'!H:H)</f>
        <v>23</v>
      </c>
      <c r="J41" t="str">
        <f>_xlfn.XLOOKUP(K41,'ACS-NAICS-SOC x-walk'!K:K,'ACS-NAICS-SOC x-walk'!L:L)</f>
        <v>Construction</v>
      </c>
      <c r="K41" t="str">
        <f>_xlfn.XLOOKUP($C41,'NAICS-SOC-CIP x-walk'!$C:$C, 'NAICS-SOC-CIP x-walk'!I:I)</f>
        <v>Construction</v>
      </c>
      <c r="L41">
        <f t="shared" si="3"/>
        <v>4403</v>
      </c>
      <c r="M41" s="9">
        <f t="shared" si="4"/>
        <v>57.934210526315788</v>
      </c>
    </row>
    <row r="42" spans="1:13">
      <c r="A42" s="1">
        <v>65</v>
      </c>
      <c r="B42" s="1" t="s">
        <v>4</v>
      </c>
      <c r="C42" s="34" t="s">
        <v>2582</v>
      </c>
      <c r="D42" s="1">
        <f t="shared" si="0"/>
        <v>47</v>
      </c>
      <c r="E42" s="2" t="s">
        <v>274</v>
      </c>
      <c r="F42" t="str" cm="1">
        <f t="array" ref="F42">_xlfn.IFS(
 AND(D42&gt;=11, D42&lt;=29), "Management, business, science, and arts occupations",
 AND(D42&gt;=31, D42&lt;=39), "Service occupations",
 AND(D42&gt;=41, D42&lt;=43), "Sales and office occupations",
 AND(D42&gt;=51, D42&lt;=53), "Production, transportation, and material moving occupations",
 AND(D42&gt;=45, D42&lt;=49), "Natural resources, construction, and maintenance occupations",
 TRUE, "Not applicable to study area"
)</f>
        <v>Natural resources, construction, and maintenance occupations</v>
      </c>
      <c r="G42">
        <f t="shared" si="1"/>
        <v>7339</v>
      </c>
      <c r="H42" s="9">
        <f t="shared" si="2"/>
        <v>59.666666666666664</v>
      </c>
      <c r="I42" t="str">
        <f>_xlfn.XLOOKUP($C42,'NAICS-SOC-CIP x-walk'!C:C, 'NAICS-SOC-CIP x-walk'!H:H)</f>
        <v>23</v>
      </c>
      <c r="J42" t="str">
        <f>_xlfn.XLOOKUP(K42,'ACS-NAICS-SOC x-walk'!K:K,'ACS-NAICS-SOC x-walk'!L:L)</f>
        <v>Construction</v>
      </c>
      <c r="K42" t="str">
        <f>_xlfn.XLOOKUP($C42,'NAICS-SOC-CIP x-walk'!$C:$C, 'NAICS-SOC-CIP x-walk'!I:I)</f>
        <v>Construction</v>
      </c>
      <c r="L42">
        <f t="shared" si="3"/>
        <v>4403</v>
      </c>
      <c r="M42" s="9">
        <f t="shared" si="4"/>
        <v>57.934210526315788</v>
      </c>
    </row>
    <row r="43" spans="1:13">
      <c r="A43" s="1">
        <v>48</v>
      </c>
      <c r="B43" s="1" t="s">
        <v>4</v>
      </c>
      <c r="C43" s="34" t="s">
        <v>2583</v>
      </c>
      <c r="D43" s="1">
        <f t="shared" si="0"/>
        <v>47</v>
      </c>
      <c r="E43" s="2" t="s">
        <v>208</v>
      </c>
      <c r="F43" t="str" cm="1">
        <f t="array" ref="F43">_xlfn.IFS(
 AND(D43&gt;=11, D43&lt;=29), "Management, business, science, and arts occupations",
 AND(D43&gt;=31, D43&lt;=39), "Service occupations",
 AND(D43&gt;=41, D43&lt;=43), "Sales and office occupations",
 AND(D43&gt;=51, D43&lt;=53), "Production, transportation, and material moving occupations",
 AND(D43&gt;=45, D43&lt;=49), "Natural resources, construction, and maintenance occupations",
 TRUE, "Not applicable to study area"
)</f>
        <v>Natural resources, construction, and maintenance occupations</v>
      </c>
      <c r="G43">
        <f t="shared" si="1"/>
        <v>7339</v>
      </c>
      <c r="H43" s="9">
        <f t="shared" si="2"/>
        <v>59.666666666666664</v>
      </c>
      <c r="I43" t="str">
        <f>_xlfn.XLOOKUP($C43,'NAICS-SOC-CIP x-walk'!C:C, 'NAICS-SOC-CIP x-walk'!H:H)</f>
        <v>23</v>
      </c>
      <c r="J43" t="str">
        <f>_xlfn.XLOOKUP(K43,'ACS-NAICS-SOC x-walk'!K:K,'ACS-NAICS-SOC x-walk'!L:L)</f>
        <v>Construction</v>
      </c>
      <c r="K43" t="str">
        <f>_xlfn.XLOOKUP($C43,'NAICS-SOC-CIP x-walk'!$C:$C, 'NAICS-SOC-CIP x-walk'!I:I)</f>
        <v>Construction</v>
      </c>
      <c r="L43">
        <f t="shared" si="3"/>
        <v>4403</v>
      </c>
      <c r="M43" s="9">
        <f t="shared" si="4"/>
        <v>57.934210526315788</v>
      </c>
    </row>
    <row r="44" spans="1:13">
      <c r="A44" s="1">
        <v>81</v>
      </c>
      <c r="B44" s="1">
        <v>3</v>
      </c>
      <c r="C44" s="34" t="s">
        <v>2587</v>
      </c>
      <c r="D44" s="1">
        <f t="shared" si="0"/>
        <v>47</v>
      </c>
      <c r="E44" s="2" t="s">
        <v>394</v>
      </c>
      <c r="F44" t="str" cm="1">
        <f t="array" ref="F44">_xlfn.IFS(
 AND(D44&gt;=11, D44&lt;=29), "Management, business, science, and arts occupations",
 AND(D44&gt;=31, D44&lt;=39), "Service occupations",
 AND(D44&gt;=41, D44&lt;=43), "Sales and office occupations",
 AND(D44&gt;=51, D44&lt;=53), "Production, transportation, and material moving occupations",
 AND(D44&gt;=45, D44&lt;=49), "Natural resources, construction, and maintenance occupations",
 TRUE, "Not applicable to study area"
)</f>
        <v>Natural resources, construction, and maintenance occupations</v>
      </c>
      <c r="G44">
        <f t="shared" si="1"/>
        <v>7339</v>
      </c>
      <c r="H44" s="9">
        <f t="shared" si="2"/>
        <v>59.666666666666664</v>
      </c>
      <c r="I44" t="str">
        <f>_xlfn.XLOOKUP($C44,'NAICS-SOC-CIP x-walk'!C:C, 'NAICS-SOC-CIP x-walk'!H:H)</f>
        <v>23</v>
      </c>
      <c r="J44" t="str">
        <f>_xlfn.XLOOKUP(K44,'ACS-NAICS-SOC x-walk'!K:K,'ACS-NAICS-SOC x-walk'!L:L)</f>
        <v>Construction</v>
      </c>
      <c r="K44" t="str">
        <f>_xlfn.XLOOKUP($C44,'NAICS-SOC-CIP x-walk'!$C:$C, 'NAICS-SOC-CIP x-walk'!I:I)</f>
        <v>Construction</v>
      </c>
      <c r="L44">
        <f t="shared" si="3"/>
        <v>4403</v>
      </c>
      <c r="M44" s="9">
        <f t="shared" si="4"/>
        <v>57.934210526315788</v>
      </c>
    </row>
    <row r="45" spans="1:13">
      <c r="A45" s="1">
        <v>64</v>
      </c>
      <c r="B45" s="1">
        <v>3</v>
      </c>
      <c r="C45" s="34" t="s">
        <v>2587</v>
      </c>
      <c r="D45" s="1">
        <f t="shared" si="0"/>
        <v>47</v>
      </c>
      <c r="E45" s="2" t="s">
        <v>430</v>
      </c>
      <c r="F45" t="str" cm="1">
        <f t="array" ref="F45">_xlfn.IFS(
 AND(D45&gt;=11, D45&lt;=29), "Management, business, science, and arts occupations",
 AND(D45&gt;=31, D45&lt;=39), "Service occupations",
 AND(D45&gt;=41, D45&lt;=43), "Sales and office occupations",
 AND(D45&gt;=51, D45&lt;=53), "Production, transportation, and material moving occupations",
 AND(D45&gt;=45, D45&lt;=49), "Natural resources, construction, and maintenance occupations",
 TRUE, "Not applicable to study area"
)</f>
        <v>Natural resources, construction, and maintenance occupations</v>
      </c>
      <c r="G45">
        <f t="shared" si="1"/>
        <v>7339</v>
      </c>
      <c r="H45" s="9">
        <f t="shared" si="2"/>
        <v>59.666666666666664</v>
      </c>
      <c r="I45" t="str">
        <f>_xlfn.XLOOKUP($C45,'NAICS-SOC-CIP x-walk'!C:C, 'NAICS-SOC-CIP x-walk'!H:H)</f>
        <v>23</v>
      </c>
      <c r="J45" t="str">
        <f>_xlfn.XLOOKUP(K45,'ACS-NAICS-SOC x-walk'!K:K,'ACS-NAICS-SOC x-walk'!L:L)</f>
        <v>Construction</v>
      </c>
      <c r="K45" t="str">
        <f>_xlfn.XLOOKUP($C45,'NAICS-SOC-CIP x-walk'!$C:$C, 'NAICS-SOC-CIP x-walk'!I:I)</f>
        <v>Construction</v>
      </c>
      <c r="L45">
        <f t="shared" si="3"/>
        <v>4403</v>
      </c>
      <c r="M45" s="9">
        <f t="shared" si="4"/>
        <v>57.934210526315788</v>
      </c>
    </row>
    <row r="46" spans="1:13">
      <c r="A46" s="1">
        <v>70</v>
      </c>
      <c r="B46" s="1">
        <v>3</v>
      </c>
      <c r="C46" s="34" t="s">
        <v>2588</v>
      </c>
      <c r="D46" s="1">
        <f t="shared" si="0"/>
        <v>47</v>
      </c>
      <c r="E46" s="2" t="s">
        <v>234</v>
      </c>
      <c r="F46" t="str" cm="1">
        <f t="array" ref="F46">_xlfn.IFS(
 AND(D46&gt;=11, D46&lt;=29), "Management, business, science, and arts occupations",
 AND(D46&gt;=31, D46&lt;=39), "Service occupations",
 AND(D46&gt;=41, D46&lt;=43), "Sales and office occupations",
 AND(D46&gt;=51, D46&lt;=53), "Production, transportation, and material moving occupations",
 AND(D46&gt;=45, D46&lt;=49), "Natural resources, construction, and maintenance occupations",
 TRUE, "Not applicable to study area"
)</f>
        <v>Natural resources, construction, and maintenance occupations</v>
      </c>
      <c r="G46">
        <f t="shared" si="1"/>
        <v>7339</v>
      </c>
      <c r="H46" s="9">
        <f t="shared" si="2"/>
        <v>59.666666666666664</v>
      </c>
      <c r="I46" t="str">
        <f>_xlfn.XLOOKUP($C46,'NAICS-SOC-CIP x-walk'!C:C, 'NAICS-SOC-CIP x-walk'!H:H)</f>
        <v>23</v>
      </c>
      <c r="J46" t="str">
        <f>_xlfn.XLOOKUP(K46,'ACS-NAICS-SOC x-walk'!K:K,'ACS-NAICS-SOC x-walk'!L:L)</f>
        <v>Construction</v>
      </c>
      <c r="K46" t="str">
        <f>_xlfn.XLOOKUP($C46,'NAICS-SOC-CIP x-walk'!$C:$C, 'NAICS-SOC-CIP x-walk'!I:I)</f>
        <v>Construction</v>
      </c>
      <c r="L46">
        <f t="shared" si="3"/>
        <v>4403</v>
      </c>
      <c r="M46" s="9">
        <f t="shared" si="4"/>
        <v>57.934210526315788</v>
      </c>
    </row>
    <row r="47" spans="1:13">
      <c r="A47" s="1">
        <v>39</v>
      </c>
      <c r="B47" s="1" t="s">
        <v>4</v>
      </c>
      <c r="C47" s="34" t="s">
        <v>2589</v>
      </c>
      <c r="D47" s="1">
        <f t="shared" si="0"/>
        <v>47</v>
      </c>
      <c r="E47" s="2" t="s">
        <v>272</v>
      </c>
      <c r="F47" t="str" cm="1">
        <f t="array" ref="F47">_xlfn.IFS(
 AND(D47&gt;=11, D47&lt;=29), "Management, business, science, and arts occupations",
 AND(D47&gt;=31, D47&lt;=39), "Service occupations",
 AND(D47&gt;=41, D47&lt;=43), "Sales and office occupations",
 AND(D47&gt;=51, D47&lt;=53), "Production, transportation, and material moving occupations",
 AND(D47&gt;=45, D47&lt;=49), "Natural resources, construction, and maintenance occupations",
 TRUE, "Not applicable to study area"
)</f>
        <v>Natural resources, construction, and maintenance occupations</v>
      </c>
      <c r="G47">
        <f t="shared" si="1"/>
        <v>7339</v>
      </c>
      <c r="H47" s="9">
        <f t="shared" si="2"/>
        <v>59.666666666666664</v>
      </c>
      <c r="I47" t="str">
        <f>_xlfn.XLOOKUP($C47,'NAICS-SOC-CIP x-walk'!C:C, 'NAICS-SOC-CIP x-walk'!H:H)</f>
        <v>23</v>
      </c>
      <c r="J47" t="str">
        <f>_xlfn.XLOOKUP(K47,'ACS-NAICS-SOC x-walk'!K:K,'ACS-NAICS-SOC x-walk'!L:L)</f>
        <v>Construction</v>
      </c>
      <c r="K47" t="str">
        <f>_xlfn.XLOOKUP($C47,'NAICS-SOC-CIP x-walk'!$C:$C, 'NAICS-SOC-CIP x-walk'!I:I)</f>
        <v>Construction</v>
      </c>
      <c r="L47">
        <f t="shared" si="3"/>
        <v>4403</v>
      </c>
      <c r="M47" s="9">
        <f t="shared" si="4"/>
        <v>57.934210526315788</v>
      </c>
    </row>
    <row r="48" spans="1:13">
      <c r="A48" s="1">
        <v>65</v>
      </c>
      <c r="B48" s="1" t="s">
        <v>4</v>
      </c>
      <c r="C48" s="34" t="s">
        <v>2591</v>
      </c>
      <c r="D48" s="1">
        <f t="shared" si="0"/>
        <v>47</v>
      </c>
      <c r="E48" s="2" t="s">
        <v>94</v>
      </c>
      <c r="F48" t="str" cm="1">
        <f t="array" ref="F48">_xlfn.IFS(
 AND(D48&gt;=11, D48&lt;=29), "Management, business, science, and arts occupations",
 AND(D48&gt;=31, D48&lt;=39), "Service occupations",
 AND(D48&gt;=41, D48&lt;=43), "Sales and office occupations",
 AND(D48&gt;=51, D48&lt;=53), "Production, transportation, and material moving occupations",
 AND(D48&gt;=45, D48&lt;=49), "Natural resources, construction, and maintenance occupations",
 TRUE, "Not applicable to study area"
)</f>
        <v>Natural resources, construction, and maintenance occupations</v>
      </c>
      <c r="G48">
        <f t="shared" si="1"/>
        <v>7339</v>
      </c>
      <c r="H48" s="9">
        <f t="shared" si="2"/>
        <v>59.666666666666664</v>
      </c>
      <c r="I48" t="str">
        <f>_xlfn.XLOOKUP($C48,'NAICS-SOC-CIP x-walk'!C:C, 'NAICS-SOC-CIP x-walk'!H:H)</f>
        <v>23</v>
      </c>
      <c r="J48" t="str">
        <f>_xlfn.XLOOKUP(K48,'ACS-NAICS-SOC x-walk'!K:K,'ACS-NAICS-SOC x-walk'!L:L)</f>
        <v>Construction</v>
      </c>
      <c r="K48" t="str">
        <f>_xlfn.XLOOKUP($C48,'NAICS-SOC-CIP x-walk'!$C:$C, 'NAICS-SOC-CIP x-walk'!I:I)</f>
        <v>Construction</v>
      </c>
      <c r="L48">
        <f t="shared" si="3"/>
        <v>4403</v>
      </c>
      <c r="M48" s="9">
        <f t="shared" si="4"/>
        <v>57.934210526315788</v>
      </c>
    </row>
    <row r="49" spans="1:13">
      <c r="A49" s="1">
        <v>24</v>
      </c>
      <c r="B49" s="1" t="s">
        <v>4</v>
      </c>
      <c r="C49" s="34" t="s">
        <v>2601</v>
      </c>
      <c r="D49" s="1">
        <f t="shared" si="0"/>
        <v>47</v>
      </c>
      <c r="E49" s="2" t="s">
        <v>284</v>
      </c>
      <c r="F49" t="str" cm="1">
        <f t="array" ref="F49">_xlfn.IFS(
 AND(D49&gt;=11, D49&lt;=29), "Management, business, science, and arts occupations",
 AND(D49&gt;=31, D49&lt;=39), "Service occupations",
 AND(D49&gt;=41, D49&lt;=43), "Sales and office occupations",
 AND(D49&gt;=51, D49&lt;=53), "Production, transportation, and material moving occupations",
 AND(D49&gt;=45, D49&lt;=49), "Natural resources, construction, and maintenance occupations",
 TRUE, "Not applicable to study area"
)</f>
        <v>Natural resources, construction, and maintenance occupations</v>
      </c>
      <c r="G49">
        <f t="shared" si="1"/>
        <v>7339</v>
      </c>
      <c r="H49" s="9">
        <f t="shared" si="2"/>
        <v>59.666666666666664</v>
      </c>
      <c r="I49" t="str">
        <f>_xlfn.XLOOKUP($C49,'NAICS-SOC-CIP x-walk'!C:C, 'NAICS-SOC-CIP x-walk'!H:H)</f>
        <v>21, 22</v>
      </c>
      <c r="J49" t="str">
        <f>_xlfn.XLOOKUP(K49,'ACS-NAICS-SOC x-walk'!K:K,'ACS-NAICS-SOC x-walk'!L:L)</f>
        <v>Agriculture, Forestry, Fishing and Hunting, and Mining</v>
      </c>
      <c r="K49" t="str">
        <f>_xlfn.XLOOKUP($C49,'NAICS-SOC-CIP x-walk'!$C:$C, 'NAICS-SOC-CIP x-walk'!I:I)</f>
        <v>Mining, Quarrying, and Oil and Gas Extraction, Utilities</v>
      </c>
      <c r="L49">
        <f t="shared" si="3"/>
        <v>4509</v>
      </c>
      <c r="M49" s="9">
        <f t="shared" si="4"/>
        <v>48.483870967741936</v>
      </c>
    </row>
    <row r="50" spans="1:13">
      <c r="A50" s="1">
        <v>30</v>
      </c>
      <c r="B50" s="1" t="s">
        <v>4</v>
      </c>
      <c r="C50" s="34" t="s">
        <v>2602</v>
      </c>
      <c r="D50" s="1">
        <f t="shared" si="0"/>
        <v>47</v>
      </c>
      <c r="E50" s="2" t="s">
        <v>322</v>
      </c>
      <c r="F50" t="str" cm="1">
        <f t="array" ref="F50">_xlfn.IFS(
 AND(D50&gt;=11, D50&lt;=29), "Management, business, science, and arts occupations",
 AND(D50&gt;=31, D50&lt;=39), "Service occupations",
 AND(D50&gt;=41, D50&lt;=43), "Sales and office occupations",
 AND(D50&gt;=51, D50&lt;=53), "Production, transportation, and material moving occupations",
 AND(D50&gt;=45, D50&lt;=49), "Natural resources, construction, and maintenance occupations",
 TRUE, "Not applicable to study area"
)</f>
        <v>Natural resources, construction, and maintenance occupations</v>
      </c>
      <c r="G50">
        <f t="shared" si="1"/>
        <v>7339</v>
      </c>
      <c r="H50" s="9">
        <f t="shared" si="2"/>
        <v>59.666666666666664</v>
      </c>
      <c r="I50" t="str">
        <f>_xlfn.XLOOKUP($C50,'NAICS-SOC-CIP x-walk'!C:C, 'NAICS-SOC-CIP x-walk'!H:H)</f>
        <v>21, 22</v>
      </c>
      <c r="J50" t="str">
        <f>_xlfn.XLOOKUP(K50,'ACS-NAICS-SOC x-walk'!K:K,'ACS-NAICS-SOC x-walk'!L:L)</f>
        <v>Agriculture, Forestry, Fishing and Hunting, and Mining</v>
      </c>
      <c r="K50" t="str">
        <f>_xlfn.XLOOKUP($C50,'NAICS-SOC-CIP x-walk'!$C:$C, 'NAICS-SOC-CIP x-walk'!I:I)</f>
        <v>Mining, Quarrying, and Oil and Gas Extraction, Utilities</v>
      </c>
      <c r="L50">
        <f t="shared" si="3"/>
        <v>4509</v>
      </c>
      <c r="M50" s="9">
        <f t="shared" si="4"/>
        <v>48.483870967741936</v>
      </c>
    </row>
    <row r="51" spans="1:13">
      <c r="A51" s="1">
        <v>56</v>
      </c>
      <c r="B51" s="1" t="s">
        <v>4</v>
      </c>
      <c r="C51" s="34" t="s">
        <v>2603</v>
      </c>
      <c r="D51" s="1">
        <f t="shared" si="0"/>
        <v>47</v>
      </c>
      <c r="E51" s="2" t="s">
        <v>88</v>
      </c>
      <c r="F51" t="str" cm="1">
        <f t="array" ref="F51">_xlfn.IFS(
 AND(D51&gt;=11, D51&lt;=29), "Management, business, science, and arts occupations",
 AND(D51&gt;=31, D51&lt;=39), "Service occupations",
 AND(D51&gt;=41, D51&lt;=43), "Sales and office occupations",
 AND(D51&gt;=51, D51&lt;=53), "Production, transportation, and material moving occupations",
 AND(D51&gt;=45, D51&lt;=49), "Natural resources, construction, and maintenance occupations",
 TRUE, "Not applicable to study area"
)</f>
        <v>Natural resources, construction, and maintenance occupations</v>
      </c>
      <c r="G51">
        <f t="shared" si="1"/>
        <v>7339</v>
      </c>
      <c r="H51" s="9">
        <f t="shared" si="2"/>
        <v>59.666666666666664</v>
      </c>
      <c r="I51" t="str">
        <f>_xlfn.XLOOKUP($C51,'NAICS-SOC-CIP x-walk'!C:C, 'NAICS-SOC-CIP x-walk'!H:H)</f>
        <v>21, 22</v>
      </c>
      <c r="J51" t="str">
        <f>_xlfn.XLOOKUP(K51,'ACS-NAICS-SOC x-walk'!K:K,'ACS-NAICS-SOC x-walk'!L:L)</f>
        <v>Agriculture, Forestry, Fishing and Hunting, and Mining</v>
      </c>
      <c r="K51" t="str">
        <f>_xlfn.XLOOKUP($C51,'NAICS-SOC-CIP x-walk'!$C:$C, 'NAICS-SOC-CIP x-walk'!I:I)</f>
        <v>Mining, Quarrying, and Oil and Gas Extraction, Utilities</v>
      </c>
      <c r="L51">
        <f t="shared" si="3"/>
        <v>4509</v>
      </c>
      <c r="M51" s="9">
        <f t="shared" si="4"/>
        <v>48.483870967741936</v>
      </c>
    </row>
    <row r="52" spans="1:13">
      <c r="A52" s="1">
        <v>59</v>
      </c>
      <c r="B52" s="1" t="s">
        <v>4</v>
      </c>
      <c r="C52" s="34" t="s">
        <v>2604</v>
      </c>
      <c r="D52" s="1">
        <f t="shared" si="0"/>
        <v>47</v>
      </c>
      <c r="E52" s="2" t="s">
        <v>612</v>
      </c>
      <c r="F52" t="str" cm="1">
        <f t="array" ref="F52">_xlfn.IFS(
 AND(D52&gt;=11, D52&lt;=29), "Management, business, science, and arts occupations",
 AND(D52&gt;=31, D52&lt;=39), "Service occupations",
 AND(D52&gt;=41, D52&lt;=43), "Sales and office occupations",
 AND(D52&gt;=51, D52&lt;=53), "Production, transportation, and material moving occupations",
 AND(D52&gt;=45, D52&lt;=49), "Natural resources, construction, and maintenance occupations",
 TRUE, "Not applicable to study area"
)</f>
        <v>Natural resources, construction, and maintenance occupations</v>
      </c>
      <c r="G52">
        <f t="shared" si="1"/>
        <v>7339</v>
      </c>
      <c r="H52" s="9">
        <f t="shared" si="2"/>
        <v>59.666666666666664</v>
      </c>
      <c r="I52" t="str">
        <f>_xlfn.XLOOKUP($C52,'NAICS-SOC-CIP x-walk'!C:C, 'NAICS-SOC-CIP x-walk'!H:H)</f>
        <v>21, 22</v>
      </c>
      <c r="J52" t="str">
        <f>_xlfn.XLOOKUP(K52,'ACS-NAICS-SOC x-walk'!K:K,'ACS-NAICS-SOC x-walk'!L:L)</f>
        <v>Agriculture, Forestry, Fishing and Hunting, and Mining</v>
      </c>
      <c r="K52" t="str">
        <f>_xlfn.XLOOKUP($C52,'NAICS-SOC-CIP x-walk'!$C:$C, 'NAICS-SOC-CIP x-walk'!I:I)</f>
        <v>Mining, Quarrying, and Oil and Gas Extraction, Utilities</v>
      </c>
      <c r="L52">
        <f t="shared" si="3"/>
        <v>4509</v>
      </c>
      <c r="M52" s="9">
        <f t="shared" si="4"/>
        <v>48.483870967741936</v>
      </c>
    </row>
    <row r="53" spans="1:13">
      <c r="A53" s="1">
        <v>73</v>
      </c>
      <c r="B53" s="1">
        <v>3</v>
      </c>
      <c r="C53" s="34" t="s">
        <v>2627</v>
      </c>
      <c r="D53" s="1">
        <f t="shared" si="0"/>
        <v>49</v>
      </c>
      <c r="E53" s="2" t="s">
        <v>360</v>
      </c>
      <c r="F53" t="str" cm="1">
        <f t="array" ref="F53">_xlfn.IFS(
 AND(D53&gt;=11, D53&lt;=29), "Management, business, science, and arts occupations",
 AND(D53&gt;=31, D53&lt;=39), "Service occupations",
 AND(D53&gt;=41, D53&lt;=43), "Sales and office occupations",
 AND(D53&gt;=51, D53&lt;=53), "Production, transportation, and material moving occupations",
 AND(D53&gt;=45, D53&lt;=49), "Natural resources, construction, and maintenance occupations",
 TRUE, "Not applicable to study area"
)</f>
        <v>Natural resources, construction, and maintenance occupations</v>
      </c>
      <c r="G53">
        <f t="shared" si="1"/>
        <v>7339</v>
      </c>
      <c r="H53" s="9">
        <f t="shared" si="2"/>
        <v>59.666666666666664</v>
      </c>
      <c r="I53" t="str">
        <f>_xlfn.XLOOKUP($C53,'NAICS-SOC-CIP x-walk'!C:C, 'NAICS-SOC-CIP x-walk'!H:H)</f>
        <v>23</v>
      </c>
      <c r="J53" t="str">
        <f>_xlfn.XLOOKUP(K53,'ACS-NAICS-SOC x-walk'!K:K,'ACS-NAICS-SOC x-walk'!L:L)</f>
        <v>Construction</v>
      </c>
      <c r="K53" t="str">
        <f>_xlfn.XLOOKUP($C53,'NAICS-SOC-CIP x-walk'!$C:$C, 'NAICS-SOC-CIP x-walk'!I:I)</f>
        <v>Construction</v>
      </c>
      <c r="L53">
        <f t="shared" si="3"/>
        <v>4403</v>
      </c>
      <c r="M53" s="9">
        <f t="shared" si="4"/>
        <v>57.934210526315788</v>
      </c>
    </row>
    <row r="54" spans="1:13">
      <c r="A54" s="1">
        <v>72</v>
      </c>
      <c r="B54" s="1" t="s">
        <v>4</v>
      </c>
      <c r="C54" s="34" t="s">
        <v>2642</v>
      </c>
      <c r="D54" s="1">
        <f t="shared" si="0"/>
        <v>49</v>
      </c>
      <c r="E54" s="2" t="s">
        <v>122</v>
      </c>
      <c r="F54" t="str" cm="1">
        <f t="array" ref="F54">_xlfn.IFS(
 AND(D54&gt;=11, D54&lt;=29), "Management, business, science, and arts occupations",
 AND(D54&gt;=31, D54&lt;=39), "Service occupations",
 AND(D54&gt;=41, D54&lt;=43), "Sales and office occupations",
 AND(D54&gt;=51, D54&lt;=53), "Production, transportation, and material moving occupations",
 AND(D54&gt;=45, D54&lt;=49), "Natural resources, construction, and maintenance occupations",
 TRUE, "Not applicable to study area"
)</f>
        <v>Natural resources, construction, and maintenance occupations</v>
      </c>
      <c r="G54">
        <f t="shared" si="1"/>
        <v>7339</v>
      </c>
      <c r="H54" s="9">
        <f t="shared" si="2"/>
        <v>59.666666666666664</v>
      </c>
      <c r="I54" t="str">
        <f>_xlfn.XLOOKUP($C54,'NAICS-SOC-CIP x-walk'!C:C, 'NAICS-SOC-CIP x-walk'!H:H)</f>
        <v>23</v>
      </c>
      <c r="J54" t="str">
        <f>_xlfn.XLOOKUP(K54,'ACS-NAICS-SOC x-walk'!K:K,'ACS-NAICS-SOC x-walk'!L:L)</f>
        <v>Construction</v>
      </c>
      <c r="K54" t="str">
        <f>_xlfn.XLOOKUP($C54,'NAICS-SOC-CIP x-walk'!$C:$C, 'NAICS-SOC-CIP x-walk'!I:I)</f>
        <v>Construction</v>
      </c>
      <c r="L54">
        <f t="shared" si="3"/>
        <v>4403</v>
      </c>
      <c r="M54" s="9">
        <f t="shared" si="4"/>
        <v>57.934210526315788</v>
      </c>
    </row>
    <row r="55" spans="1:13">
      <c r="A55" s="1">
        <v>76</v>
      </c>
      <c r="B55" s="1">
        <v>3</v>
      </c>
      <c r="C55" s="34" t="s">
        <v>2643</v>
      </c>
      <c r="D55" s="1">
        <f t="shared" si="0"/>
        <v>49</v>
      </c>
      <c r="E55" s="2" t="s">
        <v>182</v>
      </c>
      <c r="F55" t="str" cm="1">
        <f t="array" ref="F55">_xlfn.IFS(
 AND(D55&gt;=11, D55&lt;=29), "Management, business, science, and arts occupations",
 AND(D55&gt;=31, D55&lt;=39), "Service occupations",
 AND(D55&gt;=41, D55&lt;=43), "Sales and office occupations",
 AND(D55&gt;=51, D55&lt;=53), "Production, transportation, and material moving occupations",
 AND(D55&gt;=45, D55&lt;=49), "Natural resources, construction, and maintenance occupations",
 TRUE, "Not applicable to study area"
)</f>
        <v>Natural resources, construction, and maintenance occupations</v>
      </c>
      <c r="G55">
        <f t="shared" si="1"/>
        <v>7339</v>
      </c>
      <c r="H55" s="9">
        <f t="shared" si="2"/>
        <v>59.666666666666664</v>
      </c>
      <c r="I55" t="str">
        <f>_xlfn.XLOOKUP($C55,'NAICS-SOC-CIP x-walk'!C:C, 'NAICS-SOC-CIP x-walk'!H:H)</f>
        <v>23</v>
      </c>
      <c r="J55" t="str">
        <f>_xlfn.XLOOKUP(K55,'ACS-NAICS-SOC x-walk'!K:K,'ACS-NAICS-SOC x-walk'!L:L)</f>
        <v>Construction</v>
      </c>
      <c r="K55" t="str">
        <f>_xlfn.XLOOKUP($C55,'NAICS-SOC-CIP x-walk'!$C:$C, 'NAICS-SOC-CIP x-walk'!I:I)</f>
        <v>Construction</v>
      </c>
      <c r="L55">
        <f t="shared" si="3"/>
        <v>4403</v>
      </c>
      <c r="M55" s="9">
        <f t="shared" si="4"/>
        <v>57.934210526315788</v>
      </c>
    </row>
    <row r="56" spans="1:13">
      <c r="A56" s="1">
        <v>74</v>
      </c>
      <c r="B56" s="1">
        <v>3</v>
      </c>
      <c r="C56" s="34" t="s">
        <v>2644</v>
      </c>
      <c r="D56" s="1">
        <f t="shared" si="0"/>
        <v>49</v>
      </c>
      <c r="E56" s="2" t="s">
        <v>196</v>
      </c>
      <c r="F56" t="str" cm="1">
        <f t="array" ref="F56">_xlfn.IFS(
 AND(D56&gt;=11, D56&lt;=29), "Management, business, science, and arts occupations",
 AND(D56&gt;=31, D56&lt;=39), "Service occupations",
 AND(D56&gt;=41, D56&lt;=43), "Sales and office occupations",
 AND(D56&gt;=51, D56&lt;=53), "Production, transportation, and material moving occupations",
 AND(D56&gt;=45, D56&lt;=49), "Natural resources, construction, and maintenance occupations",
 TRUE, "Not applicable to study area"
)</f>
        <v>Natural resources, construction, and maintenance occupations</v>
      </c>
      <c r="G56">
        <f t="shared" si="1"/>
        <v>7339</v>
      </c>
      <c r="H56" s="9">
        <f t="shared" si="2"/>
        <v>59.666666666666664</v>
      </c>
      <c r="I56" t="str">
        <f>_xlfn.XLOOKUP($C56,'NAICS-SOC-CIP x-walk'!C:C, 'NAICS-SOC-CIP x-walk'!H:H)</f>
        <v>23</v>
      </c>
      <c r="J56" t="str">
        <f>_xlfn.XLOOKUP(K56,'ACS-NAICS-SOC x-walk'!K:K,'ACS-NAICS-SOC x-walk'!L:L)</f>
        <v>Construction</v>
      </c>
      <c r="K56" t="str">
        <f>_xlfn.XLOOKUP($C56,'NAICS-SOC-CIP x-walk'!$C:$C, 'NAICS-SOC-CIP x-walk'!I:I)</f>
        <v>Construction</v>
      </c>
      <c r="L56">
        <f t="shared" si="3"/>
        <v>4403</v>
      </c>
      <c r="M56" s="9">
        <f t="shared" si="4"/>
        <v>57.934210526315788</v>
      </c>
    </row>
    <row r="57" spans="1:13">
      <c r="A57" s="1">
        <v>68</v>
      </c>
      <c r="B57" s="1" t="s">
        <v>4</v>
      </c>
      <c r="C57" s="34" t="s">
        <v>2645</v>
      </c>
      <c r="D57" s="1">
        <f t="shared" si="0"/>
        <v>49</v>
      </c>
      <c r="E57" s="2" t="s">
        <v>222</v>
      </c>
      <c r="F57" t="str" cm="1">
        <f t="array" ref="F57">_xlfn.IFS(
 AND(D57&gt;=11, D57&lt;=29), "Management, business, science, and arts occupations",
 AND(D57&gt;=31, D57&lt;=39), "Service occupations",
 AND(D57&gt;=41, D57&lt;=43), "Sales and office occupations",
 AND(D57&gt;=51, D57&lt;=53), "Production, transportation, and material moving occupations",
 AND(D57&gt;=45, D57&lt;=49), "Natural resources, construction, and maintenance occupations",
 TRUE, "Not applicable to study area"
)</f>
        <v>Natural resources, construction, and maintenance occupations</v>
      </c>
      <c r="G57">
        <f t="shared" si="1"/>
        <v>7339</v>
      </c>
      <c r="H57" s="9">
        <f t="shared" si="2"/>
        <v>59.666666666666664</v>
      </c>
      <c r="I57" t="str">
        <f>_xlfn.XLOOKUP($C57,'NAICS-SOC-CIP x-walk'!C:C, 'NAICS-SOC-CIP x-walk'!H:H)</f>
        <v>23</v>
      </c>
      <c r="J57" t="str">
        <f>_xlfn.XLOOKUP(K57,'ACS-NAICS-SOC x-walk'!K:K,'ACS-NAICS-SOC x-walk'!L:L)</f>
        <v>Construction</v>
      </c>
      <c r="K57" t="str">
        <f>_xlfn.XLOOKUP($C57,'NAICS-SOC-CIP x-walk'!$C:$C, 'NAICS-SOC-CIP x-walk'!I:I)</f>
        <v>Construction</v>
      </c>
      <c r="L57">
        <f t="shared" si="3"/>
        <v>4403</v>
      </c>
      <c r="M57" s="9">
        <f t="shared" si="4"/>
        <v>57.934210526315788</v>
      </c>
    </row>
    <row r="58" spans="1:13">
      <c r="A58" s="1">
        <v>68</v>
      </c>
      <c r="B58" s="1">
        <v>3</v>
      </c>
      <c r="C58" s="34" t="s">
        <v>2647</v>
      </c>
      <c r="D58" s="1">
        <f t="shared" si="0"/>
        <v>49</v>
      </c>
      <c r="E58" s="2" t="s">
        <v>384</v>
      </c>
      <c r="F58" t="str" cm="1">
        <f t="array" ref="F58">_xlfn.IFS(
 AND(D58&gt;=11, D58&lt;=29), "Management, business, science, and arts occupations",
 AND(D58&gt;=31, D58&lt;=39), "Service occupations",
 AND(D58&gt;=41, D58&lt;=43), "Sales and office occupations",
 AND(D58&gt;=51, D58&lt;=53), "Production, transportation, and material moving occupations",
 AND(D58&gt;=45, D58&lt;=49), "Natural resources, construction, and maintenance occupations",
 TRUE, "Not applicable to study area"
)</f>
        <v>Natural resources, construction, and maintenance occupations</v>
      </c>
      <c r="G58">
        <f t="shared" si="1"/>
        <v>7339</v>
      </c>
      <c r="H58" s="9">
        <f t="shared" si="2"/>
        <v>59.666666666666664</v>
      </c>
      <c r="I58" t="str">
        <f>_xlfn.XLOOKUP($C58,'NAICS-SOC-CIP x-walk'!C:C, 'NAICS-SOC-CIP x-walk'!H:H)</f>
        <v>23</v>
      </c>
      <c r="J58" t="str">
        <f>_xlfn.XLOOKUP(K58,'ACS-NAICS-SOC x-walk'!K:K,'ACS-NAICS-SOC x-walk'!L:L)</f>
        <v>Construction</v>
      </c>
      <c r="K58" t="str">
        <f>_xlfn.XLOOKUP($C58,'NAICS-SOC-CIP x-walk'!$C:$C, 'NAICS-SOC-CIP x-walk'!I:I)</f>
        <v>Construction</v>
      </c>
      <c r="L58">
        <f t="shared" si="3"/>
        <v>4403</v>
      </c>
      <c r="M58" s="9">
        <f t="shared" si="4"/>
        <v>57.934210526315788</v>
      </c>
    </row>
    <row r="59" spans="1:13">
      <c r="A59" s="1">
        <v>88</v>
      </c>
      <c r="B59" s="1" t="s">
        <v>4</v>
      </c>
      <c r="C59" s="34" t="s">
        <v>2648</v>
      </c>
      <c r="D59" s="1">
        <f t="shared" si="0"/>
        <v>49</v>
      </c>
      <c r="E59" s="2" t="s">
        <v>124</v>
      </c>
      <c r="F59" t="str" cm="1">
        <f t="array" ref="F59">_xlfn.IFS(
 AND(D59&gt;=11, D59&lt;=29), "Management, business, science, and arts occupations",
 AND(D59&gt;=31, D59&lt;=39), "Service occupations",
 AND(D59&gt;=41, D59&lt;=43), "Sales and office occupations",
 AND(D59&gt;=51, D59&lt;=53), "Production, transportation, and material moving occupations",
 AND(D59&gt;=45, D59&lt;=49), "Natural resources, construction, and maintenance occupations",
 TRUE, "Not applicable to study area"
)</f>
        <v>Natural resources, construction, and maintenance occupations</v>
      </c>
      <c r="G59">
        <f t="shared" si="1"/>
        <v>7339</v>
      </c>
      <c r="H59" s="9">
        <f t="shared" si="2"/>
        <v>59.666666666666664</v>
      </c>
      <c r="I59" t="str">
        <f>_xlfn.XLOOKUP($C59,'NAICS-SOC-CIP x-walk'!C:C, 'NAICS-SOC-CIP x-walk'!H:H)</f>
        <v>23</v>
      </c>
      <c r="J59" t="str">
        <f>_xlfn.XLOOKUP(K59,'ACS-NAICS-SOC x-walk'!K:K,'ACS-NAICS-SOC x-walk'!L:L)</f>
        <v>Construction</v>
      </c>
      <c r="K59" t="str">
        <f>_xlfn.XLOOKUP($C59,'NAICS-SOC-CIP x-walk'!$C:$C, 'NAICS-SOC-CIP x-walk'!I:I)</f>
        <v>Construction</v>
      </c>
      <c r="L59">
        <f t="shared" si="3"/>
        <v>4403</v>
      </c>
      <c r="M59" s="9">
        <f t="shared" si="4"/>
        <v>57.934210526315788</v>
      </c>
    </row>
    <row r="60" spans="1:13">
      <c r="A60" s="1">
        <v>99</v>
      </c>
      <c r="B60" s="1" t="s">
        <v>4</v>
      </c>
      <c r="C60" s="34" t="s">
        <v>2649</v>
      </c>
      <c r="D60" s="1">
        <f t="shared" si="0"/>
        <v>49</v>
      </c>
      <c r="E60" s="2" t="s">
        <v>16</v>
      </c>
      <c r="F60" t="str" cm="1">
        <f t="array" ref="F60">_xlfn.IFS(
 AND(D60&gt;=11, D60&lt;=29), "Management, business, science, and arts occupations",
 AND(D60&gt;=31, D60&lt;=39), "Service occupations",
 AND(D60&gt;=41, D60&lt;=43), "Sales and office occupations",
 AND(D60&gt;=51, D60&lt;=53), "Production, transportation, and material moving occupations",
 AND(D60&gt;=45, D60&lt;=49), "Natural resources, construction, and maintenance occupations",
 TRUE, "Not applicable to study area"
)</f>
        <v>Natural resources, construction, and maintenance occupations</v>
      </c>
      <c r="G60">
        <f t="shared" si="1"/>
        <v>7339</v>
      </c>
      <c r="H60" s="9">
        <f t="shared" si="2"/>
        <v>59.666666666666664</v>
      </c>
      <c r="I60" t="str">
        <f>_xlfn.XLOOKUP($C60,'NAICS-SOC-CIP x-walk'!C:C, 'NAICS-SOC-CIP x-walk'!H:H)</f>
        <v>23</v>
      </c>
      <c r="J60" t="str">
        <f>_xlfn.XLOOKUP(K60,'ACS-NAICS-SOC x-walk'!K:K,'ACS-NAICS-SOC x-walk'!L:L)</f>
        <v>Construction</v>
      </c>
      <c r="K60" t="str">
        <f>_xlfn.XLOOKUP($C60,'NAICS-SOC-CIP x-walk'!$C:$C, 'NAICS-SOC-CIP x-walk'!I:I)</f>
        <v>Construction</v>
      </c>
      <c r="L60">
        <f t="shared" si="3"/>
        <v>4403</v>
      </c>
      <c r="M60" s="9">
        <f t="shared" si="4"/>
        <v>57.934210526315788</v>
      </c>
    </row>
    <row r="61" spans="1:13">
      <c r="A61" s="1">
        <v>69</v>
      </c>
      <c r="B61" s="1">
        <v>3</v>
      </c>
      <c r="C61" s="34" t="s">
        <v>2659</v>
      </c>
      <c r="D61" s="1">
        <f t="shared" si="0"/>
        <v>49</v>
      </c>
      <c r="E61" s="2" t="s">
        <v>114</v>
      </c>
      <c r="F61" t="str" cm="1">
        <f t="array" ref="F61">_xlfn.IFS(
 AND(D61&gt;=11, D61&lt;=29), "Management, business, science, and arts occupations",
 AND(D61&gt;=31, D61&lt;=39), "Service occupations",
 AND(D61&gt;=41, D61&lt;=43), "Sales and office occupations",
 AND(D61&gt;=51, D61&lt;=53), "Production, transportation, and material moving occupations",
 AND(D61&gt;=45, D61&lt;=49), "Natural resources, construction, and maintenance occupations",
 TRUE, "Not applicable to study area"
)</f>
        <v>Natural resources, construction, and maintenance occupations</v>
      </c>
      <c r="G61">
        <f t="shared" si="1"/>
        <v>7339</v>
      </c>
      <c r="H61" s="9">
        <f t="shared" si="2"/>
        <v>59.666666666666664</v>
      </c>
      <c r="I61" t="str">
        <f>_xlfn.XLOOKUP($C61,'NAICS-SOC-CIP x-walk'!C:C, 'NAICS-SOC-CIP x-walk'!H:H)</f>
        <v>23</v>
      </c>
      <c r="J61" t="str">
        <f>_xlfn.XLOOKUP(K61,'ACS-NAICS-SOC x-walk'!K:K,'ACS-NAICS-SOC x-walk'!L:L)</f>
        <v>Construction</v>
      </c>
      <c r="K61" t="str">
        <f>_xlfn.XLOOKUP($C61,'NAICS-SOC-CIP x-walk'!$C:$C, 'NAICS-SOC-CIP x-walk'!I:I)</f>
        <v>Construction</v>
      </c>
      <c r="L61">
        <f t="shared" si="3"/>
        <v>4403</v>
      </c>
      <c r="M61" s="9">
        <f t="shared" si="4"/>
        <v>57.934210526315788</v>
      </c>
    </row>
    <row r="62" spans="1:13">
      <c r="A62" s="1">
        <v>73</v>
      </c>
      <c r="B62" s="1" t="s">
        <v>4</v>
      </c>
      <c r="C62" s="34" t="s">
        <v>2663</v>
      </c>
      <c r="D62" s="1">
        <f t="shared" si="0"/>
        <v>49</v>
      </c>
      <c r="E62" s="2" t="s">
        <v>456</v>
      </c>
      <c r="F62" t="str" cm="1">
        <f t="array" ref="F62">_xlfn.IFS(
 AND(D62&gt;=11, D62&lt;=29), "Management, business, science, and arts occupations",
 AND(D62&gt;=31, D62&lt;=39), "Service occupations",
 AND(D62&gt;=41, D62&lt;=43), "Sales and office occupations",
 AND(D62&gt;=51, D62&lt;=53), "Production, transportation, and material moving occupations",
 AND(D62&gt;=45, D62&lt;=49), "Natural resources, construction, and maintenance occupations",
 TRUE, "Not applicable to study area"
)</f>
        <v>Natural resources, construction, and maintenance occupations</v>
      </c>
      <c r="G62">
        <f t="shared" si="1"/>
        <v>7339</v>
      </c>
      <c r="H62" s="9">
        <f t="shared" si="2"/>
        <v>59.666666666666664</v>
      </c>
      <c r="I62" t="str">
        <f>_xlfn.XLOOKUP($C62,'NAICS-SOC-CIP x-walk'!C:C, 'NAICS-SOC-CIP x-walk'!H:H)</f>
        <v>23</v>
      </c>
      <c r="J62" t="str">
        <f>_xlfn.XLOOKUP(K62,'ACS-NAICS-SOC x-walk'!K:K,'ACS-NAICS-SOC x-walk'!L:L)</f>
        <v>Construction</v>
      </c>
      <c r="K62" t="str">
        <f>_xlfn.XLOOKUP($C62,'NAICS-SOC-CIP x-walk'!$C:$C, 'NAICS-SOC-CIP x-walk'!I:I)</f>
        <v>Construction</v>
      </c>
      <c r="L62">
        <f t="shared" si="3"/>
        <v>4403</v>
      </c>
      <c r="M62" s="9">
        <f t="shared" si="4"/>
        <v>57.934210526315788</v>
      </c>
    </row>
    <row r="63" spans="1:13">
      <c r="A63" s="1">
        <v>81</v>
      </c>
      <c r="B63" s="1" t="s">
        <v>4</v>
      </c>
      <c r="C63" s="34" t="s">
        <v>2667</v>
      </c>
      <c r="D63" s="1">
        <f t="shared" si="0"/>
        <v>49</v>
      </c>
      <c r="E63" s="2" t="s">
        <v>220</v>
      </c>
      <c r="F63" t="str" cm="1">
        <f t="array" ref="F63">_xlfn.IFS(
 AND(D63&gt;=11, D63&lt;=29), "Management, business, science, and arts occupations",
 AND(D63&gt;=31, D63&lt;=39), "Service occupations",
 AND(D63&gt;=41, D63&lt;=43), "Sales and office occupations",
 AND(D63&gt;=51, D63&lt;=53), "Production, transportation, and material moving occupations",
 AND(D63&gt;=45, D63&lt;=49), "Natural resources, construction, and maintenance occupations",
 TRUE, "Not applicable to study area"
)</f>
        <v>Natural resources, construction, and maintenance occupations</v>
      </c>
      <c r="G63">
        <f t="shared" si="1"/>
        <v>7339</v>
      </c>
      <c r="H63" s="9">
        <f t="shared" si="2"/>
        <v>59.666666666666664</v>
      </c>
      <c r="I63" t="str">
        <f>_xlfn.XLOOKUP($C63,'NAICS-SOC-CIP x-walk'!C:C, 'NAICS-SOC-CIP x-walk'!H:H)</f>
        <v>23</v>
      </c>
      <c r="J63" t="str">
        <f>_xlfn.XLOOKUP(K63,'ACS-NAICS-SOC x-walk'!K:K,'ACS-NAICS-SOC x-walk'!L:L)</f>
        <v>Construction</v>
      </c>
      <c r="K63" t="str">
        <f>_xlfn.XLOOKUP($C63,'NAICS-SOC-CIP x-walk'!$C:$C, 'NAICS-SOC-CIP x-walk'!I:I)</f>
        <v>Construction</v>
      </c>
      <c r="L63">
        <f t="shared" si="3"/>
        <v>4403</v>
      </c>
      <c r="M63" s="9">
        <f t="shared" si="4"/>
        <v>57.934210526315788</v>
      </c>
    </row>
    <row r="64" spans="1:13">
      <c r="A64" s="1">
        <v>53</v>
      </c>
      <c r="B64" s="1">
        <v>3</v>
      </c>
      <c r="C64" s="34" t="s">
        <v>2710</v>
      </c>
      <c r="D64" s="1">
        <f t="shared" si="0"/>
        <v>51</v>
      </c>
      <c r="E64" s="2" t="s">
        <v>824</v>
      </c>
      <c r="F64" t="str" cm="1">
        <f t="array" ref="F64">_xlfn.IFS(
 AND(D64&gt;=11, D64&lt;=29), "Management, business, science, and arts occupations",
 AND(D64&gt;=31, D64&lt;=39), "Service occupations",
 AND(D64&gt;=41, D64&lt;=43), "Sales and office occupations",
 AND(D64&gt;=51, D64&lt;=53), "Production, transportation, and material moving occupations",
 AND(D64&gt;=45, D64&lt;=49), "Natural resources, construction, and maintenance occupations",
 TRUE, "Not applicable to study area"
)</f>
        <v>Production, transportation, and material moving occupations</v>
      </c>
      <c r="G64">
        <f t="shared" si="1"/>
        <v>7976</v>
      </c>
      <c r="H64" s="9">
        <f t="shared" si="2"/>
        <v>51.458064516129035</v>
      </c>
      <c r="I64" t="str">
        <f>_xlfn.XLOOKUP($C64,'NAICS-SOC-CIP x-walk'!C:C, 'NAICS-SOC-CIP x-walk'!H:H)</f>
        <v>23</v>
      </c>
      <c r="J64" t="str">
        <f>_xlfn.XLOOKUP(K64,'ACS-NAICS-SOC x-walk'!K:K,'ACS-NAICS-SOC x-walk'!L:L)</f>
        <v>Construction</v>
      </c>
      <c r="K64" t="str">
        <f>_xlfn.XLOOKUP($C64,'NAICS-SOC-CIP x-walk'!$C:$C, 'NAICS-SOC-CIP x-walk'!I:I)</f>
        <v>Construction</v>
      </c>
      <c r="L64">
        <f t="shared" si="3"/>
        <v>4403</v>
      </c>
      <c r="M64" s="9">
        <f t="shared" si="4"/>
        <v>57.934210526315788</v>
      </c>
    </row>
    <row r="65" spans="1:13">
      <c r="A65" s="1">
        <v>73</v>
      </c>
      <c r="B65" s="1" t="s">
        <v>4</v>
      </c>
      <c r="C65" s="34" t="s">
        <v>2712</v>
      </c>
      <c r="D65" s="1">
        <f t="shared" si="0"/>
        <v>51</v>
      </c>
      <c r="E65" s="2" t="s">
        <v>226</v>
      </c>
      <c r="F65" t="str" cm="1">
        <f t="array" ref="F65">_xlfn.IFS(
 AND(D65&gt;=11, D65&lt;=29), "Management, business, science, and arts occupations",
 AND(D65&gt;=31, D65&lt;=39), "Service occupations",
 AND(D65&gt;=41, D65&lt;=43), "Sales and office occupations",
 AND(D65&gt;=51, D65&lt;=53), "Production, transportation, and material moving occupations",
 AND(D65&gt;=45, D65&lt;=49), "Natural resources, construction, and maintenance occupations",
 TRUE, "Not applicable to study area"
)</f>
        <v>Production, transportation, and material moving occupations</v>
      </c>
      <c r="G65">
        <f t="shared" si="1"/>
        <v>7976</v>
      </c>
      <c r="H65" s="9">
        <f t="shared" si="2"/>
        <v>51.458064516129035</v>
      </c>
      <c r="I65" t="str">
        <f>_xlfn.XLOOKUP($C65,'NAICS-SOC-CIP x-walk'!C:C, 'NAICS-SOC-CIP x-walk'!H:H)</f>
        <v>23</v>
      </c>
      <c r="J65" t="str">
        <f>_xlfn.XLOOKUP(K65,'ACS-NAICS-SOC x-walk'!K:K,'ACS-NAICS-SOC x-walk'!L:L)</f>
        <v>Construction</v>
      </c>
      <c r="K65" t="str">
        <f>_xlfn.XLOOKUP($C65,'NAICS-SOC-CIP x-walk'!$C:$C, 'NAICS-SOC-CIP x-walk'!I:I)</f>
        <v>Construction</v>
      </c>
      <c r="L65">
        <f t="shared" si="3"/>
        <v>4403</v>
      </c>
      <c r="M65" s="9">
        <f t="shared" si="4"/>
        <v>57.934210526315788</v>
      </c>
    </row>
    <row r="66" spans="1:13">
      <c r="A66" s="1">
        <v>60</v>
      </c>
      <c r="B66" s="1" t="s">
        <v>4</v>
      </c>
      <c r="C66" s="34" t="s">
        <v>2775</v>
      </c>
      <c r="D66" s="1">
        <f t="shared" si="0"/>
        <v>51</v>
      </c>
      <c r="E66" s="2" t="s">
        <v>938</v>
      </c>
      <c r="F66" t="str" cm="1">
        <f t="array" ref="F66">_xlfn.IFS(
 AND(D66&gt;=11, D66&lt;=29), "Management, business, science, and arts occupations",
 AND(D66&gt;=31, D66&lt;=39), "Service occupations",
 AND(D66&gt;=41, D66&lt;=43), "Sales and office occupations",
 AND(D66&gt;=51, D66&lt;=53), "Production, transportation, and material moving occupations",
 AND(D66&gt;=45, D66&lt;=49), "Natural resources, construction, and maintenance occupations",
 TRUE, "Not applicable to study area"
)</f>
        <v>Production, transportation, and material moving occupations</v>
      </c>
      <c r="G66">
        <f t="shared" si="1"/>
        <v>7976</v>
      </c>
      <c r="H66" s="9">
        <f t="shared" si="2"/>
        <v>51.458064516129035</v>
      </c>
      <c r="I66" t="str">
        <f>_xlfn.XLOOKUP($C66,'NAICS-SOC-CIP x-walk'!C:C, 'NAICS-SOC-CIP x-walk'!H:H)</f>
        <v>23</v>
      </c>
      <c r="J66" t="str">
        <f>_xlfn.XLOOKUP(K66,'ACS-NAICS-SOC x-walk'!K:K,'ACS-NAICS-SOC x-walk'!L:L)</f>
        <v>Construction</v>
      </c>
      <c r="K66" t="str">
        <f>_xlfn.XLOOKUP($C66,'NAICS-SOC-CIP x-walk'!$C:$C, 'NAICS-SOC-CIP x-walk'!I:I)</f>
        <v>Construction</v>
      </c>
      <c r="L66">
        <f t="shared" si="3"/>
        <v>4403</v>
      </c>
      <c r="M66" s="9">
        <f t="shared" si="4"/>
        <v>57.934210526315788</v>
      </c>
    </row>
    <row r="67" spans="1:13">
      <c r="A67" s="1">
        <v>71</v>
      </c>
      <c r="B67" s="1">
        <v>4</v>
      </c>
      <c r="C67" s="34" t="s">
        <v>1830</v>
      </c>
      <c r="D67" s="1">
        <f t="shared" si="0"/>
        <v>11</v>
      </c>
      <c r="E67" s="2" t="s">
        <v>438</v>
      </c>
      <c r="F67" t="str" cm="1">
        <f t="array" ref="F67">_xlfn.IFS(
 AND(D67&gt;=11, D67&lt;=29), "Management, business, science, and arts occupations",
 AND(D67&gt;=31, D67&lt;=39), "Service occupations",
 AND(D67&gt;=41, D67&lt;=43), "Sales and office occupations",
 AND(D67&gt;=51, D67&lt;=53), "Production, transportation, and material moving occupations",
 AND(D67&gt;=45, D67&lt;=49), "Natural resources, construction, and maintenance occupations",
 TRUE, "Not applicable to study area"
)</f>
        <v>Management, business, science, and arts occupations</v>
      </c>
      <c r="G67">
        <f t="shared" si="1"/>
        <v>10110</v>
      </c>
      <c r="H67" s="9">
        <f t="shared" si="2"/>
        <v>22.668161434977577</v>
      </c>
      <c r="I67" t="str">
        <f>_xlfn.XLOOKUP($C67,'NAICS-SOC-CIP x-walk'!C:C, 'NAICS-SOC-CIP x-walk'!H:H)</f>
        <v>23</v>
      </c>
      <c r="J67" t="str">
        <f>_xlfn.XLOOKUP(K67,'ACS-NAICS-SOC x-walk'!K:K,'ACS-NAICS-SOC x-walk'!L:L)</f>
        <v>Construction</v>
      </c>
      <c r="K67" t="str">
        <f>_xlfn.XLOOKUP($C67,'NAICS-SOC-CIP x-walk'!$C:$C, 'NAICS-SOC-CIP x-walk'!I:I)</f>
        <v>Construction</v>
      </c>
      <c r="L67">
        <f t="shared" si="3"/>
        <v>4403</v>
      </c>
      <c r="M67" s="9">
        <f t="shared" si="4"/>
        <v>57.934210526315788</v>
      </c>
    </row>
    <row r="68" spans="1:13">
      <c r="A68" s="1">
        <v>17</v>
      </c>
      <c r="B68" s="1">
        <v>4</v>
      </c>
      <c r="C68" s="34" t="s">
        <v>1862</v>
      </c>
      <c r="D68" s="1">
        <f t="shared" si="0"/>
        <v>13</v>
      </c>
      <c r="E68" s="2" t="s">
        <v>1358</v>
      </c>
      <c r="F68" t="str" cm="1">
        <f t="array" ref="F68">_xlfn.IFS(
 AND(D68&gt;=11, D68&lt;=29), "Management, business, science, and arts occupations",
 AND(D68&gt;=31, D68&lt;=39), "Service occupations",
 AND(D68&gt;=41, D68&lt;=43), "Sales and office occupations",
 AND(D68&gt;=51, D68&lt;=53), "Production, transportation, and material moving occupations",
 AND(D68&gt;=45, D68&lt;=49), "Natural resources, construction, and maintenance occupations",
 TRUE, "Not applicable to study area"
)</f>
        <v>Management, business, science, and arts occupations</v>
      </c>
      <c r="G68">
        <f t="shared" si="1"/>
        <v>10110</v>
      </c>
      <c r="H68" s="9">
        <f t="shared" si="2"/>
        <v>22.668161434977577</v>
      </c>
      <c r="I68" t="str">
        <f>_xlfn.XLOOKUP($C68,'NAICS-SOC-CIP x-walk'!C:C, 'NAICS-SOC-CIP x-walk'!H:H)</f>
        <v>23</v>
      </c>
      <c r="J68" t="str">
        <f>_xlfn.XLOOKUP(K68,'ACS-NAICS-SOC x-walk'!K:K,'ACS-NAICS-SOC x-walk'!L:L)</f>
        <v>Construction</v>
      </c>
      <c r="K68" t="str">
        <f>_xlfn.XLOOKUP($C68,'NAICS-SOC-CIP x-walk'!$C:$C, 'NAICS-SOC-CIP x-walk'!I:I)</f>
        <v>Construction</v>
      </c>
      <c r="L68">
        <f t="shared" si="3"/>
        <v>4403</v>
      </c>
      <c r="M68" s="9">
        <f t="shared" si="4"/>
        <v>57.934210526315788</v>
      </c>
    </row>
    <row r="69" spans="1:13">
      <c r="A69" s="1">
        <v>36</v>
      </c>
      <c r="B69" s="1">
        <v>5</v>
      </c>
      <c r="C69" s="34" t="s">
        <v>1935</v>
      </c>
      <c r="D69" s="1">
        <f t="shared" ref="D69:D132" si="5">VALUE(LEFT(C69,2))</f>
        <v>17</v>
      </c>
      <c r="E69" s="2" t="s">
        <v>800</v>
      </c>
      <c r="F69" t="str" cm="1">
        <f t="array" ref="F69">_xlfn.IFS(
 AND(D69&gt;=11, D69&lt;=29), "Management, business, science, and arts occupations",
 AND(D69&gt;=31, D69&lt;=39), "Service occupations",
 AND(D69&gt;=41, D69&lt;=43), "Sales and office occupations",
 AND(D69&gt;=51, D69&lt;=53), "Production, transportation, and material moving occupations",
 AND(D69&gt;=45, D69&lt;=49), "Natural resources, construction, and maintenance occupations",
 TRUE, "Not applicable to study area"
)</f>
        <v>Management, business, science, and arts occupations</v>
      </c>
      <c r="G69">
        <f t="shared" ref="G69:G132" si="6">SUMIF(F:F, F69, A:A)</f>
        <v>10110</v>
      </c>
      <c r="H69" s="9">
        <f t="shared" ref="H69:H132" si="7">AVERAGEIF(F:F, F69, A:A)</f>
        <v>22.668161434977577</v>
      </c>
      <c r="I69" t="str">
        <f>_xlfn.XLOOKUP($C69,'NAICS-SOC-CIP x-walk'!C:C, 'NAICS-SOC-CIP x-walk'!H:H)</f>
        <v>23</v>
      </c>
      <c r="J69" t="str">
        <f>_xlfn.XLOOKUP(K69,'ACS-NAICS-SOC x-walk'!K:K,'ACS-NAICS-SOC x-walk'!L:L)</f>
        <v>Construction</v>
      </c>
      <c r="K69" t="str">
        <f>_xlfn.XLOOKUP($C69,'NAICS-SOC-CIP x-walk'!$C:$C, 'NAICS-SOC-CIP x-walk'!I:I)</f>
        <v>Construction</v>
      </c>
      <c r="L69">
        <f t="shared" ref="L69:L132" si="8">SUMIF(K:K, K69, A:A)</f>
        <v>4403</v>
      </c>
      <c r="M69" s="9">
        <f t="shared" ref="M69:M132" si="9">AVERAGEIF(K:K, K69, A:A)</f>
        <v>57.934210526315788</v>
      </c>
    </row>
    <row r="70" spans="1:13">
      <c r="A70" s="1">
        <v>37</v>
      </c>
      <c r="B70" s="1">
        <v>4</v>
      </c>
      <c r="C70" s="34" t="s">
        <v>1936</v>
      </c>
      <c r="D70" s="1">
        <f t="shared" si="5"/>
        <v>17</v>
      </c>
      <c r="E70" s="2" t="s">
        <v>820</v>
      </c>
      <c r="F70" t="str" cm="1">
        <f t="array" ref="F70">_xlfn.IFS(
 AND(D70&gt;=11, D70&lt;=29), "Management, business, science, and arts occupations",
 AND(D70&gt;=31, D70&lt;=39), "Service occupations",
 AND(D70&gt;=41, D70&lt;=43), "Sales and office occupations",
 AND(D70&gt;=51, D70&lt;=53), "Production, transportation, and material moving occupations",
 AND(D70&gt;=45, D70&lt;=49), "Natural resources, construction, and maintenance occupations",
 TRUE, "Not applicable to study area"
)</f>
        <v>Management, business, science, and arts occupations</v>
      </c>
      <c r="G70">
        <f t="shared" si="6"/>
        <v>10110</v>
      </c>
      <c r="H70" s="9">
        <f t="shared" si="7"/>
        <v>22.668161434977577</v>
      </c>
      <c r="I70" t="str">
        <f>_xlfn.XLOOKUP($C70,'NAICS-SOC-CIP x-walk'!C:C, 'NAICS-SOC-CIP x-walk'!H:H)</f>
        <v>23</v>
      </c>
      <c r="J70" t="str">
        <f>_xlfn.XLOOKUP(K70,'ACS-NAICS-SOC x-walk'!K:K,'ACS-NAICS-SOC x-walk'!L:L)</f>
        <v>Construction</v>
      </c>
      <c r="K70" t="str">
        <f>_xlfn.XLOOKUP($C70,'NAICS-SOC-CIP x-walk'!$C:$C, 'NAICS-SOC-CIP x-walk'!I:I)</f>
        <v>Construction</v>
      </c>
      <c r="L70">
        <f t="shared" si="8"/>
        <v>4403</v>
      </c>
      <c r="M70" s="9">
        <f t="shared" si="9"/>
        <v>57.934210526315788</v>
      </c>
    </row>
    <row r="71" spans="1:13">
      <c r="A71" s="1">
        <v>13</v>
      </c>
      <c r="B71" s="1">
        <v>4</v>
      </c>
      <c r="C71" s="34" t="s">
        <v>1937</v>
      </c>
      <c r="D71" s="1">
        <f t="shared" si="5"/>
        <v>17</v>
      </c>
      <c r="E71" s="2" t="s">
        <v>950</v>
      </c>
      <c r="F71" t="str" cm="1">
        <f t="array" ref="F71">_xlfn.IFS(
 AND(D71&gt;=11, D71&lt;=29), "Management, business, science, and arts occupations",
 AND(D71&gt;=31, D71&lt;=39), "Service occupations",
 AND(D71&gt;=41, D71&lt;=43), "Sales and office occupations",
 AND(D71&gt;=51, D71&lt;=53), "Production, transportation, and material moving occupations",
 AND(D71&gt;=45, D71&lt;=49), "Natural resources, construction, and maintenance occupations",
 TRUE, "Not applicable to study area"
)</f>
        <v>Management, business, science, and arts occupations</v>
      </c>
      <c r="G71">
        <f t="shared" si="6"/>
        <v>10110</v>
      </c>
      <c r="H71" s="9">
        <f t="shared" si="7"/>
        <v>22.668161434977577</v>
      </c>
      <c r="I71" t="str">
        <f>_xlfn.XLOOKUP($C71,'NAICS-SOC-CIP x-walk'!C:C, 'NAICS-SOC-CIP x-walk'!H:H)</f>
        <v>21, 22</v>
      </c>
      <c r="J71" t="str">
        <f>_xlfn.XLOOKUP(K71,'ACS-NAICS-SOC x-walk'!K:K,'ACS-NAICS-SOC x-walk'!L:L)</f>
        <v>Agriculture, Forestry, Fishing and Hunting, and Mining</v>
      </c>
      <c r="K71" t="str">
        <f>_xlfn.XLOOKUP($C71,'NAICS-SOC-CIP x-walk'!$C:$C, 'NAICS-SOC-CIP x-walk'!I:I)</f>
        <v>Mining, Quarrying, and Oil and Gas Extraction, Utilities</v>
      </c>
      <c r="L71">
        <f t="shared" si="8"/>
        <v>4509</v>
      </c>
      <c r="M71" s="9">
        <f t="shared" si="9"/>
        <v>48.483870967741936</v>
      </c>
    </row>
    <row r="72" spans="1:13">
      <c r="A72" s="1">
        <v>49</v>
      </c>
      <c r="B72" s="1">
        <v>4</v>
      </c>
      <c r="C72" s="34" t="s">
        <v>1938</v>
      </c>
      <c r="D72" s="1">
        <f t="shared" si="5"/>
        <v>17</v>
      </c>
      <c r="E72" s="2" t="s">
        <v>388</v>
      </c>
      <c r="F72" t="str" cm="1">
        <f t="array" ref="F72">_xlfn.IFS(
 AND(D72&gt;=11, D72&lt;=29), "Management, business, science, and arts occupations",
 AND(D72&gt;=31, D72&lt;=39), "Service occupations",
 AND(D72&gt;=41, D72&lt;=43), "Sales and office occupations",
 AND(D72&gt;=51, D72&lt;=53), "Production, transportation, and material moving occupations",
 AND(D72&gt;=45, D72&lt;=49), "Natural resources, construction, and maintenance occupations",
 TRUE, "Not applicable to study area"
)</f>
        <v>Management, business, science, and arts occupations</v>
      </c>
      <c r="G72">
        <f t="shared" si="6"/>
        <v>10110</v>
      </c>
      <c r="H72" s="9">
        <f t="shared" si="7"/>
        <v>22.668161434977577</v>
      </c>
      <c r="I72" t="str">
        <f>_xlfn.XLOOKUP($C72,'NAICS-SOC-CIP x-walk'!C:C, 'NAICS-SOC-CIP x-walk'!H:H)</f>
        <v>21, 22</v>
      </c>
      <c r="J72" t="str">
        <f>_xlfn.XLOOKUP(K72,'ACS-NAICS-SOC x-walk'!K:K,'ACS-NAICS-SOC x-walk'!L:L)</f>
        <v>Agriculture, Forestry, Fishing and Hunting, and Mining</v>
      </c>
      <c r="K72" t="str">
        <f>_xlfn.XLOOKUP($C72,'NAICS-SOC-CIP x-walk'!$C:$C, 'NAICS-SOC-CIP x-walk'!I:I)</f>
        <v>Mining, Quarrying, and Oil and Gas Extraction, Utilities</v>
      </c>
      <c r="L72">
        <f t="shared" si="8"/>
        <v>4509</v>
      </c>
      <c r="M72" s="9">
        <f t="shared" si="9"/>
        <v>48.483870967741936</v>
      </c>
    </row>
    <row r="73" spans="1:13">
      <c r="A73" s="1">
        <v>58</v>
      </c>
      <c r="B73" s="1">
        <v>4</v>
      </c>
      <c r="C73" s="34" t="s">
        <v>1938</v>
      </c>
      <c r="D73" s="1">
        <f t="shared" si="5"/>
        <v>17</v>
      </c>
      <c r="E73" s="2" t="s">
        <v>552</v>
      </c>
      <c r="F73" t="str" cm="1">
        <f t="array" ref="F73">_xlfn.IFS(
 AND(D73&gt;=11, D73&lt;=29), "Management, business, science, and arts occupations",
 AND(D73&gt;=31, D73&lt;=39), "Service occupations",
 AND(D73&gt;=41, D73&lt;=43), "Sales and office occupations",
 AND(D73&gt;=51, D73&lt;=53), "Production, transportation, and material moving occupations",
 AND(D73&gt;=45, D73&lt;=49), "Natural resources, construction, and maintenance occupations",
 TRUE, "Not applicable to study area"
)</f>
        <v>Management, business, science, and arts occupations</v>
      </c>
      <c r="G73">
        <f t="shared" si="6"/>
        <v>10110</v>
      </c>
      <c r="H73" s="9">
        <f t="shared" si="7"/>
        <v>22.668161434977577</v>
      </c>
      <c r="I73" t="str">
        <f>_xlfn.XLOOKUP($C73,'NAICS-SOC-CIP x-walk'!C:C, 'NAICS-SOC-CIP x-walk'!H:H)</f>
        <v>21, 22</v>
      </c>
      <c r="J73" t="str">
        <f>_xlfn.XLOOKUP(K73,'ACS-NAICS-SOC x-walk'!K:K,'ACS-NAICS-SOC x-walk'!L:L)</f>
        <v>Agriculture, Forestry, Fishing and Hunting, and Mining</v>
      </c>
      <c r="K73" t="str">
        <f>_xlfn.XLOOKUP($C73,'NAICS-SOC-CIP x-walk'!$C:$C, 'NAICS-SOC-CIP x-walk'!I:I)</f>
        <v>Mining, Quarrying, and Oil and Gas Extraction, Utilities</v>
      </c>
      <c r="L73">
        <f t="shared" si="8"/>
        <v>4509</v>
      </c>
      <c r="M73" s="9">
        <f t="shared" si="9"/>
        <v>48.483870967741936</v>
      </c>
    </row>
    <row r="74" spans="1:13">
      <c r="A74" s="1">
        <v>44</v>
      </c>
      <c r="B74" s="1">
        <v>4</v>
      </c>
      <c r="C74" s="34" t="s">
        <v>1943</v>
      </c>
      <c r="D74" s="1">
        <f t="shared" si="5"/>
        <v>17</v>
      </c>
      <c r="E74" s="2" t="s">
        <v>772</v>
      </c>
      <c r="F74" t="str" cm="1">
        <f t="array" ref="F74">_xlfn.IFS(
 AND(D74&gt;=11, D74&lt;=29), "Management, business, science, and arts occupations",
 AND(D74&gt;=31, D74&lt;=39), "Service occupations",
 AND(D74&gt;=41, D74&lt;=43), "Sales and office occupations",
 AND(D74&gt;=51, D74&lt;=53), "Production, transportation, and material moving occupations",
 AND(D74&gt;=45, D74&lt;=49), "Natural resources, construction, and maintenance occupations",
 TRUE, "Not applicable to study area"
)</f>
        <v>Management, business, science, and arts occupations</v>
      </c>
      <c r="G74">
        <f t="shared" si="6"/>
        <v>10110</v>
      </c>
      <c r="H74" s="9">
        <f t="shared" si="7"/>
        <v>22.668161434977577</v>
      </c>
      <c r="I74" t="str">
        <f>_xlfn.XLOOKUP($C74,'NAICS-SOC-CIP x-walk'!C:C, 'NAICS-SOC-CIP x-walk'!H:H)</f>
        <v>23</v>
      </c>
      <c r="J74" t="str">
        <f>_xlfn.XLOOKUP(K74,'ACS-NAICS-SOC x-walk'!K:K,'ACS-NAICS-SOC x-walk'!L:L)</f>
        <v>Construction</v>
      </c>
      <c r="K74" t="str">
        <f>_xlfn.XLOOKUP($C74,'NAICS-SOC-CIP x-walk'!$C:$C, 'NAICS-SOC-CIP x-walk'!I:I)</f>
        <v>Construction</v>
      </c>
      <c r="L74">
        <f t="shared" si="8"/>
        <v>4403</v>
      </c>
      <c r="M74" s="9">
        <f t="shared" si="9"/>
        <v>57.934210526315788</v>
      </c>
    </row>
    <row r="75" spans="1:13">
      <c r="A75" s="1">
        <v>33</v>
      </c>
      <c r="B75" s="1">
        <v>4</v>
      </c>
      <c r="C75" s="34" t="s">
        <v>1943</v>
      </c>
      <c r="D75" s="1">
        <f t="shared" si="5"/>
        <v>17</v>
      </c>
      <c r="E75" s="2" t="s">
        <v>708</v>
      </c>
      <c r="F75" t="str" cm="1">
        <f t="array" ref="F75">_xlfn.IFS(
 AND(D75&gt;=11, D75&lt;=29), "Management, business, science, and arts occupations",
 AND(D75&gt;=31, D75&lt;=39), "Service occupations",
 AND(D75&gt;=41, D75&lt;=43), "Sales and office occupations",
 AND(D75&gt;=51, D75&lt;=53), "Production, transportation, and material moving occupations",
 AND(D75&gt;=45, D75&lt;=49), "Natural resources, construction, and maintenance occupations",
 TRUE, "Not applicable to study area"
)</f>
        <v>Management, business, science, and arts occupations</v>
      </c>
      <c r="G75">
        <f t="shared" si="6"/>
        <v>10110</v>
      </c>
      <c r="H75" s="9">
        <f t="shared" si="7"/>
        <v>22.668161434977577</v>
      </c>
      <c r="I75" t="str">
        <f>_xlfn.XLOOKUP($C75,'NAICS-SOC-CIP x-walk'!C:C, 'NAICS-SOC-CIP x-walk'!H:H)</f>
        <v>23</v>
      </c>
      <c r="J75" t="str">
        <f>_xlfn.XLOOKUP(K75,'ACS-NAICS-SOC x-walk'!K:K,'ACS-NAICS-SOC x-walk'!L:L)</f>
        <v>Construction</v>
      </c>
      <c r="K75" t="str">
        <f>_xlfn.XLOOKUP($C75,'NAICS-SOC-CIP x-walk'!$C:$C, 'NAICS-SOC-CIP x-walk'!I:I)</f>
        <v>Construction</v>
      </c>
      <c r="L75">
        <f t="shared" si="8"/>
        <v>4403</v>
      </c>
      <c r="M75" s="9">
        <f t="shared" si="9"/>
        <v>57.934210526315788</v>
      </c>
    </row>
    <row r="76" spans="1:13">
      <c r="A76" s="1">
        <v>34</v>
      </c>
      <c r="B76" s="1">
        <v>4</v>
      </c>
      <c r="C76" s="34" t="s">
        <v>1943</v>
      </c>
      <c r="D76" s="1">
        <f t="shared" si="5"/>
        <v>17</v>
      </c>
      <c r="E76" s="2" t="s">
        <v>796</v>
      </c>
      <c r="F76" t="str" cm="1">
        <f t="array" ref="F76">_xlfn.IFS(
 AND(D76&gt;=11, D76&lt;=29), "Management, business, science, and arts occupations",
 AND(D76&gt;=31, D76&lt;=39), "Service occupations",
 AND(D76&gt;=41, D76&lt;=43), "Sales and office occupations",
 AND(D76&gt;=51, D76&lt;=53), "Production, transportation, and material moving occupations",
 AND(D76&gt;=45, D76&lt;=49), "Natural resources, construction, and maintenance occupations",
 TRUE, "Not applicable to study area"
)</f>
        <v>Management, business, science, and arts occupations</v>
      </c>
      <c r="G76">
        <f t="shared" si="6"/>
        <v>10110</v>
      </c>
      <c r="H76" s="9">
        <f t="shared" si="7"/>
        <v>22.668161434977577</v>
      </c>
      <c r="I76" t="str">
        <f>_xlfn.XLOOKUP($C76,'NAICS-SOC-CIP x-walk'!C:C, 'NAICS-SOC-CIP x-walk'!H:H)</f>
        <v>23</v>
      </c>
      <c r="J76" t="str">
        <f>_xlfn.XLOOKUP(K76,'ACS-NAICS-SOC x-walk'!K:K,'ACS-NAICS-SOC x-walk'!L:L)</f>
        <v>Construction</v>
      </c>
      <c r="K76" t="str">
        <f>_xlfn.XLOOKUP($C76,'NAICS-SOC-CIP x-walk'!$C:$C, 'NAICS-SOC-CIP x-walk'!I:I)</f>
        <v>Construction</v>
      </c>
      <c r="L76">
        <f t="shared" si="8"/>
        <v>4403</v>
      </c>
      <c r="M76" s="9">
        <f t="shared" si="9"/>
        <v>57.934210526315788</v>
      </c>
    </row>
    <row r="77" spans="1:13">
      <c r="A77" s="1">
        <v>20</v>
      </c>
      <c r="B77" s="1">
        <v>3</v>
      </c>
      <c r="C77" s="34" t="s">
        <v>1959</v>
      </c>
      <c r="D77" s="1">
        <f t="shared" si="5"/>
        <v>17</v>
      </c>
      <c r="E77" s="2" t="s">
        <v>948</v>
      </c>
      <c r="F77" t="str" cm="1">
        <f t="array" ref="F77">_xlfn.IFS(
 AND(D77&gt;=11, D77&lt;=29), "Management, business, science, and arts occupations",
 AND(D77&gt;=31, D77&lt;=39), "Service occupations",
 AND(D77&gt;=41, D77&lt;=43), "Sales and office occupations",
 AND(D77&gt;=51, D77&lt;=53), "Production, transportation, and material moving occupations",
 AND(D77&gt;=45, D77&lt;=49), "Natural resources, construction, and maintenance occupations",
 TRUE, "Not applicable to study area"
)</f>
        <v>Management, business, science, and arts occupations</v>
      </c>
      <c r="G77">
        <f t="shared" si="6"/>
        <v>10110</v>
      </c>
      <c r="H77" s="9">
        <f t="shared" si="7"/>
        <v>22.668161434977577</v>
      </c>
      <c r="I77" t="str">
        <f>_xlfn.XLOOKUP($C77,'NAICS-SOC-CIP x-walk'!C:C, 'NAICS-SOC-CIP x-walk'!H:H)</f>
        <v>23</v>
      </c>
      <c r="J77" t="str">
        <f>_xlfn.XLOOKUP(K77,'ACS-NAICS-SOC x-walk'!K:K,'ACS-NAICS-SOC x-walk'!L:L)</f>
        <v>Construction</v>
      </c>
      <c r="K77" t="str">
        <f>_xlfn.XLOOKUP($C77,'NAICS-SOC-CIP x-walk'!$C:$C, 'NAICS-SOC-CIP x-walk'!I:I)</f>
        <v>Construction</v>
      </c>
      <c r="L77">
        <f t="shared" si="8"/>
        <v>4403</v>
      </c>
      <c r="M77" s="9">
        <f t="shared" si="9"/>
        <v>57.934210526315788</v>
      </c>
    </row>
    <row r="78" spans="1:13">
      <c r="A78" s="1">
        <v>38</v>
      </c>
      <c r="B78" s="1">
        <v>3</v>
      </c>
      <c r="C78" s="34" t="s">
        <v>1966</v>
      </c>
      <c r="D78" s="1">
        <f t="shared" si="5"/>
        <v>17</v>
      </c>
      <c r="E78" s="2" t="s">
        <v>642</v>
      </c>
      <c r="F78" t="str" cm="1">
        <f t="array" ref="F78">_xlfn.IFS(
 AND(D78&gt;=11, D78&lt;=29), "Management, business, science, and arts occupations",
 AND(D78&gt;=31, D78&lt;=39), "Service occupations",
 AND(D78&gt;=41, D78&lt;=43), "Sales and office occupations",
 AND(D78&gt;=51, D78&lt;=53), "Production, transportation, and material moving occupations",
 AND(D78&gt;=45, D78&lt;=49), "Natural resources, construction, and maintenance occupations",
 TRUE, "Not applicable to study area"
)</f>
        <v>Management, business, science, and arts occupations</v>
      </c>
      <c r="G78">
        <f t="shared" si="6"/>
        <v>10110</v>
      </c>
      <c r="H78" s="9">
        <f t="shared" si="7"/>
        <v>22.668161434977577</v>
      </c>
      <c r="I78" t="str">
        <f>_xlfn.XLOOKUP($C78,'NAICS-SOC-CIP x-walk'!C:C, 'NAICS-SOC-CIP x-walk'!H:H)</f>
        <v>21, 22</v>
      </c>
      <c r="J78" t="str">
        <f>_xlfn.XLOOKUP(K78,'ACS-NAICS-SOC x-walk'!K:K,'ACS-NAICS-SOC x-walk'!L:L)</f>
        <v>Agriculture, Forestry, Fishing and Hunting, and Mining</v>
      </c>
      <c r="K78" t="str">
        <f>_xlfn.XLOOKUP($C78,'NAICS-SOC-CIP x-walk'!$C:$C, 'NAICS-SOC-CIP x-walk'!I:I)</f>
        <v>Mining, Quarrying, and Oil and Gas Extraction, Utilities</v>
      </c>
      <c r="L78">
        <f t="shared" si="8"/>
        <v>4509</v>
      </c>
      <c r="M78" s="9">
        <f t="shared" si="9"/>
        <v>48.483870967741936</v>
      </c>
    </row>
    <row r="79" spans="1:13">
      <c r="A79" s="1">
        <v>23</v>
      </c>
      <c r="B79" s="1">
        <v>5</v>
      </c>
      <c r="C79" s="34" t="s">
        <v>2015</v>
      </c>
      <c r="D79" s="1">
        <f t="shared" si="5"/>
        <v>19</v>
      </c>
      <c r="E79" s="2" t="s">
        <v>1190</v>
      </c>
      <c r="F79" t="str" cm="1">
        <f t="array" ref="F79">_xlfn.IFS(
 AND(D79&gt;=11, D79&lt;=29), "Management, business, science, and arts occupations",
 AND(D79&gt;=31, D79&lt;=39), "Service occupations",
 AND(D79&gt;=41, D79&lt;=43), "Sales and office occupations",
 AND(D79&gt;=51, D79&lt;=53), "Production, transportation, and material moving occupations",
 AND(D79&gt;=45, D79&lt;=49), "Natural resources, construction, and maintenance occupations",
 TRUE, "Not applicable to study area"
)</f>
        <v>Management, business, science, and arts occupations</v>
      </c>
      <c r="G79">
        <f t="shared" si="6"/>
        <v>10110</v>
      </c>
      <c r="H79" s="9">
        <f t="shared" si="7"/>
        <v>22.668161434977577</v>
      </c>
      <c r="I79" t="str">
        <f>_xlfn.XLOOKUP($C79,'NAICS-SOC-CIP x-walk'!C:C, 'NAICS-SOC-CIP x-walk'!H:H)</f>
        <v>23</v>
      </c>
      <c r="J79" t="str">
        <f>_xlfn.XLOOKUP(K79,'ACS-NAICS-SOC x-walk'!K:K,'ACS-NAICS-SOC x-walk'!L:L)</f>
        <v>Construction</v>
      </c>
      <c r="K79" t="str">
        <f>_xlfn.XLOOKUP($C79,'NAICS-SOC-CIP x-walk'!$C:$C, 'NAICS-SOC-CIP x-walk'!I:I)</f>
        <v>Construction</v>
      </c>
      <c r="L79">
        <f t="shared" si="8"/>
        <v>4403</v>
      </c>
      <c r="M79" s="9">
        <f t="shared" si="9"/>
        <v>57.934210526315788</v>
      </c>
    </row>
    <row r="80" spans="1:13">
      <c r="A80" s="1">
        <v>40</v>
      </c>
      <c r="B80" s="1" t="s">
        <v>4</v>
      </c>
      <c r="C80" s="34" t="s">
        <v>2592</v>
      </c>
      <c r="D80" s="1">
        <f t="shared" si="5"/>
        <v>47</v>
      </c>
      <c r="E80" s="2" t="s">
        <v>60</v>
      </c>
      <c r="F80" t="str" cm="1">
        <f t="array" ref="F80">_xlfn.IFS(
 AND(D80&gt;=11, D80&lt;=29), "Management, business, science, and arts occupations",
 AND(D80&gt;=31, D80&lt;=39), "Service occupations",
 AND(D80&gt;=41, D80&lt;=43), "Sales and office occupations",
 AND(D80&gt;=51, D80&lt;=53), "Production, transportation, and material moving occupations",
 AND(D80&gt;=45, D80&lt;=49), "Natural resources, construction, and maintenance occupations",
 TRUE, "Not applicable to study area"
)</f>
        <v>Natural resources, construction, and maintenance occupations</v>
      </c>
      <c r="G80">
        <f t="shared" si="6"/>
        <v>7339</v>
      </c>
      <c r="H80" s="9">
        <f t="shared" si="7"/>
        <v>59.666666666666664</v>
      </c>
      <c r="I80" t="str">
        <f>_xlfn.XLOOKUP($C80,'NAICS-SOC-CIP x-walk'!C:C, 'NAICS-SOC-CIP x-walk'!H:H)</f>
        <v>42, 48-49</v>
      </c>
      <c r="J80" t="str">
        <f>_xlfn.XLOOKUP(K80,'ACS-NAICS-SOC x-walk'!K:K,'ACS-NAICS-SOC x-walk'!L:L)</f>
        <v>Wholesale Trade</v>
      </c>
      <c r="K80" t="str">
        <f>_xlfn.XLOOKUP($C80,'NAICS-SOC-CIP x-walk'!$C:$C, 'NAICS-SOC-CIP x-walk'!I:I)</f>
        <v>Wholesale Trade, Transportation and Warehousing</v>
      </c>
      <c r="L80">
        <f t="shared" si="8"/>
        <v>3770</v>
      </c>
      <c r="M80" s="9">
        <f t="shared" si="9"/>
        <v>53.857142857142854</v>
      </c>
    </row>
    <row r="81" spans="1:13">
      <c r="A81" s="1">
        <v>53</v>
      </c>
      <c r="B81" s="1">
        <v>3</v>
      </c>
      <c r="C81" s="34" t="s">
        <v>2620</v>
      </c>
      <c r="D81" s="1">
        <f t="shared" si="5"/>
        <v>49</v>
      </c>
      <c r="E81" s="2" t="s">
        <v>654</v>
      </c>
      <c r="F81" t="str" cm="1">
        <f t="array" ref="F81">_xlfn.IFS(
 AND(D81&gt;=11, D81&lt;=29), "Management, business, science, and arts occupations",
 AND(D81&gt;=31, D81&lt;=39), "Service occupations",
 AND(D81&gt;=41, D81&lt;=43), "Sales and office occupations",
 AND(D81&gt;=51, D81&lt;=53), "Production, transportation, and material moving occupations",
 AND(D81&gt;=45, D81&lt;=49), "Natural resources, construction, and maintenance occupations",
 TRUE, "Not applicable to study area"
)</f>
        <v>Natural resources, construction, and maintenance occupations</v>
      </c>
      <c r="G81">
        <f t="shared" si="6"/>
        <v>7339</v>
      </c>
      <c r="H81" s="9">
        <f t="shared" si="7"/>
        <v>59.666666666666664</v>
      </c>
      <c r="I81" t="str">
        <f>_xlfn.XLOOKUP($C81,'NAICS-SOC-CIP x-walk'!C:C, 'NAICS-SOC-CIP x-walk'!H:H)</f>
        <v>42, 48-49</v>
      </c>
      <c r="J81" t="str">
        <f>_xlfn.XLOOKUP(K81,'ACS-NAICS-SOC x-walk'!K:K,'ACS-NAICS-SOC x-walk'!L:L)</f>
        <v>Wholesale Trade</v>
      </c>
      <c r="K81" t="str">
        <f>_xlfn.XLOOKUP($C81,'NAICS-SOC-CIP x-walk'!$C:$C, 'NAICS-SOC-CIP x-walk'!I:I)</f>
        <v>Wholesale Trade, Transportation and Warehousing</v>
      </c>
      <c r="L81">
        <f t="shared" si="8"/>
        <v>3770</v>
      </c>
      <c r="M81" s="9">
        <f t="shared" si="9"/>
        <v>53.857142857142854</v>
      </c>
    </row>
    <row r="82" spans="1:13">
      <c r="A82" s="1">
        <v>73</v>
      </c>
      <c r="B82" s="1">
        <v>3</v>
      </c>
      <c r="C82" s="34" t="s">
        <v>2622</v>
      </c>
      <c r="D82" s="1">
        <f t="shared" si="5"/>
        <v>49</v>
      </c>
      <c r="E82" s="2" t="s">
        <v>428</v>
      </c>
      <c r="F82" t="str" cm="1">
        <f t="array" ref="F82">_xlfn.IFS(
 AND(D82&gt;=11, D82&lt;=29), "Management, business, science, and arts occupations",
 AND(D82&gt;=31, D82&lt;=39), "Service occupations",
 AND(D82&gt;=41, D82&lt;=43), "Sales and office occupations",
 AND(D82&gt;=51, D82&lt;=53), "Production, transportation, and material moving occupations",
 AND(D82&gt;=45, D82&lt;=49), "Natural resources, construction, and maintenance occupations",
 TRUE, "Not applicable to study area"
)</f>
        <v>Natural resources, construction, and maintenance occupations</v>
      </c>
      <c r="G82">
        <f t="shared" si="6"/>
        <v>7339</v>
      </c>
      <c r="H82" s="9">
        <f t="shared" si="7"/>
        <v>59.666666666666664</v>
      </c>
      <c r="I82" t="str">
        <f>_xlfn.XLOOKUP($C82,'NAICS-SOC-CIP x-walk'!C:C, 'NAICS-SOC-CIP x-walk'!H:H)</f>
        <v>42, 48-49</v>
      </c>
      <c r="J82" t="str">
        <f>_xlfn.XLOOKUP(K82,'ACS-NAICS-SOC x-walk'!K:K,'ACS-NAICS-SOC x-walk'!L:L)</f>
        <v>Wholesale Trade</v>
      </c>
      <c r="K82" t="str">
        <f>_xlfn.XLOOKUP($C82,'NAICS-SOC-CIP x-walk'!$C:$C, 'NAICS-SOC-CIP x-walk'!I:I)</f>
        <v>Wholesale Trade, Transportation and Warehousing</v>
      </c>
      <c r="L82">
        <f t="shared" si="8"/>
        <v>3770</v>
      </c>
      <c r="M82" s="9">
        <f t="shared" si="9"/>
        <v>53.857142857142854</v>
      </c>
    </row>
    <row r="83" spans="1:13">
      <c r="A83" s="1">
        <v>74</v>
      </c>
      <c r="B83" s="1">
        <v>3</v>
      </c>
      <c r="C83" s="34" t="s">
        <v>2625</v>
      </c>
      <c r="D83" s="1">
        <f t="shared" si="5"/>
        <v>49</v>
      </c>
      <c r="E83" s="2" t="s">
        <v>502</v>
      </c>
      <c r="F83" t="str" cm="1">
        <f t="array" ref="F83">_xlfn.IFS(
 AND(D83&gt;=11, D83&lt;=29), "Management, business, science, and arts occupations",
 AND(D83&gt;=31, D83&lt;=39), "Service occupations",
 AND(D83&gt;=41, D83&lt;=43), "Sales and office occupations",
 AND(D83&gt;=51, D83&lt;=53), "Production, transportation, and material moving occupations",
 AND(D83&gt;=45, D83&lt;=49), "Natural resources, construction, and maintenance occupations",
 TRUE, "Not applicable to study area"
)</f>
        <v>Natural resources, construction, and maintenance occupations</v>
      </c>
      <c r="G83">
        <f t="shared" si="6"/>
        <v>7339</v>
      </c>
      <c r="H83" s="9">
        <f t="shared" si="7"/>
        <v>59.666666666666664</v>
      </c>
      <c r="I83" t="str">
        <f>_xlfn.XLOOKUP($C83,'NAICS-SOC-CIP x-walk'!C:C, 'NAICS-SOC-CIP x-walk'!H:H)</f>
        <v>42, 48-49</v>
      </c>
      <c r="J83" t="str">
        <f>_xlfn.XLOOKUP(K83,'ACS-NAICS-SOC x-walk'!K:K,'ACS-NAICS-SOC x-walk'!L:L)</f>
        <v>Wholesale Trade</v>
      </c>
      <c r="K83" t="str">
        <f>_xlfn.XLOOKUP($C83,'NAICS-SOC-CIP x-walk'!$C:$C, 'NAICS-SOC-CIP x-walk'!I:I)</f>
        <v>Wholesale Trade, Transportation and Warehousing</v>
      </c>
      <c r="L83">
        <f t="shared" si="8"/>
        <v>3770</v>
      </c>
      <c r="M83" s="9">
        <f t="shared" si="9"/>
        <v>53.857142857142854</v>
      </c>
    </row>
    <row r="84" spans="1:13">
      <c r="A84" s="1">
        <v>93</v>
      </c>
      <c r="B84" s="1">
        <v>3</v>
      </c>
      <c r="C84" s="34" t="s">
        <v>2628</v>
      </c>
      <c r="D84" s="1">
        <f t="shared" si="5"/>
        <v>49</v>
      </c>
      <c r="E84" s="2" t="s">
        <v>132</v>
      </c>
      <c r="F84" t="str" cm="1">
        <f t="array" ref="F84">_xlfn.IFS(
 AND(D84&gt;=11, D84&lt;=29), "Management, business, science, and arts occupations",
 AND(D84&gt;=31, D84&lt;=39), "Service occupations",
 AND(D84&gt;=41, D84&lt;=43), "Sales and office occupations",
 AND(D84&gt;=51, D84&lt;=53), "Production, transportation, and material moving occupations",
 AND(D84&gt;=45, D84&lt;=49), "Natural resources, construction, and maintenance occupations",
 TRUE, "Not applicable to study area"
)</f>
        <v>Natural resources, construction, and maintenance occupations</v>
      </c>
      <c r="G84">
        <f t="shared" si="6"/>
        <v>7339</v>
      </c>
      <c r="H84" s="9">
        <f t="shared" si="7"/>
        <v>59.666666666666664</v>
      </c>
      <c r="I84" t="str">
        <f>_xlfn.XLOOKUP($C84,'NAICS-SOC-CIP x-walk'!C:C, 'NAICS-SOC-CIP x-walk'!H:H)</f>
        <v>42, 48-49</v>
      </c>
      <c r="J84" t="str">
        <f>_xlfn.XLOOKUP(K84,'ACS-NAICS-SOC x-walk'!K:K,'ACS-NAICS-SOC x-walk'!L:L)</f>
        <v>Wholesale Trade</v>
      </c>
      <c r="K84" t="str">
        <f>_xlfn.XLOOKUP($C84,'NAICS-SOC-CIP x-walk'!$C:$C, 'NAICS-SOC-CIP x-walk'!I:I)</f>
        <v>Wholesale Trade, Transportation and Warehousing</v>
      </c>
      <c r="L84">
        <f t="shared" si="8"/>
        <v>3770</v>
      </c>
      <c r="M84" s="9">
        <f t="shared" si="9"/>
        <v>53.857142857142854</v>
      </c>
    </row>
    <row r="85" spans="1:13">
      <c r="A85" s="1">
        <v>77</v>
      </c>
      <c r="B85" s="1" t="s">
        <v>4</v>
      </c>
      <c r="C85" s="34" t="s">
        <v>2629</v>
      </c>
      <c r="D85" s="1">
        <f t="shared" si="5"/>
        <v>49</v>
      </c>
      <c r="E85" s="2" t="s">
        <v>628</v>
      </c>
      <c r="F85" t="str" cm="1">
        <f t="array" ref="F85">_xlfn.IFS(
 AND(D85&gt;=11, D85&lt;=29), "Management, business, science, and arts occupations",
 AND(D85&gt;=31, D85&lt;=39), "Service occupations",
 AND(D85&gt;=41, D85&lt;=43), "Sales and office occupations",
 AND(D85&gt;=51, D85&lt;=53), "Production, transportation, and material moving occupations",
 AND(D85&gt;=45, D85&lt;=49), "Natural resources, construction, and maintenance occupations",
 TRUE, "Not applicable to study area"
)</f>
        <v>Natural resources, construction, and maintenance occupations</v>
      </c>
      <c r="G85">
        <f t="shared" si="6"/>
        <v>7339</v>
      </c>
      <c r="H85" s="9">
        <f t="shared" si="7"/>
        <v>59.666666666666664</v>
      </c>
      <c r="I85" t="str">
        <f>_xlfn.XLOOKUP($C85,'NAICS-SOC-CIP x-walk'!C:C, 'NAICS-SOC-CIP x-walk'!H:H)</f>
        <v>42, 48-49</v>
      </c>
      <c r="J85" t="str">
        <f>_xlfn.XLOOKUP(K85,'ACS-NAICS-SOC x-walk'!K:K,'ACS-NAICS-SOC x-walk'!L:L)</f>
        <v>Wholesale Trade</v>
      </c>
      <c r="K85" t="str">
        <f>_xlfn.XLOOKUP($C85,'NAICS-SOC-CIP x-walk'!$C:$C, 'NAICS-SOC-CIP x-walk'!I:I)</f>
        <v>Wholesale Trade, Transportation and Warehousing</v>
      </c>
      <c r="L85">
        <f t="shared" si="8"/>
        <v>3770</v>
      </c>
      <c r="M85" s="9">
        <f t="shared" si="9"/>
        <v>53.857142857142854</v>
      </c>
    </row>
    <row r="86" spans="1:13">
      <c r="A86" s="1">
        <v>78</v>
      </c>
      <c r="B86" s="1" t="s">
        <v>4</v>
      </c>
      <c r="C86" s="34" t="s">
        <v>2630</v>
      </c>
      <c r="D86" s="1">
        <f t="shared" si="5"/>
        <v>49</v>
      </c>
      <c r="E86" s="2" t="s">
        <v>216</v>
      </c>
      <c r="F86" t="str" cm="1">
        <f t="array" ref="F86">_xlfn.IFS(
 AND(D86&gt;=11, D86&lt;=29), "Management, business, science, and arts occupations",
 AND(D86&gt;=31, D86&lt;=39), "Service occupations",
 AND(D86&gt;=41, D86&lt;=43), "Sales and office occupations",
 AND(D86&gt;=51, D86&lt;=53), "Production, transportation, and material moving occupations",
 AND(D86&gt;=45, D86&lt;=49), "Natural resources, construction, and maintenance occupations",
 TRUE, "Not applicable to study area"
)</f>
        <v>Natural resources, construction, and maintenance occupations</v>
      </c>
      <c r="G86">
        <f t="shared" si="6"/>
        <v>7339</v>
      </c>
      <c r="H86" s="9">
        <f t="shared" si="7"/>
        <v>59.666666666666664</v>
      </c>
      <c r="I86" t="str">
        <f>_xlfn.XLOOKUP($C86,'NAICS-SOC-CIP x-walk'!C:C, 'NAICS-SOC-CIP x-walk'!H:H)</f>
        <v>42, 48-49</v>
      </c>
      <c r="J86" t="str">
        <f>_xlfn.XLOOKUP(K86,'ACS-NAICS-SOC x-walk'!K:K,'ACS-NAICS-SOC x-walk'!L:L)</f>
        <v>Wholesale Trade</v>
      </c>
      <c r="K86" t="str">
        <f>_xlfn.XLOOKUP($C86,'NAICS-SOC-CIP x-walk'!$C:$C, 'NAICS-SOC-CIP x-walk'!I:I)</f>
        <v>Wholesale Trade, Transportation and Warehousing</v>
      </c>
      <c r="L86">
        <f t="shared" si="8"/>
        <v>3770</v>
      </c>
      <c r="M86" s="9">
        <f t="shared" si="9"/>
        <v>53.857142857142854</v>
      </c>
    </row>
    <row r="87" spans="1:13">
      <c r="A87" s="1">
        <v>69</v>
      </c>
      <c r="B87" s="1">
        <v>3</v>
      </c>
      <c r="C87" s="34" t="s">
        <v>2631</v>
      </c>
      <c r="D87" s="1">
        <f t="shared" si="5"/>
        <v>49</v>
      </c>
      <c r="E87" s="2" t="s">
        <v>306</v>
      </c>
      <c r="F87" t="str" cm="1">
        <f t="array" ref="F87">_xlfn.IFS(
 AND(D87&gt;=11, D87&lt;=29), "Management, business, science, and arts occupations",
 AND(D87&gt;=31, D87&lt;=39), "Service occupations",
 AND(D87&gt;=41, D87&lt;=43), "Sales and office occupations",
 AND(D87&gt;=51, D87&lt;=53), "Production, transportation, and material moving occupations",
 AND(D87&gt;=45, D87&lt;=49), "Natural resources, construction, and maintenance occupations",
 TRUE, "Not applicable to study area"
)</f>
        <v>Natural resources, construction, and maintenance occupations</v>
      </c>
      <c r="G87">
        <f t="shared" si="6"/>
        <v>7339</v>
      </c>
      <c r="H87" s="9">
        <f t="shared" si="7"/>
        <v>59.666666666666664</v>
      </c>
      <c r="I87" t="str">
        <f>_xlfn.XLOOKUP($C87,'NAICS-SOC-CIP x-walk'!C:C, 'NAICS-SOC-CIP x-walk'!H:H)</f>
        <v>42, 48-49</v>
      </c>
      <c r="J87" t="str">
        <f>_xlfn.XLOOKUP(K87,'ACS-NAICS-SOC x-walk'!K:K,'ACS-NAICS-SOC x-walk'!L:L)</f>
        <v>Wholesale Trade</v>
      </c>
      <c r="K87" t="str">
        <f>_xlfn.XLOOKUP($C87,'NAICS-SOC-CIP x-walk'!$C:$C, 'NAICS-SOC-CIP x-walk'!I:I)</f>
        <v>Wholesale Trade, Transportation and Warehousing</v>
      </c>
      <c r="L87">
        <f t="shared" si="8"/>
        <v>3770</v>
      </c>
      <c r="M87" s="9">
        <f t="shared" si="9"/>
        <v>53.857142857142854</v>
      </c>
    </row>
    <row r="88" spans="1:13">
      <c r="A88" s="1">
        <v>88</v>
      </c>
      <c r="B88" s="1">
        <v>3</v>
      </c>
      <c r="C88" s="34" t="s">
        <v>2632</v>
      </c>
      <c r="D88" s="1">
        <f t="shared" si="5"/>
        <v>49</v>
      </c>
      <c r="E88" s="2" t="s">
        <v>106</v>
      </c>
      <c r="F88" t="str" cm="1">
        <f t="array" ref="F88">_xlfn.IFS(
 AND(D88&gt;=11, D88&lt;=29), "Management, business, science, and arts occupations",
 AND(D88&gt;=31, D88&lt;=39), "Service occupations",
 AND(D88&gt;=41, D88&lt;=43), "Sales and office occupations",
 AND(D88&gt;=51, D88&lt;=53), "Production, transportation, and material moving occupations",
 AND(D88&gt;=45, D88&lt;=49), "Natural resources, construction, and maintenance occupations",
 TRUE, "Not applicable to study area"
)</f>
        <v>Natural resources, construction, and maintenance occupations</v>
      </c>
      <c r="G88">
        <f t="shared" si="6"/>
        <v>7339</v>
      </c>
      <c r="H88" s="9">
        <f t="shared" si="7"/>
        <v>59.666666666666664</v>
      </c>
      <c r="I88" t="str">
        <f>_xlfn.XLOOKUP($C88,'NAICS-SOC-CIP x-walk'!C:C, 'NAICS-SOC-CIP x-walk'!H:H)</f>
        <v>42, 48-49</v>
      </c>
      <c r="J88" t="str">
        <f>_xlfn.XLOOKUP(K88,'ACS-NAICS-SOC x-walk'!K:K,'ACS-NAICS-SOC x-walk'!L:L)</f>
        <v>Wholesale Trade</v>
      </c>
      <c r="K88" t="str">
        <f>_xlfn.XLOOKUP($C88,'NAICS-SOC-CIP x-walk'!$C:$C, 'NAICS-SOC-CIP x-walk'!I:I)</f>
        <v>Wholesale Trade, Transportation and Warehousing</v>
      </c>
      <c r="L88">
        <f t="shared" si="8"/>
        <v>3770</v>
      </c>
      <c r="M88" s="9">
        <f t="shared" si="9"/>
        <v>53.857142857142854</v>
      </c>
    </row>
    <row r="89" spans="1:13">
      <c r="A89" s="1">
        <v>85</v>
      </c>
      <c r="B89" s="1" t="s">
        <v>4</v>
      </c>
      <c r="C89" s="34" t="s">
        <v>2635</v>
      </c>
      <c r="D89" s="1">
        <f t="shared" si="5"/>
        <v>49</v>
      </c>
      <c r="E89" s="2" t="s">
        <v>82</v>
      </c>
      <c r="F89" t="str" cm="1">
        <f t="array" ref="F89">_xlfn.IFS(
 AND(D89&gt;=11, D89&lt;=29), "Management, business, science, and arts occupations",
 AND(D89&gt;=31, D89&lt;=39), "Service occupations",
 AND(D89&gt;=41, D89&lt;=43), "Sales and office occupations",
 AND(D89&gt;=51, D89&lt;=53), "Production, transportation, and material moving occupations",
 AND(D89&gt;=45, D89&lt;=49), "Natural resources, construction, and maintenance occupations",
 TRUE, "Not applicable to study area"
)</f>
        <v>Natural resources, construction, and maintenance occupations</v>
      </c>
      <c r="G89">
        <f t="shared" si="6"/>
        <v>7339</v>
      </c>
      <c r="H89" s="9">
        <f t="shared" si="7"/>
        <v>59.666666666666664</v>
      </c>
      <c r="I89" t="str">
        <f>_xlfn.XLOOKUP($C89,'NAICS-SOC-CIP x-walk'!C:C, 'NAICS-SOC-CIP x-walk'!H:H)</f>
        <v>42, 48-49</v>
      </c>
      <c r="J89" t="str">
        <f>_xlfn.XLOOKUP(K89,'ACS-NAICS-SOC x-walk'!K:K,'ACS-NAICS-SOC x-walk'!L:L)</f>
        <v>Wholesale Trade</v>
      </c>
      <c r="K89" t="str">
        <f>_xlfn.XLOOKUP($C89,'NAICS-SOC-CIP x-walk'!$C:$C, 'NAICS-SOC-CIP x-walk'!I:I)</f>
        <v>Wholesale Trade, Transportation and Warehousing</v>
      </c>
      <c r="L89">
        <f t="shared" si="8"/>
        <v>3770</v>
      </c>
      <c r="M89" s="9">
        <f t="shared" si="9"/>
        <v>53.857142857142854</v>
      </c>
    </row>
    <row r="90" spans="1:13">
      <c r="A90" s="1">
        <v>86</v>
      </c>
      <c r="B90" s="1">
        <v>3</v>
      </c>
      <c r="C90" s="34" t="s">
        <v>2636</v>
      </c>
      <c r="D90" s="1">
        <f t="shared" si="5"/>
        <v>49</v>
      </c>
      <c r="E90" s="2" t="s">
        <v>224</v>
      </c>
      <c r="F90" t="str" cm="1">
        <f t="array" ref="F90">_xlfn.IFS(
 AND(D90&gt;=11, D90&lt;=29), "Management, business, science, and arts occupations",
 AND(D90&gt;=31, D90&lt;=39), "Service occupations",
 AND(D90&gt;=41, D90&lt;=43), "Sales and office occupations",
 AND(D90&gt;=51, D90&lt;=53), "Production, transportation, and material moving occupations",
 AND(D90&gt;=45, D90&lt;=49), "Natural resources, construction, and maintenance occupations",
 TRUE, "Not applicable to study area"
)</f>
        <v>Natural resources, construction, and maintenance occupations</v>
      </c>
      <c r="G90">
        <f t="shared" si="6"/>
        <v>7339</v>
      </c>
      <c r="H90" s="9">
        <f t="shared" si="7"/>
        <v>59.666666666666664</v>
      </c>
      <c r="I90" t="str">
        <f>_xlfn.XLOOKUP($C90,'NAICS-SOC-CIP x-walk'!C:C, 'NAICS-SOC-CIP x-walk'!H:H)</f>
        <v>42, 48-49</v>
      </c>
      <c r="J90" t="str">
        <f>_xlfn.XLOOKUP(K90,'ACS-NAICS-SOC x-walk'!K:K,'ACS-NAICS-SOC x-walk'!L:L)</f>
        <v>Wholesale Trade</v>
      </c>
      <c r="K90" t="str">
        <f>_xlfn.XLOOKUP($C90,'NAICS-SOC-CIP x-walk'!$C:$C, 'NAICS-SOC-CIP x-walk'!I:I)</f>
        <v>Wholesale Trade, Transportation and Warehousing</v>
      </c>
      <c r="L90">
        <f t="shared" si="8"/>
        <v>3770</v>
      </c>
      <c r="M90" s="9">
        <f t="shared" si="9"/>
        <v>53.857142857142854</v>
      </c>
    </row>
    <row r="91" spans="1:13">
      <c r="A91" s="1">
        <v>40</v>
      </c>
      <c r="B91" s="1">
        <v>3</v>
      </c>
      <c r="C91" s="34" t="s">
        <v>2637</v>
      </c>
      <c r="D91" s="1">
        <f t="shared" si="5"/>
        <v>49</v>
      </c>
      <c r="E91" s="2" t="s">
        <v>262</v>
      </c>
      <c r="F91" t="str" cm="1">
        <f t="array" ref="F91">_xlfn.IFS(
 AND(D91&gt;=11, D91&lt;=29), "Management, business, science, and arts occupations",
 AND(D91&gt;=31, D91&lt;=39), "Service occupations",
 AND(D91&gt;=41, D91&lt;=43), "Sales and office occupations",
 AND(D91&gt;=51, D91&lt;=53), "Production, transportation, and material moving occupations",
 AND(D91&gt;=45, D91&lt;=49), "Natural resources, construction, and maintenance occupations",
 TRUE, "Not applicable to study area"
)</f>
        <v>Natural resources, construction, and maintenance occupations</v>
      </c>
      <c r="G91">
        <f t="shared" si="6"/>
        <v>7339</v>
      </c>
      <c r="H91" s="9">
        <f t="shared" si="7"/>
        <v>59.666666666666664</v>
      </c>
      <c r="I91" t="str">
        <f>_xlfn.XLOOKUP($C91,'NAICS-SOC-CIP x-walk'!C:C, 'NAICS-SOC-CIP x-walk'!H:H)</f>
        <v>42, 48-49</v>
      </c>
      <c r="J91" t="str">
        <f>_xlfn.XLOOKUP(K91,'ACS-NAICS-SOC x-walk'!K:K,'ACS-NAICS-SOC x-walk'!L:L)</f>
        <v>Wholesale Trade</v>
      </c>
      <c r="K91" t="str">
        <f>_xlfn.XLOOKUP($C91,'NAICS-SOC-CIP x-walk'!$C:$C, 'NAICS-SOC-CIP x-walk'!I:I)</f>
        <v>Wholesale Trade, Transportation and Warehousing</v>
      </c>
      <c r="L91">
        <f t="shared" si="8"/>
        <v>3770</v>
      </c>
      <c r="M91" s="9">
        <f t="shared" si="9"/>
        <v>53.857142857142854</v>
      </c>
    </row>
    <row r="92" spans="1:13">
      <c r="A92" s="1">
        <v>25</v>
      </c>
      <c r="B92" s="1" t="s">
        <v>4</v>
      </c>
      <c r="C92" s="34" t="s">
        <v>2639</v>
      </c>
      <c r="D92" s="1">
        <f t="shared" si="5"/>
        <v>49</v>
      </c>
      <c r="E92" s="2" t="s">
        <v>752</v>
      </c>
      <c r="F92" t="str" cm="1">
        <f t="array" ref="F92">_xlfn.IFS(
 AND(D92&gt;=11, D92&lt;=29), "Management, business, science, and arts occupations",
 AND(D92&gt;=31, D92&lt;=39), "Service occupations",
 AND(D92&gt;=41, D92&lt;=43), "Sales and office occupations",
 AND(D92&gt;=51, D92&lt;=53), "Production, transportation, and material moving occupations",
 AND(D92&gt;=45, D92&lt;=49), "Natural resources, construction, and maintenance occupations",
 TRUE, "Not applicable to study area"
)</f>
        <v>Natural resources, construction, and maintenance occupations</v>
      </c>
      <c r="G92">
        <f t="shared" si="6"/>
        <v>7339</v>
      </c>
      <c r="H92" s="9">
        <f t="shared" si="7"/>
        <v>59.666666666666664</v>
      </c>
      <c r="I92" t="str">
        <f>_xlfn.XLOOKUP($C92,'NAICS-SOC-CIP x-walk'!C:C, 'NAICS-SOC-CIP x-walk'!H:H)</f>
        <v>42, 48-49</v>
      </c>
      <c r="J92" t="str">
        <f>_xlfn.XLOOKUP(K92,'ACS-NAICS-SOC x-walk'!K:K,'ACS-NAICS-SOC x-walk'!L:L)</f>
        <v>Wholesale Trade</v>
      </c>
      <c r="K92" t="str">
        <f>_xlfn.XLOOKUP($C92,'NAICS-SOC-CIP x-walk'!$C:$C, 'NAICS-SOC-CIP x-walk'!I:I)</f>
        <v>Wholesale Trade, Transportation and Warehousing</v>
      </c>
      <c r="L92">
        <f t="shared" si="8"/>
        <v>3770</v>
      </c>
      <c r="M92" s="9">
        <f t="shared" si="9"/>
        <v>53.857142857142854</v>
      </c>
    </row>
    <row r="93" spans="1:13">
      <c r="A93" s="1">
        <v>89</v>
      </c>
      <c r="B93" s="1" t="s">
        <v>4</v>
      </c>
      <c r="C93" s="34" t="s">
        <v>2640</v>
      </c>
      <c r="D93" s="1">
        <f t="shared" si="5"/>
        <v>49</v>
      </c>
      <c r="E93" s="2" t="s">
        <v>418</v>
      </c>
      <c r="F93" t="str" cm="1">
        <f t="array" ref="F93">_xlfn.IFS(
 AND(D93&gt;=11, D93&lt;=29), "Management, business, science, and arts occupations",
 AND(D93&gt;=31, D93&lt;=39), "Service occupations",
 AND(D93&gt;=41, D93&lt;=43), "Sales and office occupations",
 AND(D93&gt;=51, D93&lt;=53), "Production, transportation, and material moving occupations",
 AND(D93&gt;=45, D93&lt;=49), "Natural resources, construction, and maintenance occupations",
 TRUE, "Not applicable to study area"
)</f>
        <v>Natural resources, construction, and maintenance occupations</v>
      </c>
      <c r="G93">
        <f t="shared" si="6"/>
        <v>7339</v>
      </c>
      <c r="H93" s="9">
        <f t="shared" si="7"/>
        <v>59.666666666666664</v>
      </c>
      <c r="I93" t="str">
        <f>_xlfn.XLOOKUP($C93,'NAICS-SOC-CIP x-walk'!C:C, 'NAICS-SOC-CIP x-walk'!H:H)</f>
        <v>42, 48-49</v>
      </c>
      <c r="J93" t="str">
        <f>_xlfn.XLOOKUP(K93,'ACS-NAICS-SOC x-walk'!K:K,'ACS-NAICS-SOC x-walk'!L:L)</f>
        <v>Wholesale Trade</v>
      </c>
      <c r="K93" t="str">
        <f>_xlfn.XLOOKUP($C93,'NAICS-SOC-CIP x-walk'!$C:$C, 'NAICS-SOC-CIP x-walk'!I:I)</f>
        <v>Wholesale Trade, Transportation and Warehousing</v>
      </c>
      <c r="L93">
        <f t="shared" si="8"/>
        <v>3770</v>
      </c>
      <c r="M93" s="9">
        <f t="shared" si="9"/>
        <v>53.857142857142854</v>
      </c>
    </row>
    <row r="94" spans="1:13">
      <c r="A94" s="1">
        <v>91</v>
      </c>
      <c r="B94" s="1" t="s">
        <v>4</v>
      </c>
      <c r="C94" s="34" t="s">
        <v>2641</v>
      </c>
      <c r="D94" s="1">
        <f t="shared" si="5"/>
        <v>49</v>
      </c>
      <c r="E94" s="2" t="s">
        <v>102</v>
      </c>
      <c r="F94" t="str" cm="1">
        <f t="array" ref="F94">_xlfn.IFS(
 AND(D94&gt;=11, D94&lt;=29), "Management, business, science, and arts occupations",
 AND(D94&gt;=31, D94&lt;=39), "Service occupations",
 AND(D94&gt;=41, D94&lt;=43), "Sales and office occupations",
 AND(D94&gt;=51, D94&lt;=53), "Production, transportation, and material moving occupations",
 AND(D94&gt;=45, D94&lt;=49), "Natural resources, construction, and maintenance occupations",
 TRUE, "Not applicable to study area"
)</f>
        <v>Natural resources, construction, and maintenance occupations</v>
      </c>
      <c r="G94">
        <f t="shared" si="6"/>
        <v>7339</v>
      </c>
      <c r="H94" s="9">
        <f t="shared" si="7"/>
        <v>59.666666666666664</v>
      </c>
      <c r="I94" t="str">
        <f>_xlfn.XLOOKUP($C94,'NAICS-SOC-CIP x-walk'!C:C, 'NAICS-SOC-CIP x-walk'!H:H)</f>
        <v>42, 48-49</v>
      </c>
      <c r="J94" t="str">
        <f>_xlfn.XLOOKUP(K94,'ACS-NAICS-SOC x-walk'!K:K,'ACS-NAICS-SOC x-walk'!L:L)</f>
        <v>Wholesale Trade</v>
      </c>
      <c r="K94" t="str">
        <f>_xlfn.XLOOKUP($C94,'NAICS-SOC-CIP x-walk'!$C:$C, 'NAICS-SOC-CIP x-walk'!I:I)</f>
        <v>Wholesale Trade, Transportation and Warehousing</v>
      </c>
      <c r="L94">
        <f t="shared" si="8"/>
        <v>3770</v>
      </c>
      <c r="M94" s="9">
        <f t="shared" si="9"/>
        <v>53.857142857142854</v>
      </c>
    </row>
    <row r="95" spans="1:13">
      <c r="A95" s="1">
        <v>67</v>
      </c>
      <c r="B95" s="1">
        <v>3</v>
      </c>
      <c r="C95" s="34" t="s">
        <v>2662</v>
      </c>
      <c r="D95" s="1">
        <f t="shared" si="5"/>
        <v>49</v>
      </c>
      <c r="E95" s="2" t="s">
        <v>352</v>
      </c>
      <c r="F95" t="str" cm="1">
        <f t="array" ref="F95">_xlfn.IFS(
 AND(D95&gt;=11, D95&lt;=29), "Management, business, science, and arts occupations",
 AND(D95&gt;=31, D95&lt;=39), "Service occupations",
 AND(D95&gt;=41, D95&lt;=43), "Sales and office occupations",
 AND(D95&gt;=51, D95&lt;=53), "Production, transportation, and material moving occupations",
 AND(D95&gt;=45, D95&lt;=49), "Natural resources, construction, and maintenance occupations",
 TRUE, "Not applicable to study area"
)</f>
        <v>Natural resources, construction, and maintenance occupations</v>
      </c>
      <c r="G95">
        <f t="shared" si="6"/>
        <v>7339</v>
      </c>
      <c r="H95" s="9">
        <f t="shared" si="7"/>
        <v>59.666666666666664</v>
      </c>
      <c r="I95" t="str">
        <f>_xlfn.XLOOKUP($C95,'NAICS-SOC-CIP x-walk'!C:C, 'NAICS-SOC-CIP x-walk'!H:H)</f>
        <v>42, 48-49</v>
      </c>
      <c r="J95" t="str">
        <f>_xlfn.XLOOKUP(K95,'ACS-NAICS-SOC x-walk'!K:K,'ACS-NAICS-SOC x-walk'!L:L)</f>
        <v>Wholesale Trade</v>
      </c>
      <c r="K95" t="str">
        <f>_xlfn.XLOOKUP($C95,'NAICS-SOC-CIP x-walk'!$C:$C, 'NAICS-SOC-CIP x-walk'!I:I)</f>
        <v>Wholesale Trade, Transportation and Warehousing</v>
      </c>
      <c r="L95">
        <f t="shared" si="8"/>
        <v>3770</v>
      </c>
      <c r="M95" s="9">
        <f t="shared" si="9"/>
        <v>53.857142857142854</v>
      </c>
    </row>
    <row r="96" spans="1:13">
      <c r="A96" s="1">
        <v>61</v>
      </c>
      <c r="B96" s="1">
        <v>3</v>
      </c>
      <c r="C96" s="34" t="s">
        <v>2666</v>
      </c>
      <c r="D96" s="1">
        <f t="shared" si="5"/>
        <v>49</v>
      </c>
      <c r="E96" s="2" t="s">
        <v>62</v>
      </c>
      <c r="F96" t="str" cm="1">
        <f t="array" ref="F96">_xlfn.IFS(
 AND(D96&gt;=11, D96&lt;=29), "Management, business, science, and arts occupations",
 AND(D96&gt;=31, D96&lt;=39), "Service occupations",
 AND(D96&gt;=41, D96&lt;=43), "Sales and office occupations",
 AND(D96&gt;=51, D96&lt;=53), "Production, transportation, and material moving occupations",
 AND(D96&gt;=45, D96&lt;=49), "Natural resources, construction, and maintenance occupations",
 TRUE, "Not applicable to study area"
)</f>
        <v>Natural resources, construction, and maintenance occupations</v>
      </c>
      <c r="G96">
        <f t="shared" si="6"/>
        <v>7339</v>
      </c>
      <c r="H96" s="9">
        <f t="shared" si="7"/>
        <v>59.666666666666664</v>
      </c>
      <c r="I96" t="str">
        <f>_xlfn.XLOOKUP($C96,'NAICS-SOC-CIP x-walk'!C:C, 'NAICS-SOC-CIP x-walk'!H:H)</f>
        <v>42, 48-49</v>
      </c>
      <c r="J96" t="str">
        <f>_xlfn.XLOOKUP(K96,'ACS-NAICS-SOC x-walk'!K:K,'ACS-NAICS-SOC x-walk'!L:L)</f>
        <v>Wholesale Trade</v>
      </c>
      <c r="K96" t="str">
        <f>_xlfn.XLOOKUP($C96,'NAICS-SOC-CIP x-walk'!$C:$C, 'NAICS-SOC-CIP x-walk'!I:I)</f>
        <v>Wholesale Trade, Transportation and Warehousing</v>
      </c>
      <c r="L96">
        <f t="shared" si="8"/>
        <v>3770</v>
      </c>
      <c r="M96" s="9">
        <f t="shared" si="9"/>
        <v>53.857142857142854</v>
      </c>
    </row>
    <row r="97" spans="1:13">
      <c r="A97" s="1">
        <v>37</v>
      </c>
      <c r="B97" s="1" t="s">
        <v>4</v>
      </c>
      <c r="C97" s="34" t="s">
        <v>2672</v>
      </c>
      <c r="D97" s="1">
        <f t="shared" si="5"/>
        <v>51</v>
      </c>
      <c r="E97" s="2" t="s">
        <v>860</v>
      </c>
      <c r="F97" t="str" cm="1">
        <f t="array" ref="F97">_xlfn.IFS(
 AND(D97&gt;=11, D97&lt;=29), "Management, business, science, and arts occupations",
 AND(D97&gt;=31, D97&lt;=39), "Service occupations",
 AND(D97&gt;=41, D97&lt;=43), "Sales and office occupations",
 AND(D97&gt;=51, D97&lt;=53), "Production, transportation, and material moving occupations",
 AND(D97&gt;=45, D97&lt;=49), "Natural resources, construction, and maintenance occupations",
 TRUE, "Not applicable to study area"
)</f>
        <v>Production, transportation, and material moving occupations</v>
      </c>
      <c r="G97">
        <f t="shared" si="6"/>
        <v>7976</v>
      </c>
      <c r="H97" s="9">
        <f t="shared" si="7"/>
        <v>51.458064516129035</v>
      </c>
      <c r="I97" t="str">
        <f>_xlfn.XLOOKUP($C97,'NAICS-SOC-CIP x-walk'!C:C, 'NAICS-SOC-CIP x-walk'!H:H)</f>
        <v>42, 48-49</v>
      </c>
      <c r="J97" t="str">
        <f>_xlfn.XLOOKUP(K97,'ACS-NAICS-SOC x-walk'!K:K,'ACS-NAICS-SOC x-walk'!L:L)</f>
        <v>Wholesale Trade</v>
      </c>
      <c r="K97" t="str">
        <f>_xlfn.XLOOKUP($C97,'NAICS-SOC-CIP x-walk'!$C:$C, 'NAICS-SOC-CIP x-walk'!I:I)</f>
        <v>Wholesale Trade, Transportation and Warehousing</v>
      </c>
      <c r="L97">
        <f t="shared" si="8"/>
        <v>3770</v>
      </c>
      <c r="M97" s="9">
        <f t="shared" si="9"/>
        <v>53.857142857142854</v>
      </c>
    </row>
    <row r="98" spans="1:13">
      <c r="A98" s="1">
        <v>41</v>
      </c>
      <c r="B98" s="1" t="s">
        <v>4</v>
      </c>
      <c r="C98" s="34" t="s">
        <v>2774</v>
      </c>
      <c r="D98" s="1">
        <f t="shared" si="5"/>
        <v>51</v>
      </c>
      <c r="E98" s="2" t="s">
        <v>606</v>
      </c>
      <c r="F98" t="str" cm="1">
        <f t="array" ref="F98">_xlfn.IFS(
 AND(D98&gt;=11, D98&lt;=29), "Management, business, science, and arts occupations",
 AND(D98&gt;=31, D98&lt;=39), "Service occupations",
 AND(D98&gt;=41, D98&lt;=43), "Sales and office occupations",
 AND(D98&gt;=51, D98&lt;=53), "Production, transportation, and material moving occupations",
 AND(D98&gt;=45, D98&lt;=49), "Natural resources, construction, and maintenance occupations",
 TRUE, "Not applicable to study area"
)</f>
        <v>Production, transportation, and material moving occupations</v>
      </c>
      <c r="G98">
        <f t="shared" si="6"/>
        <v>7976</v>
      </c>
      <c r="H98" s="9">
        <f t="shared" si="7"/>
        <v>51.458064516129035</v>
      </c>
      <c r="I98" t="str">
        <f>_xlfn.XLOOKUP($C98,'NAICS-SOC-CIP x-walk'!C:C, 'NAICS-SOC-CIP x-walk'!H:H)</f>
        <v>42, 48-49</v>
      </c>
      <c r="J98" t="str">
        <f>_xlfn.XLOOKUP(K98,'ACS-NAICS-SOC x-walk'!K:K,'ACS-NAICS-SOC x-walk'!L:L)</f>
        <v>Wholesale Trade</v>
      </c>
      <c r="K98" t="str">
        <f>_xlfn.XLOOKUP($C98,'NAICS-SOC-CIP x-walk'!$C:$C, 'NAICS-SOC-CIP x-walk'!I:I)</f>
        <v>Wholesale Trade, Transportation and Warehousing</v>
      </c>
      <c r="L98">
        <f t="shared" si="8"/>
        <v>3770</v>
      </c>
      <c r="M98" s="9">
        <f t="shared" si="9"/>
        <v>53.857142857142854</v>
      </c>
    </row>
    <row r="99" spans="1:13">
      <c r="A99" s="1">
        <v>56</v>
      </c>
      <c r="B99" s="1" t="s">
        <v>4</v>
      </c>
      <c r="C99" s="34" t="s">
        <v>2776</v>
      </c>
      <c r="D99" s="1">
        <f t="shared" si="5"/>
        <v>51</v>
      </c>
      <c r="E99" s="2" t="s">
        <v>160</v>
      </c>
      <c r="F99" t="str" cm="1">
        <f t="array" ref="F99">_xlfn.IFS(
 AND(D99&gt;=11, D99&lt;=29), "Management, business, science, and arts occupations",
 AND(D99&gt;=31, D99&lt;=39), "Service occupations",
 AND(D99&gt;=41, D99&lt;=43), "Sales and office occupations",
 AND(D99&gt;=51, D99&lt;=53), "Production, transportation, and material moving occupations",
 AND(D99&gt;=45, D99&lt;=49), "Natural resources, construction, and maintenance occupations",
 TRUE, "Not applicable to study area"
)</f>
        <v>Production, transportation, and material moving occupations</v>
      </c>
      <c r="G99">
        <f t="shared" si="6"/>
        <v>7976</v>
      </c>
      <c r="H99" s="9">
        <f t="shared" si="7"/>
        <v>51.458064516129035</v>
      </c>
      <c r="I99" t="str">
        <f>_xlfn.XLOOKUP($C99,'NAICS-SOC-CIP x-walk'!C:C, 'NAICS-SOC-CIP x-walk'!H:H)</f>
        <v>42, 48-49</v>
      </c>
      <c r="J99" t="str">
        <f>_xlfn.XLOOKUP(K99,'ACS-NAICS-SOC x-walk'!K:K,'ACS-NAICS-SOC x-walk'!L:L)</f>
        <v>Wholesale Trade</v>
      </c>
      <c r="K99" t="str">
        <f>_xlfn.XLOOKUP($C99,'NAICS-SOC-CIP x-walk'!$C:$C, 'NAICS-SOC-CIP x-walk'!I:I)</f>
        <v>Wholesale Trade, Transportation and Warehousing</v>
      </c>
      <c r="L99">
        <f t="shared" si="8"/>
        <v>3770</v>
      </c>
      <c r="M99" s="9">
        <f t="shared" si="9"/>
        <v>53.857142857142854</v>
      </c>
    </row>
    <row r="100" spans="1:13">
      <c r="A100" s="1">
        <v>87</v>
      </c>
      <c r="B100" s="1" t="s">
        <v>4</v>
      </c>
      <c r="C100" s="34" t="s">
        <v>2792</v>
      </c>
      <c r="D100" s="1">
        <f t="shared" si="5"/>
        <v>53</v>
      </c>
      <c r="E100" s="2" t="s">
        <v>392</v>
      </c>
      <c r="F100" t="str" cm="1">
        <f t="array" ref="F100">_xlfn.IFS(
 AND(D100&gt;=11, D100&lt;=29), "Management, business, science, and arts occupations",
 AND(D100&gt;=31, D100&lt;=39), "Service occupations",
 AND(D100&gt;=41, D100&lt;=43), "Sales and office occupations",
 AND(D100&gt;=51, D100&lt;=53), "Production, transportation, and material moving occupations",
 AND(D100&gt;=45, D100&lt;=49), "Natural resources, construction, and maintenance occupations",
 TRUE, "Not applicable to study area"
)</f>
        <v>Production, transportation, and material moving occupations</v>
      </c>
      <c r="G100">
        <f t="shared" si="6"/>
        <v>7976</v>
      </c>
      <c r="H100" s="9">
        <f t="shared" si="7"/>
        <v>51.458064516129035</v>
      </c>
      <c r="I100" t="str">
        <f>_xlfn.XLOOKUP($C100,'NAICS-SOC-CIP x-walk'!C:C, 'NAICS-SOC-CIP x-walk'!H:H)</f>
        <v>42, 48-49</v>
      </c>
      <c r="J100" t="str">
        <f>_xlfn.XLOOKUP(K100,'ACS-NAICS-SOC x-walk'!K:K,'ACS-NAICS-SOC x-walk'!L:L)</f>
        <v>Wholesale Trade</v>
      </c>
      <c r="K100" t="str">
        <f>_xlfn.XLOOKUP($C100,'NAICS-SOC-CIP x-walk'!$C:$C, 'NAICS-SOC-CIP x-walk'!I:I)</f>
        <v>Wholesale Trade, Transportation and Warehousing</v>
      </c>
      <c r="L100">
        <f t="shared" si="8"/>
        <v>3770</v>
      </c>
      <c r="M100" s="9">
        <f t="shared" si="9"/>
        <v>53.857142857142854</v>
      </c>
    </row>
    <row r="101" spans="1:13">
      <c r="A101" s="1">
        <v>35</v>
      </c>
      <c r="B101" s="1">
        <v>4</v>
      </c>
      <c r="C101" s="34" t="s">
        <v>2801</v>
      </c>
      <c r="D101" s="1">
        <f t="shared" si="5"/>
        <v>53</v>
      </c>
      <c r="E101" s="2" t="s">
        <v>320</v>
      </c>
      <c r="F101" t="str" cm="1">
        <f t="array" ref="F101">_xlfn.IFS(
 AND(D101&gt;=11, D101&lt;=29), "Management, business, science, and arts occupations",
 AND(D101&gt;=31, D101&lt;=39), "Service occupations",
 AND(D101&gt;=41, D101&lt;=43), "Sales and office occupations",
 AND(D101&gt;=51, D101&lt;=53), "Production, transportation, and material moving occupations",
 AND(D101&gt;=45, D101&lt;=49), "Natural resources, construction, and maintenance occupations",
 TRUE, "Not applicable to study area"
)</f>
        <v>Production, transportation, and material moving occupations</v>
      </c>
      <c r="G101">
        <f t="shared" si="6"/>
        <v>7976</v>
      </c>
      <c r="H101" s="9">
        <f t="shared" si="7"/>
        <v>51.458064516129035</v>
      </c>
      <c r="I101" t="str">
        <f>_xlfn.XLOOKUP($C101,'NAICS-SOC-CIP x-walk'!C:C, 'NAICS-SOC-CIP x-walk'!H:H)</f>
        <v>42, 48-49</v>
      </c>
      <c r="J101" t="str">
        <f>_xlfn.XLOOKUP(K101,'ACS-NAICS-SOC x-walk'!K:K,'ACS-NAICS-SOC x-walk'!L:L)</f>
        <v>Wholesale Trade</v>
      </c>
      <c r="K101" t="str">
        <f>_xlfn.XLOOKUP($C101,'NAICS-SOC-CIP x-walk'!$C:$C, 'NAICS-SOC-CIP x-walk'!I:I)</f>
        <v>Wholesale Trade, Transportation and Warehousing</v>
      </c>
      <c r="L101">
        <f t="shared" si="8"/>
        <v>3770</v>
      </c>
      <c r="M101" s="9">
        <f t="shared" si="9"/>
        <v>53.857142857142854</v>
      </c>
    </row>
    <row r="102" spans="1:13">
      <c r="A102" s="1">
        <v>34</v>
      </c>
      <c r="B102" s="1">
        <v>3</v>
      </c>
      <c r="C102" s="34" t="s">
        <v>2802</v>
      </c>
      <c r="D102" s="1">
        <f t="shared" si="5"/>
        <v>53</v>
      </c>
      <c r="E102" s="2" t="s">
        <v>468</v>
      </c>
      <c r="F102" t="str" cm="1">
        <f t="array" ref="F102">_xlfn.IFS(
 AND(D102&gt;=11, D102&lt;=29), "Management, business, science, and arts occupations",
 AND(D102&gt;=31, D102&lt;=39), "Service occupations",
 AND(D102&gt;=41, D102&lt;=43), "Sales and office occupations",
 AND(D102&gt;=51, D102&lt;=53), "Production, transportation, and material moving occupations",
 AND(D102&gt;=45, D102&lt;=49), "Natural resources, construction, and maintenance occupations",
 TRUE, "Not applicable to study area"
)</f>
        <v>Production, transportation, and material moving occupations</v>
      </c>
      <c r="G102">
        <f t="shared" si="6"/>
        <v>7976</v>
      </c>
      <c r="H102" s="9">
        <f t="shared" si="7"/>
        <v>51.458064516129035</v>
      </c>
      <c r="I102" t="str">
        <f>_xlfn.XLOOKUP($C102,'NAICS-SOC-CIP x-walk'!C:C, 'NAICS-SOC-CIP x-walk'!H:H)</f>
        <v>42, 48-49</v>
      </c>
      <c r="J102" t="str">
        <f>_xlfn.XLOOKUP(K102,'ACS-NAICS-SOC x-walk'!K:K,'ACS-NAICS-SOC x-walk'!L:L)</f>
        <v>Wholesale Trade</v>
      </c>
      <c r="K102" t="str">
        <f>_xlfn.XLOOKUP($C102,'NAICS-SOC-CIP x-walk'!$C:$C, 'NAICS-SOC-CIP x-walk'!I:I)</f>
        <v>Wholesale Trade, Transportation and Warehousing</v>
      </c>
      <c r="L102">
        <f t="shared" si="8"/>
        <v>3770</v>
      </c>
      <c r="M102" s="9">
        <f t="shared" si="9"/>
        <v>53.857142857142854</v>
      </c>
    </row>
    <row r="103" spans="1:13">
      <c r="A103" s="1">
        <v>6</v>
      </c>
      <c r="B103" s="1">
        <v>3</v>
      </c>
      <c r="C103" s="34" t="s">
        <v>2803</v>
      </c>
      <c r="D103" s="1">
        <f t="shared" si="5"/>
        <v>53</v>
      </c>
      <c r="E103" s="2" t="s">
        <v>1226</v>
      </c>
      <c r="F103" t="str" cm="1">
        <f t="array" ref="F103">_xlfn.IFS(
 AND(D103&gt;=11, D103&lt;=29), "Management, business, science, and arts occupations",
 AND(D103&gt;=31, D103&lt;=39), "Service occupations",
 AND(D103&gt;=41, D103&lt;=43), "Sales and office occupations",
 AND(D103&gt;=51, D103&lt;=53), "Production, transportation, and material moving occupations",
 AND(D103&gt;=45, D103&lt;=49), "Natural resources, construction, and maintenance occupations",
 TRUE, "Not applicable to study area"
)</f>
        <v>Production, transportation, and material moving occupations</v>
      </c>
      <c r="G103">
        <f t="shared" si="6"/>
        <v>7976</v>
      </c>
      <c r="H103" s="9">
        <f t="shared" si="7"/>
        <v>51.458064516129035</v>
      </c>
      <c r="I103" t="str">
        <f>_xlfn.XLOOKUP($C103,'NAICS-SOC-CIP x-walk'!C:C, 'NAICS-SOC-CIP x-walk'!H:H)</f>
        <v>42, 48-49</v>
      </c>
      <c r="J103" t="str">
        <f>_xlfn.XLOOKUP(K103,'ACS-NAICS-SOC x-walk'!K:K,'ACS-NAICS-SOC x-walk'!L:L)</f>
        <v>Wholesale Trade</v>
      </c>
      <c r="K103" t="str">
        <f>_xlfn.XLOOKUP($C103,'NAICS-SOC-CIP x-walk'!$C:$C, 'NAICS-SOC-CIP x-walk'!I:I)</f>
        <v>Wholesale Trade, Transportation and Warehousing</v>
      </c>
      <c r="L103">
        <f t="shared" si="8"/>
        <v>3770</v>
      </c>
      <c r="M103" s="9">
        <f t="shared" si="9"/>
        <v>53.857142857142854</v>
      </c>
    </row>
    <row r="104" spans="1:13">
      <c r="A104" s="1">
        <v>57</v>
      </c>
      <c r="B104" s="1">
        <v>3</v>
      </c>
      <c r="C104" s="34" t="s">
        <v>2804</v>
      </c>
      <c r="D104" s="1">
        <f t="shared" si="5"/>
        <v>53</v>
      </c>
      <c r="E104" s="2" t="s">
        <v>304</v>
      </c>
      <c r="F104" t="str" cm="1">
        <f t="array" ref="F104">_xlfn.IFS(
 AND(D104&gt;=11, D104&lt;=29), "Management, business, science, and arts occupations",
 AND(D104&gt;=31, D104&lt;=39), "Service occupations",
 AND(D104&gt;=41, D104&lt;=43), "Sales and office occupations",
 AND(D104&gt;=51, D104&lt;=53), "Production, transportation, and material moving occupations",
 AND(D104&gt;=45, D104&lt;=49), "Natural resources, construction, and maintenance occupations",
 TRUE, "Not applicable to study area"
)</f>
        <v>Production, transportation, and material moving occupations</v>
      </c>
      <c r="G104">
        <f t="shared" si="6"/>
        <v>7976</v>
      </c>
      <c r="H104" s="9">
        <f t="shared" si="7"/>
        <v>51.458064516129035</v>
      </c>
      <c r="I104" t="str">
        <f>_xlfn.XLOOKUP($C104,'NAICS-SOC-CIP x-walk'!C:C, 'NAICS-SOC-CIP x-walk'!H:H)</f>
        <v>42, 48-49</v>
      </c>
      <c r="J104" t="str">
        <f>_xlfn.XLOOKUP(K104,'ACS-NAICS-SOC x-walk'!K:K,'ACS-NAICS-SOC x-walk'!L:L)</f>
        <v>Wholesale Trade</v>
      </c>
      <c r="K104" t="str">
        <f>_xlfn.XLOOKUP($C104,'NAICS-SOC-CIP x-walk'!$C:$C, 'NAICS-SOC-CIP x-walk'!I:I)</f>
        <v>Wholesale Trade, Transportation and Warehousing</v>
      </c>
      <c r="L104">
        <f t="shared" si="8"/>
        <v>3770</v>
      </c>
      <c r="M104" s="9">
        <f t="shared" si="9"/>
        <v>53.857142857142854</v>
      </c>
    </row>
    <row r="105" spans="1:13">
      <c r="A105" s="1">
        <v>21</v>
      </c>
      <c r="B105" s="1" t="s">
        <v>4</v>
      </c>
      <c r="C105" s="34" t="s">
        <v>2805</v>
      </c>
      <c r="D105" s="1">
        <f t="shared" si="5"/>
        <v>53</v>
      </c>
      <c r="E105" s="2" t="s">
        <v>432</v>
      </c>
      <c r="F105" t="str" cm="1">
        <f t="array" ref="F105">_xlfn.IFS(
 AND(D105&gt;=11, D105&lt;=29), "Management, business, science, and arts occupations",
 AND(D105&gt;=31, D105&lt;=39), "Service occupations",
 AND(D105&gt;=41, D105&lt;=43), "Sales and office occupations",
 AND(D105&gt;=51, D105&lt;=53), "Production, transportation, and material moving occupations",
 AND(D105&gt;=45, D105&lt;=49), "Natural resources, construction, and maintenance occupations",
 TRUE, "Not applicable to study area"
)</f>
        <v>Production, transportation, and material moving occupations</v>
      </c>
      <c r="G105">
        <f t="shared" si="6"/>
        <v>7976</v>
      </c>
      <c r="H105" s="9">
        <f t="shared" si="7"/>
        <v>51.458064516129035</v>
      </c>
      <c r="I105" t="str">
        <f>_xlfn.XLOOKUP($C105,'NAICS-SOC-CIP x-walk'!C:C, 'NAICS-SOC-CIP x-walk'!H:H)</f>
        <v>42, 48-49</v>
      </c>
      <c r="J105" t="str">
        <f>_xlfn.XLOOKUP(K105,'ACS-NAICS-SOC x-walk'!K:K,'ACS-NAICS-SOC x-walk'!L:L)</f>
        <v>Wholesale Trade</v>
      </c>
      <c r="K105" t="str">
        <f>_xlfn.XLOOKUP($C105,'NAICS-SOC-CIP x-walk'!$C:$C, 'NAICS-SOC-CIP x-walk'!I:I)</f>
        <v>Wholesale Trade, Transportation and Warehousing</v>
      </c>
      <c r="L105">
        <f t="shared" si="8"/>
        <v>3770</v>
      </c>
      <c r="M105" s="9">
        <f t="shared" si="9"/>
        <v>53.857142857142854</v>
      </c>
    </row>
    <row r="106" spans="1:13">
      <c r="A106" s="1">
        <v>48</v>
      </c>
      <c r="B106" s="1" t="s">
        <v>4</v>
      </c>
      <c r="C106" s="34" t="s">
        <v>2806</v>
      </c>
      <c r="D106" s="1">
        <f t="shared" si="5"/>
        <v>53</v>
      </c>
      <c r="E106" s="2" t="s">
        <v>408</v>
      </c>
      <c r="F106" t="str" cm="1">
        <f t="array" ref="F106">_xlfn.IFS(
 AND(D106&gt;=11, D106&lt;=29), "Management, business, science, and arts occupations",
 AND(D106&gt;=31, D106&lt;=39), "Service occupations",
 AND(D106&gt;=41, D106&lt;=43), "Sales and office occupations",
 AND(D106&gt;=51, D106&lt;=53), "Production, transportation, and material moving occupations",
 AND(D106&gt;=45, D106&lt;=49), "Natural resources, construction, and maintenance occupations",
 TRUE, "Not applicable to study area"
)</f>
        <v>Production, transportation, and material moving occupations</v>
      </c>
      <c r="G106">
        <f t="shared" si="6"/>
        <v>7976</v>
      </c>
      <c r="H106" s="9">
        <f t="shared" si="7"/>
        <v>51.458064516129035</v>
      </c>
      <c r="I106" t="str">
        <f>_xlfn.XLOOKUP($C106,'NAICS-SOC-CIP x-walk'!C:C, 'NAICS-SOC-CIP x-walk'!H:H)</f>
        <v>42, 48-49</v>
      </c>
      <c r="J106" t="str">
        <f>_xlfn.XLOOKUP(K106,'ACS-NAICS-SOC x-walk'!K:K,'ACS-NAICS-SOC x-walk'!L:L)</f>
        <v>Wholesale Trade</v>
      </c>
      <c r="K106" t="str">
        <f>_xlfn.XLOOKUP($C106,'NAICS-SOC-CIP x-walk'!$C:$C, 'NAICS-SOC-CIP x-walk'!I:I)</f>
        <v>Wholesale Trade, Transportation and Warehousing</v>
      </c>
      <c r="L106">
        <f t="shared" si="8"/>
        <v>3770</v>
      </c>
      <c r="M106" s="9">
        <f t="shared" si="9"/>
        <v>53.857142857142854</v>
      </c>
    </row>
    <row r="107" spans="1:13">
      <c r="A107" s="1">
        <v>45</v>
      </c>
      <c r="B107" s="1" t="s">
        <v>4</v>
      </c>
      <c r="C107" s="34" t="s">
        <v>2807</v>
      </c>
      <c r="D107" s="1">
        <f t="shared" si="5"/>
        <v>53</v>
      </c>
      <c r="E107" s="2" t="s">
        <v>8</v>
      </c>
      <c r="F107" t="str" cm="1">
        <f t="array" ref="F107">_xlfn.IFS(
 AND(D107&gt;=11, D107&lt;=29), "Management, business, science, and arts occupations",
 AND(D107&gt;=31, D107&lt;=39), "Service occupations",
 AND(D107&gt;=41, D107&lt;=43), "Sales and office occupations",
 AND(D107&gt;=51, D107&lt;=53), "Production, transportation, and material moving occupations",
 AND(D107&gt;=45, D107&lt;=49), "Natural resources, construction, and maintenance occupations",
 TRUE, "Not applicable to study area"
)</f>
        <v>Production, transportation, and material moving occupations</v>
      </c>
      <c r="G107">
        <f t="shared" si="6"/>
        <v>7976</v>
      </c>
      <c r="H107" s="9">
        <f t="shared" si="7"/>
        <v>51.458064516129035</v>
      </c>
      <c r="I107" t="str">
        <f>_xlfn.XLOOKUP($C107,'NAICS-SOC-CIP x-walk'!C:C, 'NAICS-SOC-CIP x-walk'!H:H)</f>
        <v>42, 48-49</v>
      </c>
      <c r="J107" t="str">
        <f>_xlfn.XLOOKUP(K107,'ACS-NAICS-SOC x-walk'!K:K,'ACS-NAICS-SOC x-walk'!L:L)</f>
        <v>Wholesale Trade</v>
      </c>
      <c r="K107" t="str">
        <f>_xlfn.XLOOKUP($C107,'NAICS-SOC-CIP x-walk'!$C:$C, 'NAICS-SOC-CIP x-walk'!I:I)</f>
        <v>Wholesale Trade, Transportation and Warehousing</v>
      </c>
      <c r="L107">
        <f t="shared" si="8"/>
        <v>3770</v>
      </c>
      <c r="M107" s="9">
        <f t="shared" si="9"/>
        <v>53.857142857142854</v>
      </c>
    </row>
    <row r="108" spans="1:13">
      <c r="A108" s="1">
        <v>35</v>
      </c>
      <c r="B108" s="1" t="s">
        <v>4</v>
      </c>
      <c r="C108" s="34" t="s">
        <v>2808</v>
      </c>
      <c r="D108" s="1">
        <f t="shared" si="5"/>
        <v>53</v>
      </c>
      <c r="E108" s="2" t="s">
        <v>92</v>
      </c>
      <c r="F108" t="str" cm="1">
        <f t="array" ref="F108">_xlfn.IFS(
 AND(D108&gt;=11, D108&lt;=29), "Management, business, science, and arts occupations",
 AND(D108&gt;=31, D108&lt;=39), "Service occupations",
 AND(D108&gt;=41, D108&lt;=43), "Sales and office occupations",
 AND(D108&gt;=51, D108&lt;=53), "Production, transportation, and material moving occupations",
 AND(D108&gt;=45, D108&lt;=49), "Natural resources, construction, and maintenance occupations",
 TRUE, "Not applicable to study area"
)</f>
        <v>Production, transportation, and material moving occupations</v>
      </c>
      <c r="G108">
        <f t="shared" si="6"/>
        <v>7976</v>
      </c>
      <c r="H108" s="9">
        <f t="shared" si="7"/>
        <v>51.458064516129035</v>
      </c>
      <c r="I108" t="str">
        <f>_xlfn.XLOOKUP($C108,'NAICS-SOC-CIP x-walk'!C:C, 'NAICS-SOC-CIP x-walk'!H:H)</f>
        <v>42, 48-49</v>
      </c>
      <c r="J108" t="str">
        <f>_xlfn.XLOOKUP(K108,'ACS-NAICS-SOC x-walk'!K:K,'ACS-NAICS-SOC x-walk'!L:L)</f>
        <v>Wholesale Trade</v>
      </c>
      <c r="K108" t="str">
        <f>_xlfn.XLOOKUP($C108,'NAICS-SOC-CIP x-walk'!$C:$C, 'NAICS-SOC-CIP x-walk'!I:I)</f>
        <v>Wholesale Trade, Transportation and Warehousing</v>
      </c>
      <c r="L108">
        <f t="shared" si="8"/>
        <v>3770</v>
      </c>
      <c r="M108" s="9">
        <f t="shared" si="9"/>
        <v>53.857142857142854</v>
      </c>
    </row>
    <row r="109" spans="1:13">
      <c r="A109" s="1">
        <v>46</v>
      </c>
      <c r="B109" s="1" t="s">
        <v>4</v>
      </c>
      <c r="C109" s="34" t="s">
        <v>2809</v>
      </c>
      <c r="D109" s="1">
        <f t="shared" si="5"/>
        <v>53</v>
      </c>
      <c r="E109" s="2" t="s">
        <v>356</v>
      </c>
      <c r="F109" t="str" cm="1">
        <f t="array" ref="F109">_xlfn.IFS(
 AND(D109&gt;=11, D109&lt;=29), "Management, business, science, and arts occupations",
 AND(D109&gt;=31, D109&lt;=39), "Service occupations",
 AND(D109&gt;=41, D109&lt;=43), "Sales and office occupations",
 AND(D109&gt;=51, D109&lt;=53), "Production, transportation, and material moving occupations",
 AND(D109&gt;=45, D109&lt;=49), "Natural resources, construction, and maintenance occupations",
 TRUE, "Not applicable to study area"
)</f>
        <v>Production, transportation, and material moving occupations</v>
      </c>
      <c r="G109">
        <f t="shared" si="6"/>
        <v>7976</v>
      </c>
      <c r="H109" s="9">
        <f t="shared" si="7"/>
        <v>51.458064516129035</v>
      </c>
      <c r="I109" t="str">
        <f>_xlfn.XLOOKUP($C109,'NAICS-SOC-CIP x-walk'!C:C, 'NAICS-SOC-CIP x-walk'!H:H)</f>
        <v>42, 48-49</v>
      </c>
      <c r="J109" t="str">
        <f>_xlfn.XLOOKUP(K109,'ACS-NAICS-SOC x-walk'!K:K,'ACS-NAICS-SOC x-walk'!L:L)</f>
        <v>Wholesale Trade</v>
      </c>
      <c r="K109" t="str">
        <f>_xlfn.XLOOKUP($C109,'NAICS-SOC-CIP x-walk'!$C:$C, 'NAICS-SOC-CIP x-walk'!I:I)</f>
        <v>Wholesale Trade, Transportation and Warehousing</v>
      </c>
      <c r="L109">
        <f t="shared" si="8"/>
        <v>3770</v>
      </c>
      <c r="M109" s="9">
        <f t="shared" si="9"/>
        <v>53.857142857142854</v>
      </c>
    </row>
    <row r="110" spans="1:13">
      <c r="A110" s="1">
        <v>39</v>
      </c>
      <c r="B110" s="1" t="s">
        <v>4</v>
      </c>
      <c r="C110" s="34" t="s">
        <v>2810</v>
      </c>
      <c r="D110" s="1">
        <f t="shared" si="5"/>
        <v>53</v>
      </c>
      <c r="E110" s="2" t="s">
        <v>350</v>
      </c>
      <c r="F110" t="str" cm="1">
        <f t="array" ref="F110">_xlfn.IFS(
 AND(D110&gt;=11, D110&lt;=29), "Management, business, science, and arts occupations",
 AND(D110&gt;=31, D110&lt;=39), "Service occupations",
 AND(D110&gt;=41, D110&lt;=43), "Sales and office occupations",
 AND(D110&gt;=51, D110&lt;=53), "Production, transportation, and material moving occupations",
 AND(D110&gt;=45, D110&lt;=49), "Natural resources, construction, and maintenance occupations",
 TRUE, "Not applicable to study area"
)</f>
        <v>Production, transportation, and material moving occupations</v>
      </c>
      <c r="G110">
        <f t="shared" si="6"/>
        <v>7976</v>
      </c>
      <c r="H110" s="9">
        <f t="shared" si="7"/>
        <v>51.458064516129035</v>
      </c>
      <c r="I110" t="str">
        <f>_xlfn.XLOOKUP($C110,'NAICS-SOC-CIP x-walk'!C:C, 'NAICS-SOC-CIP x-walk'!H:H)</f>
        <v>42, 48-49</v>
      </c>
      <c r="J110" t="str">
        <f>_xlfn.XLOOKUP(K110,'ACS-NAICS-SOC x-walk'!K:K,'ACS-NAICS-SOC x-walk'!L:L)</f>
        <v>Wholesale Trade</v>
      </c>
      <c r="K110" t="str">
        <f>_xlfn.XLOOKUP($C110,'NAICS-SOC-CIP x-walk'!$C:$C, 'NAICS-SOC-CIP x-walk'!I:I)</f>
        <v>Wholesale Trade, Transportation and Warehousing</v>
      </c>
      <c r="L110">
        <f t="shared" si="8"/>
        <v>3770</v>
      </c>
      <c r="M110" s="9">
        <f t="shared" si="9"/>
        <v>53.857142857142854</v>
      </c>
    </row>
    <row r="111" spans="1:13">
      <c r="A111" s="1">
        <v>16</v>
      </c>
      <c r="B111" s="1" t="s">
        <v>4</v>
      </c>
      <c r="C111" s="34" t="s">
        <v>2811</v>
      </c>
      <c r="D111" s="1">
        <f t="shared" si="5"/>
        <v>53</v>
      </c>
      <c r="E111" s="2" t="s">
        <v>572</v>
      </c>
      <c r="F111" t="str" cm="1">
        <f t="array" ref="F111">_xlfn.IFS(
 AND(D111&gt;=11, D111&lt;=29), "Management, business, science, and arts occupations",
 AND(D111&gt;=31, D111&lt;=39), "Service occupations",
 AND(D111&gt;=41, D111&lt;=43), "Sales and office occupations",
 AND(D111&gt;=51, D111&lt;=53), "Production, transportation, and material moving occupations",
 AND(D111&gt;=45, D111&lt;=49), "Natural resources, construction, and maintenance occupations",
 TRUE, "Not applicable to study area"
)</f>
        <v>Production, transportation, and material moving occupations</v>
      </c>
      <c r="G111">
        <f t="shared" si="6"/>
        <v>7976</v>
      </c>
      <c r="H111" s="9">
        <f t="shared" si="7"/>
        <v>51.458064516129035</v>
      </c>
      <c r="I111" t="str">
        <f>_xlfn.XLOOKUP($C111,'NAICS-SOC-CIP x-walk'!C:C, 'NAICS-SOC-CIP x-walk'!H:H)</f>
        <v>42, 48-49</v>
      </c>
      <c r="J111" t="str">
        <f>_xlfn.XLOOKUP(K111,'ACS-NAICS-SOC x-walk'!K:K,'ACS-NAICS-SOC x-walk'!L:L)</f>
        <v>Wholesale Trade</v>
      </c>
      <c r="K111" t="str">
        <f>_xlfn.XLOOKUP($C111,'NAICS-SOC-CIP x-walk'!$C:$C, 'NAICS-SOC-CIP x-walk'!I:I)</f>
        <v>Wholesale Trade, Transportation and Warehousing</v>
      </c>
      <c r="L111">
        <f t="shared" si="8"/>
        <v>3770</v>
      </c>
      <c r="M111" s="9">
        <f t="shared" si="9"/>
        <v>53.857142857142854</v>
      </c>
    </row>
    <row r="112" spans="1:13">
      <c r="A112" s="1">
        <v>19</v>
      </c>
      <c r="B112" s="1" t="s">
        <v>4</v>
      </c>
      <c r="C112" s="34" t="s">
        <v>2812</v>
      </c>
      <c r="D112" s="1">
        <f t="shared" si="5"/>
        <v>53</v>
      </c>
      <c r="E112" s="2" t="s">
        <v>462</v>
      </c>
      <c r="F112" t="str" cm="1">
        <f t="array" ref="F112">_xlfn.IFS(
 AND(D112&gt;=11, D112&lt;=29), "Management, business, science, and arts occupations",
 AND(D112&gt;=31, D112&lt;=39), "Service occupations",
 AND(D112&gt;=41, D112&lt;=43), "Sales and office occupations",
 AND(D112&gt;=51, D112&lt;=53), "Production, transportation, and material moving occupations",
 AND(D112&gt;=45, D112&lt;=49), "Natural resources, construction, and maintenance occupations",
 TRUE, "Not applicable to study area"
)</f>
        <v>Production, transportation, and material moving occupations</v>
      </c>
      <c r="G112">
        <f t="shared" si="6"/>
        <v>7976</v>
      </c>
      <c r="H112" s="9">
        <f t="shared" si="7"/>
        <v>51.458064516129035</v>
      </c>
      <c r="I112" t="str">
        <f>_xlfn.XLOOKUP($C112,'NAICS-SOC-CIP x-walk'!C:C, 'NAICS-SOC-CIP x-walk'!H:H)</f>
        <v>42, 48-49</v>
      </c>
      <c r="J112" t="str">
        <f>_xlfn.XLOOKUP(K112,'ACS-NAICS-SOC x-walk'!K:K,'ACS-NAICS-SOC x-walk'!L:L)</f>
        <v>Wholesale Trade</v>
      </c>
      <c r="K112" t="str">
        <f>_xlfn.XLOOKUP($C112,'NAICS-SOC-CIP x-walk'!$C:$C, 'NAICS-SOC-CIP x-walk'!I:I)</f>
        <v>Wholesale Trade, Transportation and Warehousing</v>
      </c>
      <c r="L112">
        <f t="shared" si="8"/>
        <v>3770</v>
      </c>
      <c r="M112" s="9">
        <f t="shared" si="9"/>
        <v>53.857142857142854</v>
      </c>
    </row>
    <row r="113" spans="1:13">
      <c r="A113" s="1">
        <v>59</v>
      </c>
      <c r="B113" s="1" t="s">
        <v>4</v>
      </c>
      <c r="C113" s="34" t="s">
        <v>2819</v>
      </c>
      <c r="D113" s="1">
        <f t="shared" si="5"/>
        <v>53</v>
      </c>
      <c r="E113" s="2" t="s">
        <v>50</v>
      </c>
      <c r="F113" t="str" cm="1">
        <f t="array" ref="F113">_xlfn.IFS(
 AND(D113&gt;=11, D113&lt;=29), "Management, business, science, and arts occupations",
 AND(D113&gt;=31, D113&lt;=39), "Service occupations",
 AND(D113&gt;=41, D113&lt;=43), "Sales and office occupations",
 AND(D113&gt;=51, D113&lt;=53), "Production, transportation, and material moving occupations",
 AND(D113&gt;=45, D113&lt;=49), "Natural resources, construction, and maintenance occupations",
 TRUE, "Not applicable to study area"
)</f>
        <v>Production, transportation, and material moving occupations</v>
      </c>
      <c r="G113">
        <f t="shared" si="6"/>
        <v>7976</v>
      </c>
      <c r="H113" s="9">
        <f t="shared" si="7"/>
        <v>51.458064516129035</v>
      </c>
      <c r="I113" t="str">
        <f>_xlfn.XLOOKUP($C113,'NAICS-SOC-CIP x-walk'!C:C, 'NAICS-SOC-CIP x-walk'!H:H)</f>
        <v>42, 48-49</v>
      </c>
      <c r="J113" t="str">
        <f>_xlfn.XLOOKUP(K113,'ACS-NAICS-SOC x-walk'!K:K,'ACS-NAICS-SOC x-walk'!L:L)</f>
        <v>Wholesale Trade</v>
      </c>
      <c r="K113" t="str">
        <f>_xlfn.XLOOKUP($C113,'NAICS-SOC-CIP x-walk'!$C:$C, 'NAICS-SOC-CIP x-walk'!I:I)</f>
        <v>Wholesale Trade, Transportation and Warehousing</v>
      </c>
      <c r="L113">
        <f t="shared" si="8"/>
        <v>3770</v>
      </c>
      <c r="M113" s="9">
        <f t="shared" si="9"/>
        <v>53.857142857142854</v>
      </c>
    </row>
    <row r="114" spans="1:13">
      <c r="A114" s="1">
        <v>67</v>
      </c>
      <c r="B114" s="1" t="s">
        <v>4</v>
      </c>
      <c r="C114" s="34" t="s">
        <v>2820</v>
      </c>
      <c r="D114" s="1">
        <f t="shared" si="5"/>
        <v>53</v>
      </c>
      <c r="E114" s="2" t="s">
        <v>130</v>
      </c>
      <c r="F114" t="str" cm="1">
        <f t="array" ref="F114">_xlfn.IFS(
 AND(D114&gt;=11, D114&lt;=29), "Management, business, science, and arts occupations",
 AND(D114&gt;=31, D114&lt;=39), "Service occupations",
 AND(D114&gt;=41, D114&lt;=43), "Sales and office occupations",
 AND(D114&gt;=51, D114&lt;=53), "Production, transportation, and material moving occupations",
 AND(D114&gt;=45, D114&lt;=49), "Natural resources, construction, and maintenance occupations",
 TRUE, "Not applicable to study area"
)</f>
        <v>Production, transportation, and material moving occupations</v>
      </c>
      <c r="G114">
        <f t="shared" si="6"/>
        <v>7976</v>
      </c>
      <c r="H114" s="9">
        <f t="shared" si="7"/>
        <v>51.458064516129035</v>
      </c>
      <c r="I114" t="str">
        <f>_xlfn.XLOOKUP($C114,'NAICS-SOC-CIP x-walk'!C:C, 'NAICS-SOC-CIP x-walk'!H:H)</f>
        <v>42, 48-49</v>
      </c>
      <c r="J114" t="str">
        <f>_xlfn.XLOOKUP(K114,'ACS-NAICS-SOC x-walk'!K:K,'ACS-NAICS-SOC x-walk'!L:L)</f>
        <v>Wholesale Trade</v>
      </c>
      <c r="K114" t="str">
        <f>_xlfn.XLOOKUP($C114,'NAICS-SOC-CIP x-walk'!$C:$C, 'NAICS-SOC-CIP x-walk'!I:I)</f>
        <v>Wholesale Trade, Transportation and Warehousing</v>
      </c>
      <c r="L114">
        <f t="shared" si="8"/>
        <v>3770</v>
      </c>
      <c r="M114" s="9">
        <f t="shared" si="9"/>
        <v>53.857142857142854</v>
      </c>
    </row>
    <row r="115" spans="1:13">
      <c r="A115" s="1">
        <v>53</v>
      </c>
      <c r="B115" s="1" t="s">
        <v>4</v>
      </c>
      <c r="C115" s="34" t="s">
        <v>2821</v>
      </c>
      <c r="D115" s="1">
        <f t="shared" si="5"/>
        <v>53</v>
      </c>
      <c r="E115" s="2" t="s">
        <v>174</v>
      </c>
      <c r="F115" t="str" cm="1">
        <f t="array" ref="F115">_xlfn.IFS(
 AND(D115&gt;=11, D115&lt;=29), "Management, business, science, and arts occupations",
 AND(D115&gt;=31, D115&lt;=39), "Service occupations",
 AND(D115&gt;=41, D115&lt;=43), "Sales and office occupations",
 AND(D115&gt;=51, D115&lt;=53), "Production, transportation, and material moving occupations",
 AND(D115&gt;=45, D115&lt;=49), "Natural resources, construction, and maintenance occupations",
 TRUE, "Not applicable to study area"
)</f>
        <v>Production, transportation, and material moving occupations</v>
      </c>
      <c r="G115">
        <f t="shared" si="6"/>
        <v>7976</v>
      </c>
      <c r="H115" s="9">
        <f t="shared" si="7"/>
        <v>51.458064516129035</v>
      </c>
      <c r="I115" t="str">
        <f>_xlfn.XLOOKUP($C115,'NAICS-SOC-CIP x-walk'!C:C, 'NAICS-SOC-CIP x-walk'!H:H)</f>
        <v>42, 48-49</v>
      </c>
      <c r="J115" t="str">
        <f>_xlfn.XLOOKUP(K115,'ACS-NAICS-SOC x-walk'!K:K,'ACS-NAICS-SOC x-walk'!L:L)</f>
        <v>Wholesale Trade</v>
      </c>
      <c r="K115" t="str">
        <f>_xlfn.XLOOKUP($C115,'NAICS-SOC-CIP x-walk'!$C:$C, 'NAICS-SOC-CIP x-walk'!I:I)</f>
        <v>Wholesale Trade, Transportation and Warehousing</v>
      </c>
      <c r="L115">
        <f t="shared" si="8"/>
        <v>3770</v>
      </c>
      <c r="M115" s="9">
        <f t="shared" si="9"/>
        <v>53.857142857142854</v>
      </c>
    </row>
    <row r="116" spans="1:13">
      <c r="A116" s="1">
        <v>58</v>
      </c>
      <c r="B116" s="1" t="s">
        <v>4</v>
      </c>
      <c r="C116" s="34" t="s">
        <v>2822</v>
      </c>
      <c r="D116" s="1">
        <f t="shared" si="5"/>
        <v>53</v>
      </c>
      <c r="E116" s="2" t="s">
        <v>138</v>
      </c>
      <c r="F116" t="str" cm="1">
        <f t="array" ref="F116">_xlfn.IFS(
 AND(D116&gt;=11, D116&lt;=29), "Management, business, science, and arts occupations",
 AND(D116&gt;=31, D116&lt;=39), "Service occupations",
 AND(D116&gt;=41, D116&lt;=43), "Sales and office occupations",
 AND(D116&gt;=51, D116&lt;=53), "Production, transportation, and material moving occupations",
 AND(D116&gt;=45, D116&lt;=49), "Natural resources, construction, and maintenance occupations",
 TRUE, "Not applicable to study area"
)</f>
        <v>Production, transportation, and material moving occupations</v>
      </c>
      <c r="G116">
        <f t="shared" si="6"/>
        <v>7976</v>
      </c>
      <c r="H116" s="9">
        <f t="shared" si="7"/>
        <v>51.458064516129035</v>
      </c>
      <c r="I116" t="str">
        <f>_xlfn.XLOOKUP($C116,'NAICS-SOC-CIP x-walk'!C:C, 'NAICS-SOC-CIP x-walk'!H:H)</f>
        <v>42, 48-49</v>
      </c>
      <c r="J116" t="str">
        <f>_xlfn.XLOOKUP(K116,'ACS-NAICS-SOC x-walk'!K:K,'ACS-NAICS-SOC x-walk'!L:L)</f>
        <v>Wholesale Trade</v>
      </c>
      <c r="K116" t="str">
        <f>_xlfn.XLOOKUP($C116,'NAICS-SOC-CIP x-walk'!$C:$C, 'NAICS-SOC-CIP x-walk'!I:I)</f>
        <v>Wholesale Trade, Transportation and Warehousing</v>
      </c>
      <c r="L116">
        <f t="shared" si="8"/>
        <v>3770</v>
      </c>
      <c r="M116" s="9">
        <f t="shared" si="9"/>
        <v>53.857142857142854</v>
      </c>
    </row>
    <row r="117" spans="1:13">
      <c r="A117" s="1">
        <v>27</v>
      </c>
      <c r="B117" s="1" t="s">
        <v>4</v>
      </c>
      <c r="C117" s="34" t="s">
        <v>2823</v>
      </c>
      <c r="D117" s="1">
        <f t="shared" si="5"/>
        <v>53</v>
      </c>
      <c r="E117" s="2" t="s">
        <v>318</v>
      </c>
      <c r="F117" t="str" cm="1">
        <f t="array" ref="F117">_xlfn.IFS(
 AND(D117&gt;=11, D117&lt;=29), "Management, business, science, and arts occupations",
 AND(D117&gt;=31, D117&lt;=39), "Service occupations",
 AND(D117&gt;=41, D117&lt;=43), "Sales and office occupations",
 AND(D117&gt;=51, D117&lt;=53), "Production, transportation, and material moving occupations",
 AND(D117&gt;=45, D117&lt;=49), "Natural resources, construction, and maintenance occupations",
 TRUE, "Not applicable to study area"
)</f>
        <v>Production, transportation, and material moving occupations</v>
      </c>
      <c r="G117">
        <f t="shared" si="6"/>
        <v>7976</v>
      </c>
      <c r="H117" s="9">
        <f t="shared" si="7"/>
        <v>51.458064516129035</v>
      </c>
      <c r="I117" t="str">
        <f>_xlfn.XLOOKUP($C117,'NAICS-SOC-CIP x-walk'!C:C, 'NAICS-SOC-CIP x-walk'!H:H)</f>
        <v>42, 48-49</v>
      </c>
      <c r="J117" t="str">
        <f>_xlfn.XLOOKUP(K117,'ACS-NAICS-SOC x-walk'!K:K,'ACS-NAICS-SOC x-walk'!L:L)</f>
        <v>Wholesale Trade</v>
      </c>
      <c r="K117" t="str">
        <f>_xlfn.XLOOKUP($C117,'NAICS-SOC-CIP x-walk'!$C:$C, 'NAICS-SOC-CIP x-walk'!I:I)</f>
        <v>Wholesale Trade, Transportation and Warehousing</v>
      </c>
      <c r="L117">
        <f t="shared" si="8"/>
        <v>3770</v>
      </c>
      <c r="M117" s="9">
        <f t="shared" si="9"/>
        <v>53.857142857142854</v>
      </c>
    </row>
    <row r="118" spans="1:13">
      <c r="A118" s="1">
        <v>37</v>
      </c>
      <c r="B118" s="1" t="s">
        <v>4</v>
      </c>
      <c r="C118" s="34" t="s">
        <v>2827</v>
      </c>
      <c r="D118" s="1">
        <f t="shared" si="5"/>
        <v>53</v>
      </c>
      <c r="E118" s="2" t="s">
        <v>6</v>
      </c>
      <c r="F118" t="str" cm="1">
        <f t="array" ref="F118">_xlfn.IFS(
 AND(D118&gt;=11, D118&lt;=29), "Management, business, science, and arts occupations",
 AND(D118&gt;=31, D118&lt;=39), "Service occupations",
 AND(D118&gt;=41, D118&lt;=43), "Sales and office occupations",
 AND(D118&gt;=51, D118&lt;=53), "Production, transportation, and material moving occupations",
 AND(D118&gt;=45, D118&lt;=49), "Natural resources, construction, and maintenance occupations",
 TRUE, "Not applicable to study area"
)</f>
        <v>Production, transportation, and material moving occupations</v>
      </c>
      <c r="G118">
        <f t="shared" si="6"/>
        <v>7976</v>
      </c>
      <c r="H118" s="9">
        <f t="shared" si="7"/>
        <v>51.458064516129035</v>
      </c>
      <c r="I118" t="str">
        <f>_xlfn.XLOOKUP($C118,'NAICS-SOC-CIP x-walk'!C:C, 'NAICS-SOC-CIP x-walk'!H:H)</f>
        <v>42, 48-49</v>
      </c>
      <c r="J118" t="str">
        <f>_xlfn.XLOOKUP(K118,'ACS-NAICS-SOC x-walk'!K:K,'ACS-NAICS-SOC x-walk'!L:L)</f>
        <v>Wholesale Trade</v>
      </c>
      <c r="K118" t="str">
        <f>_xlfn.XLOOKUP($C118,'NAICS-SOC-CIP x-walk'!$C:$C, 'NAICS-SOC-CIP x-walk'!I:I)</f>
        <v>Wholesale Trade, Transportation and Warehousing</v>
      </c>
      <c r="L118">
        <f t="shared" si="8"/>
        <v>3770</v>
      </c>
      <c r="M118" s="9">
        <f t="shared" si="9"/>
        <v>53.857142857142854</v>
      </c>
    </row>
    <row r="119" spans="1:13">
      <c r="A119" s="1">
        <v>70</v>
      </c>
      <c r="B119" s="1">
        <v>3</v>
      </c>
      <c r="C119" s="34" t="s">
        <v>2828</v>
      </c>
      <c r="D119" s="1">
        <f t="shared" si="5"/>
        <v>53</v>
      </c>
      <c r="E119" s="2" t="s">
        <v>334</v>
      </c>
      <c r="F119" t="str" cm="1">
        <f t="array" ref="F119">_xlfn.IFS(
 AND(D119&gt;=11, D119&lt;=29), "Management, business, science, and arts occupations",
 AND(D119&gt;=31, D119&lt;=39), "Service occupations",
 AND(D119&gt;=41, D119&lt;=43), "Sales and office occupations",
 AND(D119&gt;=51, D119&lt;=53), "Production, transportation, and material moving occupations",
 AND(D119&gt;=45, D119&lt;=49), "Natural resources, construction, and maintenance occupations",
 TRUE, "Not applicable to study area"
)</f>
        <v>Production, transportation, and material moving occupations</v>
      </c>
      <c r="G119">
        <f t="shared" si="6"/>
        <v>7976</v>
      </c>
      <c r="H119" s="9">
        <f t="shared" si="7"/>
        <v>51.458064516129035</v>
      </c>
      <c r="I119" t="str">
        <f>_xlfn.XLOOKUP($C119,'NAICS-SOC-CIP x-walk'!C:C, 'NAICS-SOC-CIP x-walk'!H:H)</f>
        <v>42, 48-49</v>
      </c>
      <c r="J119" t="str">
        <f>_xlfn.XLOOKUP(K119,'ACS-NAICS-SOC x-walk'!K:K,'ACS-NAICS-SOC x-walk'!L:L)</f>
        <v>Wholesale Trade</v>
      </c>
      <c r="K119" t="str">
        <f>_xlfn.XLOOKUP($C119,'NAICS-SOC-CIP x-walk'!$C:$C, 'NAICS-SOC-CIP x-walk'!I:I)</f>
        <v>Wholesale Trade, Transportation and Warehousing</v>
      </c>
      <c r="L119">
        <f t="shared" si="8"/>
        <v>3770</v>
      </c>
      <c r="M119" s="9">
        <f t="shared" si="9"/>
        <v>53.857142857142854</v>
      </c>
    </row>
    <row r="120" spans="1:13">
      <c r="A120" s="1">
        <v>34</v>
      </c>
      <c r="B120" s="1" t="s">
        <v>4</v>
      </c>
      <c r="C120" s="34" t="s">
        <v>2829</v>
      </c>
      <c r="D120" s="1">
        <f t="shared" si="5"/>
        <v>53</v>
      </c>
      <c r="E120" s="2" t="s">
        <v>288</v>
      </c>
      <c r="F120" t="str" cm="1">
        <f t="array" ref="F120">_xlfn.IFS(
 AND(D120&gt;=11, D120&lt;=29), "Management, business, science, and arts occupations",
 AND(D120&gt;=31, D120&lt;=39), "Service occupations",
 AND(D120&gt;=41, D120&lt;=43), "Sales and office occupations",
 AND(D120&gt;=51, D120&lt;=53), "Production, transportation, and material moving occupations",
 AND(D120&gt;=45, D120&lt;=49), "Natural resources, construction, and maintenance occupations",
 TRUE, "Not applicable to study area"
)</f>
        <v>Production, transportation, and material moving occupations</v>
      </c>
      <c r="G120">
        <f t="shared" si="6"/>
        <v>7976</v>
      </c>
      <c r="H120" s="9">
        <f t="shared" si="7"/>
        <v>51.458064516129035</v>
      </c>
      <c r="I120" t="str">
        <f>_xlfn.XLOOKUP($C120,'NAICS-SOC-CIP x-walk'!C:C, 'NAICS-SOC-CIP x-walk'!H:H)</f>
        <v>42, 48-49</v>
      </c>
      <c r="J120" t="str">
        <f>_xlfn.XLOOKUP(K120,'ACS-NAICS-SOC x-walk'!K:K,'ACS-NAICS-SOC x-walk'!L:L)</f>
        <v>Wholesale Trade</v>
      </c>
      <c r="K120" t="str">
        <f>_xlfn.XLOOKUP($C120,'NAICS-SOC-CIP x-walk'!$C:$C, 'NAICS-SOC-CIP x-walk'!I:I)</f>
        <v>Wholesale Trade, Transportation and Warehousing</v>
      </c>
      <c r="L120">
        <f t="shared" si="8"/>
        <v>3770</v>
      </c>
      <c r="M120" s="9">
        <f t="shared" si="9"/>
        <v>53.857142857142854</v>
      </c>
    </row>
    <row r="121" spans="1:13">
      <c r="A121" s="1">
        <v>85</v>
      </c>
      <c r="B121" s="1">
        <v>3</v>
      </c>
      <c r="C121" s="34" t="s">
        <v>2830</v>
      </c>
      <c r="D121" s="1">
        <f t="shared" si="5"/>
        <v>53</v>
      </c>
      <c r="E121" s="2" t="s">
        <v>176</v>
      </c>
      <c r="F121" t="str" cm="1">
        <f t="array" ref="F121">_xlfn.IFS(
 AND(D121&gt;=11, D121&lt;=29), "Management, business, science, and arts occupations",
 AND(D121&gt;=31, D121&lt;=39), "Service occupations",
 AND(D121&gt;=41, D121&lt;=43), "Sales and office occupations",
 AND(D121&gt;=51, D121&lt;=53), "Production, transportation, and material moving occupations",
 AND(D121&gt;=45, D121&lt;=49), "Natural resources, construction, and maintenance occupations",
 TRUE, "Not applicable to study area"
)</f>
        <v>Production, transportation, and material moving occupations</v>
      </c>
      <c r="G121">
        <f t="shared" si="6"/>
        <v>7976</v>
      </c>
      <c r="H121" s="9">
        <f t="shared" si="7"/>
        <v>51.458064516129035</v>
      </c>
      <c r="I121" t="str">
        <f>_xlfn.XLOOKUP($C121,'NAICS-SOC-CIP x-walk'!C:C, 'NAICS-SOC-CIP x-walk'!H:H)</f>
        <v>42, 48-49</v>
      </c>
      <c r="J121" t="str">
        <f>_xlfn.XLOOKUP(K121,'ACS-NAICS-SOC x-walk'!K:K,'ACS-NAICS-SOC x-walk'!L:L)</f>
        <v>Wholesale Trade</v>
      </c>
      <c r="K121" t="str">
        <f>_xlfn.XLOOKUP($C121,'NAICS-SOC-CIP x-walk'!$C:$C, 'NAICS-SOC-CIP x-walk'!I:I)</f>
        <v>Wholesale Trade, Transportation and Warehousing</v>
      </c>
      <c r="L121">
        <f t="shared" si="8"/>
        <v>3770</v>
      </c>
      <c r="M121" s="9">
        <f t="shared" si="9"/>
        <v>53.857142857142854</v>
      </c>
    </row>
    <row r="122" spans="1:13">
      <c r="A122" s="1">
        <v>49</v>
      </c>
      <c r="B122" s="1" t="s">
        <v>4</v>
      </c>
      <c r="C122" s="34" t="s">
        <v>2831</v>
      </c>
      <c r="D122" s="1">
        <f t="shared" si="5"/>
        <v>53</v>
      </c>
      <c r="E122" s="2" t="s">
        <v>692</v>
      </c>
      <c r="F122" t="str" cm="1">
        <f t="array" ref="F122">_xlfn.IFS(
 AND(D122&gt;=11, D122&lt;=29), "Management, business, science, and arts occupations",
 AND(D122&gt;=31, D122&lt;=39), "Service occupations",
 AND(D122&gt;=41, D122&lt;=43), "Sales and office occupations",
 AND(D122&gt;=51, D122&lt;=53), "Production, transportation, and material moving occupations",
 AND(D122&gt;=45, D122&lt;=49), "Natural resources, construction, and maintenance occupations",
 TRUE, "Not applicable to study area"
)</f>
        <v>Production, transportation, and material moving occupations</v>
      </c>
      <c r="G122">
        <f t="shared" si="6"/>
        <v>7976</v>
      </c>
      <c r="H122" s="9">
        <f t="shared" si="7"/>
        <v>51.458064516129035</v>
      </c>
      <c r="I122" t="str">
        <f>_xlfn.XLOOKUP($C122,'NAICS-SOC-CIP x-walk'!C:C, 'NAICS-SOC-CIP x-walk'!H:H)</f>
        <v>42, 48-49</v>
      </c>
      <c r="J122" t="str">
        <f>_xlfn.XLOOKUP(K122,'ACS-NAICS-SOC x-walk'!K:K,'ACS-NAICS-SOC x-walk'!L:L)</f>
        <v>Wholesale Trade</v>
      </c>
      <c r="K122" t="str">
        <f>_xlfn.XLOOKUP($C122,'NAICS-SOC-CIP x-walk'!$C:$C, 'NAICS-SOC-CIP x-walk'!I:I)</f>
        <v>Wholesale Trade, Transportation and Warehousing</v>
      </c>
      <c r="L122">
        <f t="shared" si="8"/>
        <v>3770</v>
      </c>
      <c r="M122" s="9">
        <f t="shared" si="9"/>
        <v>53.857142857142854</v>
      </c>
    </row>
    <row r="123" spans="1:13">
      <c r="A123" s="1">
        <v>25</v>
      </c>
      <c r="B123" s="1" t="s">
        <v>4</v>
      </c>
      <c r="C123" s="34" t="s">
        <v>2832</v>
      </c>
      <c r="D123" s="1">
        <f t="shared" si="5"/>
        <v>53</v>
      </c>
      <c r="E123" s="2" t="s">
        <v>386</v>
      </c>
      <c r="F123" t="str" cm="1">
        <f t="array" ref="F123">_xlfn.IFS(
 AND(D123&gt;=11, D123&lt;=29), "Management, business, science, and arts occupations",
 AND(D123&gt;=31, D123&lt;=39), "Service occupations",
 AND(D123&gt;=41, D123&lt;=43), "Sales and office occupations",
 AND(D123&gt;=51, D123&lt;=53), "Production, transportation, and material moving occupations",
 AND(D123&gt;=45, D123&lt;=49), "Natural resources, construction, and maintenance occupations",
 TRUE, "Not applicable to study area"
)</f>
        <v>Production, transportation, and material moving occupations</v>
      </c>
      <c r="G123">
        <f t="shared" si="6"/>
        <v>7976</v>
      </c>
      <c r="H123" s="9">
        <f t="shared" si="7"/>
        <v>51.458064516129035</v>
      </c>
      <c r="I123" t="str">
        <f>_xlfn.XLOOKUP($C123,'NAICS-SOC-CIP x-walk'!C:C, 'NAICS-SOC-CIP x-walk'!H:H)</f>
        <v>42, 48-49</v>
      </c>
      <c r="J123" t="str">
        <f>_xlfn.XLOOKUP(K123,'ACS-NAICS-SOC x-walk'!K:K,'ACS-NAICS-SOC x-walk'!L:L)</f>
        <v>Wholesale Trade</v>
      </c>
      <c r="K123" t="str">
        <f>_xlfn.XLOOKUP($C123,'NAICS-SOC-CIP x-walk'!$C:$C, 'NAICS-SOC-CIP x-walk'!I:I)</f>
        <v>Wholesale Trade, Transportation and Warehousing</v>
      </c>
      <c r="L123">
        <f t="shared" si="8"/>
        <v>3770</v>
      </c>
      <c r="M123" s="9">
        <f t="shared" si="9"/>
        <v>53.857142857142854</v>
      </c>
    </row>
    <row r="124" spans="1:13">
      <c r="A124" s="1">
        <v>75</v>
      </c>
      <c r="B124" s="1" t="s">
        <v>4</v>
      </c>
      <c r="C124" s="34" t="s">
        <v>2833</v>
      </c>
      <c r="D124" s="1">
        <f t="shared" si="5"/>
        <v>53</v>
      </c>
      <c r="E124" s="2" t="s">
        <v>332</v>
      </c>
      <c r="F124" t="str" cm="1">
        <f t="array" ref="F124">_xlfn.IFS(
 AND(D124&gt;=11, D124&lt;=29), "Management, business, science, and arts occupations",
 AND(D124&gt;=31, D124&lt;=39), "Service occupations",
 AND(D124&gt;=41, D124&lt;=43), "Sales and office occupations",
 AND(D124&gt;=51, D124&lt;=53), "Production, transportation, and material moving occupations",
 AND(D124&gt;=45, D124&lt;=49), "Natural resources, construction, and maintenance occupations",
 TRUE, "Not applicable to study area"
)</f>
        <v>Production, transportation, and material moving occupations</v>
      </c>
      <c r="G124">
        <f t="shared" si="6"/>
        <v>7976</v>
      </c>
      <c r="H124" s="9">
        <f t="shared" si="7"/>
        <v>51.458064516129035</v>
      </c>
      <c r="I124" t="str">
        <f>_xlfn.XLOOKUP($C124,'NAICS-SOC-CIP x-walk'!C:C, 'NAICS-SOC-CIP x-walk'!H:H)</f>
        <v>42, 48-49</v>
      </c>
      <c r="J124" t="str">
        <f>_xlfn.XLOOKUP(K124,'ACS-NAICS-SOC x-walk'!K:K,'ACS-NAICS-SOC x-walk'!L:L)</f>
        <v>Wholesale Trade</v>
      </c>
      <c r="K124" t="str">
        <f>_xlfn.XLOOKUP($C124,'NAICS-SOC-CIP x-walk'!$C:$C, 'NAICS-SOC-CIP x-walk'!I:I)</f>
        <v>Wholesale Trade, Transportation and Warehousing</v>
      </c>
      <c r="L124">
        <f t="shared" si="8"/>
        <v>3770</v>
      </c>
      <c r="M124" s="9">
        <f t="shared" si="9"/>
        <v>53.857142857142854</v>
      </c>
    </row>
    <row r="125" spans="1:13">
      <c r="A125" s="1">
        <v>31</v>
      </c>
      <c r="B125" s="1">
        <v>3</v>
      </c>
      <c r="C125" s="34" t="s">
        <v>2837</v>
      </c>
      <c r="D125" s="1">
        <f t="shared" si="5"/>
        <v>53</v>
      </c>
      <c r="E125" s="2" t="s">
        <v>512</v>
      </c>
      <c r="F125" t="str" cm="1">
        <f t="array" ref="F125">_xlfn.IFS(
 AND(D125&gt;=11, D125&lt;=29), "Management, business, science, and arts occupations",
 AND(D125&gt;=31, D125&lt;=39), "Service occupations",
 AND(D125&gt;=41, D125&lt;=43), "Sales and office occupations",
 AND(D125&gt;=51, D125&lt;=53), "Production, transportation, and material moving occupations",
 AND(D125&gt;=45, D125&lt;=49), "Natural resources, construction, and maintenance occupations",
 TRUE, "Not applicable to study area"
)</f>
        <v>Production, transportation, and material moving occupations</v>
      </c>
      <c r="G125">
        <f t="shared" si="6"/>
        <v>7976</v>
      </c>
      <c r="H125" s="9">
        <f t="shared" si="7"/>
        <v>51.458064516129035</v>
      </c>
      <c r="I125" t="str">
        <f>_xlfn.XLOOKUP($C125,'NAICS-SOC-CIP x-walk'!C:C, 'NAICS-SOC-CIP x-walk'!H:H)</f>
        <v>42, 48-49</v>
      </c>
      <c r="J125" t="str">
        <f>_xlfn.XLOOKUP(K125,'ACS-NAICS-SOC x-walk'!K:K,'ACS-NAICS-SOC x-walk'!L:L)</f>
        <v>Wholesale Trade</v>
      </c>
      <c r="K125" t="str">
        <f>_xlfn.XLOOKUP($C125,'NAICS-SOC-CIP x-walk'!$C:$C, 'NAICS-SOC-CIP x-walk'!I:I)</f>
        <v>Wholesale Trade, Transportation and Warehousing</v>
      </c>
      <c r="L125">
        <f t="shared" si="8"/>
        <v>3770</v>
      </c>
      <c r="M125" s="9">
        <f t="shared" si="9"/>
        <v>53.857142857142854</v>
      </c>
    </row>
    <row r="126" spans="1:13">
      <c r="A126" s="1">
        <v>65</v>
      </c>
      <c r="B126" s="1">
        <v>4</v>
      </c>
      <c r="C126" s="34" t="s">
        <v>2838</v>
      </c>
      <c r="D126" s="1">
        <f t="shared" si="5"/>
        <v>53</v>
      </c>
      <c r="E126" s="2" t="s">
        <v>406</v>
      </c>
      <c r="F126" t="str" cm="1">
        <f t="array" ref="F126">_xlfn.IFS(
 AND(D126&gt;=11, D126&lt;=29), "Management, business, science, and arts occupations",
 AND(D126&gt;=31, D126&lt;=39), "Service occupations",
 AND(D126&gt;=41, D126&lt;=43), "Sales and office occupations",
 AND(D126&gt;=51, D126&lt;=53), "Production, transportation, and material moving occupations",
 AND(D126&gt;=45, D126&lt;=49), "Natural resources, construction, and maintenance occupations",
 TRUE, "Not applicable to study area"
)</f>
        <v>Production, transportation, and material moving occupations</v>
      </c>
      <c r="G126">
        <f t="shared" si="6"/>
        <v>7976</v>
      </c>
      <c r="H126" s="9">
        <f t="shared" si="7"/>
        <v>51.458064516129035</v>
      </c>
      <c r="I126" t="str">
        <f>_xlfn.XLOOKUP($C126,'NAICS-SOC-CIP x-walk'!C:C, 'NAICS-SOC-CIP x-walk'!H:H)</f>
        <v>42, 48-49</v>
      </c>
      <c r="J126" t="str">
        <f>_xlfn.XLOOKUP(K126,'ACS-NAICS-SOC x-walk'!K:K,'ACS-NAICS-SOC x-walk'!L:L)</f>
        <v>Wholesale Trade</v>
      </c>
      <c r="K126" t="str">
        <f>_xlfn.XLOOKUP($C126,'NAICS-SOC-CIP x-walk'!$C:$C, 'NAICS-SOC-CIP x-walk'!I:I)</f>
        <v>Wholesale Trade, Transportation and Warehousing</v>
      </c>
      <c r="L126">
        <f t="shared" si="8"/>
        <v>3770</v>
      </c>
      <c r="M126" s="9">
        <f t="shared" si="9"/>
        <v>53.857142857142854</v>
      </c>
    </row>
    <row r="127" spans="1:13">
      <c r="A127" s="1">
        <v>71</v>
      </c>
      <c r="B127" s="1">
        <v>3</v>
      </c>
      <c r="C127" s="34" t="s">
        <v>2838</v>
      </c>
      <c r="D127" s="1">
        <f t="shared" si="5"/>
        <v>53</v>
      </c>
      <c r="E127" s="2" t="s">
        <v>228</v>
      </c>
      <c r="F127" t="str" cm="1">
        <f t="array" ref="F127">_xlfn.IFS(
 AND(D127&gt;=11, D127&lt;=29), "Management, business, science, and arts occupations",
 AND(D127&gt;=31, D127&lt;=39), "Service occupations",
 AND(D127&gt;=41, D127&lt;=43), "Sales and office occupations",
 AND(D127&gt;=51, D127&lt;=53), "Production, transportation, and material moving occupations",
 AND(D127&gt;=45, D127&lt;=49), "Natural resources, construction, and maintenance occupations",
 TRUE, "Not applicable to study area"
)</f>
        <v>Production, transportation, and material moving occupations</v>
      </c>
      <c r="G127">
        <f t="shared" si="6"/>
        <v>7976</v>
      </c>
      <c r="H127" s="9">
        <f t="shared" si="7"/>
        <v>51.458064516129035</v>
      </c>
      <c r="I127" t="str">
        <f>_xlfn.XLOOKUP($C127,'NAICS-SOC-CIP x-walk'!C:C, 'NAICS-SOC-CIP x-walk'!H:H)</f>
        <v>42, 48-49</v>
      </c>
      <c r="J127" t="str">
        <f>_xlfn.XLOOKUP(K127,'ACS-NAICS-SOC x-walk'!K:K,'ACS-NAICS-SOC x-walk'!L:L)</f>
        <v>Wholesale Trade</v>
      </c>
      <c r="K127" t="str">
        <f>_xlfn.XLOOKUP($C127,'NAICS-SOC-CIP x-walk'!$C:$C, 'NAICS-SOC-CIP x-walk'!I:I)</f>
        <v>Wholesale Trade, Transportation and Warehousing</v>
      </c>
      <c r="L127">
        <f t="shared" si="8"/>
        <v>3770</v>
      </c>
      <c r="M127" s="9">
        <f t="shared" si="9"/>
        <v>53.857142857142854</v>
      </c>
    </row>
    <row r="128" spans="1:13">
      <c r="A128" s="1">
        <v>71</v>
      </c>
      <c r="B128" s="1" t="s">
        <v>4</v>
      </c>
      <c r="C128" s="34" t="s">
        <v>2838</v>
      </c>
      <c r="D128" s="1">
        <f t="shared" si="5"/>
        <v>53</v>
      </c>
      <c r="E128" s="2" t="s">
        <v>566</v>
      </c>
      <c r="F128" t="str" cm="1">
        <f t="array" ref="F128">_xlfn.IFS(
 AND(D128&gt;=11, D128&lt;=29), "Management, business, science, and arts occupations",
 AND(D128&gt;=31, D128&lt;=39), "Service occupations",
 AND(D128&gt;=41, D128&lt;=43), "Sales and office occupations",
 AND(D128&gt;=51, D128&lt;=53), "Production, transportation, and material moving occupations",
 AND(D128&gt;=45, D128&lt;=49), "Natural resources, construction, and maintenance occupations",
 TRUE, "Not applicable to study area"
)</f>
        <v>Production, transportation, and material moving occupations</v>
      </c>
      <c r="G128">
        <f t="shared" si="6"/>
        <v>7976</v>
      </c>
      <c r="H128" s="9">
        <f t="shared" si="7"/>
        <v>51.458064516129035</v>
      </c>
      <c r="I128" t="str">
        <f>_xlfn.XLOOKUP($C128,'NAICS-SOC-CIP x-walk'!C:C, 'NAICS-SOC-CIP x-walk'!H:H)</f>
        <v>42, 48-49</v>
      </c>
      <c r="J128" t="str">
        <f>_xlfn.XLOOKUP(K128,'ACS-NAICS-SOC x-walk'!K:K,'ACS-NAICS-SOC x-walk'!L:L)</f>
        <v>Wholesale Trade</v>
      </c>
      <c r="K128" t="str">
        <f>_xlfn.XLOOKUP($C128,'NAICS-SOC-CIP x-walk'!$C:$C, 'NAICS-SOC-CIP x-walk'!I:I)</f>
        <v>Wholesale Trade, Transportation and Warehousing</v>
      </c>
      <c r="L128">
        <f t="shared" si="8"/>
        <v>3770</v>
      </c>
      <c r="M128" s="9">
        <f t="shared" si="9"/>
        <v>53.857142857142854</v>
      </c>
    </row>
    <row r="129" spans="1:13">
      <c r="A129" s="1">
        <v>80</v>
      </c>
      <c r="B129" s="1" t="s">
        <v>4</v>
      </c>
      <c r="C129" s="34" t="s">
        <v>2847</v>
      </c>
      <c r="D129" s="1">
        <f t="shared" si="5"/>
        <v>53</v>
      </c>
      <c r="E129" s="2" t="s">
        <v>48</v>
      </c>
      <c r="F129" t="str" cm="1">
        <f t="array" ref="F129">_xlfn.IFS(
 AND(D129&gt;=11, D129&lt;=29), "Management, business, science, and arts occupations",
 AND(D129&gt;=31, D129&lt;=39), "Service occupations",
 AND(D129&gt;=41, D129&lt;=43), "Sales and office occupations",
 AND(D129&gt;=51, D129&lt;=53), "Production, transportation, and material moving occupations",
 AND(D129&gt;=45, D129&lt;=49), "Natural resources, construction, and maintenance occupations",
 TRUE, "Not applicable to study area"
)</f>
        <v>Production, transportation, and material moving occupations</v>
      </c>
      <c r="G129">
        <f t="shared" si="6"/>
        <v>7976</v>
      </c>
      <c r="H129" s="9">
        <f t="shared" si="7"/>
        <v>51.458064516129035</v>
      </c>
      <c r="I129" t="str">
        <f>_xlfn.XLOOKUP($C129,'NAICS-SOC-CIP x-walk'!C:C, 'NAICS-SOC-CIP x-walk'!H:H)</f>
        <v>42, 48-49</v>
      </c>
      <c r="J129" t="str">
        <f>_xlfn.XLOOKUP(K129,'ACS-NAICS-SOC x-walk'!K:K,'ACS-NAICS-SOC x-walk'!L:L)</f>
        <v>Wholesale Trade</v>
      </c>
      <c r="K129" t="str">
        <f>_xlfn.XLOOKUP($C129,'NAICS-SOC-CIP x-walk'!$C:$C, 'NAICS-SOC-CIP x-walk'!I:I)</f>
        <v>Wholesale Trade, Transportation and Warehousing</v>
      </c>
      <c r="L129">
        <f t="shared" si="8"/>
        <v>3770</v>
      </c>
      <c r="M129" s="9">
        <f t="shared" si="9"/>
        <v>53.857142857142854</v>
      </c>
    </row>
    <row r="130" spans="1:13">
      <c r="A130" s="1">
        <v>82</v>
      </c>
      <c r="B130" s="1" t="s">
        <v>4</v>
      </c>
      <c r="C130" s="34" t="s">
        <v>2848</v>
      </c>
      <c r="D130" s="1">
        <f t="shared" si="5"/>
        <v>53</v>
      </c>
      <c r="E130" s="2" t="s">
        <v>230</v>
      </c>
      <c r="F130" t="str" cm="1">
        <f t="array" ref="F130">_xlfn.IFS(
 AND(D130&gt;=11, D130&lt;=29), "Management, business, science, and arts occupations",
 AND(D130&gt;=31, D130&lt;=39), "Service occupations",
 AND(D130&gt;=41, D130&lt;=43), "Sales and office occupations",
 AND(D130&gt;=51, D130&lt;=53), "Production, transportation, and material moving occupations",
 AND(D130&gt;=45, D130&lt;=49), "Natural resources, construction, and maintenance occupations",
 TRUE, "Not applicable to study area"
)</f>
        <v>Production, transportation, and material moving occupations</v>
      </c>
      <c r="G130">
        <f t="shared" si="6"/>
        <v>7976</v>
      </c>
      <c r="H130" s="9">
        <f t="shared" si="7"/>
        <v>51.458064516129035</v>
      </c>
      <c r="I130" t="str">
        <f>_xlfn.XLOOKUP($C130,'NAICS-SOC-CIP x-walk'!C:C, 'NAICS-SOC-CIP x-walk'!H:H)</f>
        <v>42, 48-49</v>
      </c>
      <c r="J130" t="str">
        <f>_xlfn.XLOOKUP(K130,'ACS-NAICS-SOC x-walk'!K:K,'ACS-NAICS-SOC x-walk'!L:L)</f>
        <v>Wholesale Trade</v>
      </c>
      <c r="K130" t="str">
        <f>_xlfn.XLOOKUP($C130,'NAICS-SOC-CIP x-walk'!$C:$C, 'NAICS-SOC-CIP x-walk'!I:I)</f>
        <v>Wholesale Trade, Transportation and Warehousing</v>
      </c>
      <c r="L130">
        <f t="shared" si="8"/>
        <v>3770</v>
      </c>
      <c r="M130" s="9">
        <f t="shared" si="9"/>
        <v>53.857142857142854</v>
      </c>
    </row>
    <row r="131" spans="1:13">
      <c r="A131" s="1">
        <v>65</v>
      </c>
      <c r="B131" s="1" t="s">
        <v>4</v>
      </c>
      <c r="C131" s="34" t="s">
        <v>2849</v>
      </c>
      <c r="D131" s="1">
        <f t="shared" si="5"/>
        <v>53</v>
      </c>
      <c r="E131" s="2" t="s">
        <v>70</v>
      </c>
      <c r="F131" t="str" cm="1">
        <f t="array" ref="F131">_xlfn.IFS(
 AND(D131&gt;=11, D131&lt;=29), "Management, business, science, and arts occupations",
 AND(D131&gt;=31, D131&lt;=39), "Service occupations",
 AND(D131&gt;=41, D131&lt;=43), "Sales and office occupations",
 AND(D131&gt;=51, D131&lt;=53), "Production, transportation, and material moving occupations",
 AND(D131&gt;=45, D131&lt;=49), "Natural resources, construction, and maintenance occupations",
 TRUE, "Not applicable to study area"
)</f>
        <v>Production, transportation, and material moving occupations</v>
      </c>
      <c r="G131">
        <f t="shared" si="6"/>
        <v>7976</v>
      </c>
      <c r="H131" s="9">
        <f t="shared" si="7"/>
        <v>51.458064516129035</v>
      </c>
      <c r="I131" t="str">
        <f>_xlfn.XLOOKUP($C131,'NAICS-SOC-CIP x-walk'!C:C, 'NAICS-SOC-CIP x-walk'!H:H)</f>
        <v>42, 48-49</v>
      </c>
      <c r="J131" t="str">
        <f>_xlfn.XLOOKUP(K131,'ACS-NAICS-SOC x-walk'!K:K,'ACS-NAICS-SOC x-walk'!L:L)</f>
        <v>Wholesale Trade</v>
      </c>
      <c r="K131" t="str">
        <f>_xlfn.XLOOKUP($C131,'NAICS-SOC-CIP x-walk'!$C:$C, 'NAICS-SOC-CIP x-walk'!I:I)</f>
        <v>Wholesale Trade, Transportation and Warehousing</v>
      </c>
      <c r="L131">
        <f t="shared" si="8"/>
        <v>3770</v>
      </c>
      <c r="M131" s="9">
        <f t="shared" si="9"/>
        <v>53.857142857142854</v>
      </c>
    </row>
    <row r="132" spans="1:13">
      <c r="A132" s="1">
        <v>60</v>
      </c>
      <c r="B132" s="1" t="s">
        <v>4</v>
      </c>
      <c r="C132" s="34" t="s">
        <v>2849</v>
      </c>
      <c r="D132" s="1">
        <f t="shared" si="5"/>
        <v>53</v>
      </c>
      <c r="E132" s="2" t="s">
        <v>266</v>
      </c>
      <c r="F132" t="str" cm="1">
        <f t="array" ref="F132">_xlfn.IFS(
 AND(D132&gt;=11, D132&lt;=29), "Management, business, science, and arts occupations",
 AND(D132&gt;=31, D132&lt;=39), "Service occupations",
 AND(D132&gt;=41, D132&lt;=43), "Sales and office occupations",
 AND(D132&gt;=51, D132&lt;=53), "Production, transportation, and material moving occupations",
 AND(D132&gt;=45, D132&lt;=49), "Natural resources, construction, and maintenance occupations",
 TRUE, "Not applicable to study area"
)</f>
        <v>Production, transportation, and material moving occupations</v>
      </c>
      <c r="G132">
        <f t="shared" si="6"/>
        <v>7976</v>
      </c>
      <c r="H132" s="9">
        <f t="shared" si="7"/>
        <v>51.458064516129035</v>
      </c>
      <c r="I132" t="str">
        <f>_xlfn.XLOOKUP($C132,'NAICS-SOC-CIP x-walk'!C:C, 'NAICS-SOC-CIP x-walk'!H:H)</f>
        <v>42, 48-49</v>
      </c>
      <c r="J132" t="str">
        <f>_xlfn.XLOOKUP(K132,'ACS-NAICS-SOC x-walk'!K:K,'ACS-NAICS-SOC x-walk'!L:L)</f>
        <v>Wholesale Trade</v>
      </c>
      <c r="K132" t="str">
        <f>_xlfn.XLOOKUP($C132,'NAICS-SOC-CIP x-walk'!$C:$C, 'NAICS-SOC-CIP x-walk'!I:I)</f>
        <v>Wholesale Trade, Transportation and Warehousing</v>
      </c>
      <c r="L132">
        <f t="shared" si="8"/>
        <v>3770</v>
      </c>
      <c r="M132" s="9">
        <f t="shared" si="9"/>
        <v>53.857142857142854</v>
      </c>
    </row>
    <row r="133" spans="1:13">
      <c r="A133" s="1">
        <v>82</v>
      </c>
      <c r="B133" s="1" t="s">
        <v>4</v>
      </c>
      <c r="C133" s="34" t="s">
        <v>2851</v>
      </c>
      <c r="D133" s="1">
        <f t="shared" ref="D133:D196" si="10">VALUE(LEFT(C133,2))</f>
        <v>53</v>
      </c>
      <c r="E133" s="2" t="s">
        <v>526</v>
      </c>
      <c r="F133" t="str" cm="1">
        <f t="array" ref="F133">_xlfn.IFS(
 AND(D133&gt;=11, D133&lt;=29), "Management, business, science, and arts occupations",
 AND(D133&gt;=31, D133&lt;=39), "Service occupations",
 AND(D133&gt;=41, D133&lt;=43), "Sales and office occupations",
 AND(D133&gt;=51, D133&lt;=53), "Production, transportation, and material moving occupations",
 AND(D133&gt;=45, D133&lt;=49), "Natural resources, construction, and maintenance occupations",
 TRUE, "Not applicable to study area"
)</f>
        <v>Production, transportation, and material moving occupations</v>
      </c>
      <c r="G133">
        <f t="shared" ref="G133:G196" si="11">SUMIF(F:F, F133, A:A)</f>
        <v>7976</v>
      </c>
      <c r="H133" s="9">
        <f t="shared" ref="H133:H196" si="12">AVERAGEIF(F:F, F133, A:A)</f>
        <v>51.458064516129035</v>
      </c>
      <c r="I133" t="str">
        <f>_xlfn.XLOOKUP($C133,'NAICS-SOC-CIP x-walk'!C:C, 'NAICS-SOC-CIP x-walk'!H:H)</f>
        <v>42, 48-49</v>
      </c>
      <c r="J133" t="str">
        <f>_xlfn.XLOOKUP(K133,'ACS-NAICS-SOC x-walk'!K:K,'ACS-NAICS-SOC x-walk'!L:L)</f>
        <v>Wholesale Trade</v>
      </c>
      <c r="K133" t="str">
        <f>_xlfn.XLOOKUP($C133,'NAICS-SOC-CIP x-walk'!$C:$C, 'NAICS-SOC-CIP x-walk'!I:I)</f>
        <v>Wholesale Trade, Transportation and Warehousing</v>
      </c>
      <c r="L133">
        <f t="shared" ref="L133:L196" si="13">SUMIF(K:K, K133, A:A)</f>
        <v>3770</v>
      </c>
      <c r="M133" s="9">
        <f t="shared" ref="M133:M196" si="14">AVERAGEIF(K:K, K133, A:A)</f>
        <v>53.857142857142854</v>
      </c>
    </row>
    <row r="134" spans="1:13">
      <c r="A134" s="1">
        <v>32</v>
      </c>
      <c r="B134" s="1" t="s">
        <v>4</v>
      </c>
      <c r="C134" s="34" t="s">
        <v>2852</v>
      </c>
      <c r="D134" s="1">
        <f t="shared" si="10"/>
        <v>53</v>
      </c>
      <c r="E134" s="2" t="s">
        <v>944</v>
      </c>
      <c r="F134" t="str" cm="1">
        <f t="array" ref="F134">_xlfn.IFS(
 AND(D134&gt;=11, D134&lt;=29), "Management, business, science, and arts occupations",
 AND(D134&gt;=31, D134&lt;=39), "Service occupations",
 AND(D134&gt;=41, D134&lt;=43), "Sales and office occupations",
 AND(D134&gt;=51, D134&lt;=53), "Production, transportation, and material moving occupations",
 AND(D134&gt;=45, D134&lt;=49), "Natural resources, construction, and maintenance occupations",
 TRUE, "Not applicable to study area"
)</f>
        <v>Production, transportation, and material moving occupations</v>
      </c>
      <c r="G134">
        <f t="shared" si="11"/>
        <v>7976</v>
      </c>
      <c r="H134" s="9">
        <f t="shared" si="12"/>
        <v>51.458064516129035</v>
      </c>
      <c r="I134" t="str">
        <f>_xlfn.XLOOKUP($C134,'NAICS-SOC-CIP x-walk'!C:C, 'NAICS-SOC-CIP x-walk'!H:H)</f>
        <v>42, 48-49</v>
      </c>
      <c r="J134" t="str">
        <f>_xlfn.XLOOKUP(K134,'ACS-NAICS-SOC x-walk'!K:K,'ACS-NAICS-SOC x-walk'!L:L)</f>
        <v>Wholesale Trade</v>
      </c>
      <c r="K134" t="str">
        <f>_xlfn.XLOOKUP($C134,'NAICS-SOC-CIP x-walk'!$C:$C, 'NAICS-SOC-CIP x-walk'!I:I)</f>
        <v>Wholesale Trade, Transportation and Warehousing</v>
      </c>
      <c r="L134">
        <f t="shared" si="13"/>
        <v>3770</v>
      </c>
      <c r="M134" s="9">
        <f t="shared" si="14"/>
        <v>53.857142857142854</v>
      </c>
    </row>
    <row r="135" spans="1:13">
      <c r="A135" s="1">
        <v>69</v>
      </c>
      <c r="B135" s="1" t="s">
        <v>4</v>
      </c>
      <c r="C135" s="34" t="s">
        <v>2853</v>
      </c>
      <c r="D135" s="1">
        <f t="shared" si="10"/>
        <v>53</v>
      </c>
      <c r="E135" s="2" t="s">
        <v>34</v>
      </c>
      <c r="F135" t="str" cm="1">
        <f t="array" ref="F135">_xlfn.IFS(
 AND(D135&gt;=11, D135&lt;=29), "Management, business, science, and arts occupations",
 AND(D135&gt;=31, D135&lt;=39), "Service occupations",
 AND(D135&gt;=41, D135&lt;=43), "Sales and office occupations",
 AND(D135&gt;=51, D135&lt;=53), "Production, transportation, and material moving occupations",
 AND(D135&gt;=45, D135&lt;=49), "Natural resources, construction, and maintenance occupations",
 TRUE, "Not applicable to study area"
)</f>
        <v>Production, transportation, and material moving occupations</v>
      </c>
      <c r="G135">
        <f t="shared" si="11"/>
        <v>7976</v>
      </c>
      <c r="H135" s="9">
        <f t="shared" si="12"/>
        <v>51.458064516129035</v>
      </c>
      <c r="I135" t="str">
        <f>_xlfn.XLOOKUP($C135,'NAICS-SOC-CIP x-walk'!C:C, 'NAICS-SOC-CIP x-walk'!H:H)</f>
        <v>42, 48-49</v>
      </c>
      <c r="J135" t="str">
        <f>_xlfn.XLOOKUP(K135,'ACS-NAICS-SOC x-walk'!K:K,'ACS-NAICS-SOC x-walk'!L:L)</f>
        <v>Wholesale Trade</v>
      </c>
      <c r="K135" t="str">
        <f>_xlfn.XLOOKUP($C135,'NAICS-SOC-CIP x-walk'!$C:$C, 'NAICS-SOC-CIP x-walk'!I:I)</f>
        <v>Wholesale Trade, Transportation and Warehousing</v>
      </c>
      <c r="L135">
        <f t="shared" si="13"/>
        <v>3770</v>
      </c>
      <c r="M135" s="9">
        <f t="shared" si="14"/>
        <v>53.857142857142854</v>
      </c>
    </row>
    <row r="136" spans="1:13">
      <c r="A136" s="1">
        <v>59</v>
      </c>
      <c r="B136" s="1" t="s">
        <v>4</v>
      </c>
      <c r="C136" s="34" t="s">
        <v>2854</v>
      </c>
      <c r="D136" s="1">
        <f t="shared" si="10"/>
        <v>53</v>
      </c>
      <c r="E136" s="2" t="s">
        <v>98</v>
      </c>
      <c r="F136" t="str" cm="1">
        <f t="array" ref="F136">_xlfn.IFS(
 AND(D136&gt;=11, D136&lt;=29), "Management, business, science, and arts occupations",
 AND(D136&gt;=31, D136&lt;=39), "Service occupations",
 AND(D136&gt;=41, D136&lt;=43), "Sales and office occupations",
 AND(D136&gt;=51, D136&lt;=53), "Production, transportation, and material moving occupations",
 AND(D136&gt;=45, D136&lt;=49), "Natural resources, construction, and maintenance occupations",
 TRUE, "Not applicable to study area"
)</f>
        <v>Production, transportation, and material moving occupations</v>
      </c>
      <c r="G136">
        <f t="shared" si="11"/>
        <v>7976</v>
      </c>
      <c r="H136" s="9">
        <f t="shared" si="12"/>
        <v>51.458064516129035</v>
      </c>
      <c r="I136" t="str">
        <f>_xlfn.XLOOKUP($C136,'NAICS-SOC-CIP x-walk'!C:C, 'NAICS-SOC-CIP x-walk'!H:H)</f>
        <v>42, 48-49</v>
      </c>
      <c r="J136" t="str">
        <f>_xlfn.XLOOKUP(K136,'ACS-NAICS-SOC x-walk'!K:K,'ACS-NAICS-SOC x-walk'!L:L)</f>
        <v>Wholesale Trade</v>
      </c>
      <c r="K136" t="str">
        <f>_xlfn.XLOOKUP($C136,'NAICS-SOC-CIP x-walk'!$C:$C, 'NAICS-SOC-CIP x-walk'!I:I)</f>
        <v>Wholesale Trade, Transportation and Warehousing</v>
      </c>
      <c r="L136">
        <f t="shared" si="13"/>
        <v>3770</v>
      </c>
      <c r="M136" s="9">
        <f t="shared" si="14"/>
        <v>53.857142857142854</v>
      </c>
    </row>
    <row r="137" spans="1:13">
      <c r="A137" s="1">
        <v>66</v>
      </c>
      <c r="B137" s="1">
        <v>4</v>
      </c>
      <c r="C137" s="34" t="s">
        <v>1825</v>
      </c>
      <c r="D137" s="1">
        <f t="shared" si="10"/>
        <v>11</v>
      </c>
      <c r="E137" s="2" t="s">
        <v>768</v>
      </c>
      <c r="F137" t="str" cm="1">
        <f t="array" ref="F137">_xlfn.IFS(
 AND(D137&gt;=11, D137&lt;=29), "Management, business, science, and arts occupations",
 AND(D137&gt;=31, D137&lt;=39), "Service occupations",
 AND(D137&gt;=41, D137&lt;=43), "Sales and office occupations",
 AND(D137&gt;=51, D137&lt;=53), "Production, transportation, and material moving occupations",
 AND(D137&gt;=45, D137&lt;=49), "Natural resources, construction, and maintenance occupations",
 TRUE, "Not applicable to study area"
)</f>
        <v>Management, business, science, and arts occupations</v>
      </c>
      <c r="G137">
        <f t="shared" si="11"/>
        <v>10110</v>
      </c>
      <c r="H137" s="9">
        <f t="shared" si="12"/>
        <v>22.668161434977577</v>
      </c>
      <c r="I137" t="str">
        <f>_xlfn.XLOOKUP($C137,'NAICS-SOC-CIP x-walk'!C:C, 'NAICS-SOC-CIP x-walk'!H:H)</f>
        <v>42, 48-49</v>
      </c>
      <c r="J137" t="str">
        <f>_xlfn.XLOOKUP(K137,'ACS-NAICS-SOC x-walk'!K:K,'ACS-NAICS-SOC x-walk'!L:L)</f>
        <v>Wholesale Trade</v>
      </c>
      <c r="K137" t="str">
        <f>_xlfn.XLOOKUP($C137,'NAICS-SOC-CIP x-walk'!$C:$C, 'NAICS-SOC-CIP x-walk'!I:I)</f>
        <v>Wholesale Trade, Transportation and Warehousing</v>
      </c>
      <c r="L137">
        <f t="shared" si="13"/>
        <v>3770</v>
      </c>
      <c r="M137" s="9">
        <f t="shared" si="14"/>
        <v>53.857142857142854</v>
      </c>
    </row>
    <row r="138" spans="1:13">
      <c r="A138" s="1">
        <v>51</v>
      </c>
      <c r="B138" s="1">
        <v>4</v>
      </c>
      <c r="C138" s="34" t="s">
        <v>1825</v>
      </c>
      <c r="D138" s="1">
        <f t="shared" si="10"/>
        <v>11</v>
      </c>
      <c r="E138" s="2" t="s">
        <v>806</v>
      </c>
      <c r="F138" t="str" cm="1">
        <f t="array" ref="F138">_xlfn.IFS(
 AND(D138&gt;=11, D138&lt;=29), "Management, business, science, and arts occupations",
 AND(D138&gt;=31, D138&lt;=39), "Service occupations",
 AND(D138&gt;=41, D138&lt;=43), "Sales and office occupations",
 AND(D138&gt;=51, D138&lt;=53), "Production, transportation, and material moving occupations",
 AND(D138&gt;=45, D138&lt;=49), "Natural resources, construction, and maintenance occupations",
 TRUE, "Not applicable to study area"
)</f>
        <v>Management, business, science, and arts occupations</v>
      </c>
      <c r="G138">
        <f t="shared" si="11"/>
        <v>10110</v>
      </c>
      <c r="H138" s="9">
        <f t="shared" si="12"/>
        <v>22.668161434977577</v>
      </c>
      <c r="I138" t="str">
        <f>_xlfn.XLOOKUP($C138,'NAICS-SOC-CIP x-walk'!C:C, 'NAICS-SOC-CIP x-walk'!H:H)</f>
        <v>42, 48-49</v>
      </c>
      <c r="J138" t="str">
        <f>_xlfn.XLOOKUP(K138,'ACS-NAICS-SOC x-walk'!K:K,'ACS-NAICS-SOC x-walk'!L:L)</f>
        <v>Wholesale Trade</v>
      </c>
      <c r="K138" t="str">
        <f>_xlfn.XLOOKUP($C138,'NAICS-SOC-CIP x-walk'!$C:$C, 'NAICS-SOC-CIP x-walk'!I:I)</f>
        <v>Wholesale Trade, Transportation and Warehousing</v>
      </c>
      <c r="L138">
        <f t="shared" si="13"/>
        <v>3770</v>
      </c>
      <c r="M138" s="9">
        <f t="shared" si="14"/>
        <v>53.857142857142854</v>
      </c>
    </row>
    <row r="139" spans="1:13">
      <c r="A139" s="1">
        <v>33</v>
      </c>
      <c r="B139" s="1">
        <v>4</v>
      </c>
      <c r="C139" s="34" t="s">
        <v>1866</v>
      </c>
      <c r="D139" s="1">
        <f t="shared" si="10"/>
        <v>13</v>
      </c>
      <c r="E139" s="2" t="s">
        <v>856</v>
      </c>
      <c r="F139" t="str" cm="1">
        <f t="array" ref="F139">_xlfn.IFS(
 AND(D139&gt;=11, D139&lt;=29), "Management, business, science, and arts occupations",
 AND(D139&gt;=31, D139&lt;=39), "Service occupations",
 AND(D139&gt;=41, D139&lt;=43), "Sales and office occupations",
 AND(D139&gt;=51, D139&lt;=53), "Production, transportation, and material moving occupations",
 AND(D139&gt;=45, D139&lt;=49), "Natural resources, construction, and maintenance occupations",
 TRUE, "Not applicable to study area"
)</f>
        <v>Management, business, science, and arts occupations</v>
      </c>
      <c r="G139">
        <f t="shared" si="11"/>
        <v>10110</v>
      </c>
      <c r="H139" s="9">
        <f t="shared" si="12"/>
        <v>22.668161434977577</v>
      </c>
      <c r="I139" t="str">
        <f>_xlfn.XLOOKUP($C139,'NAICS-SOC-CIP x-walk'!C:C, 'NAICS-SOC-CIP x-walk'!H:H)</f>
        <v>42, 48-49</v>
      </c>
      <c r="J139" t="str">
        <f>_xlfn.XLOOKUP(K139,'ACS-NAICS-SOC x-walk'!K:K,'ACS-NAICS-SOC x-walk'!L:L)</f>
        <v>Wholesale Trade</v>
      </c>
      <c r="K139" t="str">
        <f>_xlfn.XLOOKUP($C139,'NAICS-SOC-CIP x-walk'!$C:$C, 'NAICS-SOC-CIP x-walk'!I:I)</f>
        <v>Wholesale Trade, Transportation and Warehousing</v>
      </c>
      <c r="L139">
        <f t="shared" si="13"/>
        <v>3770</v>
      </c>
      <c r="M139" s="9">
        <f t="shared" si="14"/>
        <v>53.857142857142854</v>
      </c>
    </row>
    <row r="140" spans="1:13">
      <c r="A140" s="1">
        <v>54</v>
      </c>
      <c r="B140" s="1">
        <v>4</v>
      </c>
      <c r="C140" s="34" t="s">
        <v>1866</v>
      </c>
      <c r="D140" s="1">
        <f t="shared" si="10"/>
        <v>13</v>
      </c>
      <c r="E140" s="2" t="s">
        <v>702</v>
      </c>
      <c r="F140" t="str" cm="1">
        <f t="array" ref="F140">_xlfn.IFS(
 AND(D140&gt;=11, D140&lt;=29), "Management, business, science, and arts occupations",
 AND(D140&gt;=31, D140&lt;=39), "Service occupations",
 AND(D140&gt;=41, D140&lt;=43), "Sales and office occupations",
 AND(D140&gt;=51, D140&lt;=53), "Production, transportation, and material moving occupations",
 AND(D140&gt;=45, D140&lt;=49), "Natural resources, construction, and maintenance occupations",
 TRUE, "Not applicable to study area"
)</f>
        <v>Management, business, science, and arts occupations</v>
      </c>
      <c r="G140">
        <f t="shared" si="11"/>
        <v>10110</v>
      </c>
      <c r="H140" s="9">
        <f t="shared" si="12"/>
        <v>22.668161434977577</v>
      </c>
      <c r="I140" t="str">
        <f>_xlfn.XLOOKUP($C140,'NAICS-SOC-CIP x-walk'!C:C, 'NAICS-SOC-CIP x-walk'!H:H)</f>
        <v>42, 48-49</v>
      </c>
      <c r="J140" t="str">
        <f>_xlfn.XLOOKUP(K140,'ACS-NAICS-SOC x-walk'!K:K,'ACS-NAICS-SOC x-walk'!L:L)</f>
        <v>Wholesale Trade</v>
      </c>
      <c r="K140" t="str">
        <f>_xlfn.XLOOKUP($C140,'NAICS-SOC-CIP x-walk'!$C:$C, 'NAICS-SOC-CIP x-walk'!I:I)</f>
        <v>Wholesale Trade, Transportation and Warehousing</v>
      </c>
      <c r="L140">
        <f t="shared" si="13"/>
        <v>3770</v>
      </c>
      <c r="M140" s="9">
        <f t="shared" si="14"/>
        <v>53.857142857142854</v>
      </c>
    </row>
    <row r="141" spans="1:13">
      <c r="A141" s="1">
        <v>35</v>
      </c>
      <c r="B141" s="1">
        <v>4</v>
      </c>
      <c r="C141" s="34" t="s">
        <v>1866</v>
      </c>
      <c r="D141" s="1">
        <f t="shared" si="10"/>
        <v>13</v>
      </c>
      <c r="E141" s="2" t="s">
        <v>934</v>
      </c>
      <c r="F141" t="str" cm="1">
        <f t="array" ref="F141">_xlfn.IFS(
 AND(D141&gt;=11, D141&lt;=29), "Management, business, science, and arts occupations",
 AND(D141&gt;=31, D141&lt;=39), "Service occupations",
 AND(D141&gt;=41, D141&lt;=43), "Sales and office occupations",
 AND(D141&gt;=51, D141&lt;=53), "Production, transportation, and material moving occupations",
 AND(D141&gt;=45, D141&lt;=49), "Natural resources, construction, and maintenance occupations",
 TRUE, "Not applicable to study area"
)</f>
        <v>Management, business, science, and arts occupations</v>
      </c>
      <c r="G141">
        <f t="shared" si="11"/>
        <v>10110</v>
      </c>
      <c r="H141" s="9">
        <f t="shared" si="12"/>
        <v>22.668161434977577</v>
      </c>
      <c r="I141" t="str">
        <f>_xlfn.XLOOKUP($C141,'NAICS-SOC-CIP x-walk'!C:C, 'NAICS-SOC-CIP x-walk'!H:H)</f>
        <v>42, 48-49</v>
      </c>
      <c r="J141" t="str">
        <f>_xlfn.XLOOKUP(K141,'ACS-NAICS-SOC x-walk'!K:K,'ACS-NAICS-SOC x-walk'!L:L)</f>
        <v>Wholesale Trade</v>
      </c>
      <c r="K141" t="str">
        <f>_xlfn.XLOOKUP($C141,'NAICS-SOC-CIP x-walk'!$C:$C, 'NAICS-SOC-CIP x-walk'!I:I)</f>
        <v>Wholesale Trade, Transportation and Warehousing</v>
      </c>
      <c r="L141">
        <f t="shared" si="13"/>
        <v>3770</v>
      </c>
      <c r="M141" s="9">
        <f t="shared" si="14"/>
        <v>53.857142857142854</v>
      </c>
    </row>
    <row r="142" spans="1:13">
      <c r="A142" s="1">
        <v>58</v>
      </c>
      <c r="B142" s="1">
        <v>4</v>
      </c>
      <c r="C142" s="34" t="s">
        <v>1950</v>
      </c>
      <c r="D142" s="1">
        <f t="shared" si="10"/>
        <v>17</v>
      </c>
      <c r="E142" s="2" t="s">
        <v>556</v>
      </c>
      <c r="F142" t="str" cm="1">
        <f t="array" ref="F142">_xlfn.IFS(
 AND(D142&gt;=11, D142&lt;=29), "Management, business, science, and arts occupations",
 AND(D142&gt;=31, D142&lt;=39), "Service occupations",
 AND(D142&gt;=41, D142&lt;=43), "Sales and office occupations",
 AND(D142&gt;=51, D142&lt;=53), "Production, transportation, and material moving occupations",
 AND(D142&gt;=45, D142&lt;=49), "Natural resources, construction, and maintenance occupations",
 TRUE, "Not applicable to study area"
)</f>
        <v>Management, business, science, and arts occupations</v>
      </c>
      <c r="G142">
        <f t="shared" si="11"/>
        <v>10110</v>
      </c>
      <c r="H142" s="9">
        <f t="shared" si="12"/>
        <v>22.668161434977577</v>
      </c>
      <c r="I142" t="str">
        <f>_xlfn.XLOOKUP($C142,'NAICS-SOC-CIP x-walk'!C:C, 'NAICS-SOC-CIP x-walk'!H:H)</f>
        <v>42, 48-49</v>
      </c>
      <c r="J142" t="str">
        <f>_xlfn.XLOOKUP(K142,'ACS-NAICS-SOC x-walk'!K:K,'ACS-NAICS-SOC x-walk'!L:L)</f>
        <v>Wholesale Trade</v>
      </c>
      <c r="K142" t="str">
        <f>_xlfn.XLOOKUP($C142,'NAICS-SOC-CIP x-walk'!$C:$C, 'NAICS-SOC-CIP x-walk'!I:I)</f>
        <v>Wholesale Trade, Transportation and Warehousing</v>
      </c>
      <c r="L142">
        <f t="shared" si="13"/>
        <v>3770</v>
      </c>
      <c r="M142" s="9">
        <f t="shared" si="14"/>
        <v>53.857142857142854</v>
      </c>
    </row>
    <row r="143" spans="1:13">
      <c r="A143" s="1">
        <v>28</v>
      </c>
      <c r="B143" s="1" t="s">
        <v>4</v>
      </c>
      <c r="C143" s="34" t="s">
        <v>2478</v>
      </c>
      <c r="D143" s="1">
        <f t="shared" si="10"/>
        <v>43</v>
      </c>
      <c r="E143" s="2" t="s">
        <v>790</v>
      </c>
      <c r="F143" t="str" cm="1">
        <f t="array" ref="F143">_xlfn.IFS(
 AND(D143&gt;=11, D143&lt;=29), "Management, business, science, and arts occupations",
 AND(D143&gt;=31, D143&lt;=39), "Service occupations",
 AND(D143&gt;=41, D143&lt;=43), "Sales and office occupations",
 AND(D143&gt;=51, D143&lt;=53), "Production, transportation, and material moving occupations",
 AND(D143&gt;=45, D143&lt;=49), "Natural resources, construction, and maintenance occupations",
 TRUE, "Not applicable to study area"
)</f>
        <v>Sales and office occupations</v>
      </c>
      <c r="G143">
        <f t="shared" si="11"/>
        <v>1174</v>
      </c>
      <c r="H143" s="9">
        <f t="shared" si="12"/>
        <v>16.305555555555557</v>
      </c>
      <c r="I143" t="str">
        <f>_xlfn.XLOOKUP($C143,'NAICS-SOC-CIP x-walk'!C:C, 'NAICS-SOC-CIP x-walk'!H:H)</f>
        <v>42, 48-49</v>
      </c>
      <c r="J143" t="str">
        <f>_xlfn.XLOOKUP(K143,'ACS-NAICS-SOC x-walk'!K:K,'ACS-NAICS-SOC x-walk'!L:L)</f>
        <v>Wholesale Trade</v>
      </c>
      <c r="K143" t="str">
        <f>_xlfn.XLOOKUP($C143,'NAICS-SOC-CIP x-walk'!$C:$C, 'NAICS-SOC-CIP x-walk'!I:I)</f>
        <v>Wholesale Trade, Transportation and Warehousing</v>
      </c>
      <c r="L143">
        <f t="shared" si="13"/>
        <v>3770</v>
      </c>
      <c r="M143" s="9">
        <f t="shared" si="14"/>
        <v>53.857142857142854</v>
      </c>
    </row>
    <row r="144" spans="1:13">
      <c r="A144" s="1">
        <v>23</v>
      </c>
      <c r="B144" s="1" t="s">
        <v>4</v>
      </c>
      <c r="C144" s="34" t="s">
        <v>2502</v>
      </c>
      <c r="D144" s="1">
        <f t="shared" si="10"/>
        <v>43</v>
      </c>
      <c r="E144" s="2" t="s">
        <v>744</v>
      </c>
      <c r="F144" t="str" cm="1">
        <f t="array" ref="F144">_xlfn.IFS(
 AND(D144&gt;=11, D144&lt;=29), "Management, business, science, and arts occupations",
 AND(D144&gt;=31, D144&lt;=39), "Service occupations",
 AND(D144&gt;=41, D144&lt;=43), "Sales and office occupations",
 AND(D144&gt;=51, D144&lt;=53), "Production, transportation, and material moving occupations",
 AND(D144&gt;=45, D144&lt;=49), "Natural resources, construction, and maintenance occupations",
 TRUE, "Not applicable to study area"
)</f>
        <v>Sales and office occupations</v>
      </c>
      <c r="G144">
        <f t="shared" si="11"/>
        <v>1174</v>
      </c>
      <c r="H144" s="9">
        <f t="shared" si="12"/>
        <v>16.305555555555557</v>
      </c>
      <c r="I144" t="str">
        <f>_xlfn.XLOOKUP($C144,'NAICS-SOC-CIP x-walk'!C:C, 'NAICS-SOC-CIP x-walk'!H:H)</f>
        <v>42, 48-49</v>
      </c>
      <c r="J144" t="str">
        <f>_xlfn.XLOOKUP(K144,'ACS-NAICS-SOC x-walk'!K:K,'ACS-NAICS-SOC x-walk'!L:L)</f>
        <v>Wholesale Trade</v>
      </c>
      <c r="K144" t="str">
        <f>_xlfn.XLOOKUP($C144,'NAICS-SOC-CIP x-walk'!$C:$C, 'NAICS-SOC-CIP x-walk'!I:I)</f>
        <v>Wholesale Trade, Transportation and Warehousing</v>
      </c>
      <c r="L144">
        <f t="shared" si="13"/>
        <v>3770</v>
      </c>
      <c r="M144" s="9">
        <f t="shared" si="14"/>
        <v>53.857142857142854</v>
      </c>
    </row>
    <row r="145" spans="1:13">
      <c r="A145" s="1">
        <v>24</v>
      </c>
      <c r="B145" s="1" t="s">
        <v>4</v>
      </c>
      <c r="C145" s="34" t="s">
        <v>2502</v>
      </c>
      <c r="D145" s="1">
        <f t="shared" si="10"/>
        <v>43</v>
      </c>
      <c r="E145" s="2" t="s">
        <v>962</v>
      </c>
      <c r="F145" t="str" cm="1">
        <f t="array" ref="F145">_xlfn.IFS(
 AND(D145&gt;=11, D145&lt;=29), "Management, business, science, and arts occupations",
 AND(D145&gt;=31, D145&lt;=39), "Service occupations",
 AND(D145&gt;=41, D145&lt;=43), "Sales and office occupations",
 AND(D145&gt;=51, D145&lt;=53), "Production, transportation, and material moving occupations",
 AND(D145&gt;=45, D145&lt;=49), "Natural resources, construction, and maintenance occupations",
 TRUE, "Not applicable to study area"
)</f>
        <v>Sales and office occupations</v>
      </c>
      <c r="G145">
        <f t="shared" si="11"/>
        <v>1174</v>
      </c>
      <c r="H145" s="9">
        <f t="shared" si="12"/>
        <v>16.305555555555557</v>
      </c>
      <c r="I145" t="str">
        <f>_xlfn.XLOOKUP($C145,'NAICS-SOC-CIP x-walk'!C:C, 'NAICS-SOC-CIP x-walk'!H:H)</f>
        <v>42, 48-49</v>
      </c>
      <c r="J145" t="str">
        <f>_xlfn.XLOOKUP(K145,'ACS-NAICS-SOC x-walk'!K:K,'ACS-NAICS-SOC x-walk'!L:L)</f>
        <v>Wholesale Trade</v>
      </c>
      <c r="K145" t="str">
        <f>_xlfn.XLOOKUP($C145,'NAICS-SOC-CIP x-walk'!$C:$C, 'NAICS-SOC-CIP x-walk'!I:I)</f>
        <v>Wholesale Trade, Transportation and Warehousing</v>
      </c>
      <c r="L145">
        <f t="shared" si="13"/>
        <v>3770</v>
      </c>
      <c r="M145" s="9">
        <f t="shared" si="14"/>
        <v>53.857142857142854</v>
      </c>
    </row>
    <row r="146" spans="1:13">
      <c r="A146" s="1">
        <v>37</v>
      </c>
      <c r="B146" s="1" t="s">
        <v>4</v>
      </c>
      <c r="C146" s="34" t="s">
        <v>2503</v>
      </c>
      <c r="D146" s="1">
        <f t="shared" si="10"/>
        <v>43</v>
      </c>
      <c r="E146" s="2" t="s">
        <v>600</v>
      </c>
      <c r="F146" t="str" cm="1">
        <f t="array" ref="F146">_xlfn.IFS(
 AND(D146&gt;=11, D146&lt;=29), "Management, business, science, and arts occupations",
 AND(D146&gt;=31, D146&lt;=39), "Service occupations",
 AND(D146&gt;=41, D146&lt;=43), "Sales and office occupations",
 AND(D146&gt;=51, D146&lt;=53), "Production, transportation, and material moving occupations",
 AND(D146&gt;=45, D146&lt;=49), "Natural resources, construction, and maintenance occupations",
 TRUE, "Not applicable to study area"
)</f>
        <v>Sales and office occupations</v>
      </c>
      <c r="G146">
        <f t="shared" si="11"/>
        <v>1174</v>
      </c>
      <c r="H146" s="9">
        <f t="shared" si="12"/>
        <v>16.305555555555557</v>
      </c>
      <c r="I146" t="str">
        <f>_xlfn.XLOOKUP($C146,'NAICS-SOC-CIP x-walk'!C:C, 'NAICS-SOC-CIP x-walk'!H:H)</f>
        <v>42, 48-49</v>
      </c>
      <c r="J146" t="str">
        <f>_xlfn.XLOOKUP(K146,'ACS-NAICS-SOC x-walk'!K:K,'ACS-NAICS-SOC x-walk'!L:L)</f>
        <v>Wholesale Trade</v>
      </c>
      <c r="K146" t="str">
        <f>_xlfn.XLOOKUP($C146,'NAICS-SOC-CIP x-walk'!$C:$C, 'NAICS-SOC-CIP x-walk'!I:I)</f>
        <v>Wholesale Trade, Transportation and Warehousing</v>
      </c>
      <c r="L146">
        <f t="shared" si="13"/>
        <v>3770</v>
      </c>
      <c r="M146" s="9">
        <f t="shared" si="14"/>
        <v>53.857142857142854</v>
      </c>
    </row>
    <row r="147" spans="1:13">
      <c r="A147" s="1">
        <v>33</v>
      </c>
      <c r="B147" s="1" t="s">
        <v>4</v>
      </c>
      <c r="C147" s="34" t="s">
        <v>2510</v>
      </c>
      <c r="D147" s="1">
        <f t="shared" si="10"/>
        <v>43</v>
      </c>
      <c r="E147" s="2" t="s">
        <v>848</v>
      </c>
      <c r="F147" t="str" cm="1">
        <f t="array" ref="F147">_xlfn.IFS(
 AND(D147&gt;=11, D147&lt;=29), "Management, business, science, and arts occupations",
 AND(D147&gt;=31, D147&lt;=39), "Service occupations",
 AND(D147&gt;=41, D147&lt;=43), "Sales and office occupations",
 AND(D147&gt;=51, D147&lt;=53), "Production, transportation, and material moving occupations",
 AND(D147&gt;=45, D147&lt;=49), "Natural resources, construction, and maintenance occupations",
 TRUE, "Not applicable to study area"
)</f>
        <v>Sales and office occupations</v>
      </c>
      <c r="G147">
        <f t="shared" si="11"/>
        <v>1174</v>
      </c>
      <c r="H147" s="9">
        <f t="shared" si="12"/>
        <v>16.305555555555557</v>
      </c>
      <c r="I147" t="str">
        <f>_xlfn.XLOOKUP($C147,'NAICS-SOC-CIP x-walk'!C:C, 'NAICS-SOC-CIP x-walk'!H:H)</f>
        <v>42, 48-49</v>
      </c>
      <c r="J147" t="str">
        <f>_xlfn.XLOOKUP(K147,'ACS-NAICS-SOC x-walk'!K:K,'ACS-NAICS-SOC x-walk'!L:L)</f>
        <v>Wholesale Trade</v>
      </c>
      <c r="K147" t="str">
        <f>_xlfn.XLOOKUP($C147,'NAICS-SOC-CIP x-walk'!$C:$C, 'NAICS-SOC-CIP x-walk'!I:I)</f>
        <v>Wholesale Trade, Transportation and Warehousing</v>
      </c>
      <c r="L147">
        <f t="shared" si="13"/>
        <v>3770</v>
      </c>
      <c r="M147" s="9">
        <f t="shared" si="14"/>
        <v>53.857142857142854</v>
      </c>
    </row>
    <row r="148" spans="1:13">
      <c r="A148" s="1">
        <v>89</v>
      </c>
      <c r="B148" s="1" t="s">
        <v>4</v>
      </c>
      <c r="C148" s="34" t="s">
        <v>2511</v>
      </c>
      <c r="D148" s="1">
        <f t="shared" si="10"/>
        <v>43</v>
      </c>
      <c r="E148" s="2" t="s">
        <v>592</v>
      </c>
      <c r="F148" t="str" cm="1">
        <f t="array" ref="F148">_xlfn.IFS(
 AND(D148&gt;=11, D148&lt;=29), "Management, business, science, and arts occupations",
 AND(D148&gt;=31, D148&lt;=39), "Service occupations",
 AND(D148&gt;=41, D148&lt;=43), "Sales and office occupations",
 AND(D148&gt;=51, D148&lt;=53), "Production, transportation, and material moving occupations",
 AND(D148&gt;=45, D148&lt;=49), "Natural resources, construction, and maintenance occupations",
 TRUE, "Not applicable to study area"
)</f>
        <v>Sales and office occupations</v>
      </c>
      <c r="G148">
        <f t="shared" si="11"/>
        <v>1174</v>
      </c>
      <c r="H148" s="9">
        <f t="shared" si="12"/>
        <v>16.305555555555557</v>
      </c>
      <c r="I148" t="str">
        <f>_xlfn.XLOOKUP($C148,'NAICS-SOC-CIP x-walk'!C:C, 'NAICS-SOC-CIP x-walk'!H:H)</f>
        <v>42, 48-49</v>
      </c>
      <c r="J148" t="str">
        <f>_xlfn.XLOOKUP(K148,'ACS-NAICS-SOC x-walk'!K:K,'ACS-NAICS-SOC x-walk'!L:L)</f>
        <v>Wholesale Trade</v>
      </c>
      <c r="K148" t="str">
        <f>_xlfn.XLOOKUP($C148,'NAICS-SOC-CIP x-walk'!$C:$C, 'NAICS-SOC-CIP x-walk'!I:I)</f>
        <v>Wholesale Trade, Transportation and Warehousing</v>
      </c>
      <c r="L148">
        <f t="shared" si="13"/>
        <v>3770</v>
      </c>
      <c r="M148" s="9">
        <f t="shared" si="14"/>
        <v>53.857142857142854</v>
      </c>
    </row>
    <row r="149" spans="1:13">
      <c r="A149" s="1">
        <v>55</v>
      </c>
      <c r="B149" s="1" t="s">
        <v>4</v>
      </c>
      <c r="C149" s="34" t="s">
        <v>2593</v>
      </c>
      <c r="D149" s="1">
        <f t="shared" si="10"/>
        <v>47</v>
      </c>
      <c r="E149" s="2" t="s">
        <v>72</v>
      </c>
      <c r="F149" t="str" cm="1">
        <f t="array" ref="F149">_xlfn.IFS(
 AND(D149&gt;=11, D149&lt;=29), "Management, business, science, and arts occupations",
 AND(D149&gt;=31, D149&lt;=39), "Service occupations",
 AND(D149&gt;=41, D149&lt;=43), "Sales and office occupations",
 AND(D149&gt;=51, D149&lt;=53), "Production, transportation, and material moving occupations",
 AND(D149&gt;=45, D149&lt;=49), "Natural resources, construction, and maintenance occupations",
 TRUE, "Not applicable to study area"
)</f>
        <v>Natural resources, construction, and maintenance occupations</v>
      </c>
      <c r="G149">
        <f t="shared" si="11"/>
        <v>7339</v>
      </c>
      <c r="H149" s="9">
        <f t="shared" si="12"/>
        <v>59.666666666666664</v>
      </c>
      <c r="I149" t="str">
        <f>_xlfn.XLOOKUP($C149,'NAICS-SOC-CIP x-walk'!C:C, 'NAICS-SOC-CIP x-walk'!H:H)</f>
        <v>21, 22</v>
      </c>
      <c r="J149" t="str">
        <f>_xlfn.XLOOKUP(K149,'ACS-NAICS-SOC x-walk'!K:K,'ACS-NAICS-SOC x-walk'!L:L)</f>
        <v>Agriculture, Forestry, Fishing and Hunting, and Mining</v>
      </c>
      <c r="K149" t="str">
        <f>_xlfn.XLOOKUP($C149,'NAICS-SOC-CIP x-walk'!$C:$C, 'NAICS-SOC-CIP x-walk'!I:I)</f>
        <v>Mining, Quarrying, and Oil and Gas Extraction, Utilities</v>
      </c>
      <c r="L149">
        <f t="shared" si="13"/>
        <v>4509</v>
      </c>
      <c r="M149" s="9">
        <f t="shared" si="14"/>
        <v>48.483870967741936</v>
      </c>
    </row>
    <row r="150" spans="1:13">
      <c r="A150" s="1">
        <v>40</v>
      </c>
      <c r="B150" s="1" t="s">
        <v>4</v>
      </c>
      <c r="C150" s="34" t="s">
        <v>2598</v>
      </c>
      <c r="D150" s="1">
        <f t="shared" si="10"/>
        <v>47</v>
      </c>
      <c r="E150" s="2" t="s">
        <v>18</v>
      </c>
      <c r="F150" t="str" cm="1">
        <f t="array" ref="F150">_xlfn.IFS(
 AND(D150&gt;=11, D150&lt;=29), "Management, business, science, and arts occupations",
 AND(D150&gt;=31, D150&lt;=39), "Service occupations",
 AND(D150&gt;=41, D150&lt;=43), "Sales and office occupations",
 AND(D150&gt;=51, D150&lt;=53), "Production, transportation, and material moving occupations",
 AND(D150&gt;=45, D150&lt;=49), "Natural resources, construction, and maintenance occupations",
 TRUE, "Not applicable to study area"
)</f>
        <v>Natural resources, construction, and maintenance occupations</v>
      </c>
      <c r="G150">
        <f t="shared" si="11"/>
        <v>7339</v>
      </c>
      <c r="H150" s="9">
        <f t="shared" si="12"/>
        <v>59.666666666666664</v>
      </c>
      <c r="I150" t="str">
        <f>_xlfn.XLOOKUP($C150,'NAICS-SOC-CIP x-walk'!C:C, 'NAICS-SOC-CIP x-walk'!H:H)</f>
        <v>21, 22</v>
      </c>
      <c r="J150" t="str">
        <f>_xlfn.XLOOKUP(K150,'ACS-NAICS-SOC x-walk'!K:K,'ACS-NAICS-SOC x-walk'!L:L)</f>
        <v>Agriculture, Forestry, Fishing and Hunting, and Mining</v>
      </c>
      <c r="K150" t="str">
        <f>_xlfn.XLOOKUP($C150,'NAICS-SOC-CIP x-walk'!$C:$C, 'NAICS-SOC-CIP x-walk'!I:I)</f>
        <v>Mining, Quarrying, and Oil and Gas Extraction, Utilities</v>
      </c>
      <c r="L150">
        <f t="shared" si="13"/>
        <v>4509</v>
      </c>
      <c r="M150" s="9">
        <f t="shared" si="14"/>
        <v>48.483870967741936</v>
      </c>
    </row>
    <row r="151" spans="1:13">
      <c r="A151" s="1">
        <v>57</v>
      </c>
      <c r="B151" s="1" t="s">
        <v>4</v>
      </c>
      <c r="C151" s="34" t="s">
        <v>2599</v>
      </c>
      <c r="D151" s="1">
        <f t="shared" si="10"/>
        <v>47</v>
      </c>
      <c r="E151" s="2" t="s">
        <v>56</v>
      </c>
      <c r="F151" t="str" cm="1">
        <f t="array" ref="F151">_xlfn.IFS(
 AND(D151&gt;=11, D151&lt;=29), "Management, business, science, and arts occupations",
 AND(D151&gt;=31, D151&lt;=39), "Service occupations",
 AND(D151&gt;=41, D151&lt;=43), "Sales and office occupations",
 AND(D151&gt;=51, D151&lt;=53), "Production, transportation, and material moving occupations",
 AND(D151&gt;=45, D151&lt;=49), "Natural resources, construction, and maintenance occupations",
 TRUE, "Not applicable to study area"
)</f>
        <v>Natural resources, construction, and maintenance occupations</v>
      </c>
      <c r="G151">
        <f t="shared" si="11"/>
        <v>7339</v>
      </c>
      <c r="H151" s="9">
        <f t="shared" si="12"/>
        <v>59.666666666666664</v>
      </c>
      <c r="I151" t="str">
        <f>_xlfn.XLOOKUP($C151,'NAICS-SOC-CIP x-walk'!C:C, 'NAICS-SOC-CIP x-walk'!H:H)</f>
        <v>21, 22</v>
      </c>
      <c r="J151" t="str">
        <f>_xlfn.XLOOKUP(K151,'ACS-NAICS-SOC x-walk'!K:K,'ACS-NAICS-SOC x-walk'!L:L)</f>
        <v>Agriculture, Forestry, Fishing and Hunting, and Mining</v>
      </c>
      <c r="K151" t="str">
        <f>_xlfn.XLOOKUP($C151,'NAICS-SOC-CIP x-walk'!$C:$C, 'NAICS-SOC-CIP x-walk'!I:I)</f>
        <v>Mining, Quarrying, and Oil and Gas Extraction, Utilities</v>
      </c>
      <c r="L151">
        <f t="shared" si="13"/>
        <v>4509</v>
      </c>
      <c r="M151" s="9">
        <f t="shared" si="14"/>
        <v>48.483870967741936</v>
      </c>
    </row>
    <row r="152" spans="1:13">
      <c r="A152" s="1">
        <v>55</v>
      </c>
      <c r="B152" s="1" t="s">
        <v>4</v>
      </c>
      <c r="C152" s="34" t="s">
        <v>2600</v>
      </c>
      <c r="D152" s="1">
        <f t="shared" si="10"/>
        <v>47</v>
      </c>
      <c r="E152" s="2" t="s">
        <v>32</v>
      </c>
      <c r="F152" t="str" cm="1">
        <f t="array" ref="F152">_xlfn.IFS(
 AND(D152&gt;=11, D152&lt;=29), "Management, business, science, and arts occupations",
 AND(D152&gt;=31, D152&lt;=39), "Service occupations",
 AND(D152&gt;=41, D152&lt;=43), "Sales and office occupations",
 AND(D152&gt;=51, D152&lt;=53), "Production, transportation, and material moving occupations",
 AND(D152&gt;=45, D152&lt;=49), "Natural resources, construction, and maintenance occupations",
 TRUE, "Not applicable to study area"
)</f>
        <v>Natural resources, construction, and maintenance occupations</v>
      </c>
      <c r="G152">
        <f t="shared" si="11"/>
        <v>7339</v>
      </c>
      <c r="H152" s="9">
        <f t="shared" si="12"/>
        <v>59.666666666666664</v>
      </c>
      <c r="I152" t="str">
        <f>_xlfn.XLOOKUP($C152,'NAICS-SOC-CIP x-walk'!C:C, 'NAICS-SOC-CIP x-walk'!H:H)</f>
        <v>21, 22</v>
      </c>
      <c r="J152" t="str">
        <f>_xlfn.XLOOKUP(K152,'ACS-NAICS-SOC x-walk'!K:K,'ACS-NAICS-SOC x-walk'!L:L)</f>
        <v>Agriculture, Forestry, Fishing and Hunting, and Mining</v>
      </c>
      <c r="K152" t="str">
        <f>_xlfn.XLOOKUP($C152,'NAICS-SOC-CIP x-walk'!$C:$C, 'NAICS-SOC-CIP x-walk'!I:I)</f>
        <v>Mining, Quarrying, and Oil and Gas Extraction, Utilities</v>
      </c>
      <c r="L152">
        <f t="shared" si="13"/>
        <v>4509</v>
      </c>
      <c r="M152" s="9">
        <f t="shared" si="14"/>
        <v>48.483870967741936</v>
      </c>
    </row>
    <row r="153" spans="1:13">
      <c r="A153" s="1">
        <v>88</v>
      </c>
      <c r="B153" s="1" t="s">
        <v>4</v>
      </c>
      <c r="C153" s="34" t="s">
        <v>2605</v>
      </c>
      <c r="D153" s="1">
        <f t="shared" si="10"/>
        <v>47</v>
      </c>
      <c r="E153" s="2" t="s">
        <v>420</v>
      </c>
      <c r="F153" t="str" cm="1">
        <f t="array" ref="F153">_xlfn.IFS(
 AND(D153&gt;=11, D153&lt;=29), "Management, business, science, and arts occupations",
 AND(D153&gt;=31, D153&lt;=39), "Service occupations",
 AND(D153&gt;=41, D153&lt;=43), "Sales and office occupations",
 AND(D153&gt;=51, D153&lt;=53), "Production, transportation, and material moving occupations",
 AND(D153&gt;=45, D153&lt;=49), "Natural resources, construction, and maintenance occupations",
 TRUE, "Not applicable to study area"
)</f>
        <v>Natural resources, construction, and maintenance occupations</v>
      </c>
      <c r="G153">
        <f t="shared" si="11"/>
        <v>7339</v>
      </c>
      <c r="H153" s="9">
        <f t="shared" si="12"/>
        <v>59.666666666666664</v>
      </c>
      <c r="I153" t="str">
        <f>_xlfn.XLOOKUP($C153,'NAICS-SOC-CIP x-walk'!C:C, 'NAICS-SOC-CIP x-walk'!H:H)</f>
        <v>21, 22</v>
      </c>
      <c r="J153" t="str">
        <f>_xlfn.XLOOKUP(K153,'ACS-NAICS-SOC x-walk'!K:K,'ACS-NAICS-SOC x-walk'!L:L)</f>
        <v>Agriculture, Forestry, Fishing and Hunting, and Mining</v>
      </c>
      <c r="K153" t="str">
        <f>_xlfn.XLOOKUP($C153,'NAICS-SOC-CIP x-walk'!$C:$C, 'NAICS-SOC-CIP x-walk'!I:I)</f>
        <v>Mining, Quarrying, and Oil and Gas Extraction, Utilities</v>
      </c>
      <c r="L153">
        <f t="shared" si="13"/>
        <v>4509</v>
      </c>
      <c r="M153" s="9">
        <f t="shared" si="14"/>
        <v>48.483870967741936</v>
      </c>
    </row>
    <row r="154" spans="1:13">
      <c r="A154" s="1">
        <v>61</v>
      </c>
      <c r="B154" s="1" t="s">
        <v>4</v>
      </c>
      <c r="C154" s="34" t="s">
        <v>2606</v>
      </c>
      <c r="D154" s="1">
        <f t="shared" si="10"/>
        <v>47</v>
      </c>
      <c r="E154" s="2" t="s">
        <v>660</v>
      </c>
      <c r="F154" t="str" cm="1">
        <f t="array" ref="F154">_xlfn.IFS(
 AND(D154&gt;=11, D154&lt;=29), "Management, business, science, and arts occupations",
 AND(D154&gt;=31, D154&lt;=39), "Service occupations",
 AND(D154&gt;=41, D154&lt;=43), "Sales and office occupations",
 AND(D154&gt;=51, D154&lt;=53), "Production, transportation, and material moving occupations",
 AND(D154&gt;=45, D154&lt;=49), "Natural resources, construction, and maintenance occupations",
 TRUE, "Not applicable to study area"
)</f>
        <v>Natural resources, construction, and maintenance occupations</v>
      </c>
      <c r="G154">
        <f t="shared" si="11"/>
        <v>7339</v>
      </c>
      <c r="H154" s="9">
        <f t="shared" si="12"/>
        <v>59.666666666666664</v>
      </c>
      <c r="I154" t="str">
        <f>_xlfn.XLOOKUP($C154,'NAICS-SOC-CIP x-walk'!C:C, 'NAICS-SOC-CIP x-walk'!H:H)</f>
        <v>21, 22</v>
      </c>
      <c r="J154" t="str">
        <f>_xlfn.XLOOKUP(K154,'ACS-NAICS-SOC x-walk'!K:K,'ACS-NAICS-SOC x-walk'!L:L)</f>
        <v>Agriculture, Forestry, Fishing and Hunting, and Mining</v>
      </c>
      <c r="K154" t="str">
        <f>_xlfn.XLOOKUP($C154,'NAICS-SOC-CIP x-walk'!$C:$C, 'NAICS-SOC-CIP x-walk'!I:I)</f>
        <v>Mining, Quarrying, and Oil and Gas Extraction, Utilities</v>
      </c>
      <c r="L154">
        <f t="shared" si="13"/>
        <v>4509</v>
      </c>
      <c r="M154" s="9">
        <f t="shared" si="14"/>
        <v>48.483870967741936</v>
      </c>
    </row>
    <row r="155" spans="1:13">
      <c r="A155" s="1">
        <v>39</v>
      </c>
      <c r="B155" s="1" t="s">
        <v>4</v>
      </c>
      <c r="C155" s="34" t="s">
        <v>2610</v>
      </c>
      <c r="D155" s="1">
        <f t="shared" si="10"/>
        <v>47</v>
      </c>
      <c r="E155" s="2" t="s">
        <v>200</v>
      </c>
      <c r="F155" t="str" cm="1">
        <f t="array" ref="F155">_xlfn.IFS(
 AND(D155&gt;=11, D155&lt;=29), "Management, business, science, and arts occupations",
 AND(D155&gt;=31, D155&lt;=39), "Service occupations",
 AND(D155&gt;=41, D155&lt;=43), "Sales and office occupations",
 AND(D155&gt;=51, D155&lt;=53), "Production, transportation, and material moving occupations",
 AND(D155&gt;=45, D155&lt;=49), "Natural resources, construction, and maintenance occupations",
 TRUE, "Not applicable to study area"
)</f>
        <v>Natural resources, construction, and maintenance occupations</v>
      </c>
      <c r="G155">
        <f t="shared" si="11"/>
        <v>7339</v>
      </c>
      <c r="H155" s="9">
        <f t="shared" si="12"/>
        <v>59.666666666666664</v>
      </c>
      <c r="I155" t="str">
        <f>_xlfn.XLOOKUP($C155,'NAICS-SOC-CIP x-walk'!C:C, 'NAICS-SOC-CIP x-walk'!H:H)</f>
        <v>21, 22</v>
      </c>
      <c r="J155" t="str">
        <f>_xlfn.XLOOKUP(K155,'ACS-NAICS-SOC x-walk'!K:K,'ACS-NAICS-SOC x-walk'!L:L)</f>
        <v>Agriculture, Forestry, Fishing and Hunting, and Mining</v>
      </c>
      <c r="K155" t="str">
        <f>_xlfn.XLOOKUP($C155,'NAICS-SOC-CIP x-walk'!$C:$C, 'NAICS-SOC-CIP x-walk'!I:I)</f>
        <v>Mining, Quarrying, and Oil and Gas Extraction, Utilities</v>
      </c>
      <c r="L155">
        <f t="shared" si="13"/>
        <v>4509</v>
      </c>
      <c r="M155" s="9">
        <f t="shared" si="14"/>
        <v>48.483870967741936</v>
      </c>
    </row>
    <row r="156" spans="1:13">
      <c r="A156" s="1">
        <v>80</v>
      </c>
      <c r="B156" s="1" t="s">
        <v>4</v>
      </c>
      <c r="C156" s="34" t="s">
        <v>2611</v>
      </c>
      <c r="D156" s="1">
        <f t="shared" si="10"/>
        <v>47</v>
      </c>
      <c r="E156" s="2" t="s">
        <v>30</v>
      </c>
      <c r="F156" t="str" cm="1">
        <f t="array" ref="F156">_xlfn.IFS(
 AND(D156&gt;=11, D156&lt;=29), "Management, business, science, and arts occupations",
 AND(D156&gt;=31, D156&lt;=39), "Service occupations",
 AND(D156&gt;=41, D156&lt;=43), "Sales and office occupations",
 AND(D156&gt;=51, D156&lt;=53), "Production, transportation, and material moving occupations",
 AND(D156&gt;=45, D156&lt;=49), "Natural resources, construction, and maintenance occupations",
 TRUE, "Not applicable to study area"
)</f>
        <v>Natural resources, construction, and maintenance occupations</v>
      </c>
      <c r="G156">
        <f t="shared" si="11"/>
        <v>7339</v>
      </c>
      <c r="H156" s="9">
        <f t="shared" si="12"/>
        <v>59.666666666666664</v>
      </c>
      <c r="I156" t="str">
        <f>_xlfn.XLOOKUP($C156,'NAICS-SOC-CIP x-walk'!C:C, 'NAICS-SOC-CIP x-walk'!H:H)</f>
        <v>21, 22</v>
      </c>
      <c r="J156" t="str">
        <f>_xlfn.XLOOKUP(K156,'ACS-NAICS-SOC x-walk'!K:K,'ACS-NAICS-SOC x-walk'!L:L)</f>
        <v>Agriculture, Forestry, Fishing and Hunting, and Mining</v>
      </c>
      <c r="K156" t="str">
        <f>_xlfn.XLOOKUP($C156,'NAICS-SOC-CIP x-walk'!$C:$C, 'NAICS-SOC-CIP x-walk'!I:I)</f>
        <v>Mining, Quarrying, and Oil and Gas Extraction, Utilities</v>
      </c>
      <c r="L156">
        <f t="shared" si="13"/>
        <v>4509</v>
      </c>
      <c r="M156" s="9">
        <f t="shared" si="14"/>
        <v>48.483870967741936</v>
      </c>
    </row>
    <row r="157" spans="1:13">
      <c r="A157" s="1">
        <v>90</v>
      </c>
      <c r="B157" s="1" t="s">
        <v>4</v>
      </c>
      <c r="C157" s="34" t="s">
        <v>2612</v>
      </c>
      <c r="D157" s="1">
        <f t="shared" si="10"/>
        <v>47</v>
      </c>
      <c r="E157" s="2" t="s">
        <v>64</v>
      </c>
      <c r="F157" t="str" cm="1">
        <f t="array" ref="F157">_xlfn.IFS(
 AND(D157&gt;=11, D157&lt;=29), "Management, business, science, and arts occupations",
 AND(D157&gt;=31, D157&lt;=39), "Service occupations",
 AND(D157&gt;=41, D157&lt;=43), "Sales and office occupations",
 AND(D157&gt;=51, D157&lt;=53), "Production, transportation, and material moving occupations",
 AND(D157&gt;=45, D157&lt;=49), "Natural resources, construction, and maintenance occupations",
 TRUE, "Not applicable to study area"
)</f>
        <v>Natural resources, construction, and maintenance occupations</v>
      </c>
      <c r="G157">
        <f t="shared" si="11"/>
        <v>7339</v>
      </c>
      <c r="H157" s="9">
        <f t="shared" si="12"/>
        <v>59.666666666666664</v>
      </c>
      <c r="I157" t="str">
        <f>_xlfn.XLOOKUP($C157,'NAICS-SOC-CIP x-walk'!C:C, 'NAICS-SOC-CIP x-walk'!H:H)</f>
        <v>21, 22</v>
      </c>
      <c r="J157" t="str">
        <f>_xlfn.XLOOKUP(K157,'ACS-NAICS-SOC x-walk'!K:K,'ACS-NAICS-SOC x-walk'!L:L)</f>
        <v>Agriculture, Forestry, Fishing and Hunting, and Mining</v>
      </c>
      <c r="K157" t="str">
        <f>_xlfn.XLOOKUP($C157,'NAICS-SOC-CIP x-walk'!$C:$C, 'NAICS-SOC-CIP x-walk'!I:I)</f>
        <v>Mining, Quarrying, and Oil and Gas Extraction, Utilities</v>
      </c>
      <c r="L157">
        <f t="shared" si="13"/>
        <v>4509</v>
      </c>
      <c r="M157" s="9">
        <f t="shared" si="14"/>
        <v>48.483870967741936</v>
      </c>
    </row>
    <row r="158" spans="1:13">
      <c r="A158" s="1">
        <v>60</v>
      </c>
      <c r="B158" s="1">
        <v>3</v>
      </c>
      <c r="C158" s="34" t="s">
        <v>2618</v>
      </c>
      <c r="D158" s="1">
        <f t="shared" si="10"/>
        <v>49</v>
      </c>
      <c r="E158" s="2" t="s">
        <v>504</v>
      </c>
      <c r="F158" t="str" cm="1">
        <f t="array" ref="F158">_xlfn.IFS(
 AND(D158&gt;=11, D158&lt;=29), "Management, business, science, and arts occupations",
 AND(D158&gt;=31, D158&lt;=39), "Service occupations",
 AND(D158&gt;=41, D158&lt;=43), "Sales and office occupations",
 AND(D158&gt;=51, D158&lt;=53), "Production, transportation, and material moving occupations",
 AND(D158&gt;=45, D158&lt;=49), "Natural resources, construction, and maintenance occupations",
 TRUE, "Not applicable to study area"
)</f>
        <v>Natural resources, construction, and maintenance occupations</v>
      </c>
      <c r="G158">
        <f t="shared" si="11"/>
        <v>7339</v>
      </c>
      <c r="H158" s="9">
        <f t="shared" si="12"/>
        <v>59.666666666666664</v>
      </c>
      <c r="I158" t="str">
        <f>_xlfn.XLOOKUP($C158,'NAICS-SOC-CIP x-walk'!C:C, 'NAICS-SOC-CIP x-walk'!H:H)</f>
        <v>21, 22</v>
      </c>
      <c r="J158" t="str">
        <f>_xlfn.XLOOKUP(K158,'ACS-NAICS-SOC x-walk'!K:K,'ACS-NAICS-SOC x-walk'!L:L)</f>
        <v>Agriculture, Forestry, Fishing and Hunting, and Mining</v>
      </c>
      <c r="K158" t="str">
        <f>_xlfn.XLOOKUP($C158,'NAICS-SOC-CIP x-walk'!$C:$C, 'NAICS-SOC-CIP x-walk'!I:I)</f>
        <v>Mining, Quarrying, and Oil and Gas Extraction, Utilities</v>
      </c>
      <c r="L158">
        <f t="shared" si="13"/>
        <v>4509</v>
      </c>
      <c r="M158" s="9">
        <f t="shared" si="14"/>
        <v>48.483870967741936</v>
      </c>
    </row>
    <row r="159" spans="1:13">
      <c r="A159" s="1">
        <v>58</v>
      </c>
      <c r="B159" s="1">
        <v>3</v>
      </c>
      <c r="C159" s="34" t="s">
        <v>2619</v>
      </c>
      <c r="D159" s="1">
        <f t="shared" si="10"/>
        <v>49</v>
      </c>
      <c r="E159" s="2" t="s">
        <v>252</v>
      </c>
      <c r="F159" t="str" cm="1">
        <f t="array" ref="F159">_xlfn.IFS(
 AND(D159&gt;=11, D159&lt;=29), "Management, business, science, and arts occupations",
 AND(D159&gt;=31, D159&lt;=39), "Service occupations",
 AND(D159&gt;=41, D159&lt;=43), "Sales and office occupations",
 AND(D159&gt;=51, D159&lt;=53), "Production, transportation, and material moving occupations",
 AND(D159&gt;=45, D159&lt;=49), "Natural resources, construction, and maintenance occupations",
 TRUE, "Not applicable to study area"
)</f>
        <v>Natural resources, construction, and maintenance occupations</v>
      </c>
      <c r="G159">
        <f t="shared" si="11"/>
        <v>7339</v>
      </c>
      <c r="H159" s="9">
        <f t="shared" si="12"/>
        <v>59.666666666666664</v>
      </c>
      <c r="I159" t="str">
        <f>_xlfn.XLOOKUP($C159,'NAICS-SOC-CIP x-walk'!C:C, 'NAICS-SOC-CIP x-walk'!H:H)</f>
        <v>21, 22</v>
      </c>
      <c r="J159" t="str">
        <f>_xlfn.XLOOKUP(K159,'ACS-NAICS-SOC x-walk'!K:K,'ACS-NAICS-SOC x-walk'!L:L)</f>
        <v>Agriculture, Forestry, Fishing and Hunting, and Mining</v>
      </c>
      <c r="K159" t="str">
        <f>_xlfn.XLOOKUP($C159,'NAICS-SOC-CIP x-walk'!$C:$C, 'NAICS-SOC-CIP x-walk'!I:I)</f>
        <v>Mining, Quarrying, and Oil and Gas Extraction, Utilities</v>
      </c>
      <c r="L159">
        <f t="shared" si="13"/>
        <v>4509</v>
      </c>
      <c r="M159" s="9">
        <f t="shared" si="14"/>
        <v>48.483870967741936</v>
      </c>
    </row>
    <row r="160" spans="1:13">
      <c r="A160" s="1">
        <v>80</v>
      </c>
      <c r="B160" s="1" t="s">
        <v>4</v>
      </c>
      <c r="C160" s="34" t="s">
        <v>2638</v>
      </c>
      <c r="D160" s="1">
        <f t="shared" si="10"/>
        <v>49</v>
      </c>
      <c r="E160" s="2" t="s">
        <v>634</v>
      </c>
      <c r="F160" t="str" cm="1">
        <f t="array" ref="F160">_xlfn.IFS(
 AND(D160&gt;=11, D160&lt;=29), "Management, business, science, and arts occupations",
 AND(D160&gt;=31, D160&lt;=39), "Service occupations",
 AND(D160&gt;=41, D160&lt;=43), "Sales and office occupations",
 AND(D160&gt;=51, D160&lt;=53), "Production, transportation, and material moving occupations",
 AND(D160&gt;=45, D160&lt;=49), "Natural resources, construction, and maintenance occupations",
 TRUE, "Not applicable to study area"
)</f>
        <v>Natural resources, construction, and maintenance occupations</v>
      </c>
      <c r="G160">
        <f t="shared" si="11"/>
        <v>7339</v>
      </c>
      <c r="H160" s="9">
        <f t="shared" si="12"/>
        <v>59.666666666666664</v>
      </c>
      <c r="I160" t="str">
        <f>_xlfn.XLOOKUP($C160,'NAICS-SOC-CIP x-walk'!C:C, 'NAICS-SOC-CIP x-walk'!H:H)</f>
        <v>21, 22</v>
      </c>
      <c r="J160" t="str">
        <f>_xlfn.XLOOKUP(K160,'ACS-NAICS-SOC x-walk'!K:K,'ACS-NAICS-SOC x-walk'!L:L)</f>
        <v>Agriculture, Forestry, Fishing and Hunting, and Mining</v>
      </c>
      <c r="K160" t="str">
        <f>_xlfn.XLOOKUP($C160,'NAICS-SOC-CIP x-walk'!$C:$C, 'NAICS-SOC-CIP x-walk'!I:I)</f>
        <v>Mining, Quarrying, and Oil and Gas Extraction, Utilities</v>
      </c>
      <c r="L160">
        <f t="shared" si="13"/>
        <v>4509</v>
      </c>
      <c r="M160" s="9">
        <f t="shared" si="14"/>
        <v>48.483870967741936</v>
      </c>
    </row>
    <row r="161" spans="1:13">
      <c r="A161" s="1">
        <v>73</v>
      </c>
      <c r="B161" s="1" t="s">
        <v>4</v>
      </c>
      <c r="C161" s="34" t="s">
        <v>2650</v>
      </c>
      <c r="D161" s="1">
        <f t="shared" si="10"/>
        <v>49</v>
      </c>
      <c r="E161" s="2" t="s">
        <v>66</v>
      </c>
      <c r="F161" t="str" cm="1">
        <f t="array" ref="F161">_xlfn.IFS(
 AND(D161&gt;=11, D161&lt;=29), "Management, business, science, and arts occupations",
 AND(D161&gt;=31, D161&lt;=39), "Service occupations",
 AND(D161&gt;=41, D161&lt;=43), "Sales and office occupations",
 AND(D161&gt;=51, D161&lt;=53), "Production, transportation, and material moving occupations",
 AND(D161&gt;=45, D161&lt;=49), "Natural resources, construction, and maintenance occupations",
 TRUE, "Not applicable to study area"
)</f>
        <v>Natural resources, construction, and maintenance occupations</v>
      </c>
      <c r="G161">
        <f t="shared" si="11"/>
        <v>7339</v>
      </c>
      <c r="H161" s="9">
        <f t="shared" si="12"/>
        <v>59.666666666666664</v>
      </c>
      <c r="I161" t="str">
        <f>_xlfn.XLOOKUP($C161,'NAICS-SOC-CIP x-walk'!C:C, 'NAICS-SOC-CIP x-walk'!H:H)</f>
        <v>21, 22</v>
      </c>
      <c r="J161" t="str">
        <f>_xlfn.XLOOKUP(K161,'ACS-NAICS-SOC x-walk'!K:K,'ACS-NAICS-SOC x-walk'!L:L)</f>
        <v>Agriculture, Forestry, Fishing and Hunting, and Mining</v>
      </c>
      <c r="K161" t="str">
        <f>_xlfn.XLOOKUP($C161,'NAICS-SOC-CIP x-walk'!$C:$C, 'NAICS-SOC-CIP x-walk'!I:I)</f>
        <v>Mining, Quarrying, and Oil and Gas Extraction, Utilities</v>
      </c>
      <c r="L161">
        <f t="shared" si="13"/>
        <v>4509</v>
      </c>
      <c r="M161" s="9">
        <f t="shared" si="14"/>
        <v>48.483870967741936</v>
      </c>
    </row>
    <row r="162" spans="1:13">
      <c r="A162" s="1">
        <v>75</v>
      </c>
      <c r="B162" s="1" t="s">
        <v>4</v>
      </c>
      <c r="C162" s="34" t="s">
        <v>2651</v>
      </c>
      <c r="D162" s="1">
        <f t="shared" si="10"/>
        <v>49</v>
      </c>
      <c r="E162" s="2" t="s">
        <v>140</v>
      </c>
      <c r="F162" t="str" cm="1">
        <f t="array" ref="F162">_xlfn.IFS(
 AND(D162&gt;=11, D162&lt;=29), "Management, business, science, and arts occupations",
 AND(D162&gt;=31, D162&lt;=39), "Service occupations",
 AND(D162&gt;=41, D162&lt;=43), "Sales and office occupations",
 AND(D162&gt;=51, D162&lt;=53), "Production, transportation, and material moving occupations",
 AND(D162&gt;=45, D162&lt;=49), "Natural resources, construction, and maintenance occupations",
 TRUE, "Not applicable to study area"
)</f>
        <v>Natural resources, construction, and maintenance occupations</v>
      </c>
      <c r="G162">
        <f t="shared" si="11"/>
        <v>7339</v>
      </c>
      <c r="H162" s="9">
        <f t="shared" si="12"/>
        <v>59.666666666666664</v>
      </c>
      <c r="I162" t="str">
        <f>_xlfn.XLOOKUP($C162,'NAICS-SOC-CIP x-walk'!C:C, 'NAICS-SOC-CIP x-walk'!H:H)</f>
        <v>21, 22</v>
      </c>
      <c r="J162" t="str">
        <f>_xlfn.XLOOKUP(K162,'ACS-NAICS-SOC x-walk'!K:K,'ACS-NAICS-SOC x-walk'!L:L)</f>
        <v>Agriculture, Forestry, Fishing and Hunting, and Mining</v>
      </c>
      <c r="K162" t="str">
        <f>_xlfn.XLOOKUP($C162,'NAICS-SOC-CIP x-walk'!$C:$C, 'NAICS-SOC-CIP x-walk'!I:I)</f>
        <v>Mining, Quarrying, and Oil and Gas Extraction, Utilities</v>
      </c>
      <c r="L162">
        <f t="shared" si="13"/>
        <v>4509</v>
      </c>
      <c r="M162" s="9">
        <f t="shared" si="14"/>
        <v>48.483870967741936</v>
      </c>
    </row>
    <row r="163" spans="1:13">
      <c r="A163" s="1">
        <v>94</v>
      </c>
      <c r="B163" s="1">
        <v>3</v>
      </c>
      <c r="C163" s="34" t="s">
        <v>2660</v>
      </c>
      <c r="D163" s="1">
        <f t="shared" si="10"/>
        <v>49</v>
      </c>
      <c r="E163" s="2" t="s">
        <v>26</v>
      </c>
      <c r="F163" t="str" cm="1">
        <f t="array" ref="F163">_xlfn.IFS(
 AND(D163&gt;=11, D163&lt;=29), "Management, business, science, and arts occupations",
 AND(D163&gt;=31, D163&lt;=39), "Service occupations",
 AND(D163&gt;=41, D163&lt;=43), "Sales and office occupations",
 AND(D163&gt;=51, D163&lt;=53), "Production, transportation, and material moving occupations",
 AND(D163&gt;=45, D163&lt;=49), "Natural resources, construction, and maintenance occupations",
 TRUE, "Not applicable to study area"
)</f>
        <v>Natural resources, construction, and maintenance occupations</v>
      </c>
      <c r="G163">
        <f t="shared" si="11"/>
        <v>7339</v>
      </c>
      <c r="H163" s="9">
        <f t="shared" si="12"/>
        <v>59.666666666666664</v>
      </c>
      <c r="I163" t="str">
        <f>_xlfn.XLOOKUP($C163,'NAICS-SOC-CIP x-walk'!C:C, 'NAICS-SOC-CIP x-walk'!H:H)</f>
        <v>21, 22</v>
      </c>
      <c r="J163" t="str">
        <f>_xlfn.XLOOKUP(K163,'ACS-NAICS-SOC x-walk'!K:K,'ACS-NAICS-SOC x-walk'!L:L)</f>
        <v>Agriculture, Forestry, Fishing and Hunting, and Mining</v>
      </c>
      <c r="K163" t="str">
        <f>_xlfn.XLOOKUP($C163,'NAICS-SOC-CIP x-walk'!$C:$C, 'NAICS-SOC-CIP x-walk'!I:I)</f>
        <v>Mining, Quarrying, and Oil and Gas Extraction, Utilities</v>
      </c>
      <c r="L163">
        <f t="shared" si="13"/>
        <v>4509</v>
      </c>
      <c r="M163" s="9">
        <f t="shared" si="14"/>
        <v>48.483870967741936</v>
      </c>
    </row>
    <row r="164" spans="1:13">
      <c r="A164" s="1">
        <v>80</v>
      </c>
      <c r="B164" s="1" t="s">
        <v>4</v>
      </c>
      <c r="C164" s="34" t="s">
        <v>2665</v>
      </c>
      <c r="D164" s="1">
        <f t="shared" si="10"/>
        <v>49</v>
      </c>
      <c r="E164" s="2" t="s">
        <v>22</v>
      </c>
      <c r="F164" t="str" cm="1">
        <f t="array" ref="F164">_xlfn.IFS(
 AND(D164&gt;=11, D164&lt;=29), "Management, business, science, and arts occupations",
 AND(D164&gt;=31, D164&lt;=39), "Service occupations",
 AND(D164&gt;=41, D164&lt;=43), "Sales and office occupations",
 AND(D164&gt;=51, D164&lt;=53), "Production, transportation, and material moving occupations",
 AND(D164&gt;=45, D164&lt;=49), "Natural resources, construction, and maintenance occupations",
 TRUE, "Not applicable to study area"
)</f>
        <v>Natural resources, construction, and maintenance occupations</v>
      </c>
      <c r="G164">
        <f t="shared" si="11"/>
        <v>7339</v>
      </c>
      <c r="H164" s="9">
        <f t="shared" si="12"/>
        <v>59.666666666666664</v>
      </c>
      <c r="I164" t="str">
        <f>_xlfn.XLOOKUP($C164,'NAICS-SOC-CIP x-walk'!C:C, 'NAICS-SOC-CIP x-walk'!H:H)</f>
        <v>21, 22</v>
      </c>
      <c r="J164" t="str">
        <f>_xlfn.XLOOKUP(K164,'ACS-NAICS-SOC x-walk'!K:K,'ACS-NAICS-SOC x-walk'!L:L)</f>
        <v>Agriculture, Forestry, Fishing and Hunting, and Mining</v>
      </c>
      <c r="K164" t="str">
        <f>_xlfn.XLOOKUP($C164,'NAICS-SOC-CIP x-walk'!$C:$C, 'NAICS-SOC-CIP x-walk'!I:I)</f>
        <v>Mining, Quarrying, and Oil and Gas Extraction, Utilities</v>
      </c>
      <c r="L164">
        <f t="shared" si="13"/>
        <v>4509</v>
      </c>
      <c r="M164" s="9">
        <f t="shared" si="14"/>
        <v>48.483870967741936</v>
      </c>
    </row>
    <row r="165" spans="1:13">
      <c r="A165" s="1">
        <v>60</v>
      </c>
      <c r="B165" s="1" t="s">
        <v>4</v>
      </c>
      <c r="C165" s="34" t="s">
        <v>2673</v>
      </c>
      <c r="D165" s="1">
        <f t="shared" si="10"/>
        <v>51</v>
      </c>
      <c r="E165" s="2" t="s">
        <v>714</v>
      </c>
      <c r="F165" t="str" cm="1">
        <f t="array" ref="F165">_xlfn.IFS(
 AND(D165&gt;=11, D165&lt;=29), "Management, business, science, and arts occupations",
 AND(D165&gt;=31, D165&lt;=39), "Service occupations",
 AND(D165&gt;=41, D165&lt;=43), "Sales and office occupations",
 AND(D165&gt;=51, D165&lt;=53), "Production, transportation, and material moving occupations",
 AND(D165&gt;=45, D165&lt;=49), "Natural resources, construction, and maintenance occupations",
 TRUE, "Not applicable to study area"
)</f>
        <v>Production, transportation, and material moving occupations</v>
      </c>
      <c r="G165">
        <f t="shared" si="11"/>
        <v>7976</v>
      </c>
      <c r="H165" s="9">
        <f t="shared" si="12"/>
        <v>51.458064516129035</v>
      </c>
      <c r="I165" t="str">
        <f>_xlfn.XLOOKUP($C165,'NAICS-SOC-CIP x-walk'!C:C, 'NAICS-SOC-CIP x-walk'!H:H)</f>
        <v>21, 22</v>
      </c>
      <c r="J165" t="str">
        <f>_xlfn.XLOOKUP(K165,'ACS-NAICS-SOC x-walk'!K:K,'ACS-NAICS-SOC x-walk'!L:L)</f>
        <v>Agriculture, Forestry, Fishing and Hunting, and Mining</v>
      </c>
      <c r="K165" t="str">
        <f>_xlfn.XLOOKUP($C165,'NAICS-SOC-CIP x-walk'!$C:$C, 'NAICS-SOC-CIP x-walk'!I:I)</f>
        <v>Mining, Quarrying, and Oil and Gas Extraction, Utilities</v>
      </c>
      <c r="L165">
        <f t="shared" si="13"/>
        <v>4509</v>
      </c>
      <c r="M165" s="9">
        <f t="shared" si="14"/>
        <v>48.483870967741936</v>
      </c>
    </row>
    <row r="166" spans="1:13">
      <c r="A166" s="1">
        <v>38</v>
      </c>
      <c r="B166" s="1">
        <v>3</v>
      </c>
      <c r="C166" s="34" t="s">
        <v>2749</v>
      </c>
      <c r="D166" s="1">
        <f t="shared" si="10"/>
        <v>51</v>
      </c>
      <c r="E166" s="2" t="s">
        <v>740</v>
      </c>
      <c r="F166" t="str" cm="1">
        <f t="array" ref="F166">_xlfn.IFS(
 AND(D166&gt;=11, D166&lt;=29), "Management, business, science, and arts occupations",
 AND(D166&gt;=31, D166&lt;=39), "Service occupations",
 AND(D166&gt;=41, D166&lt;=43), "Sales and office occupations",
 AND(D166&gt;=51, D166&lt;=53), "Production, transportation, and material moving occupations",
 AND(D166&gt;=45, D166&lt;=49), "Natural resources, construction, and maintenance occupations",
 TRUE, "Not applicable to study area"
)</f>
        <v>Production, transportation, and material moving occupations</v>
      </c>
      <c r="G166">
        <f t="shared" si="11"/>
        <v>7976</v>
      </c>
      <c r="H166" s="9">
        <f t="shared" si="12"/>
        <v>51.458064516129035</v>
      </c>
      <c r="I166" t="str">
        <f>_xlfn.XLOOKUP($C166,'NAICS-SOC-CIP x-walk'!C:C, 'NAICS-SOC-CIP x-walk'!H:H)</f>
        <v>21, 22</v>
      </c>
      <c r="J166" t="str">
        <f>_xlfn.XLOOKUP(K166,'ACS-NAICS-SOC x-walk'!K:K,'ACS-NAICS-SOC x-walk'!L:L)</f>
        <v>Agriculture, Forestry, Fishing and Hunting, and Mining</v>
      </c>
      <c r="K166" t="str">
        <f>_xlfn.XLOOKUP($C166,'NAICS-SOC-CIP x-walk'!$C:$C, 'NAICS-SOC-CIP x-walk'!I:I)</f>
        <v>Mining, Quarrying, and Oil and Gas Extraction, Utilities</v>
      </c>
      <c r="L166">
        <f t="shared" si="13"/>
        <v>4509</v>
      </c>
      <c r="M166" s="9">
        <f t="shared" si="14"/>
        <v>48.483870967741936</v>
      </c>
    </row>
    <row r="167" spans="1:13">
      <c r="A167" s="1">
        <v>32</v>
      </c>
      <c r="B167" s="1">
        <v>3</v>
      </c>
      <c r="C167" s="34" t="s">
        <v>2750</v>
      </c>
      <c r="D167" s="1">
        <f t="shared" si="10"/>
        <v>51</v>
      </c>
      <c r="E167" s="2" t="s">
        <v>764</v>
      </c>
      <c r="F167" t="str" cm="1">
        <f t="array" ref="F167">_xlfn.IFS(
 AND(D167&gt;=11, D167&lt;=29), "Management, business, science, and arts occupations",
 AND(D167&gt;=31, D167&lt;=39), "Service occupations",
 AND(D167&gt;=41, D167&lt;=43), "Sales and office occupations",
 AND(D167&gt;=51, D167&lt;=53), "Production, transportation, and material moving occupations",
 AND(D167&gt;=45, D167&lt;=49), "Natural resources, construction, and maintenance occupations",
 TRUE, "Not applicable to study area"
)</f>
        <v>Production, transportation, and material moving occupations</v>
      </c>
      <c r="G167">
        <f t="shared" si="11"/>
        <v>7976</v>
      </c>
      <c r="H167" s="9">
        <f t="shared" si="12"/>
        <v>51.458064516129035</v>
      </c>
      <c r="I167" t="str">
        <f>_xlfn.XLOOKUP($C167,'NAICS-SOC-CIP x-walk'!C:C, 'NAICS-SOC-CIP x-walk'!H:H)</f>
        <v>21, 22</v>
      </c>
      <c r="J167" t="str">
        <f>_xlfn.XLOOKUP(K167,'ACS-NAICS-SOC x-walk'!K:K,'ACS-NAICS-SOC x-walk'!L:L)</f>
        <v>Agriculture, Forestry, Fishing and Hunting, and Mining</v>
      </c>
      <c r="K167" t="str">
        <f>_xlfn.XLOOKUP($C167,'NAICS-SOC-CIP x-walk'!$C:$C, 'NAICS-SOC-CIP x-walk'!I:I)</f>
        <v>Mining, Quarrying, and Oil and Gas Extraction, Utilities</v>
      </c>
      <c r="L167">
        <f t="shared" si="13"/>
        <v>4509</v>
      </c>
      <c r="M167" s="9">
        <f t="shared" si="14"/>
        <v>48.483870967741936</v>
      </c>
    </row>
    <row r="168" spans="1:13">
      <c r="A168" s="1">
        <v>75</v>
      </c>
      <c r="B168" s="1" t="s">
        <v>4</v>
      </c>
      <c r="C168" s="34" t="s">
        <v>2751</v>
      </c>
      <c r="D168" s="1">
        <f t="shared" si="10"/>
        <v>51</v>
      </c>
      <c r="E168" s="2" t="s">
        <v>80</v>
      </c>
      <c r="F168" t="str" cm="1">
        <f t="array" ref="F168">_xlfn.IFS(
 AND(D168&gt;=11, D168&lt;=29), "Management, business, science, and arts occupations",
 AND(D168&gt;=31, D168&lt;=39), "Service occupations",
 AND(D168&gt;=41, D168&lt;=43), "Sales and office occupations",
 AND(D168&gt;=51, D168&lt;=53), "Production, transportation, and material moving occupations",
 AND(D168&gt;=45, D168&lt;=49), "Natural resources, construction, and maintenance occupations",
 TRUE, "Not applicable to study area"
)</f>
        <v>Production, transportation, and material moving occupations</v>
      </c>
      <c r="G168">
        <f t="shared" si="11"/>
        <v>7976</v>
      </c>
      <c r="H168" s="9">
        <f t="shared" si="12"/>
        <v>51.458064516129035</v>
      </c>
      <c r="I168" t="str">
        <f>_xlfn.XLOOKUP($C168,'NAICS-SOC-CIP x-walk'!C:C, 'NAICS-SOC-CIP x-walk'!H:H)</f>
        <v>21, 22</v>
      </c>
      <c r="J168" t="str">
        <f>_xlfn.XLOOKUP(K168,'ACS-NAICS-SOC x-walk'!K:K,'ACS-NAICS-SOC x-walk'!L:L)</f>
        <v>Agriculture, Forestry, Fishing and Hunting, and Mining</v>
      </c>
      <c r="K168" t="str">
        <f>_xlfn.XLOOKUP($C168,'NAICS-SOC-CIP x-walk'!$C:$C, 'NAICS-SOC-CIP x-walk'!I:I)</f>
        <v>Mining, Quarrying, and Oil and Gas Extraction, Utilities</v>
      </c>
      <c r="L168">
        <f t="shared" si="13"/>
        <v>4509</v>
      </c>
      <c r="M168" s="9">
        <f t="shared" si="14"/>
        <v>48.483870967741936</v>
      </c>
    </row>
    <row r="169" spans="1:13">
      <c r="A169" s="1">
        <v>70</v>
      </c>
      <c r="B169" s="1" t="s">
        <v>4</v>
      </c>
      <c r="C169" s="34" t="s">
        <v>2751</v>
      </c>
      <c r="D169" s="1">
        <f t="shared" si="10"/>
        <v>51</v>
      </c>
      <c r="E169" s="2" t="s">
        <v>74</v>
      </c>
      <c r="F169" t="str" cm="1">
        <f t="array" ref="F169">_xlfn.IFS(
 AND(D169&gt;=11, D169&lt;=29), "Management, business, science, and arts occupations",
 AND(D169&gt;=31, D169&lt;=39), "Service occupations",
 AND(D169&gt;=41, D169&lt;=43), "Sales and office occupations",
 AND(D169&gt;=51, D169&lt;=53), "Production, transportation, and material moving occupations",
 AND(D169&gt;=45, D169&lt;=49), "Natural resources, construction, and maintenance occupations",
 TRUE, "Not applicable to study area"
)</f>
        <v>Production, transportation, and material moving occupations</v>
      </c>
      <c r="G169">
        <f t="shared" si="11"/>
        <v>7976</v>
      </c>
      <c r="H169" s="9">
        <f t="shared" si="12"/>
        <v>51.458064516129035</v>
      </c>
      <c r="I169" t="str">
        <f>_xlfn.XLOOKUP($C169,'NAICS-SOC-CIP x-walk'!C:C, 'NAICS-SOC-CIP x-walk'!H:H)</f>
        <v>21, 22</v>
      </c>
      <c r="J169" t="str">
        <f>_xlfn.XLOOKUP(K169,'ACS-NAICS-SOC x-walk'!K:K,'ACS-NAICS-SOC x-walk'!L:L)</f>
        <v>Agriculture, Forestry, Fishing and Hunting, and Mining</v>
      </c>
      <c r="K169" t="str">
        <f>_xlfn.XLOOKUP($C169,'NAICS-SOC-CIP x-walk'!$C:$C, 'NAICS-SOC-CIP x-walk'!I:I)</f>
        <v>Mining, Quarrying, and Oil and Gas Extraction, Utilities</v>
      </c>
      <c r="L169">
        <f t="shared" si="13"/>
        <v>4509</v>
      </c>
      <c r="M169" s="9">
        <f t="shared" si="14"/>
        <v>48.483870967741936</v>
      </c>
    </row>
    <row r="170" spans="1:13">
      <c r="A170" s="1">
        <v>78</v>
      </c>
      <c r="B170" s="1">
        <v>3</v>
      </c>
      <c r="C170" s="34" t="s">
        <v>2751</v>
      </c>
      <c r="D170" s="1">
        <f t="shared" si="10"/>
        <v>51</v>
      </c>
      <c r="E170" s="2" t="s">
        <v>278</v>
      </c>
      <c r="F170" t="str" cm="1">
        <f t="array" ref="F170">_xlfn.IFS(
 AND(D170&gt;=11, D170&lt;=29), "Management, business, science, and arts occupations",
 AND(D170&gt;=31, D170&lt;=39), "Service occupations",
 AND(D170&gt;=41, D170&lt;=43), "Sales and office occupations",
 AND(D170&gt;=51, D170&lt;=53), "Production, transportation, and material moving occupations",
 AND(D170&gt;=45, D170&lt;=49), "Natural resources, construction, and maintenance occupations",
 TRUE, "Not applicable to study area"
)</f>
        <v>Production, transportation, and material moving occupations</v>
      </c>
      <c r="G170">
        <f t="shared" si="11"/>
        <v>7976</v>
      </c>
      <c r="H170" s="9">
        <f t="shared" si="12"/>
        <v>51.458064516129035</v>
      </c>
      <c r="I170" t="str">
        <f>_xlfn.XLOOKUP($C170,'NAICS-SOC-CIP x-walk'!C:C, 'NAICS-SOC-CIP x-walk'!H:H)</f>
        <v>21, 22</v>
      </c>
      <c r="J170" t="str">
        <f>_xlfn.XLOOKUP(K170,'ACS-NAICS-SOC x-walk'!K:K,'ACS-NAICS-SOC x-walk'!L:L)</f>
        <v>Agriculture, Forestry, Fishing and Hunting, and Mining</v>
      </c>
      <c r="K170" t="str">
        <f>_xlfn.XLOOKUP($C170,'NAICS-SOC-CIP x-walk'!$C:$C, 'NAICS-SOC-CIP x-walk'!I:I)</f>
        <v>Mining, Quarrying, and Oil and Gas Extraction, Utilities</v>
      </c>
      <c r="L170">
        <f t="shared" si="13"/>
        <v>4509</v>
      </c>
      <c r="M170" s="9">
        <f t="shared" si="14"/>
        <v>48.483870967741936</v>
      </c>
    </row>
    <row r="171" spans="1:13">
      <c r="A171" s="1">
        <v>88</v>
      </c>
      <c r="B171" s="1" t="s">
        <v>4</v>
      </c>
      <c r="C171" s="34" t="s">
        <v>2753</v>
      </c>
      <c r="D171" s="1">
        <f t="shared" si="10"/>
        <v>51</v>
      </c>
      <c r="E171" s="2" t="s">
        <v>330</v>
      </c>
      <c r="F171" t="str" cm="1">
        <f t="array" ref="F171">_xlfn.IFS(
 AND(D171&gt;=11, D171&lt;=29), "Management, business, science, and arts occupations",
 AND(D171&gt;=31, D171&lt;=39), "Service occupations",
 AND(D171&gt;=41, D171&lt;=43), "Sales and office occupations",
 AND(D171&gt;=51, D171&lt;=53), "Production, transportation, and material moving occupations",
 AND(D171&gt;=45, D171&lt;=49), "Natural resources, construction, and maintenance occupations",
 TRUE, "Not applicable to study area"
)</f>
        <v>Production, transportation, and material moving occupations</v>
      </c>
      <c r="G171">
        <f t="shared" si="11"/>
        <v>7976</v>
      </c>
      <c r="H171" s="9">
        <f t="shared" si="12"/>
        <v>51.458064516129035</v>
      </c>
      <c r="I171" t="str">
        <f>_xlfn.XLOOKUP($C171,'NAICS-SOC-CIP x-walk'!C:C, 'NAICS-SOC-CIP x-walk'!H:H)</f>
        <v>21, 22</v>
      </c>
      <c r="J171" t="str">
        <f>_xlfn.XLOOKUP(K171,'ACS-NAICS-SOC x-walk'!K:K,'ACS-NAICS-SOC x-walk'!L:L)</f>
        <v>Agriculture, Forestry, Fishing and Hunting, and Mining</v>
      </c>
      <c r="K171" t="str">
        <f>_xlfn.XLOOKUP($C171,'NAICS-SOC-CIP x-walk'!$C:$C, 'NAICS-SOC-CIP x-walk'!I:I)</f>
        <v>Mining, Quarrying, and Oil and Gas Extraction, Utilities</v>
      </c>
      <c r="L171">
        <f t="shared" si="13"/>
        <v>4509</v>
      </c>
      <c r="M171" s="9">
        <f t="shared" si="14"/>
        <v>48.483870967741936</v>
      </c>
    </row>
    <row r="172" spans="1:13">
      <c r="A172" s="1">
        <v>61</v>
      </c>
      <c r="B172" s="1" t="s">
        <v>4</v>
      </c>
      <c r="C172" s="34" t="s">
        <v>2755</v>
      </c>
      <c r="D172" s="1">
        <f t="shared" si="10"/>
        <v>51</v>
      </c>
      <c r="E172" s="2" t="s">
        <v>326</v>
      </c>
      <c r="F172" t="str" cm="1">
        <f t="array" ref="F172">_xlfn.IFS(
 AND(D172&gt;=11, D172&lt;=29), "Management, business, science, and arts occupations",
 AND(D172&gt;=31, D172&lt;=39), "Service occupations",
 AND(D172&gt;=41, D172&lt;=43), "Sales and office occupations",
 AND(D172&gt;=51, D172&lt;=53), "Production, transportation, and material moving occupations",
 AND(D172&gt;=45, D172&lt;=49), "Natural resources, construction, and maintenance occupations",
 TRUE, "Not applicable to study area"
)</f>
        <v>Production, transportation, and material moving occupations</v>
      </c>
      <c r="G172">
        <f t="shared" si="11"/>
        <v>7976</v>
      </c>
      <c r="H172" s="9">
        <f t="shared" si="12"/>
        <v>51.458064516129035</v>
      </c>
      <c r="I172" t="str">
        <f>_xlfn.XLOOKUP($C172,'NAICS-SOC-CIP x-walk'!C:C, 'NAICS-SOC-CIP x-walk'!H:H)</f>
        <v>21, 22</v>
      </c>
      <c r="J172" t="str">
        <f>_xlfn.XLOOKUP(K172,'ACS-NAICS-SOC x-walk'!K:K,'ACS-NAICS-SOC x-walk'!L:L)</f>
        <v>Agriculture, Forestry, Fishing and Hunting, and Mining</v>
      </c>
      <c r="K172" t="str">
        <f>_xlfn.XLOOKUP($C172,'NAICS-SOC-CIP x-walk'!$C:$C, 'NAICS-SOC-CIP x-walk'!I:I)</f>
        <v>Mining, Quarrying, and Oil and Gas Extraction, Utilities</v>
      </c>
      <c r="L172">
        <f t="shared" si="13"/>
        <v>4509</v>
      </c>
      <c r="M172" s="9">
        <f t="shared" si="14"/>
        <v>48.483870967741936</v>
      </c>
    </row>
    <row r="173" spans="1:13">
      <c r="A173" s="1">
        <v>65</v>
      </c>
      <c r="B173" s="1" t="s">
        <v>4</v>
      </c>
      <c r="C173" s="34" t="s">
        <v>2756</v>
      </c>
      <c r="D173" s="1">
        <f t="shared" si="10"/>
        <v>51</v>
      </c>
      <c r="E173" s="2" t="s">
        <v>20</v>
      </c>
      <c r="F173" t="str" cm="1">
        <f t="array" ref="F173">_xlfn.IFS(
 AND(D173&gt;=11, D173&lt;=29), "Management, business, science, and arts occupations",
 AND(D173&gt;=31, D173&lt;=39), "Service occupations",
 AND(D173&gt;=41, D173&lt;=43), "Sales and office occupations",
 AND(D173&gt;=51, D173&lt;=53), "Production, transportation, and material moving occupations",
 AND(D173&gt;=45, D173&lt;=49), "Natural resources, construction, and maintenance occupations",
 TRUE, "Not applicable to study area"
)</f>
        <v>Production, transportation, and material moving occupations</v>
      </c>
      <c r="G173">
        <f t="shared" si="11"/>
        <v>7976</v>
      </c>
      <c r="H173" s="9">
        <f t="shared" si="12"/>
        <v>51.458064516129035</v>
      </c>
      <c r="I173" t="str">
        <f>_xlfn.XLOOKUP($C173,'NAICS-SOC-CIP x-walk'!C:C, 'NAICS-SOC-CIP x-walk'!H:H)</f>
        <v>21, 22</v>
      </c>
      <c r="J173" t="str">
        <f>_xlfn.XLOOKUP(K173,'ACS-NAICS-SOC x-walk'!K:K,'ACS-NAICS-SOC x-walk'!L:L)</f>
        <v>Agriculture, Forestry, Fishing and Hunting, and Mining</v>
      </c>
      <c r="K173" t="str">
        <f>_xlfn.XLOOKUP($C173,'NAICS-SOC-CIP x-walk'!$C:$C, 'NAICS-SOC-CIP x-walk'!I:I)</f>
        <v>Mining, Quarrying, and Oil and Gas Extraction, Utilities</v>
      </c>
      <c r="L173">
        <f t="shared" si="13"/>
        <v>4509</v>
      </c>
      <c r="M173" s="9">
        <f t="shared" si="14"/>
        <v>48.483870967741936</v>
      </c>
    </row>
    <row r="174" spans="1:13">
      <c r="A174" s="1">
        <v>80</v>
      </c>
      <c r="B174" s="1" t="s">
        <v>4</v>
      </c>
      <c r="C174" s="34" t="s">
        <v>2759</v>
      </c>
      <c r="D174" s="1">
        <f t="shared" si="10"/>
        <v>51</v>
      </c>
      <c r="E174" s="2" t="s">
        <v>42</v>
      </c>
      <c r="F174" t="str" cm="1">
        <f t="array" ref="F174">_xlfn.IFS(
 AND(D174&gt;=11, D174&lt;=29), "Management, business, science, and arts occupations",
 AND(D174&gt;=31, D174&lt;=39), "Service occupations",
 AND(D174&gt;=41, D174&lt;=43), "Sales and office occupations",
 AND(D174&gt;=51, D174&lt;=53), "Production, transportation, and material moving occupations",
 AND(D174&gt;=45, D174&lt;=49), "Natural resources, construction, and maintenance occupations",
 TRUE, "Not applicable to study area"
)</f>
        <v>Production, transportation, and material moving occupations</v>
      </c>
      <c r="G174">
        <f t="shared" si="11"/>
        <v>7976</v>
      </c>
      <c r="H174" s="9">
        <f t="shared" si="12"/>
        <v>51.458064516129035</v>
      </c>
      <c r="I174" t="str">
        <f>_xlfn.XLOOKUP($C174,'NAICS-SOC-CIP x-walk'!C:C, 'NAICS-SOC-CIP x-walk'!H:H)</f>
        <v>21, 22</v>
      </c>
      <c r="J174" t="str">
        <f>_xlfn.XLOOKUP(K174,'ACS-NAICS-SOC x-walk'!K:K,'ACS-NAICS-SOC x-walk'!L:L)</f>
        <v>Agriculture, Forestry, Fishing and Hunting, and Mining</v>
      </c>
      <c r="K174" t="str">
        <f>_xlfn.XLOOKUP($C174,'NAICS-SOC-CIP x-walk'!$C:$C, 'NAICS-SOC-CIP x-walk'!I:I)</f>
        <v>Mining, Quarrying, and Oil and Gas Extraction, Utilities</v>
      </c>
      <c r="L174">
        <f t="shared" si="13"/>
        <v>4509</v>
      </c>
      <c r="M174" s="9">
        <f t="shared" si="14"/>
        <v>48.483870967741936</v>
      </c>
    </row>
    <row r="175" spans="1:13">
      <c r="A175" s="1">
        <v>56</v>
      </c>
      <c r="B175" s="1" t="s">
        <v>4</v>
      </c>
      <c r="C175" s="34" t="s">
        <v>2855</v>
      </c>
      <c r="D175" s="1">
        <f t="shared" si="10"/>
        <v>53</v>
      </c>
      <c r="E175" s="2" t="s">
        <v>38</v>
      </c>
      <c r="F175" t="str" cm="1">
        <f t="array" ref="F175">_xlfn.IFS(
 AND(D175&gt;=11, D175&lt;=29), "Management, business, science, and arts occupations",
 AND(D175&gt;=31, D175&lt;=39), "Service occupations",
 AND(D175&gt;=41, D175&lt;=43), "Sales and office occupations",
 AND(D175&gt;=51, D175&lt;=53), "Production, transportation, and material moving occupations",
 AND(D175&gt;=45, D175&lt;=49), "Natural resources, construction, and maintenance occupations",
 TRUE, "Not applicable to study area"
)</f>
        <v>Production, transportation, and material moving occupations</v>
      </c>
      <c r="G175">
        <f t="shared" si="11"/>
        <v>7976</v>
      </c>
      <c r="H175" s="9">
        <f t="shared" si="12"/>
        <v>51.458064516129035</v>
      </c>
      <c r="I175" t="str">
        <f>_xlfn.XLOOKUP($C175,'NAICS-SOC-CIP x-walk'!C:C, 'NAICS-SOC-CIP x-walk'!H:H)</f>
        <v>21, 22</v>
      </c>
      <c r="J175" t="str">
        <f>_xlfn.XLOOKUP(K175,'ACS-NAICS-SOC x-walk'!K:K,'ACS-NAICS-SOC x-walk'!L:L)</f>
        <v>Agriculture, Forestry, Fishing and Hunting, and Mining</v>
      </c>
      <c r="K175" t="str">
        <f>_xlfn.XLOOKUP($C175,'NAICS-SOC-CIP x-walk'!$C:$C, 'NAICS-SOC-CIP x-walk'!I:I)</f>
        <v>Mining, Quarrying, and Oil and Gas Extraction, Utilities</v>
      </c>
      <c r="L175">
        <f t="shared" si="13"/>
        <v>4509</v>
      </c>
      <c r="M175" s="9">
        <f t="shared" si="14"/>
        <v>48.483870967741936</v>
      </c>
    </row>
    <row r="176" spans="1:13">
      <c r="A176" s="1">
        <v>31</v>
      </c>
      <c r="B176" s="1" t="s">
        <v>4</v>
      </c>
      <c r="C176" s="34" t="s">
        <v>2856</v>
      </c>
      <c r="D176" s="1">
        <f t="shared" si="10"/>
        <v>53</v>
      </c>
      <c r="E176" s="2" t="s">
        <v>100</v>
      </c>
      <c r="F176" t="str" cm="1">
        <f t="array" ref="F176">_xlfn.IFS(
 AND(D176&gt;=11, D176&lt;=29), "Management, business, science, and arts occupations",
 AND(D176&gt;=31, D176&lt;=39), "Service occupations",
 AND(D176&gt;=41, D176&lt;=43), "Sales and office occupations",
 AND(D176&gt;=51, D176&lt;=53), "Production, transportation, and material moving occupations",
 AND(D176&gt;=45, D176&lt;=49), "Natural resources, construction, and maintenance occupations",
 TRUE, "Not applicable to study area"
)</f>
        <v>Production, transportation, and material moving occupations</v>
      </c>
      <c r="G176">
        <f t="shared" si="11"/>
        <v>7976</v>
      </c>
      <c r="H176" s="9">
        <f t="shared" si="12"/>
        <v>51.458064516129035</v>
      </c>
      <c r="I176" t="str">
        <f>_xlfn.XLOOKUP($C176,'NAICS-SOC-CIP x-walk'!C:C, 'NAICS-SOC-CIP x-walk'!H:H)</f>
        <v>21, 22</v>
      </c>
      <c r="J176" t="str">
        <f>_xlfn.XLOOKUP(K176,'ACS-NAICS-SOC x-walk'!K:K,'ACS-NAICS-SOC x-walk'!L:L)</f>
        <v>Agriculture, Forestry, Fishing and Hunting, and Mining</v>
      </c>
      <c r="K176" t="str">
        <f>_xlfn.XLOOKUP($C176,'NAICS-SOC-CIP x-walk'!$C:$C, 'NAICS-SOC-CIP x-walk'!I:I)</f>
        <v>Mining, Quarrying, and Oil and Gas Extraction, Utilities</v>
      </c>
      <c r="L176">
        <f t="shared" si="13"/>
        <v>4509</v>
      </c>
      <c r="M176" s="9">
        <f t="shared" si="14"/>
        <v>48.483870967741936</v>
      </c>
    </row>
    <row r="177" spans="1:13">
      <c r="A177" s="1">
        <v>66</v>
      </c>
      <c r="B177" s="1">
        <v>3</v>
      </c>
      <c r="C177" s="34" t="s">
        <v>2340</v>
      </c>
      <c r="D177" s="1">
        <f t="shared" si="10"/>
        <v>33</v>
      </c>
      <c r="E177" s="2" t="s">
        <v>286</v>
      </c>
      <c r="F177" t="str" cm="1">
        <f t="array" ref="F177">_xlfn.IFS(
 AND(D177&gt;=11, D177&lt;=29), "Management, business, science, and arts occupations",
 AND(D177&gt;=31, D177&lt;=39), "Service occupations",
 AND(D177&gt;=41, D177&lt;=43), "Sales and office occupations",
 AND(D177&gt;=51, D177&lt;=53), "Production, transportation, and material moving occupations",
 AND(D177&gt;=45, D177&lt;=49), "Natural resources, construction, and maintenance occupations",
 TRUE, "Not applicable to study area"
)</f>
        <v>Service occupations</v>
      </c>
      <c r="G177">
        <f t="shared" si="11"/>
        <v>2626</v>
      </c>
      <c r="H177" s="9">
        <f t="shared" si="12"/>
        <v>27.072164948453608</v>
      </c>
      <c r="I177" t="str">
        <f>_xlfn.XLOOKUP($C177,'NAICS-SOC-CIP x-walk'!C:C, 'NAICS-SOC-CIP x-walk'!H:H)</f>
        <v>21, 22</v>
      </c>
      <c r="J177" t="str">
        <f>_xlfn.XLOOKUP(K177,'ACS-NAICS-SOC x-walk'!K:K,'ACS-NAICS-SOC x-walk'!L:L)</f>
        <v>Agriculture, Forestry, Fishing and Hunting, and Mining</v>
      </c>
      <c r="K177" t="str">
        <f>_xlfn.XLOOKUP($C177,'NAICS-SOC-CIP x-walk'!$C:$C, 'NAICS-SOC-CIP x-walk'!I:I)</f>
        <v>Mining, Quarrying, and Oil and Gas Extraction, Utilities</v>
      </c>
      <c r="L177">
        <f t="shared" si="13"/>
        <v>4509</v>
      </c>
      <c r="M177" s="9">
        <f t="shared" si="14"/>
        <v>48.483870967741936</v>
      </c>
    </row>
    <row r="178" spans="1:13">
      <c r="A178" s="1">
        <v>88</v>
      </c>
      <c r="B178" s="1">
        <v>3</v>
      </c>
      <c r="C178" s="34" t="s">
        <v>2342</v>
      </c>
      <c r="D178" s="1">
        <f t="shared" si="10"/>
        <v>33</v>
      </c>
      <c r="E178" s="2" t="s">
        <v>204</v>
      </c>
      <c r="F178" t="str" cm="1">
        <f t="array" ref="F178">_xlfn.IFS(
 AND(D178&gt;=11, D178&lt;=29), "Management, business, science, and arts occupations",
 AND(D178&gt;=31, D178&lt;=39), "Service occupations",
 AND(D178&gt;=41, D178&lt;=43), "Sales and office occupations",
 AND(D178&gt;=51, D178&lt;=53), "Production, transportation, and material moving occupations",
 AND(D178&gt;=45, D178&lt;=49), "Natural resources, construction, and maintenance occupations",
 TRUE, "Not applicable to study area"
)</f>
        <v>Service occupations</v>
      </c>
      <c r="G178">
        <f t="shared" si="11"/>
        <v>2626</v>
      </c>
      <c r="H178" s="9">
        <f t="shared" si="12"/>
        <v>27.072164948453608</v>
      </c>
      <c r="I178" t="str">
        <f>_xlfn.XLOOKUP($C178,'NAICS-SOC-CIP x-walk'!C:C, 'NAICS-SOC-CIP x-walk'!H:H)</f>
        <v>21, 22</v>
      </c>
      <c r="J178" t="str">
        <f>_xlfn.XLOOKUP(K178,'ACS-NAICS-SOC x-walk'!K:K,'ACS-NAICS-SOC x-walk'!L:L)</f>
        <v>Agriculture, Forestry, Fishing and Hunting, and Mining</v>
      </c>
      <c r="K178" t="str">
        <f>_xlfn.XLOOKUP($C178,'NAICS-SOC-CIP x-walk'!$C:$C, 'NAICS-SOC-CIP x-walk'!I:I)</f>
        <v>Mining, Quarrying, and Oil and Gas Extraction, Utilities</v>
      </c>
      <c r="L178">
        <f t="shared" si="13"/>
        <v>4509</v>
      </c>
      <c r="M178" s="9">
        <f t="shared" si="14"/>
        <v>48.483870967741936</v>
      </c>
    </row>
    <row r="179" spans="1:13">
      <c r="A179" s="1">
        <v>59</v>
      </c>
      <c r="B179" s="1">
        <v>4</v>
      </c>
      <c r="C179" s="34" t="s">
        <v>2346</v>
      </c>
      <c r="D179" s="1">
        <f t="shared" si="10"/>
        <v>33</v>
      </c>
      <c r="E179" s="2" t="s">
        <v>218</v>
      </c>
      <c r="F179" t="str" cm="1">
        <f t="array" ref="F179">_xlfn.IFS(
 AND(D179&gt;=11, D179&lt;=29), "Management, business, science, and arts occupations",
 AND(D179&gt;=31, D179&lt;=39), "Service occupations",
 AND(D179&gt;=41, D179&lt;=43), "Sales and office occupations",
 AND(D179&gt;=51, D179&lt;=53), "Production, transportation, and material moving occupations",
 AND(D179&gt;=45, D179&lt;=49), "Natural resources, construction, and maintenance occupations",
 TRUE, "Not applicable to study area"
)</f>
        <v>Service occupations</v>
      </c>
      <c r="G179">
        <f t="shared" si="11"/>
        <v>2626</v>
      </c>
      <c r="H179" s="9">
        <f t="shared" si="12"/>
        <v>27.072164948453608</v>
      </c>
      <c r="I179" t="str">
        <f>_xlfn.XLOOKUP($C179,'NAICS-SOC-CIP x-walk'!C:C, 'NAICS-SOC-CIP x-walk'!H:H)</f>
        <v>21, 22</v>
      </c>
      <c r="J179" t="str">
        <f>_xlfn.XLOOKUP(K179,'ACS-NAICS-SOC x-walk'!K:K,'ACS-NAICS-SOC x-walk'!L:L)</f>
        <v>Agriculture, Forestry, Fishing and Hunting, and Mining</v>
      </c>
      <c r="K179" t="str">
        <f>_xlfn.XLOOKUP($C179,'NAICS-SOC-CIP x-walk'!$C:$C, 'NAICS-SOC-CIP x-walk'!I:I)</f>
        <v>Mining, Quarrying, and Oil and Gas Extraction, Utilities</v>
      </c>
      <c r="L179">
        <f t="shared" si="13"/>
        <v>4509</v>
      </c>
      <c r="M179" s="9">
        <f t="shared" si="14"/>
        <v>48.483870967741936</v>
      </c>
    </row>
    <row r="180" spans="1:13">
      <c r="A180" s="1">
        <v>28</v>
      </c>
      <c r="B180" s="1">
        <v>4</v>
      </c>
      <c r="C180" s="34" t="s">
        <v>1808</v>
      </c>
      <c r="D180" s="1">
        <f t="shared" si="10"/>
        <v>11</v>
      </c>
      <c r="E180" s="2" t="s">
        <v>750</v>
      </c>
      <c r="F180" t="str" cm="1">
        <f t="array" ref="F180">_xlfn.IFS(
 AND(D180&gt;=11, D180&lt;=29), "Management, business, science, and arts occupations",
 AND(D180&gt;=31, D180&lt;=39), "Service occupations",
 AND(D180&gt;=41, D180&lt;=43), "Sales and office occupations",
 AND(D180&gt;=51, D180&lt;=53), "Production, transportation, and material moving occupations",
 AND(D180&gt;=45, D180&lt;=49), "Natural resources, construction, and maintenance occupations",
 TRUE, "Not applicable to study area"
)</f>
        <v>Management, business, science, and arts occupations</v>
      </c>
      <c r="G180">
        <f t="shared" si="11"/>
        <v>10110</v>
      </c>
      <c r="H180" s="9">
        <f t="shared" si="12"/>
        <v>22.668161434977577</v>
      </c>
      <c r="I180" t="str">
        <f>_xlfn.XLOOKUP($C180,'NAICS-SOC-CIP x-walk'!C:C, 'NAICS-SOC-CIP x-walk'!H:H)</f>
        <v>21, 22</v>
      </c>
      <c r="J180" t="str">
        <f>_xlfn.XLOOKUP(K180,'ACS-NAICS-SOC x-walk'!K:K,'ACS-NAICS-SOC x-walk'!L:L)</f>
        <v>Agriculture, Forestry, Fishing and Hunting, and Mining</v>
      </c>
      <c r="K180" t="str">
        <f>_xlfn.XLOOKUP($C180,'NAICS-SOC-CIP x-walk'!$C:$C, 'NAICS-SOC-CIP x-walk'!I:I)</f>
        <v>Mining, Quarrying, and Oil and Gas Extraction, Utilities</v>
      </c>
      <c r="L180">
        <f t="shared" si="13"/>
        <v>4509</v>
      </c>
      <c r="M180" s="9">
        <f t="shared" si="14"/>
        <v>48.483870967741936</v>
      </c>
    </row>
    <row r="181" spans="1:13">
      <c r="A181" s="1">
        <v>46</v>
      </c>
      <c r="B181" s="1">
        <v>3</v>
      </c>
      <c r="C181" s="34" t="s">
        <v>1820</v>
      </c>
      <c r="D181" s="1">
        <f t="shared" si="10"/>
        <v>11</v>
      </c>
      <c r="E181" s="2" t="s">
        <v>756</v>
      </c>
      <c r="F181" t="str" cm="1">
        <f t="array" ref="F181">_xlfn.IFS(
 AND(D181&gt;=11, D181&lt;=29), "Management, business, science, and arts occupations",
 AND(D181&gt;=31, D181&lt;=39), "Service occupations",
 AND(D181&gt;=41, D181&lt;=43), "Sales and office occupations",
 AND(D181&gt;=51, D181&lt;=53), "Production, transportation, and material moving occupations",
 AND(D181&gt;=45, D181&lt;=49), "Natural resources, construction, and maintenance occupations",
 TRUE, "Not applicable to study area"
)</f>
        <v>Management, business, science, and arts occupations</v>
      </c>
      <c r="G181">
        <f t="shared" si="11"/>
        <v>10110</v>
      </c>
      <c r="H181" s="9">
        <f t="shared" si="12"/>
        <v>22.668161434977577</v>
      </c>
      <c r="I181" t="str">
        <f>_xlfn.XLOOKUP($C181,'NAICS-SOC-CIP x-walk'!C:C, 'NAICS-SOC-CIP x-walk'!H:H)</f>
        <v>21, 22</v>
      </c>
      <c r="J181" t="str">
        <f>_xlfn.XLOOKUP(K181,'ACS-NAICS-SOC x-walk'!K:K,'ACS-NAICS-SOC x-walk'!L:L)</f>
        <v>Agriculture, Forestry, Fishing and Hunting, and Mining</v>
      </c>
      <c r="K181" t="str">
        <f>_xlfn.XLOOKUP($C181,'NAICS-SOC-CIP x-walk'!$C:$C, 'NAICS-SOC-CIP x-walk'!I:I)</f>
        <v>Mining, Quarrying, and Oil and Gas Extraction, Utilities</v>
      </c>
      <c r="L181">
        <f t="shared" si="13"/>
        <v>4509</v>
      </c>
      <c r="M181" s="9">
        <f t="shared" si="14"/>
        <v>48.483870967741936</v>
      </c>
    </row>
    <row r="182" spans="1:13">
      <c r="A182" s="1">
        <v>44</v>
      </c>
      <c r="B182" s="1">
        <v>4</v>
      </c>
      <c r="C182" s="34" t="s">
        <v>1820</v>
      </c>
      <c r="D182" s="1">
        <f t="shared" si="10"/>
        <v>11</v>
      </c>
      <c r="E182" s="2" t="s">
        <v>636</v>
      </c>
      <c r="F182" t="str" cm="1">
        <f t="array" ref="F182">_xlfn.IFS(
 AND(D182&gt;=11, D182&lt;=29), "Management, business, science, and arts occupations",
 AND(D182&gt;=31, D182&lt;=39), "Service occupations",
 AND(D182&gt;=41, D182&lt;=43), "Sales and office occupations",
 AND(D182&gt;=51, D182&lt;=53), "Production, transportation, and material moving occupations",
 AND(D182&gt;=45, D182&lt;=49), "Natural resources, construction, and maintenance occupations",
 TRUE, "Not applicable to study area"
)</f>
        <v>Management, business, science, and arts occupations</v>
      </c>
      <c r="G182">
        <f t="shared" si="11"/>
        <v>10110</v>
      </c>
      <c r="H182" s="9">
        <f t="shared" si="12"/>
        <v>22.668161434977577</v>
      </c>
      <c r="I182" t="str">
        <f>_xlfn.XLOOKUP($C182,'NAICS-SOC-CIP x-walk'!C:C, 'NAICS-SOC-CIP x-walk'!H:H)</f>
        <v>21, 22</v>
      </c>
      <c r="J182" t="str">
        <f>_xlfn.XLOOKUP(K182,'ACS-NAICS-SOC x-walk'!K:K,'ACS-NAICS-SOC x-walk'!L:L)</f>
        <v>Agriculture, Forestry, Fishing and Hunting, and Mining</v>
      </c>
      <c r="K182" t="str">
        <f>_xlfn.XLOOKUP($C182,'NAICS-SOC-CIP x-walk'!$C:$C, 'NAICS-SOC-CIP x-walk'!I:I)</f>
        <v>Mining, Quarrying, and Oil and Gas Extraction, Utilities</v>
      </c>
      <c r="L182">
        <f t="shared" si="13"/>
        <v>4509</v>
      </c>
      <c r="M182" s="9">
        <f t="shared" si="14"/>
        <v>48.483870967741936</v>
      </c>
    </row>
    <row r="183" spans="1:13">
      <c r="A183" s="1">
        <v>37</v>
      </c>
      <c r="B183" s="1">
        <v>4</v>
      </c>
      <c r="C183" s="34" t="s">
        <v>1861</v>
      </c>
      <c r="D183" s="1">
        <f t="shared" si="10"/>
        <v>13</v>
      </c>
      <c r="E183" s="2" t="s">
        <v>538</v>
      </c>
      <c r="F183" t="str" cm="1">
        <f t="array" ref="F183">_xlfn.IFS(
 AND(D183&gt;=11, D183&lt;=29), "Management, business, science, and arts occupations",
 AND(D183&gt;=31, D183&lt;=39), "Service occupations",
 AND(D183&gt;=41, D183&lt;=43), "Sales and office occupations",
 AND(D183&gt;=51, D183&lt;=53), "Production, transportation, and material moving occupations",
 AND(D183&gt;=45, D183&lt;=49), "Natural resources, construction, and maintenance occupations",
 TRUE, "Not applicable to study area"
)</f>
        <v>Management, business, science, and arts occupations</v>
      </c>
      <c r="G183">
        <f t="shared" si="11"/>
        <v>10110</v>
      </c>
      <c r="H183" s="9">
        <f t="shared" si="12"/>
        <v>22.668161434977577</v>
      </c>
      <c r="I183" t="str">
        <f>_xlfn.XLOOKUP($C183,'NAICS-SOC-CIP x-walk'!C:C, 'NAICS-SOC-CIP x-walk'!H:H)</f>
        <v>21, 22</v>
      </c>
      <c r="J183" t="str">
        <f>_xlfn.XLOOKUP(K183,'ACS-NAICS-SOC x-walk'!K:K,'ACS-NAICS-SOC x-walk'!L:L)</f>
        <v>Agriculture, Forestry, Fishing and Hunting, and Mining</v>
      </c>
      <c r="K183" t="str">
        <f>_xlfn.XLOOKUP($C183,'NAICS-SOC-CIP x-walk'!$C:$C, 'NAICS-SOC-CIP x-walk'!I:I)</f>
        <v>Mining, Quarrying, and Oil and Gas Extraction, Utilities</v>
      </c>
      <c r="L183">
        <f t="shared" si="13"/>
        <v>4509</v>
      </c>
      <c r="M183" s="9">
        <f t="shared" si="14"/>
        <v>48.483870967741936</v>
      </c>
    </row>
    <row r="184" spans="1:13">
      <c r="A184" s="1">
        <v>64</v>
      </c>
      <c r="B184" s="1">
        <v>4</v>
      </c>
      <c r="C184" s="34" t="s">
        <v>1861</v>
      </c>
      <c r="D184" s="1">
        <f t="shared" si="10"/>
        <v>13</v>
      </c>
      <c r="E184" s="2" t="s">
        <v>586</v>
      </c>
      <c r="F184" t="str" cm="1">
        <f t="array" ref="F184">_xlfn.IFS(
 AND(D184&gt;=11, D184&lt;=29), "Management, business, science, and arts occupations",
 AND(D184&gt;=31, D184&lt;=39), "Service occupations",
 AND(D184&gt;=41, D184&lt;=43), "Sales and office occupations",
 AND(D184&gt;=51, D184&lt;=53), "Production, transportation, and material moving occupations",
 AND(D184&gt;=45, D184&lt;=49), "Natural resources, construction, and maintenance occupations",
 TRUE, "Not applicable to study area"
)</f>
        <v>Management, business, science, and arts occupations</v>
      </c>
      <c r="G184">
        <f t="shared" si="11"/>
        <v>10110</v>
      </c>
      <c r="H184" s="9">
        <f t="shared" si="12"/>
        <v>22.668161434977577</v>
      </c>
      <c r="I184" t="str">
        <f>_xlfn.XLOOKUP($C184,'NAICS-SOC-CIP x-walk'!C:C, 'NAICS-SOC-CIP x-walk'!H:H)</f>
        <v>21, 22</v>
      </c>
      <c r="J184" t="str">
        <f>_xlfn.XLOOKUP(K184,'ACS-NAICS-SOC x-walk'!K:K,'ACS-NAICS-SOC x-walk'!L:L)</f>
        <v>Agriculture, Forestry, Fishing and Hunting, and Mining</v>
      </c>
      <c r="K184" t="str">
        <f>_xlfn.XLOOKUP($C184,'NAICS-SOC-CIP x-walk'!$C:$C, 'NAICS-SOC-CIP x-walk'!I:I)</f>
        <v>Mining, Quarrying, and Oil and Gas Extraction, Utilities</v>
      </c>
      <c r="L184">
        <f t="shared" si="13"/>
        <v>4509</v>
      </c>
      <c r="M184" s="9">
        <f t="shared" si="14"/>
        <v>48.483870967741936</v>
      </c>
    </row>
    <row r="185" spans="1:13">
      <c r="A185" s="1">
        <v>13</v>
      </c>
      <c r="B185" s="1">
        <v>4</v>
      </c>
      <c r="C185" s="34" t="s">
        <v>1861</v>
      </c>
      <c r="D185" s="1">
        <f t="shared" si="10"/>
        <v>13</v>
      </c>
      <c r="E185" s="2" t="s">
        <v>1282</v>
      </c>
      <c r="F185" t="str" cm="1">
        <f t="array" ref="F185">_xlfn.IFS(
 AND(D185&gt;=11, D185&lt;=29), "Management, business, science, and arts occupations",
 AND(D185&gt;=31, D185&lt;=39), "Service occupations",
 AND(D185&gt;=41, D185&lt;=43), "Sales and office occupations",
 AND(D185&gt;=51, D185&lt;=53), "Production, transportation, and material moving occupations",
 AND(D185&gt;=45, D185&lt;=49), "Natural resources, construction, and maintenance occupations",
 TRUE, "Not applicable to study area"
)</f>
        <v>Management, business, science, and arts occupations</v>
      </c>
      <c r="G185">
        <f t="shared" si="11"/>
        <v>10110</v>
      </c>
      <c r="H185" s="9">
        <f t="shared" si="12"/>
        <v>22.668161434977577</v>
      </c>
      <c r="I185" t="str">
        <f>_xlfn.XLOOKUP($C185,'NAICS-SOC-CIP x-walk'!C:C, 'NAICS-SOC-CIP x-walk'!H:H)</f>
        <v>21, 22</v>
      </c>
      <c r="J185" t="str">
        <f>_xlfn.XLOOKUP(K185,'ACS-NAICS-SOC x-walk'!K:K,'ACS-NAICS-SOC x-walk'!L:L)</f>
        <v>Agriculture, Forestry, Fishing and Hunting, and Mining</v>
      </c>
      <c r="K185" t="str">
        <f>_xlfn.XLOOKUP($C185,'NAICS-SOC-CIP x-walk'!$C:$C, 'NAICS-SOC-CIP x-walk'!I:I)</f>
        <v>Mining, Quarrying, and Oil and Gas Extraction, Utilities</v>
      </c>
      <c r="L185">
        <f t="shared" si="13"/>
        <v>4509</v>
      </c>
      <c r="M185" s="9">
        <f t="shared" si="14"/>
        <v>48.483870967741936</v>
      </c>
    </row>
    <row r="186" spans="1:13">
      <c r="A186" s="1">
        <v>51</v>
      </c>
      <c r="B186" s="1">
        <v>3</v>
      </c>
      <c r="C186" s="34" t="s">
        <v>1861</v>
      </c>
      <c r="D186" s="1">
        <f t="shared" si="10"/>
        <v>13</v>
      </c>
      <c r="E186" s="2" t="s">
        <v>680</v>
      </c>
      <c r="F186" t="str" cm="1">
        <f t="array" ref="F186">_xlfn.IFS(
 AND(D186&gt;=11, D186&lt;=29), "Management, business, science, and arts occupations",
 AND(D186&gt;=31, D186&lt;=39), "Service occupations",
 AND(D186&gt;=41, D186&lt;=43), "Sales and office occupations",
 AND(D186&gt;=51, D186&lt;=53), "Production, transportation, and material moving occupations",
 AND(D186&gt;=45, D186&lt;=49), "Natural resources, construction, and maintenance occupations",
 TRUE, "Not applicable to study area"
)</f>
        <v>Management, business, science, and arts occupations</v>
      </c>
      <c r="G186">
        <f t="shared" si="11"/>
        <v>10110</v>
      </c>
      <c r="H186" s="9">
        <f t="shared" si="12"/>
        <v>22.668161434977577</v>
      </c>
      <c r="I186" t="str">
        <f>_xlfn.XLOOKUP($C186,'NAICS-SOC-CIP x-walk'!C:C, 'NAICS-SOC-CIP x-walk'!H:H)</f>
        <v>21, 22</v>
      </c>
      <c r="J186" t="str">
        <f>_xlfn.XLOOKUP(K186,'ACS-NAICS-SOC x-walk'!K:K,'ACS-NAICS-SOC x-walk'!L:L)</f>
        <v>Agriculture, Forestry, Fishing and Hunting, and Mining</v>
      </c>
      <c r="K186" t="str">
        <f>_xlfn.XLOOKUP($C186,'NAICS-SOC-CIP x-walk'!$C:$C, 'NAICS-SOC-CIP x-walk'!I:I)</f>
        <v>Mining, Quarrying, and Oil and Gas Extraction, Utilities</v>
      </c>
      <c r="L186">
        <f t="shared" si="13"/>
        <v>4509</v>
      </c>
      <c r="M186" s="9">
        <f t="shared" si="14"/>
        <v>48.483870967741936</v>
      </c>
    </row>
    <row r="187" spans="1:13">
      <c r="A187" s="1">
        <v>78</v>
      </c>
      <c r="B187" s="1">
        <v>3</v>
      </c>
      <c r="C187" s="34" t="s">
        <v>1861</v>
      </c>
      <c r="D187" s="1">
        <f t="shared" si="10"/>
        <v>13</v>
      </c>
      <c r="E187" s="2" t="s">
        <v>256</v>
      </c>
      <c r="F187" t="str" cm="1">
        <f t="array" ref="F187">_xlfn.IFS(
 AND(D187&gt;=11, D187&lt;=29), "Management, business, science, and arts occupations",
 AND(D187&gt;=31, D187&lt;=39), "Service occupations",
 AND(D187&gt;=41, D187&lt;=43), "Sales and office occupations",
 AND(D187&gt;=51, D187&lt;=53), "Production, transportation, and material moving occupations",
 AND(D187&gt;=45, D187&lt;=49), "Natural resources, construction, and maintenance occupations",
 TRUE, "Not applicable to study area"
)</f>
        <v>Management, business, science, and arts occupations</v>
      </c>
      <c r="G187">
        <f t="shared" si="11"/>
        <v>10110</v>
      </c>
      <c r="H187" s="9">
        <f t="shared" si="12"/>
        <v>22.668161434977577</v>
      </c>
      <c r="I187" t="str">
        <f>_xlfn.XLOOKUP($C187,'NAICS-SOC-CIP x-walk'!C:C, 'NAICS-SOC-CIP x-walk'!H:H)</f>
        <v>21, 22</v>
      </c>
      <c r="J187" t="str">
        <f>_xlfn.XLOOKUP(K187,'ACS-NAICS-SOC x-walk'!K:K,'ACS-NAICS-SOC x-walk'!L:L)</f>
        <v>Agriculture, Forestry, Fishing and Hunting, and Mining</v>
      </c>
      <c r="K187" t="str">
        <f>_xlfn.XLOOKUP($C187,'NAICS-SOC-CIP x-walk'!$C:$C, 'NAICS-SOC-CIP x-walk'!I:I)</f>
        <v>Mining, Quarrying, and Oil and Gas Extraction, Utilities</v>
      </c>
      <c r="L187">
        <f t="shared" si="13"/>
        <v>4509</v>
      </c>
      <c r="M187" s="9">
        <f t="shared" si="14"/>
        <v>48.483870967741936</v>
      </c>
    </row>
    <row r="188" spans="1:13">
      <c r="A188" s="1">
        <v>9</v>
      </c>
      <c r="B188" s="1">
        <v>4</v>
      </c>
      <c r="C188" s="34" t="s">
        <v>1861</v>
      </c>
      <c r="D188" s="1">
        <f t="shared" si="10"/>
        <v>13</v>
      </c>
      <c r="E188" s="2" t="s">
        <v>1708</v>
      </c>
      <c r="F188" t="str" cm="1">
        <f t="array" ref="F188">_xlfn.IFS(
 AND(D188&gt;=11, D188&lt;=29), "Management, business, science, and arts occupations",
 AND(D188&gt;=31, D188&lt;=39), "Service occupations",
 AND(D188&gt;=41, D188&lt;=43), "Sales and office occupations",
 AND(D188&gt;=51, D188&lt;=53), "Production, transportation, and material moving occupations",
 AND(D188&gt;=45, D188&lt;=49), "Natural resources, construction, and maintenance occupations",
 TRUE, "Not applicable to study area"
)</f>
        <v>Management, business, science, and arts occupations</v>
      </c>
      <c r="G188">
        <f t="shared" si="11"/>
        <v>10110</v>
      </c>
      <c r="H188" s="9">
        <f t="shared" si="12"/>
        <v>22.668161434977577</v>
      </c>
      <c r="I188" t="str">
        <f>_xlfn.XLOOKUP($C188,'NAICS-SOC-CIP x-walk'!C:C, 'NAICS-SOC-CIP x-walk'!H:H)</f>
        <v>21, 22</v>
      </c>
      <c r="J188" t="str">
        <f>_xlfn.XLOOKUP(K188,'ACS-NAICS-SOC x-walk'!K:K,'ACS-NAICS-SOC x-walk'!L:L)</f>
        <v>Agriculture, Forestry, Fishing and Hunting, and Mining</v>
      </c>
      <c r="K188" t="str">
        <f>_xlfn.XLOOKUP($C188,'NAICS-SOC-CIP x-walk'!$C:$C, 'NAICS-SOC-CIP x-walk'!I:I)</f>
        <v>Mining, Quarrying, and Oil and Gas Extraction, Utilities</v>
      </c>
      <c r="L188">
        <f t="shared" si="13"/>
        <v>4509</v>
      </c>
      <c r="M188" s="9">
        <f t="shared" si="14"/>
        <v>48.483870967741936</v>
      </c>
    </row>
    <row r="189" spans="1:13">
      <c r="A189" s="1">
        <v>19</v>
      </c>
      <c r="B189" s="1">
        <v>3</v>
      </c>
      <c r="C189" s="34" t="s">
        <v>1861</v>
      </c>
      <c r="D189" s="1">
        <f t="shared" si="10"/>
        <v>13</v>
      </c>
      <c r="E189" s="2" t="s">
        <v>1274</v>
      </c>
      <c r="F189" t="str" cm="1">
        <f t="array" ref="F189">_xlfn.IFS(
 AND(D189&gt;=11, D189&lt;=29), "Management, business, science, and arts occupations",
 AND(D189&gt;=31, D189&lt;=39), "Service occupations",
 AND(D189&gt;=41, D189&lt;=43), "Sales and office occupations",
 AND(D189&gt;=51, D189&lt;=53), "Production, transportation, and material moving occupations",
 AND(D189&gt;=45, D189&lt;=49), "Natural resources, construction, and maintenance occupations",
 TRUE, "Not applicable to study area"
)</f>
        <v>Management, business, science, and arts occupations</v>
      </c>
      <c r="G189">
        <f t="shared" si="11"/>
        <v>10110</v>
      </c>
      <c r="H189" s="9">
        <f t="shared" si="12"/>
        <v>22.668161434977577</v>
      </c>
      <c r="I189" t="str">
        <f>_xlfn.XLOOKUP($C189,'NAICS-SOC-CIP x-walk'!C:C, 'NAICS-SOC-CIP x-walk'!H:H)</f>
        <v>21, 22</v>
      </c>
      <c r="J189" t="str">
        <f>_xlfn.XLOOKUP(K189,'ACS-NAICS-SOC x-walk'!K:K,'ACS-NAICS-SOC x-walk'!L:L)</f>
        <v>Agriculture, Forestry, Fishing and Hunting, and Mining</v>
      </c>
      <c r="K189" t="str">
        <f>_xlfn.XLOOKUP($C189,'NAICS-SOC-CIP x-walk'!$C:$C, 'NAICS-SOC-CIP x-walk'!I:I)</f>
        <v>Mining, Quarrying, and Oil and Gas Extraction, Utilities</v>
      </c>
      <c r="L189">
        <f t="shared" si="13"/>
        <v>4509</v>
      </c>
      <c r="M189" s="9">
        <f t="shared" si="14"/>
        <v>48.483870967741936</v>
      </c>
    </row>
    <row r="190" spans="1:13">
      <c r="A190" s="1">
        <v>9</v>
      </c>
      <c r="B190" s="1">
        <v>4</v>
      </c>
      <c r="C190" s="34" t="s">
        <v>1934</v>
      </c>
      <c r="D190" s="1">
        <f t="shared" si="10"/>
        <v>15</v>
      </c>
      <c r="E190" s="2" t="s">
        <v>1558</v>
      </c>
      <c r="F190" t="str" cm="1">
        <f t="array" ref="F190">_xlfn.IFS(
 AND(D190&gt;=11, D190&lt;=29), "Management, business, science, and arts occupations",
 AND(D190&gt;=31, D190&lt;=39), "Service occupations",
 AND(D190&gt;=41, D190&lt;=43), "Sales and office occupations",
 AND(D190&gt;=51, D190&lt;=53), "Production, transportation, and material moving occupations",
 AND(D190&gt;=45, D190&lt;=49), "Natural resources, construction, and maintenance occupations",
 TRUE, "Not applicable to study area"
)</f>
        <v>Management, business, science, and arts occupations</v>
      </c>
      <c r="G190">
        <f t="shared" si="11"/>
        <v>10110</v>
      </c>
      <c r="H190" s="9">
        <f t="shared" si="12"/>
        <v>22.668161434977577</v>
      </c>
      <c r="I190" t="str">
        <f>_xlfn.XLOOKUP($C190,'NAICS-SOC-CIP x-walk'!C:C, 'NAICS-SOC-CIP x-walk'!H:H)</f>
        <v>21, 22</v>
      </c>
      <c r="J190" t="str">
        <f>_xlfn.XLOOKUP(K190,'ACS-NAICS-SOC x-walk'!K:K,'ACS-NAICS-SOC x-walk'!L:L)</f>
        <v>Agriculture, Forestry, Fishing and Hunting, and Mining</v>
      </c>
      <c r="K190" t="str">
        <f>_xlfn.XLOOKUP($C190,'NAICS-SOC-CIP x-walk'!$C:$C, 'NAICS-SOC-CIP x-walk'!I:I)</f>
        <v>Mining, Quarrying, and Oil and Gas Extraction, Utilities</v>
      </c>
      <c r="L190">
        <f t="shared" si="13"/>
        <v>4509</v>
      </c>
      <c r="M190" s="9">
        <f t="shared" si="14"/>
        <v>48.483870967741936</v>
      </c>
    </row>
    <row r="191" spans="1:13">
      <c r="A191" s="1">
        <v>28</v>
      </c>
      <c r="B191" s="1">
        <v>4</v>
      </c>
      <c r="C191" s="34" t="s">
        <v>1946</v>
      </c>
      <c r="D191" s="1">
        <f t="shared" si="10"/>
        <v>17</v>
      </c>
      <c r="E191" s="2" t="s">
        <v>1618</v>
      </c>
      <c r="F191" t="str" cm="1">
        <f t="array" ref="F191">_xlfn.IFS(
 AND(D191&gt;=11, D191&lt;=29), "Management, business, science, and arts occupations",
 AND(D191&gt;=31, D191&lt;=39), "Service occupations",
 AND(D191&gt;=41, D191&lt;=43), "Sales and office occupations",
 AND(D191&gt;=51, D191&lt;=53), "Production, transportation, and material moving occupations",
 AND(D191&gt;=45, D191&lt;=49), "Natural resources, construction, and maintenance occupations",
 TRUE, "Not applicable to study area"
)</f>
        <v>Management, business, science, and arts occupations</v>
      </c>
      <c r="G191">
        <f t="shared" si="11"/>
        <v>10110</v>
      </c>
      <c r="H191" s="9">
        <f t="shared" si="12"/>
        <v>22.668161434977577</v>
      </c>
      <c r="I191" t="str">
        <f>_xlfn.XLOOKUP($C191,'NAICS-SOC-CIP x-walk'!C:C, 'NAICS-SOC-CIP x-walk'!H:H)</f>
        <v>21, 22</v>
      </c>
      <c r="J191" t="str">
        <f>_xlfn.XLOOKUP(K191,'ACS-NAICS-SOC x-walk'!K:K,'ACS-NAICS-SOC x-walk'!L:L)</f>
        <v>Agriculture, Forestry, Fishing and Hunting, and Mining</v>
      </c>
      <c r="K191" t="str">
        <f>_xlfn.XLOOKUP($C191,'NAICS-SOC-CIP x-walk'!$C:$C, 'NAICS-SOC-CIP x-walk'!I:I)</f>
        <v>Mining, Quarrying, and Oil and Gas Extraction, Utilities</v>
      </c>
      <c r="L191">
        <f t="shared" si="13"/>
        <v>4509</v>
      </c>
      <c r="M191" s="9">
        <f t="shared" si="14"/>
        <v>48.483870967741936</v>
      </c>
    </row>
    <row r="192" spans="1:13">
      <c r="A192" s="1">
        <v>33</v>
      </c>
      <c r="B192" s="1">
        <v>4</v>
      </c>
      <c r="C192" s="34" t="s">
        <v>1946</v>
      </c>
      <c r="D192" s="1">
        <f t="shared" si="10"/>
        <v>17</v>
      </c>
      <c r="E192" s="2" t="s">
        <v>1374</v>
      </c>
      <c r="F192" t="str" cm="1">
        <f t="array" ref="F192">_xlfn.IFS(
 AND(D192&gt;=11, D192&lt;=29), "Management, business, science, and arts occupations",
 AND(D192&gt;=31, D192&lt;=39), "Service occupations",
 AND(D192&gt;=41, D192&lt;=43), "Sales and office occupations",
 AND(D192&gt;=51, D192&lt;=53), "Production, transportation, and material moving occupations",
 AND(D192&gt;=45, D192&lt;=49), "Natural resources, construction, and maintenance occupations",
 TRUE, "Not applicable to study area"
)</f>
        <v>Management, business, science, and arts occupations</v>
      </c>
      <c r="G192">
        <f t="shared" si="11"/>
        <v>10110</v>
      </c>
      <c r="H192" s="9">
        <f t="shared" si="12"/>
        <v>22.668161434977577</v>
      </c>
      <c r="I192" t="str">
        <f>_xlfn.XLOOKUP($C192,'NAICS-SOC-CIP x-walk'!C:C, 'NAICS-SOC-CIP x-walk'!H:H)</f>
        <v>21, 22</v>
      </c>
      <c r="J192" t="str">
        <f>_xlfn.XLOOKUP(K192,'ACS-NAICS-SOC x-walk'!K:K,'ACS-NAICS-SOC x-walk'!L:L)</f>
        <v>Agriculture, Forestry, Fishing and Hunting, and Mining</v>
      </c>
      <c r="K192" t="str">
        <f>_xlfn.XLOOKUP($C192,'NAICS-SOC-CIP x-walk'!$C:$C, 'NAICS-SOC-CIP x-walk'!I:I)</f>
        <v>Mining, Quarrying, and Oil and Gas Extraction, Utilities</v>
      </c>
      <c r="L192">
        <f t="shared" si="13"/>
        <v>4509</v>
      </c>
      <c r="M192" s="9">
        <f t="shared" si="14"/>
        <v>48.483870967741936</v>
      </c>
    </row>
    <row r="193" spans="1:13">
      <c r="A193" s="1">
        <v>54</v>
      </c>
      <c r="B193" s="1">
        <v>4</v>
      </c>
      <c r="C193" s="34" t="s">
        <v>1947</v>
      </c>
      <c r="D193" s="1">
        <f t="shared" si="10"/>
        <v>17</v>
      </c>
      <c r="E193" s="2" t="s">
        <v>614</v>
      </c>
      <c r="F193" t="str" cm="1">
        <f t="array" ref="F193">_xlfn.IFS(
 AND(D193&gt;=11, D193&lt;=29), "Management, business, science, and arts occupations",
 AND(D193&gt;=31, D193&lt;=39), "Service occupations",
 AND(D193&gt;=41, D193&lt;=43), "Sales and office occupations",
 AND(D193&gt;=51, D193&lt;=53), "Production, transportation, and material moving occupations",
 AND(D193&gt;=45, D193&lt;=49), "Natural resources, construction, and maintenance occupations",
 TRUE, "Not applicable to study area"
)</f>
        <v>Management, business, science, and arts occupations</v>
      </c>
      <c r="G193">
        <f t="shared" si="11"/>
        <v>10110</v>
      </c>
      <c r="H193" s="9">
        <f t="shared" si="12"/>
        <v>22.668161434977577</v>
      </c>
      <c r="I193" t="str">
        <f>_xlfn.XLOOKUP($C193,'NAICS-SOC-CIP x-walk'!C:C, 'NAICS-SOC-CIP x-walk'!H:H)</f>
        <v>21, 22</v>
      </c>
      <c r="J193" t="str">
        <f>_xlfn.XLOOKUP(K193,'ACS-NAICS-SOC x-walk'!K:K,'ACS-NAICS-SOC x-walk'!L:L)</f>
        <v>Agriculture, Forestry, Fishing and Hunting, and Mining</v>
      </c>
      <c r="K193" t="str">
        <f>_xlfn.XLOOKUP($C193,'NAICS-SOC-CIP x-walk'!$C:$C, 'NAICS-SOC-CIP x-walk'!I:I)</f>
        <v>Mining, Quarrying, and Oil and Gas Extraction, Utilities</v>
      </c>
      <c r="L193">
        <f t="shared" si="13"/>
        <v>4509</v>
      </c>
      <c r="M193" s="9">
        <f t="shared" si="14"/>
        <v>48.483870967741936</v>
      </c>
    </row>
    <row r="194" spans="1:13">
      <c r="A194" s="1">
        <v>55</v>
      </c>
      <c r="B194" s="1">
        <v>4</v>
      </c>
      <c r="C194" s="34" t="s">
        <v>1953</v>
      </c>
      <c r="D194" s="1">
        <f t="shared" si="10"/>
        <v>17</v>
      </c>
      <c r="E194" s="2" t="s">
        <v>620</v>
      </c>
      <c r="F194" t="str" cm="1">
        <f t="array" ref="F194">_xlfn.IFS(
 AND(D194&gt;=11, D194&lt;=29), "Management, business, science, and arts occupations",
 AND(D194&gt;=31, D194&lt;=39), "Service occupations",
 AND(D194&gt;=41, D194&lt;=43), "Sales and office occupations",
 AND(D194&gt;=51, D194&lt;=53), "Production, transportation, and material moving occupations",
 AND(D194&gt;=45, D194&lt;=49), "Natural resources, construction, and maintenance occupations",
 TRUE, "Not applicable to study area"
)</f>
        <v>Management, business, science, and arts occupations</v>
      </c>
      <c r="G194">
        <f t="shared" si="11"/>
        <v>10110</v>
      </c>
      <c r="H194" s="9">
        <f t="shared" si="12"/>
        <v>22.668161434977577</v>
      </c>
      <c r="I194" t="str">
        <f>_xlfn.XLOOKUP($C194,'NAICS-SOC-CIP x-walk'!C:C, 'NAICS-SOC-CIP x-walk'!H:H)</f>
        <v>21, 22</v>
      </c>
      <c r="J194" t="str">
        <f>_xlfn.XLOOKUP(K194,'ACS-NAICS-SOC x-walk'!K:K,'ACS-NAICS-SOC x-walk'!L:L)</f>
        <v>Agriculture, Forestry, Fishing and Hunting, and Mining</v>
      </c>
      <c r="K194" t="str">
        <f>_xlfn.XLOOKUP($C194,'NAICS-SOC-CIP x-walk'!$C:$C, 'NAICS-SOC-CIP x-walk'!I:I)</f>
        <v>Mining, Quarrying, and Oil and Gas Extraction, Utilities</v>
      </c>
      <c r="L194">
        <f t="shared" si="13"/>
        <v>4509</v>
      </c>
      <c r="M194" s="9">
        <f t="shared" si="14"/>
        <v>48.483870967741936</v>
      </c>
    </row>
    <row r="195" spans="1:13">
      <c r="A195" s="1">
        <v>38</v>
      </c>
      <c r="B195" s="1">
        <v>4</v>
      </c>
      <c r="C195" s="34" t="s">
        <v>1954</v>
      </c>
      <c r="D195" s="1">
        <f t="shared" si="10"/>
        <v>17</v>
      </c>
      <c r="E195" s="2" t="s">
        <v>784</v>
      </c>
      <c r="F195" t="str" cm="1">
        <f t="array" ref="F195">_xlfn.IFS(
 AND(D195&gt;=11, D195&lt;=29), "Management, business, science, and arts occupations",
 AND(D195&gt;=31, D195&lt;=39), "Service occupations",
 AND(D195&gt;=41, D195&lt;=43), "Sales and office occupations",
 AND(D195&gt;=51, D195&lt;=53), "Production, transportation, and material moving occupations",
 AND(D195&gt;=45, D195&lt;=49), "Natural resources, construction, and maintenance occupations",
 TRUE, "Not applicable to study area"
)</f>
        <v>Management, business, science, and arts occupations</v>
      </c>
      <c r="G195">
        <f t="shared" si="11"/>
        <v>10110</v>
      </c>
      <c r="H195" s="9">
        <f t="shared" si="12"/>
        <v>22.668161434977577</v>
      </c>
      <c r="I195" t="str">
        <f>_xlfn.XLOOKUP($C195,'NAICS-SOC-CIP x-walk'!C:C, 'NAICS-SOC-CIP x-walk'!H:H)</f>
        <v>21, 22</v>
      </c>
      <c r="J195" t="str">
        <f>_xlfn.XLOOKUP(K195,'ACS-NAICS-SOC x-walk'!K:K,'ACS-NAICS-SOC x-walk'!L:L)</f>
        <v>Agriculture, Forestry, Fishing and Hunting, and Mining</v>
      </c>
      <c r="K195" t="str">
        <f>_xlfn.XLOOKUP($C195,'NAICS-SOC-CIP x-walk'!$C:$C, 'NAICS-SOC-CIP x-walk'!I:I)</f>
        <v>Mining, Quarrying, and Oil and Gas Extraction, Utilities</v>
      </c>
      <c r="L195">
        <f t="shared" si="13"/>
        <v>4509</v>
      </c>
      <c r="M195" s="9">
        <f t="shared" si="14"/>
        <v>48.483870967741936</v>
      </c>
    </row>
    <row r="196" spans="1:13">
      <c r="A196" s="1">
        <v>28</v>
      </c>
      <c r="B196" s="1">
        <v>4</v>
      </c>
      <c r="C196" s="34" t="s">
        <v>1955</v>
      </c>
      <c r="D196" s="1">
        <f t="shared" si="10"/>
        <v>17</v>
      </c>
      <c r="E196" s="2" t="s">
        <v>846</v>
      </c>
      <c r="F196" t="str" cm="1">
        <f t="array" ref="F196">_xlfn.IFS(
 AND(D196&gt;=11, D196&lt;=29), "Management, business, science, and arts occupations",
 AND(D196&gt;=31, D196&lt;=39), "Service occupations",
 AND(D196&gt;=41, D196&lt;=43), "Sales and office occupations",
 AND(D196&gt;=51, D196&lt;=53), "Production, transportation, and material moving occupations",
 AND(D196&gt;=45, D196&lt;=49), "Natural resources, construction, and maintenance occupations",
 TRUE, "Not applicable to study area"
)</f>
        <v>Management, business, science, and arts occupations</v>
      </c>
      <c r="G196">
        <f t="shared" si="11"/>
        <v>10110</v>
      </c>
      <c r="H196" s="9">
        <f t="shared" si="12"/>
        <v>22.668161434977577</v>
      </c>
      <c r="I196" t="str">
        <f>_xlfn.XLOOKUP($C196,'NAICS-SOC-CIP x-walk'!C:C, 'NAICS-SOC-CIP x-walk'!H:H)</f>
        <v>21, 22</v>
      </c>
      <c r="J196" t="str">
        <f>_xlfn.XLOOKUP(K196,'ACS-NAICS-SOC x-walk'!K:K,'ACS-NAICS-SOC x-walk'!L:L)</f>
        <v>Agriculture, Forestry, Fishing and Hunting, and Mining</v>
      </c>
      <c r="K196" t="str">
        <f>_xlfn.XLOOKUP($C196,'NAICS-SOC-CIP x-walk'!$C:$C, 'NAICS-SOC-CIP x-walk'!I:I)</f>
        <v>Mining, Quarrying, and Oil and Gas Extraction, Utilities</v>
      </c>
      <c r="L196">
        <f t="shared" si="13"/>
        <v>4509</v>
      </c>
      <c r="M196" s="9">
        <f t="shared" si="14"/>
        <v>48.483870967741936</v>
      </c>
    </row>
    <row r="197" spans="1:13">
      <c r="A197" s="1">
        <v>33</v>
      </c>
      <c r="B197" s="1">
        <v>3</v>
      </c>
      <c r="C197" s="34" t="s">
        <v>1978</v>
      </c>
      <c r="D197" s="1">
        <f t="shared" ref="D197:D260" si="15">VALUE(LEFT(C197,2))</f>
        <v>17</v>
      </c>
      <c r="E197" s="2" t="s">
        <v>594</v>
      </c>
      <c r="F197" t="str" cm="1">
        <f t="array" ref="F197">_xlfn.IFS(
 AND(D197&gt;=11, D197&lt;=29), "Management, business, science, and arts occupations",
 AND(D197&gt;=31, D197&lt;=39), "Service occupations",
 AND(D197&gt;=41, D197&lt;=43), "Sales and office occupations",
 AND(D197&gt;=51, D197&lt;=53), "Production, transportation, and material moving occupations",
 AND(D197&gt;=45, D197&lt;=49), "Natural resources, construction, and maintenance occupations",
 TRUE, "Not applicable to study area"
)</f>
        <v>Management, business, science, and arts occupations</v>
      </c>
      <c r="G197">
        <f t="shared" ref="G197:G260" si="16">SUMIF(F:F, F197, A:A)</f>
        <v>10110</v>
      </c>
      <c r="H197" s="9">
        <f t="shared" ref="H197:H260" si="17">AVERAGEIF(F:F, F197, A:A)</f>
        <v>22.668161434977577</v>
      </c>
      <c r="I197" t="str">
        <f>_xlfn.XLOOKUP($C197,'NAICS-SOC-CIP x-walk'!C:C, 'NAICS-SOC-CIP x-walk'!H:H)</f>
        <v>21, 22</v>
      </c>
      <c r="J197" t="str">
        <f>_xlfn.XLOOKUP(K197,'ACS-NAICS-SOC x-walk'!K:K,'ACS-NAICS-SOC x-walk'!L:L)</f>
        <v>Agriculture, Forestry, Fishing and Hunting, and Mining</v>
      </c>
      <c r="K197" t="str">
        <f>_xlfn.XLOOKUP($C197,'NAICS-SOC-CIP x-walk'!$C:$C, 'NAICS-SOC-CIP x-walk'!I:I)</f>
        <v>Mining, Quarrying, and Oil and Gas Extraction, Utilities</v>
      </c>
      <c r="L197">
        <f t="shared" ref="L197:L260" si="18">SUMIF(K:K, K197, A:A)</f>
        <v>4509</v>
      </c>
      <c r="M197" s="9">
        <f t="shared" ref="M197:M260" si="19">AVERAGEIF(K:K, K197, A:A)</f>
        <v>48.483870967741936</v>
      </c>
    </row>
    <row r="198" spans="1:13">
      <c r="A198" s="1">
        <v>51</v>
      </c>
      <c r="B198" s="1">
        <v>4</v>
      </c>
      <c r="C198" s="34" t="s">
        <v>1984</v>
      </c>
      <c r="D198" s="1">
        <f t="shared" si="15"/>
        <v>19</v>
      </c>
      <c r="E198" s="2" t="s">
        <v>548</v>
      </c>
      <c r="F198" t="str" cm="1">
        <f t="array" ref="F198">_xlfn.IFS(
 AND(D198&gt;=11, D198&lt;=29), "Management, business, science, and arts occupations",
 AND(D198&gt;=31, D198&lt;=39), "Service occupations",
 AND(D198&gt;=41, D198&lt;=43), "Sales and office occupations",
 AND(D198&gt;=51, D198&lt;=53), "Production, transportation, and material moving occupations",
 AND(D198&gt;=45, D198&lt;=49), "Natural resources, construction, and maintenance occupations",
 TRUE, "Not applicable to study area"
)</f>
        <v>Management, business, science, and arts occupations</v>
      </c>
      <c r="G198">
        <f t="shared" si="16"/>
        <v>10110</v>
      </c>
      <c r="H198" s="9">
        <f t="shared" si="17"/>
        <v>22.668161434977577</v>
      </c>
      <c r="I198" t="str">
        <f>_xlfn.XLOOKUP($C198,'NAICS-SOC-CIP x-walk'!C:C, 'NAICS-SOC-CIP x-walk'!H:H)</f>
        <v>21, 22</v>
      </c>
      <c r="J198" t="str">
        <f>_xlfn.XLOOKUP(K198,'ACS-NAICS-SOC x-walk'!K:K,'ACS-NAICS-SOC x-walk'!L:L)</f>
        <v>Agriculture, Forestry, Fishing and Hunting, and Mining</v>
      </c>
      <c r="K198" t="str">
        <f>_xlfn.XLOOKUP($C198,'NAICS-SOC-CIP x-walk'!$C:$C, 'NAICS-SOC-CIP x-walk'!I:I)</f>
        <v>Mining, Quarrying, and Oil and Gas Extraction, Utilities</v>
      </c>
      <c r="L198">
        <f t="shared" si="18"/>
        <v>4509</v>
      </c>
      <c r="M198" s="9">
        <f t="shared" si="19"/>
        <v>48.483870967741936</v>
      </c>
    </row>
    <row r="199" spans="1:13">
      <c r="A199" s="1">
        <v>53</v>
      </c>
      <c r="B199" s="1">
        <v>4</v>
      </c>
      <c r="C199" s="34" t="s">
        <v>1988</v>
      </c>
      <c r="D199" s="1">
        <f t="shared" si="15"/>
        <v>19</v>
      </c>
      <c r="E199" s="2" t="s">
        <v>518</v>
      </c>
      <c r="F199" t="str" cm="1">
        <f t="array" ref="F199">_xlfn.IFS(
 AND(D199&gt;=11, D199&lt;=29), "Management, business, science, and arts occupations",
 AND(D199&gt;=31, D199&lt;=39), "Service occupations",
 AND(D199&gt;=41, D199&lt;=43), "Sales and office occupations",
 AND(D199&gt;=51, D199&lt;=53), "Production, transportation, and material moving occupations",
 AND(D199&gt;=45, D199&lt;=49), "Natural resources, construction, and maintenance occupations",
 TRUE, "Not applicable to study area"
)</f>
        <v>Management, business, science, and arts occupations</v>
      </c>
      <c r="G199">
        <f t="shared" si="16"/>
        <v>10110</v>
      </c>
      <c r="H199" s="9">
        <f t="shared" si="17"/>
        <v>22.668161434977577</v>
      </c>
      <c r="I199" t="str">
        <f>_xlfn.XLOOKUP($C199,'NAICS-SOC-CIP x-walk'!C:C, 'NAICS-SOC-CIP x-walk'!H:H)</f>
        <v>21, 22</v>
      </c>
      <c r="J199" t="str">
        <f>_xlfn.XLOOKUP(K199,'ACS-NAICS-SOC x-walk'!K:K,'ACS-NAICS-SOC x-walk'!L:L)</f>
        <v>Agriculture, Forestry, Fishing and Hunting, and Mining</v>
      </c>
      <c r="K199" t="str">
        <f>_xlfn.XLOOKUP($C199,'NAICS-SOC-CIP x-walk'!$C:$C, 'NAICS-SOC-CIP x-walk'!I:I)</f>
        <v>Mining, Quarrying, and Oil and Gas Extraction, Utilities</v>
      </c>
      <c r="L199">
        <f t="shared" si="18"/>
        <v>4509</v>
      </c>
      <c r="M199" s="9">
        <f t="shared" si="19"/>
        <v>48.483870967741936</v>
      </c>
    </row>
    <row r="200" spans="1:13">
      <c r="A200" s="1">
        <v>49</v>
      </c>
      <c r="B200" s="1">
        <v>4</v>
      </c>
      <c r="C200" s="34" t="s">
        <v>1988</v>
      </c>
      <c r="D200" s="1">
        <f t="shared" si="15"/>
        <v>19</v>
      </c>
      <c r="E200" s="2" t="s">
        <v>358</v>
      </c>
      <c r="F200" t="str" cm="1">
        <f t="array" ref="F200">_xlfn.IFS(
 AND(D200&gt;=11, D200&lt;=29), "Management, business, science, and arts occupations",
 AND(D200&gt;=31, D200&lt;=39), "Service occupations",
 AND(D200&gt;=41, D200&lt;=43), "Sales and office occupations",
 AND(D200&gt;=51, D200&lt;=53), "Production, transportation, and material moving occupations",
 AND(D200&gt;=45, D200&lt;=49), "Natural resources, construction, and maintenance occupations",
 TRUE, "Not applicable to study area"
)</f>
        <v>Management, business, science, and arts occupations</v>
      </c>
      <c r="G200">
        <f t="shared" si="16"/>
        <v>10110</v>
      </c>
      <c r="H200" s="9">
        <f t="shared" si="17"/>
        <v>22.668161434977577</v>
      </c>
      <c r="I200" t="str">
        <f>_xlfn.XLOOKUP($C200,'NAICS-SOC-CIP x-walk'!C:C, 'NAICS-SOC-CIP x-walk'!H:H)</f>
        <v>21, 22</v>
      </c>
      <c r="J200" t="str">
        <f>_xlfn.XLOOKUP(K200,'ACS-NAICS-SOC x-walk'!K:K,'ACS-NAICS-SOC x-walk'!L:L)</f>
        <v>Agriculture, Forestry, Fishing and Hunting, and Mining</v>
      </c>
      <c r="K200" t="str">
        <f>_xlfn.XLOOKUP($C200,'NAICS-SOC-CIP x-walk'!$C:$C, 'NAICS-SOC-CIP x-walk'!I:I)</f>
        <v>Mining, Quarrying, and Oil and Gas Extraction, Utilities</v>
      </c>
      <c r="L200">
        <f t="shared" si="18"/>
        <v>4509</v>
      </c>
      <c r="M200" s="9">
        <f t="shared" si="19"/>
        <v>48.483870967741936</v>
      </c>
    </row>
    <row r="201" spans="1:13">
      <c r="A201" s="1">
        <v>67</v>
      </c>
      <c r="B201" s="1">
        <v>4</v>
      </c>
      <c r="C201" s="34" t="s">
        <v>1988</v>
      </c>
      <c r="D201" s="1">
        <f t="shared" si="15"/>
        <v>19</v>
      </c>
      <c r="E201" s="2" t="s">
        <v>560</v>
      </c>
      <c r="F201" t="str" cm="1">
        <f t="array" ref="F201">_xlfn.IFS(
 AND(D201&gt;=11, D201&lt;=29), "Management, business, science, and arts occupations",
 AND(D201&gt;=31, D201&lt;=39), "Service occupations",
 AND(D201&gt;=41, D201&lt;=43), "Sales and office occupations",
 AND(D201&gt;=51, D201&lt;=53), "Production, transportation, and material moving occupations",
 AND(D201&gt;=45, D201&lt;=49), "Natural resources, construction, and maintenance occupations",
 TRUE, "Not applicable to study area"
)</f>
        <v>Management, business, science, and arts occupations</v>
      </c>
      <c r="G201">
        <f t="shared" si="16"/>
        <v>10110</v>
      </c>
      <c r="H201" s="9">
        <f t="shared" si="17"/>
        <v>22.668161434977577</v>
      </c>
      <c r="I201" t="str">
        <f>_xlfn.XLOOKUP($C201,'NAICS-SOC-CIP x-walk'!C:C, 'NAICS-SOC-CIP x-walk'!H:H)</f>
        <v>21, 22</v>
      </c>
      <c r="J201" t="str">
        <f>_xlfn.XLOOKUP(K201,'ACS-NAICS-SOC x-walk'!K:K,'ACS-NAICS-SOC x-walk'!L:L)</f>
        <v>Agriculture, Forestry, Fishing and Hunting, and Mining</v>
      </c>
      <c r="K201" t="str">
        <f>_xlfn.XLOOKUP($C201,'NAICS-SOC-CIP x-walk'!$C:$C, 'NAICS-SOC-CIP x-walk'!I:I)</f>
        <v>Mining, Quarrying, and Oil and Gas Extraction, Utilities</v>
      </c>
      <c r="L201">
        <f t="shared" si="18"/>
        <v>4509</v>
      </c>
      <c r="M201" s="9">
        <f t="shared" si="19"/>
        <v>48.483870967741936</v>
      </c>
    </row>
    <row r="202" spans="1:13">
      <c r="A202" s="1">
        <v>35</v>
      </c>
      <c r="B202" s="1">
        <v>5</v>
      </c>
      <c r="C202" s="34" t="s">
        <v>2001</v>
      </c>
      <c r="D202" s="1">
        <f t="shared" si="15"/>
        <v>19</v>
      </c>
      <c r="E202" s="2" t="s">
        <v>780</v>
      </c>
      <c r="F202" t="str" cm="1">
        <f t="array" ref="F202">_xlfn.IFS(
 AND(D202&gt;=11, D202&lt;=29), "Management, business, science, and arts occupations",
 AND(D202&gt;=31, D202&lt;=39), "Service occupations",
 AND(D202&gt;=41, D202&lt;=43), "Sales and office occupations",
 AND(D202&gt;=51, D202&lt;=53), "Production, transportation, and material moving occupations",
 AND(D202&gt;=45, D202&lt;=49), "Natural resources, construction, and maintenance occupations",
 TRUE, "Not applicable to study area"
)</f>
        <v>Management, business, science, and arts occupations</v>
      </c>
      <c r="G202">
        <f t="shared" si="16"/>
        <v>10110</v>
      </c>
      <c r="H202" s="9">
        <f t="shared" si="17"/>
        <v>22.668161434977577</v>
      </c>
      <c r="I202" t="str">
        <f>_xlfn.XLOOKUP($C202,'NAICS-SOC-CIP x-walk'!C:C, 'NAICS-SOC-CIP x-walk'!H:H)</f>
        <v>21, 22</v>
      </c>
      <c r="J202" t="str">
        <f>_xlfn.XLOOKUP(K202,'ACS-NAICS-SOC x-walk'!K:K,'ACS-NAICS-SOC x-walk'!L:L)</f>
        <v>Agriculture, Forestry, Fishing and Hunting, and Mining</v>
      </c>
      <c r="K202" t="str">
        <f>_xlfn.XLOOKUP($C202,'NAICS-SOC-CIP x-walk'!$C:$C, 'NAICS-SOC-CIP x-walk'!I:I)</f>
        <v>Mining, Quarrying, and Oil and Gas Extraction, Utilities</v>
      </c>
      <c r="L202">
        <f t="shared" si="18"/>
        <v>4509</v>
      </c>
      <c r="M202" s="9">
        <f t="shared" si="19"/>
        <v>48.483870967741936</v>
      </c>
    </row>
    <row r="203" spans="1:13">
      <c r="A203" s="1">
        <v>14</v>
      </c>
      <c r="B203" s="1">
        <v>4</v>
      </c>
      <c r="C203" s="34" t="s">
        <v>2005</v>
      </c>
      <c r="D203" s="1">
        <f t="shared" si="15"/>
        <v>19</v>
      </c>
      <c r="E203" s="2" t="s">
        <v>1004</v>
      </c>
      <c r="F203" t="str" cm="1">
        <f t="array" ref="F203">_xlfn.IFS(
 AND(D203&gt;=11, D203&lt;=29), "Management, business, science, and arts occupations",
 AND(D203&gt;=31, D203&lt;=39), "Service occupations",
 AND(D203&gt;=41, D203&lt;=43), "Sales and office occupations",
 AND(D203&gt;=51, D203&lt;=53), "Production, transportation, and material moving occupations",
 AND(D203&gt;=45, D203&lt;=49), "Natural resources, construction, and maintenance occupations",
 TRUE, "Not applicable to study area"
)</f>
        <v>Management, business, science, and arts occupations</v>
      </c>
      <c r="G203">
        <f t="shared" si="16"/>
        <v>10110</v>
      </c>
      <c r="H203" s="9">
        <f t="shared" si="17"/>
        <v>22.668161434977577</v>
      </c>
      <c r="I203" t="str">
        <f>_xlfn.XLOOKUP($C203,'NAICS-SOC-CIP x-walk'!C:C, 'NAICS-SOC-CIP x-walk'!H:H)</f>
        <v>21, 22</v>
      </c>
      <c r="J203" t="str">
        <f>_xlfn.XLOOKUP(K203,'ACS-NAICS-SOC x-walk'!K:K,'ACS-NAICS-SOC x-walk'!L:L)</f>
        <v>Agriculture, Forestry, Fishing and Hunting, and Mining</v>
      </c>
      <c r="K203" t="str">
        <f>_xlfn.XLOOKUP($C203,'NAICS-SOC-CIP x-walk'!$C:$C, 'NAICS-SOC-CIP x-walk'!I:I)</f>
        <v>Mining, Quarrying, and Oil and Gas Extraction, Utilities</v>
      </c>
      <c r="L203">
        <f t="shared" si="18"/>
        <v>4509</v>
      </c>
      <c r="M203" s="9">
        <f t="shared" si="19"/>
        <v>48.483870967741936</v>
      </c>
    </row>
    <row r="204" spans="1:13">
      <c r="A204" s="1">
        <v>64</v>
      </c>
      <c r="B204" s="1">
        <v>4</v>
      </c>
      <c r="C204" s="34" t="s">
        <v>2027</v>
      </c>
      <c r="D204" s="1">
        <f t="shared" si="15"/>
        <v>19</v>
      </c>
      <c r="E204" s="2" t="s">
        <v>630</v>
      </c>
      <c r="F204" t="str" cm="1">
        <f t="array" ref="F204">_xlfn.IFS(
 AND(D204&gt;=11, D204&lt;=29), "Management, business, science, and arts occupations",
 AND(D204&gt;=31, D204&lt;=39), "Service occupations",
 AND(D204&gt;=41, D204&lt;=43), "Sales and office occupations",
 AND(D204&gt;=51, D204&lt;=53), "Production, transportation, and material moving occupations",
 AND(D204&gt;=45, D204&lt;=49), "Natural resources, construction, and maintenance occupations",
 TRUE, "Not applicable to study area"
)</f>
        <v>Management, business, science, and arts occupations</v>
      </c>
      <c r="G204">
        <f t="shared" si="16"/>
        <v>10110</v>
      </c>
      <c r="H204" s="9">
        <f t="shared" si="17"/>
        <v>22.668161434977577</v>
      </c>
      <c r="I204" t="str">
        <f>_xlfn.XLOOKUP($C204,'NAICS-SOC-CIP x-walk'!C:C, 'NAICS-SOC-CIP x-walk'!H:H)</f>
        <v>21, 22</v>
      </c>
      <c r="J204" t="str">
        <f>_xlfn.XLOOKUP(K204,'ACS-NAICS-SOC x-walk'!K:K,'ACS-NAICS-SOC x-walk'!L:L)</f>
        <v>Agriculture, Forestry, Fishing and Hunting, and Mining</v>
      </c>
      <c r="K204" t="str">
        <f>_xlfn.XLOOKUP($C204,'NAICS-SOC-CIP x-walk'!$C:$C, 'NAICS-SOC-CIP x-walk'!I:I)</f>
        <v>Mining, Quarrying, and Oil and Gas Extraction, Utilities</v>
      </c>
      <c r="L204">
        <f t="shared" si="18"/>
        <v>4509</v>
      </c>
      <c r="M204" s="9">
        <f t="shared" si="19"/>
        <v>48.483870967741936</v>
      </c>
    </row>
    <row r="205" spans="1:13">
      <c r="A205" s="1">
        <v>39</v>
      </c>
      <c r="B205" s="1">
        <v>4</v>
      </c>
      <c r="C205" s="34" t="s">
        <v>2028</v>
      </c>
      <c r="D205" s="1">
        <f t="shared" si="15"/>
        <v>19</v>
      </c>
      <c r="E205" s="2" t="s">
        <v>758</v>
      </c>
      <c r="F205" t="str" cm="1">
        <f t="array" ref="F205">_xlfn.IFS(
 AND(D205&gt;=11, D205&lt;=29), "Management, business, science, and arts occupations",
 AND(D205&gt;=31, D205&lt;=39), "Service occupations",
 AND(D205&gt;=41, D205&lt;=43), "Sales and office occupations",
 AND(D205&gt;=51, D205&lt;=53), "Production, transportation, and material moving occupations",
 AND(D205&gt;=45, D205&lt;=49), "Natural resources, construction, and maintenance occupations",
 TRUE, "Not applicable to study area"
)</f>
        <v>Management, business, science, and arts occupations</v>
      </c>
      <c r="G205">
        <f t="shared" si="16"/>
        <v>10110</v>
      </c>
      <c r="H205" s="9">
        <f t="shared" si="17"/>
        <v>22.668161434977577</v>
      </c>
      <c r="I205" t="str">
        <f>_xlfn.XLOOKUP($C205,'NAICS-SOC-CIP x-walk'!C:C, 'NAICS-SOC-CIP x-walk'!H:H)</f>
        <v>21, 22</v>
      </c>
      <c r="J205" t="str">
        <f>_xlfn.XLOOKUP(K205,'ACS-NAICS-SOC x-walk'!K:K,'ACS-NAICS-SOC x-walk'!L:L)</f>
        <v>Agriculture, Forestry, Fishing and Hunting, and Mining</v>
      </c>
      <c r="K205" t="str">
        <f>_xlfn.XLOOKUP($C205,'NAICS-SOC-CIP x-walk'!$C:$C, 'NAICS-SOC-CIP x-walk'!I:I)</f>
        <v>Mining, Quarrying, and Oil and Gas Extraction, Utilities</v>
      </c>
      <c r="L205">
        <f t="shared" si="18"/>
        <v>4509</v>
      </c>
      <c r="M205" s="9">
        <f t="shared" si="19"/>
        <v>48.483870967741936</v>
      </c>
    </row>
    <row r="206" spans="1:13">
      <c r="A206" s="1">
        <v>67</v>
      </c>
      <c r="B206" s="1">
        <v>3</v>
      </c>
      <c r="C206" s="34" t="s">
        <v>2590</v>
      </c>
      <c r="D206" s="1">
        <f t="shared" si="15"/>
        <v>47</v>
      </c>
      <c r="E206" s="2" t="s">
        <v>378</v>
      </c>
      <c r="F206" t="str" cm="1">
        <f t="array" ref="F206">_xlfn.IFS(
 AND(D206&gt;=11, D206&lt;=29), "Management, business, science, and arts occupations",
 AND(D206&gt;=31, D206&lt;=39), "Service occupations",
 AND(D206&gt;=41, D206&lt;=43), "Sales and office occupations",
 AND(D206&gt;=51, D206&lt;=53), "Production, transportation, and material moving occupations",
 AND(D206&gt;=45, D206&lt;=49), "Natural resources, construction, and maintenance occupations",
 TRUE, "Not applicable to study area"
)</f>
        <v>Natural resources, construction, and maintenance occupations</v>
      </c>
      <c r="G206">
        <f t="shared" si="16"/>
        <v>7339</v>
      </c>
      <c r="H206" s="9">
        <f t="shared" si="17"/>
        <v>59.666666666666664</v>
      </c>
      <c r="I206" t="str">
        <f>_xlfn.XLOOKUP($C206,'NAICS-SOC-CIP x-walk'!C:C, 'NAICS-SOC-CIP x-walk'!H:H)</f>
        <v>21, 22</v>
      </c>
      <c r="J206" t="str">
        <f>_xlfn.XLOOKUP(K206,'ACS-NAICS-SOC x-walk'!K:K,'ACS-NAICS-SOC x-walk'!L:L)</f>
        <v>Agriculture, Forestry, Fishing and Hunting, and Mining</v>
      </c>
      <c r="K206" t="str">
        <f>_xlfn.XLOOKUP($C206,'NAICS-SOC-CIP x-walk'!$C:$C, 'NAICS-SOC-CIP x-walk'!I:I)</f>
        <v>Mining, Quarrying, and Oil and Gas Extraction, Utilities</v>
      </c>
      <c r="L206">
        <f t="shared" si="18"/>
        <v>4509</v>
      </c>
      <c r="M206" s="9">
        <f t="shared" si="19"/>
        <v>48.483870967741936</v>
      </c>
    </row>
    <row r="207" spans="1:13">
      <c r="A207" s="1">
        <v>60</v>
      </c>
      <c r="B207" s="1">
        <v>3</v>
      </c>
      <c r="C207" s="34" t="s">
        <v>2616</v>
      </c>
      <c r="D207" s="1">
        <f t="shared" si="15"/>
        <v>49</v>
      </c>
      <c r="E207" s="2" t="s">
        <v>374</v>
      </c>
      <c r="F207" t="str" cm="1">
        <f t="array" ref="F207">_xlfn.IFS(
 AND(D207&gt;=11, D207&lt;=29), "Management, business, science, and arts occupations",
 AND(D207&gt;=31, D207&lt;=39), "Service occupations",
 AND(D207&gt;=41, D207&lt;=43), "Sales and office occupations",
 AND(D207&gt;=51, D207&lt;=53), "Production, transportation, and material moving occupations",
 AND(D207&gt;=45, D207&lt;=49), "Natural resources, construction, and maintenance occupations",
 TRUE, "Not applicable to study area"
)</f>
        <v>Natural resources, construction, and maintenance occupations</v>
      </c>
      <c r="G207">
        <f t="shared" si="16"/>
        <v>7339</v>
      </c>
      <c r="H207" s="9">
        <f t="shared" si="17"/>
        <v>59.666666666666664</v>
      </c>
      <c r="I207" t="str">
        <f>_xlfn.XLOOKUP($C207,'NAICS-SOC-CIP x-walk'!C:C, 'NAICS-SOC-CIP x-walk'!H:H)</f>
        <v>21, 22</v>
      </c>
      <c r="J207" t="str">
        <f>_xlfn.XLOOKUP(K207,'ACS-NAICS-SOC x-walk'!K:K,'ACS-NAICS-SOC x-walk'!L:L)</f>
        <v>Agriculture, Forestry, Fishing and Hunting, and Mining</v>
      </c>
      <c r="K207" t="str">
        <f>_xlfn.XLOOKUP($C207,'NAICS-SOC-CIP x-walk'!$C:$C, 'NAICS-SOC-CIP x-walk'!I:I)</f>
        <v>Mining, Quarrying, and Oil and Gas Extraction, Utilities</v>
      </c>
      <c r="L207">
        <f t="shared" si="18"/>
        <v>4509</v>
      </c>
      <c r="M207" s="9">
        <f t="shared" si="19"/>
        <v>48.483870967741936</v>
      </c>
    </row>
    <row r="208" spans="1:13">
      <c r="A208" s="1">
        <v>28</v>
      </c>
      <c r="B208" s="1">
        <v>3</v>
      </c>
      <c r="C208" s="34" t="s">
        <v>2617</v>
      </c>
      <c r="D208" s="1">
        <f t="shared" si="15"/>
        <v>49</v>
      </c>
      <c r="E208" s="2" t="s">
        <v>670</v>
      </c>
      <c r="F208" t="str" cm="1">
        <f t="array" ref="F208">_xlfn.IFS(
 AND(D208&gt;=11, D208&lt;=29), "Management, business, science, and arts occupations",
 AND(D208&gt;=31, D208&lt;=39), "Service occupations",
 AND(D208&gt;=41, D208&lt;=43), "Sales and office occupations",
 AND(D208&gt;=51, D208&lt;=53), "Production, transportation, and material moving occupations",
 AND(D208&gt;=45, D208&lt;=49), "Natural resources, construction, and maintenance occupations",
 TRUE, "Not applicable to study area"
)</f>
        <v>Natural resources, construction, and maintenance occupations</v>
      </c>
      <c r="G208">
        <f t="shared" si="16"/>
        <v>7339</v>
      </c>
      <c r="H208" s="9">
        <f t="shared" si="17"/>
        <v>59.666666666666664</v>
      </c>
      <c r="I208" t="str">
        <f>_xlfn.XLOOKUP($C208,'NAICS-SOC-CIP x-walk'!C:C, 'NAICS-SOC-CIP x-walk'!H:H)</f>
        <v>31-33</v>
      </c>
      <c r="J208" t="s">
        <v>2942</v>
      </c>
      <c r="K208" t="str">
        <f>_xlfn.XLOOKUP($C208,'NAICS-SOC-CIP x-walk'!$C:$C, 'NAICS-SOC-CIP x-walk'!I:I)</f>
        <v>Manufacturing</v>
      </c>
      <c r="L208">
        <f t="shared" si="18"/>
        <v>5598</v>
      </c>
      <c r="M208" s="9">
        <f t="shared" si="19"/>
        <v>49.539823008849559</v>
      </c>
    </row>
    <row r="209" spans="1:13">
      <c r="A209" s="1">
        <v>81</v>
      </c>
      <c r="B209" s="1">
        <v>3</v>
      </c>
      <c r="C209" s="34" t="s">
        <v>2621</v>
      </c>
      <c r="D209" s="1">
        <f t="shared" si="15"/>
        <v>49</v>
      </c>
      <c r="E209" s="2" t="s">
        <v>368</v>
      </c>
      <c r="F209" t="str" cm="1">
        <f t="array" ref="F209">_xlfn.IFS(
 AND(D209&gt;=11, D209&lt;=29), "Management, business, science, and arts occupations",
 AND(D209&gt;=31, D209&lt;=39), "Service occupations",
 AND(D209&gt;=41, D209&lt;=43), "Sales and office occupations",
 AND(D209&gt;=51, D209&lt;=53), "Production, transportation, and material moving occupations",
 AND(D209&gt;=45, D209&lt;=49), "Natural resources, construction, and maintenance occupations",
 TRUE, "Not applicable to study area"
)</f>
        <v>Natural resources, construction, and maintenance occupations</v>
      </c>
      <c r="G209">
        <f t="shared" si="16"/>
        <v>7339</v>
      </c>
      <c r="H209" s="9">
        <f t="shared" si="17"/>
        <v>59.666666666666664</v>
      </c>
      <c r="I209" t="str">
        <f>_xlfn.XLOOKUP($C209,'NAICS-SOC-CIP x-walk'!C:C, 'NAICS-SOC-CIP x-walk'!H:H)</f>
        <v>31-33</v>
      </c>
      <c r="J209" t="s">
        <v>2942</v>
      </c>
      <c r="K209" t="str">
        <f>_xlfn.XLOOKUP($C209,'NAICS-SOC-CIP x-walk'!$C:$C, 'NAICS-SOC-CIP x-walk'!I:I)</f>
        <v>Manufacturing</v>
      </c>
      <c r="L209">
        <f t="shared" si="18"/>
        <v>5598</v>
      </c>
      <c r="M209" s="9">
        <f t="shared" si="19"/>
        <v>49.539823008849559</v>
      </c>
    </row>
    <row r="210" spans="1:13">
      <c r="A210" s="1">
        <v>40</v>
      </c>
      <c r="B210" s="1">
        <v>3</v>
      </c>
      <c r="C210" s="34" t="s">
        <v>2623</v>
      </c>
      <c r="D210" s="1">
        <f t="shared" si="15"/>
        <v>49</v>
      </c>
      <c r="E210" s="2" t="s">
        <v>734</v>
      </c>
      <c r="F210" t="str" cm="1">
        <f t="array" ref="F210">_xlfn.IFS(
 AND(D210&gt;=11, D210&lt;=29), "Management, business, science, and arts occupations",
 AND(D210&gt;=31, D210&lt;=39), "Service occupations",
 AND(D210&gt;=41, D210&lt;=43), "Sales and office occupations",
 AND(D210&gt;=51, D210&lt;=53), "Production, transportation, and material moving occupations",
 AND(D210&gt;=45, D210&lt;=49), "Natural resources, construction, and maintenance occupations",
 TRUE, "Not applicable to study area"
)</f>
        <v>Natural resources, construction, and maintenance occupations</v>
      </c>
      <c r="G210">
        <f t="shared" si="16"/>
        <v>7339</v>
      </c>
      <c r="H210" s="9">
        <f t="shared" si="17"/>
        <v>59.666666666666664</v>
      </c>
      <c r="I210" t="str">
        <f>_xlfn.XLOOKUP($C210,'NAICS-SOC-CIP x-walk'!C:C, 'NAICS-SOC-CIP x-walk'!H:H)</f>
        <v>23</v>
      </c>
      <c r="J210" t="str">
        <f>_xlfn.XLOOKUP(K210,'ACS-NAICS-SOC x-walk'!K:K,'ACS-NAICS-SOC x-walk'!L:L)</f>
        <v>Construction</v>
      </c>
      <c r="K210" t="str">
        <f>_xlfn.XLOOKUP($C210,'NAICS-SOC-CIP x-walk'!$C:$C, 'NAICS-SOC-CIP x-walk'!I:I)</f>
        <v>Construction</v>
      </c>
      <c r="L210">
        <f t="shared" si="18"/>
        <v>4403</v>
      </c>
      <c r="M210" s="9">
        <f t="shared" si="19"/>
        <v>57.934210526315788</v>
      </c>
    </row>
    <row r="211" spans="1:13">
      <c r="A211" s="1">
        <v>78</v>
      </c>
      <c r="B211" s="1">
        <v>3</v>
      </c>
      <c r="C211" s="34" t="s">
        <v>2624</v>
      </c>
      <c r="D211" s="1">
        <f t="shared" si="15"/>
        <v>49</v>
      </c>
      <c r="E211" s="2" t="s">
        <v>108</v>
      </c>
      <c r="F211" t="str" cm="1">
        <f t="array" ref="F211">_xlfn.IFS(
 AND(D211&gt;=11, D211&lt;=29), "Management, business, science, and arts occupations",
 AND(D211&gt;=31, D211&lt;=39), "Service occupations",
 AND(D211&gt;=41, D211&lt;=43), "Sales and office occupations",
 AND(D211&gt;=51, D211&lt;=53), "Production, transportation, and material moving occupations",
 AND(D211&gt;=45, D211&lt;=49), "Natural resources, construction, and maintenance occupations",
 TRUE, "Not applicable to study area"
)</f>
        <v>Natural resources, construction, and maintenance occupations</v>
      </c>
      <c r="G211">
        <f t="shared" si="16"/>
        <v>7339</v>
      </c>
      <c r="H211" s="9">
        <f t="shared" si="17"/>
        <v>59.666666666666664</v>
      </c>
      <c r="I211" t="str">
        <f>_xlfn.XLOOKUP($C211,'NAICS-SOC-CIP x-walk'!C:C, 'NAICS-SOC-CIP x-walk'!H:H)</f>
        <v>21, 22</v>
      </c>
      <c r="J211" t="str">
        <f>_xlfn.XLOOKUP(K211,'ACS-NAICS-SOC x-walk'!K:K,'ACS-NAICS-SOC x-walk'!L:L)</f>
        <v>Agriculture, Forestry, Fishing and Hunting, and Mining</v>
      </c>
      <c r="K211" t="str">
        <f>_xlfn.XLOOKUP($C211,'NAICS-SOC-CIP x-walk'!$C:$C, 'NAICS-SOC-CIP x-walk'!I:I)</f>
        <v>Mining, Quarrying, and Oil and Gas Extraction, Utilities</v>
      </c>
      <c r="L211">
        <f t="shared" si="18"/>
        <v>4509</v>
      </c>
      <c r="M211" s="9">
        <f t="shared" si="19"/>
        <v>48.483870967741936</v>
      </c>
    </row>
    <row r="212" spans="1:13">
      <c r="A212" s="1">
        <v>91</v>
      </c>
      <c r="B212" s="1">
        <v>3</v>
      </c>
      <c r="C212" s="34" t="s">
        <v>2634</v>
      </c>
      <c r="D212" s="1">
        <f t="shared" si="15"/>
        <v>49</v>
      </c>
      <c r="E212" s="2" t="s">
        <v>52</v>
      </c>
      <c r="F212" t="str" cm="1">
        <f t="array" ref="F212">_xlfn.IFS(
 AND(D212&gt;=11, D212&lt;=29), "Management, business, science, and arts occupations",
 AND(D212&gt;=31, D212&lt;=39), "Service occupations",
 AND(D212&gt;=41, D212&lt;=43), "Sales and office occupations",
 AND(D212&gt;=51, D212&lt;=53), "Production, transportation, and material moving occupations",
 AND(D212&gt;=45, D212&lt;=49), "Natural resources, construction, and maintenance occupations",
 TRUE, "Not applicable to study area"
)</f>
        <v>Natural resources, construction, and maintenance occupations</v>
      </c>
      <c r="G212">
        <f t="shared" si="16"/>
        <v>7339</v>
      </c>
      <c r="H212" s="9">
        <f t="shared" si="17"/>
        <v>59.666666666666664</v>
      </c>
      <c r="I212" t="str">
        <f>_xlfn.XLOOKUP($C212,'NAICS-SOC-CIP x-walk'!C:C, 'NAICS-SOC-CIP x-walk'!H:H)</f>
        <v>23</v>
      </c>
      <c r="J212" t="str">
        <f>_xlfn.XLOOKUP(K212,'ACS-NAICS-SOC x-walk'!K:K,'ACS-NAICS-SOC x-walk'!L:L)</f>
        <v>Construction</v>
      </c>
      <c r="K212" t="str">
        <f>_xlfn.XLOOKUP($C212,'NAICS-SOC-CIP x-walk'!$C:$C, 'NAICS-SOC-CIP x-walk'!I:I)</f>
        <v>Construction</v>
      </c>
      <c r="L212">
        <f t="shared" si="18"/>
        <v>4403</v>
      </c>
      <c r="M212" s="9">
        <f t="shared" si="19"/>
        <v>57.934210526315788</v>
      </c>
    </row>
    <row r="213" spans="1:13">
      <c r="A213" s="1">
        <v>73</v>
      </c>
      <c r="B213" s="1">
        <v>3</v>
      </c>
      <c r="C213" s="34" t="s">
        <v>2646</v>
      </c>
      <c r="D213" s="1">
        <f t="shared" si="15"/>
        <v>49</v>
      </c>
      <c r="E213" s="2" t="s">
        <v>450</v>
      </c>
      <c r="F213" t="str" cm="1">
        <f t="array" ref="F213">_xlfn.IFS(
 AND(D213&gt;=11, D213&lt;=29), "Management, business, science, and arts occupations",
 AND(D213&gt;=31, D213&lt;=39), "Service occupations",
 AND(D213&gt;=41, D213&lt;=43), "Sales and office occupations",
 AND(D213&gt;=51, D213&lt;=53), "Production, transportation, and material moving occupations",
 AND(D213&gt;=45, D213&lt;=49), "Natural resources, construction, and maintenance occupations",
 TRUE, "Not applicable to study area"
)</f>
        <v>Natural resources, construction, and maintenance occupations</v>
      </c>
      <c r="G213">
        <f t="shared" si="16"/>
        <v>7339</v>
      </c>
      <c r="H213" s="9">
        <f t="shared" si="17"/>
        <v>59.666666666666664</v>
      </c>
      <c r="I213" t="str">
        <f>_xlfn.XLOOKUP($C213,'NAICS-SOC-CIP x-walk'!C:C, 'NAICS-SOC-CIP x-walk'!H:H)</f>
        <v>21, 22</v>
      </c>
      <c r="J213" t="str">
        <f>_xlfn.XLOOKUP(K213,'ACS-NAICS-SOC x-walk'!K:K,'ACS-NAICS-SOC x-walk'!L:L)</f>
        <v>Agriculture, Forestry, Fishing and Hunting, and Mining</v>
      </c>
      <c r="K213" t="str">
        <f>_xlfn.XLOOKUP($C213,'NAICS-SOC-CIP x-walk'!$C:$C, 'NAICS-SOC-CIP x-walk'!I:I)</f>
        <v>Mining, Quarrying, and Oil and Gas Extraction, Utilities</v>
      </c>
      <c r="L213">
        <f t="shared" si="18"/>
        <v>4509</v>
      </c>
      <c r="M213" s="9">
        <f t="shared" si="19"/>
        <v>48.483870967741936</v>
      </c>
    </row>
    <row r="214" spans="1:13">
      <c r="A214" s="1">
        <v>43</v>
      </c>
      <c r="B214" s="1">
        <v>3</v>
      </c>
      <c r="C214" s="34" t="s">
        <v>2653</v>
      </c>
      <c r="D214" s="1">
        <f t="shared" si="15"/>
        <v>49</v>
      </c>
      <c r="E214" s="2" t="s">
        <v>664</v>
      </c>
      <c r="F214" t="str" cm="1">
        <f t="array" ref="F214">_xlfn.IFS(
 AND(D214&gt;=11, D214&lt;=29), "Management, business, science, and arts occupations",
 AND(D214&gt;=31, D214&lt;=39), "Service occupations",
 AND(D214&gt;=41, D214&lt;=43), "Sales and office occupations",
 AND(D214&gt;=51, D214&lt;=53), "Production, transportation, and material moving occupations",
 AND(D214&gt;=45, D214&lt;=49), "Natural resources, construction, and maintenance occupations",
 TRUE, "Not applicable to study area"
)</f>
        <v>Natural resources, construction, and maintenance occupations</v>
      </c>
      <c r="G214">
        <f t="shared" si="16"/>
        <v>7339</v>
      </c>
      <c r="H214" s="9">
        <f t="shared" si="17"/>
        <v>59.666666666666664</v>
      </c>
      <c r="I214" t="str">
        <f>_xlfn.XLOOKUP($C214,'NAICS-SOC-CIP x-walk'!C:C, 'NAICS-SOC-CIP x-walk'!H:H)</f>
        <v>31-33</v>
      </c>
      <c r="J214" t="s">
        <v>2942</v>
      </c>
      <c r="K214" t="str">
        <f>_xlfn.XLOOKUP($C214,'NAICS-SOC-CIP x-walk'!$C:$C, 'NAICS-SOC-CIP x-walk'!I:I)</f>
        <v>Manufacturing</v>
      </c>
      <c r="L214">
        <f t="shared" si="18"/>
        <v>5598</v>
      </c>
      <c r="M214" s="9">
        <f t="shared" si="19"/>
        <v>49.539823008849559</v>
      </c>
    </row>
    <row r="215" spans="1:13">
      <c r="A215" s="1">
        <v>24</v>
      </c>
      <c r="B215" s="1">
        <v>3</v>
      </c>
      <c r="C215" s="34" t="s">
        <v>2654</v>
      </c>
      <c r="D215" s="1">
        <f t="shared" si="15"/>
        <v>49</v>
      </c>
      <c r="E215" s="2" t="s">
        <v>1214</v>
      </c>
      <c r="F215" t="str" cm="1">
        <f t="array" ref="F215">_xlfn.IFS(
 AND(D215&gt;=11, D215&lt;=29), "Management, business, science, and arts occupations",
 AND(D215&gt;=31, D215&lt;=39), "Service occupations",
 AND(D215&gt;=41, D215&lt;=43), "Sales and office occupations",
 AND(D215&gt;=51, D215&lt;=53), "Production, transportation, and material moving occupations",
 AND(D215&gt;=45, D215&lt;=49), "Natural resources, construction, and maintenance occupations",
 TRUE, "Not applicable to study area"
)</f>
        <v>Natural resources, construction, and maintenance occupations</v>
      </c>
      <c r="G215">
        <f t="shared" si="16"/>
        <v>7339</v>
      </c>
      <c r="H215" s="9">
        <f t="shared" si="17"/>
        <v>59.666666666666664</v>
      </c>
      <c r="I215" t="str">
        <f>_xlfn.XLOOKUP($C215,'NAICS-SOC-CIP x-walk'!C:C, 'NAICS-SOC-CIP x-walk'!H:H)</f>
        <v>31-33</v>
      </c>
      <c r="J215" t="s">
        <v>2942</v>
      </c>
      <c r="K215" t="str">
        <f>_xlfn.XLOOKUP($C215,'NAICS-SOC-CIP x-walk'!$C:$C, 'NAICS-SOC-CIP x-walk'!I:I)</f>
        <v>Manufacturing</v>
      </c>
      <c r="L215">
        <f t="shared" si="18"/>
        <v>5598</v>
      </c>
      <c r="M215" s="9">
        <f t="shared" si="19"/>
        <v>49.539823008849559</v>
      </c>
    </row>
    <row r="216" spans="1:13">
      <c r="A216" s="1">
        <v>0</v>
      </c>
      <c r="B216" s="1">
        <v>3</v>
      </c>
      <c r="C216" s="34" t="s">
        <v>2655</v>
      </c>
      <c r="D216" s="1">
        <f t="shared" si="15"/>
        <v>49</v>
      </c>
      <c r="E216" s="2" t="s">
        <v>1790</v>
      </c>
      <c r="F216" t="str" cm="1">
        <f t="array" ref="F216">_xlfn.IFS(
 AND(D216&gt;=11, D216&lt;=29), "Management, business, science, and arts occupations",
 AND(D216&gt;=31, D216&lt;=39), "Service occupations",
 AND(D216&gt;=41, D216&lt;=43), "Sales and office occupations",
 AND(D216&gt;=51, D216&lt;=53), "Production, transportation, and material moving occupations",
 AND(D216&gt;=45, D216&lt;=49), "Natural resources, construction, and maintenance occupations",
 TRUE, "Not applicable to study area"
)</f>
        <v>Natural resources, construction, and maintenance occupations</v>
      </c>
      <c r="G216">
        <f t="shared" si="16"/>
        <v>7339</v>
      </c>
      <c r="H216" s="9">
        <f t="shared" si="17"/>
        <v>59.666666666666664</v>
      </c>
      <c r="I216" t="str">
        <f>_xlfn.XLOOKUP($C216,'NAICS-SOC-CIP x-walk'!C:C, 'NAICS-SOC-CIP x-walk'!H:H)</f>
        <v>31-33</v>
      </c>
      <c r="J216" t="s">
        <v>2942</v>
      </c>
      <c r="K216" t="str">
        <f>_xlfn.XLOOKUP($C216,'NAICS-SOC-CIP x-walk'!$C:$C, 'NAICS-SOC-CIP x-walk'!I:I)</f>
        <v>Manufacturing</v>
      </c>
      <c r="L216">
        <f t="shared" si="18"/>
        <v>5598</v>
      </c>
      <c r="M216" s="9">
        <f t="shared" si="19"/>
        <v>49.539823008849559</v>
      </c>
    </row>
    <row r="217" spans="1:13">
      <c r="A217" s="1">
        <v>22</v>
      </c>
      <c r="B217" s="1" t="s">
        <v>4</v>
      </c>
      <c r="C217" s="34" t="s">
        <v>2664</v>
      </c>
      <c r="D217" s="1">
        <f t="shared" si="15"/>
        <v>49</v>
      </c>
      <c r="E217" s="2" t="s">
        <v>198</v>
      </c>
      <c r="F217" t="str" cm="1">
        <f t="array" ref="F217">_xlfn.IFS(
 AND(D217&gt;=11, D217&lt;=29), "Management, business, science, and arts occupations",
 AND(D217&gt;=31, D217&lt;=39), "Service occupations",
 AND(D217&gt;=41, D217&lt;=43), "Sales and office occupations",
 AND(D217&gt;=51, D217&lt;=53), "Production, transportation, and material moving occupations",
 AND(D217&gt;=45, D217&lt;=49), "Natural resources, construction, and maintenance occupations",
 TRUE, "Not applicable to study area"
)</f>
        <v>Natural resources, construction, and maintenance occupations</v>
      </c>
      <c r="G217">
        <f t="shared" si="16"/>
        <v>7339</v>
      </c>
      <c r="H217" s="9">
        <f t="shared" si="17"/>
        <v>59.666666666666664</v>
      </c>
      <c r="I217" t="str">
        <f>_xlfn.XLOOKUP($C217,'NAICS-SOC-CIP x-walk'!C:C, 'NAICS-SOC-CIP x-walk'!H:H)</f>
        <v>31-33</v>
      </c>
      <c r="J217" t="s">
        <v>2942</v>
      </c>
      <c r="K217" t="str">
        <f>_xlfn.XLOOKUP($C217,'NAICS-SOC-CIP x-walk'!$C:$C, 'NAICS-SOC-CIP x-walk'!I:I)</f>
        <v>Manufacturing</v>
      </c>
      <c r="L217">
        <f t="shared" si="18"/>
        <v>5598</v>
      </c>
      <c r="M217" s="9">
        <f t="shared" si="19"/>
        <v>49.539823008849559</v>
      </c>
    </row>
    <row r="218" spans="1:13">
      <c r="A218" s="1">
        <v>78</v>
      </c>
      <c r="B218" s="1" t="s">
        <v>4</v>
      </c>
      <c r="C218" s="34" t="s">
        <v>2670</v>
      </c>
      <c r="D218" s="1">
        <f t="shared" si="15"/>
        <v>49</v>
      </c>
      <c r="E218" s="2" t="s">
        <v>68</v>
      </c>
      <c r="F218" t="str" cm="1">
        <f t="array" ref="F218">_xlfn.IFS(
 AND(D218&gt;=11, D218&lt;=29), "Management, business, science, and arts occupations",
 AND(D218&gt;=31, D218&lt;=39), "Service occupations",
 AND(D218&gt;=41, D218&lt;=43), "Sales and office occupations",
 AND(D218&gt;=51, D218&lt;=53), "Production, transportation, and material moving occupations",
 AND(D218&gt;=45, D218&lt;=49), "Natural resources, construction, and maintenance occupations",
 TRUE, "Not applicable to study area"
)</f>
        <v>Natural resources, construction, and maintenance occupations</v>
      </c>
      <c r="G218">
        <f t="shared" si="16"/>
        <v>7339</v>
      </c>
      <c r="H218" s="9">
        <f t="shared" si="17"/>
        <v>59.666666666666664</v>
      </c>
      <c r="I218" t="str">
        <f>_xlfn.XLOOKUP($C218,'NAICS-SOC-CIP x-walk'!C:C, 'NAICS-SOC-CIP x-walk'!H:H)</f>
        <v>23</v>
      </c>
      <c r="J218" t="str">
        <f>_xlfn.XLOOKUP(K218,'ACS-NAICS-SOC x-walk'!K:K,'ACS-NAICS-SOC x-walk'!L:L)</f>
        <v>Construction</v>
      </c>
      <c r="K218" t="str">
        <f>_xlfn.XLOOKUP($C218,'NAICS-SOC-CIP x-walk'!$C:$C, 'NAICS-SOC-CIP x-walk'!I:I)</f>
        <v>Construction</v>
      </c>
      <c r="L218">
        <f t="shared" si="18"/>
        <v>4403</v>
      </c>
      <c r="M218" s="9">
        <f t="shared" si="19"/>
        <v>57.934210526315788</v>
      </c>
    </row>
    <row r="219" spans="1:13">
      <c r="A219" s="1">
        <v>76</v>
      </c>
      <c r="B219" s="1">
        <v>3</v>
      </c>
      <c r="C219" s="34" t="s">
        <v>2671</v>
      </c>
      <c r="D219" s="1">
        <f t="shared" si="15"/>
        <v>51</v>
      </c>
      <c r="E219" s="2" t="s">
        <v>300</v>
      </c>
      <c r="F219" t="str" cm="1">
        <f t="array" ref="F219">_xlfn.IFS(
 AND(D219&gt;=11, D219&lt;=29), "Management, business, science, and arts occupations",
 AND(D219&gt;=31, D219&lt;=39), "Service occupations",
 AND(D219&gt;=41, D219&lt;=43), "Sales and office occupations",
 AND(D219&gt;=51, D219&lt;=53), "Production, transportation, and material moving occupations",
 AND(D219&gt;=45, D219&lt;=49), "Natural resources, construction, and maintenance occupations",
 TRUE, "Not applicable to study area"
)</f>
        <v>Production, transportation, and material moving occupations</v>
      </c>
      <c r="G219">
        <f t="shared" si="16"/>
        <v>7976</v>
      </c>
      <c r="H219" s="9">
        <f t="shared" si="17"/>
        <v>51.458064516129035</v>
      </c>
      <c r="I219" t="str">
        <f>_xlfn.XLOOKUP($C219,'NAICS-SOC-CIP x-walk'!C:C, 'NAICS-SOC-CIP x-walk'!H:H)</f>
        <v>31-33</v>
      </c>
      <c r="J219" t="s">
        <v>2942</v>
      </c>
      <c r="K219" t="str">
        <f>_xlfn.XLOOKUP($C219,'NAICS-SOC-CIP x-walk'!$C:$C, 'NAICS-SOC-CIP x-walk'!I:I)</f>
        <v>Manufacturing</v>
      </c>
      <c r="L219">
        <f t="shared" si="18"/>
        <v>5598</v>
      </c>
      <c r="M219" s="9">
        <f t="shared" si="19"/>
        <v>49.539823008849559</v>
      </c>
    </row>
    <row r="220" spans="1:13">
      <c r="A220" s="1">
        <v>68</v>
      </c>
      <c r="B220" s="1" t="s">
        <v>4</v>
      </c>
      <c r="C220" s="34" t="s">
        <v>2676</v>
      </c>
      <c r="D220" s="1">
        <f t="shared" si="15"/>
        <v>51</v>
      </c>
      <c r="E220" s="2" t="s">
        <v>540</v>
      </c>
      <c r="F220" t="str" cm="1">
        <f t="array" ref="F220">_xlfn.IFS(
 AND(D220&gt;=11, D220&lt;=29), "Management, business, science, and arts occupations",
 AND(D220&gt;=31, D220&lt;=39), "Service occupations",
 AND(D220&gt;=41, D220&lt;=43), "Sales and office occupations",
 AND(D220&gt;=51, D220&lt;=53), "Production, transportation, and material moving occupations",
 AND(D220&gt;=45, D220&lt;=49), "Natural resources, construction, and maintenance occupations",
 TRUE, "Not applicable to study area"
)</f>
        <v>Production, transportation, and material moving occupations</v>
      </c>
      <c r="G220">
        <f t="shared" si="16"/>
        <v>7976</v>
      </c>
      <c r="H220" s="9">
        <f t="shared" si="17"/>
        <v>51.458064516129035</v>
      </c>
      <c r="I220" t="str">
        <f>_xlfn.XLOOKUP($C220,'NAICS-SOC-CIP x-walk'!C:C, 'NAICS-SOC-CIP x-walk'!H:H)</f>
        <v>31-33</v>
      </c>
      <c r="J220" t="s">
        <v>2942</v>
      </c>
      <c r="K220" t="str">
        <f>_xlfn.XLOOKUP($C220,'NAICS-SOC-CIP x-walk'!$C:$C, 'NAICS-SOC-CIP x-walk'!I:I)</f>
        <v>Manufacturing</v>
      </c>
      <c r="L220">
        <f t="shared" si="18"/>
        <v>5598</v>
      </c>
      <c r="M220" s="9">
        <f t="shared" si="19"/>
        <v>49.539823008849559</v>
      </c>
    </row>
    <row r="221" spans="1:13">
      <c r="A221" s="1">
        <v>84</v>
      </c>
      <c r="B221" s="1" t="s">
        <v>4</v>
      </c>
      <c r="C221" s="34" t="s">
        <v>2677</v>
      </c>
      <c r="D221" s="1">
        <f t="shared" si="15"/>
        <v>51</v>
      </c>
      <c r="E221" s="2" t="s">
        <v>294</v>
      </c>
      <c r="F221" t="str" cm="1">
        <f t="array" ref="F221">_xlfn.IFS(
 AND(D221&gt;=11, D221&lt;=29), "Management, business, science, and arts occupations",
 AND(D221&gt;=31, D221&lt;=39), "Service occupations",
 AND(D221&gt;=41, D221&lt;=43), "Sales and office occupations",
 AND(D221&gt;=51, D221&lt;=53), "Production, transportation, and material moving occupations",
 AND(D221&gt;=45, D221&lt;=49), "Natural resources, construction, and maintenance occupations",
 TRUE, "Not applicable to study area"
)</f>
        <v>Production, transportation, and material moving occupations</v>
      </c>
      <c r="G221">
        <f t="shared" si="16"/>
        <v>7976</v>
      </c>
      <c r="H221" s="9">
        <f t="shared" si="17"/>
        <v>51.458064516129035</v>
      </c>
      <c r="I221" t="str">
        <f>_xlfn.XLOOKUP($C221,'NAICS-SOC-CIP x-walk'!C:C, 'NAICS-SOC-CIP x-walk'!H:H)</f>
        <v>31-33</v>
      </c>
      <c r="J221" t="s">
        <v>2942</v>
      </c>
      <c r="K221" t="str">
        <f>_xlfn.XLOOKUP($C221,'NAICS-SOC-CIP x-walk'!$C:$C, 'NAICS-SOC-CIP x-walk'!I:I)</f>
        <v>Manufacturing</v>
      </c>
      <c r="L221">
        <f t="shared" si="18"/>
        <v>5598</v>
      </c>
      <c r="M221" s="9">
        <f t="shared" si="19"/>
        <v>49.539823008849559</v>
      </c>
    </row>
    <row r="222" spans="1:13">
      <c r="A222" s="1">
        <v>58</v>
      </c>
      <c r="B222" s="1" t="s">
        <v>4</v>
      </c>
      <c r="C222" s="34" t="s">
        <v>2678</v>
      </c>
      <c r="D222" s="1">
        <f t="shared" si="15"/>
        <v>51</v>
      </c>
      <c r="E222" s="2" t="s">
        <v>588</v>
      </c>
      <c r="F222" t="str" cm="1">
        <f t="array" ref="F222">_xlfn.IFS(
 AND(D222&gt;=11, D222&lt;=29), "Management, business, science, and arts occupations",
 AND(D222&gt;=31, D222&lt;=39), "Service occupations",
 AND(D222&gt;=41, D222&lt;=43), "Sales and office occupations",
 AND(D222&gt;=51, D222&lt;=53), "Production, transportation, and material moving occupations",
 AND(D222&gt;=45, D222&lt;=49), "Natural resources, construction, and maintenance occupations",
 TRUE, "Not applicable to study area"
)</f>
        <v>Production, transportation, and material moving occupations</v>
      </c>
      <c r="G222">
        <f t="shared" si="16"/>
        <v>7976</v>
      </c>
      <c r="H222" s="9">
        <f t="shared" si="17"/>
        <v>51.458064516129035</v>
      </c>
      <c r="I222" t="str">
        <f>_xlfn.XLOOKUP($C222,'NAICS-SOC-CIP x-walk'!C:C, 'NAICS-SOC-CIP x-walk'!H:H)</f>
        <v>31-33</v>
      </c>
      <c r="J222" t="s">
        <v>2942</v>
      </c>
      <c r="K222" t="str">
        <f>_xlfn.XLOOKUP($C222,'NAICS-SOC-CIP x-walk'!$C:$C, 'NAICS-SOC-CIP x-walk'!I:I)</f>
        <v>Manufacturing</v>
      </c>
      <c r="L222">
        <f t="shared" si="18"/>
        <v>5598</v>
      </c>
      <c r="M222" s="9">
        <f t="shared" si="19"/>
        <v>49.539823008849559</v>
      </c>
    </row>
    <row r="223" spans="1:13">
      <c r="A223" s="1">
        <v>24</v>
      </c>
      <c r="B223" s="1" t="s">
        <v>4</v>
      </c>
      <c r="C223" s="34" t="s">
        <v>2679</v>
      </c>
      <c r="D223" s="1">
        <f t="shared" si="15"/>
        <v>51</v>
      </c>
      <c r="E223" s="2" t="s">
        <v>1306</v>
      </c>
      <c r="F223" t="str" cm="1">
        <f t="array" ref="F223">_xlfn.IFS(
 AND(D223&gt;=11, D223&lt;=29), "Management, business, science, and arts occupations",
 AND(D223&gt;=31, D223&lt;=39), "Service occupations",
 AND(D223&gt;=41, D223&lt;=43), "Sales and office occupations",
 AND(D223&gt;=51, D223&lt;=53), "Production, transportation, and material moving occupations",
 AND(D223&gt;=45, D223&lt;=49), "Natural resources, construction, and maintenance occupations",
 TRUE, "Not applicable to study area"
)</f>
        <v>Production, transportation, and material moving occupations</v>
      </c>
      <c r="G223">
        <f t="shared" si="16"/>
        <v>7976</v>
      </c>
      <c r="H223" s="9">
        <f t="shared" si="17"/>
        <v>51.458064516129035</v>
      </c>
      <c r="I223" t="str">
        <f>_xlfn.XLOOKUP($C223,'NAICS-SOC-CIP x-walk'!C:C, 'NAICS-SOC-CIP x-walk'!H:H)</f>
        <v>31-33</v>
      </c>
      <c r="J223" t="s">
        <v>2942</v>
      </c>
      <c r="K223" t="str">
        <f>_xlfn.XLOOKUP($C223,'NAICS-SOC-CIP x-walk'!$C:$C, 'NAICS-SOC-CIP x-walk'!I:I)</f>
        <v>Manufacturing</v>
      </c>
      <c r="L223">
        <f t="shared" si="18"/>
        <v>5598</v>
      </c>
      <c r="M223" s="9">
        <f t="shared" si="19"/>
        <v>49.539823008849559</v>
      </c>
    </row>
    <row r="224" spans="1:13" ht="30">
      <c r="A224" s="1">
        <v>84</v>
      </c>
      <c r="B224" s="1" t="s">
        <v>4</v>
      </c>
      <c r="C224" s="34" t="s">
        <v>2688</v>
      </c>
      <c r="D224" s="1">
        <f t="shared" si="15"/>
        <v>51</v>
      </c>
      <c r="E224" s="2" t="s">
        <v>184</v>
      </c>
      <c r="F224" t="str" cm="1">
        <f t="array" ref="F224">_xlfn.IFS(
 AND(D224&gt;=11, D224&lt;=29), "Management, business, science, and arts occupations",
 AND(D224&gt;=31, D224&lt;=39), "Service occupations",
 AND(D224&gt;=41, D224&lt;=43), "Sales and office occupations",
 AND(D224&gt;=51, D224&lt;=53), "Production, transportation, and material moving occupations",
 AND(D224&gt;=45, D224&lt;=49), "Natural resources, construction, and maintenance occupations",
 TRUE, "Not applicable to study area"
)</f>
        <v>Production, transportation, and material moving occupations</v>
      </c>
      <c r="G224">
        <f t="shared" si="16"/>
        <v>7976</v>
      </c>
      <c r="H224" s="9">
        <f t="shared" si="17"/>
        <v>51.458064516129035</v>
      </c>
      <c r="I224" t="str">
        <f>_xlfn.XLOOKUP($C224,'NAICS-SOC-CIP x-walk'!C:C, 'NAICS-SOC-CIP x-walk'!H:H)</f>
        <v>31-33</v>
      </c>
      <c r="J224" t="s">
        <v>2942</v>
      </c>
      <c r="K224" t="str">
        <f>_xlfn.XLOOKUP($C224,'NAICS-SOC-CIP x-walk'!$C:$C, 'NAICS-SOC-CIP x-walk'!I:I)</f>
        <v>Manufacturing</v>
      </c>
      <c r="L224">
        <f t="shared" si="18"/>
        <v>5598</v>
      </c>
      <c r="M224" s="9">
        <f t="shared" si="19"/>
        <v>49.539823008849559</v>
      </c>
    </row>
    <row r="225" spans="1:13">
      <c r="A225" s="1">
        <v>34</v>
      </c>
      <c r="B225" s="1" t="s">
        <v>4</v>
      </c>
      <c r="C225" s="34" t="s">
        <v>2689</v>
      </c>
      <c r="D225" s="1">
        <f t="shared" si="15"/>
        <v>51</v>
      </c>
      <c r="E225" s="2" t="s">
        <v>658</v>
      </c>
      <c r="F225" t="str" cm="1">
        <f t="array" ref="F225">_xlfn.IFS(
 AND(D225&gt;=11, D225&lt;=29), "Management, business, science, and arts occupations",
 AND(D225&gt;=31, D225&lt;=39), "Service occupations",
 AND(D225&gt;=41, D225&lt;=43), "Sales and office occupations",
 AND(D225&gt;=51, D225&lt;=53), "Production, transportation, and material moving occupations",
 AND(D225&gt;=45, D225&lt;=49), "Natural resources, construction, and maintenance occupations",
 TRUE, "Not applicable to study area"
)</f>
        <v>Production, transportation, and material moving occupations</v>
      </c>
      <c r="G225">
        <f t="shared" si="16"/>
        <v>7976</v>
      </c>
      <c r="H225" s="9">
        <f t="shared" si="17"/>
        <v>51.458064516129035</v>
      </c>
      <c r="I225" t="str">
        <f>_xlfn.XLOOKUP($C225,'NAICS-SOC-CIP x-walk'!C:C, 'NAICS-SOC-CIP x-walk'!H:H)</f>
        <v>31-33</v>
      </c>
      <c r="J225" t="s">
        <v>2942</v>
      </c>
      <c r="K225" t="str">
        <f>_xlfn.XLOOKUP($C225,'NAICS-SOC-CIP x-walk'!$C:$C, 'NAICS-SOC-CIP x-walk'!I:I)</f>
        <v>Manufacturing</v>
      </c>
      <c r="L225">
        <f t="shared" si="18"/>
        <v>5598</v>
      </c>
      <c r="M225" s="9">
        <f t="shared" si="19"/>
        <v>49.539823008849559</v>
      </c>
    </row>
    <row r="226" spans="1:13">
      <c r="A226" s="1">
        <v>59</v>
      </c>
      <c r="B226" s="1" t="s">
        <v>4</v>
      </c>
      <c r="C226" s="34" t="s">
        <v>2690</v>
      </c>
      <c r="D226" s="1">
        <f t="shared" si="15"/>
        <v>51</v>
      </c>
      <c r="E226" s="2" t="s">
        <v>308</v>
      </c>
      <c r="F226" t="str" cm="1">
        <f t="array" ref="F226">_xlfn.IFS(
 AND(D226&gt;=11, D226&lt;=29), "Management, business, science, and arts occupations",
 AND(D226&gt;=31, D226&lt;=39), "Service occupations",
 AND(D226&gt;=41, D226&lt;=43), "Sales and office occupations",
 AND(D226&gt;=51, D226&lt;=53), "Production, transportation, and material moving occupations",
 AND(D226&gt;=45, D226&lt;=49), "Natural resources, construction, and maintenance occupations",
 TRUE, "Not applicable to study area"
)</f>
        <v>Production, transportation, and material moving occupations</v>
      </c>
      <c r="G226">
        <f t="shared" si="16"/>
        <v>7976</v>
      </c>
      <c r="H226" s="9">
        <f t="shared" si="17"/>
        <v>51.458064516129035</v>
      </c>
      <c r="I226" t="str">
        <f>_xlfn.XLOOKUP($C226,'NAICS-SOC-CIP x-walk'!C:C, 'NAICS-SOC-CIP x-walk'!H:H)</f>
        <v>31-33</v>
      </c>
      <c r="J226" t="s">
        <v>2942</v>
      </c>
      <c r="K226" t="str">
        <f>_xlfn.XLOOKUP($C226,'NAICS-SOC-CIP x-walk'!$C:$C, 'NAICS-SOC-CIP x-walk'!I:I)</f>
        <v>Manufacturing</v>
      </c>
      <c r="L226">
        <f t="shared" si="18"/>
        <v>5598</v>
      </c>
      <c r="M226" s="9">
        <f t="shared" si="19"/>
        <v>49.539823008849559</v>
      </c>
    </row>
    <row r="227" spans="1:13" ht="30">
      <c r="A227" s="1">
        <v>65</v>
      </c>
      <c r="B227" s="1" t="s">
        <v>4</v>
      </c>
      <c r="C227" s="34" t="s">
        <v>2694</v>
      </c>
      <c r="D227" s="1">
        <f t="shared" si="15"/>
        <v>51</v>
      </c>
      <c r="E227" s="2" t="s">
        <v>424</v>
      </c>
      <c r="F227" t="str" cm="1">
        <f t="array" ref="F227">_xlfn.IFS(
 AND(D227&gt;=11, D227&lt;=29), "Management, business, science, and arts occupations",
 AND(D227&gt;=31, D227&lt;=39), "Service occupations",
 AND(D227&gt;=41, D227&lt;=43), "Sales and office occupations",
 AND(D227&gt;=51, D227&lt;=53), "Production, transportation, and material moving occupations",
 AND(D227&gt;=45, D227&lt;=49), "Natural resources, construction, and maintenance occupations",
 TRUE, "Not applicable to study area"
)</f>
        <v>Production, transportation, and material moving occupations</v>
      </c>
      <c r="G227">
        <f t="shared" si="16"/>
        <v>7976</v>
      </c>
      <c r="H227" s="9">
        <f t="shared" si="17"/>
        <v>51.458064516129035</v>
      </c>
      <c r="I227" t="str">
        <f>_xlfn.XLOOKUP($C227,'NAICS-SOC-CIP x-walk'!C:C, 'NAICS-SOC-CIP x-walk'!H:H)</f>
        <v>31-33</v>
      </c>
      <c r="J227" t="s">
        <v>2942</v>
      </c>
      <c r="K227" t="str">
        <f>_xlfn.XLOOKUP($C227,'NAICS-SOC-CIP x-walk'!$C:$C, 'NAICS-SOC-CIP x-walk'!I:I)</f>
        <v>Manufacturing</v>
      </c>
      <c r="L227">
        <f t="shared" si="18"/>
        <v>5598</v>
      </c>
      <c r="M227" s="9">
        <f t="shared" si="19"/>
        <v>49.539823008849559</v>
      </c>
    </row>
    <row r="228" spans="1:13">
      <c r="A228" s="1">
        <v>67</v>
      </c>
      <c r="B228" s="1" t="s">
        <v>4</v>
      </c>
      <c r="C228" s="34" t="s">
        <v>2695</v>
      </c>
      <c r="D228" s="1">
        <f t="shared" si="15"/>
        <v>51</v>
      </c>
      <c r="E228" s="2" t="s">
        <v>240</v>
      </c>
      <c r="F228" t="str" cm="1">
        <f t="array" ref="F228">_xlfn.IFS(
 AND(D228&gt;=11, D228&lt;=29), "Management, business, science, and arts occupations",
 AND(D228&gt;=31, D228&lt;=39), "Service occupations",
 AND(D228&gt;=41, D228&lt;=43), "Sales and office occupations",
 AND(D228&gt;=51, D228&lt;=53), "Production, transportation, and material moving occupations",
 AND(D228&gt;=45, D228&lt;=49), "Natural resources, construction, and maintenance occupations",
 TRUE, "Not applicable to study area"
)</f>
        <v>Production, transportation, and material moving occupations</v>
      </c>
      <c r="G228">
        <f t="shared" si="16"/>
        <v>7976</v>
      </c>
      <c r="H228" s="9">
        <f t="shared" si="17"/>
        <v>51.458064516129035</v>
      </c>
      <c r="I228" t="str">
        <f>_xlfn.XLOOKUP($C228,'NAICS-SOC-CIP x-walk'!C:C, 'NAICS-SOC-CIP x-walk'!H:H)</f>
        <v>31-33</v>
      </c>
      <c r="J228" t="s">
        <v>2942</v>
      </c>
      <c r="K228" t="str">
        <f>_xlfn.XLOOKUP($C228,'NAICS-SOC-CIP x-walk'!$C:$C, 'NAICS-SOC-CIP x-walk'!I:I)</f>
        <v>Manufacturing</v>
      </c>
      <c r="L228">
        <f t="shared" si="18"/>
        <v>5598</v>
      </c>
      <c r="M228" s="9">
        <f t="shared" si="19"/>
        <v>49.539823008849559</v>
      </c>
    </row>
    <row r="229" spans="1:13">
      <c r="A229" s="1">
        <v>65</v>
      </c>
      <c r="B229" s="1" t="s">
        <v>4</v>
      </c>
      <c r="C229" s="34" t="s">
        <v>2696</v>
      </c>
      <c r="D229" s="1">
        <f t="shared" si="15"/>
        <v>51</v>
      </c>
      <c r="E229" s="2" t="s">
        <v>530</v>
      </c>
      <c r="F229" t="str" cm="1">
        <f t="array" ref="F229">_xlfn.IFS(
 AND(D229&gt;=11, D229&lt;=29), "Management, business, science, and arts occupations",
 AND(D229&gt;=31, D229&lt;=39), "Service occupations",
 AND(D229&gt;=41, D229&lt;=43), "Sales and office occupations",
 AND(D229&gt;=51, D229&lt;=53), "Production, transportation, and material moving occupations",
 AND(D229&gt;=45, D229&lt;=49), "Natural resources, construction, and maintenance occupations",
 TRUE, "Not applicable to study area"
)</f>
        <v>Production, transportation, and material moving occupations</v>
      </c>
      <c r="G229">
        <f t="shared" si="16"/>
        <v>7976</v>
      </c>
      <c r="H229" s="9">
        <f t="shared" si="17"/>
        <v>51.458064516129035</v>
      </c>
      <c r="I229" t="str">
        <f>_xlfn.XLOOKUP($C229,'NAICS-SOC-CIP x-walk'!C:C, 'NAICS-SOC-CIP x-walk'!H:H)</f>
        <v>31-33</v>
      </c>
      <c r="J229" t="s">
        <v>2942</v>
      </c>
      <c r="K229" t="str">
        <f>_xlfn.XLOOKUP($C229,'NAICS-SOC-CIP x-walk'!$C:$C, 'NAICS-SOC-CIP x-walk'!I:I)</f>
        <v>Manufacturing</v>
      </c>
      <c r="L229">
        <f t="shared" si="18"/>
        <v>5598</v>
      </c>
      <c r="M229" s="9">
        <f t="shared" si="19"/>
        <v>49.539823008849559</v>
      </c>
    </row>
    <row r="230" spans="1:13" ht="30">
      <c r="A230" s="1">
        <v>69</v>
      </c>
      <c r="B230" s="1" t="s">
        <v>4</v>
      </c>
      <c r="C230" s="34" t="s">
        <v>2697</v>
      </c>
      <c r="D230" s="1">
        <f t="shared" si="15"/>
        <v>51</v>
      </c>
      <c r="E230" s="2" t="s">
        <v>482</v>
      </c>
      <c r="F230" t="str" cm="1">
        <f t="array" ref="F230">_xlfn.IFS(
 AND(D230&gt;=11, D230&lt;=29), "Management, business, science, and arts occupations",
 AND(D230&gt;=31, D230&lt;=39), "Service occupations",
 AND(D230&gt;=41, D230&lt;=43), "Sales and office occupations",
 AND(D230&gt;=51, D230&lt;=53), "Production, transportation, and material moving occupations",
 AND(D230&gt;=45, D230&lt;=49), "Natural resources, construction, and maintenance occupations",
 TRUE, "Not applicable to study area"
)</f>
        <v>Production, transportation, and material moving occupations</v>
      </c>
      <c r="G230">
        <f t="shared" si="16"/>
        <v>7976</v>
      </c>
      <c r="H230" s="9">
        <f t="shared" si="17"/>
        <v>51.458064516129035</v>
      </c>
      <c r="I230" t="str">
        <f>_xlfn.XLOOKUP($C230,'NAICS-SOC-CIP x-walk'!C:C, 'NAICS-SOC-CIP x-walk'!H:H)</f>
        <v>31-33</v>
      </c>
      <c r="J230" t="s">
        <v>2942</v>
      </c>
      <c r="K230" t="str">
        <f>_xlfn.XLOOKUP($C230,'NAICS-SOC-CIP x-walk'!$C:$C, 'NAICS-SOC-CIP x-walk'!I:I)</f>
        <v>Manufacturing</v>
      </c>
      <c r="L230">
        <f t="shared" si="18"/>
        <v>5598</v>
      </c>
      <c r="M230" s="9">
        <f t="shared" si="19"/>
        <v>49.539823008849559</v>
      </c>
    </row>
    <row r="231" spans="1:13" ht="30">
      <c r="A231" s="1">
        <v>45</v>
      </c>
      <c r="B231" s="1" t="s">
        <v>4</v>
      </c>
      <c r="C231" s="34" t="s">
        <v>2698</v>
      </c>
      <c r="D231" s="1">
        <f t="shared" si="15"/>
        <v>51</v>
      </c>
      <c r="E231" s="2" t="s">
        <v>814</v>
      </c>
      <c r="F231" t="str" cm="1">
        <f t="array" ref="F231">_xlfn.IFS(
 AND(D231&gt;=11, D231&lt;=29), "Management, business, science, and arts occupations",
 AND(D231&gt;=31, D231&lt;=39), "Service occupations",
 AND(D231&gt;=41, D231&lt;=43), "Sales and office occupations",
 AND(D231&gt;=51, D231&lt;=53), "Production, transportation, and material moving occupations",
 AND(D231&gt;=45, D231&lt;=49), "Natural resources, construction, and maintenance occupations",
 TRUE, "Not applicable to study area"
)</f>
        <v>Production, transportation, and material moving occupations</v>
      </c>
      <c r="G231">
        <f t="shared" si="16"/>
        <v>7976</v>
      </c>
      <c r="H231" s="9">
        <f t="shared" si="17"/>
        <v>51.458064516129035</v>
      </c>
      <c r="I231" t="str">
        <f>_xlfn.XLOOKUP($C231,'NAICS-SOC-CIP x-walk'!C:C, 'NAICS-SOC-CIP x-walk'!H:H)</f>
        <v>31-33</v>
      </c>
      <c r="J231" t="s">
        <v>2942</v>
      </c>
      <c r="K231" t="str">
        <f>_xlfn.XLOOKUP($C231,'NAICS-SOC-CIP x-walk'!$C:$C, 'NAICS-SOC-CIP x-walk'!I:I)</f>
        <v>Manufacturing</v>
      </c>
      <c r="L231">
        <f t="shared" si="18"/>
        <v>5598</v>
      </c>
      <c r="M231" s="9">
        <f t="shared" si="19"/>
        <v>49.539823008849559</v>
      </c>
    </row>
    <row r="232" spans="1:13" ht="30">
      <c r="A232" s="1">
        <v>39</v>
      </c>
      <c r="B232" s="1" t="s">
        <v>4</v>
      </c>
      <c r="C232" s="34" t="s">
        <v>2699</v>
      </c>
      <c r="D232" s="1">
        <f t="shared" si="15"/>
        <v>51</v>
      </c>
      <c r="E232" s="2" t="s">
        <v>720</v>
      </c>
      <c r="F232" t="str" cm="1">
        <f t="array" ref="F232">_xlfn.IFS(
 AND(D232&gt;=11, D232&lt;=29), "Management, business, science, and arts occupations",
 AND(D232&gt;=31, D232&lt;=39), "Service occupations",
 AND(D232&gt;=41, D232&lt;=43), "Sales and office occupations",
 AND(D232&gt;=51, D232&lt;=53), "Production, transportation, and material moving occupations",
 AND(D232&gt;=45, D232&lt;=49), "Natural resources, construction, and maintenance occupations",
 TRUE, "Not applicable to study area"
)</f>
        <v>Production, transportation, and material moving occupations</v>
      </c>
      <c r="G232">
        <f t="shared" si="16"/>
        <v>7976</v>
      </c>
      <c r="H232" s="9">
        <f t="shared" si="17"/>
        <v>51.458064516129035</v>
      </c>
      <c r="I232" t="str">
        <f>_xlfn.XLOOKUP($C232,'NAICS-SOC-CIP x-walk'!C:C, 'NAICS-SOC-CIP x-walk'!H:H)</f>
        <v>31-33</v>
      </c>
      <c r="J232" t="s">
        <v>2942</v>
      </c>
      <c r="K232" t="str">
        <f>_xlfn.XLOOKUP($C232,'NAICS-SOC-CIP x-walk'!$C:$C, 'NAICS-SOC-CIP x-walk'!I:I)</f>
        <v>Manufacturing</v>
      </c>
      <c r="L232">
        <f t="shared" si="18"/>
        <v>5598</v>
      </c>
      <c r="M232" s="9">
        <f t="shared" si="19"/>
        <v>49.539823008849559</v>
      </c>
    </row>
    <row r="233" spans="1:13" ht="30">
      <c r="A233" s="1">
        <v>21</v>
      </c>
      <c r="B233" s="1" t="s">
        <v>4</v>
      </c>
      <c r="C233" s="34" t="s">
        <v>2700</v>
      </c>
      <c r="D233" s="1">
        <f t="shared" si="15"/>
        <v>51</v>
      </c>
      <c r="E233" s="2" t="s">
        <v>782</v>
      </c>
      <c r="F233" t="str" cm="1">
        <f t="array" ref="F233">_xlfn.IFS(
 AND(D233&gt;=11, D233&lt;=29), "Management, business, science, and arts occupations",
 AND(D233&gt;=31, D233&lt;=39), "Service occupations",
 AND(D233&gt;=41, D233&lt;=43), "Sales and office occupations",
 AND(D233&gt;=51, D233&lt;=53), "Production, transportation, and material moving occupations",
 AND(D233&gt;=45, D233&lt;=49), "Natural resources, construction, and maintenance occupations",
 TRUE, "Not applicable to study area"
)</f>
        <v>Production, transportation, and material moving occupations</v>
      </c>
      <c r="G233">
        <f t="shared" si="16"/>
        <v>7976</v>
      </c>
      <c r="H233" s="9">
        <f t="shared" si="17"/>
        <v>51.458064516129035</v>
      </c>
      <c r="I233" t="str">
        <f>_xlfn.XLOOKUP($C233,'NAICS-SOC-CIP x-walk'!C:C, 'NAICS-SOC-CIP x-walk'!H:H)</f>
        <v>31-33</v>
      </c>
      <c r="J233" t="s">
        <v>2942</v>
      </c>
      <c r="K233" t="str">
        <f>_xlfn.XLOOKUP($C233,'NAICS-SOC-CIP x-walk'!$C:$C, 'NAICS-SOC-CIP x-walk'!I:I)</f>
        <v>Manufacturing</v>
      </c>
      <c r="L233">
        <f t="shared" si="18"/>
        <v>5598</v>
      </c>
      <c r="M233" s="9">
        <f t="shared" si="19"/>
        <v>49.539823008849559</v>
      </c>
    </row>
    <row r="234" spans="1:13">
      <c r="A234" s="1">
        <v>65</v>
      </c>
      <c r="B234" s="1" t="s">
        <v>4</v>
      </c>
      <c r="C234" s="34" t="s">
        <v>2701</v>
      </c>
      <c r="D234" s="1">
        <f t="shared" si="15"/>
        <v>51</v>
      </c>
      <c r="E234" s="2" t="s">
        <v>400</v>
      </c>
      <c r="F234" t="str" cm="1">
        <f t="array" ref="F234">_xlfn.IFS(
 AND(D234&gt;=11, D234&lt;=29), "Management, business, science, and arts occupations",
 AND(D234&gt;=31, D234&lt;=39), "Service occupations",
 AND(D234&gt;=41, D234&lt;=43), "Sales and office occupations",
 AND(D234&gt;=51, D234&lt;=53), "Production, transportation, and material moving occupations",
 AND(D234&gt;=45, D234&lt;=49), "Natural resources, construction, and maintenance occupations",
 TRUE, "Not applicable to study area"
)</f>
        <v>Production, transportation, and material moving occupations</v>
      </c>
      <c r="G234">
        <f t="shared" si="16"/>
        <v>7976</v>
      </c>
      <c r="H234" s="9">
        <f t="shared" si="17"/>
        <v>51.458064516129035</v>
      </c>
      <c r="I234" t="str">
        <f>_xlfn.XLOOKUP($C234,'NAICS-SOC-CIP x-walk'!C:C, 'NAICS-SOC-CIP x-walk'!H:H)</f>
        <v>31-33</v>
      </c>
      <c r="J234" t="s">
        <v>2942</v>
      </c>
      <c r="K234" t="str">
        <f>_xlfn.XLOOKUP($C234,'NAICS-SOC-CIP x-walk'!$C:$C, 'NAICS-SOC-CIP x-walk'!I:I)</f>
        <v>Manufacturing</v>
      </c>
      <c r="L234">
        <f t="shared" si="18"/>
        <v>5598</v>
      </c>
      <c r="M234" s="9">
        <f t="shared" si="19"/>
        <v>49.539823008849559</v>
      </c>
    </row>
    <row r="235" spans="1:13">
      <c r="A235" s="1">
        <v>21</v>
      </c>
      <c r="B235" s="1">
        <v>3</v>
      </c>
      <c r="C235" s="34" t="s">
        <v>2702</v>
      </c>
      <c r="D235" s="1">
        <f t="shared" si="15"/>
        <v>51</v>
      </c>
      <c r="E235" s="2" t="s">
        <v>838</v>
      </c>
      <c r="F235" t="str" cm="1">
        <f t="array" ref="F235">_xlfn.IFS(
 AND(D235&gt;=11, D235&lt;=29), "Management, business, science, and arts occupations",
 AND(D235&gt;=31, D235&lt;=39), "Service occupations",
 AND(D235&gt;=41, D235&lt;=43), "Sales and office occupations",
 AND(D235&gt;=51, D235&lt;=53), "Production, transportation, and material moving occupations",
 AND(D235&gt;=45, D235&lt;=49), "Natural resources, construction, and maintenance occupations",
 TRUE, "Not applicable to study area"
)</f>
        <v>Production, transportation, and material moving occupations</v>
      </c>
      <c r="G235">
        <f t="shared" si="16"/>
        <v>7976</v>
      </c>
      <c r="H235" s="9">
        <f t="shared" si="17"/>
        <v>51.458064516129035</v>
      </c>
      <c r="I235" t="str">
        <f>_xlfn.XLOOKUP($C235,'NAICS-SOC-CIP x-walk'!C:C, 'NAICS-SOC-CIP x-walk'!H:H)</f>
        <v>31-33</v>
      </c>
      <c r="J235" t="s">
        <v>2942</v>
      </c>
      <c r="K235" t="str">
        <f>_xlfn.XLOOKUP($C235,'NAICS-SOC-CIP x-walk'!$C:$C, 'NAICS-SOC-CIP x-walk'!I:I)</f>
        <v>Manufacturing</v>
      </c>
      <c r="L235">
        <f t="shared" si="18"/>
        <v>5598</v>
      </c>
      <c r="M235" s="9">
        <f t="shared" si="19"/>
        <v>49.539823008849559</v>
      </c>
    </row>
    <row r="236" spans="1:13">
      <c r="A236" s="1">
        <v>74</v>
      </c>
      <c r="B236" s="1" t="s">
        <v>4</v>
      </c>
      <c r="C236" s="34" t="s">
        <v>2703</v>
      </c>
      <c r="D236" s="1">
        <f t="shared" si="15"/>
        <v>51</v>
      </c>
      <c r="E236" s="2" t="s">
        <v>10</v>
      </c>
      <c r="F236" t="str" cm="1">
        <f t="array" ref="F236">_xlfn.IFS(
 AND(D236&gt;=11, D236&lt;=29), "Management, business, science, and arts occupations",
 AND(D236&gt;=31, D236&lt;=39), "Service occupations",
 AND(D236&gt;=41, D236&lt;=43), "Sales and office occupations",
 AND(D236&gt;=51, D236&lt;=53), "Production, transportation, and material moving occupations",
 AND(D236&gt;=45, D236&lt;=49), "Natural resources, construction, and maintenance occupations",
 TRUE, "Not applicable to study area"
)</f>
        <v>Production, transportation, and material moving occupations</v>
      </c>
      <c r="G236">
        <f t="shared" si="16"/>
        <v>7976</v>
      </c>
      <c r="H236" s="9">
        <f t="shared" si="17"/>
        <v>51.458064516129035</v>
      </c>
      <c r="I236" t="str">
        <f>_xlfn.XLOOKUP($C236,'NAICS-SOC-CIP x-walk'!C:C, 'NAICS-SOC-CIP x-walk'!H:H)</f>
        <v>31-33</v>
      </c>
      <c r="J236" t="s">
        <v>2942</v>
      </c>
      <c r="K236" t="str">
        <f>_xlfn.XLOOKUP($C236,'NAICS-SOC-CIP x-walk'!$C:$C, 'NAICS-SOC-CIP x-walk'!I:I)</f>
        <v>Manufacturing</v>
      </c>
      <c r="L236">
        <f t="shared" si="18"/>
        <v>5598</v>
      </c>
      <c r="M236" s="9">
        <f t="shared" si="19"/>
        <v>49.539823008849559</v>
      </c>
    </row>
    <row r="237" spans="1:13">
      <c r="A237" s="1">
        <v>99</v>
      </c>
      <c r="B237" s="1" t="s">
        <v>4</v>
      </c>
      <c r="C237" s="34" t="s">
        <v>2704</v>
      </c>
      <c r="D237" s="1">
        <f t="shared" si="15"/>
        <v>51</v>
      </c>
      <c r="E237" s="2" t="s">
        <v>214</v>
      </c>
      <c r="F237" t="str" cm="1">
        <f t="array" ref="F237">_xlfn.IFS(
 AND(D237&gt;=11, D237&lt;=29), "Management, business, science, and arts occupations",
 AND(D237&gt;=31, D237&lt;=39), "Service occupations",
 AND(D237&gt;=41, D237&lt;=43), "Sales and office occupations",
 AND(D237&gt;=51, D237&lt;=53), "Production, transportation, and material moving occupations",
 AND(D237&gt;=45, D237&lt;=49), "Natural resources, construction, and maintenance occupations",
 TRUE, "Not applicable to study area"
)</f>
        <v>Production, transportation, and material moving occupations</v>
      </c>
      <c r="G237">
        <f t="shared" si="16"/>
        <v>7976</v>
      </c>
      <c r="H237" s="9">
        <f t="shared" si="17"/>
        <v>51.458064516129035</v>
      </c>
      <c r="I237" t="str">
        <f>_xlfn.XLOOKUP($C237,'NAICS-SOC-CIP x-walk'!C:C, 'NAICS-SOC-CIP x-walk'!H:H)</f>
        <v>31-33</v>
      </c>
      <c r="J237" t="s">
        <v>2942</v>
      </c>
      <c r="K237" t="str">
        <f>_xlfn.XLOOKUP($C237,'NAICS-SOC-CIP x-walk'!$C:$C, 'NAICS-SOC-CIP x-walk'!I:I)</f>
        <v>Manufacturing</v>
      </c>
      <c r="L237">
        <f t="shared" si="18"/>
        <v>5598</v>
      </c>
      <c r="M237" s="9">
        <f t="shared" si="19"/>
        <v>49.539823008849559</v>
      </c>
    </row>
    <row r="238" spans="1:13">
      <c r="A238" s="1">
        <v>32</v>
      </c>
      <c r="B238" s="1">
        <v>3</v>
      </c>
      <c r="C238" s="34" t="s">
        <v>2705</v>
      </c>
      <c r="D238" s="1">
        <f t="shared" si="15"/>
        <v>51</v>
      </c>
      <c r="E238" s="2" t="s">
        <v>966</v>
      </c>
      <c r="F238" t="str" cm="1">
        <f t="array" ref="F238">_xlfn.IFS(
 AND(D238&gt;=11, D238&lt;=29), "Management, business, science, and arts occupations",
 AND(D238&gt;=31, D238&lt;=39), "Service occupations",
 AND(D238&gt;=41, D238&lt;=43), "Sales and office occupations",
 AND(D238&gt;=51, D238&lt;=53), "Production, transportation, and material moving occupations",
 AND(D238&gt;=45, D238&lt;=49), "Natural resources, construction, and maintenance occupations",
 TRUE, "Not applicable to study area"
)</f>
        <v>Production, transportation, and material moving occupations</v>
      </c>
      <c r="G238">
        <f t="shared" si="16"/>
        <v>7976</v>
      </c>
      <c r="H238" s="9">
        <f t="shared" si="17"/>
        <v>51.458064516129035</v>
      </c>
      <c r="I238" t="str">
        <f>_xlfn.XLOOKUP($C238,'NAICS-SOC-CIP x-walk'!C:C, 'NAICS-SOC-CIP x-walk'!H:H)</f>
        <v>31-33</v>
      </c>
      <c r="J238" t="s">
        <v>2942</v>
      </c>
      <c r="K238" t="str">
        <f>_xlfn.XLOOKUP($C238,'NAICS-SOC-CIP x-walk'!$C:$C, 'NAICS-SOC-CIP x-walk'!I:I)</f>
        <v>Manufacturing</v>
      </c>
      <c r="L238">
        <f t="shared" si="18"/>
        <v>5598</v>
      </c>
      <c r="M238" s="9">
        <f t="shared" si="19"/>
        <v>49.539823008849559</v>
      </c>
    </row>
    <row r="239" spans="1:13">
      <c r="A239" s="1">
        <v>39</v>
      </c>
      <c r="B239" s="1">
        <v>3</v>
      </c>
      <c r="C239" s="34" t="s">
        <v>2706</v>
      </c>
      <c r="D239" s="1">
        <f t="shared" si="15"/>
        <v>51</v>
      </c>
      <c r="E239" s="2" t="s">
        <v>786</v>
      </c>
      <c r="F239" t="str" cm="1">
        <f t="array" ref="F239">_xlfn.IFS(
 AND(D239&gt;=11, D239&lt;=29), "Management, business, science, and arts occupations",
 AND(D239&gt;=31, D239&lt;=39), "Service occupations",
 AND(D239&gt;=41, D239&lt;=43), "Sales and office occupations",
 AND(D239&gt;=51, D239&lt;=53), "Production, transportation, and material moving occupations",
 AND(D239&gt;=45, D239&lt;=49), "Natural resources, construction, and maintenance occupations",
 TRUE, "Not applicable to study area"
)</f>
        <v>Production, transportation, and material moving occupations</v>
      </c>
      <c r="G239">
        <f t="shared" si="16"/>
        <v>7976</v>
      </c>
      <c r="H239" s="9">
        <f t="shared" si="17"/>
        <v>51.458064516129035</v>
      </c>
      <c r="I239" t="str">
        <f>_xlfn.XLOOKUP($C239,'NAICS-SOC-CIP x-walk'!C:C, 'NAICS-SOC-CIP x-walk'!H:H)</f>
        <v>31-33</v>
      </c>
      <c r="J239" t="s">
        <v>2942</v>
      </c>
      <c r="K239" t="str">
        <f>_xlfn.XLOOKUP($C239,'NAICS-SOC-CIP x-walk'!$C:$C, 'NAICS-SOC-CIP x-walk'!I:I)</f>
        <v>Manufacturing</v>
      </c>
      <c r="L239">
        <f t="shared" si="18"/>
        <v>5598</v>
      </c>
      <c r="M239" s="9">
        <f t="shared" si="19"/>
        <v>49.539823008849559</v>
      </c>
    </row>
    <row r="240" spans="1:13">
      <c r="A240" s="1">
        <v>99</v>
      </c>
      <c r="B240" s="1" t="s">
        <v>4</v>
      </c>
      <c r="C240" s="34" t="s">
        <v>2707</v>
      </c>
      <c r="D240" s="1">
        <f t="shared" si="15"/>
        <v>51</v>
      </c>
      <c r="E240" s="2" t="s">
        <v>12</v>
      </c>
      <c r="F240" t="str" cm="1">
        <f t="array" ref="F240">_xlfn.IFS(
 AND(D240&gt;=11, D240&lt;=29), "Management, business, science, and arts occupations",
 AND(D240&gt;=31, D240&lt;=39), "Service occupations",
 AND(D240&gt;=41, D240&lt;=43), "Sales and office occupations",
 AND(D240&gt;=51, D240&lt;=53), "Production, transportation, and material moving occupations",
 AND(D240&gt;=45, D240&lt;=49), "Natural resources, construction, and maintenance occupations",
 TRUE, "Not applicable to study area"
)</f>
        <v>Production, transportation, and material moving occupations</v>
      </c>
      <c r="G240">
        <f t="shared" si="16"/>
        <v>7976</v>
      </c>
      <c r="H240" s="9">
        <f t="shared" si="17"/>
        <v>51.458064516129035</v>
      </c>
      <c r="I240" t="str">
        <f>_xlfn.XLOOKUP($C240,'NAICS-SOC-CIP x-walk'!C:C, 'NAICS-SOC-CIP x-walk'!H:H)</f>
        <v>31-33</v>
      </c>
      <c r="J240" t="s">
        <v>2942</v>
      </c>
      <c r="K240" t="str">
        <f>_xlfn.XLOOKUP($C240,'NAICS-SOC-CIP x-walk'!$C:$C, 'NAICS-SOC-CIP x-walk'!I:I)</f>
        <v>Manufacturing</v>
      </c>
      <c r="L240">
        <f t="shared" si="18"/>
        <v>5598</v>
      </c>
      <c r="M240" s="9">
        <f t="shared" si="19"/>
        <v>49.539823008849559</v>
      </c>
    </row>
    <row r="241" spans="1:13" ht="30">
      <c r="A241" s="1">
        <v>57</v>
      </c>
      <c r="B241" s="1" t="s">
        <v>4</v>
      </c>
      <c r="C241" s="34" t="s">
        <v>2708</v>
      </c>
      <c r="D241" s="1">
        <f t="shared" si="15"/>
        <v>51</v>
      </c>
      <c r="E241" s="2" t="s">
        <v>242</v>
      </c>
      <c r="F241" t="str" cm="1">
        <f t="array" ref="F241">_xlfn.IFS(
 AND(D241&gt;=11, D241&lt;=29), "Management, business, science, and arts occupations",
 AND(D241&gt;=31, D241&lt;=39), "Service occupations",
 AND(D241&gt;=41, D241&lt;=43), "Sales and office occupations",
 AND(D241&gt;=51, D241&lt;=53), "Production, transportation, and material moving occupations",
 AND(D241&gt;=45, D241&lt;=49), "Natural resources, construction, and maintenance occupations",
 TRUE, "Not applicable to study area"
)</f>
        <v>Production, transportation, and material moving occupations</v>
      </c>
      <c r="G241">
        <f t="shared" si="16"/>
        <v>7976</v>
      </c>
      <c r="H241" s="9">
        <f t="shared" si="17"/>
        <v>51.458064516129035</v>
      </c>
      <c r="I241" t="str">
        <f>_xlfn.XLOOKUP($C241,'NAICS-SOC-CIP x-walk'!C:C, 'NAICS-SOC-CIP x-walk'!H:H)</f>
        <v>31-33</v>
      </c>
      <c r="J241" t="s">
        <v>2942</v>
      </c>
      <c r="K241" t="str">
        <f>_xlfn.XLOOKUP($C241,'NAICS-SOC-CIP x-walk'!$C:$C, 'NAICS-SOC-CIP x-walk'!I:I)</f>
        <v>Manufacturing</v>
      </c>
      <c r="L241">
        <f t="shared" si="18"/>
        <v>5598</v>
      </c>
      <c r="M241" s="9">
        <f t="shared" si="19"/>
        <v>49.539823008849559</v>
      </c>
    </row>
    <row r="242" spans="1:13">
      <c r="A242" s="1">
        <v>45</v>
      </c>
      <c r="B242" s="1" t="s">
        <v>4</v>
      </c>
      <c r="C242" s="34" t="s">
        <v>2709</v>
      </c>
      <c r="D242" s="1">
        <f t="shared" si="15"/>
        <v>51</v>
      </c>
      <c r="E242" s="2" t="s">
        <v>760</v>
      </c>
      <c r="F242" t="str" cm="1">
        <f t="array" ref="F242">_xlfn.IFS(
 AND(D242&gt;=11, D242&lt;=29), "Management, business, science, and arts occupations",
 AND(D242&gt;=31, D242&lt;=39), "Service occupations",
 AND(D242&gt;=41, D242&lt;=43), "Sales and office occupations",
 AND(D242&gt;=51, D242&lt;=53), "Production, transportation, and material moving occupations",
 AND(D242&gt;=45, D242&lt;=49), "Natural resources, construction, and maintenance occupations",
 TRUE, "Not applicable to study area"
)</f>
        <v>Production, transportation, and material moving occupations</v>
      </c>
      <c r="G242">
        <f t="shared" si="16"/>
        <v>7976</v>
      </c>
      <c r="H242" s="9">
        <f t="shared" si="17"/>
        <v>51.458064516129035</v>
      </c>
      <c r="I242" t="str">
        <f>_xlfn.XLOOKUP($C242,'NAICS-SOC-CIP x-walk'!C:C, 'NAICS-SOC-CIP x-walk'!H:H)</f>
        <v>31-33</v>
      </c>
      <c r="J242" t="s">
        <v>2942</v>
      </c>
      <c r="K242" t="str">
        <f>_xlfn.XLOOKUP($C242,'NAICS-SOC-CIP x-walk'!$C:$C, 'NAICS-SOC-CIP x-walk'!I:I)</f>
        <v>Manufacturing</v>
      </c>
      <c r="L242">
        <f t="shared" si="18"/>
        <v>5598</v>
      </c>
      <c r="M242" s="9">
        <f t="shared" si="19"/>
        <v>49.539823008849559</v>
      </c>
    </row>
    <row r="243" spans="1:13">
      <c r="A243" s="1">
        <v>63</v>
      </c>
      <c r="B243" s="1" t="s">
        <v>4</v>
      </c>
      <c r="C243" s="34" t="s">
        <v>2711</v>
      </c>
      <c r="D243" s="1">
        <f t="shared" si="15"/>
        <v>51</v>
      </c>
      <c r="E243" s="2" t="s">
        <v>466</v>
      </c>
      <c r="F243" t="str" cm="1">
        <f t="array" ref="F243">_xlfn.IFS(
 AND(D243&gt;=11, D243&lt;=29), "Management, business, science, and arts occupations",
 AND(D243&gt;=31, D243&lt;=39), "Service occupations",
 AND(D243&gt;=41, D243&lt;=43), "Sales and office occupations",
 AND(D243&gt;=51, D243&lt;=53), "Production, transportation, and material moving occupations",
 AND(D243&gt;=45, D243&lt;=49), "Natural resources, construction, and maintenance occupations",
 TRUE, "Not applicable to study area"
)</f>
        <v>Production, transportation, and material moving occupations</v>
      </c>
      <c r="G243">
        <f t="shared" si="16"/>
        <v>7976</v>
      </c>
      <c r="H243" s="9">
        <f t="shared" si="17"/>
        <v>51.458064516129035</v>
      </c>
      <c r="I243" t="str">
        <f>_xlfn.XLOOKUP($C243,'NAICS-SOC-CIP x-walk'!C:C, 'NAICS-SOC-CIP x-walk'!H:H)</f>
        <v>23</v>
      </c>
      <c r="J243" t="str">
        <f>_xlfn.XLOOKUP(K243,'ACS-NAICS-SOC x-walk'!K:K,'ACS-NAICS-SOC x-walk'!L:L)</f>
        <v>Construction</v>
      </c>
      <c r="K243" t="str">
        <f>_xlfn.XLOOKUP($C243,'NAICS-SOC-CIP x-walk'!$C:$C, 'NAICS-SOC-CIP x-walk'!I:I)</f>
        <v>Construction</v>
      </c>
      <c r="L243">
        <f t="shared" si="18"/>
        <v>4403</v>
      </c>
      <c r="M243" s="9">
        <f t="shared" si="19"/>
        <v>57.934210526315788</v>
      </c>
    </row>
    <row r="244" spans="1:13">
      <c r="A244" s="1">
        <v>77</v>
      </c>
      <c r="B244" s="1" t="s">
        <v>4</v>
      </c>
      <c r="C244" s="34" t="s">
        <v>2713</v>
      </c>
      <c r="D244" s="1">
        <f t="shared" si="15"/>
        <v>51</v>
      </c>
      <c r="E244" s="2" t="s">
        <v>194</v>
      </c>
      <c r="F244" t="str" cm="1">
        <f t="array" ref="F244">_xlfn.IFS(
 AND(D244&gt;=11, D244&lt;=29), "Management, business, science, and arts occupations",
 AND(D244&gt;=31, D244&lt;=39), "Service occupations",
 AND(D244&gt;=41, D244&lt;=43), "Sales and office occupations",
 AND(D244&gt;=51, D244&lt;=53), "Production, transportation, and material moving occupations",
 AND(D244&gt;=45, D244&lt;=49), "Natural resources, construction, and maintenance occupations",
 TRUE, "Not applicable to study area"
)</f>
        <v>Production, transportation, and material moving occupations</v>
      </c>
      <c r="G244">
        <f t="shared" si="16"/>
        <v>7976</v>
      </c>
      <c r="H244" s="9">
        <f t="shared" si="17"/>
        <v>51.458064516129035</v>
      </c>
      <c r="I244" t="str">
        <f>_xlfn.XLOOKUP($C244,'NAICS-SOC-CIP x-walk'!C:C, 'NAICS-SOC-CIP x-walk'!H:H)</f>
        <v>31-33</v>
      </c>
      <c r="J244" t="s">
        <v>2942</v>
      </c>
      <c r="K244" t="str">
        <f>_xlfn.XLOOKUP($C244,'NAICS-SOC-CIP x-walk'!$C:$C, 'NAICS-SOC-CIP x-walk'!I:I)</f>
        <v>Manufacturing</v>
      </c>
      <c r="L244">
        <f t="shared" si="18"/>
        <v>5598</v>
      </c>
      <c r="M244" s="9">
        <f t="shared" si="19"/>
        <v>49.539823008849559</v>
      </c>
    </row>
    <row r="245" spans="1:13">
      <c r="A245" s="1">
        <v>86</v>
      </c>
      <c r="B245" s="1" t="s">
        <v>4</v>
      </c>
      <c r="C245" s="34" t="s">
        <v>2714</v>
      </c>
      <c r="D245" s="1">
        <f t="shared" si="15"/>
        <v>51</v>
      </c>
      <c r="E245" s="2" t="s">
        <v>96</v>
      </c>
      <c r="F245" t="str" cm="1">
        <f t="array" ref="F245">_xlfn.IFS(
 AND(D245&gt;=11, D245&lt;=29), "Management, business, science, and arts occupations",
 AND(D245&gt;=31, D245&lt;=39), "Service occupations",
 AND(D245&gt;=41, D245&lt;=43), "Sales and office occupations",
 AND(D245&gt;=51, D245&lt;=53), "Production, transportation, and material moving occupations",
 AND(D245&gt;=45, D245&lt;=49), "Natural resources, construction, and maintenance occupations",
 TRUE, "Not applicable to study area"
)</f>
        <v>Production, transportation, and material moving occupations</v>
      </c>
      <c r="G245">
        <f t="shared" si="16"/>
        <v>7976</v>
      </c>
      <c r="H245" s="9">
        <f t="shared" si="17"/>
        <v>51.458064516129035</v>
      </c>
      <c r="I245" t="str">
        <f>_xlfn.XLOOKUP($C245,'NAICS-SOC-CIP x-walk'!C:C, 'NAICS-SOC-CIP x-walk'!H:H)</f>
        <v>31-33</v>
      </c>
      <c r="J245" t="s">
        <v>2942</v>
      </c>
      <c r="K245" t="str">
        <f>_xlfn.XLOOKUP($C245,'NAICS-SOC-CIP x-walk'!$C:$C, 'NAICS-SOC-CIP x-walk'!I:I)</f>
        <v>Manufacturing</v>
      </c>
      <c r="L245">
        <f t="shared" si="18"/>
        <v>5598</v>
      </c>
      <c r="M245" s="9">
        <f t="shared" si="19"/>
        <v>49.539823008849559</v>
      </c>
    </row>
    <row r="246" spans="1:13">
      <c r="A246" s="1">
        <v>79</v>
      </c>
      <c r="B246" s="1" t="s">
        <v>4</v>
      </c>
      <c r="C246" s="34" t="s">
        <v>2715</v>
      </c>
      <c r="D246" s="1">
        <f t="shared" si="15"/>
        <v>51</v>
      </c>
      <c r="E246" s="2" t="s">
        <v>246</v>
      </c>
      <c r="F246" t="str" cm="1">
        <f t="array" ref="F246">_xlfn.IFS(
 AND(D246&gt;=11, D246&lt;=29), "Management, business, science, and arts occupations",
 AND(D246&gt;=31, D246&lt;=39), "Service occupations",
 AND(D246&gt;=41, D246&lt;=43), "Sales and office occupations",
 AND(D246&gt;=51, D246&lt;=53), "Production, transportation, and material moving occupations",
 AND(D246&gt;=45, D246&lt;=49), "Natural resources, construction, and maintenance occupations",
 TRUE, "Not applicable to study area"
)</f>
        <v>Production, transportation, and material moving occupations</v>
      </c>
      <c r="G246">
        <f t="shared" si="16"/>
        <v>7976</v>
      </c>
      <c r="H246" s="9">
        <f t="shared" si="17"/>
        <v>51.458064516129035</v>
      </c>
      <c r="I246" t="str">
        <f>_xlfn.XLOOKUP($C246,'NAICS-SOC-CIP x-walk'!C:C, 'NAICS-SOC-CIP x-walk'!H:H)</f>
        <v>31-33</v>
      </c>
      <c r="J246" t="s">
        <v>2942</v>
      </c>
      <c r="K246" t="str">
        <f>_xlfn.XLOOKUP($C246,'NAICS-SOC-CIP x-walk'!$C:$C, 'NAICS-SOC-CIP x-walk'!I:I)</f>
        <v>Manufacturing</v>
      </c>
      <c r="L246">
        <f t="shared" si="18"/>
        <v>5598</v>
      </c>
      <c r="M246" s="9">
        <f t="shared" si="19"/>
        <v>49.539823008849559</v>
      </c>
    </row>
    <row r="247" spans="1:13">
      <c r="A247" s="1">
        <v>67</v>
      </c>
      <c r="B247" s="1" t="s">
        <v>4</v>
      </c>
      <c r="C247" s="34" t="s">
        <v>2716</v>
      </c>
      <c r="D247" s="1">
        <f t="shared" si="15"/>
        <v>51</v>
      </c>
      <c r="E247" s="2" t="s">
        <v>638</v>
      </c>
      <c r="F247" t="str" cm="1">
        <f t="array" ref="F247">_xlfn.IFS(
 AND(D247&gt;=11, D247&lt;=29), "Management, business, science, and arts occupations",
 AND(D247&gt;=31, D247&lt;=39), "Service occupations",
 AND(D247&gt;=41, D247&lt;=43), "Sales and office occupations",
 AND(D247&gt;=51, D247&lt;=53), "Production, transportation, and material moving occupations",
 AND(D247&gt;=45, D247&lt;=49), "Natural resources, construction, and maintenance occupations",
 TRUE, "Not applicable to study area"
)</f>
        <v>Production, transportation, and material moving occupations</v>
      </c>
      <c r="G247">
        <f t="shared" si="16"/>
        <v>7976</v>
      </c>
      <c r="H247" s="9">
        <f t="shared" si="17"/>
        <v>51.458064516129035</v>
      </c>
      <c r="I247" t="str">
        <f>_xlfn.XLOOKUP($C247,'NAICS-SOC-CIP x-walk'!C:C, 'NAICS-SOC-CIP x-walk'!H:H)</f>
        <v>31-33</v>
      </c>
      <c r="J247" t="s">
        <v>2942</v>
      </c>
      <c r="K247" t="str">
        <f>_xlfn.XLOOKUP($C247,'NAICS-SOC-CIP x-walk'!$C:$C, 'NAICS-SOC-CIP x-walk'!I:I)</f>
        <v>Manufacturing</v>
      </c>
      <c r="L247">
        <f t="shared" si="18"/>
        <v>5598</v>
      </c>
      <c r="M247" s="9">
        <f t="shared" si="19"/>
        <v>49.539823008849559</v>
      </c>
    </row>
    <row r="248" spans="1:13">
      <c r="A248" s="1">
        <v>12</v>
      </c>
      <c r="B248" s="1">
        <v>3</v>
      </c>
      <c r="C248" s="34" t="s">
        <v>2720</v>
      </c>
      <c r="D248" s="1">
        <f t="shared" si="15"/>
        <v>51</v>
      </c>
      <c r="E248" s="2" t="s">
        <v>1492</v>
      </c>
      <c r="F248" t="str" cm="1">
        <f t="array" ref="F248">_xlfn.IFS(
 AND(D248&gt;=11, D248&lt;=29), "Management, business, science, and arts occupations",
 AND(D248&gt;=31, D248&lt;=39), "Service occupations",
 AND(D248&gt;=41, D248&lt;=43), "Sales and office occupations",
 AND(D248&gt;=51, D248&lt;=53), "Production, transportation, and material moving occupations",
 AND(D248&gt;=45, D248&lt;=49), "Natural resources, construction, and maintenance occupations",
 TRUE, "Not applicable to study area"
)</f>
        <v>Production, transportation, and material moving occupations</v>
      </c>
      <c r="G248">
        <f t="shared" si="16"/>
        <v>7976</v>
      </c>
      <c r="H248" s="9">
        <f t="shared" si="17"/>
        <v>51.458064516129035</v>
      </c>
      <c r="I248" t="str">
        <f>_xlfn.XLOOKUP($C248,'NAICS-SOC-CIP x-walk'!C:C, 'NAICS-SOC-CIP x-walk'!H:H)</f>
        <v>31-33</v>
      </c>
      <c r="J248" t="s">
        <v>2942</v>
      </c>
      <c r="K248" t="str">
        <f>_xlfn.XLOOKUP($C248,'NAICS-SOC-CIP x-walk'!$C:$C, 'NAICS-SOC-CIP x-walk'!I:I)</f>
        <v>Manufacturing</v>
      </c>
      <c r="L248">
        <f t="shared" si="18"/>
        <v>5598</v>
      </c>
      <c r="M248" s="9">
        <f t="shared" si="19"/>
        <v>49.539823008849559</v>
      </c>
    </row>
    <row r="249" spans="1:13">
      <c r="A249" s="1">
        <v>4</v>
      </c>
      <c r="B249" s="1" t="s">
        <v>4</v>
      </c>
      <c r="C249" s="34" t="s">
        <v>2721</v>
      </c>
      <c r="D249" s="1">
        <f t="shared" si="15"/>
        <v>51</v>
      </c>
      <c r="E249" s="2" t="s">
        <v>996</v>
      </c>
      <c r="F249" t="str" cm="1">
        <f t="array" ref="F249">_xlfn.IFS(
 AND(D249&gt;=11, D249&lt;=29), "Management, business, science, and arts occupations",
 AND(D249&gt;=31, D249&lt;=39), "Service occupations",
 AND(D249&gt;=41, D249&lt;=43), "Sales and office occupations",
 AND(D249&gt;=51, D249&lt;=53), "Production, transportation, and material moving occupations",
 AND(D249&gt;=45, D249&lt;=49), "Natural resources, construction, and maintenance occupations",
 TRUE, "Not applicable to study area"
)</f>
        <v>Production, transportation, and material moving occupations</v>
      </c>
      <c r="G249">
        <f t="shared" si="16"/>
        <v>7976</v>
      </c>
      <c r="H249" s="9">
        <f t="shared" si="17"/>
        <v>51.458064516129035</v>
      </c>
      <c r="I249" t="str">
        <f>_xlfn.XLOOKUP($C249,'NAICS-SOC-CIP x-walk'!C:C, 'NAICS-SOC-CIP x-walk'!H:H)</f>
        <v>31-33</v>
      </c>
      <c r="J249" t="s">
        <v>2942</v>
      </c>
      <c r="K249" t="str">
        <f>_xlfn.XLOOKUP($C249,'NAICS-SOC-CIP x-walk'!$C:$C, 'NAICS-SOC-CIP x-walk'!I:I)</f>
        <v>Manufacturing</v>
      </c>
      <c r="L249">
        <f t="shared" si="18"/>
        <v>5598</v>
      </c>
      <c r="M249" s="9">
        <f t="shared" si="19"/>
        <v>49.539823008849559</v>
      </c>
    </row>
    <row r="250" spans="1:13">
      <c r="A250" s="1">
        <v>22</v>
      </c>
      <c r="B250" s="1" t="s">
        <v>4</v>
      </c>
      <c r="C250" s="34" t="s">
        <v>2722</v>
      </c>
      <c r="D250" s="1">
        <f t="shared" si="15"/>
        <v>51</v>
      </c>
      <c r="E250" s="2" t="s">
        <v>1180</v>
      </c>
      <c r="F250" t="str" cm="1">
        <f t="array" ref="F250">_xlfn.IFS(
 AND(D250&gt;=11, D250&lt;=29), "Management, business, science, and arts occupations",
 AND(D250&gt;=31, D250&lt;=39), "Service occupations",
 AND(D250&gt;=41, D250&lt;=43), "Sales and office occupations",
 AND(D250&gt;=51, D250&lt;=53), "Production, transportation, and material moving occupations",
 AND(D250&gt;=45, D250&lt;=49), "Natural resources, construction, and maintenance occupations",
 TRUE, "Not applicable to study area"
)</f>
        <v>Production, transportation, and material moving occupations</v>
      </c>
      <c r="G250">
        <f t="shared" si="16"/>
        <v>7976</v>
      </c>
      <c r="H250" s="9">
        <f t="shared" si="17"/>
        <v>51.458064516129035</v>
      </c>
      <c r="I250" t="str">
        <f>_xlfn.XLOOKUP($C250,'NAICS-SOC-CIP x-walk'!C:C, 'NAICS-SOC-CIP x-walk'!H:H)</f>
        <v>31-33</v>
      </c>
      <c r="J250" t="s">
        <v>2942</v>
      </c>
      <c r="K250" t="str">
        <f>_xlfn.XLOOKUP($C250,'NAICS-SOC-CIP x-walk'!$C:$C, 'NAICS-SOC-CIP x-walk'!I:I)</f>
        <v>Manufacturing</v>
      </c>
      <c r="L250">
        <f t="shared" si="18"/>
        <v>5598</v>
      </c>
      <c r="M250" s="9">
        <f t="shared" si="19"/>
        <v>49.539823008849559</v>
      </c>
    </row>
    <row r="251" spans="1:13">
      <c r="A251" s="1">
        <v>17</v>
      </c>
      <c r="B251" s="1" t="s">
        <v>4</v>
      </c>
      <c r="C251" s="34" t="s">
        <v>2723</v>
      </c>
      <c r="D251" s="1">
        <f t="shared" si="15"/>
        <v>51</v>
      </c>
      <c r="E251" s="2" t="s">
        <v>898</v>
      </c>
      <c r="F251" t="str" cm="1">
        <f t="array" ref="F251">_xlfn.IFS(
 AND(D251&gt;=11, D251&lt;=29), "Management, business, science, and arts occupations",
 AND(D251&gt;=31, D251&lt;=39), "Service occupations",
 AND(D251&gt;=41, D251&lt;=43), "Sales and office occupations",
 AND(D251&gt;=51, D251&lt;=53), "Production, transportation, and material moving occupations",
 AND(D251&gt;=45, D251&lt;=49), "Natural resources, construction, and maintenance occupations",
 TRUE, "Not applicable to study area"
)</f>
        <v>Production, transportation, and material moving occupations</v>
      </c>
      <c r="G251">
        <f t="shared" si="16"/>
        <v>7976</v>
      </c>
      <c r="H251" s="9">
        <f t="shared" si="17"/>
        <v>51.458064516129035</v>
      </c>
      <c r="I251" t="str">
        <f>_xlfn.XLOOKUP($C251,'NAICS-SOC-CIP x-walk'!C:C, 'NAICS-SOC-CIP x-walk'!H:H)</f>
        <v>31-33</v>
      </c>
      <c r="J251" t="s">
        <v>2942</v>
      </c>
      <c r="K251" t="str">
        <f>_xlfn.XLOOKUP($C251,'NAICS-SOC-CIP x-walk'!$C:$C, 'NAICS-SOC-CIP x-walk'!I:I)</f>
        <v>Manufacturing</v>
      </c>
      <c r="L251">
        <f t="shared" si="18"/>
        <v>5598</v>
      </c>
      <c r="M251" s="9">
        <f t="shared" si="19"/>
        <v>49.539823008849559</v>
      </c>
    </row>
    <row r="252" spans="1:13">
      <c r="A252" s="1">
        <v>37</v>
      </c>
      <c r="B252" s="1" t="s">
        <v>4</v>
      </c>
      <c r="C252" s="34" t="s">
        <v>2724</v>
      </c>
      <c r="D252" s="1">
        <f t="shared" si="15"/>
        <v>51</v>
      </c>
      <c r="E252" s="2" t="s">
        <v>576</v>
      </c>
      <c r="F252" t="str" cm="1">
        <f t="array" ref="F252">_xlfn.IFS(
 AND(D252&gt;=11, D252&lt;=29), "Management, business, science, and arts occupations",
 AND(D252&gt;=31, D252&lt;=39), "Service occupations",
 AND(D252&gt;=41, D252&lt;=43), "Sales and office occupations",
 AND(D252&gt;=51, D252&lt;=53), "Production, transportation, and material moving occupations",
 AND(D252&gt;=45, D252&lt;=49), "Natural resources, construction, and maintenance occupations",
 TRUE, "Not applicable to study area"
)</f>
        <v>Production, transportation, and material moving occupations</v>
      </c>
      <c r="G252">
        <f t="shared" si="16"/>
        <v>7976</v>
      </c>
      <c r="H252" s="9">
        <f t="shared" si="17"/>
        <v>51.458064516129035</v>
      </c>
      <c r="I252" t="str">
        <f>_xlfn.XLOOKUP($C252,'NAICS-SOC-CIP x-walk'!C:C, 'NAICS-SOC-CIP x-walk'!H:H)</f>
        <v>31-33</v>
      </c>
      <c r="J252" t="s">
        <v>2942</v>
      </c>
      <c r="K252" t="str">
        <f>_xlfn.XLOOKUP($C252,'NAICS-SOC-CIP x-walk'!$C:$C, 'NAICS-SOC-CIP x-walk'!I:I)</f>
        <v>Manufacturing</v>
      </c>
      <c r="L252">
        <f t="shared" si="18"/>
        <v>5598</v>
      </c>
      <c r="M252" s="9">
        <f t="shared" si="19"/>
        <v>49.539823008849559</v>
      </c>
    </row>
    <row r="253" spans="1:13">
      <c r="A253" s="1">
        <v>28</v>
      </c>
      <c r="B253" s="1" t="s">
        <v>4</v>
      </c>
      <c r="C253" s="34" t="s">
        <v>2725</v>
      </c>
      <c r="D253" s="1">
        <f t="shared" si="15"/>
        <v>51</v>
      </c>
      <c r="E253" s="2" t="s">
        <v>942</v>
      </c>
      <c r="F253" t="str" cm="1">
        <f t="array" ref="F253">_xlfn.IFS(
 AND(D253&gt;=11, D253&lt;=29), "Management, business, science, and arts occupations",
 AND(D253&gt;=31, D253&lt;=39), "Service occupations",
 AND(D253&gt;=41, D253&lt;=43), "Sales and office occupations",
 AND(D253&gt;=51, D253&lt;=53), "Production, transportation, and material moving occupations",
 AND(D253&gt;=45, D253&lt;=49), "Natural resources, construction, and maintenance occupations",
 TRUE, "Not applicable to study area"
)</f>
        <v>Production, transportation, and material moving occupations</v>
      </c>
      <c r="G253">
        <f t="shared" si="16"/>
        <v>7976</v>
      </c>
      <c r="H253" s="9">
        <f t="shared" si="17"/>
        <v>51.458064516129035</v>
      </c>
      <c r="I253" t="str">
        <f>_xlfn.XLOOKUP($C253,'NAICS-SOC-CIP x-walk'!C:C, 'NAICS-SOC-CIP x-walk'!H:H)</f>
        <v>31-33</v>
      </c>
      <c r="J253" t="s">
        <v>2942</v>
      </c>
      <c r="K253" t="str">
        <f>_xlfn.XLOOKUP($C253,'NAICS-SOC-CIP x-walk'!$C:$C, 'NAICS-SOC-CIP x-walk'!I:I)</f>
        <v>Manufacturing</v>
      </c>
      <c r="L253">
        <f t="shared" si="18"/>
        <v>5598</v>
      </c>
      <c r="M253" s="9">
        <f t="shared" si="19"/>
        <v>49.539823008849559</v>
      </c>
    </row>
    <row r="254" spans="1:13">
      <c r="A254" s="1">
        <v>19</v>
      </c>
      <c r="B254" s="1" t="s">
        <v>4</v>
      </c>
      <c r="C254" s="34" t="s">
        <v>2726</v>
      </c>
      <c r="D254" s="1">
        <f t="shared" si="15"/>
        <v>51</v>
      </c>
      <c r="E254" s="2" t="s">
        <v>1304</v>
      </c>
      <c r="F254" t="str" cm="1">
        <f t="array" ref="F254">_xlfn.IFS(
 AND(D254&gt;=11, D254&lt;=29), "Management, business, science, and arts occupations",
 AND(D254&gt;=31, D254&lt;=39), "Service occupations",
 AND(D254&gt;=41, D254&lt;=43), "Sales and office occupations",
 AND(D254&gt;=51, D254&lt;=53), "Production, transportation, and material moving occupations",
 AND(D254&gt;=45, D254&lt;=49), "Natural resources, construction, and maintenance occupations",
 TRUE, "Not applicable to study area"
)</f>
        <v>Production, transportation, and material moving occupations</v>
      </c>
      <c r="G254">
        <f t="shared" si="16"/>
        <v>7976</v>
      </c>
      <c r="H254" s="9">
        <f t="shared" si="17"/>
        <v>51.458064516129035</v>
      </c>
      <c r="I254" t="str">
        <f>_xlfn.XLOOKUP($C254,'NAICS-SOC-CIP x-walk'!C:C, 'NAICS-SOC-CIP x-walk'!H:H)</f>
        <v>31-33</v>
      </c>
      <c r="J254" t="s">
        <v>2942</v>
      </c>
      <c r="K254" t="str">
        <f>_xlfn.XLOOKUP($C254,'NAICS-SOC-CIP x-walk'!$C:$C, 'NAICS-SOC-CIP x-walk'!I:I)</f>
        <v>Manufacturing</v>
      </c>
      <c r="L254">
        <f t="shared" si="18"/>
        <v>5598</v>
      </c>
      <c r="M254" s="9">
        <f t="shared" si="19"/>
        <v>49.539823008849559</v>
      </c>
    </row>
    <row r="255" spans="1:13">
      <c r="A255" s="1">
        <v>53</v>
      </c>
      <c r="B255" s="1" t="s">
        <v>4</v>
      </c>
      <c r="C255" s="34" t="s">
        <v>2727</v>
      </c>
      <c r="D255" s="1">
        <f t="shared" si="15"/>
        <v>51</v>
      </c>
      <c r="E255" s="2" t="s">
        <v>794</v>
      </c>
      <c r="F255" t="str" cm="1">
        <f t="array" ref="F255">_xlfn.IFS(
 AND(D255&gt;=11, D255&lt;=29), "Management, business, science, and arts occupations",
 AND(D255&gt;=31, D255&lt;=39), "Service occupations",
 AND(D255&gt;=41, D255&lt;=43), "Sales and office occupations",
 AND(D255&gt;=51, D255&lt;=53), "Production, transportation, and material moving occupations",
 AND(D255&gt;=45, D255&lt;=49), "Natural resources, construction, and maintenance occupations",
 TRUE, "Not applicable to study area"
)</f>
        <v>Production, transportation, and material moving occupations</v>
      </c>
      <c r="G255">
        <f t="shared" si="16"/>
        <v>7976</v>
      </c>
      <c r="H255" s="9">
        <f t="shared" si="17"/>
        <v>51.458064516129035</v>
      </c>
      <c r="I255" t="str">
        <f>_xlfn.XLOOKUP($C255,'NAICS-SOC-CIP x-walk'!C:C, 'NAICS-SOC-CIP x-walk'!H:H)</f>
        <v>31-33</v>
      </c>
      <c r="J255" t="s">
        <v>2942</v>
      </c>
      <c r="K255" t="str">
        <f>_xlfn.XLOOKUP($C255,'NAICS-SOC-CIP x-walk'!$C:$C, 'NAICS-SOC-CIP x-walk'!I:I)</f>
        <v>Manufacturing</v>
      </c>
      <c r="L255">
        <f t="shared" si="18"/>
        <v>5598</v>
      </c>
      <c r="M255" s="9">
        <f t="shared" si="19"/>
        <v>49.539823008849559</v>
      </c>
    </row>
    <row r="256" spans="1:13">
      <c r="A256" s="1">
        <v>90</v>
      </c>
      <c r="B256" s="1" t="s">
        <v>4</v>
      </c>
      <c r="C256" s="34" t="s">
        <v>2730</v>
      </c>
      <c r="D256" s="1">
        <f t="shared" si="15"/>
        <v>51</v>
      </c>
      <c r="E256" s="2" t="s">
        <v>158</v>
      </c>
      <c r="F256" t="str" cm="1">
        <f t="array" ref="F256">_xlfn.IFS(
 AND(D256&gt;=11, D256&lt;=29), "Management, business, science, and arts occupations",
 AND(D256&gt;=31, D256&lt;=39), "Service occupations",
 AND(D256&gt;=41, D256&lt;=43), "Sales and office occupations",
 AND(D256&gt;=51, D256&lt;=53), "Production, transportation, and material moving occupations",
 AND(D256&gt;=45, D256&lt;=49), "Natural resources, construction, and maintenance occupations",
 TRUE, "Not applicable to study area"
)</f>
        <v>Production, transportation, and material moving occupations</v>
      </c>
      <c r="G256">
        <f t="shared" si="16"/>
        <v>7976</v>
      </c>
      <c r="H256" s="9">
        <f t="shared" si="17"/>
        <v>51.458064516129035</v>
      </c>
      <c r="I256" t="str">
        <f>_xlfn.XLOOKUP($C256,'NAICS-SOC-CIP x-walk'!C:C, 'NAICS-SOC-CIP x-walk'!H:H)</f>
        <v>31-33</v>
      </c>
      <c r="J256" t="s">
        <v>2942</v>
      </c>
      <c r="K256" t="str">
        <f>_xlfn.XLOOKUP($C256,'NAICS-SOC-CIP x-walk'!$C:$C, 'NAICS-SOC-CIP x-walk'!I:I)</f>
        <v>Manufacturing</v>
      </c>
      <c r="L256">
        <f t="shared" si="18"/>
        <v>5598</v>
      </c>
      <c r="M256" s="9">
        <f t="shared" si="19"/>
        <v>49.539823008849559</v>
      </c>
    </row>
    <row r="257" spans="1:13">
      <c r="A257" s="1">
        <v>68</v>
      </c>
      <c r="B257" s="1" t="s">
        <v>4</v>
      </c>
      <c r="C257" s="34" t="s">
        <v>2731</v>
      </c>
      <c r="D257" s="1">
        <f t="shared" si="15"/>
        <v>51</v>
      </c>
      <c r="E257" s="2" t="s">
        <v>610</v>
      </c>
      <c r="F257" t="str" cm="1">
        <f t="array" ref="F257">_xlfn.IFS(
 AND(D257&gt;=11, D257&lt;=29), "Management, business, science, and arts occupations",
 AND(D257&gt;=31, D257&lt;=39), "Service occupations",
 AND(D257&gt;=41, D257&lt;=43), "Sales and office occupations",
 AND(D257&gt;=51, D257&lt;=53), "Production, transportation, and material moving occupations",
 AND(D257&gt;=45, D257&lt;=49), "Natural resources, construction, and maintenance occupations",
 TRUE, "Not applicable to study area"
)</f>
        <v>Production, transportation, and material moving occupations</v>
      </c>
      <c r="G257">
        <f t="shared" si="16"/>
        <v>7976</v>
      </c>
      <c r="H257" s="9">
        <f t="shared" si="17"/>
        <v>51.458064516129035</v>
      </c>
      <c r="I257" t="str">
        <f>_xlfn.XLOOKUP($C257,'NAICS-SOC-CIP x-walk'!C:C, 'NAICS-SOC-CIP x-walk'!H:H)</f>
        <v>31-33</v>
      </c>
      <c r="J257" t="s">
        <v>2942</v>
      </c>
      <c r="K257" t="str">
        <f>_xlfn.XLOOKUP($C257,'NAICS-SOC-CIP x-walk'!$C:$C, 'NAICS-SOC-CIP x-walk'!I:I)</f>
        <v>Manufacturing</v>
      </c>
      <c r="L257">
        <f t="shared" si="18"/>
        <v>5598</v>
      </c>
      <c r="M257" s="9">
        <f t="shared" si="19"/>
        <v>49.539823008849559</v>
      </c>
    </row>
    <row r="258" spans="1:13">
      <c r="A258" s="1">
        <v>32</v>
      </c>
      <c r="B258" s="1" t="s">
        <v>4</v>
      </c>
      <c r="C258" s="34" t="s">
        <v>2732</v>
      </c>
      <c r="D258" s="1">
        <f t="shared" si="15"/>
        <v>51</v>
      </c>
      <c r="E258" s="2" t="s">
        <v>1448</v>
      </c>
      <c r="F258" t="str" cm="1">
        <f t="array" ref="F258">_xlfn.IFS(
 AND(D258&gt;=11, D258&lt;=29), "Management, business, science, and arts occupations",
 AND(D258&gt;=31, D258&lt;=39), "Service occupations",
 AND(D258&gt;=41, D258&lt;=43), "Sales and office occupations",
 AND(D258&gt;=51, D258&lt;=53), "Production, transportation, and material moving occupations",
 AND(D258&gt;=45, D258&lt;=49), "Natural resources, construction, and maintenance occupations",
 TRUE, "Not applicable to study area"
)</f>
        <v>Production, transportation, and material moving occupations</v>
      </c>
      <c r="G258">
        <f t="shared" si="16"/>
        <v>7976</v>
      </c>
      <c r="H258" s="9">
        <f t="shared" si="17"/>
        <v>51.458064516129035</v>
      </c>
      <c r="I258" t="str">
        <f>_xlfn.XLOOKUP($C258,'NAICS-SOC-CIP x-walk'!C:C, 'NAICS-SOC-CIP x-walk'!H:H)</f>
        <v>31-33</v>
      </c>
      <c r="J258" t="s">
        <v>2942</v>
      </c>
      <c r="K258" t="str">
        <f>_xlfn.XLOOKUP($C258,'NAICS-SOC-CIP x-walk'!$C:$C, 'NAICS-SOC-CIP x-walk'!I:I)</f>
        <v>Manufacturing</v>
      </c>
      <c r="L258">
        <f t="shared" si="18"/>
        <v>5598</v>
      </c>
      <c r="M258" s="9">
        <f t="shared" si="19"/>
        <v>49.539823008849559</v>
      </c>
    </row>
    <row r="259" spans="1:13" ht="30">
      <c r="A259" s="1">
        <v>56</v>
      </c>
      <c r="B259" s="1" t="s">
        <v>4</v>
      </c>
      <c r="C259" s="34" t="s">
        <v>2733</v>
      </c>
      <c r="D259" s="1">
        <f t="shared" si="15"/>
        <v>51</v>
      </c>
      <c r="E259" s="2" t="s">
        <v>580</v>
      </c>
      <c r="F259" t="str" cm="1">
        <f t="array" ref="F259">_xlfn.IFS(
 AND(D259&gt;=11, D259&lt;=29), "Management, business, science, and arts occupations",
 AND(D259&gt;=31, D259&lt;=39), "Service occupations",
 AND(D259&gt;=41, D259&lt;=43), "Sales and office occupations",
 AND(D259&gt;=51, D259&lt;=53), "Production, transportation, and material moving occupations",
 AND(D259&gt;=45, D259&lt;=49), "Natural resources, construction, and maintenance occupations",
 TRUE, "Not applicable to study area"
)</f>
        <v>Production, transportation, and material moving occupations</v>
      </c>
      <c r="G259">
        <f t="shared" si="16"/>
        <v>7976</v>
      </c>
      <c r="H259" s="9">
        <f t="shared" si="17"/>
        <v>51.458064516129035</v>
      </c>
      <c r="I259" t="str">
        <f>_xlfn.XLOOKUP($C259,'NAICS-SOC-CIP x-walk'!C:C, 'NAICS-SOC-CIP x-walk'!H:H)</f>
        <v>31-33</v>
      </c>
      <c r="J259" t="s">
        <v>2942</v>
      </c>
      <c r="K259" t="str">
        <f>_xlfn.XLOOKUP($C259,'NAICS-SOC-CIP x-walk'!$C:$C, 'NAICS-SOC-CIP x-walk'!I:I)</f>
        <v>Manufacturing</v>
      </c>
      <c r="L259">
        <f t="shared" si="18"/>
        <v>5598</v>
      </c>
      <c r="M259" s="9">
        <f t="shared" si="19"/>
        <v>49.539823008849559</v>
      </c>
    </row>
    <row r="260" spans="1:13" ht="30">
      <c r="A260" s="1">
        <v>56</v>
      </c>
      <c r="B260" s="1" t="s">
        <v>4</v>
      </c>
      <c r="C260" s="34" t="s">
        <v>2734</v>
      </c>
      <c r="D260" s="1">
        <f t="shared" si="15"/>
        <v>51</v>
      </c>
      <c r="E260" s="2" t="s">
        <v>90</v>
      </c>
      <c r="F260" t="str" cm="1">
        <f t="array" ref="F260">_xlfn.IFS(
 AND(D260&gt;=11, D260&lt;=29), "Management, business, science, and arts occupations",
 AND(D260&gt;=31, D260&lt;=39), "Service occupations",
 AND(D260&gt;=41, D260&lt;=43), "Sales and office occupations",
 AND(D260&gt;=51, D260&lt;=53), "Production, transportation, and material moving occupations",
 AND(D260&gt;=45, D260&lt;=49), "Natural resources, construction, and maintenance occupations",
 TRUE, "Not applicable to study area"
)</f>
        <v>Production, transportation, and material moving occupations</v>
      </c>
      <c r="G260">
        <f t="shared" si="16"/>
        <v>7976</v>
      </c>
      <c r="H260" s="9">
        <f t="shared" si="17"/>
        <v>51.458064516129035</v>
      </c>
      <c r="I260" t="str">
        <f>_xlfn.XLOOKUP($C260,'NAICS-SOC-CIP x-walk'!C:C, 'NAICS-SOC-CIP x-walk'!H:H)</f>
        <v>31-33</v>
      </c>
      <c r="J260" t="s">
        <v>2942</v>
      </c>
      <c r="K260" t="str">
        <f>_xlfn.XLOOKUP($C260,'NAICS-SOC-CIP x-walk'!$C:$C, 'NAICS-SOC-CIP x-walk'!I:I)</f>
        <v>Manufacturing</v>
      </c>
      <c r="L260">
        <f t="shared" si="18"/>
        <v>5598</v>
      </c>
      <c r="M260" s="9">
        <f t="shared" si="19"/>
        <v>49.539823008849559</v>
      </c>
    </row>
    <row r="261" spans="1:13">
      <c r="A261" s="1">
        <v>14</v>
      </c>
      <c r="B261" s="1">
        <v>3</v>
      </c>
      <c r="C261" s="34" t="s">
        <v>2735</v>
      </c>
      <c r="D261" s="1">
        <f t="shared" ref="D261:D324" si="20">VALUE(LEFT(C261,2))</f>
        <v>51</v>
      </c>
      <c r="E261" s="2" t="s">
        <v>1532</v>
      </c>
      <c r="F261" t="str" cm="1">
        <f t="array" ref="F261">_xlfn.IFS(
 AND(D261&gt;=11, D261&lt;=29), "Management, business, science, and arts occupations",
 AND(D261&gt;=31, D261&lt;=39), "Service occupations",
 AND(D261&gt;=41, D261&lt;=43), "Sales and office occupations",
 AND(D261&gt;=51, D261&lt;=53), "Production, transportation, and material moving occupations",
 AND(D261&gt;=45, D261&lt;=49), "Natural resources, construction, and maintenance occupations",
 TRUE, "Not applicable to study area"
)</f>
        <v>Production, transportation, and material moving occupations</v>
      </c>
      <c r="G261">
        <f t="shared" ref="G261:G324" si="21">SUMIF(F:F, F261, A:A)</f>
        <v>7976</v>
      </c>
      <c r="H261" s="9">
        <f t="shared" ref="H261:H324" si="22">AVERAGEIF(F:F, F261, A:A)</f>
        <v>51.458064516129035</v>
      </c>
      <c r="I261" t="str">
        <f>_xlfn.XLOOKUP($C261,'NAICS-SOC-CIP x-walk'!C:C, 'NAICS-SOC-CIP x-walk'!H:H)</f>
        <v>31-33</v>
      </c>
      <c r="J261" t="s">
        <v>2942</v>
      </c>
      <c r="K261" t="str">
        <f>_xlfn.XLOOKUP($C261,'NAICS-SOC-CIP x-walk'!$C:$C, 'NAICS-SOC-CIP x-walk'!I:I)</f>
        <v>Manufacturing</v>
      </c>
      <c r="L261">
        <f t="shared" ref="L261:L324" si="23">SUMIF(K:K, K261, A:A)</f>
        <v>5598</v>
      </c>
      <c r="M261" s="9">
        <f t="shared" ref="M261:M324" si="24">AVERAGEIF(K:K, K261, A:A)</f>
        <v>49.539823008849559</v>
      </c>
    </row>
    <row r="262" spans="1:13">
      <c r="A262" s="1">
        <v>39</v>
      </c>
      <c r="B262" s="1" t="s">
        <v>4</v>
      </c>
      <c r="C262" s="34" t="s">
        <v>2736</v>
      </c>
      <c r="D262" s="1">
        <f t="shared" si="20"/>
        <v>51</v>
      </c>
      <c r="E262" s="2" t="s">
        <v>1006</v>
      </c>
      <c r="F262" t="str" cm="1">
        <f t="array" ref="F262">_xlfn.IFS(
 AND(D262&gt;=11, D262&lt;=29), "Management, business, science, and arts occupations",
 AND(D262&gt;=31, D262&lt;=39), "Service occupations",
 AND(D262&gt;=41, D262&lt;=43), "Sales and office occupations",
 AND(D262&gt;=51, D262&lt;=53), "Production, transportation, and material moving occupations",
 AND(D262&gt;=45, D262&lt;=49), "Natural resources, construction, and maintenance occupations",
 TRUE, "Not applicable to study area"
)</f>
        <v>Production, transportation, and material moving occupations</v>
      </c>
      <c r="G262">
        <f t="shared" si="21"/>
        <v>7976</v>
      </c>
      <c r="H262" s="9">
        <f t="shared" si="22"/>
        <v>51.458064516129035</v>
      </c>
      <c r="I262" t="str">
        <f>_xlfn.XLOOKUP($C262,'NAICS-SOC-CIP x-walk'!C:C, 'NAICS-SOC-CIP x-walk'!H:H)</f>
        <v>31-33</v>
      </c>
      <c r="J262" t="s">
        <v>2942</v>
      </c>
      <c r="K262" t="str">
        <f>_xlfn.XLOOKUP($C262,'NAICS-SOC-CIP x-walk'!$C:$C, 'NAICS-SOC-CIP x-walk'!I:I)</f>
        <v>Manufacturing</v>
      </c>
      <c r="L262">
        <f t="shared" si="23"/>
        <v>5598</v>
      </c>
      <c r="M262" s="9">
        <f t="shared" si="24"/>
        <v>49.539823008849559</v>
      </c>
    </row>
    <row r="263" spans="1:13">
      <c r="A263" s="1">
        <v>86</v>
      </c>
      <c r="B263" s="1" t="s">
        <v>4</v>
      </c>
      <c r="C263" s="34" t="s">
        <v>2740</v>
      </c>
      <c r="D263" s="1">
        <f t="shared" si="20"/>
        <v>51</v>
      </c>
      <c r="E263" s="2" t="s">
        <v>516</v>
      </c>
      <c r="F263" t="str" cm="1">
        <f t="array" ref="F263">_xlfn.IFS(
 AND(D263&gt;=11, D263&lt;=29), "Management, business, science, and arts occupations",
 AND(D263&gt;=31, D263&lt;=39), "Service occupations",
 AND(D263&gt;=41, D263&lt;=43), "Sales and office occupations",
 AND(D263&gt;=51, D263&lt;=53), "Production, transportation, and material moving occupations",
 AND(D263&gt;=45, D263&lt;=49), "Natural resources, construction, and maintenance occupations",
 TRUE, "Not applicable to study area"
)</f>
        <v>Production, transportation, and material moving occupations</v>
      </c>
      <c r="G263">
        <f t="shared" si="21"/>
        <v>7976</v>
      </c>
      <c r="H263" s="9">
        <f t="shared" si="22"/>
        <v>51.458064516129035</v>
      </c>
      <c r="I263" t="str">
        <f>_xlfn.XLOOKUP($C263,'NAICS-SOC-CIP x-walk'!C:C, 'NAICS-SOC-CIP x-walk'!H:H)</f>
        <v>23</v>
      </c>
      <c r="J263" t="str">
        <f>_xlfn.XLOOKUP(K263,'ACS-NAICS-SOC x-walk'!K:K,'ACS-NAICS-SOC x-walk'!L:L)</f>
        <v>Construction</v>
      </c>
      <c r="K263" t="str">
        <f>_xlfn.XLOOKUP($C263,'NAICS-SOC-CIP x-walk'!$C:$C, 'NAICS-SOC-CIP x-walk'!I:I)</f>
        <v>Construction</v>
      </c>
      <c r="L263">
        <f t="shared" si="23"/>
        <v>4403</v>
      </c>
      <c r="M263" s="9">
        <f t="shared" si="24"/>
        <v>57.934210526315788</v>
      </c>
    </row>
    <row r="264" spans="1:13">
      <c r="A264" s="1">
        <v>62</v>
      </c>
      <c r="B264" s="1" t="s">
        <v>4</v>
      </c>
      <c r="C264" s="34" t="s">
        <v>2741</v>
      </c>
      <c r="D264" s="1">
        <f t="shared" si="20"/>
        <v>51</v>
      </c>
      <c r="E264" s="2" t="s">
        <v>748</v>
      </c>
      <c r="F264" t="str" cm="1">
        <f t="array" ref="F264">_xlfn.IFS(
 AND(D264&gt;=11, D264&lt;=29), "Management, business, science, and arts occupations",
 AND(D264&gt;=31, D264&lt;=39), "Service occupations",
 AND(D264&gt;=41, D264&lt;=43), "Sales and office occupations",
 AND(D264&gt;=51, D264&lt;=53), "Production, transportation, and material moving occupations",
 AND(D264&gt;=45, D264&lt;=49), "Natural resources, construction, and maintenance occupations",
 TRUE, "Not applicable to study area"
)</f>
        <v>Production, transportation, and material moving occupations</v>
      </c>
      <c r="G264">
        <f t="shared" si="21"/>
        <v>7976</v>
      </c>
      <c r="H264" s="9">
        <f t="shared" si="22"/>
        <v>51.458064516129035</v>
      </c>
      <c r="I264" t="str">
        <f>_xlfn.XLOOKUP($C264,'NAICS-SOC-CIP x-walk'!C:C, 'NAICS-SOC-CIP x-walk'!H:H)</f>
        <v>23</v>
      </c>
      <c r="J264" t="str">
        <f>_xlfn.XLOOKUP(K264,'ACS-NAICS-SOC x-walk'!K:K,'ACS-NAICS-SOC x-walk'!L:L)</f>
        <v>Construction</v>
      </c>
      <c r="K264" t="str">
        <f>_xlfn.XLOOKUP($C264,'NAICS-SOC-CIP x-walk'!$C:$C, 'NAICS-SOC-CIP x-walk'!I:I)</f>
        <v>Construction</v>
      </c>
      <c r="L264">
        <f t="shared" si="23"/>
        <v>4403</v>
      </c>
      <c r="M264" s="9">
        <f t="shared" si="24"/>
        <v>57.934210526315788</v>
      </c>
    </row>
    <row r="265" spans="1:13">
      <c r="A265" s="1">
        <v>77</v>
      </c>
      <c r="B265" s="1">
        <v>3</v>
      </c>
      <c r="C265" s="34" t="s">
        <v>2742</v>
      </c>
      <c r="D265" s="1">
        <f t="shared" si="20"/>
        <v>51</v>
      </c>
      <c r="E265" s="2" t="s">
        <v>722</v>
      </c>
      <c r="F265" t="str" cm="1">
        <f t="array" ref="F265">_xlfn.IFS(
 AND(D265&gt;=11, D265&lt;=29), "Management, business, science, and arts occupations",
 AND(D265&gt;=31, D265&lt;=39), "Service occupations",
 AND(D265&gt;=41, D265&lt;=43), "Sales and office occupations",
 AND(D265&gt;=51, D265&lt;=53), "Production, transportation, and material moving occupations",
 AND(D265&gt;=45, D265&lt;=49), "Natural resources, construction, and maintenance occupations",
 TRUE, "Not applicable to study area"
)</f>
        <v>Production, transportation, and material moving occupations</v>
      </c>
      <c r="G265">
        <f t="shared" si="21"/>
        <v>7976</v>
      </c>
      <c r="H265" s="9">
        <f t="shared" si="22"/>
        <v>51.458064516129035</v>
      </c>
      <c r="I265" t="str">
        <f>_xlfn.XLOOKUP($C265,'NAICS-SOC-CIP x-walk'!C:C, 'NAICS-SOC-CIP x-walk'!H:H)</f>
        <v>23</v>
      </c>
      <c r="J265" t="str">
        <f>_xlfn.XLOOKUP(K265,'ACS-NAICS-SOC x-walk'!K:K,'ACS-NAICS-SOC x-walk'!L:L)</f>
        <v>Construction</v>
      </c>
      <c r="K265" t="str">
        <f>_xlfn.XLOOKUP($C265,'NAICS-SOC-CIP x-walk'!$C:$C, 'NAICS-SOC-CIP x-walk'!I:I)</f>
        <v>Construction</v>
      </c>
      <c r="L265">
        <f t="shared" si="23"/>
        <v>4403</v>
      </c>
      <c r="M265" s="9">
        <f t="shared" si="24"/>
        <v>57.934210526315788</v>
      </c>
    </row>
    <row r="266" spans="1:13">
      <c r="A266" s="1">
        <v>63</v>
      </c>
      <c r="B266" s="1">
        <v>3</v>
      </c>
      <c r="C266" s="34" t="s">
        <v>2743</v>
      </c>
      <c r="D266" s="1">
        <f t="shared" si="20"/>
        <v>51</v>
      </c>
      <c r="E266" s="2" t="s">
        <v>682</v>
      </c>
      <c r="F266" t="str" cm="1">
        <f t="array" ref="F266">_xlfn.IFS(
 AND(D266&gt;=11, D266&lt;=29), "Management, business, science, and arts occupations",
 AND(D266&gt;=31, D266&lt;=39), "Service occupations",
 AND(D266&gt;=41, D266&lt;=43), "Sales and office occupations",
 AND(D266&gt;=51, D266&lt;=53), "Production, transportation, and material moving occupations",
 AND(D266&gt;=45, D266&lt;=49), "Natural resources, construction, and maintenance occupations",
 TRUE, "Not applicable to study area"
)</f>
        <v>Production, transportation, and material moving occupations</v>
      </c>
      <c r="G266">
        <f t="shared" si="21"/>
        <v>7976</v>
      </c>
      <c r="H266" s="9">
        <f t="shared" si="22"/>
        <v>51.458064516129035</v>
      </c>
      <c r="I266" t="str">
        <f>_xlfn.XLOOKUP($C266,'NAICS-SOC-CIP x-walk'!C:C, 'NAICS-SOC-CIP x-walk'!H:H)</f>
        <v>23</v>
      </c>
      <c r="J266" t="str">
        <f>_xlfn.XLOOKUP(K266,'ACS-NAICS-SOC x-walk'!K:K,'ACS-NAICS-SOC x-walk'!L:L)</f>
        <v>Construction</v>
      </c>
      <c r="K266" t="str">
        <f>_xlfn.XLOOKUP($C266,'NAICS-SOC-CIP x-walk'!$C:$C, 'NAICS-SOC-CIP x-walk'!I:I)</f>
        <v>Construction</v>
      </c>
      <c r="L266">
        <f t="shared" si="23"/>
        <v>4403</v>
      </c>
      <c r="M266" s="9">
        <f t="shared" si="24"/>
        <v>57.934210526315788</v>
      </c>
    </row>
    <row r="267" spans="1:13">
      <c r="A267" s="1">
        <v>88</v>
      </c>
      <c r="B267" s="1" t="s">
        <v>4</v>
      </c>
      <c r="C267" s="34" t="s">
        <v>2744</v>
      </c>
      <c r="D267" s="1">
        <f t="shared" si="20"/>
        <v>51</v>
      </c>
      <c r="E267" s="2" t="s">
        <v>290</v>
      </c>
      <c r="F267" t="str" cm="1">
        <f t="array" ref="F267">_xlfn.IFS(
 AND(D267&gt;=11, D267&lt;=29), "Management, business, science, and arts occupations",
 AND(D267&gt;=31, D267&lt;=39), "Service occupations",
 AND(D267&gt;=41, D267&lt;=43), "Sales and office occupations",
 AND(D267&gt;=51, D267&lt;=53), "Production, transportation, and material moving occupations",
 AND(D267&gt;=45, D267&lt;=49), "Natural resources, construction, and maintenance occupations",
 TRUE, "Not applicable to study area"
)</f>
        <v>Production, transportation, and material moving occupations</v>
      </c>
      <c r="G267">
        <f t="shared" si="21"/>
        <v>7976</v>
      </c>
      <c r="H267" s="9">
        <f t="shared" si="22"/>
        <v>51.458064516129035</v>
      </c>
      <c r="I267" t="str">
        <f>_xlfn.XLOOKUP($C267,'NAICS-SOC-CIP x-walk'!C:C, 'NAICS-SOC-CIP x-walk'!H:H)</f>
        <v>31-33</v>
      </c>
      <c r="J267" t="s">
        <v>2942</v>
      </c>
      <c r="K267" t="str">
        <f>_xlfn.XLOOKUP($C267,'NAICS-SOC-CIP x-walk'!$C:$C, 'NAICS-SOC-CIP x-walk'!I:I)</f>
        <v>Manufacturing</v>
      </c>
      <c r="L267">
        <f t="shared" si="23"/>
        <v>5598</v>
      </c>
      <c r="M267" s="9">
        <f t="shared" si="24"/>
        <v>49.539823008849559</v>
      </c>
    </row>
    <row r="268" spans="1:13">
      <c r="A268" s="1">
        <v>92</v>
      </c>
      <c r="B268" s="1" t="s">
        <v>4</v>
      </c>
      <c r="C268" s="34" t="s">
        <v>2745</v>
      </c>
      <c r="D268" s="1">
        <f t="shared" si="20"/>
        <v>51</v>
      </c>
      <c r="E268" s="2" t="s">
        <v>346</v>
      </c>
      <c r="F268" t="str" cm="1">
        <f t="array" ref="F268">_xlfn.IFS(
 AND(D268&gt;=11, D268&lt;=29), "Management, business, science, and arts occupations",
 AND(D268&gt;=31, D268&lt;=39), "Service occupations",
 AND(D268&gt;=41, D268&lt;=43), "Sales and office occupations",
 AND(D268&gt;=51, D268&lt;=53), "Production, transportation, and material moving occupations",
 AND(D268&gt;=45, D268&lt;=49), "Natural resources, construction, and maintenance occupations",
 TRUE, "Not applicable to study area"
)</f>
        <v>Production, transportation, and material moving occupations</v>
      </c>
      <c r="G268">
        <f t="shared" si="21"/>
        <v>7976</v>
      </c>
      <c r="H268" s="9">
        <f t="shared" si="22"/>
        <v>51.458064516129035</v>
      </c>
      <c r="I268" t="str">
        <f>_xlfn.XLOOKUP($C268,'NAICS-SOC-CIP x-walk'!C:C, 'NAICS-SOC-CIP x-walk'!H:H)</f>
        <v>31-33</v>
      </c>
      <c r="J268" t="s">
        <v>2942</v>
      </c>
      <c r="K268" t="str">
        <f>_xlfn.XLOOKUP($C268,'NAICS-SOC-CIP x-walk'!$C:$C, 'NAICS-SOC-CIP x-walk'!I:I)</f>
        <v>Manufacturing</v>
      </c>
      <c r="L268">
        <f t="shared" si="23"/>
        <v>5598</v>
      </c>
      <c r="M268" s="9">
        <f t="shared" si="24"/>
        <v>49.539823008849559</v>
      </c>
    </row>
    <row r="269" spans="1:13">
      <c r="A269" s="1">
        <v>89</v>
      </c>
      <c r="B269" s="1">
        <v>3</v>
      </c>
      <c r="C269" s="34" t="s">
        <v>2752</v>
      </c>
      <c r="D269" s="1">
        <f t="shared" si="20"/>
        <v>51</v>
      </c>
      <c r="E269" s="2" t="s">
        <v>156</v>
      </c>
      <c r="F269" t="str" cm="1">
        <f t="array" ref="F269">_xlfn.IFS(
 AND(D269&gt;=11, D269&lt;=29), "Management, business, science, and arts occupations",
 AND(D269&gt;=31, D269&lt;=39), "Service occupations",
 AND(D269&gt;=41, D269&lt;=43), "Sales and office occupations",
 AND(D269&gt;=51, D269&lt;=53), "Production, transportation, and material moving occupations",
 AND(D269&gt;=45, D269&lt;=49), "Natural resources, construction, and maintenance occupations",
 TRUE, "Not applicable to study area"
)</f>
        <v>Production, transportation, and material moving occupations</v>
      </c>
      <c r="G269">
        <f t="shared" si="21"/>
        <v>7976</v>
      </c>
      <c r="H269" s="9">
        <f t="shared" si="22"/>
        <v>51.458064516129035</v>
      </c>
      <c r="I269" t="str">
        <f>_xlfn.XLOOKUP($C269,'NAICS-SOC-CIP x-walk'!C:C, 'NAICS-SOC-CIP x-walk'!H:H)</f>
        <v>31-33</v>
      </c>
      <c r="J269" t="s">
        <v>2942</v>
      </c>
      <c r="K269" t="str">
        <f>_xlfn.XLOOKUP($C269,'NAICS-SOC-CIP x-walk'!$C:$C, 'NAICS-SOC-CIP x-walk'!I:I)</f>
        <v>Manufacturing</v>
      </c>
      <c r="L269">
        <f t="shared" si="23"/>
        <v>5598</v>
      </c>
      <c r="M269" s="9">
        <f t="shared" si="24"/>
        <v>49.539823008849559</v>
      </c>
    </row>
    <row r="270" spans="1:13">
      <c r="A270" s="1">
        <v>94</v>
      </c>
      <c r="B270" s="1" t="s">
        <v>4</v>
      </c>
      <c r="C270" s="34" t="s">
        <v>2754</v>
      </c>
      <c r="D270" s="1">
        <f t="shared" si="20"/>
        <v>51</v>
      </c>
      <c r="E270" s="2" t="s">
        <v>144</v>
      </c>
      <c r="F270" t="str" cm="1">
        <f t="array" ref="F270">_xlfn.IFS(
 AND(D270&gt;=11, D270&lt;=29), "Management, business, science, and arts occupations",
 AND(D270&gt;=31, D270&lt;=39), "Service occupations",
 AND(D270&gt;=41, D270&lt;=43), "Sales and office occupations",
 AND(D270&gt;=51, D270&lt;=53), "Production, transportation, and material moving occupations",
 AND(D270&gt;=45, D270&lt;=49), "Natural resources, construction, and maintenance occupations",
 TRUE, "Not applicable to study area"
)</f>
        <v>Production, transportation, and material moving occupations</v>
      </c>
      <c r="G270">
        <f t="shared" si="21"/>
        <v>7976</v>
      </c>
      <c r="H270" s="9">
        <f t="shared" si="22"/>
        <v>51.458064516129035</v>
      </c>
      <c r="I270" t="str">
        <f>_xlfn.XLOOKUP($C270,'NAICS-SOC-CIP x-walk'!C:C, 'NAICS-SOC-CIP x-walk'!H:H)</f>
        <v>31-33</v>
      </c>
      <c r="J270" t="s">
        <v>2942</v>
      </c>
      <c r="K270" t="str">
        <f>_xlfn.XLOOKUP($C270,'NAICS-SOC-CIP x-walk'!$C:$C, 'NAICS-SOC-CIP x-walk'!I:I)</f>
        <v>Manufacturing</v>
      </c>
      <c r="L270">
        <f t="shared" si="23"/>
        <v>5598</v>
      </c>
      <c r="M270" s="9">
        <f t="shared" si="24"/>
        <v>49.539823008849559</v>
      </c>
    </row>
    <row r="271" spans="1:13">
      <c r="A271" s="1">
        <v>80</v>
      </c>
      <c r="B271" s="1" t="s">
        <v>4</v>
      </c>
      <c r="C271" s="34" t="s">
        <v>2760</v>
      </c>
      <c r="D271" s="1">
        <f t="shared" si="20"/>
        <v>51</v>
      </c>
      <c r="E271" s="2" t="s">
        <v>86</v>
      </c>
      <c r="F271" t="str" cm="1">
        <f t="array" ref="F271">_xlfn.IFS(
 AND(D271&gt;=11, D271&lt;=29), "Management, business, science, and arts occupations",
 AND(D271&gt;=31, D271&lt;=39), "Service occupations",
 AND(D271&gt;=41, D271&lt;=43), "Sales and office occupations",
 AND(D271&gt;=51, D271&lt;=53), "Production, transportation, and material moving occupations",
 AND(D271&gt;=45, D271&lt;=49), "Natural resources, construction, and maintenance occupations",
 TRUE, "Not applicable to study area"
)</f>
        <v>Production, transportation, and material moving occupations</v>
      </c>
      <c r="G271">
        <f t="shared" si="21"/>
        <v>7976</v>
      </c>
      <c r="H271" s="9">
        <f t="shared" si="22"/>
        <v>51.458064516129035</v>
      </c>
      <c r="I271" t="str">
        <f>_xlfn.XLOOKUP($C271,'NAICS-SOC-CIP x-walk'!C:C, 'NAICS-SOC-CIP x-walk'!H:H)</f>
        <v>31-33</v>
      </c>
      <c r="J271" t="s">
        <v>2942</v>
      </c>
      <c r="K271" t="str">
        <f>_xlfn.XLOOKUP($C271,'NAICS-SOC-CIP x-walk'!$C:$C, 'NAICS-SOC-CIP x-walk'!I:I)</f>
        <v>Manufacturing</v>
      </c>
      <c r="L271">
        <f t="shared" si="23"/>
        <v>5598</v>
      </c>
      <c r="M271" s="9">
        <f t="shared" si="24"/>
        <v>49.539823008849559</v>
      </c>
    </row>
    <row r="272" spans="1:13" ht="30">
      <c r="A272" s="1">
        <v>79</v>
      </c>
      <c r="B272" s="1" t="s">
        <v>4</v>
      </c>
      <c r="C272" s="34" t="s">
        <v>2761</v>
      </c>
      <c r="D272" s="1">
        <f t="shared" si="20"/>
        <v>51</v>
      </c>
      <c r="E272" s="2" t="s">
        <v>248</v>
      </c>
      <c r="F272" t="str" cm="1">
        <f t="array" ref="F272">_xlfn.IFS(
 AND(D272&gt;=11, D272&lt;=29), "Management, business, science, and arts occupations",
 AND(D272&gt;=31, D272&lt;=39), "Service occupations",
 AND(D272&gt;=41, D272&lt;=43), "Sales and office occupations",
 AND(D272&gt;=51, D272&lt;=53), "Production, transportation, and material moving occupations",
 AND(D272&gt;=45, D272&lt;=49), "Natural resources, construction, and maintenance occupations",
 TRUE, "Not applicable to study area"
)</f>
        <v>Production, transportation, and material moving occupations</v>
      </c>
      <c r="G272">
        <f t="shared" si="21"/>
        <v>7976</v>
      </c>
      <c r="H272" s="9">
        <f t="shared" si="22"/>
        <v>51.458064516129035</v>
      </c>
      <c r="I272" t="str">
        <f>_xlfn.XLOOKUP($C272,'NAICS-SOC-CIP x-walk'!C:C, 'NAICS-SOC-CIP x-walk'!H:H)</f>
        <v>31-33</v>
      </c>
      <c r="J272" t="s">
        <v>2942</v>
      </c>
      <c r="K272" t="str">
        <f>_xlfn.XLOOKUP($C272,'NAICS-SOC-CIP x-walk'!$C:$C, 'NAICS-SOC-CIP x-walk'!I:I)</f>
        <v>Manufacturing</v>
      </c>
      <c r="L272">
        <f t="shared" si="23"/>
        <v>5598</v>
      </c>
      <c r="M272" s="9">
        <f t="shared" si="24"/>
        <v>49.539823008849559</v>
      </c>
    </row>
    <row r="273" spans="1:13">
      <c r="A273" s="1">
        <v>62</v>
      </c>
      <c r="B273" s="1" t="s">
        <v>4</v>
      </c>
      <c r="C273" s="34" t="s">
        <v>2762</v>
      </c>
      <c r="D273" s="1">
        <f t="shared" si="20"/>
        <v>51</v>
      </c>
      <c r="E273" s="2" t="s">
        <v>492</v>
      </c>
      <c r="F273" t="str" cm="1">
        <f t="array" ref="F273">_xlfn.IFS(
 AND(D273&gt;=11, D273&lt;=29), "Management, business, science, and arts occupations",
 AND(D273&gt;=31, D273&lt;=39), "Service occupations",
 AND(D273&gt;=41, D273&lt;=43), "Sales and office occupations",
 AND(D273&gt;=51, D273&lt;=53), "Production, transportation, and material moving occupations",
 AND(D273&gt;=45, D273&lt;=49), "Natural resources, construction, and maintenance occupations",
 TRUE, "Not applicable to study area"
)</f>
        <v>Production, transportation, and material moving occupations</v>
      </c>
      <c r="G273">
        <f t="shared" si="21"/>
        <v>7976</v>
      </c>
      <c r="H273" s="9">
        <f t="shared" si="22"/>
        <v>51.458064516129035</v>
      </c>
      <c r="I273" t="str">
        <f>_xlfn.XLOOKUP($C273,'NAICS-SOC-CIP x-walk'!C:C, 'NAICS-SOC-CIP x-walk'!H:H)</f>
        <v>31-33</v>
      </c>
      <c r="J273" t="s">
        <v>2942</v>
      </c>
      <c r="K273" t="str">
        <f>_xlfn.XLOOKUP($C273,'NAICS-SOC-CIP x-walk'!$C:$C, 'NAICS-SOC-CIP x-walk'!I:I)</f>
        <v>Manufacturing</v>
      </c>
      <c r="L273">
        <f t="shared" si="23"/>
        <v>5598</v>
      </c>
      <c r="M273" s="9">
        <f t="shared" si="24"/>
        <v>49.539823008849559</v>
      </c>
    </row>
    <row r="274" spans="1:13">
      <c r="A274" s="1">
        <v>62</v>
      </c>
      <c r="B274" s="1" t="s">
        <v>4</v>
      </c>
      <c r="C274" s="34" t="s">
        <v>2763</v>
      </c>
      <c r="D274" s="1">
        <f t="shared" si="20"/>
        <v>51</v>
      </c>
      <c r="E274" s="2" t="s">
        <v>442</v>
      </c>
      <c r="F274" t="str" cm="1">
        <f t="array" ref="F274">_xlfn.IFS(
 AND(D274&gt;=11, D274&lt;=29), "Management, business, science, and arts occupations",
 AND(D274&gt;=31, D274&lt;=39), "Service occupations",
 AND(D274&gt;=41, D274&lt;=43), "Sales and office occupations",
 AND(D274&gt;=51, D274&lt;=53), "Production, transportation, and material moving occupations",
 AND(D274&gt;=45, D274&lt;=49), "Natural resources, construction, and maintenance occupations",
 TRUE, "Not applicable to study area"
)</f>
        <v>Production, transportation, and material moving occupations</v>
      </c>
      <c r="G274">
        <f t="shared" si="21"/>
        <v>7976</v>
      </c>
      <c r="H274" s="9">
        <f t="shared" si="22"/>
        <v>51.458064516129035</v>
      </c>
      <c r="I274" t="str">
        <f>_xlfn.XLOOKUP($C274,'NAICS-SOC-CIP x-walk'!C:C, 'NAICS-SOC-CIP x-walk'!H:H)</f>
        <v>31-33</v>
      </c>
      <c r="J274" t="s">
        <v>2942</v>
      </c>
      <c r="K274" t="str">
        <f>_xlfn.XLOOKUP($C274,'NAICS-SOC-CIP x-walk'!$C:$C, 'NAICS-SOC-CIP x-walk'!I:I)</f>
        <v>Manufacturing</v>
      </c>
      <c r="L274">
        <f t="shared" si="23"/>
        <v>5598</v>
      </c>
      <c r="M274" s="9">
        <f t="shared" si="24"/>
        <v>49.539823008849559</v>
      </c>
    </row>
    <row r="275" spans="1:13">
      <c r="A275" s="1">
        <v>36</v>
      </c>
      <c r="B275" s="1" t="s">
        <v>4</v>
      </c>
      <c r="C275" s="34" t="s">
        <v>2764</v>
      </c>
      <c r="D275" s="1">
        <f t="shared" si="20"/>
        <v>51</v>
      </c>
      <c r="E275" s="2" t="s">
        <v>496</v>
      </c>
      <c r="F275" t="str" cm="1">
        <f t="array" ref="F275">_xlfn.IFS(
 AND(D275&gt;=11, D275&lt;=29), "Management, business, science, and arts occupations",
 AND(D275&gt;=31, D275&lt;=39), "Service occupations",
 AND(D275&gt;=41, D275&lt;=43), "Sales and office occupations",
 AND(D275&gt;=51, D275&lt;=53), "Production, transportation, and material moving occupations",
 AND(D275&gt;=45, D275&lt;=49), "Natural resources, construction, and maintenance occupations",
 TRUE, "Not applicable to study area"
)</f>
        <v>Production, transportation, and material moving occupations</v>
      </c>
      <c r="G275">
        <f t="shared" si="21"/>
        <v>7976</v>
      </c>
      <c r="H275" s="9">
        <f t="shared" si="22"/>
        <v>51.458064516129035</v>
      </c>
      <c r="I275" t="str">
        <f>_xlfn.XLOOKUP($C275,'NAICS-SOC-CIP x-walk'!C:C, 'NAICS-SOC-CIP x-walk'!H:H)</f>
        <v>31-33</v>
      </c>
      <c r="J275" t="s">
        <v>2942</v>
      </c>
      <c r="K275" t="str">
        <f>_xlfn.XLOOKUP($C275,'NAICS-SOC-CIP x-walk'!$C:$C, 'NAICS-SOC-CIP x-walk'!I:I)</f>
        <v>Manufacturing</v>
      </c>
      <c r="L275">
        <f t="shared" si="23"/>
        <v>5598</v>
      </c>
      <c r="M275" s="9">
        <f t="shared" si="24"/>
        <v>49.539823008849559</v>
      </c>
    </row>
    <row r="276" spans="1:13">
      <c r="A276" s="1">
        <v>25</v>
      </c>
      <c r="B276" s="1" t="s">
        <v>4</v>
      </c>
      <c r="C276" s="34" t="s">
        <v>2765</v>
      </c>
      <c r="D276" s="1">
        <f t="shared" si="20"/>
        <v>51</v>
      </c>
      <c r="E276" s="2" t="s">
        <v>812</v>
      </c>
      <c r="F276" t="str" cm="1">
        <f t="array" ref="F276">_xlfn.IFS(
 AND(D276&gt;=11, D276&lt;=29), "Management, business, science, and arts occupations",
 AND(D276&gt;=31, D276&lt;=39), "Service occupations",
 AND(D276&gt;=41, D276&lt;=43), "Sales and office occupations",
 AND(D276&gt;=51, D276&lt;=53), "Production, transportation, and material moving occupations",
 AND(D276&gt;=45, D276&lt;=49), "Natural resources, construction, and maintenance occupations",
 TRUE, "Not applicable to study area"
)</f>
        <v>Production, transportation, and material moving occupations</v>
      </c>
      <c r="G276">
        <f t="shared" si="21"/>
        <v>7976</v>
      </c>
      <c r="H276" s="9">
        <f t="shared" si="22"/>
        <v>51.458064516129035</v>
      </c>
      <c r="I276" t="str">
        <f>_xlfn.XLOOKUP($C276,'NAICS-SOC-CIP x-walk'!C:C, 'NAICS-SOC-CIP x-walk'!H:H)</f>
        <v>31-33</v>
      </c>
      <c r="J276" t="s">
        <v>2942</v>
      </c>
      <c r="K276" t="str">
        <f>_xlfn.XLOOKUP($C276,'NAICS-SOC-CIP x-walk'!$C:$C, 'NAICS-SOC-CIP x-walk'!I:I)</f>
        <v>Manufacturing</v>
      </c>
      <c r="L276">
        <f t="shared" si="23"/>
        <v>5598</v>
      </c>
      <c r="M276" s="9">
        <f t="shared" si="24"/>
        <v>49.539823008849559</v>
      </c>
    </row>
    <row r="277" spans="1:13">
      <c r="A277" s="1">
        <v>55</v>
      </c>
      <c r="B277" s="1" t="s">
        <v>4</v>
      </c>
      <c r="C277" s="34" t="s">
        <v>2766</v>
      </c>
      <c r="D277" s="1">
        <f t="shared" si="20"/>
        <v>51</v>
      </c>
      <c r="E277" s="2" t="s">
        <v>508</v>
      </c>
      <c r="F277" t="str" cm="1">
        <f t="array" ref="F277">_xlfn.IFS(
 AND(D277&gt;=11, D277&lt;=29), "Management, business, science, and arts occupations",
 AND(D277&gt;=31, D277&lt;=39), "Service occupations",
 AND(D277&gt;=41, D277&lt;=43), "Sales and office occupations",
 AND(D277&gt;=51, D277&lt;=53), "Production, transportation, and material moving occupations",
 AND(D277&gt;=45, D277&lt;=49), "Natural resources, construction, and maintenance occupations",
 TRUE, "Not applicable to study area"
)</f>
        <v>Production, transportation, and material moving occupations</v>
      </c>
      <c r="G277">
        <f t="shared" si="21"/>
        <v>7976</v>
      </c>
      <c r="H277" s="9">
        <f t="shared" si="22"/>
        <v>51.458064516129035</v>
      </c>
      <c r="I277" t="str">
        <f>_xlfn.XLOOKUP($C277,'NAICS-SOC-CIP x-walk'!C:C, 'NAICS-SOC-CIP x-walk'!H:H)</f>
        <v>31-33</v>
      </c>
      <c r="J277" t="s">
        <v>2942</v>
      </c>
      <c r="K277" t="str">
        <f>_xlfn.XLOOKUP($C277,'NAICS-SOC-CIP x-walk'!$C:$C, 'NAICS-SOC-CIP x-walk'!I:I)</f>
        <v>Manufacturing</v>
      </c>
      <c r="L277">
        <f t="shared" si="23"/>
        <v>5598</v>
      </c>
      <c r="M277" s="9">
        <f t="shared" si="24"/>
        <v>49.539823008849559</v>
      </c>
    </row>
    <row r="278" spans="1:13" ht="30">
      <c r="A278" s="1">
        <v>58</v>
      </c>
      <c r="B278" s="1" t="s">
        <v>4</v>
      </c>
      <c r="C278" s="34" t="s">
        <v>2767</v>
      </c>
      <c r="D278" s="1">
        <f t="shared" si="20"/>
        <v>51</v>
      </c>
      <c r="E278" s="2" t="s">
        <v>164</v>
      </c>
      <c r="F278" t="str" cm="1">
        <f t="array" ref="F278">_xlfn.IFS(
 AND(D278&gt;=11, D278&lt;=29), "Management, business, science, and arts occupations",
 AND(D278&gt;=31, D278&lt;=39), "Service occupations",
 AND(D278&gt;=41, D278&lt;=43), "Sales and office occupations",
 AND(D278&gt;=51, D278&lt;=53), "Production, transportation, and material moving occupations",
 AND(D278&gt;=45, D278&lt;=49), "Natural resources, construction, and maintenance occupations",
 TRUE, "Not applicable to study area"
)</f>
        <v>Production, transportation, and material moving occupations</v>
      </c>
      <c r="G278">
        <f t="shared" si="21"/>
        <v>7976</v>
      </c>
      <c r="H278" s="9">
        <f t="shared" si="22"/>
        <v>51.458064516129035</v>
      </c>
      <c r="I278" t="str">
        <f>_xlfn.XLOOKUP($C278,'NAICS-SOC-CIP x-walk'!C:C, 'NAICS-SOC-CIP x-walk'!H:H)</f>
        <v>31-33</v>
      </c>
      <c r="J278" t="s">
        <v>2942</v>
      </c>
      <c r="K278" t="str">
        <f>_xlfn.XLOOKUP($C278,'NAICS-SOC-CIP x-walk'!$C:$C, 'NAICS-SOC-CIP x-walk'!I:I)</f>
        <v>Manufacturing</v>
      </c>
      <c r="L278">
        <f t="shared" si="23"/>
        <v>5598</v>
      </c>
      <c r="M278" s="9">
        <f t="shared" si="24"/>
        <v>49.539823008849559</v>
      </c>
    </row>
    <row r="279" spans="1:13">
      <c r="A279" s="1">
        <v>86</v>
      </c>
      <c r="B279" s="1" t="s">
        <v>4</v>
      </c>
      <c r="C279" s="34" t="s">
        <v>2768</v>
      </c>
      <c r="D279" s="1">
        <f t="shared" si="20"/>
        <v>51</v>
      </c>
      <c r="E279" s="2" t="s">
        <v>28</v>
      </c>
      <c r="F279" t="str" cm="1">
        <f t="array" ref="F279">_xlfn.IFS(
 AND(D279&gt;=11, D279&lt;=29), "Management, business, science, and arts occupations",
 AND(D279&gt;=31, D279&lt;=39), "Service occupations",
 AND(D279&gt;=41, D279&lt;=43), "Sales and office occupations",
 AND(D279&gt;=51, D279&lt;=53), "Production, transportation, and material moving occupations",
 AND(D279&gt;=45, D279&lt;=49), "Natural resources, construction, and maintenance occupations",
 TRUE, "Not applicable to study area"
)</f>
        <v>Production, transportation, and material moving occupations</v>
      </c>
      <c r="G279">
        <f t="shared" si="21"/>
        <v>7976</v>
      </c>
      <c r="H279" s="9">
        <f t="shared" si="22"/>
        <v>51.458064516129035</v>
      </c>
      <c r="I279" t="str">
        <f>_xlfn.XLOOKUP($C279,'NAICS-SOC-CIP x-walk'!C:C, 'NAICS-SOC-CIP x-walk'!H:H)</f>
        <v>31-33</v>
      </c>
      <c r="J279" t="s">
        <v>2942</v>
      </c>
      <c r="K279" t="str">
        <f>_xlfn.XLOOKUP($C279,'NAICS-SOC-CIP x-walk'!$C:$C, 'NAICS-SOC-CIP x-walk'!I:I)</f>
        <v>Manufacturing</v>
      </c>
      <c r="L279">
        <f t="shared" si="23"/>
        <v>5598</v>
      </c>
      <c r="M279" s="9">
        <f t="shared" si="24"/>
        <v>49.539823008849559</v>
      </c>
    </row>
    <row r="280" spans="1:13">
      <c r="A280" s="1">
        <v>86</v>
      </c>
      <c r="B280" s="1" t="s">
        <v>4</v>
      </c>
      <c r="C280" s="34" t="s">
        <v>2769</v>
      </c>
      <c r="D280" s="1">
        <f t="shared" si="20"/>
        <v>51</v>
      </c>
      <c r="E280" s="2" t="s">
        <v>452</v>
      </c>
      <c r="F280" t="str" cm="1">
        <f t="array" ref="F280">_xlfn.IFS(
 AND(D280&gt;=11, D280&lt;=29), "Management, business, science, and arts occupations",
 AND(D280&gt;=31, D280&lt;=39), "Service occupations",
 AND(D280&gt;=41, D280&lt;=43), "Sales and office occupations",
 AND(D280&gt;=51, D280&lt;=53), "Production, transportation, and material moving occupations",
 AND(D280&gt;=45, D280&lt;=49), "Natural resources, construction, and maintenance occupations",
 TRUE, "Not applicable to study area"
)</f>
        <v>Production, transportation, and material moving occupations</v>
      </c>
      <c r="G280">
        <f t="shared" si="21"/>
        <v>7976</v>
      </c>
      <c r="H280" s="9">
        <f t="shared" si="22"/>
        <v>51.458064516129035</v>
      </c>
      <c r="I280" t="str">
        <f>_xlfn.XLOOKUP($C280,'NAICS-SOC-CIP x-walk'!C:C, 'NAICS-SOC-CIP x-walk'!H:H)</f>
        <v>31-33</v>
      </c>
      <c r="J280" t="s">
        <v>2942</v>
      </c>
      <c r="K280" t="str">
        <f>_xlfn.XLOOKUP($C280,'NAICS-SOC-CIP x-walk'!$C:$C, 'NAICS-SOC-CIP x-walk'!I:I)</f>
        <v>Manufacturing</v>
      </c>
      <c r="L280">
        <f t="shared" si="23"/>
        <v>5598</v>
      </c>
      <c r="M280" s="9">
        <f t="shared" si="24"/>
        <v>49.539823008849559</v>
      </c>
    </row>
    <row r="281" spans="1:13">
      <c r="A281" s="1">
        <v>11</v>
      </c>
      <c r="B281" s="1">
        <v>3</v>
      </c>
      <c r="C281" s="34" t="s">
        <v>2770</v>
      </c>
      <c r="D281" s="1">
        <f t="shared" si="20"/>
        <v>51</v>
      </c>
      <c r="E281" s="2" t="s">
        <v>984</v>
      </c>
      <c r="F281" t="str" cm="1">
        <f t="array" ref="F281">_xlfn.IFS(
 AND(D281&gt;=11, D281&lt;=29), "Management, business, science, and arts occupations",
 AND(D281&gt;=31, D281&lt;=39), "Service occupations",
 AND(D281&gt;=41, D281&lt;=43), "Sales and office occupations",
 AND(D281&gt;=51, D281&lt;=53), "Production, transportation, and material moving occupations",
 AND(D281&gt;=45, D281&lt;=49), "Natural resources, construction, and maintenance occupations",
 TRUE, "Not applicable to study area"
)</f>
        <v>Production, transportation, and material moving occupations</v>
      </c>
      <c r="G281">
        <f t="shared" si="21"/>
        <v>7976</v>
      </c>
      <c r="H281" s="9">
        <f t="shared" si="22"/>
        <v>51.458064516129035</v>
      </c>
      <c r="I281" t="str">
        <f>_xlfn.XLOOKUP($C281,'NAICS-SOC-CIP x-walk'!C:C, 'NAICS-SOC-CIP x-walk'!H:H)</f>
        <v>31-33</v>
      </c>
      <c r="J281" t="s">
        <v>2942</v>
      </c>
      <c r="K281" t="str">
        <f>_xlfn.XLOOKUP($C281,'NAICS-SOC-CIP x-walk'!$C:$C, 'NAICS-SOC-CIP x-walk'!I:I)</f>
        <v>Manufacturing</v>
      </c>
      <c r="L281">
        <f t="shared" si="23"/>
        <v>5598</v>
      </c>
      <c r="M281" s="9">
        <f t="shared" si="24"/>
        <v>49.539823008849559</v>
      </c>
    </row>
    <row r="282" spans="1:13">
      <c r="A282" s="1">
        <v>4</v>
      </c>
      <c r="B282" s="1">
        <v>3</v>
      </c>
      <c r="C282" s="34" t="s">
        <v>2770</v>
      </c>
      <c r="D282" s="1">
        <f t="shared" si="20"/>
        <v>51</v>
      </c>
      <c r="E282" s="2" t="s">
        <v>1406</v>
      </c>
      <c r="F282" t="str" cm="1">
        <f t="array" ref="F282">_xlfn.IFS(
 AND(D282&gt;=11, D282&lt;=29), "Management, business, science, and arts occupations",
 AND(D282&gt;=31, D282&lt;=39), "Service occupations",
 AND(D282&gt;=41, D282&lt;=43), "Sales and office occupations",
 AND(D282&gt;=51, D282&lt;=53), "Production, transportation, and material moving occupations",
 AND(D282&gt;=45, D282&lt;=49), "Natural resources, construction, and maintenance occupations",
 TRUE, "Not applicable to study area"
)</f>
        <v>Production, transportation, and material moving occupations</v>
      </c>
      <c r="G282">
        <f t="shared" si="21"/>
        <v>7976</v>
      </c>
      <c r="H282" s="9">
        <f t="shared" si="22"/>
        <v>51.458064516129035</v>
      </c>
      <c r="I282" t="str">
        <f>_xlfn.XLOOKUP($C282,'NAICS-SOC-CIP x-walk'!C:C, 'NAICS-SOC-CIP x-walk'!H:H)</f>
        <v>31-33</v>
      </c>
      <c r="J282" t="s">
        <v>2942</v>
      </c>
      <c r="K282" t="str">
        <f>_xlfn.XLOOKUP($C282,'NAICS-SOC-CIP x-walk'!$C:$C, 'NAICS-SOC-CIP x-walk'!I:I)</f>
        <v>Manufacturing</v>
      </c>
      <c r="L282">
        <f t="shared" si="23"/>
        <v>5598</v>
      </c>
      <c r="M282" s="9">
        <f t="shared" si="24"/>
        <v>49.539823008849559</v>
      </c>
    </row>
    <row r="283" spans="1:13">
      <c r="A283" s="1">
        <v>4</v>
      </c>
      <c r="B283" s="1" t="s">
        <v>4</v>
      </c>
      <c r="C283" s="34" t="s">
        <v>2777</v>
      </c>
      <c r="D283" s="1">
        <f t="shared" si="20"/>
        <v>51</v>
      </c>
      <c r="E283" s="2" t="s">
        <v>904</v>
      </c>
      <c r="F283" t="str" cm="1">
        <f t="array" ref="F283">_xlfn.IFS(
 AND(D283&gt;=11, D283&lt;=29), "Management, business, science, and arts occupations",
 AND(D283&gt;=31, D283&lt;=39), "Service occupations",
 AND(D283&gt;=41, D283&lt;=43), "Sales and office occupations",
 AND(D283&gt;=51, D283&lt;=53), "Production, transportation, and material moving occupations",
 AND(D283&gt;=45, D283&lt;=49), "Natural resources, construction, and maintenance occupations",
 TRUE, "Not applicable to study area"
)</f>
        <v>Production, transportation, and material moving occupations</v>
      </c>
      <c r="G283">
        <f t="shared" si="21"/>
        <v>7976</v>
      </c>
      <c r="H283" s="9">
        <f t="shared" si="22"/>
        <v>51.458064516129035</v>
      </c>
      <c r="I283" t="str">
        <f>_xlfn.XLOOKUP($C283,'NAICS-SOC-CIP x-walk'!C:C, 'NAICS-SOC-CIP x-walk'!H:H)</f>
        <v>31-33</v>
      </c>
      <c r="J283" t="s">
        <v>2942</v>
      </c>
      <c r="K283" t="str">
        <f>_xlfn.XLOOKUP($C283,'NAICS-SOC-CIP x-walk'!$C:$C, 'NAICS-SOC-CIP x-walk'!I:I)</f>
        <v>Manufacturing</v>
      </c>
      <c r="L283">
        <f t="shared" si="23"/>
        <v>5598</v>
      </c>
      <c r="M283" s="9">
        <f t="shared" si="24"/>
        <v>49.539823008849559</v>
      </c>
    </row>
    <row r="284" spans="1:13">
      <c r="A284" s="1">
        <v>17</v>
      </c>
      <c r="B284" s="1" t="s">
        <v>4</v>
      </c>
      <c r="C284" s="34" t="s">
        <v>2778</v>
      </c>
      <c r="D284" s="1">
        <f t="shared" si="20"/>
        <v>51</v>
      </c>
      <c r="E284" s="2" t="s">
        <v>546</v>
      </c>
      <c r="F284" t="str" cm="1">
        <f t="array" ref="F284">_xlfn.IFS(
 AND(D284&gt;=11, D284&lt;=29), "Management, business, science, and arts occupations",
 AND(D284&gt;=31, D284&lt;=39), "Service occupations",
 AND(D284&gt;=41, D284&lt;=43), "Sales and office occupations",
 AND(D284&gt;=51, D284&lt;=53), "Production, transportation, and material moving occupations",
 AND(D284&gt;=45, D284&lt;=49), "Natural resources, construction, and maintenance occupations",
 TRUE, "Not applicable to study area"
)</f>
        <v>Production, transportation, and material moving occupations</v>
      </c>
      <c r="G284">
        <f t="shared" si="21"/>
        <v>7976</v>
      </c>
      <c r="H284" s="9">
        <f t="shared" si="22"/>
        <v>51.458064516129035</v>
      </c>
      <c r="I284" t="str">
        <f>_xlfn.XLOOKUP($C284,'NAICS-SOC-CIP x-walk'!C:C, 'NAICS-SOC-CIP x-walk'!H:H)</f>
        <v>31-33</v>
      </c>
      <c r="J284" t="s">
        <v>2942</v>
      </c>
      <c r="K284" t="str">
        <f>_xlfn.XLOOKUP($C284,'NAICS-SOC-CIP x-walk'!$C:$C, 'NAICS-SOC-CIP x-walk'!I:I)</f>
        <v>Manufacturing</v>
      </c>
      <c r="L284">
        <f t="shared" si="23"/>
        <v>5598</v>
      </c>
      <c r="M284" s="9">
        <f t="shared" si="24"/>
        <v>49.539823008849559</v>
      </c>
    </row>
    <row r="285" spans="1:13">
      <c r="A285" s="1">
        <v>43</v>
      </c>
      <c r="B285" s="1" t="s">
        <v>4</v>
      </c>
      <c r="C285" s="34" t="s">
        <v>2779</v>
      </c>
      <c r="D285" s="1">
        <f t="shared" si="20"/>
        <v>51</v>
      </c>
      <c r="E285" s="2" t="s">
        <v>852</v>
      </c>
      <c r="F285" t="str" cm="1">
        <f t="array" ref="F285">_xlfn.IFS(
 AND(D285&gt;=11, D285&lt;=29), "Management, business, science, and arts occupations",
 AND(D285&gt;=31, D285&lt;=39), "Service occupations",
 AND(D285&gt;=41, D285&lt;=43), "Sales and office occupations",
 AND(D285&gt;=51, D285&lt;=53), "Production, transportation, and material moving occupations",
 AND(D285&gt;=45, D285&lt;=49), "Natural resources, construction, and maintenance occupations",
 TRUE, "Not applicable to study area"
)</f>
        <v>Production, transportation, and material moving occupations</v>
      </c>
      <c r="G285">
        <f t="shared" si="21"/>
        <v>7976</v>
      </c>
      <c r="H285" s="9">
        <f t="shared" si="22"/>
        <v>51.458064516129035</v>
      </c>
      <c r="I285" t="str">
        <f>_xlfn.XLOOKUP($C285,'NAICS-SOC-CIP x-walk'!C:C, 'NAICS-SOC-CIP x-walk'!H:H)</f>
        <v>31-33</v>
      </c>
      <c r="J285" t="s">
        <v>2942</v>
      </c>
      <c r="K285" t="str">
        <f>_xlfn.XLOOKUP($C285,'NAICS-SOC-CIP x-walk'!$C:$C, 'NAICS-SOC-CIP x-walk'!I:I)</f>
        <v>Manufacturing</v>
      </c>
      <c r="L285">
        <f t="shared" si="23"/>
        <v>5598</v>
      </c>
      <c r="M285" s="9">
        <f t="shared" si="24"/>
        <v>49.539823008849559</v>
      </c>
    </row>
    <row r="286" spans="1:13">
      <c r="A286" s="1">
        <v>44</v>
      </c>
      <c r="B286" s="1" t="s">
        <v>4</v>
      </c>
      <c r="C286" s="34" t="s">
        <v>2780</v>
      </c>
      <c r="D286" s="1">
        <f t="shared" si="20"/>
        <v>51</v>
      </c>
      <c r="E286" s="2" t="s">
        <v>716</v>
      </c>
      <c r="F286" t="str" cm="1">
        <f t="array" ref="F286">_xlfn.IFS(
 AND(D286&gt;=11, D286&lt;=29), "Management, business, science, and arts occupations",
 AND(D286&gt;=31, D286&lt;=39), "Service occupations",
 AND(D286&gt;=41, D286&lt;=43), "Sales and office occupations",
 AND(D286&gt;=51, D286&lt;=53), "Production, transportation, and material moving occupations",
 AND(D286&gt;=45, D286&lt;=49), "Natural resources, construction, and maintenance occupations",
 TRUE, "Not applicable to study area"
)</f>
        <v>Production, transportation, and material moving occupations</v>
      </c>
      <c r="G286">
        <f t="shared" si="21"/>
        <v>7976</v>
      </c>
      <c r="H286" s="9">
        <f t="shared" si="22"/>
        <v>51.458064516129035</v>
      </c>
      <c r="I286" t="str">
        <f>_xlfn.XLOOKUP($C286,'NAICS-SOC-CIP x-walk'!C:C, 'NAICS-SOC-CIP x-walk'!H:H)</f>
        <v>31-33</v>
      </c>
      <c r="J286" t="s">
        <v>2942</v>
      </c>
      <c r="K286" t="str">
        <f>_xlfn.XLOOKUP($C286,'NAICS-SOC-CIP x-walk'!$C:$C, 'NAICS-SOC-CIP x-walk'!I:I)</f>
        <v>Manufacturing</v>
      </c>
      <c r="L286">
        <f t="shared" si="23"/>
        <v>5598</v>
      </c>
      <c r="M286" s="9">
        <f t="shared" si="24"/>
        <v>49.539823008849559</v>
      </c>
    </row>
    <row r="287" spans="1:13">
      <c r="A287" s="1">
        <v>34</v>
      </c>
      <c r="B287" s="1" t="s">
        <v>4</v>
      </c>
      <c r="C287" s="34" t="s">
        <v>2781</v>
      </c>
      <c r="D287" s="1">
        <f t="shared" si="20"/>
        <v>51</v>
      </c>
      <c r="E287" s="2" t="s">
        <v>596</v>
      </c>
      <c r="F287" t="str" cm="1">
        <f t="array" ref="F287">_xlfn.IFS(
 AND(D287&gt;=11, D287&lt;=29), "Management, business, science, and arts occupations",
 AND(D287&gt;=31, D287&lt;=39), "Service occupations",
 AND(D287&gt;=41, D287&lt;=43), "Sales and office occupations",
 AND(D287&gt;=51, D287&lt;=53), "Production, transportation, and material moving occupations",
 AND(D287&gt;=45, D287&lt;=49), "Natural resources, construction, and maintenance occupations",
 TRUE, "Not applicable to study area"
)</f>
        <v>Production, transportation, and material moving occupations</v>
      </c>
      <c r="G287">
        <f t="shared" si="21"/>
        <v>7976</v>
      </c>
      <c r="H287" s="9">
        <f t="shared" si="22"/>
        <v>51.458064516129035</v>
      </c>
      <c r="I287" t="str">
        <f>_xlfn.XLOOKUP($C287,'NAICS-SOC-CIP x-walk'!C:C, 'NAICS-SOC-CIP x-walk'!H:H)</f>
        <v>31-33</v>
      </c>
      <c r="J287" t="s">
        <v>2942</v>
      </c>
      <c r="K287" t="str">
        <f>_xlfn.XLOOKUP($C287,'NAICS-SOC-CIP x-walk'!$C:$C, 'NAICS-SOC-CIP x-walk'!I:I)</f>
        <v>Manufacturing</v>
      </c>
      <c r="L287">
        <f t="shared" si="23"/>
        <v>5598</v>
      </c>
      <c r="M287" s="9">
        <f t="shared" si="24"/>
        <v>49.539823008849559</v>
      </c>
    </row>
    <row r="288" spans="1:13">
      <c r="A288" s="1">
        <v>59</v>
      </c>
      <c r="B288" s="1" t="s">
        <v>4</v>
      </c>
      <c r="C288" s="34" t="s">
        <v>2782</v>
      </c>
      <c r="D288" s="1">
        <f t="shared" si="20"/>
        <v>51</v>
      </c>
      <c r="E288" s="2" t="s">
        <v>422</v>
      </c>
      <c r="F288" t="str" cm="1">
        <f t="array" ref="F288">_xlfn.IFS(
 AND(D288&gt;=11, D288&lt;=29), "Management, business, science, and arts occupations",
 AND(D288&gt;=31, D288&lt;=39), "Service occupations",
 AND(D288&gt;=41, D288&lt;=43), "Sales and office occupations",
 AND(D288&gt;=51, D288&lt;=53), "Production, transportation, and material moving occupations",
 AND(D288&gt;=45, D288&lt;=49), "Natural resources, construction, and maintenance occupations",
 TRUE, "Not applicable to study area"
)</f>
        <v>Production, transportation, and material moving occupations</v>
      </c>
      <c r="G288">
        <f t="shared" si="21"/>
        <v>7976</v>
      </c>
      <c r="H288" s="9">
        <f t="shared" si="22"/>
        <v>51.458064516129035</v>
      </c>
      <c r="I288" t="str">
        <f>_xlfn.XLOOKUP($C288,'NAICS-SOC-CIP x-walk'!C:C, 'NAICS-SOC-CIP x-walk'!H:H)</f>
        <v>31-33</v>
      </c>
      <c r="J288" t="s">
        <v>2942</v>
      </c>
      <c r="K288" t="str">
        <f>_xlfn.XLOOKUP($C288,'NAICS-SOC-CIP x-walk'!$C:$C, 'NAICS-SOC-CIP x-walk'!I:I)</f>
        <v>Manufacturing</v>
      </c>
      <c r="L288">
        <f t="shared" si="23"/>
        <v>5598</v>
      </c>
      <c r="M288" s="9">
        <f t="shared" si="24"/>
        <v>49.539823008849559</v>
      </c>
    </row>
    <row r="289" spans="1:13">
      <c r="A289" s="1">
        <v>63</v>
      </c>
      <c r="B289" s="1" t="s">
        <v>4</v>
      </c>
      <c r="C289" s="34" t="s">
        <v>2783</v>
      </c>
      <c r="D289" s="1">
        <f t="shared" si="20"/>
        <v>51</v>
      </c>
      <c r="E289" s="2" t="s">
        <v>162</v>
      </c>
      <c r="F289" t="str" cm="1">
        <f t="array" ref="F289">_xlfn.IFS(
 AND(D289&gt;=11, D289&lt;=29), "Management, business, science, and arts occupations",
 AND(D289&gt;=31, D289&lt;=39), "Service occupations",
 AND(D289&gt;=41, D289&lt;=43), "Sales and office occupations",
 AND(D289&gt;=51, D289&lt;=53), "Production, transportation, and material moving occupations",
 AND(D289&gt;=45, D289&lt;=49), "Natural resources, construction, and maintenance occupations",
 TRUE, "Not applicable to study area"
)</f>
        <v>Production, transportation, and material moving occupations</v>
      </c>
      <c r="G289">
        <f t="shared" si="21"/>
        <v>7976</v>
      </c>
      <c r="H289" s="9">
        <f t="shared" si="22"/>
        <v>51.458064516129035</v>
      </c>
      <c r="I289" t="str">
        <f>_xlfn.XLOOKUP($C289,'NAICS-SOC-CIP x-walk'!C:C, 'NAICS-SOC-CIP x-walk'!H:H)</f>
        <v>31-33</v>
      </c>
      <c r="J289" t="s">
        <v>2942</v>
      </c>
      <c r="K289" t="str">
        <f>_xlfn.XLOOKUP($C289,'NAICS-SOC-CIP x-walk'!$C:$C, 'NAICS-SOC-CIP x-walk'!I:I)</f>
        <v>Manufacturing</v>
      </c>
      <c r="L289">
        <f t="shared" si="23"/>
        <v>5598</v>
      </c>
      <c r="M289" s="9">
        <f t="shared" si="24"/>
        <v>49.539823008849559</v>
      </c>
    </row>
    <row r="290" spans="1:13">
      <c r="A290" s="1">
        <v>28</v>
      </c>
      <c r="B290" s="1" t="s">
        <v>4</v>
      </c>
      <c r="C290" s="34" t="s">
        <v>2784</v>
      </c>
      <c r="D290" s="1">
        <f t="shared" si="20"/>
        <v>51</v>
      </c>
      <c r="E290" s="2" t="s">
        <v>816</v>
      </c>
      <c r="F290" t="str" cm="1">
        <f t="array" ref="F290">_xlfn.IFS(
 AND(D290&gt;=11, D290&lt;=29), "Management, business, science, and arts occupations",
 AND(D290&gt;=31, D290&lt;=39), "Service occupations",
 AND(D290&gt;=41, D290&lt;=43), "Sales and office occupations",
 AND(D290&gt;=51, D290&lt;=53), "Production, transportation, and material moving occupations",
 AND(D290&gt;=45, D290&lt;=49), "Natural resources, construction, and maintenance occupations",
 TRUE, "Not applicable to study area"
)</f>
        <v>Production, transportation, and material moving occupations</v>
      </c>
      <c r="G290">
        <f t="shared" si="21"/>
        <v>7976</v>
      </c>
      <c r="H290" s="9">
        <f t="shared" si="22"/>
        <v>51.458064516129035</v>
      </c>
      <c r="I290" t="str">
        <f>_xlfn.XLOOKUP($C290,'NAICS-SOC-CIP x-walk'!C:C, 'NAICS-SOC-CIP x-walk'!H:H)</f>
        <v>31-33</v>
      </c>
      <c r="J290" t="s">
        <v>2942</v>
      </c>
      <c r="K290" t="str">
        <f>_xlfn.XLOOKUP($C290,'NAICS-SOC-CIP x-walk'!$C:$C, 'NAICS-SOC-CIP x-walk'!I:I)</f>
        <v>Manufacturing</v>
      </c>
      <c r="L290">
        <f t="shared" si="23"/>
        <v>5598</v>
      </c>
      <c r="M290" s="9">
        <f t="shared" si="24"/>
        <v>49.539823008849559</v>
      </c>
    </row>
    <row r="291" spans="1:13">
      <c r="A291" s="1">
        <v>76</v>
      </c>
      <c r="B291" s="1" t="s">
        <v>4</v>
      </c>
      <c r="C291" s="34" t="s">
        <v>2785</v>
      </c>
      <c r="D291" s="1">
        <f t="shared" si="20"/>
        <v>51</v>
      </c>
      <c r="E291" s="2" t="s">
        <v>434</v>
      </c>
      <c r="F291" t="str" cm="1">
        <f t="array" ref="F291">_xlfn.IFS(
 AND(D291&gt;=11, D291&lt;=29), "Management, business, science, and arts occupations",
 AND(D291&gt;=31, D291&lt;=39), "Service occupations",
 AND(D291&gt;=41, D291&lt;=43), "Sales and office occupations",
 AND(D291&gt;=51, D291&lt;=53), "Production, transportation, and material moving occupations",
 AND(D291&gt;=45, D291&lt;=49), "Natural resources, construction, and maintenance occupations",
 TRUE, "Not applicable to study area"
)</f>
        <v>Production, transportation, and material moving occupations</v>
      </c>
      <c r="G291">
        <f t="shared" si="21"/>
        <v>7976</v>
      </c>
      <c r="H291" s="9">
        <f t="shared" si="22"/>
        <v>51.458064516129035</v>
      </c>
      <c r="I291" t="str">
        <f>_xlfn.XLOOKUP($C291,'NAICS-SOC-CIP x-walk'!C:C, 'NAICS-SOC-CIP x-walk'!H:H)</f>
        <v>31-33</v>
      </c>
      <c r="J291" t="s">
        <v>2942</v>
      </c>
      <c r="K291" t="str">
        <f>_xlfn.XLOOKUP($C291,'NAICS-SOC-CIP x-walk'!$C:$C, 'NAICS-SOC-CIP x-walk'!I:I)</f>
        <v>Manufacturing</v>
      </c>
      <c r="L291">
        <f t="shared" si="23"/>
        <v>5598</v>
      </c>
      <c r="M291" s="9">
        <f t="shared" si="24"/>
        <v>49.539823008849559</v>
      </c>
    </row>
    <row r="292" spans="1:13">
      <c r="A292" s="1">
        <v>59</v>
      </c>
      <c r="B292" s="1" t="s">
        <v>4</v>
      </c>
      <c r="C292" s="34" t="s">
        <v>2785</v>
      </c>
      <c r="D292" s="1">
        <f t="shared" si="20"/>
        <v>51</v>
      </c>
      <c r="E292" s="2" t="s">
        <v>478</v>
      </c>
      <c r="F292" t="str" cm="1">
        <f t="array" ref="F292">_xlfn.IFS(
 AND(D292&gt;=11, D292&lt;=29), "Management, business, science, and arts occupations",
 AND(D292&gt;=31, D292&lt;=39), "Service occupations",
 AND(D292&gt;=41, D292&lt;=43), "Sales and office occupations",
 AND(D292&gt;=51, D292&lt;=53), "Production, transportation, and material moving occupations",
 AND(D292&gt;=45, D292&lt;=49), "Natural resources, construction, and maintenance occupations",
 TRUE, "Not applicable to study area"
)</f>
        <v>Production, transportation, and material moving occupations</v>
      </c>
      <c r="G292">
        <f t="shared" si="21"/>
        <v>7976</v>
      </c>
      <c r="H292" s="9">
        <f t="shared" si="22"/>
        <v>51.458064516129035</v>
      </c>
      <c r="I292" t="str">
        <f>_xlfn.XLOOKUP($C292,'NAICS-SOC-CIP x-walk'!C:C, 'NAICS-SOC-CIP x-walk'!H:H)</f>
        <v>31-33</v>
      </c>
      <c r="J292" t="s">
        <v>2942</v>
      </c>
      <c r="K292" t="str">
        <f>_xlfn.XLOOKUP($C292,'NAICS-SOC-CIP x-walk'!$C:$C, 'NAICS-SOC-CIP x-walk'!I:I)</f>
        <v>Manufacturing</v>
      </c>
      <c r="L292">
        <f t="shared" si="23"/>
        <v>5598</v>
      </c>
      <c r="M292" s="9">
        <f t="shared" si="24"/>
        <v>49.539823008849559</v>
      </c>
    </row>
    <row r="293" spans="1:13">
      <c r="A293" s="1">
        <v>65</v>
      </c>
      <c r="B293" s="1" t="s">
        <v>4</v>
      </c>
      <c r="C293" s="34" t="s">
        <v>2785</v>
      </c>
      <c r="D293" s="1">
        <f t="shared" si="20"/>
        <v>51</v>
      </c>
      <c r="E293" s="2" t="s">
        <v>146</v>
      </c>
      <c r="F293" t="str" cm="1">
        <f t="array" ref="F293">_xlfn.IFS(
 AND(D293&gt;=11, D293&lt;=29), "Management, business, science, and arts occupations",
 AND(D293&gt;=31, D293&lt;=39), "Service occupations",
 AND(D293&gt;=41, D293&lt;=43), "Sales and office occupations",
 AND(D293&gt;=51, D293&lt;=53), "Production, transportation, and material moving occupations",
 AND(D293&gt;=45, D293&lt;=49), "Natural resources, construction, and maintenance occupations",
 TRUE, "Not applicable to study area"
)</f>
        <v>Production, transportation, and material moving occupations</v>
      </c>
      <c r="G293">
        <f t="shared" si="21"/>
        <v>7976</v>
      </c>
      <c r="H293" s="9">
        <f t="shared" si="22"/>
        <v>51.458064516129035</v>
      </c>
      <c r="I293" t="str">
        <f>_xlfn.XLOOKUP($C293,'NAICS-SOC-CIP x-walk'!C:C, 'NAICS-SOC-CIP x-walk'!H:H)</f>
        <v>31-33</v>
      </c>
      <c r="J293" t="s">
        <v>2942</v>
      </c>
      <c r="K293" t="str">
        <f>_xlfn.XLOOKUP($C293,'NAICS-SOC-CIP x-walk'!$C:$C, 'NAICS-SOC-CIP x-walk'!I:I)</f>
        <v>Manufacturing</v>
      </c>
      <c r="L293">
        <f t="shared" si="23"/>
        <v>5598</v>
      </c>
      <c r="M293" s="9">
        <f t="shared" si="24"/>
        <v>49.539823008849559</v>
      </c>
    </row>
    <row r="294" spans="1:13">
      <c r="A294" s="1">
        <v>40</v>
      </c>
      <c r="B294" s="1">
        <v>3</v>
      </c>
      <c r="C294" s="34" t="s">
        <v>2785</v>
      </c>
      <c r="D294" s="1">
        <f t="shared" si="20"/>
        <v>51</v>
      </c>
      <c r="E294" s="2" t="s">
        <v>724</v>
      </c>
      <c r="F294" t="str" cm="1">
        <f t="array" ref="F294">_xlfn.IFS(
 AND(D294&gt;=11, D294&lt;=29), "Management, business, science, and arts occupations",
 AND(D294&gt;=31, D294&lt;=39), "Service occupations",
 AND(D294&gt;=41, D294&lt;=43), "Sales and office occupations",
 AND(D294&gt;=51, D294&lt;=53), "Production, transportation, and material moving occupations",
 AND(D294&gt;=45, D294&lt;=49), "Natural resources, construction, and maintenance occupations",
 TRUE, "Not applicable to study area"
)</f>
        <v>Production, transportation, and material moving occupations</v>
      </c>
      <c r="G294">
        <f t="shared" si="21"/>
        <v>7976</v>
      </c>
      <c r="H294" s="9">
        <f t="shared" si="22"/>
        <v>51.458064516129035</v>
      </c>
      <c r="I294" t="str">
        <f>_xlfn.XLOOKUP($C294,'NAICS-SOC-CIP x-walk'!C:C, 'NAICS-SOC-CIP x-walk'!H:H)</f>
        <v>31-33</v>
      </c>
      <c r="J294" t="s">
        <v>2942</v>
      </c>
      <c r="K294" t="str">
        <f>_xlfn.XLOOKUP($C294,'NAICS-SOC-CIP x-walk'!$C:$C, 'NAICS-SOC-CIP x-walk'!I:I)</f>
        <v>Manufacturing</v>
      </c>
      <c r="L294">
        <f t="shared" si="23"/>
        <v>5598</v>
      </c>
      <c r="M294" s="9">
        <f t="shared" si="24"/>
        <v>49.539823008849559</v>
      </c>
    </row>
    <row r="295" spans="1:13">
      <c r="A295" s="1">
        <v>64</v>
      </c>
      <c r="B295" s="1" t="s">
        <v>4</v>
      </c>
      <c r="C295" s="34" t="s">
        <v>2786</v>
      </c>
      <c r="D295" s="1">
        <f t="shared" si="20"/>
        <v>51</v>
      </c>
      <c r="E295" s="2" t="s">
        <v>402</v>
      </c>
      <c r="F295" t="str" cm="1">
        <f t="array" ref="F295">_xlfn.IFS(
 AND(D295&gt;=11, D295&lt;=29), "Management, business, science, and arts occupations",
 AND(D295&gt;=31, D295&lt;=39), "Service occupations",
 AND(D295&gt;=41, D295&lt;=43), "Sales and office occupations",
 AND(D295&gt;=51, D295&lt;=53), "Production, transportation, and material moving occupations",
 AND(D295&gt;=45, D295&lt;=49), "Natural resources, construction, and maintenance occupations",
 TRUE, "Not applicable to study area"
)</f>
        <v>Production, transportation, and material moving occupations</v>
      </c>
      <c r="G295">
        <f t="shared" si="21"/>
        <v>7976</v>
      </c>
      <c r="H295" s="9">
        <f t="shared" si="22"/>
        <v>51.458064516129035</v>
      </c>
      <c r="I295" t="str">
        <f>_xlfn.XLOOKUP($C295,'NAICS-SOC-CIP x-walk'!C:C, 'NAICS-SOC-CIP x-walk'!H:H)</f>
        <v>31-33</v>
      </c>
      <c r="J295" t="s">
        <v>2942</v>
      </c>
      <c r="K295" t="str">
        <f>_xlfn.XLOOKUP($C295,'NAICS-SOC-CIP x-walk'!$C:$C, 'NAICS-SOC-CIP x-walk'!I:I)</f>
        <v>Manufacturing</v>
      </c>
      <c r="L295">
        <f t="shared" si="23"/>
        <v>5598</v>
      </c>
      <c r="M295" s="9">
        <f t="shared" si="24"/>
        <v>49.539823008849559</v>
      </c>
    </row>
    <row r="296" spans="1:13">
      <c r="A296" s="1">
        <v>59</v>
      </c>
      <c r="B296" s="1" t="s">
        <v>4</v>
      </c>
      <c r="C296" s="34" t="s">
        <v>2787</v>
      </c>
      <c r="D296" s="1">
        <f t="shared" si="20"/>
        <v>51</v>
      </c>
      <c r="E296" s="2" t="s">
        <v>582</v>
      </c>
      <c r="F296" t="str" cm="1">
        <f t="array" ref="F296">_xlfn.IFS(
 AND(D296&gt;=11, D296&lt;=29), "Management, business, science, and arts occupations",
 AND(D296&gt;=31, D296&lt;=39), "Service occupations",
 AND(D296&gt;=41, D296&lt;=43), "Sales and office occupations",
 AND(D296&gt;=51, D296&lt;=53), "Production, transportation, and material moving occupations",
 AND(D296&gt;=45, D296&lt;=49), "Natural resources, construction, and maintenance occupations",
 TRUE, "Not applicable to study area"
)</f>
        <v>Production, transportation, and material moving occupations</v>
      </c>
      <c r="G296">
        <f t="shared" si="21"/>
        <v>7976</v>
      </c>
      <c r="H296" s="9">
        <f t="shared" si="22"/>
        <v>51.458064516129035</v>
      </c>
      <c r="I296" t="str">
        <f>_xlfn.XLOOKUP($C296,'NAICS-SOC-CIP x-walk'!C:C, 'NAICS-SOC-CIP x-walk'!H:H)</f>
        <v>31-33</v>
      </c>
      <c r="J296" t="s">
        <v>2942</v>
      </c>
      <c r="K296" t="str">
        <f>_xlfn.XLOOKUP($C296,'NAICS-SOC-CIP x-walk'!$C:$C, 'NAICS-SOC-CIP x-walk'!I:I)</f>
        <v>Manufacturing</v>
      </c>
      <c r="L296">
        <f t="shared" si="23"/>
        <v>5598</v>
      </c>
      <c r="M296" s="9">
        <f t="shared" si="24"/>
        <v>49.539823008849559</v>
      </c>
    </row>
    <row r="297" spans="1:13">
      <c r="A297" s="1">
        <v>69</v>
      </c>
      <c r="B297" s="1" t="s">
        <v>4</v>
      </c>
      <c r="C297" s="34" t="s">
        <v>2788</v>
      </c>
      <c r="D297" s="1">
        <f t="shared" si="20"/>
        <v>51</v>
      </c>
      <c r="E297" s="2" t="s">
        <v>474</v>
      </c>
      <c r="F297" t="str" cm="1">
        <f t="array" ref="F297">_xlfn.IFS(
 AND(D297&gt;=11, D297&lt;=29), "Management, business, science, and arts occupations",
 AND(D297&gt;=31, D297&lt;=39), "Service occupations",
 AND(D297&gt;=41, D297&lt;=43), "Sales and office occupations",
 AND(D297&gt;=51, D297&lt;=53), "Production, transportation, and material moving occupations",
 AND(D297&gt;=45, D297&lt;=49), "Natural resources, construction, and maintenance occupations",
 TRUE, "Not applicable to study area"
)</f>
        <v>Production, transportation, and material moving occupations</v>
      </c>
      <c r="G297">
        <f t="shared" si="21"/>
        <v>7976</v>
      </c>
      <c r="H297" s="9">
        <f t="shared" si="22"/>
        <v>51.458064516129035</v>
      </c>
      <c r="I297" t="str">
        <f>_xlfn.XLOOKUP($C297,'NAICS-SOC-CIP x-walk'!C:C, 'NAICS-SOC-CIP x-walk'!H:H)</f>
        <v>31-33</v>
      </c>
      <c r="J297" t="s">
        <v>2942</v>
      </c>
      <c r="K297" t="str">
        <f>_xlfn.XLOOKUP($C297,'NAICS-SOC-CIP x-walk'!$C:$C, 'NAICS-SOC-CIP x-walk'!I:I)</f>
        <v>Manufacturing</v>
      </c>
      <c r="L297">
        <f t="shared" si="23"/>
        <v>5598</v>
      </c>
      <c r="M297" s="9">
        <f t="shared" si="24"/>
        <v>49.539823008849559</v>
      </c>
    </row>
    <row r="298" spans="1:13">
      <c r="A298" s="1">
        <v>49</v>
      </c>
      <c r="B298" s="1" t="s">
        <v>4</v>
      </c>
      <c r="C298" s="34" t="s">
        <v>2843</v>
      </c>
      <c r="D298" s="1">
        <f t="shared" si="20"/>
        <v>53</v>
      </c>
      <c r="E298" s="2" t="s">
        <v>190</v>
      </c>
      <c r="F298" t="str" cm="1">
        <f t="array" ref="F298">_xlfn.IFS(
 AND(D298&gt;=11, D298&lt;=29), "Management, business, science, and arts occupations",
 AND(D298&gt;=31, D298&lt;=39), "Service occupations",
 AND(D298&gt;=41, D298&lt;=43), "Sales and office occupations",
 AND(D298&gt;=51, D298&lt;=53), "Production, transportation, and material moving occupations",
 AND(D298&gt;=45, D298&lt;=49), "Natural resources, construction, and maintenance occupations",
 TRUE, "Not applicable to study area"
)</f>
        <v>Production, transportation, and material moving occupations</v>
      </c>
      <c r="G298">
        <f t="shared" si="21"/>
        <v>7976</v>
      </c>
      <c r="H298" s="9">
        <f t="shared" si="22"/>
        <v>51.458064516129035</v>
      </c>
      <c r="I298" t="str">
        <f>_xlfn.XLOOKUP($C298,'NAICS-SOC-CIP x-walk'!C:C, 'NAICS-SOC-CIP x-walk'!H:H)</f>
        <v>31-33</v>
      </c>
      <c r="J298" t="s">
        <v>2942</v>
      </c>
      <c r="K298" t="str">
        <f>_xlfn.XLOOKUP($C298,'NAICS-SOC-CIP x-walk'!$C:$C, 'NAICS-SOC-CIP x-walk'!I:I)</f>
        <v>Manufacturing</v>
      </c>
      <c r="L298">
        <f t="shared" si="23"/>
        <v>5598</v>
      </c>
      <c r="M298" s="9">
        <f t="shared" si="24"/>
        <v>49.539823008849559</v>
      </c>
    </row>
    <row r="299" spans="1:13">
      <c r="A299" s="1">
        <v>80</v>
      </c>
      <c r="B299" s="1">
        <v>3</v>
      </c>
      <c r="C299" s="34" t="s">
        <v>2844</v>
      </c>
      <c r="D299" s="1">
        <f t="shared" si="20"/>
        <v>53</v>
      </c>
      <c r="E299" s="2" t="s">
        <v>232</v>
      </c>
      <c r="F299" t="str" cm="1">
        <f t="array" ref="F299">_xlfn.IFS(
 AND(D299&gt;=11, D299&lt;=29), "Management, business, science, and arts occupations",
 AND(D299&gt;=31, D299&lt;=39), "Service occupations",
 AND(D299&gt;=41, D299&lt;=43), "Sales and office occupations",
 AND(D299&gt;=51, D299&lt;=53), "Production, transportation, and material moving occupations",
 AND(D299&gt;=45, D299&lt;=49), "Natural resources, construction, and maintenance occupations",
 TRUE, "Not applicable to study area"
)</f>
        <v>Production, transportation, and material moving occupations</v>
      </c>
      <c r="G299">
        <f t="shared" si="21"/>
        <v>7976</v>
      </c>
      <c r="H299" s="9">
        <f t="shared" si="22"/>
        <v>51.458064516129035</v>
      </c>
      <c r="I299" t="str">
        <f>_xlfn.XLOOKUP($C299,'NAICS-SOC-CIP x-walk'!C:C, 'NAICS-SOC-CIP x-walk'!H:H)</f>
        <v>23</v>
      </c>
      <c r="J299" t="str">
        <f>_xlfn.XLOOKUP(K299,'ACS-NAICS-SOC x-walk'!K:K,'ACS-NAICS-SOC x-walk'!L:L)</f>
        <v>Construction</v>
      </c>
      <c r="K299" t="str">
        <f>_xlfn.XLOOKUP($C299,'NAICS-SOC-CIP x-walk'!$C:$C, 'NAICS-SOC-CIP x-walk'!I:I)</f>
        <v>Construction</v>
      </c>
      <c r="L299">
        <f t="shared" si="23"/>
        <v>4403</v>
      </c>
      <c r="M299" s="9">
        <f t="shared" si="24"/>
        <v>57.934210526315788</v>
      </c>
    </row>
    <row r="300" spans="1:13">
      <c r="A300" s="1">
        <v>37</v>
      </c>
      <c r="B300" s="1" t="s">
        <v>4</v>
      </c>
      <c r="C300" s="34" t="s">
        <v>2845</v>
      </c>
      <c r="D300" s="1">
        <f t="shared" si="20"/>
        <v>53</v>
      </c>
      <c r="E300" s="2" t="s">
        <v>136</v>
      </c>
      <c r="F300" t="str" cm="1">
        <f t="array" ref="F300">_xlfn.IFS(
 AND(D300&gt;=11, D300&lt;=29), "Management, business, science, and arts occupations",
 AND(D300&gt;=31, D300&lt;=39), "Service occupations",
 AND(D300&gt;=41, D300&lt;=43), "Sales and office occupations",
 AND(D300&gt;=51, D300&lt;=53), "Production, transportation, and material moving occupations",
 AND(D300&gt;=45, D300&lt;=49), "Natural resources, construction, and maintenance occupations",
 TRUE, "Not applicable to study area"
)</f>
        <v>Production, transportation, and material moving occupations</v>
      </c>
      <c r="G300">
        <f t="shared" si="21"/>
        <v>7976</v>
      </c>
      <c r="H300" s="9">
        <f t="shared" si="22"/>
        <v>51.458064516129035</v>
      </c>
      <c r="I300" t="str">
        <f>_xlfn.XLOOKUP($C300,'NAICS-SOC-CIP x-walk'!C:C, 'NAICS-SOC-CIP x-walk'!H:H)</f>
        <v>23</v>
      </c>
      <c r="J300" t="str">
        <f>_xlfn.XLOOKUP(K300,'ACS-NAICS-SOC x-walk'!K:K,'ACS-NAICS-SOC x-walk'!L:L)</f>
        <v>Construction</v>
      </c>
      <c r="K300" t="str">
        <f>_xlfn.XLOOKUP($C300,'NAICS-SOC-CIP x-walk'!$C:$C, 'NAICS-SOC-CIP x-walk'!I:I)</f>
        <v>Construction</v>
      </c>
      <c r="L300">
        <f t="shared" si="23"/>
        <v>4403</v>
      </c>
      <c r="M300" s="9">
        <f t="shared" si="24"/>
        <v>57.934210526315788</v>
      </c>
    </row>
    <row r="301" spans="1:13">
      <c r="A301" s="1">
        <v>67</v>
      </c>
      <c r="B301" s="1" t="s">
        <v>4</v>
      </c>
      <c r="C301" s="34" t="s">
        <v>2846</v>
      </c>
      <c r="D301" s="1">
        <f t="shared" si="20"/>
        <v>53</v>
      </c>
      <c r="E301" s="2" t="s">
        <v>276</v>
      </c>
      <c r="F301" t="str" cm="1">
        <f t="array" ref="F301">_xlfn.IFS(
 AND(D301&gt;=11, D301&lt;=29), "Management, business, science, and arts occupations",
 AND(D301&gt;=31, D301&lt;=39), "Service occupations",
 AND(D301&gt;=41, D301&lt;=43), "Sales and office occupations",
 AND(D301&gt;=51, D301&lt;=53), "Production, transportation, and material moving occupations",
 AND(D301&gt;=45, D301&lt;=49), "Natural resources, construction, and maintenance occupations",
 TRUE, "Not applicable to study area"
)</f>
        <v>Production, transportation, and material moving occupations</v>
      </c>
      <c r="G301">
        <f t="shared" si="21"/>
        <v>7976</v>
      </c>
      <c r="H301" s="9">
        <f t="shared" si="22"/>
        <v>51.458064516129035</v>
      </c>
      <c r="I301" t="str">
        <f>_xlfn.XLOOKUP($C301,'NAICS-SOC-CIP x-walk'!C:C, 'NAICS-SOC-CIP x-walk'!H:H)</f>
        <v>23</v>
      </c>
      <c r="J301" t="str">
        <f>_xlfn.XLOOKUP(K301,'ACS-NAICS-SOC x-walk'!K:K,'ACS-NAICS-SOC x-walk'!L:L)</f>
        <v>Construction</v>
      </c>
      <c r="K301" t="str">
        <f>_xlfn.XLOOKUP($C301,'NAICS-SOC-CIP x-walk'!$C:$C, 'NAICS-SOC-CIP x-walk'!I:I)</f>
        <v>Construction</v>
      </c>
      <c r="L301">
        <f t="shared" si="23"/>
        <v>4403</v>
      </c>
      <c r="M301" s="9">
        <f t="shared" si="24"/>
        <v>57.934210526315788</v>
      </c>
    </row>
    <row r="302" spans="1:13">
      <c r="A302" s="1">
        <v>43</v>
      </c>
      <c r="B302" s="1" t="s">
        <v>4</v>
      </c>
      <c r="C302" s="34" t="s">
        <v>2850</v>
      </c>
      <c r="D302" s="1">
        <f t="shared" si="20"/>
        <v>53</v>
      </c>
      <c r="E302" s="2" t="s">
        <v>662</v>
      </c>
      <c r="F302" t="str" cm="1">
        <f t="array" ref="F302">_xlfn.IFS(
 AND(D302&gt;=11, D302&lt;=29), "Management, business, science, and arts occupations",
 AND(D302&gt;=31, D302&lt;=39), "Service occupations",
 AND(D302&gt;=41, D302&lt;=43), "Sales and office occupations",
 AND(D302&gt;=51, D302&lt;=53), "Production, transportation, and material moving occupations",
 AND(D302&gt;=45, D302&lt;=49), "Natural resources, construction, and maintenance occupations",
 TRUE, "Not applicable to study area"
)</f>
        <v>Production, transportation, and material moving occupations</v>
      </c>
      <c r="G302">
        <f t="shared" si="21"/>
        <v>7976</v>
      </c>
      <c r="H302" s="9">
        <f t="shared" si="22"/>
        <v>51.458064516129035</v>
      </c>
      <c r="I302" t="str">
        <f>_xlfn.XLOOKUP($C302,'NAICS-SOC-CIP x-walk'!C:C, 'NAICS-SOC-CIP x-walk'!H:H)</f>
        <v>31-33</v>
      </c>
      <c r="J302" t="s">
        <v>2942</v>
      </c>
      <c r="K302" t="str">
        <f>_xlfn.XLOOKUP($C302,'NAICS-SOC-CIP x-walk'!$C:$C, 'NAICS-SOC-CIP x-walk'!I:I)</f>
        <v>Manufacturing</v>
      </c>
      <c r="L302">
        <f t="shared" si="23"/>
        <v>5598</v>
      </c>
      <c r="M302" s="9">
        <f t="shared" si="24"/>
        <v>49.539823008849559</v>
      </c>
    </row>
    <row r="303" spans="1:13">
      <c r="A303" s="1">
        <v>71</v>
      </c>
      <c r="B303" s="1">
        <v>4</v>
      </c>
      <c r="C303" s="34" t="s">
        <v>1823</v>
      </c>
      <c r="D303" s="1">
        <f t="shared" si="20"/>
        <v>11</v>
      </c>
      <c r="E303" s="2" t="s">
        <v>618</v>
      </c>
      <c r="F303" t="str" cm="1">
        <f t="array" ref="F303">_xlfn.IFS(
 AND(D303&gt;=11, D303&lt;=29), "Management, business, science, and arts occupations",
 AND(D303&gt;=31, D303&lt;=39), "Service occupations",
 AND(D303&gt;=41, D303&lt;=43), "Sales and office occupations",
 AND(D303&gt;=51, D303&lt;=53), "Production, transportation, and material moving occupations",
 AND(D303&gt;=45, D303&lt;=49), "Natural resources, construction, and maintenance occupations",
 TRUE, "Not applicable to study area"
)</f>
        <v>Management, business, science, and arts occupations</v>
      </c>
      <c r="G303">
        <f t="shared" si="21"/>
        <v>10110</v>
      </c>
      <c r="H303" s="9">
        <f t="shared" si="22"/>
        <v>22.668161434977577</v>
      </c>
      <c r="I303" t="str">
        <f>_xlfn.XLOOKUP($C303,'NAICS-SOC-CIP x-walk'!C:C, 'NAICS-SOC-CIP x-walk'!H:H)</f>
        <v>31-33</v>
      </c>
      <c r="J303" t="s">
        <v>2942</v>
      </c>
      <c r="K303" t="str">
        <f>_xlfn.XLOOKUP($C303,'NAICS-SOC-CIP x-walk'!$C:$C, 'NAICS-SOC-CIP x-walk'!I:I)</f>
        <v>Manufacturing</v>
      </c>
      <c r="L303">
        <f t="shared" si="23"/>
        <v>5598</v>
      </c>
      <c r="M303" s="9">
        <f t="shared" si="24"/>
        <v>49.539823008849559</v>
      </c>
    </row>
    <row r="304" spans="1:13">
      <c r="A304" s="1">
        <v>27</v>
      </c>
      <c r="B304" s="1">
        <v>4</v>
      </c>
      <c r="C304" s="34" t="s">
        <v>1823</v>
      </c>
      <c r="D304" s="1">
        <f t="shared" si="20"/>
        <v>11</v>
      </c>
      <c r="E304" s="2" t="s">
        <v>858</v>
      </c>
      <c r="F304" t="str" cm="1">
        <f t="array" ref="F304">_xlfn.IFS(
 AND(D304&gt;=11, D304&lt;=29), "Management, business, science, and arts occupations",
 AND(D304&gt;=31, D304&lt;=39), "Service occupations",
 AND(D304&gt;=41, D304&lt;=43), "Sales and office occupations",
 AND(D304&gt;=51, D304&lt;=53), "Production, transportation, and material moving occupations",
 AND(D304&gt;=45, D304&lt;=49), "Natural resources, construction, and maintenance occupations",
 TRUE, "Not applicable to study area"
)</f>
        <v>Management, business, science, and arts occupations</v>
      </c>
      <c r="G304">
        <f t="shared" si="21"/>
        <v>10110</v>
      </c>
      <c r="H304" s="9">
        <f t="shared" si="22"/>
        <v>22.668161434977577</v>
      </c>
      <c r="I304" t="str">
        <f>_xlfn.XLOOKUP($C304,'NAICS-SOC-CIP x-walk'!C:C, 'NAICS-SOC-CIP x-walk'!H:H)</f>
        <v>31-33</v>
      </c>
      <c r="J304" t="s">
        <v>2942</v>
      </c>
      <c r="K304" t="str">
        <f>_xlfn.XLOOKUP($C304,'NAICS-SOC-CIP x-walk'!$C:$C, 'NAICS-SOC-CIP x-walk'!I:I)</f>
        <v>Manufacturing</v>
      </c>
      <c r="L304">
        <f t="shared" si="23"/>
        <v>5598</v>
      </c>
      <c r="M304" s="9">
        <f t="shared" si="24"/>
        <v>49.539823008849559</v>
      </c>
    </row>
    <row r="305" spans="1:13">
      <c r="A305" s="1">
        <v>86</v>
      </c>
      <c r="B305" s="1">
        <v>3</v>
      </c>
      <c r="C305" s="34" t="s">
        <v>1823</v>
      </c>
      <c r="D305" s="1">
        <f t="shared" si="20"/>
        <v>11</v>
      </c>
      <c r="E305" s="2" t="s">
        <v>376</v>
      </c>
      <c r="F305" t="str" cm="1">
        <f t="array" ref="F305">_xlfn.IFS(
 AND(D305&gt;=11, D305&lt;=29), "Management, business, science, and arts occupations",
 AND(D305&gt;=31, D305&lt;=39), "Service occupations",
 AND(D305&gt;=41, D305&lt;=43), "Sales and office occupations",
 AND(D305&gt;=51, D305&lt;=53), "Production, transportation, and material moving occupations",
 AND(D305&gt;=45, D305&lt;=49), "Natural resources, construction, and maintenance occupations",
 TRUE, "Not applicable to study area"
)</f>
        <v>Management, business, science, and arts occupations</v>
      </c>
      <c r="G305">
        <f t="shared" si="21"/>
        <v>10110</v>
      </c>
      <c r="H305" s="9">
        <f t="shared" si="22"/>
        <v>22.668161434977577</v>
      </c>
      <c r="I305" t="str">
        <f>_xlfn.XLOOKUP($C305,'NAICS-SOC-CIP x-walk'!C:C, 'NAICS-SOC-CIP x-walk'!H:H)</f>
        <v>31-33</v>
      </c>
      <c r="J305" t="s">
        <v>2942</v>
      </c>
      <c r="K305" t="str">
        <f>_xlfn.XLOOKUP($C305,'NAICS-SOC-CIP x-walk'!$C:$C, 'NAICS-SOC-CIP x-walk'!I:I)</f>
        <v>Manufacturing</v>
      </c>
      <c r="L305">
        <f t="shared" si="23"/>
        <v>5598</v>
      </c>
      <c r="M305" s="9">
        <f t="shared" si="24"/>
        <v>49.539823008849559</v>
      </c>
    </row>
    <row r="306" spans="1:13">
      <c r="A306" s="1">
        <v>84</v>
      </c>
      <c r="B306" s="1">
        <v>4</v>
      </c>
      <c r="C306" s="34" t="s">
        <v>1823</v>
      </c>
      <c r="D306" s="1">
        <f t="shared" si="20"/>
        <v>11</v>
      </c>
      <c r="E306" s="2" t="s">
        <v>142</v>
      </c>
      <c r="F306" t="str" cm="1">
        <f t="array" ref="F306">_xlfn.IFS(
 AND(D306&gt;=11, D306&lt;=29), "Management, business, science, and arts occupations",
 AND(D306&gt;=31, D306&lt;=39), "Service occupations",
 AND(D306&gt;=41, D306&lt;=43), "Sales and office occupations",
 AND(D306&gt;=51, D306&lt;=53), "Production, transportation, and material moving occupations",
 AND(D306&gt;=45, D306&lt;=49), "Natural resources, construction, and maintenance occupations",
 TRUE, "Not applicable to study area"
)</f>
        <v>Management, business, science, and arts occupations</v>
      </c>
      <c r="G306">
        <f t="shared" si="21"/>
        <v>10110</v>
      </c>
      <c r="H306" s="9">
        <f t="shared" si="22"/>
        <v>22.668161434977577</v>
      </c>
      <c r="I306" t="str">
        <f>_xlfn.XLOOKUP($C306,'NAICS-SOC-CIP x-walk'!C:C, 'NAICS-SOC-CIP x-walk'!H:H)</f>
        <v>31-33</v>
      </c>
      <c r="J306" t="s">
        <v>2942</v>
      </c>
      <c r="K306" t="str">
        <f>_xlfn.XLOOKUP($C306,'NAICS-SOC-CIP x-walk'!$C:$C, 'NAICS-SOC-CIP x-walk'!I:I)</f>
        <v>Manufacturing</v>
      </c>
      <c r="L306">
        <f t="shared" si="23"/>
        <v>5598</v>
      </c>
      <c r="M306" s="9">
        <f t="shared" si="24"/>
        <v>49.539823008849559</v>
      </c>
    </row>
    <row r="307" spans="1:13">
      <c r="A307" s="1">
        <v>94</v>
      </c>
      <c r="B307" s="1">
        <v>4</v>
      </c>
      <c r="C307" s="34" t="s">
        <v>1823</v>
      </c>
      <c r="D307" s="1">
        <f t="shared" si="20"/>
        <v>11</v>
      </c>
      <c r="E307" s="2" t="s">
        <v>296</v>
      </c>
      <c r="F307" t="str" cm="1">
        <f t="array" ref="F307">_xlfn.IFS(
 AND(D307&gt;=11, D307&lt;=29), "Management, business, science, and arts occupations",
 AND(D307&gt;=31, D307&lt;=39), "Service occupations",
 AND(D307&gt;=41, D307&lt;=43), "Sales and office occupations",
 AND(D307&gt;=51, D307&lt;=53), "Production, transportation, and material moving occupations",
 AND(D307&gt;=45, D307&lt;=49), "Natural resources, construction, and maintenance occupations",
 TRUE, "Not applicable to study area"
)</f>
        <v>Management, business, science, and arts occupations</v>
      </c>
      <c r="G307">
        <f t="shared" si="21"/>
        <v>10110</v>
      </c>
      <c r="H307" s="9">
        <f t="shared" si="22"/>
        <v>22.668161434977577</v>
      </c>
      <c r="I307" t="str">
        <f>_xlfn.XLOOKUP($C307,'NAICS-SOC-CIP x-walk'!C:C, 'NAICS-SOC-CIP x-walk'!H:H)</f>
        <v>31-33</v>
      </c>
      <c r="J307" t="s">
        <v>2942</v>
      </c>
      <c r="K307" t="str">
        <f>_xlfn.XLOOKUP($C307,'NAICS-SOC-CIP x-walk'!$C:$C, 'NAICS-SOC-CIP x-walk'!I:I)</f>
        <v>Manufacturing</v>
      </c>
      <c r="L307">
        <f t="shared" si="23"/>
        <v>5598</v>
      </c>
      <c r="M307" s="9">
        <f t="shared" si="24"/>
        <v>49.539823008849559</v>
      </c>
    </row>
    <row r="308" spans="1:13">
      <c r="A308" s="1">
        <v>64</v>
      </c>
      <c r="B308" s="1">
        <v>3</v>
      </c>
      <c r="C308" s="34" t="s">
        <v>1823</v>
      </c>
      <c r="D308" s="1">
        <f t="shared" si="20"/>
        <v>11</v>
      </c>
      <c r="E308" s="2" t="s">
        <v>382</v>
      </c>
      <c r="F308" t="str" cm="1">
        <f t="array" ref="F308">_xlfn.IFS(
 AND(D308&gt;=11, D308&lt;=29), "Management, business, science, and arts occupations",
 AND(D308&gt;=31, D308&lt;=39), "Service occupations",
 AND(D308&gt;=41, D308&lt;=43), "Sales and office occupations",
 AND(D308&gt;=51, D308&lt;=53), "Production, transportation, and material moving occupations",
 AND(D308&gt;=45, D308&lt;=49), "Natural resources, construction, and maintenance occupations",
 TRUE, "Not applicable to study area"
)</f>
        <v>Management, business, science, and arts occupations</v>
      </c>
      <c r="G308">
        <f t="shared" si="21"/>
        <v>10110</v>
      </c>
      <c r="H308" s="9">
        <f t="shared" si="22"/>
        <v>22.668161434977577</v>
      </c>
      <c r="I308" t="str">
        <f>_xlfn.XLOOKUP($C308,'NAICS-SOC-CIP x-walk'!C:C, 'NAICS-SOC-CIP x-walk'!H:H)</f>
        <v>31-33</v>
      </c>
      <c r="J308" t="s">
        <v>2942</v>
      </c>
      <c r="K308" t="str">
        <f>_xlfn.XLOOKUP($C308,'NAICS-SOC-CIP x-walk'!$C:$C, 'NAICS-SOC-CIP x-walk'!I:I)</f>
        <v>Manufacturing</v>
      </c>
      <c r="L308">
        <f t="shared" si="23"/>
        <v>5598</v>
      </c>
      <c r="M308" s="9">
        <f t="shared" si="24"/>
        <v>49.539823008849559</v>
      </c>
    </row>
    <row r="309" spans="1:13">
      <c r="A309" s="1">
        <v>30</v>
      </c>
      <c r="B309" s="1">
        <v>5</v>
      </c>
      <c r="C309" s="34" t="s">
        <v>1837</v>
      </c>
      <c r="D309" s="1">
        <f t="shared" si="20"/>
        <v>11</v>
      </c>
      <c r="E309" s="2" t="s">
        <v>1022</v>
      </c>
      <c r="F309" t="str" cm="1">
        <f t="array" ref="F309">_xlfn.IFS(
 AND(D309&gt;=11, D309&lt;=29), "Management, business, science, and arts occupations",
 AND(D309&gt;=31, D309&lt;=39), "Service occupations",
 AND(D309&gt;=41, D309&lt;=43), "Sales and office occupations",
 AND(D309&gt;=51, D309&lt;=53), "Production, transportation, and material moving occupations",
 AND(D309&gt;=45, D309&lt;=49), "Natural resources, construction, and maintenance occupations",
 TRUE, "Not applicable to study area"
)</f>
        <v>Management, business, science, and arts occupations</v>
      </c>
      <c r="G309">
        <f t="shared" si="21"/>
        <v>10110</v>
      </c>
      <c r="H309" s="9">
        <f t="shared" si="22"/>
        <v>22.668161434977577</v>
      </c>
      <c r="I309" t="str">
        <f>_xlfn.XLOOKUP($C309,'NAICS-SOC-CIP x-walk'!C:C, 'NAICS-SOC-CIP x-walk'!H:H)</f>
        <v>11</v>
      </c>
      <c r="J309" t="str">
        <f>_xlfn.XLOOKUP(K309,'ACS-NAICS-SOC x-walk'!K:K,'ACS-NAICS-SOC x-walk'!L:L)</f>
        <v>Agriculture, Forestry, Fishing and Hunting, and Mining</v>
      </c>
      <c r="K309" t="str">
        <f>_xlfn.XLOOKUP($C309,'NAICS-SOC-CIP x-walk'!$C:$C, 'NAICS-SOC-CIP x-walk'!I:I)</f>
        <v>Agriculture, Forestry, Fishing and Hunting</v>
      </c>
      <c r="L309">
        <f t="shared" si="23"/>
        <v>2309</v>
      </c>
      <c r="M309" s="9">
        <f t="shared" si="24"/>
        <v>41.981818181818184</v>
      </c>
    </row>
    <row r="310" spans="1:13">
      <c r="A310" s="1">
        <v>50</v>
      </c>
      <c r="B310" s="1">
        <v>4</v>
      </c>
      <c r="C310" s="34" t="s">
        <v>1837</v>
      </c>
      <c r="D310" s="1">
        <f t="shared" si="20"/>
        <v>11</v>
      </c>
      <c r="E310" s="2" t="s">
        <v>656</v>
      </c>
      <c r="F310" t="str" cm="1">
        <f t="array" ref="F310">_xlfn.IFS(
 AND(D310&gt;=11, D310&lt;=29), "Management, business, science, and arts occupations",
 AND(D310&gt;=31, D310&lt;=39), "Service occupations",
 AND(D310&gt;=41, D310&lt;=43), "Sales and office occupations",
 AND(D310&gt;=51, D310&lt;=53), "Production, transportation, and material moving occupations",
 AND(D310&gt;=45, D310&lt;=49), "Natural resources, construction, and maintenance occupations",
 TRUE, "Not applicable to study area"
)</f>
        <v>Management, business, science, and arts occupations</v>
      </c>
      <c r="G310">
        <f t="shared" si="21"/>
        <v>10110</v>
      </c>
      <c r="H310" s="9">
        <f t="shared" si="22"/>
        <v>22.668161434977577</v>
      </c>
      <c r="I310" t="str">
        <f>_xlfn.XLOOKUP($C310,'NAICS-SOC-CIP x-walk'!C:C, 'NAICS-SOC-CIP x-walk'!H:H)</f>
        <v>11</v>
      </c>
      <c r="J310" t="str">
        <f>_xlfn.XLOOKUP(K310,'ACS-NAICS-SOC x-walk'!K:K,'ACS-NAICS-SOC x-walk'!L:L)</f>
        <v>Agriculture, Forestry, Fishing and Hunting, and Mining</v>
      </c>
      <c r="K310" t="str">
        <f>_xlfn.XLOOKUP($C310,'NAICS-SOC-CIP x-walk'!$C:$C, 'NAICS-SOC-CIP x-walk'!I:I)</f>
        <v>Agriculture, Forestry, Fishing and Hunting</v>
      </c>
      <c r="L310">
        <f t="shared" si="23"/>
        <v>2309</v>
      </c>
      <c r="M310" s="9">
        <f t="shared" si="24"/>
        <v>41.981818181818184</v>
      </c>
    </row>
    <row r="311" spans="1:13">
      <c r="A311" s="1">
        <v>14</v>
      </c>
      <c r="B311" s="1">
        <v>5</v>
      </c>
      <c r="C311" s="34" t="s">
        <v>1843</v>
      </c>
      <c r="D311" s="1">
        <f t="shared" si="20"/>
        <v>11</v>
      </c>
      <c r="E311" s="2" t="s">
        <v>1090</v>
      </c>
      <c r="F311" t="str" cm="1">
        <f t="array" ref="F311">_xlfn.IFS(
 AND(D311&gt;=11, D311&lt;=29), "Management, business, science, and arts occupations",
 AND(D311&gt;=31, D311&lt;=39), "Service occupations",
 AND(D311&gt;=41, D311&lt;=43), "Sales and office occupations",
 AND(D311&gt;=51, D311&lt;=53), "Production, transportation, and material moving occupations",
 AND(D311&gt;=45, D311&lt;=49), "Natural resources, construction, and maintenance occupations",
 TRUE, "Not applicable to study area"
)</f>
        <v>Management, business, science, and arts occupations</v>
      </c>
      <c r="G311">
        <f t="shared" si="21"/>
        <v>10110</v>
      </c>
      <c r="H311" s="9">
        <f t="shared" si="22"/>
        <v>22.668161434977577</v>
      </c>
      <c r="I311" t="str">
        <f>_xlfn.XLOOKUP($C311,'NAICS-SOC-CIP x-walk'!C:C, 'NAICS-SOC-CIP x-walk'!H:H)</f>
        <v>21, 22</v>
      </c>
      <c r="J311" t="str">
        <f>_xlfn.XLOOKUP(K311,'ACS-NAICS-SOC x-walk'!K:K,'ACS-NAICS-SOC x-walk'!L:L)</f>
        <v>Agriculture, Forestry, Fishing and Hunting, and Mining</v>
      </c>
      <c r="K311" t="str">
        <f>_xlfn.XLOOKUP($C311,'NAICS-SOC-CIP x-walk'!$C:$C, 'NAICS-SOC-CIP x-walk'!I:I)</f>
        <v>Mining, Quarrying, and Oil and Gas Extraction, Utilities</v>
      </c>
      <c r="L311">
        <f t="shared" si="23"/>
        <v>4509</v>
      </c>
      <c r="M311" s="9">
        <f t="shared" si="24"/>
        <v>48.483870967741936</v>
      </c>
    </row>
    <row r="312" spans="1:13">
      <c r="A312" s="1">
        <v>4</v>
      </c>
      <c r="B312" s="1">
        <v>4</v>
      </c>
      <c r="C312" s="34" t="s">
        <v>1843</v>
      </c>
      <c r="D312" s="1">
        <f t="shared" si="20"/>
        <v>11</v>
      </c>
      <c r="E312" s="2" t="s">
        <v>1270</v>
      </c>
      <c r="F312" t="str" cm="1">
        <f t="array" ref="F312">_xlfn.IFS(
 AND(D312&gt;=11, D312&lt;=29), "Management, business, science, and arts occupations",
 AND(D312&gt;=31, D312&lt;=39), "Service occupations",
 AND(D312&gt;=41, D312&lt;=43), "Sales and office occupations",
 AND(D312&gt;=51, D312&lt;=53), "Production, transportation, and material moving occupations",
 AND(D312&gt;=45, D312&lt;=49), "Natural resources, construction, and maintenance occupations",
 TRUE, "Not applicable to study area"
)</f>
        <v>Management, business, science, and arts occupations</v>
      </c>
      <c r="G312">
        <f t="shared" si="21"/>
        <v>10110</v>
      </c>
      <c r="H312" s="9">
        <f t="shared" si="22"/>
        <v>22.668161434977577</v>
      </c>
      <c r="I312" t="str">
        <f>_xlfn.XLOOKUP($C312,'NAICS-SOC-CIP x-walk'!C:C, 'NAICS-SOC-CIP x-walk'!H:H)</f>
        <v>21, 22</v>
      </c>
      <c r="J312" t="str">
        <f>_xlfn.XLOOKUP(K312,'ACS-NAICS-SOC x-walk'!K:K,'ACS-NAICS-SOC x-walk'!L:L)</f>
        <v>Agriculture, Forestry, Fishing and Hunting, and Mining</v>
      </c>
      <c r="K312" t="str">
        <f>_xlfn.XLOOKUP($C312,'NAICS-SOC-CIP x-walk'!$C:$C, 'NAICS-SOC-CIP x-walk'!I:I)</f>
        <v>Mining, Quarrying, and Oil and Gas Extraction, Utilities</v>
      </c>
      <c r="L312">
        <f t="shared" si="23"/>
        <v>4509</v>
      </c>
      <c r="M312" s="9">
        <f t="shared" si="24"/>
        <v>48.483870967741936</v>
      </c>
    </row>
    <row r="313" spans="1:13">
      <c r="A313" s="1">
        <v>39</v>
      </c>
      <c r="B313" s="1">
        <v>4</v>
      </c>
      <c r="C313" s="34" t="s">
        <v>1843</v>
      </c>
      <c r="D313" s="1">
        <f t="shared" si="20"/>
        <v>11</v>
      </c>
      <c r="E313" s="2" t="s">
        <v>874</v>
      </c>
      <c r="F313" t="str" cm="1">
        <f t="array" ref="F313">_xlfn.IFS(
 AND(D313&gt;=11, D313&lt;=29), "Management, business, science, and arts occupations",
 AND(D313&gt;=31, D313&lt;=39), "Service occupations",
 AND(D313&gt;=41, D313&lt;=43), "Sales and office occupations",
 AND(D313&gt;=51, D313&lt;=53), "Production, transportation, and material moving occupations",
 AND(D313&gt;=45, D313&lt;=49), "Natural resources, construction, and maintenance occupations",
 TRUE, "Not applicable to study area"
)</f>
        <v>Management, business, science, and arts occupations</v>
      </c>
      <c r="G313">
        <f t="shared" si="21"/>
        <v>10110</v>
      </c>
      <c r="H313" s="9">
        <f t="shared" si="22"/>
        <v>22.668161434977577</v>
      </c>
      <c r="I313" t="str">
        <f>_xlfn.XLOOKUP($C313,'NAICS-SOC-CIP x-walk'!C:C, 'NAICS-SOC-CIP x-walk'!H:H)</f>
        <v>21, 22</v>
      </c>
      <c r="J313" t="str">
        <f>_xlfn.XLOOKUP(K313,'ACS-NAICS-SOC x-walk'!K:K,'ACS-NAICS-SOC x-walk'!L:L)</f>
        <v>Agriculture, Forestry, Fishing and Hunting, and Mining</v>
      </c>
      <c r="K313" t="str">
        <f>_xlfn.XLOOKUP($C313,'NAICS-SOC-CIP x-walk'!$C:$C, 'NAICS-SOC-CIP x-walk'!I:I)</f>
        <v>Mining, Quarrying, and Oil and Gas Extraction, Utilities</v>
      </c>
      <c r="L313">
        <f t="shared" si="23"/>
        <v>4509</v>
      </c>
      <c r="M313" s="9">
        <f t="shared" si="24"/>
        <v>48.483870967741936</v>
      </c>
    </row>
    <row r="314" spans="1:13">
      <c r="A314" s="1">
        <v>5</v>
      </c>
      <c r="B314" s="1">
        <v>5</v>
      </c>
      <c r="C314" s="34" t="s">
        <v>1926</v>
      </c>
      <c r="D314" s="1">
        <f t="shared" si="20"/>
        <v>15</v>
      </c>
      <c r="E314" s="2" t="s">
        <v>1694</v>
      </c>
      <c r="F314" t="str" cm="1">
        <f t="array" ref="F314">_xlfn.IFS(
 AND(D314&gt;=11, D314&lt;=29), "Management, business, science, and arts occupations",
 AND(D314&gt;=31, D314&lt;=39), "Service occupations",
 AND(D314&gt;=41, D314&lt;=43), "Sales and office occupations",
 AND(D314&gt;=51, D314&lt;=53), "Production, transportation, and material moving occupations",
 AND(D314&gt;=45, D314&lt;=49), "Natural resources, construction, and maintenance occupations",
 TRUE, "Not applicable to study area"
)</f>
        <v>Management, business, science, and arts occupations</v>
      </c>
      <c r="G314">
        <f t="shared" si="21"/>
        <v>10110</v>
      </c>
      <c r="H314" s="9">
        <f t="shared" si="22"/>
        <v>22.668161434977577</v>
      </c>
      <c r="I314" t="str">
        <f>_xlfn.XLOOKUP($C314,'NAICS-SOC-CIP x-walk'!C:C, 'NAICS-SOC-CIP x-walk'!H:H)</f>
        <v>21, 22</v>
      </c>
      <c r="J314" t="str">
        <f>_xlfn.XLOOKUP(K314,'ACS-NAICS-SOC x-walk'!K:K,'ACS-NAICS-SOC x-walk'!L:L)</f>
        <v>Agriculture, Forestry, Fishing and Hunting, and Mining</v>
      </c>
      <c r="K314" t="str">
        <f>_xlfn.XLOOKUP($C314,'NAICS-SOC-CIP x-walk'!$C:$C, 'NAICS-SOC-CIP x-walk'!I:I)</f>
        <v>Mining, Quarrying, and Oil and Gas Extraction, Utilities</v>
      </c>
      <c r="L314">
        <f t="shared" si="23"/>
        <v>4509</v>
      </c>
      <c r="M314" s="9">
        <f t="shared" si="24"/>
        <v>48.483870967741936</v>
      </c>
    </row>
    <row r="315" spans="1:13">
      <c r="A315" s="1">
        <v>11</v>
      </c>
      <c r="B315" s="1">
        <v>5</v>
      </c>
      <c r="C315" s="34" t="s">
        <v>1928</v>
      </c>
      <c r="D315" s="1">
        <f t="shared" si="20"/>
        <v>15</v>
      </c>
      <c r="E315" s="2" t="s">
        <v>1716</v>
      </c>
      <c r="F315" t="str" cm="1">
        <f t="array" ref="F315">_xlfn.IFS(
 AND(D315&gt;=11, D315&lt;=29), "Management, business, science, and arts occupations",
 AND(D315&gt;=31, D315&lt;=39), "Service occupations",
 AND(D315&gt;=41, D315&lt;=43), "Sales and office occupations",
 AND(D315&gt;=51, D315&lt;=53), "Production, transportation, and material moving occupations",
 AND(D315&gt;=45, D315&lt;=49), "Natural resources, construction, and maintenance occupations",
 TRUE, "Not applicable to study area"
)</f>
        <v>Management, business, science, and arts occupations</v>
      </c>
      <c r="G315">
        <f t="shared" si="21"/>
        <v>10110</v>
      </c>
      <c r="H315" s="9">
        <f t="shared" si="22"/>
        <v>22.668161434977577</v>
      </c>
      <c r="I315" t="str">
        <f>_xlfn.XLOOKUP($C315,'NAICS-SOC-CIP x-walk'!C:C, 'NAICS-SOC-CIP x-walk'!H:H)</f>
        <v>31-33</v>
      </c>
      <c r="J315" t="s">
        <v>2942</v>
      </c>
      <c r="K315" t="str">
        <f>_xlfn.XLOOKUP($C315,'NAICS-SOC-CIP x-walk'!$C:$C, 'NAICS-SOC-CIP x-walk'!I:I)</f>
        <v>Manufacturing</v>
      </c>
      <c r="L315">
        <f t="shared" si="23"/>
        <v>5598</v>
      </c>
      <c r="M315" s="9">
        <f t="shared" si="24"/>
        <v>49.539823008849559</v>
      </c>
    </row>
    <row r="316" spans="1:13">
      <c r="A316" s="1">
        <v>1</v>
      </c>
      <c r="B316" s="1">
        <v>5</v>
      </c>
      <c r="C316" s="34" t="s">
        <v>1928</v>
      </c>
      <c r="D316" s="1">
        <f t="shared" si="20"/>
        <v>15</v>
      </c>
      <c r="E316" s="2" t="s">
        <v>1560</v>
      </c>
      <c r="F316" t="str" cm="1">
        <f t="array" ref="F316">_xlfn.IFS(
 AND(D316&gt;=11, D316&lt;=29), "Management, business, science, and arts occupations",
 AND(D316&gt;=31, D316&lt;=39), "Service occupations",
 AND(D316&gt;=41, D316&lt;=43), "Sales and office occupations",
 AND(D316&gt;=51, D316&lt;=53), "Production, transportation, and material moving occupations",
 AND(D316&gt;=45, D316&lt;=49), "Natural resources, construction, and maintenance occupations",
 TRUE, "Not applicable to study area"
)</f>
        <v>Management, business, science, and arts occupations</v>
      </c>
      <c r="G316">
        <f t="shared" si="21"/>
        <v>10110</v>
      </c>
      <c r="H316" s="9">
        <f t="shared" si="22"/>
        <v>22.668161434977577</v>
      </c>
      <c r="I316" t="str">
        <f>_xlfn.XLOOKUP($C316,'NAICS-SOC-CIP x-walk'!C:C, 'NAICS-SOC-CIP x-walk'!H:H)</f>
        <v>31-33</v>
      </c>
      <c r="J316" t="s">
        <v>2942</v>
      </c>
      <c r="K316" t="str">
        <f>_xlfn.XLOOKUP($C316,'NAICS-SOC-CIP x-walk'!$C:$C, 'NAICS-SOC-CIP x-walk'!I:I)</f>
        <v>Manufacturing</v>
      </c>
      <c r="L316">
        <f t="shared" si="23"/>
        <v>5598</v>
      </c>
      <c r="M316" s="9">
        <f t="shared" si="24"/>
        <v>49.539823008849559</v>
      </c>
    </row>
    <row r="317" spans="1:13">
      <c r="A317" s="1">
        <v>42</v>
      </c>
      <c r="B317" s="1">
        <v>4</v>
      </c>
      <c r="C317" s="34" t="s">
        <v>1939</v>
      </c>
      <c r="D317" s="1">
        <f t="shared" si="20"/>
        <v>17</v>
      </c>
      <c r="E317" s="2" t="s">
        <v>1134</v>
      </c>
      <c r="F317" t="str" cm="1">
        <f t="array" ref="F317">_xlfn.IFS(
 AND(D317&gt;=11, D317&lt;=29), "Management, business, science, and arts occupations",
 AND(D317&gt;=31, D317&lt;=39), "Service occupations",
 AND(D317&gt;=41, D317&lt;=43), "Sales and office occupations",
 AND(D317&gt;=51, D317&lt;=53), "Production, transportation, and material moving occupations",
 AND(D317&gt;=45, D317&lt;=49), "Natural resources, construction, and maintenance occupations",
 TRUE, "Not applicable to study area"
)</f>
        <v>Management, business, science, and arts occupations</v>
      </c>
      <c r="G317">
        <f t="shared" si="21"/>
        <v>10110</v>
      </c>
      <c r="H317" s="9">
        <f t="shared" si="22"/>
        <v>22.668161434977577</v>
      </c>
      <c r="I317" t="str">
        <f>_xlfn.XLOOKUP($C317,'NAICS-SOC-CIP x-walk'!C:C, 'NAICS-SOC-CIP x-walk'!H:H)</f>
        <v>31-33</v>
      </c>
      <c r="J317" t="s">
        <v>2942</v>
      </c>
      <c r="K317" t="str">
        <f>_xlfn.XLOOKUP($C317,'NAICS-SOC-CIP x-walk'!$C:$C, 'NAICS-SOC-CIP x-walk'!I:I)</f>
        <v>Manufacturing</v>
      </c>
      <c r="L317">
        <f t="shared" si="23"/>
        <v>5598</v>
      </c>
      <c r="M317" s="9">
        <f t="shared" si="24"/>
        <v>49.539823008849559</v>
      </c>
    </row>
    <row r="318" spans="1:13">
      <c r="A318" s="1">
        <v>14</v>
      </c>
      <c r="B318" s="1">
        <v>4</v>
      </c>
      <c r="C318" s="34" t="s">
        <v>1941</v>
      </c>
      <c r="D318" s="1">
        <f t="shared" si="20"/>
        <v>17</v>
      </c>
      <c r="E318" s="2" t="s">
        <v>1314</v>
      </c>
      <c r="F318" t="str" cm="1">
        <f t="array" ref="F318">_xlfn.IFS(
 AND(D318&gt;=11, D318&lt;=29), "Management, business, science, and arts occupations",
 AND(D318&gt;=31, D318&lt;=39), "Service occupations",
 AND(D318&gt;=41, D318&lt;=43), "Sales and office occupations",
 AND(D318&gt;=51, D318&lt;=53), "Production, transportation, and material moving occupations",
 AND(D318&gt;=45, D318&lt;=49), "Natural resources, construction, and maintenance occupations",
 TRUE, "Not applicable to study area"
)</f>
        <v>Management, business, science, and arts occupations</v>
      </c>
      <c r="G318">
        <f t="shared" si="21"/>
        <v>10110</v>
      </c>
      <c r="H318" s="9">
        <f t="shared" si="22"/>
        <v>22.668161434977577</v>
      </c>
      <c r="I318" t="str">
        <f>_xlfn.XLOOKUP($C318,'NAICS-SOC-CIP x-walk'!C:C, 'NAICS-SOC-CIP x-walk'!H:H)</f>
        <v>31-33</v>
      </c>
      <c r="J318" t="s">
        <v>2942</v>
      </c>
      <c r="K318" t="str">
        <f>_xlfn.XLOOKUP($C318,'NAICS-SOC-CIP x-walk'!$C:$C, 'NAICS-SOC-CIP x-walk'!I:I)</f>
        <v>Manufacturing</v>
      </c>
      <c r="L318">
        <f t="shared" si="23"/>
        <v>5598</v>
      </c>
      <c r="M318" s="9">
        <f t="shared" si="24"/>
        <v>49.539823008849559</v>
      </c>
    </row>
    <row r="319" spans="1:13">
      <c r="A319" s="1">
        <v>49</v>
      </c>
      <c r="B319" s="1">
        <v>4</v>
      </c>
      <c r="C319" s="34" t="s">
        <v>1942</v>
      </c>
      <c r="D319" s="1">
        <f t="shared" si="20"/>
        <v>17</v>
      </c>
      <c r="E319" s="2" t="s">
        <v>746</v>
      </c>
      <c r="F319" t="str" cm="1">
        <f t="array" ref="F319">_xlfn.IFS(
 AND(D319&gt;=11, D319&lt;=29), "Management, business, science, and arts occupations",
 AND(D319&gt;=31, D319&lt;=39), "Service occupations",
 AND(D319&gt;=41, D319&lt;=43), "Sales and office occupations",
 AND(D319&gt;=51, D319&lt;=53), "Production, transportation, and material moving occupations",
 AND(D319&gt;=45, D319&lt;=49), "Natural resources, construction, and maintenance occupations",
 TRUE, "Not applicable to study area"
)</f>
        <v>Management, business, science, and arts occupations</v>
      </c>
      <c r="G319">
        <f t="shared" si="21"/>
        <v>10110</v>
      </c>
      <c r="H319" s="9">
        <f t="shared" si="22"/>
        <v>22.668161434977577</v>
      </c>
      <c r="I319" t="str">
        <f>_xlfn.XLOOKUP($C319,'NAICS-SOC-CIP x-walk'!C:C, 'NAICS-SOC-CIP x-walk'!H:H)</f>
        <v>11</v>
      </c>
      <c r="J319" t="str">
        <f>_xlfn.XLOOKUP(K319,'ACS-NAICS-SOC x-walk'!K:K,'ACS-NAICS-SOC x-walk'!L:L)</f>
        <v>Agriculture, Forestry, Fishing and Hunting, and Mining</v>
      </c>
      <c r="K319" t="str">
        <f>_xlfn.XLOOKUP($C319,'NAICS-SOC-CIP x-walk'!$C:$C, 'NAICS-SOC-CIP x-walk'!I:I)</f>
        <v>Agriculture, Forestry, Fishing and Hunting</v>
      </c>
      <c r="L319">
        <f t="shared" si="23"/>
        <v>2309</v>
      </c>
      <c r="M319" s="9">
        <f t="shared" si="24"/>
        <v>41.981818181818184</v>
      </c>
    </row>
    <row r="320" spans="1:13">
      <c r="A320" s="1">
        <v>36</v>
      </c>
      <c r="B320" s="1">
        <v>4</v>
      </c>
      <c r="C320" s="34" t="s">
        <v>1945</v>
      </c>
      <c r="D320" s="1">
        <f t="shared" si="20"/>
        <v>17</v>
      </c>
      <c r="E320" s="2" t="s">
        <v>718</v>
      </c>
      <c r="F320" t="str" cm="1">
        <f t="array" ref="F320">_xlfn.IFS(
 AND(D320&gt;=11, D320&lt;=29), "Management, business, science, and arts occupations",
 AND(D320&gt;=31, D320&lt;=39), "Service occupations",
 AND(D320&gt;=41, D320&lt;=43), "Sales and office occupations",
 AND(D320&gt;=51, D320&lt;=53), "Production, transportation, and material moving occupations",
 AND(D320&gt;=45, D320&lt;=49), "Natural resources, construction, and maintenance occupations",
 TRUE, "Not applicable to study area"
)</f>
        <v>Management, business, science, and arts occupations</v>
      </c>
      <c r="G320">
        <f t="shared" si="21"/>
        <v>10110</v>
      </c>
      <c r="H320" s="9">
        <f t="shared" si="22"/>
        <v>22.668161434977577</v>
      </c>
      <c r="I320" t="str">
        <f>_xlfn.XLOOKUP($C320,'NAICS-SOC-CIP x-walk'!C:C, 'NAICS-SOC-CIP x-walk'!H:H)</f>
        <v>31-33</v>
      </c>
      <c r="J320" t="s">
        <v>2942</v>
      </c>
      <c r="K320" t="str">
        <f>_xlfn.XLOOKUP($C320,'NAICS-SOC-CIP x-walk'!$C:$C, 'NAICS-SOC-CIP x-walk'!I:I)</f>
        <v>Manufacturing</v>
      </c>
      <c r="L320">
        <f t="shared" si="23"/>
        <v>5598</v>
      </c>
      <c r="M320" s="9">
        <f t="shared" si="24"/>
        <v>49.539823008849559</v>
      </c>
    </row>
    <row r="321" spans="1:13">
      <c r="A321" s="1">
        <v>44</v>
      </c>
      <c r="B321" s="1">
        <v>4</v>
      </c>
      <c r="C321" s="34" t="s">
        <v>1949</v>
      </c>
      <c r="D321" s="1">
        <f t="shared" si="20"/>
        <v>17</v>
      </c>
      <c r="E321" s="2" t="s">
        <v>854</v>
      </c>
      <c r="F321" t="str" cm="1">
        <f t="array" ref="F321">_xlfn.IFS(
 AND(D321&gt;=11, D321&lt;=29), "Management, business, science, and arts occupations",
 AND(D321&gt;=31, D321&lt;=39), "Service occupations",
 AND(D321&gt;=41, D321&lt;=43), "Sales and office occupations",
 AND(D321&gt;=51, D321&lt;=53), "Production, transportation, and material moving occupations",
 AND(D321&gt;=45, D321&lt;=49), "Natural resources, construction, and maintenance occupations",
 TRUE, "Not applicable to study area"
)</f>
        <v>Management, business, science, and arts occupations</v>
      </c>
      <c r="G321">
        <f t="shared" si="21"/>
        <v>10110</v>
      </c>
      <c r="H321" s="9">
        <f t="shared" si="22"/>
        <v>22.668161434977577</v>
      </c>
      <c r="I321" t="str">
        <f>_xlfn.XLOOKUP($C321,'NAICS-SOC-CIP x-walk'!C:C, 'NAICS-SOC-CIP x-walk'!H:H)</f>
        <v>31-33</v>
      </c>
      <c r="J321" t="s">
        <v>2942</v>
      </c>
      <c r="K321" t="str">
        <f>_xlfn.XLOOKUP($C321,'NAICS-SOC-CIP x-walk'!$C:$C, 'NAICS-SOC-CIP x-walk'!I:I)</f>
        <v>Manufacturing</v>
      </c>
      <c r="L321">
        <f t="shared" si="23"/>
        <v>5598</v>
      </c>
      <c r="M321" s="9">
        <f t="shared" si="24"/>
        <v>49.539823008849559</v>
      </c>
    </row>
    <row r="322" spans="1:13">
      <c r="A322" s="1">
        <v>45</v>
      </c>
      <c r="B322" s="1">
        <v>5</v>
      </c>
      <c r="C322" s="34" t="s">
        <v>1949</v>
      </c>
      <c r="D322" s="1">
        <f t="shared" si="20"/>
        <v>17</v>
      </c>
      <c r="E322" s="2" t="s">
        <v>982</v>
      </c>
      <c r="F322" t="str" cm="1">
        <f t="array" ref="F322">_xlfn.IFS(
 AND(D322&gt;=11, D322&lt;=29), "Management, business, science, and arts occupations",
 AND(D322&gt;=31, D322&lt;=39), "Service occupations",
 AND(D322&gt;=41, D322&lt;=43), "Sales and office occupations",
 AND(D322&gt;=51, D322&lt;=53), "Production, transportation, and material moving occupations",
 AND(D322&gt;=45, D322&lt;=49), "Natural resources, construction, and maintenance occupations",
 TRUE, "Not applicable to study area"
)</f>
        <v>Management, business, science, and arts occupations</v>
      </c>
      <c r="G322">
        <f t="shared" si="21"/>
        <v>10110</v>
      </c>
      <c r="H322" s="9">
        <f t="shared" si="22"/>
        <v>22.668161434977577</v>
      </c>
      <c r="I322" t="str">
        <f>_xlfn.XLOOKUP($C322,'NAICS-SOC-CIP x-walk'!C:C, 'NAICS-SOC-CIP x-walk'!H:H)</f>
        <v>31-33</v>
      </c>
      <c r="J322" t="s">
        <v>2942</v>
      </c>
      <c r="K322" t="str">
        <f>_xlfn.XLOOKUP($C322,'NAICS-SOC-CIP x-walk'!$C:$C, 'NAICS-SOC-CIP x-walk'!I:I)</f>
        <v>Manufacturing</v>
      </c>
      <c r="L322">
        <f t="shared" si="23"/>
        <v>5598</v>
      </c>
      <c r="M322" s="9">
        <f t="shared" si="24"/>
        <v>49.539823008849559</v>
      </c>
    </row>
    <row r="323" spans="1:13">
      <c r="A323" s="1">
        <v>30</v>
      </c>
      <c r="B323" s="1">
        <v>4</v>
      </c>
      <c r="C323" s="34" t="s">
        <v>1949</v>
      </c>
      <c r="D323" s="1">
        <f t="shared" si="20"/>
        <v>17</v>
      </c>
      <c r="E323" s="2" t="s">
        <v>872</v>
      </c>
      <c r="F323" t="str" cm="1">
        <f t="array" ref="F323">_xlfn.IFS(
 AND(D323&gt;=11, D323&lt;=29), "Management, business, science, and arts occupations",
 AND(D323&gt;=31, D323&lt;=39), "Service occupations",
 AND(D323&gt;=41, D323&lt;=43), "Sales and office occupations",
 AND(D323&gt;=51, D323&lt;=53), "Production, transportation, and material moving occupations",
 AND(D323&gt;=45, D323&lt;=49), "Natural resources, construction, and maintenance occupations",
 TRUE, "Not applicable to study area"
)</f>
        <v>Management, business, science, and arts occupations</v>
      </c>
      <c r="G323">
        <f t="shared" si="21"/>
        <v>10110</v>
      </c>
      <c r="H323" s="9">
        <f t="shared" si="22"/>
        <v>22.668161434977577</v>
      </c>
      <c r="I323" t="str">
        <f>_xlfn.XLOOKUP($C323,'NAICS-SOC-CIP x-walk'!C:C, 'NAICS-SOC-CIP x-walk'!H:H)</f>
        <v>31-33</v>
      </c>
      <c r="J323" t="s">
        <v>2942</v>
      </c>
      <c r="K323" t="str">
        <f>_xlfn.XLOOKUP($C323,'NAICS-SOC-CIP x-walk'!$C:$C, 'NAICS-SOC-CIP x-walk'!I:I)</f>
        <v>Manufacturing</v>
      </c>
      <c r="L323">
        <f t="shared" si="23"/>
        <v>5598</v>
      </c>
      <c r="M323" s="9">
        <f t="shared" si="24"/>
        <v>49.539823008849559</v>
      </c>
    </row>
    <row r="324" spans="1:13">
      <c r="A324" s="1">
        <v>54</v>
      </c>
      <c r="B324" s="1">
        <v>4</v>
      </c>
      <c r="C324" s="34" t="s">
        <v>1949</v>
      </c>
      <c r="D324" s="1">
        <f t="shared" si="20"/>
        <v>17</v>
      </c>
      <c r="E324" s="2" t="s">
        <v>802</v>
      </c>
      <c r="F324" t="str" cm="1">
        <f t="array" ref="F324">_xlfn.IFS(
 AND(D324&gt;=11, D324&lt;=29), "Management, business, science, and arts occupations",
 AND(D324&gt;=31, D324&lt;=39), "Service occupations",
 AND(D324&gt;=41, D324&lt;=43), "Sales and office occupations",
 AND(D324&gt;=51, D324&lt;=53), "Production, transportation, and material moving occupations",
 AND(D324&gt;=45, D324&lt;=49), "Natural resources, construction, and maintenance occupations",
 TRUE, "Not applicable to study area"
)</f>
        <v>Management, business, science, and arts occupations</v>
      </c>
      <c r="G324">
        <f t="shared" si="21"/>
        <v>10110</v>
      </c>
      <c r="H324" s="9">
        <f t="shared" si="22"/>
        <v>22.668161434977577</v>
      </c>
      <c r="I324" t="str">
        <f>_xlfn.XLOOKUP($C324,'NAICS-SOC-CIP x-walk'!C:C, 'NAICS-SOC-CIP x-walk'!H:H)</f>
        <v>31-33</v>
      </c>
      <c r="J324" t="s">
        <v>2942</v>
      </c>
      <c r="K324" t="str">
        <f>_xlfn.XLOOKUP($C324,'NAICS-SOC-CIP x-walk'!$C:$C, 'NAICS-SOC-CIP x-walk'!I:I)</f>
        <v>Manufacturing</v>
      </c>
      <c r="L324">
        <f t="shared" si="23"/>
        <v>5598</v>
      </c>
      <c r="M324" s="9">
        <f t="shared" si="24"/>
        <v>49.539823008849559</v>
      </c>
    </row>
    <row r="325" spans="1:13">
      <c r="A325" s="1">
        <v>37</v>
      </c>
      <c r="B325" s="1">
        <v>4</v>
      </c>
      <c r="C325" s="34" t="s">
        <v>1951</v>
      </c>
      <c r="D325" s="1">
        <f t="shared" ref="D325:D388" si="25">VALUE(LEFT(C325,2))</f>
        <v>17</v>
      </c>
      <c r="E325" s="2" t="s">
        <v>1020</v>
      </c>
      <c r="F325" t="str" cm="1">
        <f t="array" ref="F325">_xlfn.IFS(
 AND(D325&gt;=11, D325&lt;=29), "Management, business, science, and arts occupations",
 AND(D325&gt;=31, D325&lt;=39), "Service occupations",
 AND(D325&gt;=41, D325&lt;=43), "Sales and office occupations",
 AND(D325&gt;=51, D325&lt;=53), "Production, transportation, and material moving occupations",
 AND(D325&gt;=45, D325&lt;=49), "Natural resources, construction, and maintenance occupations",
 TRUE, "Not applicable to study area"
)</f>
        <v>Management, business, science, and arts occupations</v>
      </c>
      <c r="G325">
        <f t="shared" ref="G325:G388" si="26">SUMIF(F:F, F325, A:A)</f>
        <v>10110</v>
      </c>
      <c r="H325" s="9">
        <f t="shared" ref="H325:H388" si="27">AVERAGEIF(F:F, F325, A:A)</f>
        <v>22.668161434977577</v>
      </c>
      <c r="I325" t="str">
        <f>_xlfn.XLOOKUP($C325,'NAICS-SOC-CIP x-walk'!C:C, 'NAICS-SOC-CIP x-walk'!H:H)</f>
        <v>21, 22</v>
      </c>
      <c r="J325" t="str">
        <f>_xlfn.XLOOKUP(K325,'ACS-NAICS-SOC x-walk'!K:K,'ACS-NAICS-SOC x-walk'!L:L)</f>
        <v>Agriculture, Forestry, Fishing and Hunting, and Mining</v>
      </c>
      <c r="K325" t="str">
        <f>_xlfn.XLOOKUP($C325,'NAICS-SOC-CIP x-walk'!$C:$C, 'NAICS-SOC-CIP x-walk'!I:I)</f>
        <v>Mining, Quarrying, and Oil and Gas Extraction, Utilities</v>
      </c>
      <c r="L325">
        <f t="shared" ref="L325:L388" si="28">SUMIF(K:K, K325, A:A)</f>
        <v>4509</v>
      </c>
      <c r="M325" s="9">
        <f t="shared" ref="M325:M388" si="29">AVERAGEIF(K:K, K325, A:A)</f>
        <v>48.483870967741936</v>
      </c>
    </row>
    <row r="326" spans="1:13">
      <c r="A326" s="1">
        <v>29</v>
      </c>
      <c r="B326" s="1">
        <v>4</v>
      </c>
      <c r="C326" s="34" t="s">
        <v>1952</v>
      </c>
      <c r="D326" s="1">
        <f t="shared" si="25"/>
        <v>17</v>
      </c>
      <c r="E326" s="2" t="s">
        <v>936</v>
      </c>
      <c r="F326" t="str" cm="1">
        <f t="array" ref="F326">_xlfn.IFS(
 AND(D326&gt;=11, D326&lt;=29), "Management, business, science, and arts occupations",
 AND(D326&gt;=31, D326&lt;=39), "Service occupations",
 AND(D326&gt;=41, D326&lt;=43), "Sales and office occupations",
 AND(D326&gt;=51, D326&lt;=53), "Production, transportation, and material moving occupations",
 AND(D326&gt;=45, D326&lt;=49), "Natural resources, construction, and maintenance occupations",
 TRUE, "Not applicable to study area"
)</f>
        <v>Management, business, science, and arts occupations</v>
      </c>
      <c r="G326">
        <f t="shared" si="26"/>
        <v>10110</v>
      </c>
      <c r="H326" s="9">
        <f t="shared" si="27"/>
        <v>22.668161434977577</v>
      </c>
      <c r="I326" t="str">
        <f>_xlfn.XLOOKUP($C326,'NAICS-SOC-CIP x-walk'!C:C, 'NAICS-SOC-CIP x-walk'!H:H)</f>
        <v>31-33</v>
      </c>
      <c r="J326" t="s">
        <v>2942</v>
      </c>
      <c r="K326" t="str">
        <f>_xlfn.XLOOKUP($C326,'NAICS-SOC-CIP x-walk'!$C:$C, 'NAICS-SOC-CIP x-walk'!I:I)</f>
        <v>Manufacturing</v>
      </c>
      <c r="L326">
        <f t="shared" si="28"/>
        <v>5598</v>
      </c>
      <c r="M326" s="9">
        <f t="shared" si="29"/>
        <v>49.539823008849559</v>
      </c>
    </row>
    <row r="327" spans="1:13">
      <c r="A327" s="1">
        <v>19</v>
      </c>
      <c r="B327" s="1">
        <v>4</v>
      </c>
      <c r="C327" s="34" t="s">
        <v>1952</v>
      </c>
      <c r="D327" s="1">
        <f t="shared" si="25"/>
        <v>17</v>
      </c>
      <c r="E327" s="2" t="s">
        <v>1286</v>
      </c>
      <c r="F327" t="str" cm="1">
        <f t="array" ref="F327">_xlfn.IFS(
 AND(D327&gt;=11, D327&lt;=29), "Management, business, science, and arts occupations",
 AND(D327&gt;=31, D327&lt;=39), "Service occupations",
 AND(D327&gt;=41, D327&lt;=43), "Sales and office occupations",
 AND(D327&gt;=51, D327&lt;=53), "Production, transportation, and material moving occupations",
 AND(D327&gt;=45, D327&lt;=49), "Natural resources, construction, and maintenance occupations",
 TRUE, "Not applicable to study area"
)</f>
        <v>Management, business, science, and arts occupations</v>
      </c>
      <c r="G327">
        <f t="shared" si="26"/>
        <v>10110</v>
      </c>
      <c r="H327" s="9">
        <f t="shared" si="27"/>
        <v>22.668161434977577</v>
      </c>
      <c r="I327" t="str">
        <f>_xlfn.XLOOKUP($C327,'NAICS-SOC-CIP x-walk'!C:C, 'NAICS-SOC-CIP x-walk'!H:H)</f>
        <v>31-33</v>
      </c>
      <c r="J327" t="s">
        <v>2942</v>
      </c>
      <c r="K327" t="str">
        <f>_xlfn.XLOOKUP($C327,'NAICS-SOC-CIP x-walk'!$C:$C, 'NAICS-SOC-CIP x-walk'!I:I)</f>
        <v>Manufacturing</v>
      </c>
      <c r="L327">
        <f t="shared" si="28"/>
        <v>5598</v>
      </c>
      <c r="M327" s="9">
        <f t="shared" si="29"/>
        <v>49.539823008849559</v>
      </c>
    </row>
    <row r="328" spans="1:13">
      <c r="A328" s="1">
        <v>41</v>
      </c>
      <c r="B328" s="1">
        <v>4</v>
      </c>
      <c r="C328" s="34" t="s">
        <v>1952</v>
      </c>
      <c r="D328" s="1">
        <f t="shared" si="25"/>
        <v>17</v>
      </c>
      <c r="E328" s="2" t="s">
        <v>830</v>
      </c>
      <c r="F328" t="str" cm="1">
        <f t="array" ref="F328">_xlfn.IFS(
 AND(D328&gt;=11, D328&lt;=29), "Management, business, science, and arts occupations",
 AND(D328&gt;=31, D328&lt;=39), "Service occupations",
 AND(D328&gt;=41, D328&lt;=43), "Sales and office occupations",
 AND(D328&gt;=51, D328&lt;=53), "Production, transportation, and material moving occupations",
 AND(D328&gt;=45, D328&lt;=49), "Natural resources, construction, and maintenance occupations",
 TRUE, "Not applicable to study area"
)</f>
        <v>Management, business, science, and arts occupations</v>
      </c>
      <c r="G328">
        <f t="shared" si="26"/>
        <v>10110</v>
      </c>
      <c r="H328" s="9">
        <f t="shared" si="27"/>
        <v>22.668161434977577</v>
      </c>
      <c r="I328" t="str">
        <f>_xlfn.XLOOKUP($C328,'NAICS-SOC-CIP x-walk'!C:C, 'NAICS-SOC-CIP x-walk'!H:H)</f>
        <v>31-33</v>
      </c>
      <c r="J328" t="s">
        <v>2942</v>
      </c>
      <c r="K328" t="str">
        <f>_xlfn.XLOOKUP($C328,'NAICS-SOC-CIP x-walk'!$C:$C, 'NAICS-SOC-CIP x-walk'!I:I)</f>
        <v>Manufacturing</v>
      </c>
      <c r="L328">
        <f t="shared" si="28"/>
        <v>5598</v>
      </c>
      <c r="M328" s="9">
        <f t="shared" si="29"/>
        <v>49.539823008849559</v>
      </c>
    </row>
    <row r="329" spans="1:13">
      <c r="A329" s="1">
        <v>51</v>
      </c>
      <c r="B329" s="1">
        <v>4</v>
      </c>
      <c r="C329" s="34" t="s">
        <v>1958</v>
      </c>
      <c r="D329" s="1">
        <f t="shared" si="25"/>
        <v>17</v>
      </c>
      <c r="E329" s="2" t="s">
        <v>700</v>
      </c>
      <c r="F329" t="str" cm="1">
        <f t="array" ref="F329">_xlfn.IFS(
 AND(D329&gt;=11, D329&lt;=29), "Management, business, science, and arts occupations",
 AND(D329&gt;=31, D329&lt;=39), "Service occupations",
 AND(D329&gt;=41, D329&lt;=43), "Sales and office occupations",
 AND(D329&gt;=51, D329&lt;=53), "Production, transportation, and material moving occupations",
 AND(D329&gt;=45, D329&lt;=49), "Natural resources, construction, and maintenance occupations",
 TRUE, "Not applicable to study area"
)</f>
        <v>Management, business, science, and arts occupations</v>
      </c>
      <c r="G329">
        <f t="shared" si="26"/>
        <v>10110</v>
      </c>
      <c r="H329" s="9">
        <f t="shared" si="27"/>
        <v>22.668161434977577</v>
      </c>
      <c r="I329" t="str">
        <f>_xlfn.XLOOKUP($C329,'NAICS-SOC-CIP x-walk'!C:C, 'NAICS-SOC-CIP x-walk'!H:H)</f>
        <v>11</v>
      </c>
      <c r="J329" t="str">
        <f>_xlfn.XLOOKUP(K329,'ACS-NAICS-SOC x-walk'!K:K,'ACS-NAICS-SOC x-walk'!L:L)</f>
        <v>Agriculture, Forestry, Fishing and Hunting, and Mining</v>
      </c>
      <c r="K329" t="str">
        <f>_xlfn.XLOOKUP($C329,'NAICS-SOC-CIP x-walk'!$C:$C, 'NAICS-SOC-CIP x-walk'!I:I)</f>
        <v>Agriculture, Forestry, Fishing and Hunting</v>
      </c>
      <c r="L329">
        <f t="shared" si="28"/>
        <v>2309</v>
      </c>
      <c r="M329" s="9">
        <f t="shared" si="29"/>
        <v>41.981818181818184</v>
      </c>
    </row>
    <row r="330" spans="1:13">
      <c r="A330" s="1">
        <v>22</v>
      </c>
      <c r="B330" s="1">
        <v>4</v>
      </c>
      <c r="C330" s="34" t="s">
        <v>1958</v>
      </c>
      <c r="D330" s="1">
        <f t="shared" si="25"/>
        <v>17</v>
      </c>
      <c r="E330" s="2" t="s">
        <v>1370</v>
      </c>
      <c r="F330" t="str" cm="1">
        <f t="array" ref="F330">_xlfn.IFS(
 AND(D330&gt;=11, D330&lt;=29), "Management, business, science, and arts occupations",
 AND(D330&gt;=31, D330&lt;=39), "Service occupations",
 AND(D330&gt;=41, D330&lt;=43), "Sales and office occupations",
 AND(D330&gt;=51, D330&lt;=53), "Production, transportation, and material moving occupations",
 AND(D330&gt;=45, D330&lt;=49), "Natural resources, construction, and maintenance occupations",
 TRUE, "Not applicable to study area"
)</f>
        <v>Management, business, science, and arts occupations</v>
      </c>
      <c r="G330">
        <f t="shared" si="26"/>
        <v>10110</v>
      </c>
      <c r="H330" s="9">
        <f t="shared" si="27"/>
        <v>22.668161434977577</v>
      </c>
      <c r="I330" t="str">
        <f>_xlfn.XLOOKUP($C330,'NAICS-SOC-CIP x-walk'!C:C, 'NAICS-SOC-CIP x-walk'!H:H)</f>
        <v>11</v>
      </c>
      <c r="J330" t="str">
        <f>_xlfn.XLOOKUP(K330,'ACS-NAICS-SOC x-walk'!K:K,'ACS-NAICS-SOC x-walk'!L:L)</f>
        <v>Agriculture, Forestry, Fishing and Hunting, and Mining</v>
      </c>
      <c r="K330" t="str">
        <f>_xlfn.XLOOKUP($C330,'NAICS-SOC-CIP x-walk'!$C:$C, 'NAICS-SOC-CIP x-walk'!I:I)</f>
        <v>Agriculture, Forestry, Fishing and Hunting</v>
      </c>
      <c r="L330">
        <f t="shared" si="28"/>
        <v>2309</v>
      </c>
      <c r="M330" s="9">
        <f t="shared" si="29"/>
        <v>41.981818181818184</v>
      </c>
    </row>
    <row r="331" spans="1:13">
      <c r="A331" s="1">
        <v>36</v>
      </c>
      <c r="B331" s="1">
        <v>5</v>
      </c>
      <c r="C331" s="34" t="s">
        <v>1958</v>
      </c>
      <c r="D331" s="1">
        <f t="shared" si="25"/>
        <v>17</v>
      </c>
      <c r="E331" s="2" t="s">
        <v>988</v>
      </c>
      <c r="F331" t="str" cm="1">
        <f t="array" ref="F331">_xlfn.IFS(
 AND(D331&gt;=11, D331&lt;=29), "Management, business, science, and arts occupations",
 AND(D331&gt;=31, D331&lt;=39), "Service occupations",
 AND(D331&gt;=41, D331&lt;=43), "Sales and office occupations",
 AND(D331&gt;=51, D331&lt;=53), "Production, transportation, and material moving occupations",
 AND(D331&gt;=45, D331&lt;=49), "Natural resources, construction, and maintenance occupations",
 TRUE, "Not applicable to study area"
)</f>
        <v>Management, business, science, and arts occupations</v>
      </c>
      <c r="G331">
        <f t="shared" si="26"/>
        <v>10110</v>
      </c>
      <c r="H331" s="9">
        <f t="shared" si="27"/>
        <v>22.668161434977577</v>
      </c>
      <c r="I331" t="str">
        <f>_xlfn.XLOOKUP($C331,'NAICS-SOC-CIP x-walk'!C:C, 'NAICS-SOC-CIP x-walk'!H:H)</f>
        <v>11</v>
      </c>
      <c r="J331" t="str">
        <f>_xlfn.XLOOKUP(K331,'ACS-NAICS-SOC x-walk'!K:K,'ACS-NAICS-SOC x-walk'!L:L)</f>
        <v>Agriculture, Forestry, Fishing and Hunting, and Mining</v>
      </c>
      <c r="K331" t="str">
        <f>_xlfn.XLOOKUP($C331,'NAICS-SOC-CIP x-walk'!$C:$C, 'NAICS-SOC-CIP x-walk'!I:I)</f>
        <v>Agriculture, Forestry, Fishing and Hunting</v>
      </c>
      <c r="L331">
        <f t="shared" si="28"/>
        <v>2309</v>
      </c>
      <c r="M331" s="9">
        <f t="shared" si="29"/>
        <v>41.981818181818184</v>
      </c>
    </row>
    <row r="332" spans="1:13">
      <c r="A332" s="1">
        <v>21</v>
      </c>
      <c r="B332" s="1">
        <v>4</v>
      </c>
      <c r="C332" s="34" t="s">
        <v>1958</v>
      </c>
      <c r="D332" s="1">
        <f t="shared" si="25"/>
        <v>17</v>
      </c>
      <c r="E332" s="2" t="s">
        <v>1430</v>
      </c>
      <c r="F332" t="str" cm="1">
        <f t="array" ref="F332">_xlfn.IFS(
 AND(D332&gt;=11, D332&lt;=29), "Management, business, science, and arts occupations",
 AND(D332&gt;=31, D332&lt;=39), "Service occupations",
 AND(D332&gt;=41, D332&lt;=43), "Sales and office occupations",
 AND(D332&gt;=51, D332&lt;=53), "Production, transportation, and material moving occupations",
 AND(D332&gt;=45, D332&lt;=49), "Natural resources, construction, and maintenance occupations",
 TRUE, "Not applicable to study area"
)</f>
        <v>Management, business, science, and arts occupations</v>
      </c>
      <c r="G332">
        <f t="shared" si="26"/>
        <v>10110</v>
      </c>
      <c r="H332" s="9">
        <f t="shared" si="27"/>
        <v>22.668161434977577</v>
      </c>
      <c r="I332" t="str">
        <f>_xlfn.XLOOKUP($C332,'NAICS-SOC-CIP x-walk'!C:C, 'NAICS-SOC-CIP x-walk'!H:H)</f>
        <v>11</v>
      </c>
      <c r="J332" t="str">
        <f>_xlfn.XLOOKUP(K332,'ACS-NAICS-SOC x-walk'!K:K,'ACS-NAICS-SOC x-walk'!L:L)</f>
        <v>Agriculture, Forestry, Fishing and Hunting, and Mining</v>
      </c>
      <c r="K332" t="str">
        <f>_xlfn.XLOOKUP($C332,'NAICS-SOC-CIP x-walk'!$C:$C, 'NAICS-SOC-CIP x-walk'!I:I)</f>
        <v>Agriculture, Forestry, Fishing and Hunting</v>
      </c>
      <c r="L332">
        <f t="shared" si="28"/>
        <v>2309</v>
      </c>
      <c r="M332" s="9">
        <f t="shared" si="29"/>
        <v>41.981818181818184</v>
      </c>
    </row>
    <row r="333" spans="1:13">
      <c r="A333" s="1">
        <v>49</v>
      </c>
      <c r="B333" s="1">
        <v>4</v>
      </c>
      <c r="C333" s="34" t="s">
        <v>1958</v>
      </c>
      <c r="D333" s="1">
        <f t="shared" si="25"/>
        <v>17</v>
      </c>
      <c r="E333" s="2" t="s">
        <v>822</v>
      </c>
      <c r="F333" t="str" cm="1">
        <f t="array" ref="F333">_xlfn.IFS(
 AND(D333&gt;=11, D333&lt;=29), "Management, business, science, and arts occupations",
 AND(D333&gt;=31, D333&lt;=39), "Service occupations",
 AND(D333&gt;=41, D333&lt;=43), "Sales and office occupations",
 AND(D333&gt;=51, D333&lt;=53), "Production, transportation, and material moving occupations",
 AND(D333&gt;=45, D333&lt;=49), "Natural resources, construction, and maintenance occupations",
 TRUE, "Not applicable to study area"
)</f>
        <v>Management, business, science, and arts occupations</v>
      </c>
      <c r="G333">
        <f t="shared" si="26"/>
        <v>10110</v>
      </c>
      <c r="H333" s="9">
        <f t="shared" si="27"/>
        <v>22.668161434977577</v>
      </c>
      <c r="I333" t="str">
        <f>_xlfn.XLOOKUP($C333,'NAICS-SOC-CIP x-walk'!C:C, 'NAICS-SOC-CIP x-walk'!H:H)</f>
        <v>11</v>
      </c>
      <c r="J333" t="str">
        <f>_xlfn.XLOOKUP(K333,'ACS-NAICS-SOC x-walk'!K:K,'ACS-NAICS-SOC x-walk'!L:L)</f>
        <v>Agriculture, Forestry, Fishing and Hunting, and Mining</v>
      </c>
      <c r="K333" t="str">
        <f>_xlfn.XLOOKUP($C333,'NAICS-SOC-CIP x-walk'!$C:$C, 'NAICS-SOC-CIP x-walk'!I:I)</f>
        <v>Agriculture, Forestry, Fishing and Hunting</v>
      </c>
      <c r="L333">
        <f t="shared" si="28"/>
        <v>2309</v>
      </c>
      <c r="M333" s="9">
        <f t="shared" si="29"/>
        <v>41.981818181818184</v>
      </c>
    </row>
    <row r="334" spans="1:13">
      <c r="A334" s="1">
        <v>8</v>
      </c>
      <c r="B334" s="1">
        <v>5</v>
      </c>
      <c r="C334" s="34" t="s">
        <v>1958</v>
      </c>
      <c r="D334" s="1">
        <f t="shared" si="25"/>
        <v>17</v>
      </c>
      <c r="E334" s="2" t="s">
        <v>1482</v>
      </c>
      <c r="F334" t="str" cm="1">
        <f t="array" ref="F334">_xlfn.IFS(
 AND(D334&gt;=11, D334&lt;=29), "Management, business, science, and arts occupations",
 AND(D334&gt;=31, D334&lt;=39), "Service occupations",
 AND(D334&gt;=41, D334&lt;=43), "Sales and office occupations",
 AND(D334&gt;=51, D334&lt;=53), "Production, transportation, and material moving occupations",
 AND(D334&gt;=45, D334&lt;=49), "Natural resources, construction, and maintenance occupations",
 TRUE, "Not applicable to study area"
)</f>
        <v>Management, business, science, and arts occupations</v>
      </c>
      <c r="G334">
        <f t="shared" si="26"/>
        <v>10110</v>
      </c>
      <c r="H334" s="9">
        <f t="shared" si="27"/>
        <v>22.668161434977577</v>
      </c>
      <c r="I334" t="str">
        <f>_xlfn.XLOOKUP($C334,'NAICS-SOC-CIP x-walk'!C:C, 'NAICS-SOC-CIP x-walk'!H:H)</f>
        <v>11</v>
      </c>
      <c r="J334" t="str">
        <f>_xlfn.XLOOKUP(K334,'ACS-NAICS-SOC x-walk'!K:K,'ACS-NAICS-SOC x-walk'!L:L)</f>
        <v>Agriculture, Forestry, Fishing and Hunting, and Mining</v>
      </c>
      <c r="K334" t="str">
        <f>_xlfn.XLOOKUP($C334,'NAICS-SOC-CIP x-walk'!$C:$C, 'NAICS-SOC-CIP x-walk'!I:I)</f>
        <v>Agriculture, Forestry, Fishing and Hunting</v>
      </c>
      <c r="L334">
        <f t="shared" si="28"/>
        <v>2309</v>
      </c>
      <c r="M334" s="9">
        <f t="shared" si="29"/>
        <v>41.981818181818184</v>
      </c>
    </row>
    <row r="335" spans="1:13">
      <c r="A335" s="1">
        <v>21</v>
      </c>
      <c r="B335" s="1">
        <v>4</v>
      </c>
      <c r="C335" s="34" t="s">
        <v>1958</v>
      </c>
      <c r="D335" s="1">
        <f t="shared" si="25"/>
        <v>17</v>
      </c>
      <c r="E335" s="2" t="s">
        <v>920</v>
      </c>
      <c r="F335" t="str" cm="1">
        <f t="array" ref="F335">_xlfn.IFS(
 AND(D335&gt;=11, D335&lt;=29), "Management, business, science, and arts occupations",
 AND(D335&gt;=31, D335&lt;=39), "Service occupations",
 AND(D335&gt;=41, D335&lt;=43), "Sales and office occupations",
 AND(D335&gt;=51, D335&lt;=53), "Production, transportation, and material moving occupations",
 AND(D335&gt;=45, D335&lt;=49), "Natural resources, construction, and maintenance occupations",
 TRUE, "Not applicable to study area"
)</f>
        <v>Management, business, science, and arts occupations</v>
      </c>
      <c r="G335">
        <f t="shared" si="26"/>
        <v>10110</v>
      </c>
      <c r="H335" s="9">
        <f t="shared" si="27"/>
        <v>22.668161434977577</v>
      </c>
      <c r="I335" t="str">
        <f>_xlfn.XLOOKUP($C335,'NAICS-SOC-CIP x-walk'!C:C, 'NAICS-SOC-CIP x-walk'!H:H)</f>
        <v>11</v>
      </c>
      <c r="J335" t="str">
        <f>_xlfn.XLOOKUP(K335,'ACS-NAICS-SOC x-walk'!K:K,'ACS-NAICS-SOC x-walk'!L:L)</f>
        <v>Agriculture, Forestry, Fishing and Hunting, and Mining</v>
      </c>
      <c r="K335" t="str">
        <f>_xlfn.XLOOKUP($C335,'NAICS-SOC-CIP x-walk'!$C:$C, 'NAICS-SOC-CIP x-walk'!I:I)</f>
        <v>Agriculture, Forestry, Fishing and Hunting</v>
      </c>
      <c r="L335">
        <f t="shared" si="28"/>
        <v>2309</v>
      </c>
      <c r="M335" s="9">
        <f t="shared" si="29"/>
        <v>41.981818181818184</v>
      </c>
    </row>
    <row r="336" spans="1:13">
      <c r="A336" s="1">
        <v>64</v>
      </c>
      <c r="B336" s="1">
        <v>4</v>
      </c>
      <c r="C336" s="34" t="s">
        <v>1958</v>
      </c>
      <c r="D336" s="1">
        <f t="shared" si="25"/>
        <v>17</v>
      </c>
      <c r="E336" s="2" t="s">
        <v>624</v>
      </c>
      <c r="F336" t="str" cm="1">
        <f t="array" ref="F336">_xlfn.IFS(
 AND(D336&gt;=11, D336&lt;=29), "Management, business, science, and arts occupations",
 AND(D336&gt;=31, D336&lt;=39), "Service occupations",
 AND(D336&gt;=41, D336&lt;=43), "Sales and office occupations",
 AND(D336&gt;=51, D336&lt;=53), "Production, transportation, and material moving occupations",
 AND(D336&gt;=45, D336&lt;=49), "Natural resources, construction, and maintenance occupations",
 TRUE, "Not applicable to study area"
)</f>
        <v>Management, business, science, and arts occupations</v>
      </c>
      <c r="G336">
        <f t="shared" si="26"/>
        <v>10110</v>
      </c>
      <c r="H336" s="9">
        <f t="shared" si="27"/>
        <v>22.668161434977577</v>
      </c>
      <c r="I336" t="str">
        <f>_xlfn.XLOOKUP($C336,'NAICS-SOC-CIP x-walk'!C:C, 'NAICS-SOC-CIP x-walk'!H:H)</f>
        <v>11</v>
      </c>
      <c r="J336" t="str">
        <f>_xlfn.XLOOKUP(K336,'ACS-NAICS-SOC x-walk'!K:K,'ACS-NAICS-SOC x-walk'!L:L)</f>
        <v>Agriculture, Forestry, Fishing and Hunting, and Mining</v>
      </c>
      <c r="K336" t="str">
        <f>_xlfn.XLOOKUP($C336,'NAICS-SOC-CIP x-walk'!$C:$C, 'NAICS-SOC-CIP x-walk'!I:I)</f>
        <v>Agriculture, Forestry, Fishing and Hunting</v>
      </c>
      <c r="L336">
        <f t="shared" si="28"/>
        <v>2309</v>
      </c>
      <c r="M336" s="9">
        <f t="shared" si="29"/>
        <v>41.981818181818184</v>
      </c>
    </row>
    <row r="337" spans="1:13">
      <c r="A337" s="1">
        <v>24</v>
      </c>
      <c r="B337" s="1">
        <v>3</v>
      </c>
      <c r="C337" s="34" t="s">
        <v>1960</v>
      </c>
      <c r="D337" s="1">
        <f t="shared" si="25"/>
        <v>17</v>
      </c>
      <c r="E337" s="2" t="s">
        <v>978</v>
      </c>
      <c r="F337" t="str" cm="1">
        <f t="array" ref="F337">_xlfn.IFS(
 AND(D337&gt;=11, D337&lt;=29), "Management, business, science, and arts occupations",
 AND(D337&gt;=31, D337&lt;=39), "Service occupations",
 AND(D337&gt;=41, D337&lt;=43), "Sales and office occupations",
 AND(D337&gt;=51, D337&lt;=53), "Production, transportation, and material moving occupations",
 AND(D337&gt;=45, D337&lt;=49), "Natural resources, construction, and maintenance occupations",
 TRUE, "Not applicable to study area"
)</f>
        <v>Management, business, science, and arts occupations</v>
      </c>
      <c r="G337">
        <f t="shared" si="26"/>
        <v>10110</v>
      </c>
      <c r="H337" s="9">
        <f t="shared" si="27"/>
        <v>22.668161434977577</v>
      </c>
      <c r="I337" t="str">
        <f>_xlfn.XLOOKUP($C337,'NAICS-SOC-CIP x-walk'!C:C, 'NAICS-SOC-CIP x-walk'!H:H)</f>
        <v>23</v>
      </c>
      <c r="J337" t="str">
        <f>_xlfn.XLOOKUP(K337,'ACS-NAICS-SOC x-walk'!K:K,'ACS-NAICS-SOC x-walk'!L:L)</f>
        <v>Construction</v>
      </c>
      <c r="K337" t="str">
        <f>_xlfn.XLOOKUP($C337,'NAICS-SOC-CIP x-walk'!$C:$C, 'NAICS-SOC-CIP x-walk'!I:I)</f>
        <v>Construction</v>
      </c>
      <c r="L337">
        <f t="shared" si="28"/>
        <v>4403</v>
      </c>
      <c r="M337" s="9">
        <f t="shared" si="29"/>
        <v>57.934210526315788</v>
      </c>
    </row>
    <row r="338" spans="1:13">
      <c r="A338" s="1">
        <v>17</v>
      </c>
      <c r="B338" s="1">
        <v>3</v>
      </c>
      <c r="C338" s="34" t="s">
        <v>1961</v>
      </c>
      <c r="D338" s="1">
        <f t="shared" si="25"/>
        <v>17</v>
      </c>
      <c r="E338" s="2" t="s">
        <v>1146</v>
      </c>
      <c r="F338" t="str" cm="1">
        <f t="array" ref="F338">_xlfn.IFS(
 AND(D338&gt;=11, D338&lt;=29), "Management, business, science, and arts occupations",
 AND(D338&gt;=31, D338&lt;=39), "Service occupations",
 AND(D338&gt;=41, D338&lt;=43), "Sales and office occupations",
 AND(D338&gt;=51, D338&lt;=53), "Production, transportation, and material moving occupations",
 AND(D338&gt;=45, D338&lt;=49), "Natural resources, construction, and maintenance occupations",
 TRUE, "Not applicable to study area"
)</f>
        <v>Management, business, science, and arts occupations</v>
      </c>
      <c r="G338">
        <f t="shared" si="26"/>
        <v>10110</v>
      </c>
      <c r="H338" s="9">
        <f t="shared" si="27"/>
        <v>22.668161434977577</v>
      </c>
      <c r="I338" t="str">
        <f>_xlfn.XLOOKUP($C338,'NAICS-SOC-CIP x-walk'!C:C, 'NAICS-SOC-CIP x-walk'!H:H)</f>
        <v>31-33</v>
      </c>
      <c r="J338" t="s">
        <v>2942</v>
      </c>
      <c r="K338" t="str">
        <f>_xlfn.XLOOKUP($C338,'NAICS-SOC-CIP x-walk'!$C:$C, 'NAICS-SOC-CIP x-walk'!I:I)</f>
        <v>Manufacturing</v>
      </c>
      <c r="L338">
        <f t="shared" si="28"/>
        <v>5598</v>
      </c>
      <c r="M338" s="9">
        <f t="shared" si="29"/>
        <v>49.539823008849559</v>
      </c>
    </row>
    <row r="339" spans="1:13">
      <c r="A339" s="1">
        <v>24</v>
      </c>
      <c r="B339" s="1">
        <v>3</v>
      </c>
      <c r="C339" s="34" t="s">
        <v>1965</v>
      </c>
      <c r="D339" s="1">
        <f t="shared" si="25"/>
        <v>17</v>
      </c>
      <c r="E339" s="2" t="s">
        <v>884</v>
      </c>
      <c r="F339" t="str" cm="1">
        <f t="array" ref="F339">_xlfn.IFS(
 AND(D339&gt;=11, D339&lt;=29), "Management, business, science, and arts occupations",
 AND(D339&gt;=31, D339&lt;=39), "Service occupations",
 AND(D339&gt;=41, D339&lt;=43), "Sales and office occupations",
 AND(D339&gt;=51, D339&lt;=53), "Production, transportation, and material moving occupations",
 AND(D339&gt;=45, D339&lt;=49), "Natural resources, construction, and maintenance occupations",
 TRUE, "Not applicable to study area"
)</f>
        <v>Management, business, science, and arts occupations</v>
      </c>
      <c r="G339">
        <f t="shared" si="26"/>
        <v>10110</v>
      </c>
      <c r="H339" s="9">
        <f t="shared" si="27"/>
        <v>22.668161434977577</v>
      </c>
      <c r="I339" t="str">
        <f>_xlfn.XLOOKUP($C339,'NAICS-SOC-CIP x-walk'!C:C, 'NAICS-SOC-CIP x-walk'!H:H)</f>
        <v>31-33</v>
      </c>
      <c r="J339" t="s">
        <v>2942</v>
      </c>
      <c r="K339" t="str">
        <f>_xlfn.XLOOKUP($C339,'NAICS-SOC-CIP x-walk'!$C:$C, 'NAICS-SOC-CIP x-walk'!I:I)</f>
        <v>Manufacturing</v>
      </c>
      <c r="L339">
        <f t="shared" si="28"/>
        <v>5598</v>
      </c>
      <c r="M339" s="9">
        <f t="shared" si="29"/>
        <v>49.539823008849559</v>
      </c>
    </row>
    <row r="340" spans="1:13">
      <c r="A340" s="1">
        <v>42</v>
      </c>
      <c r="B340" s="1">
        <v>3</v>
      </c>
      <c r="C340" s="34" t="s">
        <v>1967</v>
      </c>
      <c r="D340" s="1">
        <f t="shared" si="25"/>
        <v>17</v>
      </c>
      <c r="E340" s="2" t="s">
        <v>732</v>
      </c>
      <c r="F340" t="str" cm="1">
        <f t="array" ref="F340">_xlfn.IFS(
 AND(D340&gt;=11, D340&lt;=29), "Management, business, science, and arts occupations",
 AND(D340&gt;=31, D340&lt;=39), "Service occupations",
 AND(D340&gt;=41, D340&lt;=43), "Sales and office occupations",
 AND(D340&gt;=51, D340&lt;=53), "Production, transportation, and material moving occupations",
 AND(D340&gt;=45, D340&lt;=49), "Natural resources, construction, and maintenance occupations",
 TRUE, "Not applicable to study area"
)</f>
        <v>Management, business, science, and arts occupations</v>
      </c>
      <c r="G340">
        <f t="shared" si="26"/>
        <v>10110</v>
      </c>
      <c r="H340" s="9">
        <f t="shared" si="27"/>
        <v>22.668161434977577</v>
      </c>
      <c r="I340" t="str">
        <f>_xlfn.XLOOKUP($C340,'NAICS-SOC-CIP x-walk'!C:C, 'NAICS-SOC-CIP x-walk'!H:H)</f>
        <v>21, 22</v>
      </c>
      <c r="J340" t="str">
        <f>_xlfn.XLOOKUP(K340,'ACS-NAICS-SOC x-walk'!K:K,'ACS-NAICS-SOC x-walk'!L:L)</f>
        <v>Agriculture, Forestry, Fishing and Hunting, and Mining</v>
      </c>
      <c r="K340" t="str">
        <f>_xlfn.XLOOKUP($C340,'NAICS-SOC-CIP x-walk'!$C:$C, 'NAICS-SOC-CIP x-walk'!I:I)</f>
        <v>Mining, Quarrying, and Oil and Gas Extraction, Utilities</v>
      </c>
      <c r="L340">
        <f t="shared" si="28"/>
        <v>4509</v>
      </c>
      <c r="M340" s="9">
        <f t="shared" si="29"/>
        <v>48.483870967741936</v>
      </c>
    </row>
    <row r="341" spans="1:13">
      <c r="A341" s="1">
        <v>59</v>
      </c>
      <c r="B341" s="1">
        <v>3</v>
      </c>
      <c r="C341" s="34" t="s">
        <v>1968</v>
      </c>
      <c r="D341" s="1">
        <f t="shared" si="25"/>
        <v>17</v>
      </c>
      <c r="E341" s="2" t="s">
        <v>774</v>
      </c>
      <c r="F341" t="str" cm="1">
        <f t="array" ref="F341">_xlfn.IFS(
 AND(D341&gt;=11, D341&lt;=29), "Management, business, science, and arts occupations",
 AND(D341&gt;=31, D341&lt;=39), "Service occupations",
 AND(D341&gt;=41, D341&lt;=43), "Sales and office occupations",
 AND(D341&gt;=51, D341&lt;=53), "Production, transportation, and material moving occupations",
 AND(D341&gt;=45, D341&lt;=49), "Natural resources, construction, and maintenance occupations",
 TRUE, "Not applicable to study area"
)</f>
        <v>Management, business, science, and arts occupations</v>
      </c>
      <c r="G341">
        <f t="shared" si="26"/>
        <v>10110</v>
      </c>
      <c r="H341" s="9">
        <f t="shared" si="27"/>
        <v>22.668161434977577</v>
      </c>
      <c r="I341" t="str">
        <f>_xlfn.XLOOKUP($C341,'NAICS-SOC-CIP x-walk'!C:C, 'NAICS-SOC-CIP x-walk'!H:H)</f>
        <v>31-33</v>
      </c>
      <c r="J341" t="s">
        <v>2942</v>
      </c>
      <c r="K341" t="str">
        <f>_xlfn.XLOOKUP($C341,'NAICS-SOC-CIP x-walk'!$C:$C, 'NAICS-SOC-CIP x-walk'!I:I)</f>
        <v>Manufacturing</v>
      </c>
      <c r="L341">
        <f t="shared" si="28"/>
        <v>5598</v>
      </c>
      <c r="M341" s="9">
        <f t="shared" si="29"/>
        <v>49.539823008849559</v>
      </c>
    </row>
    <row r="342" spans="1:13">
      <c r="A342" s="1">
        <v>61</v>
      </c>
      <c r="B342" s="1">
        <v>3</v>
      </c>
      <c r="C342" s="34" t="s">
        <v>1968</v>
      </c>
      <c r="D342" s="1">
        <f t="shared" si="25"/>
        <v>17</v>
      </c>
      <c r="E342" s="2" t="s">
        <v>622</v>
      </c>
      <c r="F342" t="str" cm="1">
        <f t="array" ref="F342">_xlfn.IFS(
 AND(D342&gt;=11, D342&lt;=29), "Management, business, science, and arts occupations",
 AND(D342&gt;=31, D342&lt;=39), "Service occupations",
 AND(D342&gt;=41, D342&lt;=43), "Sales and office occupations",
 AND(D342&gt;=51, D342&lt;=53), "Production, transportation, and material moving occupations",
 AND(D342&gt;=45, D342&lt;=49), "Natural resources, construction, and maintenance occupations",
 TRUE, "Not applicable to study area"
)</f>
        <v>Management, business, science, and arts occupations</v>
      </c>
      <c r="G342">
        <f t="shared" si="26"/>
        <v>10110</v>
      </c>
      <c r="H342" s="9">
        <f t="shared" si="27"/>
        <v>22.668161434977577</v>
      </c>
      <c r="I342" t="str">
        <f>_xlfn.XLOOKUP($C342,'NAICS-SOC-CIP x-walk'!C:C, 'NAICS-SOC-CIP x-walk'!H:H)</f>
        <v>31-33</v>
      </c>
      <c r="J342" t="s">
        <v>2942</v>
      </c>
      <c r="K342" t="str">
        <f>_xlfn.XLOOKUP($C342,'NAICS-SOC-CIP x-walk'!$C:$C, 'NAICS-SOC-CIP x-walk'!I:I)</f>
        <v>Manufacturing</v>
      </c>
      <c r="L342">
        <f t="shared" si="28"/>
        <v>5598</v>
      </c>
      <c r="M342" s="9">
        <f t="shared" si="29"/>
        <v>49.539823008849559</v>
      </c>
    </row>
    <row r="343" spans="1:13">
      <c r="A343" s="1">
        <v>48</v>
      </c>
      <c r="B343" s="1">
        <v>4</v>
      </c>
      <c r="C343" s="34" t="s">
        <v>1969</v>
      </c>
      <c r="D343" s="1">
        <f t="shared" si="25"/>
        <v>17</v>
      </c>
      <c r="E343" s="2" t="s">
        <v>602</v>
      </c>
      <c r="F343" t="str" cm="1">
        <f t="array" ref="F343">_xlfn.IFS(
 AND(D343&gt;=11, D343&lt;=29), "Management, business, science, and arts occupations",
 AND(D343&gt;=31, D343&lt;=39), "Service occupations",
 AND(D343&gt;=41, D343&lt;=43), "Sales and office occupations",
 AND(D343&gt;=51, D343&lt;=53), "Production, transportation, and material moving occupations",
 AND(D343&gt;=45, D343&lt;=49), "Natural resources, construction, and maintenance occupations",
 TRUE, "Not applicable to study area"
)</f>
        <v>Management, business, science, and arts occupations</v>
      </c>
      <c r="G343">
        <f t="shared" si="26"/>
        <v>10110</v>
      </c>
      <c r="H343" s="9">
        <f t="shared" si="27"/>
        <v>22.668161434977577</v>
      </c>
      <c r="I343" t="str">
        <f>_xlfn.XLOOKUP($C343,'NAICS-SOC-CIP x-walk'!C:C, 'NAICS-SOC-CIP x-walk'!H:H)</f>
        <v>11</v>
      </c>
      <c r="J343" t="str">
        <f>_xlfn.XLOOKUP(K343,'ACS-NAICS-SOC x-walk'!K:K,'ACS-NAICS-SOC x-walk'!L:L)</f>
        <v>Agriculture, Forestry, Fishing and Hunting, and Mining</v>
      </c>
      <c r="K343" t="str">
        <f>_xlfn.XLOOKUP($C343,'NAICS-SOC-CIP x-walk'!$C:$C, 'NAICS-SOC-CIP x-walk'!I:I)</f>
        <v>Agriculture, Forestry, Fishing and Hunting</v>
      </c>
      <c r="L343">
        <f t="shared" si="28"/>
        <v>2309</v>
      </c>
      <c r="M343" s="9">
        <f t="shared" si="29"/>
        <v>41.981818181818184</v>
      </c>
    </row>
    <row r="344" spans="1:13">
      <c r="A344" s="1">
        <v>48</v>
      </c>
      <c r="B344" s="1">
        <v>3</v>
      </c>
      <c r="C344" s="34" t="s">
        <v>1970</v>
      </c>
      <c r="D344" s="1">
        <f t="shared" si="25"/>
        <v>17</v>
      </c>
      <c r="E344" s="2" t="s">
        <v>818</v>
      </c>
      <c r="F344" t="str" cm="1">
        <f t="array" ref="F344">_xlfn.IFS(
 AND(D344&gt;=11, D344&lt;=29), "Management, business, science, and arts occupations",
 AND(D344&gt;=31, D344&lt;=39), "Service occupations",
 AND(D344&gt;=41, D344&lt;=43), "Sales and office occupations",
 AND(D344&gt;=51, D344&lt;=53), "Production, transportation, and material moving occupations",
 AND(D344&gt;=45, D344&lt;=49), "Natural resources, construction, and maintenance occupations",
 TRUE, "Not applicable to study area"
)</f>
        <v>Management, business, science, and arts occupations</v>
      </c>
      <c r="G344">
        <f t="shared" si="26"/>
        <v>10110</v>
      </c>
      <c r="H344" s="9">
        <f t="shared" si="27"/>
        <v>22.668161434977577</v>
      </c>
      <c r="I344" t="str">
        <f>_xlfn.XLOOKUP($C344,'NAICS-SOC-CIP x-walk'!C:C, 'NAICS-SOC-CIP x-walk'!H:H)</f>
        <v>21, 22</v>
      </c>
      <c r="J344" t="str">
        <f>_xlfn.XLOOKUP(K344,'ACS-NAICS-SOC x-walk'!K:K,'ACS-NAICS-SOC x-walk'!L:L)</f>
        <v>Agriculture, Forestry, Fishing and Hunting, and Mining</v>
      </c>
      <c r="K344" t="str">
        <f>_xlfn.XLOOKUP($C344,'NAICS-SOC-CIP x-walk'!$C:$C, 'NAICS-SOC-CIP x-walk'!I:I)</f>
        <v>Mining, Quarrying, and Oil and Gas Extraction, Utilities</v>
      </c>
      <c r="L344">
        <f t="shared" si="28"/>
        <v>4509</v>
      </c>
      <c r="M344" s="9">
        <f t="shared" si="29"/>
        <v>48.483870967741936</v>
      </c>
    </row>
    <row r="345" spans="1:13">
      <c r="A345" s="1">
        <v>5</v>
      </c>
      <c r="B345" s="1">
        <v>4</v>
      </c>
      <c r="C345" s="34" t="s">
        <v>1970</v>
      </c>
      <c r="D345" s="1">
        <f t="shared" si="25"/>
        <v>17</v>
      </c>
      <c r="E345" s="2" t="s">
        <v>1088</v>
      </c>
      <c r="F345" t="str" cm="1">
        <f t="array" ref="F345">_xlfn.IFS(
 AND(D345&gt;=11, D345&lt;=29), "Management, business, science, and arts occupations",
 AND(D345&gt;=31, D345&lt;=39), "Service occupations",
 AND(D345&gt;=41, D345&lt;=43), "Sales and office occupations",
 AND(D345&gt;=51, D345&lt;=53), "Production, transportation, and material moving occupations",
 AND(D345&gt;=45, D345&lt;=49), "Natural resources, construction, and maintenance occupations",
 TRUE, "Not applicable to study area"
)</f>
        <v>Management, business, science, and arts occupations</v>
      </c>
      <c r="G345">
        <f t="shared" si="26"/>
        <v>10110</v>
      </c>
      <c r="H345" s="9">
        <f t="shared" si="27"/>
        <v>22.668161434977577</v>
      </c>
      <c r="I345" t="str">
        <f>_xlfn.XLOOKUP($C345,'NAICS-SOC-CIP x-walk'!C:C, 'NAICS-SOC-CIP x-walk'!H:H)</f>
        <v>21, 22</v>
      </c>
      <c r="J345" t="str">
        <f>_xlfn.XLOOKUP(K345,'ACS-NAICS-SOC x-walk'!K:K,'ACS-NAICS-SOC x-walk'!L:L)</f>
        <v>Agriculture, Forestry, Fishing and Hunting, and Mining</v>
      </c>
      <c r="K345" t="str">
        <f>_xlfn.XLOOKUP($C345,'NAICS-SOC-CIP x-walk'!$C:$C, 'NAICS-SOC-CIP x-walk'!I:I)</f>
        <v>Mining, Quarrying, and Oil and Gas Extraction, Utilities</v>
      </c>
      <c r="L345">
        <f t="shared" si="28"/>
        <v>4509</v>
      </c>
      <c r="M345" s="9">
        <f t="shared" si="29"/>
        <v>48.483870967741936</v>
      </c>
    </row>
    <row r="346" spans="1:13">
      <c r="A346" s="1">
        <v>49</v>
      </c>
      <c r="B346" s="1">
        <v>3</v>
      </c>
      <c r="C346" s="34" t="s">
        <v>1971</v>
      </c>
      <c r="D346" s="1">
        <f t="shared" si="25"/>
        <v>17</v>
      </c>
      <c r="E346" s="2" t="s">
        <v>632</v>
      </c>
      <c r="F346" t="str" cm="1">
        <f t="array" ref="F346">_xlfn.IFS(
 AND(D346&gt;=11, D346&lt;=29), "Management, business, science, and arts occupations",
 AND(D346&gt;=31, D346&lt;=39), "Service occupations",
 AND(D346&gt;=41, D346&lt;=43), "Sales and office occupations",
 AND(D346&gt;=51, D346&lt;=53), "Production, transportation, and material moving occupations",
 AND(D346&gt;=45, D346&lt;=49), "Natural resources, construction, and maintenance occupations",
 TRUE, "Not applicable to study area"
)</f>
        <v>Management, business, science, and arts occupations</v>
      </c>
      <c r="G346">
        <f t="shared" si="26"/>
        <v>10110</v>
      </c>
      <c r="H346" s="9">
        <f t="shared" si="27"/>
        <v>22.668161434977577</v>
      </c>
      <c r="I346" t="str">
        <f>_xlfn.XLOOKUP($C346,'NAICS-SOC-CIP x-walk'!C:C, 'NAICS-SOC-CIP x-walk'!H:H)</f>
        <v>31-33</v>
      </c>
      <c r="J346" t="s">
        <v>2942</v>
      </c>
      <c r="K346" t="str">
        <f>_xlfn.XLOOKUP($C346,'NAICS-SOC-CIP x-walk'!$C:$C, 'NAICS-SOC-CIP x-walk'!I:I)</f>
        <v>Manufacturing</v>
      </c>
      <c r="L346">
        <f t="shared" si="28"/>
        <v>5598</v>
      </c>
      <c r="M346" s="9">
        <f t="shared" si="29"/>
        <v>49.539823008849559</v>
      </c>
    </row>
    <row r="347" spans="1:13">
      <c r="A347" s="1">
        <v>54</v>
      </c>
      <c r="B347" s="1">
        <v>3</v>
      </c>
      <c r="C347" s="34" t="s">
        <v>1971</v>
      </c>
      <c r="D347" s="1">
        <f t="shared" si="25"/>
        <v>17</v>
      </c>
      <c r="E347" s="2" t="s">
        <v>570</v>
      </c>
      <c r="F347" t="str" cm="1">
        <f t="array" ref="F347">_xlfn.IFS(
 AND(D347&gt;=11, D347&lt;=29), "Management, business, science, and arts occupations",
 AND(D347&gt;=31, D347&lt;=39), "Service occupations",
 AND(D347&gt;=41, D347&lt;=43), "Sales and office occupations",
 AND(D347&gt;=51, D347&lt;=53), "Production, transportation, and material moving occupations",
 AND(D347&gt;=45, D347&lt;=49), "Natural resources, construction, and maintenance occupations",
 TRUE, "Not applicable to study area"
)</f>
        <v>Management, business, science, and arts occupations</v>
      </c>
      <c r="G347">
        <f t="shared" si="26"/>
        <v>10110</v>
      </c>
      <c r="H347" s="9">
        <f t="shared" si="27"/>
        <v>22.668161434977577</v>
      </c>
      <c r="I347" t="str">
        <f>_xlfn.XLOOKUP($C347,'NAICS-SOC-CIP x-walk'!C:C, 'NAICS-SOC-CIP x-walk'!H:H)</f>
        <v>31-33</v>
      </c>
      <c r="J347" t="s">
        <v>2942</v>
      </c>
      <c r="K347" t="str">
        <f>_xlfn.XLOOKUP($C347,'NAICS-SOC-CIP x-walk'!$C:$C, 'NAICS-SOC-CIP x-walk'!I:I)</f>
        <v>Manufacturing</v>
      </c>
      <c r="L347">
        <f t="shared" si="28"/>
        <v>5598</v>
      </c>
      <c r="M347" s="9">
        <f t="shared" si="29"/>
        <v>49.539823008849559</v>
      </c>
    </row>
    <row r="348" spans="1:13">
      <c r="A348" s="1">
        <v>73</v>
      </c>
      <c r="B348" s="1" t="s">
        <v>4</v>
      </c>
      <c r="C348" s="34" t="s">
        <v>1977</v>
      </c>
      <c r="D348" s="1">
        <f t="shared" si="25"/>
        <v>17</v>
      </c>
      <c r="E348" s="2" t="s">
        <v>436</v>
      </c>
      <c r="F348" t="str" cm="1">
        <f t="array" ref="F348">_xlfn.IFS(
 AND(D348&gt;=11, D348&lt;=29), "Management, business, science, and arts occupations",
 AND(D348&gt;=31, D348&lt;=39), "Service occupations",
 AND(D348&gt;=41, D348&lt;=43), "Sales and office occupations",
 AND(D348&gt;=51, D348&lt;=53), "Production, transportation, and material moving occupations",
 AND(D348&gt;=45, D348&lt;=49), "Natural resources, construction, and maintenance occupations",
 TRUE, "Not applicable to study area"
)</f>
        <v>Management, business, science, and arts occupations</v>
      </c>
      <c r="G348">
        <f t="shared" si="26"/>
        <v>10110</v>
      </c>
      <c r="H348" s="9">
        <f t="shared" si="27"/>
        <v>22.668161434977577</v>
      </c>
      <c r="I348" t="str">
        <f>_xlfn.XLOOKUP($C348,'NAICS-SOC-CIP x-walk'!C:C, 'NAICS-SOC-CIP x-walk'!H:H)</f>
        <v>21, 22</v>
      </c>
      <c r="J348" t="str">
        <f>_xlfn.XLOOKUP(K348,'ACS-NAICS-SOC x-walk'!K:K,'ACS-NAICS-SOC x-walk'!L:L)</f>
        <v>Agriculture, Forestry, Fishing and Hunting, and Mining</v>
      </c>
      <c r="K348" t="str">
        <f>_xlfn.XLOOKUP($C348,'NAICS-SOC-CIP x-walk'!$C:$C, 'NAICS-SOC-CIP x-walk'!I:I)</f>
        <v>Mining, Quarrying, and Oil and Gas Extraction, Utilities</v>
      </c>
      <c r="L348">
        <f t="shared" si="28"/>
        <v>4509</v>
      </c>
      <c r="M348" s="9">
        <f t="shared" si="29"/>
        <v>48.483870967741936</v>
      </c>
    </row>
    <row r="349" spans="1:13">
      <c r="A349" s="1">
        <v>36</v>
      </c>
      <c r="B349" s="1">
        <v>3</v>
      </c>
      <c r="C349" s="34" t="s">
        <v>1977</v>
      </c>
      <c r="D349" s="1">
        <f t="shared" si="25"/>
        <v>17</v>
      </c>
      <c r="E349" s="2" t="s">
        <v>804</v>
      </c>
      <c r="F349" t="str" cm="1">
        <f t="array" ref="F349">_xlfn.IFS(
 AND(D349&gt;=11, D349&lt;=29), "Management, business, science, and arts occupations",
 AND(D349&gt;=31, D349&lt;=39), "Service occupations",
 AND(D349&gt;=41, D349&lt;=43), "Sales and office occupations",
 AND(D349&gt;=51, D349&lt;=53), "Production, transportation, and material moving occupations",
 AND(D349&gt;=45, D349&lt;=49), "Natural resources, construction, and maintenance occupations",
 TRUE, "Not applicable to study area"
)</f>
        <v>Management, business, science, and arts occupations</v>
      </c>
      <c r="G349">
        <f t="shared" si="26"/>
        <v>10110</v>
      </c>
      <c r="H349" s="9">
        <f t="shared" si="27"/>
        <v>22.668161434977577</v>
      </c>
      <c r="I349" t="str">
        <f>_xlfn.XLOOKUP($C349,'NAICS-SOC-CIP x-walk'!C:C, 'NAICS-SOC-CIP x-walk'!H:H)</f>
        <v>21, 22</v>
      </c>
      <c r="J349" t="str">
        <f>_xlfn.XLOOKUP(K349,'ACS-NAICS-SOC x-walk'!K:K,'ACS-NAICS-SOC x-walk'!L:L)</f>
        <v>Agriculture, Forestry, Fishing and Hunting, and Mining</v>
      </c>
      <c r="K349" t="str">
        <f>_xlfn.XLOOKUP($C349,'NAICS-SOC-CIP x-walk'!$C:$C, 'NAICS-SOC-CIP x-walk'!I:I)</f>
        <v>Mining, Quarrying, and Oil and Gas Extraction, Utilities</v>
      </c>
      <c r="L349">
        <f t="shared" si="28"/>
        <v>4509</v>
      </c>
      <c r="M349" s="9">
        <f t="shared" si="29"/>
        <v>48.483870967741936</v>
      </c>
    </row>
    <row r="350" spans="1:13">
      <c r="A350" s="1">
        <v>11</v>
      </c>
      <c r="B350" s="1">
        <v>5</v>
      </c>
      <c r="C350" s="34" t="s">
        <v>1982</v>
      </c>
      <c r="D350" s="1">
        <f t="shared" si="25"/>
        <v>19</v>
      </c>
      <c r="E350" s="2" t="s">
        <v>1070</v>
      </c>
      <c r="F350" t="str" cm="1">
        <f t="array" ref="F350">_xlfn.IFS(
 AND(D350&gt;=11, D350&lt;=29), "Management, business, science, and arts occupations",
 AND(D350&gt;=31, D350&lt;=39), "Service occupations",
 AND(D350&gt;=41, D350&lt;=43), "Sales and office occupations",
 AND(D350&gt;=51, D350&lt;=53), "Production, transportation, and material moving occupations",
 AND(D350&gt;=45, D350&lt;=49), "Natural resources, construction, and maintenance occupations",
 TRUE, "Not applicable to study area"
)</f>
        <v>Management, business, science, and arts occupations</v>
      </c>
      <c r="G350">
        <f t="shared" si="26"/>
        <v>10110</v>
      </c>
      <c r="H350" s="9">
        <f t="shared" si="27"/>
        <v>22.668161434977577</v>
      </c>
      <c r="I350" t="str">
        <f>_xlfn.XLOOKUP($C350,'NAICS-SOC-CIP x-walk'!C:C, 'NAICS-SOC-CIP x-walk'!H:H)</f>
        <v>31-33</v>
      </c>
      <c r="J350" t="s">
        <v>2942</v>
      </c>
      <c r="K350" t="str">
        <f>_xlfn.XLOOKUP($C350,'NAICS-SOC-CIP x-walk'!$C:$C, 'NAICS-SOC-CIP x-walk'!I:I)</f>
        <v>Manufacturing</v>
      </c>
      <c r="L350">
        <f t="shared" si="28"/>
        <v>5598</v>
      </c>
      <c r="M350" s="9">
        <f t="shared" si="29"/>
        <v>49.539823008849559</v>
      </c>
    </row>
    <row r="351" spans="1:13">
      <c r="A351" s="1">
        <v>55</v>
      </c>
      <c r="B351" s="1">
        <v>4</v>
      </c>
      <c r="C351" s="34" t="s">
        <v>1989</v>
      </c>
      <c r="D351" s="1">
        <f t="shared" si="25"/>
        <v>19</v>
      </c>
      <c r="E351" s="2" t="s">
        <v>416</v>
      </c>
      <c r="F351" t="str" cm="1">
        <f t="array" ref="F351">_xlfn.IFS(
 AND(D351&gt;=11, D351&lt;=29), "Management, business, science, and arts occupations",
 AND(D351&gt;=31, D351&lt;=39), "Service occupations",
 AND(D351&gt;=41, D351&lt;=43), "Sales and office occupations",
 AND(D351&gt;=51, D351&lt;=53), "Production, transportation, and material moving occupations",
 AND(D351&gt;=45, D351&lt;=49), "Natural resources, construction, and maintenance occupations",
 TRUE, "Not applicable to study area"
)</f>
        <v>Management, business, science, and arts occupations</v>
      </c>
      <c r="G351">
        <f t="shared" si="26"/>
        <v>10110</v>
      </c>
      <c r="H351" s="9">
        <f t="shared" si="27"/>
        <v>22.668161434977577</v>
      </c>
      <c r="I351" t="str">
        <f>_xlfn.XLOOKUP($C351,'NAICS-SOC-CIP x-walk'!C:C, 'NAICS-SOC-CIP x-walk'!H:H)</f>
        <v>11</v>
      </c>
      <c r="J351" t="str">
        <f>_xlfn.XLOOKUP(K351,'ACS-NAICS-SOC x-walk'!K:K,'ACS-NAICS-SOC x-walk'!L:L)</f>
        <v>Agriculture, Forestry, Fishing and Hunting, and Mining</v>
      </c>
      <c r="K351" t="str">
        <f>_xlfn.XLOOKUP($C351,'NAICS-SOC-CIP x-walk'!$C:$C, 'NAICS-SOC-CIP x-walk'!I:I)</f>
        <v>Agriculture, Forestry, Fishing and Hunting</v>
      </c>
      <c r="L351">
        <f t="shared" si="28"/>
        <v>2309</v>
      </c>
      <c r="M351" s="9">
        <f t="shared" si="29"/>
        <v>41.981818181818184</v>
      </c>
    </row>
    <row r="352" spans="1:13">
      <c r="A352" s="1">
        <v>5</v>
      </c>
      <c r="B352" s="1">
        <v>5</v>
      </c>
      <c r="C352" s="34" t="s">
        <v>1996</v>
      </c>
      <c r="D352" s="1">
        <f t="shared" si="25"/>
        <v>19</v>
      </c>
      <c r="E352" s="2" t="s">
        <v>1590</v>
      </c>
      <c r="F352" t="str" cm="1">
        <f t="array" ref="F352">_xlfn.IFS(
 AND(D352&gt;=11, D352&lt;=29), "Management, business, science, and arts occupations",
 AND(D352&gt;=31, D352&lt;=39), "Service occupations",
 AND(D352&gt;=41, D352&lt;=43), "Sales and office occupations",
 AND(D352&gt;=51, D352&lt;=53), "Production, transportation, and material moving occupations",
 AND(D352&gt;=45, D352&lt;=49), "Natural resources, construction, and maintenance occupations",
 TRUE, "Not applicable to study area"
)</f>
        <v>Management, business, science, and arts occupations</v>
      </c>
      <c r="G352">
        <f t="shared" si="26"/>
        <v>10110</v>
      </c>
      <c r="H352" s="9">
        <f t="shared" si="27"/>
        <v>22.668161434977577</v>
      </c>
      <c r="I352" t="str">
        <f>_xlfn.XLOOKUP($C352,'NAICS-SOC-CIP x-walk'!C:C, 'NAICS-SOC-CIP x-walk'!H:H)</f>
        <v>21, 22</v>
      </c>
      <c r="J352" t="str">
        <f>_xlfn.XLOOKUP(K352,'ACS-NAICS-SOC x-walk'!K:K,'ACS-NAICS-SOC x-walk'!L:L)</f>
        <v>Agriculture, Forestry, Fishing and Hunting, and Mining</v>
      </c>
      <c r="K352" t="str">
        <f>_xlfn.XLOOKUP($C352,'NAICS-SOC-CIP x-walk'!$C:$C, 'NAICS-SOC-CIP x-walk'!I:I)</f>
        <v>Mining, Quarrying, and Oil and Gas Extraction, Utilities</v>
      </c>
      <c r="L352">
        <f t="shared" si="28"/>
        <v>4509</v>
      </c>
      <c r="M352" s="9">
        <f t="shared" si="29"/>
        <v>48.483870967741936</v>
      </c>
    </row>
    <row r="353" spans="1:13">
      <c r="A353" s="1">
        <v>15</v>
      </c>
      <c r="B353" s="1">
        <v>4</v>
      </c>
      <c r="C353" s="34" t="s">
        <v>1998</v>
      </c>
      <c r="D353" s="1">
        <f t="shared" si="25"/>
        <v>19</v>
      </c>
      <c r="E353" s="2" t="s">
        <v>1520</v>
      </c>
      <c r="F353" t="str" cm="1">
        <f t="array" ref="F353">_xlfn.IFS(
 AND(D353&gt;=11, D353&lt;=29), "Management, business, science, and arts occupations",
 AND(D353&gt;=31, D353&lt;=39), "Service occupations",
 AND(D353&gt;=41, D353&lt;=43), "Sales and office occupations",
 AND(D353&gt;=51, D353&lt;=53), "Production, transportation, and material moving occupations",
 AND(D353&gt;=45, D353&lt;=49), "Natural resources, construction, and maintenance occupations",
 TRUE, "Not applicable to study area"
)</f>
        <v>Management, business, science, and arts occupations</v>
      </c>
      <c r="G353">
        <f t="shared" si="26"/>
        <v>10110</v>
      </c>
      <c r="H353" s="9">
        <f t="shared" si="27"/>
        <v>22.668161434977577</v>
      </c>
      <c r="I353" t="str">
        <f>_xlfn.XLOOKUP($C353,'NAICS-SOC-CIP x-walk'!C:C, 'NAICS-SOC-CIP x-walk'!H:H)</f>
        <v>31-33</v>
      </c>
      <c r="J353" t="s">
        <v>2942</v>
      </c>
      <c r="K353" t="str">
        <f>_xlfn.XLOOKUP($C353,'NAICS-SOC-CIP x-walk'!$C:$C, 'NAICS-SOC-CIP x-walk'!I:I)</f>
        <v>Manufacturing</v>
      </c>
      <c r="L353">
        <f t="shared" si="28"/>
        <v>5598</v>
      </c>
      <c r="M353" s="9">
        <f t="shared" si="29"/>
        <v>49.539823008849559</v>
      </c>
    </row>
    <row r="354" spans="1:13">
      <c r="A354" s="1">
        <v>33</v>
      </c>
      <c r="B354" s="1">
        <v>4</v>
      </c>
      <c r="C354" s="34" t="s">
        <v>1999</v>
      </c>
      <c r="D354" s="1">
        <f t="shared" si="25"/>
        <v>19</v>
      </c>
      <c r="E354" s="2" t="s">
        <v>916</v>
      </c>
      <c r="F354" t="str" cm="1">
        <f t="array" ref="F354">_xlfn.IFS(
 AND(D354&gt;=11, D354&lt;=29), "Management, business, science, and arts occupations",
 AND(D354&gt;=31, D354&lt;=39), "Service occupations",
 AND(D354&gt;=41, D354&lt;=43), "Sales and office occupations",
 AND(D354&gt;=51, D354&lt;=53), "Production, transportation, and material moving occupations",
 AND(D354&gt;=45, D354&lt;=49), "Natural resources, construction, and maintenance occupations",
 TRUE, "Not applicable to study area"
)</f>
        <v>Management, business, science, and arts occupations</v>
      </c>
      <c r="G354">
        <f t="shared" si="26"/>
        <v>10110</v>
      </c>
      <c r="H354" s="9">
        <f t="shared" si="27"/>
        <v>22.668161434977577</v>
      </c>
      <c r="I354" t="str">
        <f>_xlfn.XLOOKUP($C354,'NAICS-SOC-CIP x-walk'!C:C, 'NAICS-SOC-CIP x-walk'!H:H)</f>
        <v>31-33</v>
      </c>
      <c r="J354" t="s">
        <v>2942</v>
      </c>
      <c r="K354" t="str">
        <f>_xlfn.XLOOKUP($C354,'NAICS-SOC-CIP x-walk'!$C:$C, 'NAICS-SOC-CIP x-walk'!I:I)</f>
        <v>Manufacturing</v>
      </c>
      <c r="L354">
        <f t="shared" si="28"/>
        <v>5598</v>
      </c>
      <c r="M354" s="9">
        <f t="shared" si="29"/>
        <v>49.539823008849559</v>
      </c>
    </row>
    <row r="355" spans="1:13">
      <c r="A355" s="1">
        <v>29</v>
      </c>
      <c r="B355" s="1">
        <v>4</v>
      </c>
      <c r="C355" s="34" t="s">
        <v>2000</v>
      </c>
      <c r="D355" s="1">
        <f t="shared" si="25"/>
        <v>19</v>
      </c>
      <c r="E355" s="2" t="s">
        <v>1016</v>
      </c>
      <c r="F355" t="str" cm="1">
        <f t="array" ref="F355">_xlfn.IFS(
 AND(D355&gt;=11, D355&lt;=29), "Management, business, science, and arts occupations",
 AND(D355&gt;=31, D355&lt;=39), "Service occupations",
 AND(D355&gt;=41, D355&lt;=43), "Sales and office occupations",
 AND(D355&gt;=51, D355&lt;=53), "Production, transportation, and material moving occupations",
 AND(D355&gt;=45, D355&lt;=49), "Natural resources, construction, and maintenance occupations",
 TRUE, "Not applicable to study area"
)</f>
        <v>Management, business, science, and arts occupations</v>
      </c>
      <c r="G355">
        <f t="shared" si="26"/>
        <v>10110</v>
      </c>
      <c r="H355" s="9">
        <f t="shared" si="27"/>
        <v>22.668161434977577</v>
      </c>
      <c r="I355" t="str">
        <f>_xlfn.XLOOKUP($C355,'NAICS-SOC-CIP x-walk'!C:C, 'NAICS-SOC-CIP x-walk'!H:H)</f>
        <v>21, 22</v>
      </c>
      <c r="J355" t="str">
        <f>_xlfn.XLOOKUP(K355,'ACS-NAICS-SOC x-walk'!K:K,'ACS-NAICS-SOC x-walk'!L:L)</f>
        <v>Agriculture, Forestry, Fishing and Hunting, and Mining</v>
      </c>
      <c r="K355" t="str">
        <f>_xlfn.XLOOKUP($C355,'NAICS-SOC-CIP x-walk'!$C:$C, 'NAICS-SOC-CIP x-walk'!I:I)</f>
        <v>Mining, Quarrying, and Oil and Gas Extraction, Utilities</v>
      </c>
      <c r="L355">
        <f t="shared" si="28"/>
        <v>4509</v>
      </c>
      <c r="M355" s="9">
        <f t="shared" si="29"/>
        <v>48.483870967741936</v>
      </c>
    </row>
    <row r="356" spans="1:13">
      <c r="A356" s="1">
        <v>10</v>
      </c>
      <c r="B356" s="1">
        <v>5</v>
      </c>
      <c r="C356" s="34" t="s">
        <v>2000</v>
      </c>
      <c r="D356" s="1">
        <f t="shared" si="25"/>
        <v>19</v>
      </c>
      <c r="E356" s="2" t="s">
        <v>1318</v>
      </c>
      <c r="F356" t="str" cm="1">
        <f t="array" ref="F356">_xlfn.IFS(
 AND(D356&gt;=11, D356&lt;=29), "Management, business, science, and arts occupations",
 AND(D356&gt;=31, D356&lt;=39), "Service occupations",
 AND(D356&gt;=41, D356&lt;=43), "Sales and office occupations",
 AND(D356&gt;=51, D356&lt;=53), "Production, transportation, and material moving occupations",
 AND(D356&gt;=45, D356&lt;=49), "Natural resources, construction, and maintenance occupations",
 TRUE, "Not applicable to study area"
)</f>
        <v>Management, business, science, and arts occupations</v>
      </c>
      <c r="G356">
        <f t="shared" si="26"/>
        <v>10110</v>
      </c>
      <c r="H356" s="9">
        <f t="shared" si="27"/>
        <v>22.668161434977577</v>
      </c>
      <c r="I356" t="str">
        <f>_xlfn.XLOOKUP($C356,'NAICS-SOC-CIP x-walk'!C:C, 'NAICS-SOC-CIP x-walk'!H:H)</f>
        <v>21, 22</v>
      </c>
      <c r="J356" t="str">
        <f>_xlfn.XLOOKUP(K356,'ACS-NAICS-SOC x-walk'!K:K,'ACS-NAICS-SOC x-walk'!L:L)</f>
        <v>Agriculture, Forestry, Fishing and Hunting, and Mining</v>
      </c>
      <c r="K356" t="str">
        <f>_xlfn.XLOOKUP($C356,'NAICS-SOC-CIP x-walk'!$C:$C, 'NAICS-SOC-CIP x-walk'!I:I)</f>
        <v>Mining, Quarrying, and Oil and Gas Extraction, Utilities</v>
      </c>
      <c r="L356">
        <f t="shared" si="28"/>
        <v>4509</v>
      </c>
      <c r="M356" s="9">
        <f t="shared" si="29"/>
        <v>48.483870967741936</v>
      </c>
    </row>
    <row r="357" spans="1:13">
      <c r="A357" s="1">
        <v>39</v>
      </c>
      <c r="B357" s="1">
        <v>5</v>
      </c>
      <c r="C357" s="34" t="s">
        <v>2000</v>
      </c>
      <c r="D357" s="1">
        <f t="shared" si="25"/>
        <v>19</v>
      </c>
      <c r="E357" s="2" t="s">
        <v>604</v>
      </c>
      <c r="F357" t="str" cm="1">
        <f t="array" ref="F357">_xlfn.IFS(
 AND(D357&gt;=11, D357&lt;=29), "Management, business, science, and arts occupations",
 AND(D357&gt;=31, D357&lt;=39), "Service occupations",
 AND(D357&gt;=41, D357&lt;=43), "Sales and office occupations",
 AND(D357&gt;=51, D357&lt;=53), "Production, transportation, and material moving occupations",
 AND(D357&gt;=45, D357&lt;=49), "Natural resources, construction, and maintenance occupations",
 TRUE, "Not applicable to study area"
)</f>
        <v>Management, business, science, and arts occupations</v>
      </c>
      <c r="G357">
        <f t="shared" si="26"/>
        <v>10110</v>
      </c>
      <c r="H357" s="9">
        <f t="shared" si="27"/>
        <v>22.668161434977577</v>
      </c>
      <c r="I357" t="str">
        <f>_xlfn.XLOOKUP($C357,'NAICS-SOC-CIP x-walk'!C:C, 'NAICS-SOC-CIP x-walk'!H:H)</f>
        <v>21, 22</v>
      </c>
      <c r="J357" t="str">
        <f>_xlfn.XLOOKUP(K357,'ACS-NAICS-SOC x-walk'!K:K,'ACS-NAICS-SOC x-walk'!L:L)</f>
        <v>Agriculture, Forestry, Fishing and Hunting, and Mining</v>
      </c>
      <c r="K357" t="str">
        <f>_xlfn.XLOOKUP($C357,'NAICS-SOC-CIP x-walk'!$C:$C, 'NAICS-SOC-CIP x-walk'!I:I)</f>
        <v>Mining, Quarrying, and Oil and Gas Extraction, Utilities</v>
      </c>
      <c r="L357">
        <f t="shared" si="28"/>
        <v>4509</v>
      </c>
      <c r="M357" s="9">
        <f t="shared" si="29"/>
        <v>48.483870967741936</v>
      </c>
    </row>
    <row r="358" spans="1:13">
      <c r="A358" s="1">
        <v>27</v>
      </c>
      <c r="B358" s="1">
        <v>5</v>
      </c>
      <c r="C358" s="34" t="s">
        <v>2000</v>
      </c>
      <c r="D358" s="1">
        <f t="shared" si="25"/>
        <v>19</v>
      </c>
      <c r="E358" s="2" t="s">
        <v>1206</v>
      </c>
      <c r="F358" t="str" cm="1">
        <f t="array" ref="F358">_xlfn.IFS(
 AND(D358&gt;=11, D358&lt;=29), "Management, business, science, and arts occupations",
 AND(D358&gt;=31, D358&lt;=39), "Service occupations",
 AND(D358&gt;=41, D358&lt;=43), "Sales and office occupations",
 AND(D358&gt;=51, D358&lt;=53), "Production, transportation, and material moving occupations",
 AND(D358&gt;=45, D358&lt;=49), "Natural resources, construction, and maintenance occupations",
 TRUE, "Not applicable to study area"
)</f>
        <v>Management, business, science, and arts occupations</v>
      </c>
      <c r="G358">
        <f t="shared" si="26"/>
        <v>10110</v>
      </c>
      <c r="H358" s="9">
        <f t="shared" si="27"/>
        <v>22.668161434977577</v>
      </c>
      <c r="I358" t="str">
        <f>_xlfn.XLOOKUP($C358,'NAICS-SOC-CIP x-walk'!C:C, 'NAICS-SOC-CIP x-walk'!H:H)</f>
        <v>21, 22</v>
      </c>
      <c r="J358" t="str">
        <f>_xlfn.XLOOKUP(K358,'ACS-NAICS-SOC x-walk'!K:K,'ACS-NAICS-SOC x-walk'!L:L)</f>
        <v>Agriculture, Forestry, Fishing and Hunting, and Mining</v>
      </c>
      <c r="K358" t="str">
        <f>_xlfn.XLOOKUP($C358,'NAICS-SOC-CIP x-walk'!$C:$C, 'NAICS-SOC-CIP x-walk'!I:I)</f>
        <v>Mining, Quarrying, and Oil and Gas Extraction, Utilities</v>
      </c>
      <c r="L358">
        <f t="shared" si="28"/>
        <v>4509</v>
      </c>
      <c r="M358" s="9">
        <f t="shared" si="29"/>
        <v>48.483870967741936</v>
      </c>
    </row>
    <row r="359" spans="1:13">
      <c r="A359" s="1">
        <v>41</v>
      </c>
      <c r="B359" s="1">
        <v>3</v>
      </c>
      <c r="C359" s="34" t="s">
        <v>2026</v>
      </c>
      <c r="D359" s="1">
        <f t="shared" si="25"/>
        <v>19</v>
      </c>
      <c r="E359" s="2" t="s">
        <v>1008</v>
      </c>
      <c r="F359" t="str" cm="1">
        <f t="array" ref="F359">_xlfn.IFS(
 AND(D359&gt;=11, D359&lt;=29), "Management, business, science, and arts occupations",
 AND(D359&gt;=31, D359&lt;=39), "Service occupations",
 AND(D359&gt;=41, D359&lt;=43), "Sales and office occupations",
 AND(D359&gt;=51, D359&lt;=53), "Production, transportation, and material moving occupations",
 AND(D359&gt;=45, D359&lt;=49), "Natural resources, construction, and maintenance occupations",
 TRUE, "Not applicable to study area"
)</f>
        <v>Management, business, science, and arts occupations</v>
      </c>
      <c r="G359">
        <f t="shared" si="26"/>
        <v>10110</v>
      </c>
      <c r="H359" s="9">
        <f t="shared" si="27"/>
        <v>22.668161434977577</v>
      </c>
      <c r="I359" t="str">
        <f>_xlfn.XLOOKUP($C359,'NAICS-SOC-CIP x-walk'!C:C, 'NAICS-SOC-CIP x-walk'!H:H)</f>
        <v>31-33</v>
      </c>
      <c r="J359" t="s">
        <v>2942</v>
      </c>
      <c r="K359" t="str">
        <f>_xlfn.XLOOKUP($C359,'NAICS-SOC-CIP x-walk'!$C:$C, 'NAICS-SOC-CIP x-walk'!I:I)</f>
        <v>Manufacturing</v>
      </c>
      <c r="L359">
        <f t="shared" si="28"/>
        <v>5598</v>
      </c>
      <c r="M359" s="9">
        <f t="shared" si="29"/>
        <v>49.539823008849559</v>
      </c>
    </row>
    <row r="360" spans="1:13">
      <c r="A360" s="1">
        <v>84</v>
      </c>
      <c r="B360" s="1">
        <v>3</v>
      </c>
      <c r="C360" s="34" t="s">
        <v>2032</v>
      </c>
      <c r="D360" s="1">
        <f t="shared" si="25"/>
        <v>19</v>
      </c>
      <c r="E360" s="2" t="s">
        <v>148</v>
      </c>
      <c r="F360" t="str" cm="1">
        <f t="array" ref="F360">_xlfn.IFS(
 AND(D360&gt;=11, D360&lt;=29), "Management, business, science, and arts occupations",
 AND(D360&gt;=31, D360&lt;=39), "Service occupations",
 AND(D360&gt;=41, D360&lt;=43), "Sales and office occupations",
 AND(D360&gt;=51, D360&lt;=53), "Production, transportation, and material moving occupations",
 AND(D360&gt;=45, D360&lt;=49), "Natural resources, construction, and maintenance occupations",
 TRUE, "Not applicable to study area"
)</f>
        <v>Management, business, science, and arts occupations</v>
      </c>
      <c r="G360">
        <f t="shared" si="26"/>
        <v>10110</v>
      </c>
      <c r="H360" s="9">
        <f t="shared" si="27"/>
        <v>22.668161434977577</v>
      </c>
      <c r="I360" t="str">
        <f>_xlfn.XLOOKUP($C360,'NAICS-SOC-CIP x-walk'!C:C, 'NAICS-SOC-CIP x-walk'!H:H)</f>
        <v>21, 22</v>
      </c>
      <c r="J360" t="str">
        <f>_xlfn.XLOOKUP(K360,'ACS-NAICS-SOC x-walk'!K:K,'ACS-NAICS-SOC x-walk'!L:L)</f>
        <v>Agriculture, Forestry, Fishing and Hunting, and Mining</v>
      </c>
      <c r="K360" t="str">
        <f>_xlfn.XLOOKUP($C360,'NAICS-SOC-CIP x-walk'!$C:$C, 'NAICS-SOC-CIP x-walk'!I:I)</f>
        <v>Mining, Quarrying, and Oil and Gas Extraction, Utilities</v>
      </c>
      <c r="L360">
        <f t="shared" si="28"/>
        <v>4509</v>
      </c>
      <c r="M360" s="9">
        <f t="shared" si="29"/>
        <v>48.483870967741936</v>
      </c>
    </row>
    <row r="361" spans="1:13">
      <c r="A361" s="1">
        <v>71</v>
      </c>
      <c r="B361" s="1">
        <v>3</v>
      </c>
      <c r="C361" s="34" t="s">
        <v>2032</v>
      </c>
      <c r="D361" s="1">
        <f t="shared" si="25"/>
        <v>19</v>
      </c>
      <c r="E361" s="2" t="s">
        <v>460</v>
      </c>
      <c r="F361" t="str" cm="1">
        <f t="array" ref="F361">_xlfn.IFS(
 AND(D361&gt;=11, D361&lt;=29), "Management, business, science, and arts occupations",
 AND(D361&gt;=31, D361&lt;=39), "Service occupations",
 AND(D361&gt;=41, D361&lt;=43), "Sales and office occupations",
 AND(D361&gt;=51, D361&lt;=53), "Production, transportation, and material moving occupations",
 AND(D361&gt;=45, D361&lt;=49), "Natural resources, construction, and maintenance occupations",
 TRUE, "Not applicable to study area"
)</f>
        <v>Management, business, science, and arts occupations</v>
      </c>
      <c r="G361">
        <f t="shared" si="26"/>
        <v>10110</v>
      </c>
      <c r="H361" s="9">
        <f t="shared" si="27"/>
        <v>22.668161434977577</v>
      </c>
      <c r="I361" t="str">
        <f>_xlfn.XLOOKUP($C361,'NAICS-SOC-CIP x-walk'!C:C, 'NAICS-SOC-CIP x-walk'!H:H)</f>
        <v>21, 22</v>
      </c>
      <c r="J361" t="str">
        <f>_xlfn.XLOOKUP(K361,'ACS-NAICS-SOC x-walk'!K:K,'ACS-NAICS-SOC x-walk'!L:L)</f>
        <v>Agriculture, Forestry, Fishing and Hunting, and Mining</v>
      </c>
      <c r="K361" t="str">
        <f>_xlfn.XLOOKUP($C361,'NAICS-SOC-CIP x-walk'!$C:$C, 'NAICS-SOC-CIP x-walk'!I:I)</f>
        <v>Mining, Quarrying, and Oil and Gas Extraction, Utilities</v>
      </c>
      <c r="L361">
        <f t="shared" si="28"/>
        <v>4509</v>
      </c>
      <c r="M361" s="9">
        <f t="shared" si="29"/>
        <v>48.483870967741936</v>
      </c>
    </row>
    <row r="362" spans="1:13">
      <c r="A362" s="1">
        <v>64</v>
      </c>
      <c r="B362" s="1">
        <v>4</v>
      </c>
      <c r="C362" s="34" t="s">
        <v>2039</v>
      </c>
      <c r="D362" s="1">
        <f t="shared" si="25"/>
        <v>19</v>
      </c>
      <c r="E362" s="2" t="s">
        <v>648</v>
      </c>
      <c r="F362" t="str" cm="1">
        <f t="array" ref="F362">_xlfn.IFS(
 AND(D362&gt;=11, D362&lt;=29), "Management, business, science, and arts occupations",
 AND(D362&gt;=31, D362&lt;=39), "Service occupations",
 AND(D362&gt;=41, D362&lt;=43), "Sales and office occupations",
 AND(D362&gt;=51, D362&lt;=53), "Production, transportation, and material moving occupations",
 AND(D362&gt;=45, D362&lt;=49), "Natural resources, construction, and maintenance occupations",
 TRUE, "Not applicable to study area"
)</f>
        <v>Management, business, science, and arts occupations</v>
      </c>
      <c r="G362">
        <f t="shared" si="26"/>
        <v>10110</v>
      </c>
      <c r="H362" s="9">
        <f t="shared" si="27"/>
        <v>22.668161434977577</v>
      </c>
      <c r="I362" t="str">
        <f>_xlfn.XLOOKUP($C362,'NAICS-SOC-CIP x-walk'!C:C, 'NAICS-SOC-CIP x-walk'!H:H)</f>
        <v>31-33</v>
      </c>
      <c r="J362" t="s">
        <v>2942</v>
      </c>
      <c r="K362" t="str">
        <f>_xlfn.XLOOKUP($C362,'NAICS-SOC-CIP x-walk'!$C:$C, 'NAICS-SOC-CIP x-walk'!I:I)</f>
        <v>Manufacturing</v>
      </c>
      <c r="L362">
        <f t="shared" si="28"/>
        <v>5598</v>
      </c>
      <c r="M362" s="9">
        <f t="shared" si="29"/>
        <v>49.539823008849559</v>
      </c>
    </row>
    <row r="363" spans="1:13">
      <c r="A363" s="1">
        <v>69</v>
      </c>
      <c r="B363" s="1">
        <v>3</v>
      </c>
      <c r="C363" s="34" t="s">
        <v>2040</v>
      </c>
      <c r="D363" s="1">
        <f t="shared" si="25"/>
        <v>19</v>
      </c>
      <c r="E363" s="2" t="s">
        <v>558</v>
      </c>
      <c r="F363" t="str" cm="1">
        <f t="array" ref="F363">_xlfn.IFS(
 AND(D363&gt;=11, D363&lt;=29), "Management, business, science, and arts occupations",
 AND(D363&gt;=31, D363&lt;=39), "Service occupations",
 AND(D363&gt;=41, D363&lt;=43), "Sales and office occupations",
 AND(D363&gt;=51, D363&lt;=53), "Production, transportation, and material moving occupations",
 AND(D363&gt;=45, D363&lt;=49), "Natural resources, construction, and maintenance occupations",
 TRUE, "Not applicable to study area"
)</f>
        <v>Management, business, science, and arts occupations</v>
      </c>
      <c r="G363">
        <f t="shared" si="26"/>
        <v>10110</v>
      </c>
      <c r="H363" s="9">
        <f t="shared" si="27"/>
        <v>22.668161434977577</v>
      </c>
      <c r="I363" t="str">
        <f>_xlfn.XLOOKUP($C363,'NAICS-SOC-CIP x-walk'!C:C, 'NAICS-SOC-CIP x-walk'!H:H)</f>
        <v>31-33</v>
      </c>
      <c r="J363" t="s">
        <v>2942</v>
      </c>
      <c r="K363" t="str">
        <f>_xlfn.XLOOKUP($C363,'NAICS-SOC-CIP x-walk'!$C:$C, 'NAICS-SOC-CIP x-walk'!I:I)</f>
        <v>Manufacturing</v>
      </c>
      <c r="L363">
        <f t="shared" si="28"/>
        <v>5598</v>
      </c>
      <c r="M363" s="9">
        <f t="shared" si="29"/>
        <v>49.539823008849559</v>
      </c>
    </row>
    <row r="364" spans="1:13">
      <c r="A364" s="1">
        <v>35</v>
      </c>
      <c r="B364" s="1">
        <v>4</v>
      </c>
      <c r="C364" s="34" t="s">
        <v>2165</v>
      </c>
      <c r="D364" s="1">
        <f t="shared" si="25"/>
        <v>27</v>
      </c>
      <c r="E364" s="2" t="s">
        <v>886</v>
      </c>
      <c r="F364" t="str" cm="1">
        <f t="array" ref="F364">_xlfn.IFS(
 AND(D364&gt;=11, D364&lt;=29), "Management, business, science, and arts occupations",
 AND(D364&gt;=31, D364&lt;=39), "Service occupations",
 AND(D364&gt;=41, D364&lt;=43), "Sales and office occupations",
 AND(D364&gt;=51, D364&lt;=53), "Production, transportation, and material moving occupations",
 AND(D364&gt;=45, D364&lt;=49), "Natural resources, construction, and maintenance occupations",
 TRUE, "Not applicable to study area"
)</f>
        <v>Management, business, science, and arts occupations</v>
      </c>
      <c r="G364">
        <f t="shared" si="26"/>
        <v>10110</v>
      </c>
      <c r="H364" s="9">
        <f t="shared" si="27"/>
        <v>22.668161434977577</v>
      </c>
      <c r="I364" t="str">
        <f>_xlfn.XLOOKUP($C364,'NAICS-SOC-CIP x-walk'!C:C, 'NAICS-SOC-CIP x-walk'!H:H)</f>
        <v>21, 22</v>
      </c>
      <c r="J364" t="str">
        <f>_xlfn.XLOOKUP(K364,'ACS-NAICS-SOC x-walk'!K:K,'ACS-NAICS-SOC x-walk'!L:L)</f>
        <v>Agriculture, Forestry, Fishing and Hunting, and Mining</v>
      </c>
      <c r="K364" t="str">
        <f>_xlfn.XLOOKUP($C364,'NAICS-SOC-CIP x-walk'!$C:$C, 'NAICS-SOC-CIP x-walk'!I:I)</f>
        <v>Mining, Quarrying, and Oil and Gas Extraction, Utilities</v>
      </c>
      <c r="L364">
        <f t="shared" si="28"/>
        <v>4509</v>
      </c>
      <c r="M364" s="9">
        <f t="shared" si="29"/>
        <v>48.483870967741936</v>
      </c>
    </row>
    <row r="365" spans="1:13">
      <c r="A365" s="1">
        <v>43</v>
      </c>
      <c r="B365" s="1" t="s">
        <v>4</v>
      </c>
      <c r="C365" s="34" t="s">
        <v>2512</v>
      </c>
      <c r="D365" s="1">
        <f t="shared" si="25"/>
        <v>43</v>
      </c>
      <c r="E365" s="2" t="s">
        <v>390</v>
      </c>
      <c r="F365" t="str" cm="1">
        <f t="array" ref="F365">_xlfn.IFS(
 AND(D365&gt;=11, D365&lt;=29), "Management, business, science, and arts occupations",
 AND(D365&gt;=31, D365&lt;=39), "Service occupations",
 AND(D365&gt;=41, D365&lt;=43), "Sales and office occupations",
 AND(D365&gt;=51, D365&lt;=53), "Production, transportation, and material moving occupations",
 AND(D365&gt;=45, D365&lt;=49), "Natural resources, construction, and maintenance occupations",
 TRUE, "Not applicable to study area"
)</f>
        <v>Sales and office occupations</v>
      </c>
      <c r="G365">
        <f t="shared" si="26"/>
        <v>1174</v>
      </c>
      <c r="H365" s="9">
        <f t="shared" si="27"/>
        <v>16.305555555555557</v>
      </c>
      <c r="I365" t="str">
        <f>_xlfn.XLOOKUP($C365,'NAICS-SOC-CIP x-walk'!C:C, 'NAICS-SOC-CIP x-walk'!H:H)</f>
        <v>31-33</v>
      </c>
      <c r="J365" t="s">
        <v>2942</v>
      </c>
      <c r="K365" t="str">
        <f>_xlfn.XLOOKUP($C365,'NAICS-SOC-CIP x-walk'!$C:$C, 'NAICS-SOC-CIP x-walk'!I:I)</f>
        <v>Manufacturing</v>
      </c>
      <c r="L365">
        <f t="shared" si="28"/>
        <v>5598</v>
      </c>
      <c r="M365" s="9">
        <f t="shared" si="29"/>
        <v>49.539823008849559</v>
      </c>
    </row>
    <row r="366" spans="1:13">
      <c r="A366" s="1">
        <v>54</v>
      </c>
      <c r="B366" s="1">
        <v>3</v>
      </c>
      <c r="C366" s="34" t="s">
        <v>2529</v>
      </c>
      <c r="D366" s="1">
        <f t="shared" si="25"/>
        <v>45</v>
      </c>
      <c r="E366" s="2" t="s">
        <v>238</v>
      </c>
      <c r="F366" t="str" cm="1">
        <f t="array" ref="F366">_xlfn.IFS(
 AND(D366&gt;=11, D366&lt;=29), "Management, business, science, and arts occupations",
 AND(D366&gt;=31, D366&lt;=39), "Service occupations",
 AND(D366&gt;=41, D366&lt;=43), "Sales and office occupations",
 AND(D366&gt;=51, D366&lt;=53), "Production, transportation, and material moving occupations",
 AND(D366&gt;=45, D366&lt;=49), "Natural resources, construction, and maintenance occupations",
 TRUE, "Not applicable to study area"
)</f>
        <v>Natural resources, construction, and maintenance occupations</v>
      </c>
      <c r="G366">
        <f t="shared" si="26"/>
        <v>7339</v>
      </c>
      <c r="H366" s="9">
        <f t="shared" si="27"/>
        <v>59.666666666666664</v>
      </c>
      <c r="I366" t="str">
        <f>_xlfn.XLOOKUP($C366,'NAICS-SOC-CIP x-walk'!C:C, 'NAICS-SOC-CIP x-walk'!H:H)</f>
        <v>11</v>
      </c>
      <c r="J366" t="str">
        <f>_xlfn.XLOOKUP(K366,'ACS-NAICS-SOC x-walk'!K:K,'ACS-NAICS-SOC x-walk'!L:L)</f>
        <v>Agriculture, Forestry, Fishing and Hunting, and Mining</v>
      </c>
      <c r="K366" t="str">
        <f>_xlfn.XLOOKUP($C366,'NAICS-SOC-CIP x-walk'!$C:$C, 'NAICS-SOC-CIP x-walk'!I:I)</f>
        <v>Agriculture, Forestry, Fishing and Hunting</v>
      </c>
      <c r="L366">
        <f t="shared" si="28"/>
        <v>2309</v>
      </c>
      <c r="M366" s="9">
        <f t="shared" si="29"/>
        <v>41.981818181818184</v>
      </c>
    </row>
    <row r="367" spans="1:13">
      <c r="A367" s="1">
        <v>71</v>
      </c>
      <c r="B367" s="1" t="s">
        <v>4</v>
      </c>
      <c r="C367" s="34" t="s">
        <v>2530</v>
      </c>
      <c r="D367" s="1">
        <f t="shared" si="25"/>
        <v>45</v>
      </c>
      <c r="E367" s="2" t="s">
        <v>282</v>
      </c>
      <c r="F367" t="str" cm="1">
        <f t="array" ref="F367">_xlfn.IFS(
 AND(D367&gt;=11, D367&lt;=29), "Management, business, science, and arts occupations",
 AND(D367&gt;=31, D367&lt;=39), "Service occupations",
 AND(D367&gt;=41, D367&lt;=43), "Sales and office occupations",
 AND(D367&gt;=51, D367&lt;=53), "Production, transportation, and material moving occupations",
 AND(D367&gt;=45, D367&lt;=49), "Natural resources, construction, and maintenance occupations",
 TRUE, "Not applicable to study area"
)</f>
        <v>Natural resources, construction, and maintenance occupations</v>
      </c>
      <c r="G367">
        <f t="shared" si="26"/>
        <v>7339</v>
      </c>
      <c r="H367" s="9">
        <f t="shared" si="27"/>
        <v>59.666666666666664</v>
      </c>
      <c r="I367" t="str">
        <f>_xlfn.XLOOKUP($C367,'NAICS-SOC-CIP x-walk'!C:C, 'NAICS-SOC-CIP x-walk'!H:H)</f>
        <v>11</v>
      </c>
      <c r="J367" t="str">
        <f>_xlfn.XLOOKUP(K367,'ACS-NAICS-SOC x-walk'!K:K,'ACS-NAICS-SOC x-walk'!L:L)</f>
        <v>Agriculture, Forestry, Fishing and Hunting, and Mining</v>
      </c>
      <c r="K367" t="str">
        <f>_xlfn.XLOOKUP($C367,'NAICS-SOC-CIP x-walk'!$C:$C, 'NAICS-SOC-CIP x-walk'!I:I)</f>
        <v>Agriculture, Forestry, Fishing and Hunting</v>
      </c>
      <c r="L367">
        <f t="shared" si="28"/>
        <v>2309</v>
      </c>
      <c r="M367" s="9">
        <f t="shared" si="29"/>
        <v>41.981818181818184</v>
      </c>
    </row>
    <row r="368" spans="1:13">
      <c r="A368" s="1">
        <v>52</v>
      </c>
      <c r="B368" s="1" t="s">
        <v>4</v>
      </c>
      <c r="C368" s="34" t="s">
        <v>2531</v>
      </c>
      <c r="D368" s="1">
        <f t="shared" si="25"/>
        <v>45</v>
      </c>
      <c r="E368" s="2" t="s">
        <v>666</v>
      </c>
      <c r="F368" t="str" cm="1">
        <f t="array" ref="F368">_xlfn.IFS(
 AND(D368&gt;=11, D368&lt;=29), "Management, business, science, and arts occupations",
 AND(D368&gt;=31, D368&lt;=39), "Service occupations",
 AND(D368&gt;=41, D368&lt;=43), "Sales and office occupations",
 AND(D368&gt;=51, D368&lt;=53), "Production, transportation, and material moving occupations",
 AND(D368&gt;=45, D368&lt;=49), "Natural resources, construction, and maintenance occupations",
 TRUE, "Not applicable to study area"
)</f>
        <v>Natural resources, construction, and maintenance occupations</v>
      </c>
      <c r="G368">
        <f t="shared" si="26"/>
        <v>7339</v>
      </c>
      <c r="H368" s="9">
        <f t="shared" si="27"/>
        <v>59.666666666666664</v>
      </c>
      <c r="I368" t="str">
        <f>_xlfn.XLOOKUP($C368,'NAICS-SOC-CIP x-walk'!C:C, 'NAICS-SOC-CIP x-walk'!H:H)</f>
        <v>11</v>
      </c>
      <c r="J368" t="str">
        <f>_xlfn.XLOOKUP(K368,'ACS-NAICS-SOC x-walk'!K:K,'ACS-NAICS-SOC x-walk'!L:L)</f>
        <v>Agriculture, Forestry, Fishing and Hunting, and Mining</v>
      </c>
      <c r="K368" t="str">
        <f>_xlfn.XLOOKUP($C368,'NAICS-SOC-CIP x-walk'!$C:$C, 'NAICS-SOC-CIP x-walk'!I:I)</f>
        <v>Agriculture, Forestry, Fishing and Hunting</v>
      </c>
      <c r="L368">
        <f t="shared" si="28"/>
        <v>2309</v>
      </c>
      <c r="M368" s="9">
        <f t="shared" si="29"/>
        <v>41.981818181818184</v>
      </c>
    </row>
    <row r="369" spans="1:13">
      <c r="A369" s="1">
        <v>16</v>
      </c>
      <c r="B369" s="1" t="s">
        <v>4</v>
      </c>
      <c r="C369" s="34" t="s">
        <v>2532</v>
      </c>
      <c r="D369" s="1">
        <f t="shared" si="25"/>
        <v>45</v>
      </c>
      <c r="E369" s="2" t="s">
        <v>836</v>
      </c>
      <c r="F369" t="str" cm="1">
        <f t="array" ref="F369">_xlfn.IFS(
 AND(D369&gt;=11, D369&lt;=29), "Management, business, science, and arts occupations",
 AND(D369&gt;=31, D369&lt;=39), "Service occupations",
 AND(D369&gt;=41, D369&lt;=43), "Sales and office occupations",
 AND(D369&gt;=51, D369&lt;=53), "Production, transportation, and material moving occupations",
 AND(D369&gt;=45, D369&lt;=49), "Natural resources, construction, and maintenance occupations",
 TRUE, "Not applicable to study area"
)</f>
        <v>Natural resources, construction, and maintenance occupations</v>
      </c>
      <c r="G369">
        <f t="shared" si="26"/>
        <v>7339</v>
      </c>
      <c r="H369" s="9">
        <f t="shared" si="27"/>
        <v>59.666666666666664</v>
      </c>
      <c r="I369" t="str">
        <f>_xlfn.XLOOKUP($C369,'NAICS-SOC-CIP x-walk'!C:C, 'NAICS-SOC-CIP x-walk'!H:H)</f>
        <v>11</v>
      </c>
      <c r="J369" t="str">
        <f>_xlfn.XLOOKUP(K369,'ACS-NAICS-SOC x-walk'!K:K,'ACS-NAICS-SOC x-walk'!L:L)</f>
        <v>Agriculture, Forestry, Fishing and Hunting, and Mining</v>
      </c>
      <c r="K369" t="str">
        <f>_xlfn.XLOOKUP($C369,'NAICS-SOC-CIP x-walk'!$C:$C, 'NAICS-SOC-CIP x-walk'!I:I)</f>
        <v>Agriculture, Forestry, Fishing and Hunting</v>
      </c>
      <c r="L369">
        <f t="shared" si="28"/>
        <v>2309</v>
      </c>
      <c r="M369" s="9">
        <f t="shared" si="29"/>
        <v>41.981818181818184</v>
      </c>
    </row>
    <row r="370" spans="1:13">
      <c r="A370" s="1">
        <v>39</v>
      </c>
      <c r="B370" s="1" t="s">
        <v>4</v>
      </c>
      <c r="C370" s="34" t="s">
        <v>2533</v>
      </c>
      <c r="D370" s="1">
        <f t="shared" si="25"/>
        <v>45</v>
      </c>
      <c r="E370" s="2" t="s">
        <v>202</v>
      </c>
      <c r="F370" t="str" cm="1">
        <f t="array" ref="F370">_xlfn.IFS(
 AND(D370&gt;=11, D370&lt;=29), "Management, business, science, and arts occupations",
 AND(D370&gt;=31, D370&lt;=39), "Service occupations",
 AND(D370&gt;=41, D370&lt;=43), "Sales and office occupations",
 AND(D370&gt;=51, D370&lt;=53), "Production, transportation, and material moving occupations",
 AND(D370&gt;=45, D370&lt;=49), "Natural resources, construction, and maintenance occupations",
 TRUE, "Not applicable to study area"
)</f>
        <v>Natural resources, construction, and maintenance occupations</v>
      </c>
      <c r="G370">
        <f t="shared" si="26"/>
        <v>7339</v>
      </c>
      <c r="H370" s="9">
        <f t="shared" si="27"/>
        <v>59.666666666666664</v>
      </c>
      <c r="I370" t="str">
        <f>_xlfn.XLOOKUP($C370,'NAICS-SOC-CIP x-walk'!C:C, 'NAICS-SOC-CIP x-walk'!H:H)</f>
        <v>11</v>
      </c>
      <c r="J370" t="str">
        <f>_xlfn.XLOOKUP(K370,'ACS-NAICS-SOC x-walk'!K:K,'ACS-NAICS-SOC x-walk'!L:L)</f>
        <v>Agriculture, Forestry, Fishing and Hunting, and Mining</v>
      </c>
      <c r="K370" t="str">
        <f>_xlfn.XLOOKUP($C370,'NAICS-SOC-CIP x-walk'!$C:$C, 'NAICS-SOC-CIP x-walk'!I:I)</f>
        <v>Agriculture, Forestry, Fishing and Hunting</v>
      </c>
      <c r="L370">
        <f t="shared" si="28"/>
        <v>2309</v>
      </c>
      <c r="M370" s="9">
        <f t="shared" si="29"/>
        <v>41.981818181818184</v>
      </c>
    </row>
    <row r="371" spans="1:13">
      <c r="A371" s="1">
        <v>49</v>
      </c>
      <c r="B371" s="1" t="s">
        <v>4</v>
      </c>
      <c r="C371" s="34" t="s">
        <v>2534</v>
      </c>
      <c r="D371" s="1">
        <f t="shared" si="25"/>
        <v>45</v>
      </c>
      <c r="E371" s="2" t="s">
        <v>270</v>
      </c>
      <c r="F371" t="str" cm="1">
        <f t="array" ref="F371">_xlfn.IFS(
 AND(D371&gt;=11, D371&lt;=29), "Management, business, science, and arts occupations",
 AND(D371&gt;=31, D371&lt;=39), "Service occupations",
 AND(D371&gt;=41, D371&lt;=43), "Sales and office occupations",
 AND(D371&gt;=51, D371&lt;=53), "Production, transportation, and material moving occupations",
 AND(D371&gt;=45, D371&lt;=49), "Natural resources, construction, and maintenance occupations",
 TRUE, "Not applicable to study area"
)</f>
        <v>Natural resources, construction, and maintenance occupations</v>
      </c>
      <c r="G371">
        <f t="shared" si="26"/>
        <v>7339</v>
      </c>
      <c r="H371" s="9">
        <f t="shared" si="27"/>
        <v>59.666666666666664</v>
      </c>
      <c r="I371" t="str">
        <f>_xlfn.XLOOKUP($C371,'NAICS-SOC-CIP x-walk'!C:C, 'NAICS-SOC-CIP x-walk'!H:H)</f>
        <v>11</v>
      </c>
      <c r="J371" t="str">
        <f>_xlfn.XLOOKUP(K371,'ACS-NAICS-SOC x-walk'!K:K,'ACS-NAICS-SOC x-walk'!L:L)</f>
        <v>Agriculture, Forestry, Fishing and Hunting, and Mining</v>
      </c>
      <c r="K371" t="str">
        <f>_xlfn.XLOOKUP($C371,'NAICS-SOC-CIP x-walk'!$C:$C, 'NAICS-SOC-CIP x-walk'!I:I)</f>
        <v>Agriculture, Forestry, Fishing and Hunting</v>
      </c>
      <c r="L371">
        <f t="shared" si="28"/>
        <v>2309</v>
      </c>
      <c r="M371" s="9">
        <f t="shared" si="29"/>
        <v>41.981818181818184</v>
      </c>
    </row>
    <row r="372" spans="1:13">
      <c r="A372" s="1">
        <v>51</v>
      </c>
      <c r="B372" s="1" t="s">
        <v>4</v>
      </c>
      <c r="C372" s="34" t="s">
        <v>2535</v>
      </c>
      <c r="D372" s="1">
        <f t="shared" si="25"/>
        <v>45</v>
      </c>
      <c r="E372" s="2" t="s">
        <v>236</v>
      </c>
      <c r="F372" t="str" cm="1">
        <f t="array" ref="F372">_xlfn.IFS(
 AND(D372&gt;=11, D372&lt;=29), "Management, business, science, and arts occupations",
 AND(D372&gt;=31, D372&lt;=39), "Service occupations",
 AND(D372&gt;=41, D372&lt;=43), "Sales and office occupations",
 AND(D372&gt;=51, D372&lt;=53), "Production, transportation, and material moving occupations",
 AND(D372&gt;=45, D372&lt;=49), "Natural resources, construction, and maintenance occupations",
 TRUE, "Not applicable to study area"
)</f>
        <v>Natural resources, construction, and maintenance occupations</v>
      </c>
      <c r="G372">
        <f t="shared" si="26"/>
        <v>7339</v>
      </c>
      <c r="H372" s="9">
        <f t="shared" si="27"/>
        <v>59.666666666666664</v>
      </c>
      <c r="I372" t="str">
        <f>_xlfn.XLOOKUP($C372,'NAICS-SOC-CIP x-walk'!C:C, 'NAICS-SOC-CIP x-walk'!H:H)</f>
        <v>11</v>
      </c>
      <c r="J372" t="str">
        <f>_xlfn.XLOOKUP(K372,'ACS-NAICS-SOC x-walk'!K:K,'ACS-NAICS-SOC x-walk'!L:L)</f>
        <v>Agriculture, Forestry, Fishing and Hunting, and Mining</v>
      </c>
      <c r="K372" t="str">
        <f>_xlfn.XLOOKUP($C372,'NAICS-SOC-CIP x-walk'!$C:$C, 'NAICS-SOC-CIP x-walk'!I:I)</f>
        <v>Agriculture, Forestry, Fishing and Hunting</v>
      </c>
      <c r="L372">
        <f t="shared" si="28"/>
        <v>2309</v>
      </c>
      <c r="M372" s="9">
        <f t="shared" si="29"/>
        <v>41.981818181818184</v>
      </c>
    </row>
    <row r="373" spans="1:13">
      <c r="A373" s="1">
        <v>65</v>
      </c>
      <c r="B373" s="1" t="s">
        <v>4</v>
      </c>
      <c r="C373" s="34" t="s">
        <v>2539</v>
      </c>
      <c r="D373" s="1">
        <f t="shared" si="25"/>
        <v>45</v>
      </c>
      <c r="E373" s="2" t="s">
        <v>192</v>
      </c>
      <c r="F373" t="str" cm="1">
        <f t="array" ref="F373">_xlfn.IFS(
 AND(D373&gt;=11, D373&lt;=29), "Management, business, science, and arts occupations",
 AND(D373&gt;=31, D373&lt;=39), "Service occupations",
 AND(D373&gt;=41, D373&lt;=43), "Sales and office occupations",
 AND(D373&gt;=51, D373&lt;=53), "Production, transportation, and material moving occupations",
 AND(D373&gt;=45, D373&lt;=49), "Natural resources, construction, and maintenance occupations",
 TRUE, "Not applicable to study area"
)</f>
        <v>Natural resources, construction, and maintenance occupations</v>
      </c>
      <c r="G373">
        <f t="shared" si="26"/>
        <v>7339</v>
      </c>
      <c r="H373" s="9">
        <f t="shared" si="27"/>
        <v>59.666666666666664</v>
      </c>
      <c r="I373" t="str">
        <f>_xlfn.XLOOKUP($C373,'NAICS-SOC-CIP x-walk'!C:C, 'NAICS-SOC-CIP x-walk'!H:H)</f>
        <v>11</v>
      </c>
      <c r="J373" t="str">
        <f>_xlfn.XLOOKUP(K373,'ACS-NAICS-SOC x-walk'!K:K,'ACS-NAICS-SOC x-walk'!L:L)</f>
        <v>Agriculture, Forestry, Fishing and Hunting, and Mining</v>
      </c>
      <c r="K373" t="str">
        <f>_xlfn.XLOOKUP($C373,'NAICS-SOC-CIP x-walk'!$C:$C, 'NAICS-SOC-CIP x-walk'!I:I)</f>
        <v>Agriculture, Forestry, Fishing and Hunting</v>
      </c>
      <c r="L373">
        <f t="shared" si="28"/>
        <v>2309</v>
      </c>
      <c r="M373" s="9">
        <f t="shared" si="29"/>
        <v>41.981818181818184</v>
      </c>
    </row>
    <row r="374" spans="1:13">
      <c r="A374" s="1">
        <v>76</v>
      </c>
      <c r="B374" s="1" t="s">
        <v>4</v>
      </c>
      <c r="C374" s="34" t="s">
        <v>2540</v>
      </c>
      <c r="D374" s="1">
        <f t="shared" si="25"/>
        <v>45</v>
      </c>
      <c r="E374" s="2" t="s">
        <v>168</v>
      </c>
      <c r="F374" t="str" cm="1">
        <f t="array" ref="F374">_xlfn.IFS(
 AND(D374&gt;=11, D374&lt;=29), "Management, business, science, and arts occupations",
 AND(D374&gt;=31, D374&lt;=39), "Service occupations",
 AND(D374&gt;=41, D374&lt;=43), "Sales and office occupations",
 AND(D374&gt;=51, D374&lt;=53), "Production, transportation, and material moving occupations",
 AND(D374&gt;=45, D374&lt;=49), "Natural resources, construction, and maintenance occupations",
 TRUE, "Not applicable to study area"
)</f>
        <v>Natural resources, construction, and maintenance occupations</v>
      </c>
      <c r="G374">
        <f t="shared" si="26"/>
        <v>7339</v>
      </c>
      <c r="H374" s="9">
        <f t="shared" si="27"/>
        <v>59.666666666666664</v>
      </c>
      <c r="I374" t="str">
        <f>_xlfn.XLOOKUP($C374,'NAICS-SOC-CIP x-walk'!C:C, 'NAICS-SOC-CIP x-walk'!H:H)</f>
        <v>11</v>
      </c>
      <c r="J374" t="str">
        <f>_xlfn.XLOOKUP(K374,'ACS-NAICS-SOC x-walk'!K:K,'ACS-NAICS-SOC x-walk'!L:L)</f>
        <v>Agriculture, Forestry, Fishing and Hunting, and Mining</v>
      </c>
      <c r="K374" t="str">
        <f>_xlfn.XLOOKUP($C374,'NAICS-SOC-CIP x-walk'!$C:$C, 'NAICS-SOC-CIP x-walk'!I:I)</f>
        <v>Agriculture, Forestry, Fishing and Hunting</v>
      </c>
      <c r="L374">
        <f t="shared" si="28"/>
        <v>2309</v>
      </c>
      <c r="M374" s="9">
        <f t="shared" si="29"/>
        <v>41.981818181818184</v>
      </c>
    </row>
    <row r="375" spans="1:13">
      <c r="A375" s="1">
        <v>17</v>
      </c>
      <c r="B375" s="1" t="s">
        <v>4</v>
      </c>
      <c r="C375" s="34" t="s">
        <v>2541</v>
      </c>
      <c r="D375" s="1">
        <f t="shared" si="25"/>
        <v>45</v>
      </c>
      <c r="E375" s="2" t="s">
        <v>396</v>
      </c>
      <c r="F375" t="str" cm="1">
        <f t="array" ref="F375">_xlfn.IFS(
 AND(D375&gt;=11, D375&lt;=29), "Management, business, science, and arts occupations",
 AND(D375&gt;=31, D375&lt;=39), "Service occupations",
 AND(D375&gt;=41, D375&lt;=43), "Sales and office occupations",
 AND(D375&gt;=51, D375&lt;=53), "Production, transportation, and material moving occupations",
 AND(D375&gt;=45, D375&lt;=49), "Natural resources, construction, and maintenance occupations",
 TRUE, "Not applicable to study area"
)</f>
        <v>Natural resources, construction, and maintenance occupations</v>
      </c>
      <c r="G375">
        <f t="shared" si="26"/>
        <v>7339</v>
      </c>
      <c r="H375" s="9">
        <f t="shared" si="27"/>
        <v>59.666666666666664</v>
      </c>
      <c r="I375" t="str">
        <f>_xlfn.XLOOKUP($C375,'NAICS-SOC-CIP x-walk'!C:C, 'NAICS-SOC-CIP x-walk'!H:H)</f>
        <v>11</v>
      </c>
      <c r="J375" t="str">
        <f>_xlfn.XLOOKUP(K375,'ACS-NAICS-SOC x-walk'!K:K,'ACS-NAICS-SOC x-walk'!L:L)</f>
        <v>Agriculture, Forestry, Fishing and Hunting, and Mining</v>
      </c>
      <c r="K375" t="str">
        <f>_xlfn.XLOOKUP($C375,'NAICS-SOC-CIP x-walk'!$C:$C, 'NAICS-SOC-CIP x-walk'!I:I)</f>
        <v>Agriculture, Forestry, Fishing and Hunting</v>
      </c>
      <c r="L375">
        <f t="shared" si="28"/>
        <v>2309</v>
      </c>
      <c r="M375" s="9">
        <f t="shared" si="29"/>
        <v>41.981818181818184</v>
      </c>
    </row>
    <row r="376" spans="1:13">
      <c r="A376" s="1">
        <v>23</v>
      </c>
      <c r="B376" s="1" t="s">
        <v>4</v>
      </c>
      <c r="C376" s="34" t="s">
        <v>2542</v>
      </c>
      <c r="D376" s="1">
        <f t="shared" si="25"/>
        <v>45</v>
      </c>
      <c r="E376" s="2" t="s">
        <v>542</v>
      </c>
      <c r="F376" t="str" cm="1">
        <f t="array" ref="F376">_xlfn.IFS(
 AND(D376&gt;=11, D376&lt;=29), "Management, business, science, and arts occupations",
 AND(D376&gt;=31, D376&lt;=39), "Service occupations",
 AND(D376&gt;=41, D376&lt;=43), "Sales and office occupations",
 AND(D376&gt;=51, D376&lt;=53), "Production, transportation, and material moving occupations",
 AND(D376&gt;=45, D376&lt;=49), "Natural resources, construction, and maintenance occupations",
 TRUE, "Not applicable to study area"
)</f>
        <v>Natural resources, construction, and maintenance occupations</v>
      </c>
      <c r="G376">
        <f t="shared" si="26"/>
        <v>7339</v>
      </c>
      <c r="H376" s="9">
        <f t="shared" si="27"/>
        <v>59.666666666666664</v>
      </c>
      <c r="I376" t="str">
        <f>_xlfn.XLOOKUP($C376,'NAICS-SOC-CIP x-walk'!C:C, 'NAICS-SOC-CIP x-walk'!H:H)</f>
        <v>11</v>
      </c>
      <c r="J376" t="str">
        <f>_xlfn.XLOOKUP(K376,'ACS-NAICS-SOC x-walk'!K:K,'ACS-NAICS-SOC x-walk'!L:L)</f>
        <v>Agriculture, Forestry, Fishing and Hunting, and Mining</v>
      </c>
      <c r="K376" t="str">
        <f>_xlfn.XLOOKUP($C376,'NAICS-SOC-CIP x-walk'!$C:$C, 'NAICS-SOC-CIP x-walk'!I:I)</f>
        <v>Agriculture, Forestry, Fishing and Hunting</v>
      </c>
      <c r="L376">
        <f t="shared" si="28"/>
        <v>2309</v>
      </c>
      <c r="M376" s="9">
        <f t="shared" si="29"/>
        <v>41.981818181818184</v>
      </c>
    </row>
    <row r="377" spans="1:13">
      <c r="A377" s="1">
        <v>64</v>
      </c>
      <c r="B377" s="1" t="s">
        <v>4</v>
      </c>
      <c r="C377" s="34" t="s">
        <v>2543</v>
      </c>
      <c r="D377" s="1">
        <f t="shared" si="25"/>
        <v>45</v>
      </c>
      <c r="E377" s="2" t="s">
        <v>210</v>
      </c>
      <c r="F377" t="str" cm="1">
        <f t="array" ref="F377">_xlfn.IFS(
 AND(D377&gt;=11, D377&lt;=29), "Management, business, science, and arts occupations",
 AND(D377&gt;=31, D377&lt;=39), "Service occupations",
 AND(D377&gt;=41, D377&lt;=43), "Sales and office occupations",
 AND(D377&gt;=51, D377&lt;=53), "Production, transportation, and material moving occupations",
 AND(D377&gt;=45, D377&lt;=49), "Natural resources, construction, and maintenance occupations",
 TRUE, "Not applicable to study area"
)</f>
        <v>Natural resources, construction, and maintenance occupations</v>
      </c>
      <c r="G377">
        <f t="shared" si="26"/>
        <v>7339</v>
      </c>
      <c r="H377" s="9">
        <f t="shared" si="27"/>
        <v>59.666666666666664</v>
      </c>
      <c r="I377" t="str">
        <f>_xlfn.XLOOKUP($C377,'NAICS-SOC-CIP x-walk'!C:C, 'NAICS-SOC-CIP x-walk'!H:H)</f>
        <v>11</v>
      </c>
      <c r="J377" t="str">
        <f>_xlfn.XLOOKUP(K377,'ACS-NAICS-SOC x-walk'!K:K,'ACS-NAICS-SOC x-walk'!L:L)</f>
        <v>Agriculture, Forestry, Fishing and Hunting, and Mining</v>
      </c>
      <c r="K377" t="str">
        <f>_xlfn.XLOOKUP($C377,'NAICS-SOC-CIP x-walk'!$C:$C, 'NAICS-SOC-CIP x-walk'!I:I)</f>
        <v>Agriculture, Forestry, Fishing and Hunting</v>
      </c>
      <c r="L377">
        <f t="shared" si="28"/>
        <v>2309</v>
      </c>
      <c r="M377" s="9">
        <f t="shared" si="29"/>
        <v>41.981818181818184</v>
      </c>
    </row>
    <row r="378" spans="1:13">
      <c r="A378" s="1">
        <v>82</v>
      </c>
      <c r="B378" s="1">
        <v>3</v>
      </c>
      <c r="C378" s="34" t="s">
        <v>2633</v>
      </c>
      <c r="D378" s="1">
        <f t="shared" si="25"/>
        <v>49</v>
      </c>
      <c r="E378" s="2" t="s">
        <v>258</v>
      </c>
      <c r="F378" t="str" cm="1">
        <f t="array" ref="F378">_xlfn.IFS(
 AND(D378&gt;=11, D378&lt;=29), "Management, business, science, and arts occupations",
 AND(D378&gt;=31, D378&lt;=39), "Service occupations",
 AND(D378&gt;=41, D378&lt;=43), "Sales and office occupations",
 AND(D378&gt;=51, D378&lt;=53), "Production, transportation, and material moving occupations",
 AND(D378&gt;=45, D378&lt;=49), "Natural resources, construction, and maintenance occupations",
 TRUE, "Not applicable to study area"
)</f>
        <v>Natural resources, construction, and maintenance occupations</v>
      </c>
      <c r="G378">
        <f t="shared" si="26"/>
        <v>7339</v>
      </c>
      <c r="H378" s="9">
        <f t="shared" si="27"/>
        <v>59.666666666666664</v>
      </c>
      <c r="I378" t="str">
        <f>_xlfn.XLOOKUP($C378,'NAICS-SOC-CIP x-walk'!C:C, 'NAICS-SOC-CIP x-walk'!H:H)</f>
        <v>11</v>
      </c>
      <c r="J378" t="str">
        <f>_xlfn.XLOOKUP(K378,'ACS-NAICS-SOC x-walk'!K:K,'ACS-NAICS-SOC x-walk'!L:L)</f>
        <v>Agriculture, Forestry, Fishing and Hunting, and Mining</v>
      </c>
      <c r="K378" t="str">
        <f>_xlfn.XLOOKUP($C378,'NAICS-SOC-CIP x-walk'!$C:$C, 'NAICS-SOC-CIP x-walk'!I:I)</f>
        <v>Agriculture, Forestry, Fishing and Hunting</v>
      </c>
      <c r="L378">
        <f t="shared" si="28"/>
        <v>2309</v>
      </c>
      <c r="M378" s="9">
        <f t="shared" si="29"/>
        <v>41.981818181818184</v>
      </c>
    </row>
    <row r="379" spans="1:13">
      <c r="A379" s="1">
        <v>12</v>
      </c>
      <c r="B379" s="1" t="s">
        <v>4</v>
      </c>
      <c r="C379" s="34" t="s">
        <v>2685</v>
      </c>
      <c r="D379" s="1">
        <f t="shared" si="25"/>
        <v>51</v>
      </c>
      <c r="E379" s="2" t="s">
        <v>134</v>
      </c>
      <c r="F379" t="str" cm="1">
        <f t="array" ref="F379">_xlfn.IFS(
 AND(D379&gt;=11, D379&lt;=29), "Management, business, science, and arts occupations",
 AND(D379&gt;=31, D379&lt;=39), "Service occupations",
 AND(D379&gt;=41, D379&lt;=43), "Sales and office occupations",
 AND(D379&gt;=51, D379&lt;=53), "Production, transportation, and material moving occupations",
 AND(D379&gt;=45, D379&lt;=49), "Natural resources, construction, and maintenance occupations",
 TRUE, "Not applicable to study area"
)</f>
        <v>Production, transportation, and material moving occupations</v>
      </c>
      <c r="G379">
        <f t="shared" si="26"/>
        <v>7976</v>
      </c>
      <c r="H379" s="9">
        <f t="shared" si="27"/>
        <v>51.458064516129035</v>
      </c>
      <c r="I379" t="str">
        <f>_xlfn.XLOOKUP($C379,'NAICS-SOC-CIP x-walk'!C:C, 'NAICS-SOC-CIP x-walk'!H:H)</f>
        <v>11</v>
      </c>
      <c r="J379" t="str">
        <f>_xlfn.XLOOKUP(K379,'ACS-NAICS-SOC x-walk'!K:K,'ACS-NAICS-SOC x-walk'!L:L)</f>
        <v>Agriculture, Forestry, Fishing and Hunting, and Mining</v>
      </c>
      <c r="K379" t="str">
        <f>_xlfn.XLOOKUP($C379,'NAICS-SOC-CIP x-walk'!$C:$C, 'NAICS-SOC-CIP x-walk'!I:I)</f>
        <v>Agriculture, Forestry, Fishing and Hunting</v>
      </c>
      <c r="L379">
        <f t="shared" si="28"/>
        <v>2309</v>
      </c>
      <c r="M379" s="9">
        <f t="shared" si="29"/>
        <v>41.981818181818184</v>
      </c>
    </row>
    <row r="380" spans="1:13">
      <c r="A380" s="1">
        <v>2</v>
      </c>
      <c r="B380" s="1" t="s">
        <v>4</v>
      </c>
      <c r="C380" s="34" t="s">
        <v>2686</v>
      </c>
      <c r="D380" s="1">
        <f t="shared" si="25"/>
        <v>51</v>
      </c>
      <c r="E380" s="2" t="s">
        <v>78</v>
      </c>
      <c r="F380" t="str" cm="1">
        <f t="array" ref="F380">_xlfn.IFS(
 AND(D380&gt;=11, D380&lt;=29), "Management, business, science, and arts occupations",
 AND(D380&gt;=31, D380&lt;=39), "Service occupations",
 AND(D380&gt;=41, D380&lt;=43), "Sales and office occupations",
 AND(D380&gt;=51, D380&lt;=53), "Production, transportation, and material moving occupations",
 AND(D380&gt;=45, D380&lt;=49), "Natural resources, construction, and maintenance occupations",
 TRUE, "Not applicable to study area"
)</f>
        <v>Production, transportation, and material moving occupations</v>
      </c>
      <c r="G380">
        <f t="shared" si="26"/>
        <v>7976</v>
      </c>
      <c r="H380" s="9">
        <f t="shared" si="27"/>
        <v>51.458064516129035</v>
      </c>
      <c r="I380" t="str">
        <f>_xlfn.XLOOKUP($C380,'NAICS-SOC-CIP x-walk'!C:C, 'NAICS-SOC-CIP x-walk'!H:H)</f>
        <v>11</v>
      </c>
      <c r="J380" t="str">
        <f>_xlfn.XLOOKUP(K380,'ACS-NAICS-SOC x-walk'!K:K,'ACS-NAICS-SOC x-walk'!L:L)</f>
        <v>Agriculture, Forestry, Fishing and Hunting, and Mining</v>
      </c>
      <c r="K380" t="str">
        <f>_xlfn.XLOOKUP($C380,'NAICS-SOC-CIP x-walk'!$C:$C, 'NAICS-SOC-CIP x-walk'!I:I)</f>
        <v>Agriculture, Forestry, Fishing and Hunting</v>
      </c>
      <c r="L380">
        <f t="shared" si="28"/>
        <v>2309</v>
      </c>
      <c r="M380" s="9">
        <f t="shared" si="29"/>
        <v>41.981818181818184</v>
      </c>
    </row>
    <row r="381" spans="1:13">
      <c r="A381" s="1">
        <v>24</v>
      </c>
      <c r="B381" s="1" t="s">
        <v>4</v>
      </c>
      <c r="C381" s="34" t="s">
        <v>2687</v>
      </c>
      <c r="D381" s="1">
        <f t="shared" si="25"/>
        <v>51</v>
      </c>
      <c r="E381" s="2" t="s">
        <v>476</v>
      </c>
      <c r="F381" t="str" cm="1">
        <f t="array" ref="F381">_xlfn.IFS(
 AND(D381&gt;=11, D381&lt;=29), "Management, business, science, and arts occupations",
 AND(D381&gt;=31, D381&lt;=39), "Service occupations",
 AND(D381&gt;=41, D381&lt;=43), "Sales and office occupations",
 AND(D381&gt;=51, D381&lt;=53), "Production, transportation, and material moving occupations",
 AND(D381&gt;=45, D381&lt;=49), "Natural resources, construction, and maintenance occupations",
 TRUE, "Not applicable to study area"
)</f>
        <v>Production, transportation, and material moving occupations</v>
      </c>
      <c r="G381">
        <f t="shared" si="26"/>
        <v>7976</v>
      </c>
      <c r="H381" s="9">
        <f t="shared" si="27"/>
        <v>51.458064516129035</v>
      </c>
      <c r="I381" t="str">
        <f>_xlfn.XLOOKUP($C381,'NAICS-SOC-CIP x-walk'!C:C, 'NAICS-SOC-CIP x-walk'!H:H)</f>
        <v>11</v>
      </c>
      <c r="J381" t="str">
        <f>_xlfn.XLOOKUP(K381,'ACS-NAICS-SOC x-walk'!K:K,'ACS-NAICS-SOC x-walk'!L:L)</f>
        <v>Agriculture, Forestry, Fishing and Hunting, and Mining</v>
      </c>
      <c r="K381" t="str">
        <f>_xlfn.XLOOKUP($C381,'NAICS-SOC-CIP x-walk'!$C:$C, 'NAICS-SOC-CIP x-walk'!I:I)</f>
        <v>Agriculture, Forestry, Fishing and Hunting</v>
      </c>
      <c r="L381">
        <f t="shared" si="28"/>
        <v>2309</v>
      </c>
      <c r="M381" s="9">
        <f t="shared" si="29"/>
        <v>41.981818181818184</v>
      </c>
    </row>
    <row r="382" spans="1:13">
      <c r="A382" s="1">
        <v>23</v>
      </c>
      <c r="B382" s="1" t="s">
        <v>4</v>
      </c>
      <c r="C382" s="34" t="s">
        <v>2328</v>
      </c>
      <c r="D382" s="1">
        <f t="shared" si="25"/>
        <v>31</v>
      </c>
      <c r="E382" s="2" t="s">
        <v>908</v>
      </c>
      <c r="F382" t="str" cm="1">
        <f t="array" ref="F382">_xlfn.IFS(
 AND(D382&gt;=11, D382&lt;=29), "Management, business, science, and arts occupations",
 AND(D382&gt;=31, D382&lt;=39), "Service occupations",
 AND(D382&gt;=41, D382&lt;=43), "Sales and office occupations",
 AND(D382&gt;=51, D382&lt;=53), "Production, transportation, and material moving occupations",
 AND(D382&gt;=45, D382&lt;=49), "Natural resources, construction, and maintenance occupations",
 TRUE, "Not applicable to study area"
)</f>
        <v>Service occupations</v>
      </c>
      <c r="G382">
        <f t="shared" si="26"/>
        <v>2626</v>
      </c>
      <c r="H382" s="9">
        <f t="shared" si="27"/>
        <v>27.072164948453608</v>
      </c>
      <c r="I382" t="str">
        <f>_xlfn.XLOOKUP($C382,'NAICS-SOC-CIP x-walk'!C:C, 'NAICS-SOC-CIP x-walk'!H:H)</f>
        <v>11</v>
      </c>
      <c r="J382" t="str">
        <f>_xlfn.XLOOKUP(K382,'ACS-NAICS-SOC x-walk'!K:K,'ACS-NAICS-SOC x-walk'!L:L)</f>
        <v>Agriculture, Forestry, Fishing and Hunting, and Mining</v>
      </c>
      <c r="K382" t="str">
        <f>_xlfn.XLOOKUP($C382,'NAICS-SOC-CIP x-walk'!$C:$C, 'NAICS-SOC-CIP x-walk'!I:I)</f>
        <v>Agriculture, Forestry, Fishing and Hunting</v>
      </c>
      <c r="L382">
        <f t="shared" si="28"/>
        <v>2309</v>
      </c>
      <c r="M382" s="9">
        <f t="shared" si="29"/>
        <v>41.981818181818184</v>
      </c>
    </row>
    <row r="383" spans="1:13">
      <c r="A383" s="1">
        <v>79</v>
      </c>
      <c r="B383" s="1" t="s">
        <v>4</v>
      </c>
      <c r="C383" s="34" t="s">
        <v>2350</v>
      </c>
      <c r="D383" s="1">
        <f t="shared" si="25"/>
        <v>33</v>
      </c>
      <c r="E383" s="2" t="s">
        <v>178</v>
      </c>
      <c r="F383" t="str" cm="1">
        <f t="array" ref="F383">_xlfn.IFS(
 AND(D383&gt;=11, D383&lt;=29), "Management, business, science, and arts occupations",
 AND(D383&gt;=31, D383&lt;=39), "Service occupations",
 AND(D383&gt;=41, D383&lt;=43), "Sales and office occupations",
 AND(D383&gt;=51, D383&lt;=53), "Production, transportation, and material moving occupations",
 AND(D383&gt;=45, D383&lt;=49), "Natural resources, construction, and maintenance occupations",
 TRUE, "Not applicable to study area"
)</f>
        <v>Service occupations</v>
      </c>
      <c r="G383">
        <f t="shared" si="26"/>
        <v>2626</v>
      </c>
      <c r="H383" s="9">
        <f t="shared" si="27"/>
        <v>27.072164948453608</v>
      </c>
      <c r="I383" t="str">
        <f>_xlfn.XLOOKUP($C383,'NAICS-SOC-CIP x-walk'!C:C, 'NAICS-SOC-CIP x-walk'!H:H)</f>
        <v>11</v>
      </c>
      <c r="J383" t="str">
        <f>_xlfn.XLOOKUP(K383,'ACS-NAICS-SOC x-walk'!K:K,'ACS-NAICS-SOC x-walk'!L:L)</f>
        <v>Agriculture, Forestry, Fishing and Hunting, and Mining</v>
      </c>
      <c r="K383" t="str">
        <f>_xlfn.XLOOKUP($C383,'NAICS-SOC-CIP x-walk'!$C:$C, 'NAICS-SOC-CIP x-walk'!I:I)</f>
        <v>Agriculture, Forestry, Fishing and Hunting</v>
      </c>
      <c r="L383">
        <f t="shared" si="28"/>
        <v>2309</v>
      </c>
      <c r="M383" s="9">
        <f t="shared" si="29"/>
        <v>41.981818181818184</v>
      </c>
    </row>
    <row r="384" spans="1:13">
      <c r="A384" s="1">
        <v>55</v>
      </c>
      <c r="B384" s="1" t="s">
        <v>4</v>
      </c>
      <c r="C384" s="34" t="s">
        <v>2391</v>
      </c>
      <c r="D384" s="1">
        <f t="shared" si="25"/>
        <v>37</v>
      </c>
      <c r="E384" s="2" t="s">
        <v>316</v>
      </c>
      <c r="F384" t="str" cm="1">
        <f t="array" ref="F384">_xlfn.IFS(
 AND(D384&gt;=11, D384&lt;=29), "Management, business, science, and arts occupations",
 AND(D384&gt;=31, D384&lt;=39), "Service occupations",
 AND(D384&gt;=41, D384&lt;=43), "Sales and office occupations",
 AND(D384&gt;=51, D384&lt;=53), "Production, transportation, and material moving occupations",
 AND(D384&gt;=45, D384&lt;=49), "Natural resources, construction, and maintenance occupations",
 TRUE, "Not applicable to study area"
)</f>
        <v>Service occupations</v>
      </c>
      <c r="G384">
        <f t="shared" si="26"/>
        <v>2626</v>
      </c>
      <c r="H384" s="9">
        <f t="shared" si="27"/>
        <v>27.072164948453608</v>
      </c>
      <c r="I384" t="str">
        <f>_xlfn.XLOOKUP($C384,'NAICS-SOC-CIP x-walk'!C:C, 'NAICS-SOC-CIP x-walk'!H:H)</f>
        <v>11</v>
      </c>
      <c r="J384" t="str">
        <f>_xlfn.XLOOKUP(K384,'ACS-NAICS-SOC x-walk'!K:K,'ACS-NAICS-SOC x-walk'!L:L)</f>
        <v>Agriculture, Forestry, Fishing and Hunting, and Mining</v>
      </c>
      <c r="K384" t="str">
        <f>_xlfn.XLOOKUP($C384,'NAICS-SOC-CIP x-walk'!$C:$C, 'NAICS-SOC-CIP x-walk'!I:I)</f>
        <v>Agriculture, Forestry, Fishing and Hunting</v>
      </c>
      <c r="L384">
        <f t="shared" si="28"/>
        <v>2309</v>
      </c>
      <c r="M384" s="9">
        <f t="shared" si="29"/>
        <v>41.981818181818184</v>
      </c>
    </row>
    <row r="385" spans="1:13">
      <c r="A385" s="1">
        <v>55</v>
      </c>
      <c r="B385" s="1" t="s">
        <v>4</v>
      </c>
      <c r="C385" s="34" t="s">
        <v>2393</v>
      </c>
      <c r="D385" s="1">
        <f t="shared" si="25"/>
        <v>37</v>
      </c>
      <c r="E385" s="2" t="s">
        <v>328</v>
      </c>
      <c r="F385" t="str" cm="1">
        <f t="array" ref="F385">_xlfn.IFS(
 AND(D385&gt;=11, D385&lt;=29), "Management, business, science, and arts occupations",
 AND(D385&gt;=31, D385&lt;=39), "Service occupations",
 AND(D385&gt;=41, D385&lt;=43), "Sales and office occupations",
 AND(D385&gt;=51, D385&lt;=53), "Production, transportation, and material moving occupations",
 AND(D385&gt;=45, D385&lt;=49), "Natural resources, construction, and maintenance occupations",
 TRUE, "Not applicable to study area"
)</f>
        <v>Service occupations</v>
      </c>
      <c r="G385">
        <f t="shared" si="26"/>
        <v>2626</v>
      </c>
      <c r="H385" s="9">
        <f t="shared" si="27"/>
        <v>27.072164948453608</v>
      </c>
      <c r="I385" t="str">
        <f>_xlfn.XLOOKUP($C385,'NAICS-SOC-CIP x-walk'!C:C, 'NAICS-SOC-CIP x-walk'!H:H)</f>
        <v>11</v>
      </c>
      <c r="J385" t="str">
        <f>_xlfn.XLOOKUP(K385,'ACS-NAICS-SOC x-walk'!K:K,'ACS-NAICS-SOC x-walk'!L:L)</f>
        <v>Agriculture, Forestry, Fishing and Hunting, and Mining</v>
      </c>
      <c r="K385" t="str">
        <f>_xlfn.XLOOKUP($C385,'NAICS-SOC-CIP x-walk'!$C:$C, 'NAICS-SOC-CIP x-walk'!I:I)</f>
        <v>Agriculture, Forestry, Fishing and Hunting</v>
      </c>
      <c r="L385">
        <f t="shared" si="28"/>
        <v>2309</v>
      </c>
      <c r="M385" s="9">
        <f t="shared" si="29"/>
        <v>41.981818181818184</v>
      </c>
    </row>
    <row r="386" spans="1:13">
      <c r="A386" s="1">
        <v>54</v>
      </c>
      <c r="B386" s="1" t="s">
        <v>4</v>
      </c>
      <c r="C386" s="34" t="s">
        <v>2403</v>
      </c>
      <c r="D386" s="1">
        <f t="shared" si="25"/>
        <v>39</v>
      </c>
      <c r="E386" s="2" t="s">
        <v>348</v>
      </c>
      <c r="F386" t="str" cm="1">
        <f t="array" ref="F386">_xlfn.IFS(
 AND(D386&gt;=11, D386&lt;=29), "Management, business, science, and arts occupations",
 AND(D386&gt;=31, D386&lt;=39), "Service occupations",
 AND(D386&gt;=41, D386&lt;=43), "Sales and office occupations",
 AND(D386&gt;=51, D386&lt;=53), "Production, transportation, and material moving occupations",
 AND(D386&gt;=45, D386&lt;=49), "Natural resources, construction, and maintenance occupations",
 TRUE, "Not applicable to study area"
)</f>
        <v>Service occupations</v>
      </c>
      <c r="G386">
        <f t="shared" si="26"/>
        <v>2626</v>
      </c>
      <c r="H386" s="9">
        <f t="shared" si="27"/>
        <v>27.072164948453608</v>
      </c>
      <c r="I386" t="str">
        <f>_xlfn.XLOOKUP($C386,'NAICS-SOC-CIP x-walk'!C:C, 'NAICS-SOC-CIP x-walk'!H:H)</f>
        <v>11</v>
      </c>
      <c r="J386" t="str">
        <f>_xlfn.XLOOKUP(K386,'ACS-NAICS-SOC x-walk'!K:K,'ACS-NAICS-SOC x-walk'!L:L)</f>
        <v>Agriculture, Forestry, Fishing and Hunting, and Mining</v>
      </c>
      <c r="K386" t="str">
        <f>_xlfn.XLOOKUP($C386,'NAICS-SOC-CIP x-walk'!$C:$C, 'NAICS-SOC-CIP x-walk'!I:I)</f>
        <v>Agriculture, Forestry, Fishing and Hunting</v>
      </c>
      <c r="L386">
        <f t="shared" si="28"/>
        <v>2309</v>
      </c>
      <c r="M386" s="9">
        <f t="shared" si="29"/>
        <v>41.981818181818184</v>
      </c>
    </row>
    <row r="387" spans="1:13">
      <c r="A387" s="1">
        <v>47</v>
      </c>
      <c r="B387" s="1" t="s">
        <v>4</v>
      </c>
      <c r="C387" s="34" t="s">
        <v>2404</v>
      </c>
      <c r="D387" s="1">
        <f t="shared" si="25"/>
        <v>39</v>
      </c>
      <c r="E387" s="2" t="s">
        <v>500</v>
      </c>
      <c r="F387" t="str" cm="1">
        <f t="array" ref="F387">_xlfn.IFS(
 AND(D387&gt;=11, D387&lt;=29), "Management, business, science, and arts occupations",
 AND(D387&gt;=31, D387&lt;=39), "Service occupations",
 AND(D387&gt;=41, D387&lt;=43), "Sales and office occupations",
 AND(D387&gt;=51, D387&lt;=53), "Production, transportation, and material moving occupations",
 AND(D387&gt;=45, D387&lt;=49), "Natural resources, construction, and maintenance occupations",
 TRUE, "Not applicable to study area"
)</f>
        <v>Service occupations</v>
      </c>
      <c r="G387">
        <f t="shared" si="26"/>
        <v>2626</v>
      </c>
      <c r="H387" s="9">
        <f t="shared" si="27"/>
        <v>27.072164948453608</v>
      </c>
      <c r="I387" t="str">
        <f>_xlfn.XLOOKUP($C387,'NAICS-SOC-CIP x-walk'!C:C, 'NAICS-SOC-CIP x-walk'!H:H)</f>
        <v>11</v>
      </c>
      <c r="J387" t="str">
        <f>_xlfn.XLOOKUP(K387,'ACS-NAICS-SOC x-walk'!K:K,'ACS-NAICS-SOC x-walk'!L:L)</f>
        <v>Agriculture, Forestry, Fishing and Hunting, and Mining</v>
      </c>
      <c r="K387" t="str">
        <f>_xlfn.XLOOKUP($C387,'NAICS-SOC-CIP x-walk'!$C:$C, 'NAICS-SOC-CIP x-walk'!I:I)</f>
        <v>Agriculture, Forestry, Fishing and Hunting</v>
      </c>
      <c r="L387">
        <f t="shared" si="28"/>
        <v>2309</v>
      </c>
      <c r="M387" s="9">
        <f t="shared" si="29"/>
        <v>41.981818181818184</v>
      </c>
    </row>
    <row r="388" spans="1:13">
      <c r="A388" s="1">
        <v>80</v>
      </c>
      <c r="B388" s="1">
        <v>4</v>
      </c>
      <c r="C388" s="34" t="s">
        <v>1829</v>
      </c>
      <c r="D388" s="1">
        <f t="shared" si="25"/>
        <v>11</v>
      </c>
      <c r="E388" s="2" t="s">
        <v>260</v>
      </c>
      <c r="F388" t="str" cm="1">
        <f t="array" ref="F388">_xlfn.IFS(
 AND(D388&gt;=11, D388&lt;=29), "Management, business, science, and arts occupations",
 AND(D388&gt;=31, D388&lt;=39), "Service occupations",
 AND(D388&gt;=41, D388&lt;=43), "Sales and office occupations",
 AND(D388&gt;=51, D388&lt;=53), "Production, transportation, and material moving occupations",
 AND(D388&gt;=45, D388&lt;=49), "Natural resources, construction, and maintenance occupations",
 TRUE, "Not applicable to study area"
)</f>
        <v>Management, business, science, and arts occupations</v>
      </c>
      <c r="G388">
        <f t="shared" si="26"/>
        <v>10110</v>
      </c>
      <c r="H388" s="9">
        <f t="shared" si="27"/>
        <v>22.668161434977577</v>
      </c>
      <c r="I388" t="str">
        <f>_xlfn.XLOOKUP($C388,'NAICS-SOC-CIP x-walk'!C:C, 'NAICS-SOC-CIP x-walk'!H:H)</f>
        <v>11</v>
      </c>
      <c r="J388" t="str">
        <f>_xlfn.XLOOKUP(K388,'ACS-NAICS-SOC x-walk'!K:K,'ACS-NAICS-SOC x-walk'!L:L)</f>
        <v>Agriculture, Forestry, Fishing and Hunting, and Mining</v>
      </c>
      <c r="K388" t="str">
        <f>_xlfn.XLOOKUP($C388,'NAICS-SOC-CIP x-walk'!$C:$C, 'NAICS-SOC-CIP x-walk'!I:I)</f>
        <v>Agriculture, Forestry, Fishing and Hunting</v>
      </c>
      <c r="L388">
        <f t="shared" si="28"/>
        <v>2309</v>
      </c>
      <c r="M388" s="9">
        <f t="shared" si="29"/>
        <v>41.981818181818184</v>
      </c>
    </row>
    <row r="389" spans="1:13">
      <c r="A389" s="1">
        <v>49</v>
      </c>
      <c r="B389" s="1" t="s">
        <v>4</v>
      </c>
      <c r="C389" s="34" t="s">
        <v>1864</v>
      </c>
      <c r="D389" s="1">
        <f t="shared" ref="D389:D452" si="30">VALUE(LEFT(C389,2))</f>
        <v>13</v>
      </c>
      <c r="E389" s="2" t="s">
        <v>370</v>
      </c>
      <c r="F389" t="str" cm="1">
        <f t="array" ref="F389">_xlfn.IFS(
 AND(D389&gt;=11, D389&lt;=29), "Management, business, science, and arts occupations",
 AND(D389&gt;=31, D389&lt;=39), "Service occupations",
 AND(D389&gt;=41, D389&lt;=43), "Sales and office occupations",
 AND(D389&gt;=51, D389&lt;=53), "Production, transportation, and material moving occupations",
 AND(D389&gt;=45, D389&lt;=49), "Natural resources, construction, and maintenance occupations",
 TRUE, "Not applicable to study area"
)</f>
        <v>Management, business, science, and arts occupations</v>
      </c>
      <c r="G389">
        <f t="shared" ref="G389:G452" si="31">SUMIF(F:F, F389, A:A)</f>
        <v>10110</v>
      </c>
      <c r="H389" s="9">
        <f t="shared" ref="H389:H452" si="32">AVERAGEIF(F:F, F389, A:A)</f>
        <v>22.668161434977577</v>
      </c>
      <c r="I389" t="str">
        <f>_xlfn.XLOOKUP($C389,'NAICS-SOC-CIP x-walk'!C:C, 'NAICS-SOC-CIP x-walk'!H:H)</f>
        <v>11</v>
      </c>
      <c r="J389" t="str">
        <f>_xlfn.XLOOKUP(K389,'ACS-NAICS-SOC x-walk'!K:K,'ACS-NAICS-SOC x-walk'!L:L)</f>
        <v>Agriculture, Forestry, Fishing and Hunting, and Mining</v>
      </c>
      <c r="K389" t="str">
        <f>_xlfn.XLOOKUP($C389,'NAICS-SOC-CIP x-walk'!$C:$C, 'NAICS-SOC-CIP x-walk'!I:I)</f>
        <v>Agriculture, Forestry, Fishing and Hunting</v>
      </c>
      <c r="L389">
        <f t="shared" ref="L389:L452" si="33">SUMIF(K:K, K389, A:A)</f>
        <v>2309</v>
      </c>
      <c r="M389" s="9">
        <f t="shared" ref="M389:M452" si="34">AVERAGEIF(K:K, K389, A:A)</f>
        <v>41.981818181818184</v>
      </c>
    </row>
    <row r="390" spans="1:13">
      <c r="A390" s="1">
        <v>59</v>
      </c>
      <c r="B390" s="1">
        <v>4</v>
      </c>
      <c r="C390" s="34" t="s">
        <v>1940</v>
      </c>
      <c r="D390" s="1">
        <f t="shared" si="30"/>
        <v>17</v>
      </c>
      <c r="E390" s="2" t="s">
        <v>532</v>
      </c>
      <c r="F390" t="str" cm="1">
        <f t="array" ref="F390">_xlfn.IFS(
 AND(D390&gt;=11, D390&lt;=29), "Management, business, science, and arts occupations",
 AND(D390&gt;=31, D390&lt;=39), "Service occupations",
 AND(D390&gt;=41, D390&lt;=43), "Sales and office occupations",
 AND(D390&gt;=51, D390&lt;=53), "Production, transportation, and material moving occupations",
 AND(D390&gt;=45, D390&lt;=49), "Natural resources, construction, and maintenance occupations",
 TRUE, "Not applicable to study area"
)</f>
        <v>Management, business, science, and arts occupations</v>
      </c>
      <c r="G390">
        <f t="shared" si="31"/>
        <v>10110</v>
      </c>
      <c r="H390" s="9">
        <f t="shared" si="32"/>
        <v>22.668161434977577</v>
      </c>
      <c r="I390" t="str">
        <f>_xlfn.XLOOKUP($C390,'NAICS-SOC-CIP x-walk'!C:C, 'NAICS-SOC-CIP x-walk'!H:H)</f>
        <v>11</v>
      </c>
      <c r="J390" t="str">
        <f>_xlfn.XLOOKUP(K390,'ACS-NAICS-SOC x-walk'!K:K,'ACS-NAICS-SOC x-walk'!L:L)</f>
        <v>Agriculture, Forestry, Fishing and Hunting, and Mining</v>
      </c>
      <c r="K390" t="str">
        <f>_xlfn.XLOOKUP($C390,'NAICS-SOC-CIP x-walk'!$C:$C, 'NAICS-SOC-CIP x-walk'!I:I)</f>
        <v>Agriculture, Forestry, Fishing and Hunting</v>
      </c>
      <c r="L390">
        <f t="shared" si="33"/>
        <v>2309</v>
      </c>
      <c r="M390" s="9">
        <f t="shared" si="34"/>
        <v>41.981818181818184</v>
      </c>
    </row>
    <row r="391" spans="1:13">
      <c r="A391" s="1">
        <v>61</v>
      </c>
      <c r="B391" s="1">
        <v>5</v>
      </c>
      <c r="C391" s="34" t="s">
        <v>1979</v>
      </c>
      <c r="D391" s="1">
        <f t="shared" si="30"/>
        <v>19</v>
      </c>
      <c r="E391" s="2" t="s">
        <v>534</v>
      </c>
      <c r="F391" t="str" cm="1">
        <f t="array" ref="F391">_xlfn.IFS(
 AND(D391&gt;=11, D391&lt;=29), "Management, business, science, and arts occupations",
 AND(D391&gt;=31, D391&lt;=39), "Service occupations",
 AND(D391&gt;=41, D391&lt;=43), "Sales and office occupations",
 AND(D391&gt;=51, D391&lt;=53), "Production, transportation, and material moving occupations",
 AND(D391&gt;=45, D391&lt;=49), "Natural resources, construction, and maintenance occupations",
 TRUE, "Not applicable to study area"
)</f>
        <v>Management, business, science, and arts occupations</v>
      </c>
      <c r="G391">
        <f t="shared" si="31"/>
        <v>10110</v>
      </c>
      <c r="H391" s="9">
        <f t="shared" si="32"/>
        <v>22.668161434977577</v>
      </c>
      <c r="I391" t="str">
        <f>_xlfn.XLOOKUP($C391,'NAICS-SOC-CIP x-walk'!C:C, 'NAICS-SOC-CIP x-walk'!H:H)</f>
        <v>11</v>
      </c>
      <c r="J391" t="str">
        <f>_xlfn.XLOOKUP(K391,'ACS-NAICS-SOC x-walk'!K:K,'ACS-NAICS-SOC x-walk'!L:L)</f>
        <v>Agriculture, Forestry, Fishing and Hunting, and Mining</v>
      </c>
      <c r="K391" t="str">
        <f>_xlfn.XLOOKUP($C391,'NAICS-SOC-CIP x-walk'!$C:$C, 'NAICS-SOC-CIP x-walk'!I:I)</f>
        <v>Agriculture, Forestry, Fishing and Hunting</v>
      </c>
      <c r="L391">
        <f t="shared" si="33"/>
        <v>2309</v>
      </c>
      <c r="M391" s="9">
        <f t="shared" si="34"/>
        <v>41.981818181818184</v>
      </c>
    </row>
    <row r="392" spans="1:13">
      <c r="A392" s="1">
        <v>41</v>
      </c>
      <c r="B392" s="1">
        <v>4</v>
      </c>
      <c r="C392" s="34" t="s">
        <v>1980</v>
      </c>
      <c r="D392" s="1">
        <f t="shared" si="30"/>
        <v>19</v>
      </c>
      <c r="E392" s="2" t="s">
        <v>472</v>
      </c>
      <c r="F392" t="str" cm="1">
        <f t="array" ref="F392">_xlfn.IFS(
 AND(D392&gt;=11, D392&lt;=29), "Management, business, science, and arts occupations",
 AND(D392&gt;=31, D392&lt;=39), "Service occupations",
 AND(D392&gt;=41, D392&lt;=43), "Sales and office occupations",
 AND(D392&gt;=51, D392&lt;=53), "Production, transportation, and material moving occupations",
 AND(D392&gt;=45, D392&lt;=49), "Natural resources, construction, and maintenance occupations",
 TRUE, "Not applicable to study area"
)</f>
        <v>Management, business, science, and arts occupations</v>
      </c>
      <c r="G392">
        <f t="shared" si="31"/>
        <v>10110</v>
      </c>
      <c r="H392" s="9">
        <f t="shared" si="32"/>
        <v>22.668161434977577</v>
      </c>
      <c r="I392" t="str">
        <f>_xlfn.XLOOKUP($C392,'NAICS-SOC-CIP x-walk'!C:C, 'NAICS-SOC-CIP x-walk'!H:H)</f>
        <v>11</v>
      </c>
      <c r="J392" t="str">
        <f>_xlfn.XLOOKUP(K392,'ACS-NAICS-SOC x-walk'!K:K,'ACS-NAICS-SOC x-walk'!L:L)</f>
        <v>Agriculture, Forestry, Fishing and Hunting, and Mining</v>
      </c>
      <c r="K392" t="str">
        <f>_xlfn.XLOOKUP($C392,'NAICS-SOC-CIP x-walk'!$C:$C, 'NAICS-SOC-CIP x-walk'!I:I)</f>
        <v>Agriculture, Forestry, Fishing and Hunting</v>
      </c>
      <c r="L392">
        <f t="shared" si="33"/>
        <v>2309</v>
      </c>
      <c r="M392" s="9">
        <f t="shared" si="34"/>
        <v>41.981818181818184</v>
      </c>
    </row>
    <row r="393" spans="1:13">
      <c r="A393" s="1">
        <v>68</v>
      </c>
      <c r="B393" s="1">
        <v>5</v>
      </c>
      <c r="C393" s="34" t="s">
        <v>1981</v>
      </c>
      <c r="D393" s="1">
        <f t="shared" si="30"/>
        <v>19</v>
      </c>
      <c r="E393" s="2" t="s">
        <v>486</v>
      </c>
      <c r="F393" t="str" cm="1">
        <f t="array" ref="F393">_xlfn.IFS(
 AND(D393&gt;=11, D393&lt;=29), "Management, business, science, and arts occupations",
 AND(D393&gt;=31, D393&lt;=39), "Service occupations",
 AND(D393&gt;=41, D393&lt;=43), "Sales and office occupations",
 AND(D393&gt;=51, D393&lt;=53), "Production, transportation, and material moving occupations",
 AND(D393&gt;=45, D393&lt;=49), "Natural resources, construction, and maintenance occupations",
 TRUE, "Not applicable to study area"
)</f>
        <v>Management, business, science, and arts occupations</v>
      </c>
      <c r="G393">
        <f t="shared" si="31"/>
        <v>10110</v>
      </c>
      <c r="H393" s="9">
        <f t="shared" si="32"/>
        <v>22.668161434977577</v>
      </c>
      <c r="I393" t="str">
        <f>_xlfn.XLOOKUP($C393,'NAICS-SOC-CIP x-walk'!C:C, 'NAICS-SOC-CIP x-walk'!H:H)</f>
        <v>11</v>
      </c>
      <c r="J393" t="str">
        <f>_xlfn.XLOOKUP(K393,'ACS-NAICS-SOC x-walk'!K:K,'ACS-NAICS-SOC x-walk'!L:L)</f>
        <v>Agriculture, Forestry, Fishing and Hunting, and Mining</v>
      </c>
      <c r="K393" t="str">
        <f>_xlfn.XLOOKUP($C393,'NAICS-SOC-CIP x-walk'!$C:$C, 'NAICS-SOC-CIP x-walk'!I:I)</f>
        <v>Agriculture, Forestry, Fishing and Hunting</v>
      </c>
      <c r="L393">
        <f t="shared" si="33"/>
        <v>2309</v>
      </c>
      <c r="M393" s="9">
        <f t="shared" si="34"/>
        <v>41.981818181818184</v>
      </c>
    </row>
    <row r="394" spans="1:13">
      <c r="A394" s="1">
        <v>25</v>
      </c>
      <c r="B394" s="1">
        <v>4</v>
      </c>
      <c r="C394" s="34" t="s">
        <v>1983</v>
      </c>
      <c r="D394" s="1">
        <f t="shared" si="30"/>
        <v>19</v>
      </c>
      <c r="E394" s="2" t="s">
        <v>1042</v>
      </c>
      <c r="F394" t="str" cm="1">
        <f t="array" ref="F394">_xlfn.IFS(
 AND(D394&gt;=11, D394&lt;=29), "Management, business, science, and arts occupations",
 AND(D394&gt;=31, D394&lt;=39), "Service occupations",
 AND(D394&gt;=41, D394&lt;=43), "Sales and office occupations",
 AND(D394&gt;=51, D394&lt;=53), "Production, transportation, and material moving occupations",
 AND(D394&gt;=45, D394&lt;=49), "Natural resources, construction, and maintenance occupations",
 TRUE, "Not applicable to study area"
)</f>
        <v>Management, business, science, and arts occupations</v>
      </c>
      <c r="G394">
        <f t="shared" si="31"/>
        <v>10110</v>
      </c>
      <c r="H394" s="9">
        <f t="shared" si="32"/>
        <v>22.668161434977577</v>
      </c>
      <c r="I394" t="str">
        <f>_xlfn.XLOOKUP($C394,'NAICS-SOC-CIP x-walk'!C:C, 'NAICS-SOC-CIP x-walk'!H:H)</f>
        <v>11</v>
      </c>
      <c r="J394" t="str">
        <f>_xlfn.XLOOKUP(K394,'ACS-NAICS-SOC x-walk'!K:K,'ACS-NAICS-SOC x-walk'!L:L)</f>
        <v>Agriculture, Forestry, Fishing and Hunting, and Mining</v>
      </c>
      <c r="K394" t="str">
        <f>_xlfn.XLOOKUP($C394,'NAICS-SOC-CIP x-walk'!$C:$C, 'NAICS-SOC-CIP x-walk'!I:I)</f>
        <v>Agriculture, Forestry, Fishing and Hunting</v>
      </c>
      <c r="L394">
        <f t="shared" si="33"/>
        <v>2309</v>
      </c>
      <c r="M394" s="9">
        <f t="shared" si="34"/>
        <v>41.981818181818184</v>
      </c>
    </row>
    <row r="395" spans="1:13">
      <c r="A395" s="1">
        <v>7</v>
      </c>
      <c r="B395" s="1">
        <v>5</v>
      </c>
      <c r="C395" s="34" t="s">
        <v>1987</v>
      </c>
      <c r="D395" s="1">
        <f t="shared" si="30"/>
        <v>19</v>
      </c>
      <c r="E395" s="2" t="s">
        <v>1384</v>
      </c>
      <c r="F395" t="str" cm="1">
        <f t="array" ref="F395">_xlfn.IFS(
 AND(D395&gt;=11, D395&lt;=29), "Management, business, science, and arts occupations",
 AND(D395&gt;=31, D395&lt;=39), "Service occupations",
 AND(D395&gt;=41, D395&lt;=43), "Sales and office occupations",
 AND(D395&gt;=51, D395&lt;=53), "Production, transportation, and material moving occupations",
 AND(D395&gt;=45, D395&lt;=49), "Natural resources, construction, and maintenance occupations",
 TRUE, "Not applicable to study area"
)</f>
        <v>Management, business, science, and arts occupations</v>
      </c>
      <c r="G395">
        <f t="shared" si="31"/>
        <v>10110</v>
      </c>
      <c r="H395" s="9">
        <f t="shared" si="32"/>
        <v>22.668161434977577</v>
      </c>
      <c r="I395" t="str">
        <f>_xlfn.XLOOKUP($C395,'NAICS-SOC-CIP x-walk'!C:C, 'NAICS-SOC-CIP x-walk'!H:H)</f>
        <v>11</v>
      </c>
      <c r="J395" t="str">
        <f>_xlfn.XLOOKUP(K395,'ACS-NAICS-SOC x-walk'!K:K,'ACS-NAICS-SOC x-walk'!L:L)</f>
        <v>Agriculture, Forestry, Fishing and Hunting, and Mining</v>
      </c>
      <c r="K395" t="str">
        <f>_xlfn.XLOOKUP($C395,'NAICS-SOC-CIP x-walk'!$C:$C, 'NAICS-SOC-CIP x-walk'!I:I)</f>
        <v>Agriculture, Forestry, Fishing and Hunting</v>
      </c>
      <c r="L395">
        <f t="shared" si="33"/>
        <v>2309</v>
      </c>
      <c r="M395" s="9">
        <f t="shared" si="34"/>
        <v>41.981818181818184</v>
      </c>
    </row>
    <row r="396" spans="1:13">
      <c r="A396" s="1">
        <v>18</v>
      </c>
      <c r="B396" s="1">
        <v>5</v>
      </c>
      <c r="C396" s="34" t="s">
        <v>1987</v>
      </c>
      <c r="D396" s="1">
        <f t="shared" si="30"/>
        <v>19</v>
      </c>
      <c r="E396" s="2" t="s">
        <v>1064</v>
      </c>
      <c r="F396" t="str" cm="1">
        <f t="array" ref="F396">_xlfn.IFS(
 AND(D396&gt;=11, D396&lt;=29), "Management, business, science, and arts occupations",
 AND(D396&gt;=31, D396&lt;=39), "Service occupations",
 AND(D396&gt;=41, D396&lt;=43), "Sales and office occupations",
 AND(D396&gt;=51, D396&lt;=53), "Production, transportation, and material moving occupations",
 AND(D396&gt;=45, D396&lt;=49), "Natural resources, construction, and maintenance occupations",
 TRUE, "Not applicable to study area"
)</f>
        <v>Management, business, science, and arts occupations</v>
      </c>
      <c r="G396">
        <f t="shared" si="31"/>
        <v>10110</v>
      </c>
      <c r="H396" s="9">
        <f t="shared" si="32"/>
        <v>22.668161434977577</v>
      </c>
      <c r="I396" t="str">
        <f>_xlfn.XLOOKUP($C396,'NAICS-SOC-CIP x-walk'!C:C, 'NAICS-SOC-CIP x-walk'!H:H)</f>
        <v>11</v>
      </c>
      <c r="J396" t="str">
        <f>_xlfn.XLOOKUP(K396,'ACS-NAICS-SOC x-walk'!K:K,'ACS-NAICS-SOC x-walk'!L:L)</f>
        <v>Agriculture, Forestry, Fishing and Hunting, and Mining</v>
      </c>
      <c r="K396" t="str">
        <f>_xlfn.XLOOKUP($C396,'NAICS-SOC-CIP x-walk'!$C:$C, 'NAICS-SOC-CIP x-walk'!I:I)</f>
        <v>Agriculture, Forestry, Fishing and Hunting</v>
      </c>
      <c r="L396">
        <f t="shared" si="33"/>
        <v>2309</v>
      </c>
      <c r="M396" s="9">
        <f t="shared" si="34"/>
        <v>41.981818181818184</v>
      </c>
    </row>
    <row r="397" spans="1:13">
      <c r="A397" s="1">
        <v>11</v>
      </c>
      <c r="B397" s="1">
        <v>5</v>
      </c>
      <c r="C397" s="34" t="s">
        <v>1987</v>
      </c>
      <c r="D397" s="1">
        <f t="shared" si="30"/>
        <v>19</v>
      </c>
      <c r="E397" s="2" t="s">
        <v>1166</v>
      </c>
      <c r="F397" t="str" cm="1">
        <f t="array" ref="F397">_xlfn.IFS(
 AND(D397&gt;=11, D397&lt;=29), "Management, business, science, and arts occupations",
 AND(D397&gt;=31, D397&lt;=39), "Service occupations",
 AND(D397&gt;=41, D397&lt;=43), "Sales and office occupations",
 AND(D397&gt;=51, D397&lt;=53), "Production, transportation, and material moving occupations",
 AND(D397&gt;=45, D397&lt;=49), "Natural resources, construction, and maintenance occupations",
 TRUE, "Not applicable to study area"
)</f>
        <v>Management, business, science, and arts occupations</v>
      </c>
      <c r="G397">
        <f t="shared" si="31"/>
        <v>10110</v>
      </c>
      <c r="H397" s="9">
        <f t="shared" si="32"/>
        <v>22.668161434977577</v>
      </c>
      <c r="I397" t="str">
        <f>_xlfn.XLOOKUP($C397,'NAICS-SOC-CIP x-walk'!C:C, 'NAICS-SOC-CIP x-walk'!H:H)</f>
        <v>11</v>
      </c>
      <c r="J397" t="str">
        <f>_xlfn.XLOOKUP(K397,'ACS-NAICS-SOC x-walk'!K:K,'ACS-NAICS-SOC x-walk'!L:L)</f>
        <v>Agriculture, Forestry, Fishing and Hunting, and Mining</v>
      </c>
      <c r="K397" t="str">
        <f>_xlfn.XLOOKUP($C397,'NAICS-SOC-CIP x-walk'!$C:$C, 'NAICS-SOC-CIP x-walk'!I:I)</f>
        <v>Agriculture, Forestry, Fishing and Hunting</v>
      </c>
      <c r="L397">
        <f t="shared" si="33"/>
        <v>2309</v>
      </c>
      <c r="M397" s="9">
        <f t="shared" si="34"/>
        <v>41.981818181818184</v>
      </c>
    </row>
    <row r="398" spans="1:13">
      <c r="A398" s="1">
        <v>34</v>
      </c>
      <c r="B398" s="1">
        <v>5</v>
      </c>
      <c r="C398" s="34" t="s">
        <v>1987</v>
      </c>
      <c r="D398" s="1">
        <f t="shared" si="30"/>
        <v>19</v>
      </c>
      <c r="E398" s="2" t="s">
        <v>668</v>
      </c>
      <c r="F398" t="str" cm="1">
        <f t="array" ref="F398">_xlfn.IFS(
 AND(D398&gt;=11, D398&lt;=29), "Management, business, science, and arts occupations",
 AND(D398&gt;=31, D398&lt;=39), "Service occupations",
 AND(D398&gt;=41, D398&lt;=43), "Sales and office occupations",
 AND(D398&gt;=51, D398&lt;=53), "Production, transportation, and material moving occupations",
 AND(D398&gt;=45, D398&lt;=49), "Natural resources, construction, and maintenance occupations",
 TRUE, "Not applicable to study area"
)</f>
        <v>Management, business, science, and arts occupations</v>
      </c>
      <c r="G398">
        <f t="shared" si="31"/>
        <v>10110</v>
      </c>
      <c r="H398" s="9">
        <f t="shared" si="32"/>
        <v>22.668161434977577</v>
      </c>
      <c r="I398" t="str">
        <f>_xlfn.XLOOKUP($C398,'NAICS-SOC-CIP x-walk'!C:C, 'NAICS-SOC-CIP x-walk'!H:H)</f>
        <v>11</v>
      </c>
      <c r="J398" t="str">
        <f>_xlfn.XLOOKUP(K398,'ACS-NAICS-SOC x-walk'!K:K,'ACS-NAICS-SOC x-walk'!L:L)</f>
        <v>Agriculture, Forestry, Fishing and Hunting, and Mining</v>
      </c>
      <c r="K398" t="str">
        <f>_xlfn.XLOOKUP($C398,'NAICS-SOC-CIP x-walk'!$C:$C, 'NAICS-SOC-CIP x-walk'!I:I)</f>
        <v>Agriculture, Forestry, Fishing and Hunting</v>
      </c>
      <c r="L398">
        <f t="shared" si="33"/>
        <v>2309</v>
      </c>
      <c r="M398" s="9">
        <f t="shared" si="34"/>
        <v>41.981818181818184</v>
      </c>
    </row>
    <row r="399" spans="1:13">
      <c r="A399" s="1">
        <v>39</v>
      </c>
      <c r="B399" s="1">
        <v>5</v>
      </c>
      <c r="C399" s="34" t="s">
        <v>2002</v>
      </c>
      <c r="D399" s="1">
        <f t="shared" si="30"/>
        <v>19</v>
      </c>
      <c r="E399" s="2" t="s">
        <v>736</v>
      </c>
      <c r="F399" t="str" cm="1">
        <f t="array" ref="F399">_xlfn.IFS(
 AND(D399&gt;=11, D399&lt;=29), "Management, business, science, and arts occupations",
 AND(D399&gt;=31, D399&lt;=39), "Service occupations",
 AND(D399&gt;=41, D399&lt;=43), "Sales and office occupations",
 AND(D399&gt;=51, D399&lt;=53), "Production, transportation, and material moving occupations",
 AND(D399&gt;=45, D399&lt;=49), "Natural resources, construction, and maintenance occupations",
 TRUE, "Not applicable to study area"
)</f>
        <v>Management, business, science, and arts occupations</v>
      </c>
      <c r="G399">
        <f t="shared" si="31"/>
        <v>10110</v>
      </c>
      <c r="H399" s="9">
        <f t="shared" si="32"/>
        <v>22.668161434977577</v>
      </c>
      <c r="I399" t="str">
        <f>_xlfn.XLOOKUP($C399,'NAICS-SOC-CIP x-walk'!C:C, 'NAICS-SOC-CIP x-walk'!H:H)</f>
        <v>11</v>
      </c>
      <c r="J399" t="str">
        <f>_xlfn.XLOOKUP(K399,'ACS-NAICS-SOC x-walk'!K:K,'ACS-NAICS-SOC x-walk'!L:L)</f>
        <v>Agriculture, Forestry, Fishing and Hunting, and Mining</v>
      </c>
      <c r="K399" t="str">
        <f>_xlfn.XLOOKUP($C399,'NAICS-SOC-CIP x-walk'!$C:$C, 'NAICS-SOC-CIP x-walk'!I:I)</f>
        <v>Agriculture, Forestry, Fishing and Hunting</v>
      </c>
      <c r="L399">
        <f t="shared" si="33"/>
        <v>2309</v>
      </c>
      <c r="M399" s="9">
        <f t="shared" si="34"/>
        <v>41.981818181818184</v>
      </c>
    </row>
    <row r="400" spans="1:13">
      <c r="A400" s="1">
        <v>2</v>
      </c>
      <c r="B400" s="1">
        <v>5</v>
      </c>
      <c r="C400" s="34" t="s">
        <v>2006</v>
      </c>
      <c r="D400" s="1">
        <f t="shared" si="30"/>
        <v>19</v>
      </c>
      <c r="E400" s="2" t="s">
        <v>1684</v>
      </c>
      <c r="F400" t="str" cm="1">
        <f t="array" ref="F400">_xlfn.IFS(
 AND(D400&gt;=11, D400&lt;=29), "Management, business, science, and arts occupations",
 AND(D400&gt;=31, D400&lt;=39), "Service occupations",
 AND(D400&gt;=41, D400&lt;=43), "Sales and office occupations",
 AND(D400&gt;=51, D400&lt;=53), "Production, transportation, and material moving occupations",
 AND(D400&gt;=45, D400&lt;=49), "Natural resources, construction, and maintenance occupations",
 TRUE, "Not applicable to study area"
)</f>
        <v>Management, business, science, and arts occupations</v>
      </c>
      <c r="G400">
        <f t="shared" si="31"/>
        <v>10110</v>
      </c>
      <c r="H400" s="9">
        <f t="shared" si="32"/>
        <v>22.668161434977577</v>
      </c>
      <c r="I400" t="str">
        <f>_xlfn.XLOOKUP($C400,'NAICS-SOC-CIP x-walk'!C:C, 'NAICS-SOC-CIP x-walk'!H:H)</f>
        <v>11</v>
      </c>
      <c r="J400" t="str">
        <f>_xlfn.XLOOKUP(K400,'ACS-NAICS-SOC x-walk'!K:K,'ACS-NAICS-SOC x-walk'!L:L)</f>
        <v>Agriculture, Forestry, Fishing and Hunting, and Mining</v>
      </c>
      <c r="K400" t="str">
        <f>_xlfn.XLOOKUP($C400,'NAICS-SOC-CIP x-walk'!$C:$C, 'NAICS-SOC-CIP x-walk'!I:I)</f>
        <v>Agriculture, Forestry, Fishing and Hunting</v>
      </c>
      <c r="L400">
        <f t="shared" si="33"/>
        <v>2309</v>
      </c>
      <c r="M400" s="9">
        <f t="shared" si="34"/>
        <v>41.981818181818184</v>
      </c>
    </row>
    <row r="401" spans="1:13">
      <c r="A401" s="1">
        <v>6</v>
      </c>
      <c r="B401" s="1">
        <v>5</v>
      </c>
      <c r="C401" s="34" t="s">
        <v>2006</v>
      </c>
      <c r="D401" s="1">
        <f t="shared" si="30"/>
        <v>19</v>
      </c>
      <c r="E401" s="2" t="s">
        <v>1568</v>
      </c>
      <c r="F401" t="str" cm="1">
        <f t="array" ref="F401">_xlfn.IFS(
 AND(D401&gt;=11, D401&lt;=29), "Management, business, science, and arts occupations",
 AND(D401&gt;=31, D401&lt;=39), "Service occupations",
 AND(D401&gt;=41, D401&lt;=43), "Sales and office occupations",
 AND(D401&gt;=51, D401&lt;=53), "Production, transportation, and material moving occupations",
 AND(D401&gt;=45, D401&lt;=49), "Natural resources, construction, and maintenance occupations",
 TRUE, "Not applicable to study area"
)</f>
        <v>Management, business, science, and arts occupations</v>
      </c>
      <c r="G401">
        <f t="shared" si="31"/>
        <v>10110</v>
      </c>
      <c r="H401" s="9">
        <f t="shared" si="32"/>
        <v>22.668161434977577</v>
      </c>
      <c r="I401" t="str">
        <f>_xlfn.XLOOKUP($C401,'NAICS-SOC-CIP x-walk'!C:C, 'NAICS-SOC-CIP x-walk'!H:H)</f>
        <v>11</v>
      </c>
      <c r="J401" t="str">
        <f>_xlfn.XLOOKUP(K401,'ACS-NAICS-SOC x-walk'!K:K,'ACS-NAICS-SOC x-walk'!L:L)</f>
        <v>Agriculture, Forestry, Fishing and Hunting, and Mining</v>
      </c>
      <c r="K401" t="str">
        <f>_xlfn.XLOOKUP($C401,'NAICS-SOC-CIP x-walk'!$C:$C, 'NAICS-SOC-CIP x-walk'!I:I)</f>
        <v>Agriculture, Forestry, Fishing and Hunting</v>
      </c>
      <c r="L401">
        <f t="shared" si="33"/>
        <v>2309</v>
      </c>
      <c r="M401" s="9">
        <f t="shared" si="34"/>
        <v>41.981818181818184</v>
      </c>
    </row>
    <row r="402" spans="1:13">
      <c r="A402" s="1">
        <v>70</v>
      </c>
      <c r="B402" s="1">
        <v>3</v>
      </c>
      <c r="C402" s="34" t="s">
        <v>2023</v>
      </c>
      <c r="D402" s="1">
        <f t="shared" si="30"/>
        <v>19</v>
      </c>
      <c r="E402" s="2" t="s">
        <v>254</v>
      </c>
      <c r="F402" t="str" cm="1">
        <f t="array" ref="F402">_xlfn.IFS(
 AND(D402&gt;=11, D402&lt;=29), "Management, business, science, and arts occupations",
 AND(D402&gt;=31, D402&lt;=39), "Service occupations",
 AND(D402&gt;=41, D402&lt;=43), "Sales and office occupations",
 AND(D402&gt;=51, D402&lt;=53), "Production, transportation, and material moving occupations",
 AND(D402&gt;=45, D402&lt;=49), "Natural resources, construction, and maintenance occupations",
 TRUE, "Not applicable to study area"
)</f>
        <v>Management, business, science, and arts occupations</v>
      </c>
      <c r="G402">
        <f t="shared" si="31"/>
        <v>10110</v>
      </c>
      <c r="H402" s="9">
        <f t="shared" si="32"/>
        <v>22.668161434977577</v>
      </c>
      <c r="I402" t="str">
        <f>_xlfn.XLOOKUP($C402,'NAICS-SOC-CIP x-walk'!C:C, 'NAICS-SOC-CIP x-walk'!H:H)</f>
        <v>11</v>
      </c>
      <c r="J402" t="str">
        <f>_xlfn.XLOOKUP(K402,'ACS-NAICS-SOC x-walk'!K:K,'ACS-NAICS-SOC x-walk'!L:L)</f>
        <v>Agriculture, Forestry, Fishing and Hunting, and Mining</v>
      </c>
      <c r="K402" t="str">
        <f>_xlfn.XLOOKUP($C402,'NAICS-SOC-CIP x-walk'!$C:$C, 'NAICS-SOC-CIP x-walk'!I:I)</f>
        <v>Agriculture, Forestry, Fishing and Hunting</v>
      </c>
      <c r="L402">
        <f t="shared" si="33"/>
        <v>2309</v>
      </c>
      <c r="M402" s="9">
        <f t="shared" si="34"/>
        <v>41.981818181818184</v>
      </c>
    </row>
    <row r="403" spans="1:13">
      <c r="A403" s="1">
        <v>62</v>
      </c>
      <c r="B403" s="1">
        <v>3</v>
      </c>
      <c r="C403" s="34" t="s">
        <v>2023</v>
      </c>
      <c r="D403" s="1">
        <f t="shared" si="30"/>
        <v>19</v>
      </c>
      <c r="E403" s="2" t="s">
        <v>404</v>
      </c>
      <c r="F403" t="str" cm="1">
        <f t="array" ref="F403">_xlfn.IFS(
 AND(D403&gt;=11, D403&lt;=29), "Management, business, science, and arts occupations",
 AND(D403&gt;=31, D403&lt;=39), "Service occupations",
 AND(D403&gt;=41, D403&lt;=43), "Sales and office occupations",
 AND(D403&gt;=51, D403&lt;=53), "Production, transportation, and material moving occupations",
 AND(D403&gt;=45, D403&lt;=49), "Natural resources, construction, and maintenance occupations",
 TRUE, "Not applicable to study area"
)</f>
        <v>Management, business, science, and arts occupations</v>
      </c>
      <c r="G403">
        <f t="shared" si="31"/>
        <v>10110</v>
      </c>
      <c r="H403" s="9">
        <f t="shared" si="32"/>
        <v>22.668161434977577</v>
      </c>
      <c r="I403" t="str">
        <f>_xlfn.XLOOKUP($C403,'NAICS-SOC-CIP x-walk'!C:C, 'NAICS-SOC-CIP x-walk'!H:H)</f>
        <v>11</v>
      </c>
      <c r="J403" t="str">
        <f>_xlfn.XLOOKUP(K403,'ACS-NAICS-SOC x-walk'!K:K,'ACS-NAICS-SOC x-walk'!L:L)</f>
        <v>Agriculture, Forestry, Fishing and Hunting, and Mining</v>
      </c>
      <c r="K403" t="str">
        <f>_xlfn.XLOOKUP($C403,'NAICS-SOC-CIP x-walk'!$C:$C, 'NAICS-SOC-CIP x-walk'!I:I)</f>
        <v>Agriculture, Forestry, Fishing and Hunting</v>
      </c>
      <c r="L403">
        <f t="shared" si="33"/>
        <v>2309</v>
      </c>
      <c r="M403" s="9">
        <f t="shared" si="34"/>
        <v>41.981818181818184</v>
      </c>
    </row>
    <row r="404" spans="1:13">
      <c r="A404" s="1">
        <v>60</v>
      </c>
      <c r="B404" s="1">
        <v>3</v>
      </c>
      <c r="C404" s="34" t="s">
        <v>2024</v>
      </c>
      <c r="D404" s="1">
        <f t="shared" si="30"/>
        <v>19</v>
      </c>
      <c r="E404" s="2" t="s">
        <v>590</v>
      </c>
      <c r="F404" t="str" cm="1">
        <f t="array" ref="F404">_xlfn.IFS(
 AND(D404&gt;=11, D404&lt;=29), "Management, business, science, and arts occupations",
 AND(D404&gt;=31, D404&lt;=39), "Service occupations",
 AND(D404&gt;=41, D404&lt;=43), "Sales and office occupations",
 AND(D404&gt;=51, D404&lt;=53), "Production, transportation, and material moving occupations",
 AND(D404&gt;=45, D404&lt;=49), "Natural resources, construction, and maintenance occupations",
 TRUE, "Not applicable to study area"
)</f>
        <v>Management, business, science, and arts occupations</v>
      </c>
      <c r="G404">
        <f t="shared" si="31"/>
        <v>10110</v>
      </c>
      <c r="H404" s="9">
        <f t="shared" si="32"/>
        <v>22.668161434977577</v>
      </c>
      <c r="I404" t="str">
        <f>_xlfn.XLOOKUP($C404,'NAICS-SOC-CIP x-walk'!C:C, 'NAICS-SOC-CIP x-walk'!H:H)</f>
        <v>11</v>
      </c>
      <c r="J404" t="str">
        <f>_xlfn.XLOOKUP(K404,'ACS-NAICS-SOC x-walk'!K:K,'ACS-NAICS-SOC x-walk'!L:L)</f>
        <v>Agriculture, Forestry, Fishing and Hunting, and Mining</v>
      </c>
      <c r="K404" t="str">
        <f>_xlfn.XLOOKUP($C404,'NAICS-SOC-CIP x-walk'!$C:$C, 'NAICS-SOC-CIP x-walk'!I:I)</f>
        <v>Agriculture, Forestry, Fishing and Hunting</v>
      </c>
      <c r="L404">
        <f t="shared" si="33"/>
        <v>2309</v>
      </c>
      <c r="M404" s="9">
        <f t="shared" si="34"/>
        <v>41.981818181818184</v>
      </c>
    </row>
    <row r="405" spans="1:13">
      <c r="A405" s="1">
        <v>80</v>
      </c>
      <c r="B405" s="1">
        <v>3</v>
      </c>
      <c r="C405" s="34" t="s">
        <v>2034</v>
      </c>
      <c r="D405" s="1">
        <f t="shared" si="30"/>
        <v>19</v>
      </c>
      <c r="E405" s="2" t="s">
        <v>302</v>
      </c>
      <c r="F405" t="str" cm="1">
        <f t="array" ref="F405">_xlfn.IFS(
 AND(D405&gt;=11, D405&lt;=29), "Management, business, science, and arts occupations",
 AND(D405&gt;=31, D405&lt;=39), "Service occupations",
 AND(D405&gt;=41, D405&lt;=43), "Sales and office occupations",
 AND(D405&gt;=51, D405&lt;=53), "Production, transportation, and material moving occupations",
 AND(D405&gt;=45, D405&lt;=49), "Natural resources, construction, and maintenance occupations",
 TRUE, "Not applicable to study area"
)</f>
        <v>Management, business, science, and arts occupations</v>
      </c>
      <c r="G405">
        <f t="shared" si="31"/>
        <v>10110</v>
      </c>
      <c r="H405" s="9">
        <f t="shared" si="32"/>
        <v>22.668161434977577</v>
      </c>
      <c r="I405" t="str">
        <f>_xlfn.XLOOKUP($C405,'NAICS-SOC-CIP x-walk'!C:C, 'NAICS-SOC-CIP x-walk'!H:H)</f>
        <v>11</v>
      </c>
      <c r="J405" t="str">
        <f>_xlfn.XLOOKUP(K405,'ACS-NAICS-SOC x-walk'!K:K,'ACS-NAICS-SOC x-walk'!L:L)</f>
        <v>Agriculture, Forestry, Fishing and Hunting, and Mining</v>
      </c>
      <c r="K405" t="str">
        <f>_xlfn.XLOOKUP($C405,'NAICS-SOC-CIP x-walk'!$C:$C, 'NAICS-SOC-CIP x-walk'!I:I)</f>
        <v>Agriculture, Forestry, Fishing and Hunting</v>
      </c>
      <c r="L405">
        <f t="shared" si="33"/>
        <v>2309</v>
      </c>
      <c r="M405" s="9">
        <f t="shared" si="34"/>
        <v>41.981818181818184</v>
      </c>
    </row>
    <row r="406" spans="1:13">
      <c r="A406" s="1">
        <v>13</v>
      </c>
      <c r="B406" s="1">
        <v>5</v>
      </c>
      <c r="C406" s="34" t="s">
        <v>2236</v>
      </c>
      <c r="D406" s="1">
        <f t="shared" si="30"/>
        <v>29</v>
      </c>
      <c r="E406" s="2" t="s">
        <v>1192</v>
      </c>
      <c r="F406" t="str" cm="1">
        <f t="array" ref="F406">_xlfn.IFS(
 AND(D406&gt;=11, D406&lt;=29), "Management, business, science, and arts occupations",
 AND(D406&gt;=31, D406&lt;=39), "Service occupations",
 AND(D406&gt;=41, D406&lt;=43), "Sales and office occupations",
 AND(D406&gt;=51, D406&lt;=53), "Production, transportation, and material moving occupations",
 AND(D406&gt;=45, D406&lt;=49), "Natural resources, construction, and maintenance occupations",
 TRUE, "Not applicable to study area"
)</f>
        <v>Management, business, science, and arts occupations</v>
      </c>
      <c r="G406">
        <f t="shared" si="31"/>
        <v>10110</v>
      </c>
      <c r="H406" s="9">
        <f t="shared" si="32"/>
        <v>22.668161434977577</v>
      </c>
      <c r="I406" t="str">
        <f>_xlfn.XLOOKUP($C406,'NAICS-SOC-CIP x-walk'!C:C, 'NAICS-SOC-CIP x-walk'!H:H)</f>
        <v>11</v>
      </c>
      <c r="J406" t="str">
        <f>_xlfn.XLOOKUP(K406,'ACS-NAICS-SOC x-walk'!K:K,'ACS-NAICS-SOC x-walk'!L:L)</f>
        <v>Agriculture, Forestry, Fishing and Hunting, and Mining</v>
      </c>
      <c r="K406" t="str">
        <f>_xlfn.XLOOKUP($C406,'NAICS-SOC-CIP x-walk'!$C:$C, 'NAICS-SOC-CIP x-walk'!I:I)</f>
        <v>Agriculture, Forestry, Fishing and Hunting</v>
      </c>
      <c r="L406">
        <f t="shared" si="33"/>
        <v>2309</v>
      </c>
      <c r="M406" s="9">
        <f t="shared" si="34"/>
        <v>41.981818181818184</v>
      </c>
    </row>
    <row r="407" spans="1:13">
      <c r="A407" s="1">
        <v>10</v>
      </c>
      <c r="B407" s="1">
        <v>3</v>
      </c>
      <c r="C407" s="34" t="s">
        <v>2292</v>
      </c>
      <c r="D407" s="1">
        <f t="shared" si="30"/>
        <v>29</v>
      </c>
      <c r="E407" s="2" t="s">
        <v>1352</v>
      </c>
      <c r="F407" t="str" cm="1">
        <f t="array" ref="F407">_xlfn.IFS(
 AND(D407&gt;=11, D407&lt;=29), "Management, business, science, and arts occupations",
 AND(D407&gt;=31, D407&lt;=39), "Service occupations",
 AND(D407&gt;=41, D407&lt;=43), "Sales and office occupations",
 AND(D407&gt;=51, D407&lt;=53), "Production, transportation, and material moving occupations",
 AND(D407&gt;=45, D407&lt;=49), "Natural resources, construction, and maintenance occupations",
 TRUE, "Not applicable to study area"
)</f>
        <v>Management, business, science, and arts occupations</v>
      </c>
      <c r="G407">
        <f t="shared" si="31"/>
        <v>10110</v>
      </c>
      <c r="H407" s="9">
        <f t="shared" si="32"/>
        <v>22.668161434977577</v>
      </c>
      <c r="I407" t="str">
        <f>_xlfn.XLOOKUP($C407,'NAICS-SOC-CIP x-walk'!C:C, 'NAICS-SOC-CIP x-walk'!H:H)</f>
        <v>11</v>
      </c>
      <c r="J407" t="str">
        <f>_xlfn.XLOOKUP(K407,'ACS-NAICS-SOC x-walk'!K:K,'ACS-NAICS-SOC x-walk'!L:L)</f>
        <v>Agriculture, Forestry, Fishing and Hunting, and Mining</v>
      </c>
      <c r="K407" t="str">
        <f>_xlfn.XLOOKUP($C407,'NAICS-SOC-CIP x-walk'!$C:$C, 'NAICS-SOC-CIP x-walk'!I:I)</f>
        <v>Agriculture, Forestry, Fishing and Hunting</v>
      </c>
      <c r="L407">
        <f t="shared" si="33"/>
        <v>2309</v>
      </c>
      <c r="M407" s="9">
        <f t="shared" si="34"/>
        <v>41.981818181818184</v>
      </c>
    </row>
    <row r="408" spans="1:13">
      <c r="A408" s="1">
        <v>51</v>
      </c>
      <c r="B408" s="1">
        <v>3</v>
      </c>
      <c r="C408" s="34" t="s">
        <v>2333</v>
      </c>
      <c r="D408" s="1">
        <f t="shared" si="30"/>
        <v>33</v>
      </c>
      <c r="E408" s="2" t="s">
        <v>520</v>
      </c>
      <c r="F408" t="str" cm="1">
        <f t="array" ref="F408">_xlfn.IFS(
 AND(D408&gt;=11, D408&lt;=29), "Management, business, science, and arts occupations",
 AND(D408&gt;=31, D408&lt;=39), "Service occupations",
 AND(D408&gt;=41, D408&lt;=43), "Sales and office occupations",
 AND(D408&gt;=51, D408&lt;=53), "Production, transportation, and material moving occupations",
 AND(D408&gt;=45, D408&lt;=49), "Natural resources, construction, and maintenance occupations",
 TRUE, "Not applicable to study area"
)</f>
        <v>Service occupations</v>
      </c>
      <c r="G408">
        <f t="shared" si="31"/>
        <v>2626</v>
      </c>
      <c r="H408" s="9">
        <f t="shared" si="32"/>
        <v>27.072164948453608</v>
      </c>
      <c r="I408" t="str">
        <f>_xlfn.XLOOKUP($C408,'NAICS-SOC-CIP x-walk'!C:C, 'NAICS-SOC-CIP x-walk'!H:H)</f>
        <v>56, 92</v>
      </c>
      <c r="J408" t="str">
        <f>_xlfn.XLOOKUP(K408,'ACS-NAICS-SOC x-walk'!K:K,'ACS-NAICS-SOC x-walk'!L:L)</f>
        <v>Professional, Scientific, and Management, and Administrative, and Waste Management Services</v>
      </c>
      <c r="K408" t="str">
        <f>_xlfn.XLOOKUP($C408,'NAICS-SOC-CIP x-walk'!$C:$C, 'NAICS-SOC-CIP x-walk'!I:I)</f>
        <v>Administrative and Support and Waste Management and Remediation Services, Public Administration</v>
      </c>
      <c r="L408">
        <f t="shared" si="33"/>
        <v>1549</v>
      </c>
      <c r="M408" s="9">
        <f t="shared" si="34"/>
        <v>28.163636363636364</v>
      </c>
    </row>
    <row r="409" spans="1:13">
      <c r="A409" s="1">
        <v>53</v>
      </c>
      <c r="B409" s="1" t="s">
        <v>4</v>
      </c>
      <c r="C409" s="34" t="s">
        <v>2334</v>
      </c>
      <c r="D409" s="1">
        <f t="shared" si="30"/>
        <v>33</v>
      </c>
      <c r="E409" s="2" t="s">
        <v>342</v>
      </c>
      <c r="F409" t="str" cm="1">
        <f t="array" ref="F409">_xlfn.IFS(
 AND(D409&gt;=11, D409&lt;=29), "Management, business, science, and arts occupations",
 AND(D409&gt;=31, D409&lt;=39), "Service occupations",
 AND(D409&gt;=41, D409&lt;=43), "Sales and office occupations",
 AND(D409&gt;=51, D409&lt;=53), "Production, transportation, and material moving occupations",
 AND(D409&gt;=45, D409&lt;=49), "Natural resources, construction, and maintenance occupations",
 TRUE, "Not applicable to study area"
)</f>
        <v>Service occupations</v>
      </c>
      <c r="G409">
        <f t="shared" si="31"/>
        <v>2626</v>
      </c>
      <c r="H409" s="9">
        <f t="shared" si="32"/>
        <v>27.072164948453608</v>
      </c>
      <c r="I409" t="str">
        <f>_xlfn.XLOOKUP($C409,'NAICS-SOC-CIP x-walk'!C:C, 'NAICS-SOC-CIP x-walk'!H:H)</f>
        <v>56, 92</v>
      </c>
      <c r="J409" t="str">
        <f>_xlfn.XLOOKUP(K409,'ACS-NAICS-SOC x-walk'!K:K,'ACS-NAICS-SOC x-walk'!L:L)</f>
        <v>Professional, Scientific, and Management, and Administrative, and Waste Management Services</v>
      </c>
      <c r="K409" t="str">
        <f>_xlfn.XLOOKUP($C409,'NAICS-SOC-CIP x-walk'!$C:$C, 'NAICS-SOC-CIP x-walk'!I:I)</f>
        <v>Administrative and Support and Waste Management and Remediation Services, Public Administration</v>
      </c>
      <c r="L409">
        <f t="shared" si="33"/>
        <v>1549</v>
      </c>
      <c r="M409" s="9">
        <f t="shared" si="34"/>
        <v>28.163636363636364</v>
      </c>
    </row>
    <row r="410" spans="1:13">
      <c r="A410" s="1">
        <v>75</v>
      </c>
      <c r="B410" s="1">
        <v>3</v>
      </c>
      <c r="C410" s="34" t="s">
        <v>2335</v>
      </c>
      <c r="D410" s="1">
        <f t="shared" si="30"/>
        <v>33</v>
      </c>
      <c r="E410" s="2" t="s">
        <v>166</v>
      </c>
      <c r="F410" t="str" cm="1">
        <f t="array" ref="F410">_xlfn.IFS(
 AND(D410&gt;=11, D410&lt;=29), "Management, business, science, and arts occupations",
 AND(D410&gt;=31, D410&lt;=39), "Service occupations",
 AND(D410&gt;=41, D410&lt;=43), "Sales and office occupations",
 AND(D410&gt;=51, D410&lt;=53), "Production, transportation, and material moving occupations",
 AND(D410&gt;=45, D410&lt;=49), "Natural resources, construction, and maintenance occupations",
 TRUE, "Not applicable to study area"
)</f>
        <v>Service occupations</v>
      </c>
      <c r="G410">
        <f t="shared" si="31"/>
        <v>2626</v>
      </c>
      <c r="H410" s="9">
        <f t="shared" si="32"/>
        <v>27.072164948453608</v>
      </c>
      <c r="I410" t="str">
        <f>_xlfn.XLOOKUP($C410,'NAICS-SOC-CIP x-walk'!C:C, 'NAICS-SOC-CIP x-walk'!H:H)</f>
        <v>56, 92</v>
      </c>
      <c r="J410" t="str">
        <f>_xlfn.XLOOKUP(K410,'ACS-NAICS-SOC x-walk'!K:K,'ACS-NAICS-SOC x-walk'!L:L)</f>
        <v>Professional, Scientific, and Management, and Administrative, and Waste Management Services</v>
      </c>
      <c r="K410" t="str">
        <f>_xlfn.XLOOKUP($C410,'NAICS-SOC-CIP x-walk'!$C:$C, 'NAICS-SOC-CIP x-walk'!I:I)</f>
        <v>Administrative and Support and Waste Management and Remediation Services, Public Administration</v>
      </c>
      <c r="L410">
        <f t="shared" si="33"/>
        <v>1549</v>
      </c>
      <c r="M410" s="9">
        <f t="shared" si="34"/>
        <v>28.163636363636364</v>
      </c>
    </row>
    <row r="411" spans="1:13">
      <c r="A411" s="1">
        <v>45</v>
      </c>
      <c r="B411" s="1" t="s">
        <v>4</v>
      </c>
      <c r="C411" s="34" t="s">
        <v>2336</v>
      </c>
      <c r="D411" s="1">
        <f t="shared" si="30"/>
        <v>33</v>
      </c>
      <c r="E411" s="2" t="s">
        <v>414</v>
      </c>
      <c r="F411" t="str" cm="1">
        <f t="array" ref="F411">_xlfn.IFS(
 AND(D411&gt;=11, D411&lt;=29), "Management, business, science, and arts occupations",
 AND(D411&gt;=31, D411&lt;=39), "Service occupations",
 AND(D411&gt;=41, D411&lt;=43), "Sales and office occupations",
 AND(D411&gt;=51, D411&lt;=53), "Production, transportation, and material moving occupations",
 AND(D411&gt;=45, D411&lt;=49), "Natural resources, construction, and maintenance occupations",
 TRUE, "Not applicable to study area"
)</f>
        <v>Service occupations</v>
      </c>
      <c r="G411">
        <f t="shared" si="31"/>
        <v>2626</v>
      </c>
      <c r="H411" s="9">
        <f t="shared" si="32"/>
        <v>27.072164948453608</v>
      </c>
      <c r="I411" t="str">
        <f>_xlfn.XLOOKUP($C411,'NAICS-SOC-CIP x-walk'!C:C, 'NAICS-SOC-CIP x-walk'!H:H)</f>
        <v>56, 92</v>
      </c>
      <c r="J411" t="str">
        <f>_xlfn.XLOOKUP(K411,'ACS-NAICS-SOC x-walk'!K:K,'ACS-NAICS-SOC x-walk'!L:L)</f>
        <v>Professional, Scientific, and Management, and Administrative, and Waste Management Services</v>
      </c>
      <c r="K411" t="str">
        <f>_xlfn.XLOOKUP($C411,'NAICS-SOC-CIP x-walk'!$C:$C, 'NAICS-SOC-CIP x-walk'!I:I)</f>
        <v>Administrative and Support and Waste Management and Remediation Services, Public Administration</v>
      </c>
      <c r="L411">
        <f t="shared" si="33"/>
        <v>1549</v>
      </c>
      <c r="M411" s="9">
        <f t="shared" si="34"/>
        <v>28.163636363636364</v>
      </c>
    </row>
    <row r="412" spans="1:13">
      <c r="A412" s="1">
        <v>63</v>
      </c>
      <c r="B412" s="1">
        <v>3</v>
      </c>
      <c r="C412" s="34" t="s">
        <v>2341</v>
      </c>
      <c r="D412" s="1">
        <f t="shared" si="30"/>
        <v>33</v>
      </c>
      <c r="E412" s="2" t="s">
        <v>372</v>
      </c>
      <c r="F412" t="str" cm="1">
        <f t="array" ref="F412">_xlfn.IFS(
 AND(D412&gt;=11, D412&lt;=29), "Management, business, science, and arts occupations",
 AND(D412&gt;=31, D412&lt;=39), "Service occupations",
 AND(D412&gt;=41, D412&lt;=43), "Sales and office occupations",
 AND(D412&gt;=51, D412&lt;=53), "Production, transportation, and material moving occupations",
 AND(D412&gt;=45, D412&lt;=49), "Natural resources, construction, and maintenance occupations",
 TRUE, "Not applicable to study area"
)</f>
        <v>Service occupations</v>
      </c>
      <c r="G412">
        <f t="shared" si="31"/>
        <v>2626</v>
      </c>
      <c r="H412" s="9">
        <f t="shared" si="32"/>
        <v>27.072164948453608</v>
      </c>
      <c r="I412" t="str">
        <f>_xlfn.XLOOKUP($C412,'NAICS-SOC-CIP x-walk'!C:C, 'NAICS-SOC-CIP x-walk'!H:H)</f>
        <v>56, 92</v>
      </c>
      <c r="J412" t="str">
        <f>_xlfn.XLOOKUP(K412,'ACS-NAICS-SOC x-walk'!K:K,'ACS-NAICS-SOC x-walk'!L:L)</f>
        <v>Professional, Scientific, and Management, and Administrative, and Waste Management Services</v>
      </c>
      <c r="K412" t="str">
        <f>_xlfn.XLOOKUP($C412,'NAICS-SOC-CIP x-walk'!$C:$C, 'NAICS-SOC-CIP x-walk'!I:I)</f>
        <v>Administrative and Support and Waste Management and Remediation Services, Public Administration</v>
      </c>
      <c r="L412">
        <f t="shared" si="33"/>
        <v>1549</v>
      </c>
      <c r="M412" s="9">
        <f t="shared" si="34"/>
        <v>28.163636363636364</v>
      </c>
    </row>
    <row r="413" spans="1:13">
      <c r="A413" s="1">
        <v>25</v>
      </c>
      <c r="B413" s="1">
        <v>3</v>
      </c>
      <c r="C413" s="34" t="s">
        <v>2343</v>
      </c>
      <c r="D413" s="1">
        <f t="shared" si="30"/>
        <v>33</v>
      </c>
      <c r="E413" s="2" t="s">
        <v>1106</v>
      </c>
      <c r="F413" t="str" cm="1">
        <f t="array" ref="F413">_xlfn.IFS(
 AND(D413&gt;=11, D413&lt;=29), "Management, business, science, and arts occupations",
 AND(D413&gt;=31, D413&lt;=39), "Service occupations",
 AND(D413&gt;=41, D413&lt;=43), "Sales and office occupations",
 AND(D413&gt;=51, D413&lt;=53), "Production, transportation, and material moving occupations",
 AND(D413&gt;=45, D413&lt;=49), "Natural resources, construction, and maintenance occupations",
 TRUE, "Not applicable to study area"
)</f>
        <v>Service occupations</v>
      </c>
      <c r="G413">
        <f t="shared" si="31"/>
        <v>2626</v>
      </c>
      <c r="H413" s="9">
        <f t="shared" si="32"/>
        <v>27.072164948453608</v>
      </c>
      <c r="I413" t="str">
        <f>_xlfn.XLOOKUP($C413,'NAICS-SOC-CIP x-walk'!C:C, 'NAICS-SOC-CIP x-walk'!H:H)</f>
        <v>56, 92</v>
      </c>
      <c r="J413" t="str">
        <f>_xlfn.XLOOKUP(K413,'ACS-NAICS-SOC x-walk'!K:K,'ACS-NAICS-SOC x-walk'!L:L)</f>
        <v>Professional, Scientific, and Management, and Administrative, and Waste Management Services</v>
      </c>
      <c r="K413" t="str">
        <f>_xlfn.XLOOKUP($C413,'NAICS-SOC-CIP x-walk'!$C:$C, 'NAICS-SOC-CIP x-walk'!I:I)</f>
        <v>Administrative and Support and Waste Management and Remediation Services, Public Administration</v>
      </c>
      <c r="L413">
        <f t="shared" si="33"/>
        <v>1549</v>
      </c>
      <c r="M413" s="9">
        <f t="shared" si="34"/>
        <v>28.163636363636364</v>
      </c>
    </row>
    <row r="414" spans="1:13">
      <c r="A414" s="1">
        <v>33</v>
      </c>
      <c r="B414" s="1" t="s">
        <v>4</v>
      </c>
      <c r="C414" s="34" t="s">
        <v>2344</v>
      </c>
      <c r="D414" s="1">
        <f t="shared" si="30"/>
        <v>33</v>
      </c>
      <c r="E414" s="2" t="s">
        <v>730</v>
      </c>
      <c r="F414" t="str" cm="1">
        <f t="array" ref="F414">_xlfn.IFS(
 AND(D414&gt;=11, D414&lt;=29), "Management, business, science, and arts occupations",
 AND(D414&gt;=31, D414&lt;=39), "Service occupations",
 AND(D414&gt;=41, D414&lt;=43), "Sales and office occupations",
 AND(D414&gt;=51, D414&lt;=53), "Production, transportation, and material moving occupations",
 AND(D414&gt;=45, D414&lt;=49), "Natural resources, construction, and maintenance occupations",
 TRUE, "Not applicable to study area"
)</f>
        <v>Service occupations</v>
      </c>
      <c r="G414">
        <f t="shared" si="31"/>
        <v>2626</v>
      </c>
      <c r="H414" s="9">
        <f t="shared" si="32"/>
        <v>27.072164948453608</v>
      </c>
      <c r="I414" t="str">
        <f>_xlfn.XLOOKUP($C414,'NAICS-SOC-CIP x-walk'!C:C, 'NAICS-SOC-CIP x-walk'!H:H)</f>
        <v>56, 92</v>
      </c>
      <c r="J414" t="str">
        <f>_xlfn.XLOOKUP(K414,'ACS-NAICS-SOC x-walk'!K:K,'ACS-NAICS-SOC x-walk'!L:L)</f>
        <v>Professional, Scientific, and Management, and Administrative, and Waste Management Services</v>
      </c>
      <c r="K414" t="str">
        <f>_xlfn.XLOOKUP($C414,'NAICS-SOC-CIP x-walk'!$C:$C, 'NAICS-SOC-CIP x-walk'!I:I)</f>
        <v>Administrative and Support and Waste Management and Remediation Services, Public Administration</v>
      </c>
      <c r="L414">
        <f t="shared" si="33"/>
        <v>1549</v>
      </c>
      <c r="M414" s="9">
        <f t="shared" si="34"/>
        <v>28.163636363636364</v>
      </c>
    </row>
    <row r="415" spans="1:13">
      <c r="A415" s="1">
        <v>63</v>
      </c>
      <c r="B415" s="1">
        <v>3</v>
      </c>
      <c r="C415" s="34" t="s">
        <v>2345</v>
      </c>
      <c r="D415" s="1">
        <f t="shared" si="30"/>
        <v>33</v>
      </c>
      <c r="E415" s="2" t="s">
        <v>354</v>
      </c>
      <c r="F415" t="str" cm="1">
        <f t="array" ref="F415">_xlfn.IFS(
 AND(D415&gt;=11, D415&lt;=29), "Management, business, science, and arts occupations",
 AND(D415&gt;=31, D415&lt;=39), "Service occupations",
 AND(D415&gt;=41, D415&lt;=43), "Sales and office occupations",
 AND(D415&gt;=51, D415&lt;=53), "Production, transportation, and material moving occupations",
 AND(D415&gt;=45, D415&lt;=49), "Natural resources, construction, and maintenance occupations",
 TRUE, "Not applicable to study area"
)</f>
        <v>Service occupations</v>
      </c>
      <c r="G415">
        <f t="shared" si="31"/>
        <v>2626</v>
      </c>
      <c r="H415" s="9">
        <f t="shared" si="32"/>
        <v>27.072164948453608</v>
      </c>
      <c r="I415" t="str">
        <f>_xlfn.XLOOKUP($C415,'NAICS-SOC-CIP x-walk'!C:C, 'NAICS-SOC-CIP x-walk'!H:H)</f>
        <v>56, 92</v>
      </c>
      <c r="J415" t="str">
        <f>_xlfn.XLOOKUP(K415,'ACS-NAICS-SOC x-walk'!K:K,'ACS-NAICS-SOC x-walk'!L:L)</f>
        <v>Professional, Scientific, and Management, and Administrative, and Waste Management Services</v>
      </c>
      <c r="K415" t="str">
        <f>_xlfn.XLOOKUP($C415,'NAICS-SOC-CIP x-walk'!$C:$C, 'NAICS-SOC-CIP x-walk'!I:I)</f>
        <v>Administrative and Support and Waste Management and Remediation Services, Public Administration</v>
      </c>
      <c r="L415">
        <f t="shared" si="33"/>
        <v>1549</v>
      </c>
      <c r="M415" s="9">
        <f t="shared" si="34"/>
        <v>28.163636363636364</v>
      </c>
    </row>
    <row r="416" spans="1:13">
      <c r="A416" s="1">
        <v>53</v>
      </c>
      <c r="B416" s="1">
        <v>3</v>
      </c>
      <c r="C416" s="34" t="s">
        <v>2345</v>
      </c>
      <c r="D416" s="1">
        <f t="shared" si="30"/>
        <v>33</v>
      </c>
      <c r="E416" s="2" t="s">
        <v>528</v>
      </c>
      <c r="F416" t="str" cm="1">
        <f t="array" ref="F416">_xlfn.IFS(
 AND(D416&gt;=11, D416&lt;=29), "Management, business, science, and arts occupations",
 AND(D416&gt;=31, D416&lt;=39), "Service occupations",
 AND(D416&gt;=41, D416&lt;=43), "Sales and office occupations",
 AND(D416&gt;=51, D416&lt;=53), "Production, transportation, and material moving occupations",
 AND(D416&gt;=45, D416&lt;=49), "Natural resources, construction, and maintenance occupations",
 TRUE, "Not applicable to study area"
)</f>
        <v>Service occupations</v>
      </c>
      <c r="G416">
        <f t="shared" si="31"/>
        <v>2626</v>
      </c>
      <c r="H416" s="9">
        <f t="shared" si="32"/>
        <v>27.072164948453608</v>
      </c>
      <c r="I416" t="str">
        <f>_xlfn.XLOOKUP($C416,'NAICS-SOC-CIP x-walk'!C:C, 'NAICS-SOC-CIP x-walk'!H:H)</f>
        <v>56, 92</v>
      </c>
      <c r="J416" t="str">
        <f>_xlfn.XLOOKUP(K416,'ACS-NAICS-SOC x-walk'!K:K,'ACS-NAICS-SOC x-walk'!L:L)</f>
        <v>Professional, Scientific, and Management, and Administrative, and Waste Management Services</v>
      </c>
      <c r="K416" t="str">
        <f>_xlfn.XLOOKUP($C416,'NAICS-SOC-CIP x-walk'!$C:$C, 'NAICS-SOC-CIP x-walk'!I:I)</f>
        <v>Administrative and Support and Waste Management and Remediation Services, Public Administration</v>
      </c>
      <c r="L416">
        <f t="shared" si="33"/>
        <v>1549</v>
      </c>
      <c r="M416" s="9">
        <f t="shared" si="34"/>
        <v>28.163636363636364</v>
      </c>
    </row>
    <row r="417" spans="1:13">
      <c r="A417" s="1">
        <v>20</v>
      </c>
      <c r="B417" s="1">
        <v>4</v>
      </c>
      <c r="C417" s="34" t="s">
        <v>2345</v>
      </c>
      <c r="D417" s="1">
        <f t="shared" si="30"/>
        <v>33</v>
      </c>
      <c r="E417" s="2" t="s">
        <v>1364</v>
      </c>
      <c r="F417" t="str" cm="1">
        <f t="array" ref="F417">_xlfn.IFS(
 AND(D417&gt;=11, D417&lt;=29), "Management, business, science, and arts occupations",
 AND(D417&gt;=31, D417&lt;=39), "Service occupations",
 AND(D417&gt;=41, D417&lt;=43), "Sales and office occupations",
 AND(D417&gt;=51, D417&lt;=53), "Production, transportation, and material moving occupations",
 AND(D417&gt;=45, D417&lt;=49), "Natural resources, construction, and maintenance occupations",
 TRUE, "Not applicable to study area"
)</f>
        <v>Service occupations</v>
      </c>
      <c r="G417">
        <f t="shared" si="31"/>
        <v>2626</v>
      </c>
      <c r="H417" s="9">
        <f t="shared" si="32"/>
        <v>27.072164948453608</v>
      </c>
      <c r="I417" t="str">
        <f>_xlfn.XLOOKUP($C417,'NAICS-SOC-CIP x-walk'!C:C, 'NAICS-SOC-CIP x-walk'!H:H)</f>
        <v>56, 92</v>
      </c>
      <c r="J417" t="str">
        <f>_xlfn.XLOOKUP(K417,'ACS-NAICS-SOC x-walk'!K:K,'ACS-NAICS-SOC x-walk'!L:L)</f>
        <v>Professional, Scientific, and Management, and Administrative, and Waste Management Services</v>
      </c>
      <c r="K417" t="str">
        <f>_xlfn.XLOOKUP($C417,'NAICS-SOC-CIP x-walk'!$C:$C, 'NAICS-SOC-CIP x-walk'!I:I)</f>
        <v>Administrative and Support and Waste Management and Remediation Services, Public Administration</v>
      </c>
      <c r="L417">
        <f t="shared" si="33"/>
        <v>1549</v>
      </c>
      <c r="M417" s="9">
        <f t="shared" si="34"/>
        <v>28.163636363636364</v>
      </c>
    </row>
    <row r="418" spans="1:13">
      <c r="A418" s="1">
        <v>19</v>
      </c>
      <c r="B418" s="1" t="s">
        <v>4</v>
      </c>
      <c r="C418" s="34" t="s">
        <v>2347</v>
      </c>
      <c r="D418" s="1">
        <f t="shared" si="30"/>
        <v>33</v>
      </c>
      <c r="E418" s="2" t="s">
        <v>188</v>
      </c>
      <c r="F418" t="str" cm="1">
        <f t="array" ref="F418">_xlfn.IFS(
 AND(D418&gt;=11, D418&lt;=29), "Management, business, science, and arts occupations",
 AND(D418&gt;=31, D418&lt;=39), "Service occupations",
 AND(D418&gt;=41, D418&lt;=43), "Sales and office occupations",
 AND(D418&gt;=51, D418&lt;=53), "Production, transportation, and material moving occupations",
 AND(D418&gt;=45, D418&lt;=49), "Natural resources, construction, and maintenance occupations",
 TRUE, "Not applicable to study area"
)</f>
        <v>Service occupations</v>
      </c>
      <c r="G418">
        <f t="shared" si="31"/>
        <v>2626</v>
      </c>
      <c r="H418" s="9">
        <f t="shared" si="32"/>
        <v>27.072164948453608</v>
      </c>
      <c r="I418" t="str">
        <f>_xlfn.XLOOKUP($C418,'NAICS-SOC-CIP x-walk'!C:C, 'NAICS-SOC-CIP x-walk'!H:H)</f>
        <v>56, 92</v>
      </c>
      <c r="J418" t="str">
        <f>_xlfn.XLOOKUP(K418,'ACS-NAICS-SOC x-walk'!K:K,'ACS-NAICS-SOC x-walk'!L:L)</f>
        <v>Professional, Scientific, and Management, and Administrative, and Waste Management Services</v>
      </c>
      <c r="K418" t="str">
        <f>_xlfn.XLOOKUP($C418,'NAICS-SOC-CIP x-walk'!$C:$C, 'NAICS-SOC-CIP x-walk'!I:I)</f>
        <v>Administrative and Support and Waste Management and Remediation Services, Public Administration</v>
      </c>
      <c r="L418">
        <f t="shared" si="33"/>
        <v>1549</v>
      </c>
      <c r="M418" s="9">
        <f t="shared" si="34"/>
        <v>28.163636363636364</v>
      </c>
    </row>
    <row r="419" spans="1:13">
      <c r="A419" s="1">
        <v>59</v>
      </c>
      <c r="B419" s="1">
        <v>3</v>
      </c>
      <c r="C419" s="34" t="s">
        <v>2348</v>
      </c>
      <c r="D419" s="1">
        <f t="shared" si="30"/>
        <v>33</v>
      </c>
      <c r="E419" s="2" t="s">
        <v>212</v>
      </c>
      <c r="F419" t="str" cm="1">
        <f t="array" ref="F419">_xlfn.IFS(
 AND(D419&gt;=11, D419&lt;=29), "Management, business, science, and arts occupations",
 AND(D419&gt;=31, D419&lt;=39), "Service occupations",
 AND(D419&gt;=41, D419&lt;=43), "Sales and office occupations",
 AND(D419&gt;=51, D419&lt;=53), "Production, transportation, and material moving occupations",
 AND(D419&gt;=45, D419&lt;=49), "Natural resources, construction, and maintenance occupations",
 TRUE, "Not applicable to study area"
)</f>
        <v>Service occupations</v>
      </c>
      <c r="G419">
        <f t="shared" si="31"/>
        <v>2626</v>
      </c>
      <c r="H419" s="9">
        <f t="shared" si="32"/>
        <v>27.072164948453608</v>
      </c>
      <c r="I419" t="str">
        <f>_xlfn.XLOOKUP($C419,'NAICS-SOC-CIP x-walk'!C:C, 'NAICS-SOC-CIP x-walk'!H:H)</f>
        <v>56, 92</v>
      </c>
      <c r="J419" t="str">
        <f>_xlfn.XLOOKUP(K419,'ACS-NAICS-SOC x-walk'!K:K,'ACS-NAICS-SOC x-walk'!L:L)</f>
        <v>Professional, Scientific, and Management, and Administrative, and Waste Management Services</v>
      </c>
      <c r="K419" t="str">
        <f>_xlfn.XLOOKUP($C419,'NAICS-SOC-CIP x-walk'!$C:$C, 'NAICS-SOC-CIP x-walk'!I:I)</f>
        <v>Administrative and Support and Waste Management and Remediation Services, Public Administration</v>
      </c>
      <c r="L419">
        <f t="shared" si="33"/>
        <v>1549</v>
      </c>
      <c r="M419" s="9">
        <f t="shared" si="34"/>
        <v>28.163636363636364</v>
      </c>
    </row>
    <row r="420" spans="1:13">
      <c r="A420" s="1">
        <v>61</v>
      </c>
      <c r="B420" s="1">
        <v>3</v>
      </c>
      <c r="C420" s="34" t="s">
        <v>2348</v>
      </c>
      <c r="D420" s="1">
        <f t="shared" si="30"/>
        <v>33</v>
      </c>
      <c r="E420" s="2" t="s">
        <v>298</v>
      </c>
      <c r="F420" t="str" cm="1">
        <f t="array" ref="F420">_xlfn.IFS(
 AND(D420&gt;=11, D420&lt;=29), "Management, business, science, and arts occupations",
 AND(D420&gt;=31, D420&lt;=39), "Service occupations",
 AND(D420&gt;=41, D420&lt;=43), "Sales and office occupations",
 AND(D420&gt;=51, D420&lt;=53), "Production, transportation, and material moving occupations",
 AND(D420&gt;=45, D420&lt;=49), "Natural resources, construction, and maintenance occupations",
 TRUE, "Not applicable to study area"
)</f>
        <v>Service occupations</v>
      </c>
      <c r="G420">
        <f t="shared" si="31"/>
        <v>2626</v>
      </c>
      <c r="H420" s="9">
        <f t="shared" si="32"/>
        <v>27.072164948453608</v>
      </c>
      <c r="I420" t="str">
        <f>_xlfn.XLOOKUP($C420,'NAICS-SOC-CIP x-walk'!C:C, 'NAICS-SOC-CIP x-walk'!H:H)</f>
        <v>56, 92</v>
      </c>
      <c r="J420" t="str">
        <f>_xlfn.XLOOKUP(K420,'ACS-NAICS-SOC x-walk'!K:K,'ACS-NAICS-SOC x-walk'!L:L)</f>
        <v>Professional, Scientific, and Management, and Administrative, and Waste Management Services</v>
      </c>
      <c r="K420" t="str">
        <f>_xlfn.XLOOKUP($C420,'NAICS-SOC-CIP x-walk'!$C:$C, 'NAICS-SOC-CIP x-walk'!I:I)</f>
        <v>Administrative and Support and Waste Management and Remediation Services, Public Administration</v>
      </c>
      <c r="L420">
        <f t="shared" si="33"/>
        <v>1549</v>
      </c>
      <c r="M420" s="9">
        <f t="shared" si="34"/>
        <v>28.163636363636364</v>
      </c>
    </row>
    <row r="421" spans="1:13">
      <c r="A421" s="1">
        <v>78</v>
      </c>
      <c r="B421" s="1">
        <v>3</v>
      </c>
      <c r="C421" s="34" t="s">
        <v>2349</v>
      </c>
      <c r="D421" s="1">
        <f t="shared" si="30"/>
        <v>33</v>
      </c>
      <c r="E421" s="2" t="s">
        <v>464</v>
      </c>
      <c r="F421" t="str" cm="1">
        <f t="array" ref="F421">_xlfn.IFS(
 AND(D421&gt;=11, D421&lt;=29), "Management, business, science, and arts occupations",
 AND(D421&gt;=31, D421&lt;=39), "Service occupations",
 AND(D421&gt;=41, D421&lt;=43), "Sales and office occupations",
 AND(D421&gt;=51, D421&lt;=53), "Production, transportation, and material moving occupations",
 AND(D421&gt;=45, D421&lt;=49), "Natural resources, construction, and maintenance occupations",
 TRUE, "Not applicable to study area"
)</f>
        <v>Service occupations</v>
      </c>
      <c r="G421">
        <f t="shared" si="31"/>
        <v>2626</v>
      </c>
      <c r="H421" s="9">
        <f t="shared" si="32"/>
        <v>27.072164948453608</v>
      </c>
      <c r="I421" t="str">
        <f>_xlfn.XLOOKUP($C421,'NAICS-SOC-CIP x-walk'!C:C, 'NAICS-SOC-CIP x-walk'!H:H)</f>
        <v>56, 92</v>
      </c>
      <c r="J421" t="str">
        <f>_xlfn.XLOOKUP(K421,'ACS-NAICS-SOC x-walk'!K:K,'ACS-NAICS-SOC x-walk'!L:L)</f>
        <v>Professional, Scientific, and Management, and Administrative, and Waste Management Services</v>
      </c>
      <c r="K421" t="str">
        <f>_xlfn.XLOOKUP($C421,'NAICS-SOC-CIP x-walk'!$C:$C, 'NAICS-SOC-CIP x-walk'!I:I)</f>
        <v>Administrative and Support and Waste Management and Remediation Services, Public Administration</v>
      </c>
      <c r="L421">
        <f t="shared" si="33"/>
        <v>1549</v>
      </c>
      <c r="M421" s="9">
        <f t="shared" si="34"/>
        <v>28.163636363636364</v>
      </c>
    </row>
    <row r="422" spans="1:13">
      <c r="A422" s="1">
        <v>31</v>
      </c>
      <c r="B422" s="1">
        <v>3</v>
      </c>
      <c r="C422" s="34" t="s">
        <v>2351</v>
      </c>
      <c r="D422" s="1">
        <f t="shared" si="30"/>
        <v>33</v>
      </c>
      <c r="E422" s="2" t="s">
        <v>788</v>
      </c>
      <c r="F422" t="str" cm="1">
        <f t="array" ref="F422">_xlfn.IFS(
 AND(D422&gt;=11, D422&lt;=29), "Management, business, science, and arts occupations",
 AND(D422&gt;=31, D422&lt;=39), "Service occupations",
 AND(D422&gt;=41, D422&lt;=43), "Sales and office occupations",
 AND(D422&gt;=51, D422&lt;=53), "Production, transportation, and material moving occupations",
 AND(D422&gt;=45, D422&lt;=49), "Natural resources, construction, and maintenance occupations",
 TRUE, "Not applicable to study area"
)</f>
        <v>Service occupations</v>
      </c>
      <c r="G422">
        <f t="shared" si="31"/>
        <v>2626</v>
      </c>
      <c r="H422" s="9">
        <f t="shared" si="32"/>
        <v>27.072164948453608</v>
      </c>
      <c r="I422" t="str">
        <f>_xlfn.XLOOKUP($C422,'NAICS-SOC-CIP x-walk'!C:C, 'NAICS-SOC-CIP x-walk'!H:H)</f>
        <v>56, 92</v>
      </c>
      <c r="J422" t="str">
        <f>_xlfn.XLOOKUP(K422,'ACS-NAICS-SOC x-walk'!K:K,'ACS-NAICS-SOC x-walk'!L:L)</f>
        <v>Professional, Scientific, and Management, and Administrative, and Waste Management Services</v>
      </c>
      <c r="K422" t="str">
        <f>_xlfn.XLOOKUP($C422,'NAICS-SOC-CIP x-walk'!$C:$C, 'NAICS-SOC-CIP x-walk'!I:I)</f>
        <v>Administrative and Support and Waste Management and Remediation Services, Public Administration</v>
      </c>
      <c r="L422">
        <f t="shared" si="33"/>
        <v>1549</v>
      </c>
      <c r="M422" s="9">
        <f t="shared" si="34"/>
        <v>28.163636363636364</v>
      </c>
    </row>
    <row r="423" spans="1:13">
      <c r="A423" s="1">
        <v>16</v>
      </c>
      <c r="B423" s="1" t="s">
        <v>4</v>
      </c>
      <c r="C423" s="34" t="s">
        <v>2352</v>
      </c>
      <c r="D423" s="1">
        <f t="shared" si="30"/>
        <v>33</v>
      </c>
      <c r="E423" s="2" t="s">
        <v>1036</v>
      </c>
      <c r="F423" t="str" cm="1">
        <f t="array" ref="F423">_xlfn.IFS(
 AND(D423&gt;=11, D423&lt;=29), "Management, business, science, and arts occupations",
 AND(D423&gt;=31, D423&lt;=39), "Service occupations",
 AND(D423&gt;=41, D423&lt;=43), "Sales and office occupations",
 AND(D423&gt;=51, D423&lt;=53), "Production, transportation, and material moving occupations",
 AND(D423&gt;=45, D423&lt;=49), "Natural resources, construction, and maintenance occupations",
 TRUE, "Not applicable to study area"
)</f>
        <v>Service occupations</v>
      </c>
      <c r="G423">
        <f t="shared" si="31"/>
        <v>2626</v>
      </c>
      <c r="H423" s="9">
        <f t="shared" si="32"/>
        <v>27.072164948453608</v>
      </c>
      <c r="I423" t="str">
        <f>_xlfn.XLOOKUP($C423,'NAICS-SOC-CIP x-walk'!C:C, 'NAICS-SOC-CIP x-walk'!H:H)</f>
        <v>56, 92</v>
      </c>
      <c r="J423" t="str">
        <f>_xlfn.XLOOKUP(K423,'ACS-NAICS-SOC x-walk'!K:K,'ACS-NAICS-SOC x-walk'!L:L)</f>
        <v>Professional, Scientific, and Management, and Administrative, and Waste Management Services</v>
      </c>
      <c r="K423" t="str">
        <f>_xlfn.XLOOKUP($C423,'NAICS-SOC-CIP x-walk'!$C:$C, 'NAICS-SOC-CIP x-walk'!I:I)</f>
        <v>Administrative and Support and Waste Management and Remediation Services, Public Administration</v>
      </c>
      <c r="L423">
        <f t="shared" si="33"/>
        <v>1549</v>
      </c>
      <c r="M423" s="9">
        <f t="shared" si="34"/>
        <v>28.163636363636364</v>
      </c>
    </row>
    <row r="424" spans="1:13">
      <c r="A424" s="1">
        <v>9</v>
      </c>
      <c r="B424" s="1" t="s">
        <v>4</v>
      </c>
      <c r="C424" s="34" t="s">
        <v>2353</v>
      </c>
      <c r="D424" s="1">
        <f t="shared" si="30"/>
        <v>33</v>
      </c>
      <c r="E424" s="2" t="s">
        <v>608</v>
      </c>
      <c r="F424" t="str" cm="1">
        <f t="array" ref="F424">_xlfn.IFS(
 AND(D424&gt;=11, D424&lt;=29), "Management, business, science, and arts occupations",
 AND(D424&gt;=31, D424&lt;=39), "Service occupations",
 AND(D424&gt;=41, D424&lt;=43), "Sales and office occupations",
 AND(D424&gt;=51, D424&lt;=53), "Production, transportation, and material moving occupations",
 AND(D424&gt;=45, D424&lt;=49), "Natural resources, construction, and maintenance occupations",
 TRUE, "Not applicable to study area"
)</f>
        <v>Service occupations</v>
      </c>
      <c r="G424">
        <f t="shared" si="31"/>
        <v>2626</v>
      </c>
      <c r="H424" s="9">
        <f t="shared" si="32"/>
        <v>27.072164948453608</v>
      </c>
      <c r="I424" t="str">
        <f>_xlfn.XLOOKUP($C424,'NAICS-SOC-CIP x-walk'!C:C, 'NAICS-SOC-CIP x-walk'!H:H)</f>
        <v>56, 92</v>
      </c>
      <c r="J424" t="str">
        <f>_xlfn.XLOOKUP(K424,'ACS-NAICS-SOC x-walk'!K:K,'ACS-NAICS-SOC x-walk'!L:L)</f>
        <v>Professional, Scientific, and Management, and Administrative, and Waste Management Services</v>
      </c>
      <c r="K424" t="str">
        <f>_xlfn.XLOOKUP($C424,'NAICS-SOC-CIP x-walk'!$C:$C, 'NAICS-SOC-CIP x-walk'!I:I)</f>
        <v>Administrative and Support and Waste Management and Remediation Services, Public Administration</v>
      </c>
      <c r="L424">
        <f t="shared" si="33"/>
        <v>1549</v>
      </c>
      <c r="M424" s="9">
        <f t="shared" si="34"/>
        <v>28.163636363636364</v>
      </c>
    </row>
    <row r="425" spans="1:13">
      <c r="A425" s="1">
        <v>47</v>
      </c>
      <c r="B425" s="1" t="s">
        <v>4</v>
      </c>
      <c r="C425" s="34" t="s">
        <v>2354</v>
      </c>
      <c r="D425" s="1">
        <f t="shared" si="30"/>
        <v>33</v>
      </c>
      <c r="E425" s="2" t="s">
        <v>46</v>
      </c>
      <c r="F425" t="str" cm="1">
        <f t="array" ref="F425">_xlfn.IFS(
 AND(D425&gt;=11, D425&lt;=29), "Management, business, science, and arts occupations",
 AND(D425&gt;=31, D425&lt;=39), "Service occupations",
 AND(D425&gt;=41, D425&lt;=43), "Sales and office occupations",
 AND(D425&gt;=51, D425&lt;=53), "Production, transportation, and material moving occupations",
 AND(D425&gt;=45, D425&lt;=49), "Natural resources, construction, and maintenance occupations",
 TRUE, "Not applicable to study area"
)</f>
        <v>Service occupations</v>
      </c>
      <c r="G425">
        <f t="shared" si="31"/>
        <v>2626</v>
      </c>
      <c r="H425" s="9">
        <f t="shared" si="32"/>
        <v>27.072164948453608</v>
      </c>
      <c r="I425" t="str">
        <f>_xlfn.XLOOKUP($C425,'NAICS-SOC-CIP x-walk'!C:C, 'NAICS-SOC-CIP x-walk'!H:H)</f>
        <v>56, 92</v>
      </c>
      <c r="J425" t="str">
        <f>_xlfn.XLOOKUP(K425,'ACS-NAICS-SOC x-walk'!K:K,'ACS-NAICS-SOC x-walk'!L:L)</f>
        <v>Professional, Scientific, and Management, and Administrative, and Waste Management Services</v>
      </c>
      <c r="K425" t="str">
        <f>_xlfn.XLOOKUP($C425,'NAICS-SOC-CIP x-walk'!$C:$C, 'NAICS-SOC-CIP x-walk'!I:I)</f>
        <v>Administrative and Support and Waste Management and Remediation Services, Public Administration</v>
      </c>
      <c r="L425">
        <f t="shared" si="33"/>
        <v>1549</v>
      </c>
      <c r="M425" s="9">
        <f t="shared" si="34"/>
        <v>28.163636363636364</v>
      </c>
    </row>
    <row r="426" spans="1:13">
      <c r="A426" s="1">
        <v>60</v>
      </c>
      <c r="B426" s="1" t="s">
        <v>4</v>
      </c>
      <c r="C426" s="34" t="s">
        <v>2355</v>
      </c>
      <c r="D426" s="1">
        <f t="shared" si="30"/>
        <v>33</v>
      </c>
      <c r="E426" s="2" t="s">
        <v>336</v>
      </c>
      <c r="F426" t="str" cm="1">
        <f t="array" ref="F426">_xlfn.IFS(
 AND(D426&gt;=11, D426&lt;=29), "Management, business, science, and arts occupations",
 AND(D426&gt;=31, D426&lt;=39), "Service occupations",
 AND(D426&gt;=41, D426&lt;=43), "Sales and office occupations",
 AND(D426&gt;=51, D426&lt;=53), "Production, transportation, and material moving occupations",
 AND(D426&gt;=45, D426&lt;=49), "Natural resources, construction, and maintenance occupations",
 TRUE, "Not applicable to study area"
)</f>
        <v>Service occupations</v>
      </c>
      <c r="G426">
        <f t="shared" si="31"/>
        <v>2626</v>
      </c>
      <c r="H426" s="9">
        <f t="shared" si="32"/>
        <v>27.072164948453608</v>
      </c>
      <c r="I426" t="str">
        <f>_xlfn.XLOOKUP($C426,'NAICS-SOC-CIP x-walk'!C:C, 'NAICS-SOC-CIP x-walk'!H:H)</f>
        <v>56, 92</v>
      </c>
      <c r="J426" t="str">
        <f>_xlfn.XLOOKUP(K426,'ACS-NAICS-SOC x-walk'!K:K,'ACS-NAICS-SOC x-walk'!L:L)</f>
        <v>Professional, Scientific, and Management, and Administrative, and Waste Management Services</v>
      </c>
      <c r="K426" t="str">
        <f>_xlfn.XLOOKUP($C426,'NAICS-SOC-CIP x-walk'!$C:$C, 'NAICS-SOC-CIP x-walk'!I:I)</f>
        <v>Administrative and Support and Waste Management and Remediation Services, Public Administration</v>
      </c>
      <c r="L426">
        <f t="shared" si="33"/>
        <v>1549</v>
      </c>
      <c r="M426" s="9">
        <f t="shared" si="34"/>
        <v>28.163636363636364</v>
      </c>
    </row>
    <row r="427" spans="1:13">
      <c r="A427" s="1">
        <v>45</v>
      </c>
      <c r="B427" s="1" t="s">
        <v>4</v>
      </c>
      <c r="C427" s="34" t="s">
        <v>2356</v>
      </c>
      <c r="D427" s="1">
        <f t="shared" si="30"/>
        <v>33</v>
      </c>
      <c r="E427" s="2" t="s">
        <v>640</v>
      </c>
      <c r="F427" t="str" cm="1">
        <f t="array" ref="F427">_xlfn.IFS(
 AND(D427&gt;=11, D427&lt;=29), "Management, business, science, and arts occupations",
 AND(D427&gt;=31, D427&lt;=39), "Service occupations",
 AND(D427&gt;=41, D427&lt;=43), "Sales and office occupations",
 AND(D427&gt;=51, D427&lt;=53), "Production, transportation, and material moving occupations",
 AND(D427&gt;=45, D427&lt;=49), "Natural resources, construction, and maintenance occupations",
 TRUE, "Not applicable to study area"
)</f>
        <v>Service occupations</v>
      </c>
      <c r="G427">
        <f t="shared" si="31"/>
        <v>2626</v>
      </c>
      <c r="H427" s="9">
        <f t="shared" si="32"/>
        <v>27.072164948453608</v>
      </c>
      <c r="I427" t="str">
        <f>_xlfn.XLOOKUP($C427,'NAICS-SOC-CIP x-walk'!C:C, 'NAICS-SOC-CIP x-walk'!H:H)</f>
        <v>56, 92</v>
      </c>
      <c r="J427" t="str">
        <f>_xlfn.XLOOKUP(K427,'ACS-NAICS-SOC x-walk'!K:K,'ACS-NAICS-SOC x-walk'!L:L)</f>
        <v>Professional, Scientific, and Management, and Administrative, and Waste Management Services</v>
      </c>
      <c r="K427" t="str">
        <f>_xlfn.XLOOKUP($C427,'NAICS-SOC-CIP x-walk'!$C:$C, 'NAICS-SOC-CIP x-walk'!I:I)</f>
        <v>Administrative and Support and Waste Management and Remediation Services, Public Administration</v>
      </c>
      <c r="L427">
        <f t="shared" si="33"/>
        <v>1549</v>
      </c>
      <c r="M427" s="9">
        <f t="shared" si="34"/>
        <v>28.163636363636364</v>
      </c>
    </row>
    <row r="428" spans="1:13">
      <c r="A428" s="1">
        <v>9</v>
      </c>
      <c r="B428" s="1" t="s">
        <v>4</v>
      </c>
      <c r="C428" s="34" t="s">
        <v>2362</v>
      </c>
      <c r="D428" s="1">
        <f t="shared" si="30"/>
        <v>33</v>
      </c>
      <c r="E428" s="2" t="s">
        <v>1376</v>
      </c>
      <c r="F428" t="str" cm="1">
        <f t="array" ref="F428">_xlfn.IFS(
 AND(D428&gt;=11, D428&lt;=29), "Management, business, science, and arts occupations",
 AND(D428&gt;=31, D428&lt;=39), "Service occupations",
 AND(D428&gt;=41, D428&lt;=43), "Sales and office occupations",
 AND(D428&gt;=51, D428&lt;=53), "Production, transportation, and material moving occupations",
 AND(D428&gt;=45, D428&lt;=49), "Natural resources, construction, and maintenance occupations",
 TRUE, "Not applicable to study area"
)</f>
        <v>Service occupations</v>
      </c>
      <c r="G428">
        <f t="shared" si="31"/>
        <v>2626</v>
      </c>
      <c r="H428" s="9">
        <f t="shared" si="32"/>
        <v>27.072164948453608</v>
      </c>
      <c r="I428" t="str">
        <f>_xlfn.XLOOKUP($C428,'NAICS-SOC-CIP x-walk'!C:C, 'NAICS-SOC-CIP x-walk'!H:H)</f>
        <v>56, 92</v>
      </c>
      <c r="J428" t="str">
        <f>_xlfn.XLOOKUP(K428,'ACS-NAICS-SOC x-walk'!K:K,'ACS-NAICS-SOC x-walk'!L:L)</f>
        <v>Professional, Scientific, and Management, and Administrative, and Waste Management Services</v>
      </c>
      <c r="K428" t="str">
        <f>_xlfn.XLOOKUP($C428,'NAICS-SOC-CIP x-walk'!$C:$C, 'NAICS-SOC-CIP x-walk'!I:I)</f>
        <v>Administrative and Support and Waste Management and Remediation Services, Public Administration</v>
      </c>
      <c r="L428">
        <f t="shared" si="33"/>
        <v>1549</v>
      </c>
      <c r="M428" s="9">
        <f t="shared" si="34"/>
        <v>28.163636363636364</v>
      </c>
    </row>
    <row r="429" spans="1:13">
      <c r="A429" s="1">
        <v>31</v>
      </c>
      <c r="B429" s="1" t="s">
        <v>4</v>
      </c>
      <c r="C429" s="34" t="s">
        <v>1844</v>
      </c>
      <c r="D429" s="1">
        <f t="shared" si="30"/>
        <v>11</v>
      </c>
      <c r="E429" s="2" t="s">
        <v>684</v>
      </c>
      <c r="F429" t="str" cm="1">
        <f t="array" ref="F429">_xlfn.IFS(
 AND(D429&gt;=11, D429&lt;=29), "Management, business, science, and arts occupations",
 AND(D429&gt;=31, D429&lt;=39), "Service occupations",
 AND(D429&gt;=41, D429&lt;=43), "Sales and office occupations",
 AND(D429&gt;=51, D429&lt;=53), "Production, transportation, and material moving occupations",
 AND(D429&gt;=45, D429&lt;=49), "Natural resources, construction, and maintenance occupations",
 TRUE, "Not applicable to study area"
)</f>
        <v>Management, business, science, and arts occupations</v>
      </c>
      <c r="G429">
        <f t="shared" si="31"/>
        <v>10110</v>
      </c>
      <c r="H429" s="9">
        <f t="shared" si="32"/>
        <v>22.668161434977577</v>
      </c>
      <c r="I429" t="str">
        <f>_xlfn.XLOOKUP($C429,'NAICS-SOC-CIP x-walk'!C:C, 'NAICS-SOC-CIP x-walk'!H:H)</f>
        <v>56, 92</v>
      </c>
      <c r="J429" t="str">
        <f>_xlfn.XLOOKUP(K429,'ACS-NAICS-SOC x-walk'!K:K,'ACS-NAICS-SOC x-walk'!L:L)</f>
        <v>Professional, Scientific, and Management, and Administrative, and Waste Management Services</v>
      </c>
      <c r="K429" t="str">
        <f>_xlfn.XLOOKUP($C429,'NAICS-SOC-CIP x-walk'!$C:$C, 'NAICS-SOC-CIP x-walk'!I:I)</f>
        <v>Administrative and Support and Waste Management and Remediation Services, Public Administration</v>
      </c>
      <c r="L429">
        <f t="shared" si="33"/>
        <v>1549</v>
      </c>
      <c r="M429" s="9">
        <f t="shared" si="34"/>
        <v>28.163636363636364</v>
      </c>
    </row>
    <row r="430" spans="1:13">
      <c r="A430" s="1">
        <v>39</v>
      </c>
      <c r="B430" s="1">
        <v>4</v>
      </c>
      <c r="C430" s="34" t="s">
        <v>1847</v>
      </c>
      <c r="D430" s="1">
        <f t="shared" si="30"/>
        <v>11</v>
      </c>
      <c r="E430" s="2" t="s">
        <v>776</v>
      </c>
      <c r="F430" t="str" cm="1">
        <f t="array" ref="F430">_xlfn.IFS(
 AND(D430&gt;=11, D430&lt;=29), "Management, business, science, and arts occupations",
 AND(D430&gt;=31, D430&lt;=39), "Service occupations",
 AND(D430&gt;=41, D430&lt;=43), "Sales and office occupations",
 AND(D430&gt;=51, D430&lt;=53), "Production, transportation, and material moving occupations",
 AND(D430&gt;=45, D430&lt;=49), "Natural resources, construction, and maintenance occupations",
 TRUE, "Not applicable to study area"
)</f>
        <v>Management, business, science, and arts occupations</v>
      </c>
      <c r="G430">
        <f t="shared" si="31"/>
        <v>10110</v>
      </c>
      <c r="H430" s="9">
        <f t="shared" si="32"/>
        <v>22.668161434977577</v>
      </c>
      <c r="I430" t="str">
        <f>_xlfn.XLOOKUP($C430,'NAICS-SOC-CIP x-walk'!C:C, 'NAICS-SOC-CIP x-walk'!H:H)</f>
        <v>56, 92</v>
      </c>
      <c r="J430" t="str">
        <f>_xlfn.XLOOKUP(K430,'ACS-NAICS-SOC x-walk'!K:K,'ACS-NAICS-SOC x-walk'!L:L)</f>
        <v>Professional, Scientific, and Management, and Administrative, and Waste Management Services</v>
      </c>
      <c r="K430" t="str">
        <f>_xlfn.XLOOKUP($C430,'NAICS-SOC-CIP x-walk'!$C:$C, 'NAICS-SOC-CIP x-walk'!I:I)</f>
        <v>Administrative and Support and Waste Management and Remediation Services, Public Administration</v>
      </c>
      <c r="L430">
        <f t="shared" si="33"/>
        <v>1549</v>
      </c>
      <c r="M430" s="9">
        <f t="shared" si="34"/>
        <v>28.163636363636364</v>
      </c>
    </row>
    <row r="431" spans="1:13">
      <c r="A431" s="1">
        <v>4</v>
      </c>
      <c r="B431" s="1">
        <v>4</v>
      </c>
      <c r="C431" s="34" t="s">
        <v>1882</v>
      </c>
      <c r="D431" s="1">
        <f t="shared" si="30"/>
        <v>13</v>
      </c>
      <c r="E431" s="2" t="s">
        <v>1726</v>
      </c>
      <c r="F431" t="str" cm="1">
        <f t="array" ref="F431">_xlfn.IFS(
 AND(D431&gt;=11, D431&lt;=29), "Management, business, science, and arts occupations",
 AND(D431&gt;=31, D431&lt;=39), "Service occupations",
 AND(D431&gt;=41, D431&lt;=43), "Sales and office occupations",
 AND(D431&gt;=51, D431&lt;=53), "Production, transportation, and material moving occupations",
 AND(D431&gt;=45, D431&lt;=49), "Natural resources, construction, and maintenance occupations",
 TRUE, "Not applicable to study area"
)</f>
        <v>Management, business, science, and arts occupations</v>
      </c>
      <c r="G431">
        <f t="shared" si="31"/>
        <v>10110</v>
      </c>
      <c r="H431" s="9">
        <f t="shared" si="32"/>
        <v>22.668161434977577</v>
      </c>
      <c r="I431" t="str">
        <f>_xlfn.XLOOKUP($C431,'NAICS-SOC-CIP x-walk'!C:C, 'NAICS-SOC-CIP x-walk'!H:H)</f>
        <v>56, 92</v>
      </c>
      <c r="J431" t="str">
        <f>_xlfn.XLOOKUP(K431,'ACS-NAICS-SOC x-walk'!K:K,'ACS-NAICS-SOC x-walk'!L:L)</f>
        <v>Professional, Scientific, and Management, and Administrative, and Waste Management Services</v>
      </c>
      <c r="K431" t="str">
        <f>_xlfn.XLOOKUP($C431,'NAICS-SOC-CIP x-walk'!$C:$C, 'NAICS-SOC-CIP x-walk'!I:I)</f>
        <v>Administrative and Support and Waste Management and Remediation Services, Public Administration</v>
      </c>
      <c r="L431">
        <f t="shared" si="33"/>
        <v>1549</v>
      </c>
      <c r="M431" s="9">
        <f t="shared" si="34"/>
        <v>28.163636363636364</v>
      </c>
    </row>
    <row r="432" spans="1:13">
      <c r="A432" s="1">
        <v>12</v>
      </c>
      <c r="B432" s="1">
        <v>3</v>
      </c>
      <c r="C432" s="34" t="s">
        <v>1895</v>
      </c>
      <c r="D432" s="1">
        <f t="shared" si="30"/>
        <v>13</v>
      </c>
      <c r="E432" s="2" t="s">
        <v>1602</v>
      </c>
      <c r="F432" t="str" cm="1">
        <f t="array" ref="F432">_xlfn.IFS(
 AND(D432&gt;=11, D432&lt;=29), "Management, business, science, and arts occupations",
 AND(D432&gt;=31, D432&lt;=39), "Service occupations",
 AND(D432&gt;=41, D432&lt;=43), "Sales and office occupations",
 AND(D432&gt;=51, D432&lt;=53), "Production, transportation, and material moving occupations",
 AND(D432&gt;=45, D432&lt;=49), "Natural resources, construction, and maintenance occupations",
 TRUE, "Not applicable to study area"
)</f>
        <v>Management, business, science, and arts occupations</v>
      </c>
      <c r="G432">
        <f t="shared" si="31"/>
        <v>10110</v>
      </c>
      <c r="H432" s="9">
        <f t="shared" si="32"/>
        <v>22.668161434977577</v>
      </c>
      <c r="I432" t="str">
        <f>_xlfn.XLOOKUP($C432,'NAICS-SOC-CIP x-walk'!C:C, 'NAICS-SOC-CIP x-walk'!H:H)</f>
        <v>56, 92</v>
      </c>
      <c r="J432" t="str">
        <f>_xlfn.XLOOKUP(K432,'ACS-NAICS-SOC x-walk'!K:K,'ACS-NAICS-SOC x-walk'!L:L)</f>
        <v>Professional, Scientific, and Management, and Administrative, and Waste Management Services</v>
      </c>
      <c r="K432" t="str">
        <f>_xlfn.XLOOKUP($C432,'NAICS-SOC-CIP x-walk'!$C:$C, 'NAICS-SOC-CIP x-walk'!I:I)</f>
        <v>Administrative and Support and Waste Management and Remediation Services, Public Administration</v>
      </c>
      <c r="L432">
        <f t="shared" si="33"/>
        <v>1549</v>
      </c>
      <c r="M432" s="9">
        <f t="shared" si="34"/>
        <v>28.163636363636364</v>
      </c>
    </row>
    <row r="433" spans="1:13">
      <c r="A433" s="1">
        <v>25</v>
      </c>
      <c r="B433" s="1">
        <v>5</v>
      </c>
      <c r="C433" s="34" t="s">
        <v>1990</v>
      </c>
      <c r="D433" s="1">
        <f t="shared" si="30"/>
        <v>19</v>
      </c>
      <c r="E433" s="2" t="s">
        <v>1326</v>
      </c>
      <c r="F433" t="str" cm="1">
        <f t="array" ref="F433">_xlfn.IFS(
 AND(D433&gt;=11, D433&lt;=29), "Management, business, science, and arts occupations",
 AND(D433&gt;=31, D433&lt;=39), "Service occupations",
 AND(D433&gt;=41, D433&lt;=43), "Sales and office occupations",
 AND(D433&gt;=51, D433&lt;=53), "Production, transportation, and material moving occupations",
 AND(D433&gt;=45, D433&lt;=49), "Natural resources, construction, and maintenance occupations",
 TRUE, "Not applicable to study area"
)</f>
        <v>Management, business, science, and arts occupations</v>
      </c>
      <c r="G433">
        <f t="shared" si="31"/>
        <v>10110</v>
      </c>
      <c r="H433" s="9">
        <f t="shared" si="32"/>
        <v>22.668161434977577</v>
      </c>
      <c r="I433" t="str">
        <f>_xlfn.XLOOKUP($C433,'NAICS-SOC-CIP x-walk'!C:C, 'NAICS-SOC-CIP x-walk'!H:H)</f>
        <v>56, 92</v>
      </c>
      <c r="J433" t="str">
        <f>_xlfn.XLOOKUP(K433,'ACS-NAICS-SOC x-walk'!K:K,'ACS-NAICS-SOC x-walk'!L:L)</f>
        <v>Professional, Scientific, and Management, and Administrative, and Waste Management Services</v>
      </c>
      <c r="K433" t="str">
        <f>_xlfn.XLOOKUP($C433,'NAICS-SOC-CIP x-walk'!$C:$C, 'NAICS-SOC-CIP x-walk'!I:I)</f>
        <v>Administrative and Support and Waste Management and Remediation Services, Public Administration</v>
      </c>
      <c r="L433">
        <f t="shared" si="33"/>
        <v>1549</v>
      </c>
      <c r="M433" s="9">
        <f t="shared" si="34"/>
        <v>28.163636363636364</v>
      </c>
    </row>
    <row r="434" spans="1:13">
      <c r="A434" s="1">
        <v>20</v>
      </c>
      <c r="B434" s="1">
        <v>5</v>
      </c>
      <c r="C434" s="34" t="s">
        <v>1995</v>
      </c>
      <c r="D434" s="1">
        <f t="shared" si="30"/>
        <v>19</v>
      </c>
      <c r="E434" s="2" t="s">
        <v>1136</v>
      </c>
      <c r="F434" t="str" cm="1">
        <f t="array" ref="F434">_xlfn.IFS(
 AND(D434&gt;=11, D434&lt;=29), "Management, business, science, and arts occupations",
 AND(D434&gt;=31, D434&lt;=39), "Service occupations",
 AND(D434&gt;=41, D434&lt;=43), "Sales and office occupations",
 AND(D434&gt;=51, D434&lt;=53), "Production, transportation, and material moving occupations",
 AND(D434&gt;=45, D434&lt;=49), "Natural resources, construction, and maintenance occupations",
 TRUE, "Not applicable to study area"
)</f>
        <v>Management, business, science, and arts occupations</v>
      </c>
      <c r="G434">
        <f t="shared" si="31"/>
        <v>10110</v>
      </c>
      <c r="H434" s="9">
        <f t="shared" si="32"/>
        <v>22.668161434977577</v>
      </c>
      <c r="I434" t="str">
        <f>_xlfn.XLOOKUP($C434,'NAICS-SOC-CIP x-walk'!C:C, 'NAICS-SOC-CIP x-walk'!H:H)</f>
        <v>56, 92</v>
      </c>
      <c r="J434" t="str">
        <f>_xlfn.XLOOKUP(K434,'ACS-NAICS-SOC x-walk'!K:K,'ACS-NAICS-SOC x-walk'!L:L)</f>
        <v>Professional, Scientific, and Management, and Administrative, and Waste Management Services</v>
      </c>
      <c r="K434" t="str">
        <f>_xlfn.XLOOKUP($C434,'NAICS-SOC-CIP x-walk'!$C:$C, 'NAICS-SOC-CIP x-walk'!I:I)</f>
        <v>Administrative and Support and Waste Management and Remediation Services, Public Administration</v>
      </c>
      <c r="L434">
        <f t="shared" si="33"/>
        <v>1549</v>
      </c>
      <c r="M434" s="9">
        <f t="shared" si="34"/>
        <v>28.163636363636364</v>
      </c>
    </row>
    <row r="435" spans="1:13">
      <c r="A435" s="1">
        <v>20</v>
      </c>
      <c r="B435" s="1">
        <v>4</v>
      </c>
      <c r="C435" s="34" t="s">
        <v>1997</v>
      </c>
      <c r="D435" s="1">
        <f t="shared" si="30"/>
        <v>19</v>
      </c>
      <c r="E435" s="2" t="s">
        <v>926</v>
      </c>
      <c r="F435" t="str" cm="1">
        <f t="array" ref="F435">_xlfn.IFS(
 AND(D435&gt;=11, D435&lt;=29), "Management, business, science, and arts occupations",
 AND(D435&gt;=31, D435&lt;=39), "Service occupations",
 AND(D435&gt;=41, D435&lt;=43), "Sales and office occupations",
 AND(D435&gt;=51, D435&lt;=53), "Production, transportation, and material moving occupations",
 AND(D435&gt;=45, D435&lt;=49), "Natural resources, construction, and maintenance occupations",
 TRUE, "Not applicable to study area"
)</f>
        <v>Management, business, science, and arts occupations</v>
      </c>
      <c r="G435">
        <f t="shared" si="31"/>
        <v>10110</v>
      </c>
      <c r="H435" s="9">
        <f t="shared" si="32"/>
        <v>22.668161434977577</v>
      </c>
      <c r="I435" t="str">
        <f>_xlfn.XLOOKUP($C435,'NAICS-SOC-CIP x-walk'!C:C, 'NAICS-SOC-CIP x-walk'!H:H)</f>
        <v>56, 92</v>
      </c>
      <c r="J435" t="str">
        <f>_xlfn.XLOOKUP(K435,'ACS-NAICS-SOC x-walk'!K:K,'ACS-NAICS-SOC x-walk'!L:L)</f>
        <v>Professional, Scientific, and Management, and Administrative, and Waste Management Services</v>
      </c>
      <c r="K435" t="str">
        <f>_xlfn.XLOOKUP($C435,'NAICS-SOC-CIP x-walk'!$C:$C, 'NAICS-SOC-CIP x-walk'!I:I)</f>
        <v>Administrative and Support and Waste Management and Remediation Services, Public Administration</v>
      </c>
      <c r="L435">
        <f t="shared" si="33"/>
        <v>1549</v>
      </c>
      <c r="M435" s="9">
        <f t="shared" si="34"/>
        <v>28.163636363636364</v>
      </c>
    </row>
    <row r="436" spans="1:13">
      <c r="A436" s="1">
        <v>62</v>
      </c>
      <c r="B436" s="1">
        <v>3</v>
      </c>
      <c r="C436" s="34" t="s">
        <v>2035</v>
      </c>
      <c r="D436" s="1">
        <f t="shared" si="30"/>
        <v>19</v>
      </c>
      <c r="E436" s="2" t="s">
        <v>310</v>
      </c>
      <c r="F436" t="str" cm="1">
        <f t="array" ref="F436">_xlfn.IFS(
 AND(D436&gt;=11, D436&lt;=29), "Management, business, science, and arts occupations",
 AND(D436&gt;=31, D436&lt;=39), "Service occupations",
 AND(D436&gt;=41, D436&lt;=43), "Sales and office occupations",
 AND(D436&gt;=51, D436&lt;=53), "Production, transportation, and material moving occupations",
 AND(D436&gt;=45, D436&lt;=49), "Natural resources, construction, and maintenance occupations",
 TRUE, "Not applicable to study area"
)</f>
        <v>Management, business, science, and arts occupations</v>
      </c>
      <c r="G436">
        <f t="shared" si="31"/>
        <v>10110</v>
      </c>
      <c r="H436" s="9">
        <f t="shared" si="32"/>
        <v>22.668161434977577</v>
      </c>
      <c r="I436" t="str">
        <f>_xlfn.XLOOKUP($C436,'NAICS-SOC-CIP x-walk'!C:C, 'NAICS-SOC-CIP x-walk'!H:H)</f>
        <v>56, 92</v>
      </c>
      <c r="J436" t="str">
        <f>_xlfn.XLOOKUP(K436,'ACS-NAICS-SOC x-walk'!K:K,'ACS-NAICS-SOC x-walk'!L:L)</f>
        <v>Professional, Scientific, and Management, and Administrative, and Waste Management Services</v>
      </c>
      <c r="K436" t="str">
        <f>_xlfn.XLOOKUP($C436,'NAICS-SOC-CIP x-walk'!$C:$C, 'NAICS-SOC-CIP x-walk'!I:I)</f>
        <v>Administrative and Support and Waste Management and Remediation Services, Public Administration</v>
      </c>
      <c r="L436">
        <f t="shared" si="33"/>
        <v>1549</v>
      </c>
      <c r="M436" s="9">
        <f t="shared" si="34"/>
        <v>28.163636363636364</v>
      </c>
    </row>
    <row r="437" spans="1:13">
      <c r="A437" s="1">
        <v>51</v>
      </c>
      <c r="B437" s="1">
        <v>4</v>
      </c>
      <c r="C437" s="34" t="s">
        <v>2056</v>
      </c>
      <c r="D437" s="1">
        <f t="shared" si="30"/>
        <v>21</v>
      </c>
      <c r="E437" s="2" t="s">
        <v>562</v>
      </c>
      <c r="F437" t="str" cm="1">
        <f t="array" ref="F437">_xlfn.IFS(
 AND(D437&gt;=11, D437&lt;=29), "Management, business, science, and arts occupations",
 AND(D437&gt;=31, D437&lt;=39), "Service occupations",
 AND(D437&gt;=41, D437&lt;=43), "Sales and office occupations",
 AND(D437&gt;=51, D437&lt;=53), "Production, transportation, and material moving occupations",
 AND(D437&gt;=45, D437&lt;=49), "Natural resources, construction, and maintenance occupations",
 TRUE, "Not applicable to study area"
)</f>
        <v>Management, business, science, and arts occupations</v>
      </c>
      <c r="G437">
        <f t="shared" si="31"/>
        <v>10110</v>
      </c>
      <c r="H437" s="9">
        <f t="shared" si="32"/>
        <v>22.668161434977577</v>
      </c>
      <c r="I437" t="str">
        <f>_xlfn.XLOOKUP($C437,'NAICS-SOC-CIP x-walk'!C:C, 'NAICS-SOC-CIP x-walk'!H:H)</f>
        <v>56, 92</v>
      </c>
      <c r="J437" t="str">
        <f>_xlfn.XLOOKUP(K437,'ACS-NAICS-SOC x-walk'!K:K,'ACS-NAICS-SOC x-walk'!L:L)</f>
        <v>Professional, Scientific, and Management, and Administrative, and Waste Management Services</v>
      </c>
      <c r="K437" t="str">
        <f>_xlfn.XLOOKUP($C437,'NAICS-SOC-CIP x-walk'!$C:$C, 'NAICS-SOC-CIP x-walk'!I:I)</f>
        <v>Administrative and Support and Waste Management and Remediation Services, Public Administration</v>
      </c>
      <c r="L437">
        <f t="shared" si="33"/>
        <v>1549</v>
      </c>
      <c r="M437" s="9">
        <f t="shared" si="34"/>
        <v>28.163636363636364</v>
      </c>
    </row>
    <row r="438" spans="1:13">
      <c r="A438" s="1">
        <v>6</v>
      </c>
      <c r="B438" s="1">
        <v>5</v>
      </c>
      <c r="C438" s="34" t="s">
        <v>2067</v>
      </c>
      <c r="D438" s="1">
        <f t="shared" si="30"/>
        <v>23</v>
      </c>
      <c r="E438" s="2" t="s">
        <v>1752</v>
      </c>
      <c r="F438" t="str" cm="1">
        <f t="array" ref="F438">_xlfn.IFS(
 AND(D438&gt;=11, D438&lt;=29), "Management, business, science, and arts occupations",
 AND(D438&gt;=31, D438&lt;=39), "Service occupations",
 AND(D438&gt;=41, D438&lt;=43), "Sales and office occupations",
 AND(D438&gt;=51, D438&lt;=53), "Production, transportation, and material moving occupations",
 AND(D438&gt;=45, D438&lt;=49), "Natural resources, construction, and maintenance occupations",
 TRUE, "Not applicable to study area"
)</f>
        <v>Management, business, science, and arts occupations</v>
      </c>
      <c r="G438">
        <f t="shared" si="31"/>
        <v>10110</v>
      </c>
      <c r="H438" s="9">
        <f t="shared" si="32"/>
        <v>22.668161434977577</v>
      </c>
      <c r="I438" t="str">
        <f>_xlfn.XLOOKUP($C438,'NAICS-SOC-CIP x-walk'!C:C, 'NAICS-SOC-CIP x-walk'!H:H)</f>
        <v>56, 92</v>
      </c>
      <c r="J438" t="str">
        <f>_xlfn.XLOOKUP(K438,'ACS-NAICS-SOC x-walk'!K:K,'ACS-NAICS-SOC x-walk'!L:L)</f>
        <v>Professional, Scientific, and Management, and Administrative, and Waste Management Services</v>
      </c>
      <c r="K438" t="str">
        <f>_xlfn.XLOOKUP($C438,'NAICS-SOC-CIP x-walk'!$C:$C, 'NAICS-SOC-CIP x-walk'!I:I)</f>
        <v>Administrative and Support and Waste Management and Remediation Services, Public Administration</v>
      </c>
      <c r="L438">
        <f t="shared" si="33"/>
        <v>1549</v>
      </c>
      <c r="M438" s="9">
        <f t="shared" si="34"/>
        <v>28.163636363636364</v>
      </c>
    </row>
    <row r="439" spans="1:13">
      <c r="A439" s="1">
        <v>0</v>
      </c>
      <c r="B439" s="1">
        <v>5</v>
      </c>
      <c r="C439" s="34" t="s">
        <v>2068</v>
      </c>
      <c r="D439" s="1">
        <f t="shared" si="30"/>
        <v>23</v>
      </c>
      <c r="E439" s="2" t="s">
        <v>1692</v>
      </c>
      <c r="F439" t="str" cm="1">
        <f t="array" ref="F439">_xlfn.IFS(
 AND(D439&gt;=11, D439&lt;=29), "Management, business, science, and arts occupations",
 AND(D439&gt;=31, D439&lt;=39), "Service occupations",
 AND(D439&gt;=41, D439&lt;=43), "Sales and office occupations",
 AND(D439&gt;=51, D439&lt;=53), "Production, transportation, and material moving occupations",
 AND(D439&gt;=45, D439&lt;=49), "Natural resources, construction, and maintenance occupations",
 TRUE, "Not applicable to study area"
)</f>
        <v>Management, business, science, and arts occupations</v>
      </c>
      <c r="G439">
        <f t="shared" si="31"/>
        <v>10110</v>
      </c>
      <c r="H439" s="9">
        <f t="shared" si="32"/>
        <v>22.668161434977577</v>
      </c>
      <c r="I439" t="str">
        <f>_xlfn.XLOOKUP($C439,'NAICS-SOC-CIP x-walk'!C:C, 'NAICS-SOC-CIP x-walk'!H:H)</f>
        <v>56, 92</v>
      </c>
      <c r="J439" t="str">
        <f>_xlfn.XLOOKUP(K439,'ACS-NAICS-SOC x-walk'!K:K,'ACS-NAICS-SOC x-walk'!L:L)</f>
        <v>Professional, Scientific, and Management, and Administrative, and Waste Management Services</v>
      </c>
      <c r="K439" t="str">
        <f>_xlfn.XLOOKUP($C439,'NAICS-SOC-CIP x-walk'!$C:$C, 'NAICS-SOC-CIP x-walk'!I:I)</f>
        <v>Administrative and Support and Waste Management and Remediation Services, Public Administration</v>
      </c>
      <c r="L439">
        <f t="shared" si="33"/>
        <v>1549</v>
      </c>
      <c r="M439" s="9">
        <f t="shared" si="34"/>
        <v>28.163636363636364</v>
      </c>
    </row>
    <row r="440" spans="1:13">
      <c r="A440" s="1">
        <v>1</v>
      </c>
      <c r="B440" s="1">
        <v>5</v>
      </c>
      <c r="C440" s="34" t="s">
        <v>2069</v>
      </c>
      <c r="D440" s="1">
        <f t="shared" si="30"/>
        <v>23</v>
      </c>
      <c r="E440" s="2" t="s">
        <v>1662</v>
      </c>
      <c r="F440" t="str" cm="1">
        <f t="array" ref="F440">_xlfn.IFS(
 AND(D440&gt;=11, D440&lt;=29), "Management, business, science, and arts occupations",
 AND(D440&gt;=31, D440&lt;=39), "Service occupations",
 AND(D440&gt;=41, D440&lt;=43), "Sales and office occupations",
 AND(D440&gt;=51, D440&lt;=53), "Production, transportation, and material moving occupations",
 AND(D440&gt;=45, D440&lt;=49), "Natural resources, construction, and maintenance occupations",
 TRUE, "Not applicable to study area"
)</f>
        <v>Management, business, science, and arts occupations</v>
      </c>
      <c r="G440">
        <f t="shared" si="31"/>
        <v>10110</v>
      </c>
      <c r="H440" s="9">
        <f t="shared" si="32"/>
        <v>22.668161434977577</v>
      </c>
      <c r="I440" t="str">
        <f>_xlfn.XLOOKUP($C440,'NAICS-SOC-CIP x-walk'!C:C, 'NAICS-SOC-CIP x-walk'!H:H)</f>
        <v>56, 92</v>
      </c>
      <c r="J440" t="str">
        <f>_xlfn.XLOOKUP(K440,'ACS-NAICS-SOC x-walk'!K:K,'ACS-NAICS-SOC x-walk'!L:L)</f>
        <v>Professional, Scientific, and Management, and Administrative, and Waste Management Services</v>
      </c>
      <c r="K440" t="str">
        <f>_xlfn.XLOOKUP($C440,'NAICS-SOC-CIP x-walk'!$C:$C, 'NAICS-SOC-CIP x-walk'!I:I)</f>
        <v>Administrative and Support and Waste Management and Remediation Services, Public Administration</v>
      </c>
      <c r="L440">
        <f t="shared" si="33"/>
        <v>1549</v>
      </c>
      <c r="M440" s="9">
        <f t="shared" si="34"/>
        <v>28.163636363636364</v>
      </c>
    </row>
    <row r="441" spans="1:13">
      <c r="A441" s="1">
        <v>15</v>
      </c>
      <c r="B441" s="1">
        <v>5</v>
      </c>
      <c r="C441" s="34" t="s">
        <v>2070</v>
      </c>
      <c r="D441" s="1">
        <f t="shared" si="30"/>
        <v>23</v>
      </c>
      <c r="E441" s="2" t="s">
        <v>1552</v>
      </c>
      <c r="F441" t="str" cm="1">
        <f t="array" ref="F441">_xlfn.IFS(
 AND(D441&gt;=11, D441&lt;=29), "Management, business, science, and arts occupations",
 AND(D441&gt;=31, D441&lt;=39), "Service occupations",
 AND(D441&gt;=41, D441&lt;=43), "Sales and office occupations",
 AND(D441&gt;=51, D441&lt;=53), "Production, transportation, and material moving occupations",
 AND(D441&gt;=45, D441&lt;=49), "Natural resources, construction, and maintenance occupations",
 TRUE, "Not applicable to study area"
)</f>
        <v>Management, business, science, and arts occupations</v>
      </c>
      <c r="G441">
        <f t="shared" si="31"/>
        <v>10110</v>
      </c>
      <c r="H441" s="9">
        <f t="shared" si="32"/>
        <v>22.668161434977577</v>
      </c>
      <c r="I441" t="str">
        <f>_xlfn.XLOOKUP($C441,'NAICS-SOC-CIP x-walk'!C:C, 'NAICS-SOC-CIP x-walk'!H:H)</f>
        <v>56, 92</v>
      </c>
      <c r="J441" t="str">
        <f>_xlfn.XLOOKUP(K441,'ACS-NAICS-SOC x-walk'!K:K,'ACS-NAICS-SOC x-walk'!L:L)</f>
        <v>Professional, Scientific, and Management, and Administrative, and Waste Management Services</v>
      </c>
      <c r="K441" t="str">
        <f>_xlfn.XLOOKUP($C441,'NAICS-SOC-CIP x-walk'!$C:$C, 'NAICS-SOC-CIP x-walk'!I:I)</f>
        <v>Administrative and Support and Waste Management and Remediation Services, Public Administration</v>
      </c>
      <c r="L441">
        <f t="shared" si="33"/>
        <v>1549</v>
      </c>
      <c r="M441" s="9">
        <f t="shared" si="34"/>
        <v>28.163636363636364</v>
      </c>
    </row>
    <row r="442" spans="1:13">
      <c r="A442" s="1">
        <v>8</v>
      </c>
      <c r="B442" s="1">
        <v>5</v>
      </c>
      <c r="C442" s="34" t="s">
        <v>2071</v>
      </c>
      <c r="D442" s="1">
        <f t="shared" si="30"/>
        <v>23</v>
      </c>
      <c r="E442" s="2" t="s">
        <v>1018</v>
      </c>
      <c r="F442" t="str" cm="1">
        <f t="array" ref="F442">_xlfn.IFS(
 AND(D442&gt;=11, D442&lt;=29), "Management, business, science, and arts occupations",
 AND(D442&gt;=31, D442&lt;=39), "Service occupations",
 AND(D442&gt;=41, D442&lt;=43), "Sales and office occupations",
 AND(D442&gt;=51, D442&lt;=53), "Production, transportation, and material moving occupations",
 AND(D442&gt;=45, D442&lt;=49), "Natural resources, construction, and maintenance occupations",
 TRUE, "Not applicable to study area"
)</f>
        <v>Management, business, science, and arts occupations</v>
      </c>
      <c r="G442">
        <f t="shared" si="31"/>
        <v>10110</v>
      </c>
      <c r="H442" s="9">
        <f t="shared" si="32"/>
        <v>22.668161434977577</v>
      </c>
      <c r="I442" t="str">
        <f>_xlfn.XLOOKUP($C442,'NAICS-SOC-CIP x-walk'!C:C, 'NAICS-SOC-CIP x-walk'!H:H)</f>
        <v>56, 92</v>
      </c>
      <c r="J442" t="str">
        <f>_xlfn.XLOOKUP(K442,'ACS-NAICS-SOC x-walk'!K:K,'ACS-NAICS-SOC x-walk'!L:L)</f>
        <v>Professional, Scientific, and Management, and Administrative, and Waste Management Services</v>
      </c>
      <c r="K442" t="str">
        <f>_xlfn.XLOOKUP($C442,'NAICS-SOC-CIP x-walk'!$C:$C, 'NAICS-SOC-CIP x-walk'!I:I)</f>
        <v>Administrative and Support and Waste Management and Remediation Services, Public Administration</v>
      </c>
      <c r="L442">
        <f t="shared" si="33"/>
        <v>1549</v>
      </c>
      <c r="M442" s="9">
        <f t="shared" si="34"/>
        <v>28.163636363636364</v>
      </c>
    </row>
    <row r="443" spans="1:13">
      <c r="A443" s="1">
        <v>3</v>
      </c>
      <c r="B443" s="1">
        <v>3</v>
      </c>
      <c r="C443" s="34" t="s">
        <v>2072</v>
      </c>
      <c r="D443" s="1">
        <f t="shared" si="30"/>
        <v>23</v>
      </c>
      <c r="E443" s="2" t="s">
        <v>1774</v>
      </c>
      <c r="F443" t="str" cm="1">
        <f t="array" ref="F443">_xlfn.IFS(
 AND(D443&gt;=11, D443&lt;=29), "Management, business, science, and arts occupations",
 AND(D443&gt;=31, D443&lt;=39), "Service occupations",
 AND(D443&gt;=41, D443&lt;=43), "Sales and office occupations",
 AND(D443&gt;=51, D443&lt;=53), "Production, transportation, and material moving occupations",
 AND(D443&gt;=45, D443&lt;=49), "Natural resources, construction, and maintenance occupations",
 TRUE, "Not applicable to study area"
)</f>
        <v>Management, business, science, and arts occupations</v>
      </c>
      <c r="G443">
        <f t="shared" si="31"/>
        <v>10110</v>
      </c>
      <c r="H443" s="9">
        <f t="shared" si="32"/>
        <v>22.668161434977577</v>
      </c>
      <c r="I443" t="str">
        <f>_xlfn.XLOOKUP($C443,'NAICS-SOC-CIP x-walk'!C:C, 'NAICS-SOC-CIP x-walk'!H:H)</f>
        <v>56, 92</v>
      </c>
      <c r="J443" t="str">
        <f>_xlfn.XLOOKUP(K443,'ACS-NAICS-SOC x-walk'!K:K,'ACS-NAICS-SOC x-walk'!L:L)</f>
        <v>Professional, Scientific, and Management, and Administrative, and Waste Management Services</v>
      </c>
      <c r="K443" t="str">
        <f>_xlfn.XLOOKUP($C443,'NAICS-SOC-CIP x-walk'!$C:$C, 'NAICS-SOC-CIP x-walk'!I:I)</f>
        <v>Administrative and Support and Waste Management and Remediation Services, Public Administration</v>
      </c>
      <c r="L443">
        <f t="shared" si="33"/>
        <v>1549</v>
      </c>
      <c r="M443" s="9">
        <f t="shared" si="34"/>
        <v>28.163636363636364</v>
      </c>
    </row>
    <row r="444" spans="1:13">
      <c r="A444" s="1">
        <v>1</v>
      </c>
      <c r="B444" s="1">
        <v>3</v>
      </c>
      <c r="C444" s="34" t="s">
        <v>2197</v>
      </c>
      <c r="D444" s="1">
        <f t="shared" si="30"/>
        <v>27</v>
      </c>
      <c r="E444" s="2" t="s">
        <v>1736</v>
      </c>
      <c r="F444" t="str" cm="1">
        <f t="array" ref="F444">_xlfn.IFS(
 AND(D444&gt;=11, D444&lt;=29), "Management, business, science, and arts occupations",
 AND(D444&gt;=31, D444&lt;=39), "Service occupations",
 AND(D444&gt;=41, D444&lt;=43), "Sales and office occupations",
 AND(D444&gt;=51, D444&lt;=53), "Production, transportation, and material moving occupations",
 AND(D444&gt;=45, D444&lt;=49), "Natural resources, construction, and maintenance occupations",
 TRUE, "Not applicable to study area"
)</f>
        <v>Management, business, science, and arts occupations</v>
      </c>
      <c r="G444">
        <f t="shared" si="31"/>
        <v>10110</v>
      </c>
      <c r="H444" s="9">
        <f t="shared" si="32"/>
        <v>22.668161434977577</v>
      </c>
      <c r="I444" t="str">
        <f>_xlfn.XLOOKUP($C444,'NAICS-SOC-CIP x-walk'!C:C, 'NAICS-SOC-CIP x-walk'!H:H)</f>
        <v>56, 92</v>
      </c>
      <c r="J444" t="str">
        <f>_xlfn.XLOOKUP(K444,'ACS-NAICS-SOC x-walk'!K:K,'ACS-NAICS-SOC x-walk'!L:L)</f>
        <v>Professional, Scientific, and Management, and Administrative, and Waste Management Services</v>
      </c>
      <c r="K444" t="str">
        <f>_xlfn.XLOOKUP($C444,'NAICS-SOC-CIP x-walk'!$C:$C, 'NAICS-SOC-CIP x-walk'!I:I)</f>
        <v>Administrative and Support and Waste Management and Remediation Services, Public Administration</v>
      </c>
      <c r="L444">
        <f t="shared" si="33"/>
        <v>1549</v>
      </c>
      <c r="M444" s="9">
        <f t="shared" si="34"/>
        <v>28.163636363636364</v>
      </c>
    </row>
    <row r="445" spans="1:13">
      <c r="A445" s="1">
        <v>1</v>
      </c>
      <c r="B445" s="1" t="s">
        <v>4</v>
      </c>
      <c r="C445" s="34" t="s">
        <v>2469</v>
      </c>
      <c r="D445" s="1">
        <f t="shared" si="30"/>
        <v>43</v>
      </c>
      <c r="E445" s="2" t="s">
        <v>1104</v>
      </c>
      <c r="F445" t="str" cm="1">
        <f t="array" ref="F445">_xlfn.IFS(
 AND(D445&gt;=11, D445&lt;=29), "Management, business, science, and arts occupations",
 AND(D445&gt;=31, D445&lt;=39), "Service occupations",
 AND(D445&gt;=41, D445&lt;=43), "Sales and office occupations",
 AND(D445&gt;=51, D445&lt;=53), "Production, transportation, and material moving occupations",
 AND(D445&gt;=45, D445&lt;=49), "Natural resources, construction, and maintenance occupations",
 TRUE, "Not applicable to study area"
)</f>
        <v>Sales and office occupations</v>
      </c>
      <c r="G445">
        <f t="shared" si="31"/>
        <v>1174</v>
      </c>
      <c r="H445" s="9">
        <f t="shared" si="32"/>
        <v>16.305555555555557</v>
      </c>
      <c r="I445" t="str">
        <f>_xlfn.XLOOKUP($C445,'NAICS-SOC-CIP x-walk'!C:C, 'NAICS-SOC-CIP x-walk'!H:H)</f>
        <v>56, 92</v>
      </c>
      <c r="J445" t="str">
        <f>_xlfn.XLOOKUP(K445,'ACS-NAICS-SOC x-walk'!K:K,'ACS-NAICS-SOC x-walk'!L:L)</f>
        <v>Professional, Scientific, and Management, and Administrative, and Waste Management Services</v>
      </c>
      <c r="K445" t="str">
        <f>_xlfn.XLOOKUP($C445,'NAICS-SOC-CIP x-walk'!$C:$C, 'NAICS-SOC-CIP x-walk'!I:I)</f>
        <v>Administrative and Support and Waste Management and Remediation Services, Public Administration</v>
      </c>
      <c r="L445">
        <f t="shared" si="33"/>
        <v>1549</v>
      </c>
      <c r="M445" s="9">
        <f t="shared" si="34"/>
        <v>28.163636363636364</v>
      </c>
    </row>
    <row r="446" spans="1:13">
      <c r="A446" s="1">
        <v>5</v>
      </c>
      <c r="B446" s="1" t="s">
        <v>4</v>
      </c>
      <c r="C446" s="34" t="s">
        <v>2485</v>
      </c>
      <c r="D446" s="1">
        <f t="shared" si="30"/>
        <v>43</v>
      </c>
      <c r="E446" s="2" t="s">
        <v>1324</v>
      </c>
      <c r="F446" t="str" cm="1">
        <f t="array" ref="F446">_xlfn.IFS(
 AND(D446&gt;=11, D446&lt;=29), "Management, business, science, and arts occupations",
 AND(D446&gt;=31, D446&lt;=39), "Service occupations",
 AND(D446&gt;=41, D446&lt;=43), "Sales and office occupations",
 AND(D446&gt;=51, D446&lt;=53), "Production, transportation, and material moving occupations",
 AND(D446&gt;=45, D446&lt;=49), "Natural resources, construction, and maintenance occupations",
 TRUE, "Not applicable to study area"
)</f>
        <v>Sales and office occupations</v>
      </c>
      <c r="G446">
        <f t="shared" si="31"/>
        <v>1174</v>
      </c>
      <c r="H446" s="9">
        <f t="shared" si="32"/>
        <v>16.305555555555557</v>
      </c>
      <c r="I446" t="str">
        <f>_xlfn.XLOOKUP($C446,'NAICS-SOC-CIP x-walk'!C:C, 'NAICS-SOC-CIP x-walk'!H:H)</f>
        <v>56, 92</v>
      </c>
      <c r="J446" t="str">
        <f>_xlfn.XLOOKUP(K446,'ACS-NAICS-SOC x-walk'!K:K,'ACS-NAICS-SOC x-walk'!L:L)</f>
        <v>Professional, Scientific, and Management, and Administrative, and Waste Management Services</v>
      </c>
      <c r="K446" t="str">
        <f>_xlfn.XLOOKUP($C446,'NAICS-SOC-CIP x-walk'!$C:$C, 'NAICS-SOC-CIP x-walk'!I:I)</f>
        <v>Administrative and Support and Waste Management and Remediation Services, Public Administration</v>
      </c>
      <c r="L446">
        <f t="shared" si="33"/>
        <v>1549</v>
      </c>
      <c r="M446" s="9">
        <f t="shared" si="34"/>
        <v>28.163636363636364</v>
      </c>
    </row>
    <row r="447" spans="1:13">
      <c r="A447" s="1">
        <v>7</v>
      </c>
      <c r="B447" s="1">
        <v>3</v>
      </c>
      <c r="C447" s="34" t="s">
        <v>2488</v>
      </c>
      <c r="D447" s="1">
        <f t="shared" si="30"/>
        <v>43</v>
      </c>
      <c r="E447" s="2" t="s">
        <v>1530</v>
      </c>
      <c r="F447" t="str" cm="1">
        <f t="array" ref="F447">_xlfn.IFS(
 AND(D447&gt;=11, D447&lt;=29), "Management, business, science, and arts occupations",
 AND(D447&gt;=31, D447&lt;=39), "Service occupations",
 AND(D447&gt;=41, D447&lt;=43), "Sales and office occupations",
 AND(D447&gt;=51, D447&lt;=53), "Production, transportation, and material moving occupations",
 AND(D447&gt;=45, D447&lt;=49), "Natural resources, construction, and maintenance occupations",
 TRUE, "Not applicable to study area"
)</f>
        <v>Sales and office occupations</v>
      </c>
      <c r="G447">
        <f t="shared" si="31"/>
        <v>1174</v>
      </c>
      <c r="H447" s="9">
        <f t="shared" si="32"/>
        <v>16.305555555555557</v>
      </c>
      <c r="I447" t="str">
        <f>_xlfn.XLOOKUP($C447,'NAICS-SOC-CIP x-walk'!C:C, 'NAICS-SOC-CIP x-walk'!H:H)</f>
        <v>56, 92</v>
      </c>
      <c r="J447" t="str">
        <f>_xlfn.XLOOKUP(K447,'ACS-NAICS-SOC x-walk'!K:K,'ACS-NAICS-SOC x-walk'!L:L)</f>
        <v>Professional, Scientific, and Management, and Administrative, and Waste Management Services</v>
      </c>
      <c r="K447" t="str">
        <f>_xlfn.XLOOKUP($C447,'NAICS-SOC-CIP x-walk'!$C:$C, 'NAICS-SOC-CIP x-walk'!I:I)</f>
        <v>Administrative and Support and Waste Management and Remediation Services, Public Administration</v>
      </c>
      <c r="L447">
        <f t="shared" si="33"/>
        <v>1549</v>
      </c>
      <c r="M447" s="9">
        <f t="shared" si="34"/>
        <v>28.163636363636364</v>
      </c>
    </row>
    <row r="448" spans="1:13">
      <c r="A448" s="1">
        <v>6</v>
      </c>
      <c r="B448" s="1" t="s">
        <v>4</v>
      </c>
      <c r="C448" s="34" t="s">
        <v>2489</v>
      </c>
      <c r="D448" s="1">
        <f t="shared" si="30"/>
        <v>43</v>
      </c>
      <c r="E448" s="2" t="s">
        <v>1572</v>
      </c>
      <c r="F448" t="str" cm="1">
        <f t="array" ref="F448">_xlfn.IFS(
 AND(D448&gt;=11, D448&lt;=29), "Management, business, science, and arts occupations",
 AND(D448&gt;=31, D448&lt;=39), "Service occupations",
 AND(D448&gt;=41, D448&lt;=43), "Sales and office occupations",
 AND(D448&gt;=51, D448&lt;=53), "Production, transportation, and material moving occupations",
 AND(D448&gt;=45, D448&lt;=49), "Natural resources, construction, and maintenance occupations",
 TRUE, "Not applicable to study area"
)</f>
        <v>Sales and office occupations</v>
      </c>
      <c r="G448">
        <f t="shared" si="31"/>
        <v>1174</v>
      </c>
      <c r="H448" s="9">
        <f t="shared" si="32"/>
        <v>16.305555555555557</v>
      </c>
      <c r="I448" t="str">
        <f>_xlfn.XLOOKUP($C448,'NAICS-SOC-CIP x-walk'!C:C, 'NAICS-SOC-CIP x-walk'!H:H)</f>
        <v>56, 92</v>
      </c>
      <c r="J448" t="str">
        <f>_xlfn.XLOOKUP(K448,'ACS-NAICS-SOC x-walk'!K:K,'ACS-NAICS-SOC x-walk'!L:L)</f>
        <v>Professional, Scientific, and Management, and Administrative, and Waste Management Services</v>
      </c>
      <c r="K448" t="str">
        <f>_xlfn.XLOOKUP($C448,'NAICS-SOC-CIP x-walk'!$C:$C, 'NAICS-SOC-CIP x-walk'!I:I)</f>
        <v>Administrative and Support and Waste Management and Remediation Services, Public Administration</v>
      </c>
      <c r="L448">
        <f t="shared" si="33"/>
        <v>1549</v>
      </c>
      <c r="M448" s="9">
        <f t="shared" si="34"/>
        <v>28.163636363636364</v>
      </c>
    </row>
    <row r="449" spans="1:13">
      <c r="A449" s="1">
        <v>4</v>
      </c>
      <c r="B449" s="1" t="s">
        <v>4</v>
      </c>
      <c r="C449" s="34" t="s">
        <v>2504</v>
      </c>
      <c r="D449" s="1">
        <f t="shared" si="30"/>
        <v>43</v>
      </c>
      <c r="E449" s="2" t="s">
        <v>1706</v>
      </c>
      <c r="F449" t="str" cm="1">
        <f t="array" ref="F449">_xlfn.IFS(
 AND(D449&gt;=11, D449&lt;=29), "Management, business, science, and arts occupations",
 AND(D449&gt;=31, D449&lt;=39), "Service occupations",
 AND(D449&gt;=41, D449&lt;=43), "Sales and office occupations",
 AND(D449&gt;=51, D449&lt;=53), "Production, transportation, and material moving occupations",
 AND(D449&gt;=45, D449&lt;=49), "Natural resources, construction, and maintenance occupations",
 TRUE, "Not applicable to study area"
)</f>
        <v>Sales and office occupations</v>
      </c>
      <c r="G449">
        <f t="shared" si="31"/>
        <v>1174</v>
      </c>
      <c r="H449" s="9">
        <f t="shared" si="32"/>
        <v>16.305555555555557</v>
      </c>
      <c r="I449" t="str">
        <f>_xlfn.XLOOKUP($C449,'NAICS-SOC-CIP x-walk'!C:C, 'NAICS-SOC-CIP x-walk'!H:H)</f>
        <v>56, 92</v>
      </c>
      <c r="J449" t="str">
        <f>_xlfn.XLOOKUP(K449,'ACS-NAICS-SOC x-walk'!K:K,'ACS-NAICS-SOC x-walk'!L:L)</f>
        <v>Professional, Scientific, and Management, and Administrative, and Waste Management Services</v>
      </c>
      <c r="K449" t="str">
        <f>_xlfn.XLOOKUP($C449,'NAICS-SOC-CIP x-walk'!$C:$C, 'NAICS-SOC-CIP x-walk'!I:I)</f>
        <v>Administrative and Support and Waste Management and Remediation Services, Public Administration</v>
      </c>
      <c r="L449">
        <f t="shared" si="33"/>
        <v>1549</v>
      </c>
      <c r="M449" s="9">
        <f t="shared" si="34"/>
        <v>28.163636363636364</v>
      </c>
    </row>
    <row r="450" spans="1:13">
      <c r="A450" s="1">
        <v>26</v>
      </c>
      <c r="B450" s="1" t="s">
        <v>4</v>
      </c>
      <c r="C450" s="34" t="s">
        <v>2505</v>
      </c>
      <c r="D450" s="1">
        <f t="shared" si="30"/>
        <v>43</v>
      </c>
      <c r="E450" s="2" t="s">
        <v>976</v>
      </c>
      <c r="F450" t="str" cm="1">
        <f t="array" ref="F450">_xlfn.IFS(
 AND(D450&gt;=11, D450&lt;=29), "Management, business, science, and arts occupations",
 AND(D450&gt;=31, D450&lt;=39), "Service occupations",
 AND(D450&gt;=41, D450&lt;=43), "Sales and office occupations",
 AND(D450&gt;=51, D450&lt;=53), "Production, transportation, and material moving occupations",
 AND(D450&gt;=45, D450&lt;=49), "Natural resources, construction, and maintenance occupations",
 TRUE, "Not applicable to study area"
)</f>
        <v>Sales and office occupations</v>
      </c>
      <c r="G450">
        <f t="shared" si="31"/>
        <v>1174</v>
      </c>
      <c r="H450" s="9">
        <f t="shared" si="32"/>
        <v>16.305555555555557</v>
      </c>
      <c r="I450" t="str">
        <f>_xlfn.XLOOKUP($C450,'NAICS-SOC-CIP x-walk'!C:C, 'NAICS-SOC-CIP x-walk'!H:H)</f>
        <v>56, 92</v>
      </c>
      <c r="J450" t="str">
        <f>_xlfn.XLOOKUP(K450,'ACS-NAICS-SOC x-walk'!K:K,'ACS-NAICS-SOC x-walk'!L:L)</f>
        <v>Professional, Scientific, and Management, and Administrative, and Waste Management Services</v>
      </c>
      <c r="K450" t="str">
        <f>_xlfn.XLOOKUP($C450,'NAICS-SOC-CIP x-walk'!$C:$C, 'NAICS-SOC-CIP x-walk'!I:I)</f>
        <v>Administrative and Support and Waste Management and Remediation Services, Public Administration</v>
      </c>
      <c r="L450">
        <f t="shared" si="33"/>
        <v>1549</v>
      </c>
      <c r="M450" s="9">
        <f t="shared" si="34"/>
        <v>28.163636363636364</v>
      </c>
    </row>
    <row r="451" spans="1:13">
      <c r="A451" s="1">
        <v>51</v>
      </c>
      <c r="B451" s="1" t="s">
        <v>4</v>
      </c>
      <c r="C451" s="34" t="s">
        <v>2506</v>
      </c>
      <c r="D451" s="1">
        <f t="shared" si="30"/>
        <v>43</v>
      </c>
      <c r="E451" s="2" t="s">
        <v>24</v>
      </c>
      <c r="F451" t="str" cm="1">
        <f t="array" ref="F451">_xlfn.IFS(
 AND(D451&gt;=11, D451&lt;=29), "Management, business, science, and arts occupations",
 AND(D451&gt;=31, D451&lt;=39), "Service occupations",
 AND(D451&gt;=41, D451&lt;=43), "Sales and office occupations",
 AND(D451&gt;=51, D451&lt;=53), "Production, transportation, and material moving occupations",
 AND(D451&gt;=45, D451&lt;=49), "Natural resources, construction, and maintenance occupations",
 TRUE, "Not applicable to study area"
)</f>
        <v>Sales and office occupations</v>
      </c>
      <c r="G451">
        <f t="shared" si="31"/>
        <v>1174</v>
      </c>
      <c r="H451" s="9">
        <f t="shared" si="32"/>
        <v>16.305555555555557</v>
      </c>
      <c r="I451" t="str">
        <f>_xlfn.XLOOKUP($C451,'NAICS-SOC-CIP x-walk'!C:C, 'NAICS-SOC-CIP x-walk'!H:H)</f>
        <v>56, 92</v>
      </c>
      <c r="J451" t="str">
        <f>_xlfn.XLOOKUP(K451,'ACS-NAICS-SOC x-walk'!K:K,'ACS-NAICS-SOC x-walk'!L:L)</f>
        <v>Professional, Scientific, and Management, and Administrative, and Waste Management Services</v>
      </c>
      <c r="K451" t="str">
        <f>_xlfn.XLOOKUP($C451,'NAICS-SOC-CIP x-walk'!$C:$C, 'NAICS-SOC-CIP x-walk'!I:I)</f>
        <v>Administrative and Support and Waste Management and Remediation Services, Public Administration</v>
      </c>
      <c r="L451">
        <f t="shared" si="33"/>
        <v>1549</v>
      </c>
      <c r="M451" s="9">
        <f t="shared" si="34"/>
        <v>28.163636363636364</v>
      </c>
    </row>
    <row r="452" spans="1:13">
      <c r="A452" s="1">
        <v>27</v>
      </c>
      <c r="B452" s="1" t="s">
        <v>4</v>
      </c>
      <c r="C452" s="34" t="s">
        <v>2507</v>
      </c>
      <c r="D452" s="1">
        <f t="shared" si="30"/>
        <v>43</v>
      </c>
      <c r="E452" s="2" t="s">
        <v>1046</v>
      </c>
      <c r="F452" t="str" cm="1">
        <f t="array" ref="F452">_xlfn.IFS(
 AND(D452&gt;=11, D452&lt;=29), "Management, business, science, and arts occupations",
 AND(D452&gt;=31, D452&lt;=39), "Service occupations",
 AND(D452&gt;=41, D452&lt;=43), "Sales and office occupations",
 AND(D452&gt;=51, D452&lt;=53), "Production, transportation, and material moving occupations",
 AND(D452&gt;=45, D452&lt;=49), "Natural resources, construction, and maintenance occupations",
 TRUE, "Not applicable to study area"
)</f>
        <v>Sales and office occupations</v>
      </c>
      <c r="G452">
        <f t="shared" si="31"/>
        <v>1174</v>
      </c>
      <c r="H452" s="9">
        <f t="shared" si="32"/>
        <v>16.305555555555557</v>
      </c>
      <c r="I452" t="str">
        <f>_xlfn.XLOOKUP($C452,'NAICS-SOC-CIP x-walk'!C:C, 'NAICS-SOC-CIP x-walk'!H:H)</f>
        <v>56, 92</v>
      </c>
      <c r="J452" t="str">
        <f>_xlfn.XLOOKUP(K452,'ACS-NAICS-SOC x-walk'!K:K,'ACS-NAICS-SOC x-walk'!L:L)</f>
        <v>Professional, Scientific, and Management, and Administrative, and Waste Management Services</v>
      </c>
      <c r="K452" t="str">
        <f>_xlfn.XLOOKUP($C452,'NAICS-SOC-CIP x-walk'!$C:$C, 'NAICS-SOC-CIP x-walk'!I:I)</f>
        <v>Administrative and Support and Waste Management and Remediation Services, Public Administration</v>
      </c>
      <c r="L452">
        <f t="shared" si="33"/>
        <v>1549</v>
      </c>
      <c r="M452" s="9">
        <f t="shared" si="34"/>
        <v>28.163636363636364</v>
      </c>
    </row>
    <row r="453" spans="1:13">
      <c r="A453" s="1">
        <v>50</v>
      </c>
      <c r="B453" s="1" t="s">
        <v>4</v>
      </c>
      <c r="C453" s="34" t="s">
        <v>2508</v>
      </c>
      <c r="D453" s="1">
        <f t="shared" ref="D453:D516" si="35">VALUE(LEFT(C453,2))</f>
        <v>43</v>
      </c>
      <c r="E453" s="2" t="s">
        <v>150</v>
      </c>
      <c r="F453" t="str" cm="1">
        <f t="array" ref="F453">_xlfn.IFS(
 AND(D453&gt;=11, D453&lt;=29), "Management, business, science, and arts occupations",
 AND(D453&gt;=31, D453&lt;=39), "Service occupations",
 AND(D453&gt;=41, D453&lt;=43), "Sales and office occupations",
 AND(D453&gt;=51, D453&lt;=53), "Production, transportation, and material moving occupations",
 AND(D453&gt;=45, D453&lt;=49), "Natural resources, construction, and maintenance occupations",
 TRUE, "Not applicable to study area"
)</f>
        <v>Sales and office occupations</v>
      </c>
      <c r="G453">
        <f t="shared" ref="G453:G516" si="36">SUMIF(F:F, F453, A:A)</f>
        <v>1174</v>
      </c>
      <c r="H453" s="9">
        <f t="shared" ref="H453:H516" si="37">AVERAGEIF(F:F, F453, A:A)</f>
        <v>16.305555555555557</v>
      </c>
      <c r="I453" t="str">
        <f>_xlfn.XLOOKUP($C453,'NAICS-SOC-CIP x-walk'!C:C, 'NAICS-SOC-CIP x-walk'!H:H)</f>
        <v>56, 92</v>
      </c>
      <c r="J453" t="str">
        <f>_xlfn.XLOOKUP(K453,'ACS-NAICS-SOC x-walk'!K:K,'ACS-NAICS-SOC x-walk'!L:L)</f>
        <v>Professional, Scientific, and Management, and Administrative, and Waste Management Services</v>
      </c>
      <c r="K453" t="str">
        <f>_xlfn.XLOOKUP($C453,'NAICS-SOC-CIP x-walk'!$C:$C, 'NAICS-SOC-CIP x-walk'!I:I)</f>
        <v>Administrative and Support and Waste Management and Remediation Services, Public Administration</v>
      </c>
      <c r="L453">
        <f t="shared" ref="L453:L516" si="38">SUMIF(K:K, K453, A:A)</f>
        <v>1549</v>
      </c>
      <c r="M453" s="9">
        <f t="shared" ref="M453:M516" si="39">AVERAGEIF(K:K, K453, A:A)</f>
        <v>28.163636363636364</v>
      </c>
    </row>
    <row r="454" spans="1:13">
      <c r="A454" s="1">
        <v>26</v>
      </c>
      <c r="B454" s="1" t="s">
        <v>4</v>
      </c>
      <c r="C454" s="34" t="s">
        <v>2509</v>
      </c>
      <c r="D454" s="1">
        <f t="shared" si="35"/>
        <v>43</v>
      </c>
      <c r="E454" s="2" t="s">
        <v>994</v>
      </c>
      <c r="F454" t="str" cm="1">
        <f t="array" ref="F454">_xlfn.IFS(
 AND(D454&gt;=11, D454&lt;=29), "Management, business, science, and arts occupations",
 AND(D454&gt;=31, D454&lt;=39), "Service occupations",
 AND(D454&gt;=41, D454&lt;=43), "Sales and office occupations",
 AND(D454&gt;=51, D454&lt;=53), "Production, transportation, and material moving occupations",
 AND(D454&gt;=45, D454&lt;=49), "Natural resources, construction, and maintenance occupations",
 TRUE, "Not applicable to study area"
)</f>
        <v>Sales and office occupations</v>
      </c>
      <c r="G454">
        <f t="shared" si="36"/>
        <v>1174</v>
      </c>
      <c r="H454" s="9">
        <f t="shared" si="37"/>
        <v>16.305555555555557</v>
      </c>
      <c r="I454" t="str">
        <f>_xlfn.XLOOKUP($C454,'NAICS-SOC-CIP x-walk'!C:C, 'NAICS-SOC-CIP x-walk'!H:H)</f>
        <v>56, 92</v>
      </c>
      <c r="J454" t="str">
        <f>_xlfn.XLOOKUP(K454,'ACS-NAICS-SOC x-walk'!K:K,'ACS-NAICS-SOC x-walk'!L:L)</f>
        <v>Professional, Scientific, and Management, and Administrative, and Waste Management Services</v>
      </c>
      <c r="K454" t="str">
        <f>_xlfn.XLOOKUP($C454,'NAICS-SOC-CIP x-walk'!$C:$C, 'NAICS-SOC-CIP x-walk'!I:I)</f>
        <v>Administrative and Support and Waste Management and Remediation Services, Public Administration</v>
      </c>
      <c r="L454">
        <f t="shared" si="38"/>
        <v>1549</v>
      </c>
      <c r="M454" s="9">
        <f t="shared" si="39"/>
        <v>28.163636363636364</v>
      </c>
    </row>
    <row r="455" spans="1:13">
      <c r="A455" s="1">
        <v>3</v>
      </c>
      <c r="B455" s="1">
        <v>3</v>
      </c>
      <c r="C455" s="34" t="s">
        <v>2514</v>
      </c>
      <c r="D455" s="1">
        <f t="shared" si="35"/>
        <v>43</v>
      </c>
      <c r="E455" s="2" t="s">
        <v>1418</v>
      </c>
      <c r="F455" t="str" cm="1">
        <f t="array" ref="F455">_xlfn.IFS(
 AND(D455&gt;=11, D455&lt;=29), "Management, business, science, and arts occupations",
 AND(D455&gt;=31, D455&lt;=39), "Service occupations",
 AND(D455&gt;=41, D455&lt;=43), "Sales and office occupations",
 AND(D455&gt;=51, D455&lt;=53), "Production, transportation, and material moving occupations",
 AND(D455&gt;=45, D455&lt;=49), "Natural resources, construction, and maintenance occupations",
 TRUE, "Not applicable to study area"
)</f>
        <v>Sales and office occupations</v>
      </c>
      <c r="G455">
        <f t="shared" si="36"/>
        <v>1174</v>
      </c>
      <c r="H455" s="9">
        <f t="shared" si="37"/>
        <v>16.305555555555557</v>
      </c>
      <c r="I455" t="str">
        <f>_xlfn.XLOOKUP($C455,'NAICS-SOC-CIP x-walk'!C:C, 'NAICS-SOC-CIP x-walk'!H:H)</f>
        <v>56, 92</v>
      </c>
      <c r="J455" t="str">
        <f>_xlfn.XLOOKUP(K455,'ACS-NAICS-SOC x-walk'!K:K,'ACS-NAICS-SOC x-walk'!L:L)</f>
        <v>Professional, Scientific, and Management, and Administrative, and Waste Management Services</v>
      </c>
      <c r="K455" t="str">
        <f>_xlfn.XLOOKUP($C455,'NAICS-SOC-CIP x-walk'!$C:$C, 'NAICS-SOC-CIP x-walk'!I:I)</f>
        <v>Administrative and Support and Waste Management and Remediation Services, Public Administration</v>
      </c>
      <c r="L455">
        <f t="shared" si="38"/>
        <v>1549</v>
      </c>
      <c r="M455" s="9">
        <f t="shared" si="39"/>
        <v>28.163636363636364</v>
      </c>
    </row>
    <row r="456" spans="1:13">
      <c r="A456" s="1">
        <v>54</v>
      </c>
      <c r="B456" s="1" t="s">
        <v>4</v>
      </c>
      <c r="C456" s="34" t="s">
        <v>2594</v>
      </c>
      <c r="D456" s="1">
        <f t="shared" si="35"/>
        <v>47</v>
      </c>
      <c r="E456" s="2" t="s">
        <v>292</v>
      </c>
      <c r="F456" t="str" cm="1">
        <f t="array" ref="F456">_xlfn.IFS(
 AND(D456&gt;=11, D456&lt;=29), "Management, business, science, and arts occupations",
 AND(D456&gt;=31, D456&lt;=39), "Service occupations",
 AND(D456&gt;=41, D456&lt;=43), "Sales and office occupations",
 AND(D456&gt;=51, D456&lt;=53), "Production, transportation, and material moving occupations",
 AND(D456&gt;=45, D456&lt;=49), "Natural resources, construction, and maintenance occupations",
 TRUE, "Not applicable to study area"
)</f>
        <v>Natural resources, construction, and maintenance occupations</v>
      </c>
      <c r="G456">
        <f t="shared" si="36"/>
        <v>7339</v>
      </c>
      <c r="H456" s="9">
        <f t="shared" si="37"/>
        <v>59.666666666666664</v>
      </c>
      <c r="I456" t="e">
        <f>_xlfn.XLOOKUP($C456,'NAICS-SOC-CIP x-walk'!C:C, 'NAICS-SOC-CIP x-walk'!H:H)</f>
        <v>#N/A</v>
      </c>
      <c r="J456" t="e">
        <f>_xlfn.XLOOKUP(K456,'ACS-NAICS-SOC x-walk'!K:K,'ACS-NAICS-SOC x-walk'!L:L)</f>
        <v>#N/A</v>
      </c>
      <c r="K456" t="e">
        <f>_xlfn.XLOOKUP($C456,'NAICS-SOC-CIP x-walk'!$C:$C, 'NAICS-SOC-CIP x-walk'!I:I)</f>
        <v>#N/A</v>
      </c>
      <c r="L456">
        <f t="shared" si="38"/>
        <v>722</v>
      </c>
      <c r="M456" s="9">
        <f t="shared" si="39"/>
        <v>25.785714285714285</v>
      </c>
    </row>
    <row r="457" spans="1:13">
      <c r="A457" s="1">
        <v>63</v>
      </c>
      <c r="B457" s="1" t="s">
        <v>4</v>
      </c>
      <c r="C457" s="34" t="s">
        <v>2597</v>
      </c>
      <c r="D457" s="1">
        <f t="shared" si="35"/>
        <v>47</v>
      </c>
      <c r="E457" s="2" t="s">
        <v>280</v>
      </c>
      <c r="F457" t="str" cm="1">
        <f t="array" ref="F457">_xlfn.IFS(
 AND(D457&gt;=11, D457&lt;=29), "Management, business, science, and arts occupations",
 AND(D457&gt;=31, D457&lt;=39), "Service occupations",
 AND(D457&gt;=41, D457&lt;=43), "Sales and office occupations",
 AND(D457&gt;=51, D457&lt;=53), "Production, transportation, and material moving occupations",
 AND(D457&gt;=45, D457&lt;=49), "Natural resources, construction, and maintenance occupations",
 TRUE, "Not applicable to study area"
)</f>
        <v>Natural resources, construction, and maintenance occupations</v>
      </c>
      <c r="G457">
        <f t="shared" si="36"/>
        <v>7339</v>
      </c>
      <c r="H457" s="9">
        <f t="shared" si="37"/>
        <v>59.666666666666664</v>
      </c>
      <c r="I457" t="e">
        <f>_xlfn.XLOOKUP($C457,'NAICS-SOC-CIP x-walk'!C:C, 'NAICS-SOC-CIP x-walk'!H:H)</f>
        <v>#N/A</v>
      </c>
      <c r="J457" t="e">
        <f>_xlfn.XLOOKUP(K457,'ACS-NAICS-SOC x-walk'!K:K,'ACS-NAICS-SOC x-walk'!L:L)</f>
        <v>#N/A</v>
      </c>
      <c r="K457" t="e">
        <f>_xlfn.XLOOKUP($C457,'NAICS-SOC-CIP x-walk'!$C:$C, 'NAICS-SOC-CIP x-walk'!I:I)</f>
        <v>#N/A</v>
      </c>
      <c r="L457">
        <f t="shared" si="38"/>
        <v>722</v>
      </c>
      <c r="M457" s="9">
        <f t="shared" si="39"/>
        <v>25.785714285714285</v>
      </c>
    </row>
    <row r="458" spans="1:13">
      <c r="A458" s="1">
        <v>22</v>
      </c>
      <c r="B458" s="1" t="s">
        <v>4</v>
      </c>
      <c r="C458" s="34" t="s">
        <v>2674</v>
      </c>
      <c r="D458" s="1">
        <f t="shared" si="35"/>
        <v>51</v>
      </c>
      <c r="E458" s="2" t="s">
        <v>912</v>
      </c>
      <c r="F458" t="str" cm="1">
        <f t="array" ref="F458">_xlfn.IFS(
 AND(D458&gt;=11, D458&lt;=29), "Management, business, science, and arts occupations",
 AND(D458&gt;=31, D458&lt;=39), "Service occupations",
 AND(D458&gt;=41, D458&lt;=43), "Sales and office occupations",
 AND(D458&gt;=51, D458&lt;=53), "Production, transportation, and material moving occupations",
 AND(D458&gt;=45, D458&lt;=49), "Natural resources, construction, and maintenance occupations",
 TRUE, "Not applicable to study area"
)</f>
        <v>Production, transportation, and material moving occupations</v>
      </c>
      <c r="G458">
        <f t="shared" si="36"/>
        <v>7976</v>
      </c>
      <c r="H458" s="9">
        <f t="shared" si="37"/>
        <v>51.458064516129035</v>
      </c>
      <c r="I458" t="e">
        <f>_xlfn.XLOOKUP($C458,'NAICS-SOC-CIP x-walk'!C:C, 'NAICS-SOC-CIP x-walk'!H:H)</f>
        <v>#N/A</v>
      </c>
      <c r="J458" t="e">
        <f>_xlfn.XLOOKUP(K458,'ACS-NAICS-SOC x-walk'!K:K,'ACS-NAICS-SOC x-walk'!L:L)</f>
        <v>#N/A</v>
      </c>
      <c r="K458" t="e">
        <f>_xlfn.XLOOKUP($C458,'NAICS-SOC-CIP x-walk'!$C:$C, 'NAICS-SOC-CIP x-walk'!I:I)</f>
        <v>#N/A</v>
      </c>
      <c r="L458">
        <f t="shared" si="38"/>
        <v>722</v>
      </c>
      <c r="M458" s="9">
        <f t="shared" si="39"/>
        <v>25.785714285714285</v>
      </c>
    </row>
    <row r="459" spans="1:13">
      <c r="A459" s="1">
        <v>6</v>
      </c>
      <c r="B459" s="1" t="s">
        <v>4</v>
      </c>
      <c r="C459" s="34" t="s">
        <v>2675</v>
      </c>
      <c r="D459" s="1">
        <f t="shared" si="35"/>
        <v>51</v>
      </c>
      <c r="E459" s="2" t="s">
        <v>1240</v>
      </c>
      <c r="F459" t="str" cm="1">
        <f t="array" ref="F459">_xlfn.IFS(
 AND(D459&gt;=11, D459&lt;=29), "Management, business, science, and arts occupations",
 AND(D459&gt;=31, D459&lt;=39), "Service occupations",
 AND(D459&gt;=41, D459&lt;=43), "Sales and office occupations",
 AND(D459&gt;=51, D459&lt;=53), "Production, transportation, and material moving occupations",
 AND(D459&gt;=45, D459&lt;=49), "Natural resources, construction, and maintenance occupations",
 TRUE, "Not applicable to study area"
)</f>
        <v>Production, transportation, and material moving occupations</v>
      </c>
      <c r="G459">
        <f t="shared" si="36"/>
        <v>7976</v>
      </c>
      <c r="H459" s="9">
        <f t="shared" si="37"/>
        <v>51.458064516129035</v>
      </c>
      <c r="I459" t="e">
        <f>_xlfn.XLOOKUP($C459,'NAICS-SOC-CIP x-walk'!C:C, 'NAICS-SOC-CIP x-walk'!H:H)</f>
        <v>#N/A</v>
      </c>
      <c r="J459" t="e">
        <f>_xlfn.XLOOKUP(K459,'ACS-NAICS-SOC x-walk'!K:K,'ACS-NAICS-SOC x-walk'!L:L)</f>
        <v>#N/A</v>
      </c>
      <c r="K459" t="e">
        <f>_xlfn.XLOOKUP($C459,'NAICS-SOC-CIP x-walk'!$C:$C, 'NAICS-SOC-CIP x-walk'!I:I)</f>
        <v>#N/A</v>
      </c>
      <c r="L459">
        <f t="shared" si="38"/>
        <v>722</v>
      </c>
      <c r="M459" s="9">
        <f t="shared" si="39"/>
        <v>25.785714285714285</v>
      </c>
    </row>
    <row r="460" spans="1:13">
      <c r="A460" s="1">
        <v>28</v>
      </c>
      <c r="B460" s="1" t="s">
        <v>4</v>
      </c>
      <c r="C460" s="34" t="s">
        <v>2680</v>
      </c>
      <c r="D460" s="1">
        <f t="shared" si="35"/>
        <v>51</v>
      </c>
      <c r="E460" s="2" t="s">
        <v>968</v>
      </c>
      <c r="F460" t="str" cm="1">
        <f t="array" ref="F460">_xlfn.IFS(
 AND(D460&gt;=11, D460&lt;=29), "Management, business, science, and arts occupations",
 AND(D460&gt;=31, D460&lt;=39), "Service occupations",
 AND(D460&gt;=41, D460&lt;=43), "Sales and office occupations",
 AND(D460&gt;=51, D460&lt;=53), "Production, transportation, and material moving occupations",
 AND(D460&gt;=45, D460&lt;=49), "Natural resources, construction, and maintenance occupations",
 TRUE, "Not applicable to study area"
)</f>
        <v>Production, transportation, and material moving occupations</v>
      </c>
      <c r="G460">
        <f t="shared" si="36"/>
        <v>7976</v>
      </c>
      <c r="H460" s="9">
        <f t="shared" si="37"/>
        <v>51.458064516129035</v>
      </c>
      <c r="I460" t="e">
        <f>_xlfn.XLOOKUP($C460,'NAICS-SOC-CIP x-walk'!C:C, 'NAICS-SOC-CIP x-walk'!H:H)</f>
        <v>#N/A</v>
      </c>
      <c r="J460" t="e">
        <f>_xlfn.XLOOKUP(K460,'ACS-NAICS-SOC x-walk'!K:K,'ACS-NAICS-SOC x-walk'!L:L)</f>
        <v>#N/A</v>
      </c>
      <c r="K460" t="e">
        <f>_xlfn.XLOOKUP($C460,'NAICS-SOC-CIP x-walk'!$C:$C, 'NAICS-SOC-CIP x-walk'!I:I)</f>
        <v>#N/A</v>
      </c>
      <c r="L460">
        <f t="shared" si="38"/>
        <v>722</v>
      </c>
      <c r="M460" s="9">
        <f t="shared" si="39"/>
        <v>25.785714285714285</v>
      </c>
    </row>
    <row r="461" spans="1:13">
      <c r="A461" s="1">
        <v>53</v>
      </c>
      <c r="B461" s="1" t="s">
        <v>4</v>
      </c>
      <c r="C461" s="34" t="s">
        <v>2793</v>
      </c>
      <c r="D461" s="1">
        <f t="shared" si="35"/>
        <v>53</v>
      </c>
      <c r="E461" s="2" t="s">
        <v>440</v>
      </c>
      <c r="F461" t="str" cm="1">
        <f t="array" ref="F461">_xlfn.IFS(
 AND(D461&gt;=11, D461&lt;=29), "Management, business, science, and arts occupations",
 AND(D461&gt;=31, D461&lt;=39), "Service occupations",
 AND(D461&gt;=41, D461&lt;=43), "Sales and office occupations",
 AND(D461&gt;=51, D461&lt;=53), "Production, transportation, and material moving occupations",
 AND(D461&gt;=45, D461&lt;=49), "Natural resources, construction, and maintenance occupations",
 TRUE, "Not applicable to study area"
)</f>
        <v>Production, transportation, and material moving occupations</v>
      </c>
      <c r="G461">
        <f t="shared" si="36"/>
        <v>7976</v>
      </c>
      <c r="H461" s="9">
        <f t="shared" si="37"/>
        <v>51.458064516129035</v>
      </c>
      <c r="I461" t="e">
        <f>_xlfn.XLOOKUP($C461,'NAICS-SOC-CIP x-walk'!C:C, 'NAICS-SOC-CIP x-walk'!H:H)</f>
        <v>#N/A</v>
      </c>
      <c r="J461" t="e">
        <f>_xlfn.XLOOKUP(K461,'ACS-NAICS-SOC x-walk'!K:K,'ACS-NAICS-SOC x-walk'!L:L)</f>
        <v>#N/A</v>
      </c>
      <c r="K461" t="e">
        <f>_xlfn.XLOOKUP($C461,'NAICS-SOC-CIP x-walk'!$C:$C, 'NAICS-SOC-CIP x-walk'!I:I)</f>
        <v>#N/A</v>
      </c>
      <c r="L461">
        <f t="shared" si="38"/>
        <v>722</v>
      </c>
      <c r="M461" s="9">
        <f t="shared" si="39"/>
        <v>25.785714285714285</v>
      </c>
    </row>
    <row r="462" spans="1:13">
      <c r="A462" s="1">
        <v>69</v>
      </c>
      <c r="B462" s="1" t="s">
        <v>4</v>
      </c>
      <c r="C462" s="34" t="s">
        <v>2793</v>
      </c>
      <c r="D462" s="1">
        <f t="shared" si="35"/>
        <v>53</v>
      </c>
      <c r="E462" s="2" t="s">
        <v>444</v>
      </c>
      <c r="F462" t="str" cm="1">
        <f t="array" ref="F462">_xlfn.IFS(
 AND(D462&gt;=11, D462&lt;=29), "Management, business, science, and arts occupations",
 AND(D462&gt;=31, D462&lt;=39), "Service occupations",
 AND(D462&gt;=41, D462&lt;=43), "Sales and office occupations",
 AND(D462&gt;=51, D462&lt;=53), "Production, transportation, and material moving occupations",
 AND(D462&gt;=45, D462&lt;=49), "Natural resources, construction, and maintenance occupations",
 TRUE, "Not applicable to study area"
)</f>
        <v>Production, transportation, and material moving occupations</v>
      </c>
      <c r="G462">
        <f t="shared" si="36"/>
        <v>7976</v>
      </c>
      <c r="H462" s="9">
        <f t="shared" si="37"/>
        <v>51.458064516129035</v>
      </c>
      <c r="I462" t="e">
        <f>_xlfn.XLOOKUP($C462,'NAICS-SOC-CIP x-walk'!C:C, 'NAICS-SOC-CIP x-walk'!H:H)</f>
        <v>#N/A</v>
      </c>
      <c r="J462" t="e">
        <f>_xlfn.XLOOKUP(K462,'ACS-NAICS-SOC x-walk'!K:K,'ACS-NAICS-SOC x-walk'!L:L)</f>
        <v>#N/A</v>
      </c>
      <c r="K462" t="e">
        <f>_xlfn.XLOOKUP($C462,'NAICS-SOC-CIP x-walk'!$C:$C, 'NAICS-SOC-CIP x-walk'!I:I)</f>
        <v>#N/A</v>
      </c>
      <c r="L462">
        <f t="shared" si="38"/>
        <v>722</v>
      </c>
      <c r="M462" s="9">
        <f t="shared" si="39"/>
        <v>25.785714285714285</v>
      </c>
    </row>
    <row r="463" spans="1:13">
      <c r="A463" s="1">
        <v>70</v>
      </c>
      <c r="B463" s="1">
        <v>3</v>
      </c>
      <c r="C463" s="34" t="s">
        <v>2794</v>
      </c>
      <c r="D463" s="1">
        <f t="shared" si="35"/>
        <v>53</v>
      </c>
      <c r="E463" s="2" t="s">
        <v>324</v>
      </c>
      <c r="F463" t="str" cm="1">
        <f t="array" ref="F463">_xlfn.IFS(
 AND(D463&gt;=11, D463&lt;=29), "Management, business, science, and arts occupations",
 AND(D463&gt;=31, D463&lt;=39), "Service occupations",
 AND(D463&gt;=41, D463&lt;=43), "Sales and office occupations",
 AND(D463&gt;=51, D463&lt;=53), "Production, transportation, and material moving occupations",
 AND(D463&gt;=45, D463&lt;=49), "Natural resources, construction, and maintenance occupations",
 TRUE, "Not applicable to study area"
)</f>
        <v>Production, transportation, and material moving occupations</v>
      </c>
      <c r="G463">
        <f t="shared" si="36"/>
        <v>7976</v>
      </c>
      <c r="H463" s="9">
        <f t="shared" si="37"/>
        <v>51.458064516129035</v>
      </c>
      <c r="I463" t="e">
        <f>_xlfn.XLOOKUP($C463,'NAICS-SOC-CIP x-walk'!C:C, 'NAICS-SOC-CIP x-walk'!H:H)</f>
        <v>#N/A</v>
      </c>
      <c r="J463" t="e">
        <f>_xlfn.XLOOKUP(K463,'ACS-NAICS-SOC x-walk'!K:K,'ACS-NAICS-SOC x-walk'!L:L)</f>
        <v>#N/A</v>
      </c>
      <c r="K463" t="e">
        <f>_xlfn.XLOOKUP($C463,'NAICS-SOC-CIP x-walk'!$C:$C, 'NAICS-SOC-CIP x-walk'!I:I)</f>
        <v>#N/A</v>
      </c>
      <c r="L463">
        <f t="shared" si="38"/>
        <v>722</v>
      </c>
      <c r="M463" s="9">
        <f t="shared" si="39"/>
        <v>25.785714285714285</v>
      </c>
    </row>
    <row r="464" spans="1:13">
      <c r="A464" s="1">
        <v>6</v>
      </c>
      <c r="B464" s="1" t="s">
        <v>4</v>
      </c>
      <c r="C464" s="34" t="s">
        <v>2313</v>
      </c>
      <c r="D464" s="1">
        <f t="shared" si="35"/>
        <v>31</v>
      </c>
      <c r="E464" s="2" t="s">
        <v>1248</v>
      </c>
      <c r="F464" t="str" cm="1">
        <f t="array" ref="F464">_xlfn.IFS(
 AND(D464&gt;=11, D464&lt;=29), "Management, business, science, and arts occupations",
 AND(D464&gt;=31, D464&lt;=39), "Service occupations",
 AND(D464&gt;=41, D464&lt;=43), "Sales and office occupations",
 AND(D464&gt;=51, D464&lt;=53), "Production, transportation, and material moving occupations",
 AND(D464&gt;=45, D464&lt;=49), "Natural resources, construction, and maintenance occupations",
 TRUE, "Not applicable to study area"
)</f>
        <v>Service occupations</v>
      </c>
      <c r="G464">
        <f t="shared" si="36"/>
        <v>2626</v>
      </c>
      <c r="H464" s="9">
        <f t="shared" si="37"/>
        <v>27.072164948453608</v>
      </c>
      <c r="I464" t="e">
        <f>_xlfn.XLOOKUP($C464,'NAICS-SOC-CIP x-walk'!C:C, 'NAICS-SOC-CIP x-walk'!H:H)</f>
        <v>#N/A</v>
      </c>
      <c r="J464" t="e">
        <f>_xlfn.XLOOKUP(K464,'ACS-NAICS-SOC x-walk'!K:K,'ACS-NAICS-SOC x-walk'!L:L)</f>
        <v>#N/A</v>
      </c>
      <c r="K464" t="e">
        <f>_xlfn.XLOOKUP($C464,'NAICS-SOC-CIP x-walk'!$C:$C, 'NAICS-SOC-CIP x-walk'!I:I)</f>
        <v>#N/A</v>
      </c>
      <c r="L464">
        <f t="shared" si="38"/>
        <v>722</v>
      </c>
      <c r="M464" s="9">
        <f t="shared" si="39"/>
        <v>25.785714285714285</v>
      </c>
    </row>
    <row r="465" spans="1:13">
      <c r="A465" s="1">
        <v>15</v>
      </c>
      <c r="B465" s="1" t="s">
        <v>4</v>
      </c>
      <c r="C465" s="34" t="s">
        <v>2314</v>
      </c>
      <c r="D465" s="1">
        <f t="shared" si="35"/>
        <v>31</v>
      </c>
      <c r="E465" s="2" t="s">
        <v>650</v>
      </c>
      <c r="F465" t="str" cm="1">
        <f t="array" ref="F465">_xlfn.IFS(
 AND(D465&gt;=11, D465&lt;=29), "Management, business, science, and arts occupations",
 AND(D465&gt;=31, D465&lt;=39), "Service occupations",
 AND(D465&gt;=41, D465&lt;=43), "Sales and office occupations",
 AND(D465&gt;=51, D465&lt;=53), "Production, transportation, and material moving occupations",
 AND(D465&gt;=45, D465&lt;=49), "Natural resources, construction, and maintenance occupations",
 TRUE, "Not applicable to study area"
)</f>
        <v>Service occupations</v>
      </c>
      <c r="G465">
        <f t="shared" si="36"/>
        <v>2626</v>
      </c>
      <c r="H465" s="9">
        <f t="shared" si="37"/>
        <v>27.072164948453608</v>
      </c>
      <c r="I465" t="e">
        <f>_xlfn.XLOOKUP($C465,'NAICS-SOC-CIP x-walk'!C:C, 'NAICS-SOC-CIP x-walk'!H:H)</f>
        <v>#N/A</v>
      </c>
      <c r="J465" t="e">
        <f>_xlfn.XLOOKUP(K465,'ACS-NAICS-SOC x-walk'!K:K,'ACS-NAICS-SOC x-walk'!L:L)</f>
        <v>#N/A</v>
      </c>
      <c r="K465" t="e">
        <f>_xlfn.XLOOKUP($C465,'NAICS-SOC-CIP x-walk'!$C:$C, 'NAICS-SOC-CIP x-walk'!I:I)</f>
        <v>#N/A</v>
      </c>
      <c r="L465">
        <f t="shared" si="38"/>
        <v>722</v>
      </c>
      <c r="M465" s="9">
        <f t="shared" si="39"/>
        <v>25.785714285714285</v>
      </c>
    </row>
    <row r="466" spans="1:13">
      <c r="A466" s="1">
        <v>27</v>
      </c>
      <c r="B466" s="1">
        <v>3</v>
      </c>
      <c r="C466" s="34" t="s">
        <v>2432</v>
      </c>
      <c r="D466" s="1">
        <f t="shared" si="35"/>
        <v>39</v>
      </c>
      <c r="E466" s="2" t="s">
        <v>706</v>
      </c>
      <c r="F466" t="str" cm="1">
        <f t="array" ref="F466">_xlfn.IFS(
 AND(D466&gt;=11, D466&lt;=29), "Management, business, science, and arts occupations",
 AND(D466&gt;=31, D466&lt;=39), "Service occupations",
 AND(D466&gt;=41, D466&lt;=43), "Sales and office occupations",
 AND(D466&gt;=51, D466&lt;=53), "Production, transportation, and material moving occupations",
 AND(D466&gt;=45, D466&lt;=49), "Natural resources, construction, and maintenance occupations",
 TRUE, "Not applicable to study area"
)</f>
        <v>Service occupations</v>
      </c>
      <c r="G466">
        <f t="shared" si="36"/>
        <v>2626</v>
      </c>
      <c r="H466" s="9">
        <f t="shared" si="37"/>
        <v>27.072164948453608</v>
      </c>
      <c r="I466" t="e">
        <f>_xlfn.XLOOKUP($C466,'NAICS-SOC-CIP x-walk'!C:C, 'NAICS-SOC-CIP x-walk'!H:H)</f>
        <v>#N/A</v>
      </c>
      <c r="J466" t="e">
        <f>_xlfn.XLOOKUP(K466,'ACS-NAICS-SOC x-walk'!K:K,'ACS-NAICS-SOC x-walk'!L:L)</f>
        <v>#N/A</v>
      </c>
      <c r="K466" t="e">
        <f>_xlfn.XLOOKUP($C466,'NAICS-SOC-CIP x-walk'!$C:$C, 'NAICS-SOC-CIP x-walk'!I:I)</f>
        <v>#N/A</v>
      </c>
      <c r="L466">
        <f t="shared" si="38"/>
        <v>722</v>
      </c>
      <c r="M466" s="9">
        <f t="shared" si="39"/>
        <v>25.785714285714285</v>
      </c>
    </row>
    <row r="467" spans="1:13">
      <c r="A467" s="1">
        <v>35</v>
      </c>
      <c r="B467" s="1" t="s">
        <v>4</v>
      </c>
      <c r="C467" s="34" t="s">
        <v>2433</v>
      </c>
      <c r="D467" s="1">
        <f t="shared" si="35"/>
        <v>39</v>
      </c>
      <c r="E467" s="2" t="s">
        <v>710</v>
      </c>
      <c r="F467" t="str" cm="1">
        <f t="array" ref="F467">_xlfn.IFS(
 AND(D467&gt;=11, D467&lt;=29), "Management, business, science, and arts occupations",
 AND(D467&gt;=31, D467&lt;=39), "Service occupations",
 AND(D467&gt;=41, D467&lt;=43), "Sales and office occupations",
 AND(D467&gt;=51, D467&lt;=53), "Production, transportation, and material moving occupations",
 AND(D467&gt;=45, D467&lt;=49), "Natural resources, construction, and maintenance occupations",
 TRUE, "Not applicable to study area"
)</f>
        <v>Service occupations</v>
      </c>
      <c r="G467">
        <f t="shared" si="36"/>
        <v>2626</v>
      </c>
      <c r="H467" s="9">
        <f t="shared" si="37"/>
        <v>27.072164948453608</v>
      </c>
      <c r="I467" t="e">
        <f>_xlfn.XLOOKUP($C467,'NAICS-SOC-CIP x-walk'!C:C, 'NAICS-SOC-CIP x-walk'!H:H)</f>
        <v>#N/A</v>
      </c>
      <c r="J467" t="e">
        <f>_xlfn.XLOOKUP(K467,'ACS-NAICS-SOC x-walk'!K:K,'ACS-NAICS-SOC x-walk'!L:L)</f>
        <v>#N/A</v>
      </c>
      <c r="K467" t="e">
        <f>_xlfn.XLOOKUP($C467,'NAICS-SOC-CIP x-walk'!$C:$C, 'NAICS-SOC-CIP x-walk'!I:I)</f>
        <v>#N/A</v>
      </c>
      <c r="L467">
        <f t="shared" si="38"/>
        <v>722</v>
      </c>
      <c r="M467" s="9">
        <f t="shared" si="39"/>
        <v>25.785714285714285</v>
      </c>
    </row>
    <row r="468" spans="1:13">
      <c r="A468" s="1">
        <v>45</v>
      </c>
      <c r="B468" s="1">
        <v>4</v>
      </c>
      <c r="C468" s="34" t="s">
        <v>1856</v>
      </c>
      <c r="D468" s="1">
        <f t="shared" si="35"/>
        <v>13</v>
      </c>
      <c r="E468" s="2" t="s">
        <v>1112</v>
      </c>
      <c r="F468" t="str" cm="1">
        <f t="array" ref="F468">_xlfn.IFS(
 AND(D468&gt;=11, D468&lt;=29), "Management, business, science, and arts occupations",
 AND(D468&gt;=31, D468&lt;=39), "Service occupations",
 AND(D468&gt;=41, D468&lt;=43), "Sales and office occupations",
 AND(D468&gt;=51, D468&lt;=53), "Production, transportation, and material moving occupations",
 AND(D468&gt;=45, D468&lt;=49), "Natural resources, construction, and maintenance occupations",
 TRUE, "Not applicable to study area"
)</f>
        <v>Management, business, science, and arts occupations</v>
      </c>
      <c r="G468">
        <f t="shared" si="36"/>
        <v>10110</v>
      </c>
      <c r="H468" s="9">
        <f t="shared" si="37"/>
        <v>22.668161434977577</v>
      </c>
      <c r="I468" t="e">
        <f>_xlfn.XLOOKUP($C468,'NAICS-SOC-CIP x-walk'!C:C, 'NAICS-SOC-CIP x-walk'!H:H)</f>
        <v>#N/A</v>
      </c>
      <c r="J468" t="e">
        <f>_xlfn.XLOOKUP(K468,'ACS-NAICS-SOC x-walk'!K:K,'ACS-NAICS-SOC x-walk'!L:L)</f>
        <v>#N/A</v>
      </c>
      <c r="K468" t="e">
        <f>_xlfn.XLOOKUP($C468,'NAICS-SOC-CIP x-walk'!$C:$C, 'NAICS-SOC-CIP x-walk'!I:I)</f>
        <v>#N/A</v>
      </c>
      <c r="L468">
        <f t="shared" si="38"/>
        <v>722</v>
      </c>
      <c r="M468" s="9">
        <f t="shared" si="39"/>
        <v>25.785714285714285</v>
      </c>
    </row>
    <row r="469" spans="1:13">
      <c r="A469" s="1">
        <v>30</v>
      </c>
      <c r="B469" s="1">
        <v>3</v>
      </c>
      <c r="C469" s="34" t="s">
        <v>1857</v>
      </c>
      <c r="D469" s="1">
        <f t="shared" si="35"/>
        <v>13</v>
      </c>
      <c r="E469" s="2" t="s">
        <v>946</v>
      </c>
      <c r="F469" t="str" cm="1">
        <f t="array" ref="F469">_xlfn.IFS(
 AND(D469&gt;=11, D469&lt;=29), "Management, business, science, and arts occupations",
 AND(D469&gt;=31, D469&lt;=39), "Service occupations",
 AND(D469&gt;=41, D469&lt;=43), "Sales and office occupations",
 AND(D469&gt;=51, D469&lt;=53), "Production, transportation, and material moving occupations",
 AND(D469&gt;=45, D469&lt;=49), "Natural resources, construction, and maintenance occupations",
 TRUE, "Not applicable to study area"
)</f>
        <v>Management, business, science, and arts occupations</v>
      </c>
      <c r="G469">
        <f t="shared" si="36"/>
        <v>10110</v>
      </c>
      <c r="H469" s="9">
        <f t="shared" si="37"/>
        <v>22.668161434977577</v>
      </c>
      <c r="I469" t="e">
        <f>_xlfn.XLOOKUP($C469,'NAICS-SOC-CIP x-walk'!C:C, 'NAICS-SOC-CIP x-walk'!H:H)</f>
        <v>#N/A</v>
      </c>
      <c r="J469" t="e">
        <f>_xlfn.XLOOKUP(K469,'ACS-NAICS-SOC x-walk'!K:K,'ACS-NAICS-SOC x-walk'!L:L)</f>
        <v>#N/A</v>
      </c>
      <c r="K469" t="e">
        <f>_xlfn.XLOOKUP($C469,'NAICS-SOC-CIP x-walk'!$C:$C, 'NAICS-SOC-CIP x-walk'!I:I)</f>
        <v>#N/A</v>
      </c>
      <c r="L469">
        <f t="shared" si="38"/>
        <v>722</v>
      </c>
      <c r="M469" s="9">
        <f t="shared" si="39"/>
        <v>25.785714285714285</v>
      </c>
    </row>
    <row r="470" spans="1:13">
      <c r="A470" s="1">
        <v>21</v>
      </c>
      <c r="B470" s="1">
        <v>4</v>
      </c>
      <c r="C470" s="34" t="s">
        <v>1858</v>
      </c>
      <c r="D470" s="1">
        <f t="shared" si="35"/>
        <v>13</v>
      </c>
      <c r="E470" s="2" t="s">
        <v>1302</v>
      </c>
      <c r="F470" t="str" cm="1">
        <f t="array" ref="F470">_xlfn.IFS(
 AND(D470&gt;=11, D470&lt;=29), "Management, business, science, and arts occupations",
 AND(D470&gt;=31, D470&lt;=39), "Service occupations",
 AND(D470&gt;=41, D470&lt;=43), "Sales and office occupations",
 AND(D470&gt;=51, D470&lt;=53), "Production, transportation, and material moving occupations",
 AND(D470&gt;=45, D470&lt;=49), "Natural resources, construction, and maintenance occupations",
 TRUE, "Not applicable to study area"
)</f>
        <v>Management, business, science, and arts occupations</v>
      </c>
      <c r="G470">
        <f t="shared" si="36"/>
        <v>10110</v>
      </c>
      <c r="H470" s="9">
        <f t="shared" si="37"/>
        <v>22.668161434977577</v>
      </c>
      <c r="I470" t="e">
        <f>_xlfn.XLOOKUP($C470,'NAICS-SOC-CIP x-walk'!C:C, 'NAICS-SOC-CIP x-walk'!H:H)</f>
        <v>#N/A</v>
      </c>
      <c r="J470" t="e">
        <f>_xlfn.XLOOKUP(K470,'ACS-NAICS-SOC x-walk'!K:K,'ACS-NAICS-SOC x-walk'!L:L)</f>
        <v>#N/A</v>
      </c>
      <c r="K470" t="e">
        <f>_xlfn.XLOOKUP($C470,'NAICS-SOC-CIP x-walk'!$C:$C, 'NAICS-SOC-CIP x-walk'!I:I)</f>
        <v>#N/A</v>
      </c>
      <c r="L470">
        <f t="shared" si="38"/>
        <v>722</v>
      </c>
      <c r="M470" s="9">
        <f t="shared" si="39"/>
        <v>25.785714285714285</v>
      </c>
    </row>
    <row r="471" spans="1:13">
      <c r="A471" s="1">
        <v>36</v>
      </c>
      <c r="B471" s="1">
        <v>4</v>
      </c>
      <c r="C471" s="34" t="s">
        <v>1880</v>
      </c>
      <c r="D471" s="1">
        <f t="shared" si="35"/>
        <v>13</v>
      </c>
      <c r="E471" s="2" t="s">
        <v>850</v>
      </c>
      <c r="F471" t="str" cm="1">
        <f t="array" ref="F471">_xlfn.IFS(
 AND(D471&gt;=11, D471&lt;=29), "Management, business, science, and arts occupations",
 AND(D471&gt;=31, D471&lt;=39), "Service occupations",
 AND(D471&gt;=41, D471&lt;=43), "Sales and office occupations",
 AND(D471&gt;=51, D471&lt;=53), "Production, transportation, and material moving occupations",
 AND(D471&gt;=45, D471&lt;=49), "Natural resources, construction, and maintenance occupations",
 TRUE, "Not applicable to study area"
)</f>
        <v>Management, business, science, and arts occupations</v>
      </c>
      <c r="G471">
        <f t="shared" si="36"/>
        <v>10110</v>
      </c>
      <c r="H471" s="9">
        <f t="shared" si="37"/>
        <v>22.668161434977577</v>
      </c>
      <c r="I471" t="e">
        <f>_xlfn.XLOOKUP($C471,'NAICS-SOC-CIP x-walk'!C:C, 'NAICS-SOC-CIP x-walk'!H:H)</f>
        <v>#N/A</v>
      </c>
      <c r="J471" t="e">
        <f>_xlfn.XLOOKUP(K471,'ACS-NAICS-SOC x-walk'!K:K,'ACS-NAICS-SOC x-walk'!L:L)</f>
        <v>#N/A</v>
      </c>
      <c r="K471" t="e">
        <f>_xlfn.XLOOKUP($C471,'NAICS-SOC-CIP x-walk'!$C:$C, 'NAICS-SOC-CIP x-walk'!I:I)</f>
        <v>#N/A</v>
      </c>
      <c r="L471">
        <f t="shared" si="38"/>
        <v>722</v>
      </c>
      <c r="M471" s="9">
        <f t="shared" si="39"/>
        <v>25.785714285714285</v>
      </c>
    </row>
    <row r="472" spans="1:13">
      <c r="A472" s="1">
        <v>42</v>
      </c>
      <c r="B472" s="1">
        <v>4</v>
      </c>
      <c r="C472" s="34" t="s">
        <v>1881</v>
      </c>
      <c r="D472" s="1">
        <f t="shared" si="35"/>
        <v>13</v>
      </c>
      <c r="E472" s="2" t="s">
        <v>568</v>
      </c>
      <c r="F472" t="str" cm="1">
        <f t="array" ref="F472">_xlfn.IFS(
 AND(D472&gt;=11, D472&lt;=29), "Management, business, science, and arts occupations",
 AND(D472&gt;=31, D472&lt;=39), "Service occupations",
 AND(D472&gt;=41, D472&lt;=43), "Sales and office occupations",
 AND(D472&gt;=51, D472&lt;=53), "Production, transportation, and material moving occupations",
 AND(D472&gt;=45, D472&lt;=49), "Natural resources, construction, and maintenance occupations",
 TRUE, "Not applicable to study area"
)</f>
        <v>Management, business, science, and arts occupations</v>
      </c>
      <c r="G472">
        <f t="shared" si="36"/>
        <v>10110</v>
      </c>
      <c r="H472" s="9">
        <f t="shared" si="37"/>
        <v>22.668161434977577</v>
      </c>
      <c r="I472" t="e">
        <f>_xlfn.XLOOKUP($C472,'NAICS-SOC-CIP x-walk'!C:C, 'NAICS-SOC-CIP x-walk'!H:H)</f>
        <v>#N/A</v>
      </c>
      <c r="J472" t="e">
        <f>_xlfn.XLOOKUP(K472,'ACS-NAICS-SOC x-walk'!K:K,'ACS-NAICS-SOC x-walk'!L:L)</f>
        <v>#N/A</v>
      </c>
      <c r="K472" t="e">
        <f>_xlfn.XLOOKUP($C472,'NAICS-SOC-CIP x-walk'!$C:$C, 'NAICS-SOC-CIP x-walk'!I:I)</f>
        <v>#N/A</v>
      </c>
      <c r="L472">
        <f t="shared" si="38"/>
        <v>722</v>
      </c>
      <c r="M472" s="9">
        <f t="shared" si="39"/>
        <v>25.785714285714285</v>
      </c>
    </row>
    <row r="473" spans="1:13">
      <c r="A473" s="1">
        <v>3</v>
      </c>
      <c r="B473" s="1">
        <v>5</v>
      </c>
      <c r="C473" s="34" t="s">
        <v>2041</v>
      </c>
      <c r="D473" s="1">
        <f t="shared" si="35"/>
        <v>21</v>
      </c>
      <c r="E473" s="2" t="s">
        <v>1600</v>
      </c>
      <c r="F473" t="str" cm="1">
        <f t="array" ref="F473">_xlfn.IFS(
 AND(D473&gt;=11, D473&lt;=29), "Management, business, science, and arts occupations",
 AND(D473&gt;=31, D473&lt;=39), "Service occupations",
 AND(D473&gt;=41, D473&lt;=43), "Sales and office occupations",
 AND(D473&gt;=51, D473&lt;=53), "Production, transportation, and material moving occupations",
 AND(D473&gt;=45, D473&lt;=49), "Natural resources, construction, and maintenance occupations",
 TRUE, "Not applicable to study area"
)</f>
        <v>Management, business, science, and arts occupations</v>
      </c>
      <c r="G473">
        <f t="shared" si="36"/>
        <v>10110</v>
      </c>
      <c r="H473" s="9">
        <f t="shared" si="37"/>
        <v>22.668161434977577</v>
      </c>
      <c r="I473" t="e">
        <f>_xlfn.XLOOKUP($C473,'NAICS-SOC-CIP x-walk'!C:C, 'NAICS-SOC-CIP x-walk'!H:H)</f>
        <v>#N/A</v>
      </c>
      <c r="J473" t="e">
        <f>_xlfn.XLOOKUP(K473,'ACS-NAICS-SOC x-walk'!K:K,'ACS-NAICS-SOC x-walk'!L:L)</f>
        <v>#N/A</v>
      </c>
      <c r="K473" t="e">
        <f>_xlfn.XLOOKUP($C473,'NAICS-SOC-CIP x-walk'!$C:$C, 'NAICS-SOC-CIP x-walk'!I:I)</f>
        <v>#N/A</v>
      </c>
      <c r="L473">
        <f t="shared" si="38"/>
        <v>722</v>
      </c>
      <c r="M473" s="9">
        <f t="shared" si="39"/>
        <v>25.785714285714285</v>
      </c>
    </row>
    <row r="474" spans="1:13">
      <c r="A474" s="1">
        <v>9</v>
      </c>
      <c r="B474" s="1">
        <v>5</v>
      </c>
      <c r="C474" s="34" t="s">
        <v>2044</v>
      </c>
      <c r="D474" s="1">
        <f t="shared" si="35"/>
        <v>21</v>
      </c>
      <c r="E474" s="2" t="s">
        <v>1580</v>
      </c>
      <c r="F474" t="str" cm="1">
        <f t="array" ref="F474">_xlfn.IFS(
 AND(D474&gt;=11, D474&lt;=29), "Management, business, science, and arts occupations",
 AND(D474&gt;=31, D474&lt;=39), "Service occupations",
 AND(D474&gt;=41, D474&lt;=43), "Sales and office occupations",
 AND(D474&gt;=51, D474&lt;=53), "Production, transportation, and material moving occupations",
 AND(D474&gt;=45, D474&lt;=49), "Natural resources, construction, and maintenance occupations",
 TRUE, "Not applicable to study area"
)</f>
        <v>Management, business, science, and arts occupations</v>
      </c>
      <c r="G474">
        <f t="shared" si="36"/>
        <v>10110</v>
      </c>
      <c r="H474" s="9">
        <f t="shared" si="37"/>
        <v>22.668161434977577</v>
      </c>
      <c r="I474" t="e">
        <f>_xlfn.XLOOKUP($C474,'NAICS-SOC-CIP x-walk'!C:C, 'NAICS-SOC-CIP x-walk'!H:H)</f>
        <v>#N/A</v>
      </c>
      <c r="J474" t="e">
        <f>_xlfn.XLOOKUP(K474,'ACS-NAICS-SOC x-walk'!K:K,'ACS-NAICS-SOC x-walk'!L:L)</f>
        <v>#N/A</v>
      </c>
      <c r="K474" t="e">
        <f>_xlfn.XLOOKUP($C474,'NAICS-SOC-CIP x-walk'!$C:$C, 'NAICS-SOC-CIP x-walk'!I:I)</f>
        <v>#N/A</v>
      </c>
      <c r="L474">
        <f t="shared" si="38"/>
        <v>722</v>
      </c>
      <c r="M474" s="9">
        <f t="shared" si="39"/>
        <v>25.785714285714285</v>
      </c>
    </row>
    <row r="475" spans="1:13">
      <c r="A475" s="1">
        <v>24</v>
      </c>
      <c r="B475" s="1">
        <v>4</v>
      </c>
      <c r="C475" s="34" t="s">
        <v>2129</v>
      </c>
      <c r="D475" s="1">
        <f t="shared" si="35"/>
        <v>25</v>
      </c>
      <c r="E475" s="2" t="s">
        <v>1224</v>
      </c>
      <c r="F475" t="str" cm="1">
        <f t="array" ref="F475">_xlfn.IFS(
 AND(D475&gt;=11, D475&lt;=29), "Management, business, science, and arts occupations",
 AND(D475&gt;=31, D475&lt;=39), "Service occupations",
 AND(D475&gt;=41, D475&lt;=43), "Sales and office occupations",
 AND(D475&gt;=51, D475&lt;=53), "Production, transportation, and material moving occupations",
 AND(D475&gt;=45, D475&lt;=49), "Natural resources, construction, and maintenance occupations",
 TRUE, "Not applicable to study area"
)</f>
        <v>Management, business, science, and arts occupations</v>
      </c>
      <c r="G475">
        <f t="shared" si="36"/>
        <v>10110</v>
      </c>
      <c r="H475" s="9">
        <f t="shared" si="37"/>
        <v>22.668161434977577</v>
      </c>
      <c r="I475" t="e">
        <f>_xlfn.XLOOKUP($C475,'NAICS-SOC-CIP x-walk'!C:C, 'NAICS-SOC-CIP x-walk'!H:H)</f>
        <v>#N/A</v>
      </c>
      <c r="J475" t="e">
        <f>_xlfn.XLOOKUP(K475,'ACS-NAICS-SOC x-walk'!K:K,'ACS-NAICS-SOC x-walk'!L:L)</f>
        <v>#N/A</v>
      </c>
      <c r="K475" t="e">
        <f>_xlfn.XLOOKUP($C475,'NAICS-SOC-CIP x-walk'!$C:$C, 'NAICS-SOC-CIP x-walk'!I:I)</f>
        <v>#N/A</v>
      </c>
      <c r="L475">
        <f t="shared" si="38"/>
        <v>722</v>
      </c>
      <c r="M475" s="9">
        <f t="shared" si="39"/>
        <v>25.785714285714285</v>
      </c>
    </row>
    <row r="476" spans="1:13" ht="30">
      <c r="A476" s="1">
        <v>28</v>
      </c>
      <c r="B476" s="1">
        <v>3</v>
      </c>
      <c r="C476" s="34" t="s">
        <v>2149</v>
      </c>
      <c r="D476" s="1">
        <f t="shared" si="35"/>
        <v>25</v>
      </c>
      <c r="E476" s="2" t="s">
        <v>626</v>
      </c>
      <c r="F476" t="str" cm="1">
        <f t="array" ref="F476">_xlfn.IFS(
 AND(D476&gt;=11, D476&lt;=29), "Management, business, science, and arts occupations",
 AND(D476&gt;=31, D476&lt;=39), "Service occupations",
 AND(D476&gt;=41, D476&lt;=43), "Sales and office occupations",
 AND(D476&gt;=51, D476&lt;=53), "Production, transportation, and material moving occupations",
 AND(D476&gt;=45, D476&lt;=49), "Natural resources, construction, and maintenance occupations",
 TRUE, "Not applicable to study area"
)</f>
        <v>Management, business, science, and arts occupations</v>
      </c>
      <c r="G476">
        <f t="shared" si="36"/>
        <v>10110</v>
      </c>
      <c r="H476" s="9">
        <f t="shared" si="37"/>
        <v>22.668161434977577</v>
      </c>
      <c r="I476" t="e">
        <f>_xlfn.XLOOKUP($C476,'NAICS-SOC-CIP x-walk'!C:C, 'NAICS-SOC-CIP x-walk'!H:H)</f>
        <v>#N/A</v>
      </c>
      <c r="J476" t="e">
        <f>_xlfn.XLOOKUP(K476,'ACS-NAICS-SOC x-walk'!K:K,'ACS-NAICS-SOC x-walk'!L:L)</f>
        <v>#N/A</v>
      </c>
      <c r="K476" t="e">
        <f>_xlfn.XLOOKUP($C476,'NAICS-SOC-CIP x-walk'!$C:$C, 'NAICS-SOC-CIP x-walk'!I:I)</f>
        <v>#N/A</v>
      </c>
      <c r="L476">
        <f t="shared" si="38"/>
        <v>722</v>
      </c>
      <c r="M476" s="9">
        <f t="shared" si="39"/>
        <v>25.785714285714285</v>
      </c>
    </row>
    <row r="477" spans="1:13">
      <c r="A477" s="1">
        <v>22</v>
      </c>
      <c r="B477" s="1">
        <v>3</v>
      </c>
      <c r="C477" s="34" t="s">
        <v>2150</v>
      </c>
      <c r="D477" s="1">
        <f t="shared" si="35"/>
        <v>25</v>
      </c>
      <c r="E477" s="2" t="s">
        <v>894</v>
      </c>
      <c r="F477" t="str" cm="1">
        <f t="array" ref="F477">_xlfn.IFS(
 AND(D477&gt;=11, D477&lt;=29), "Management, business, science, and arts occupations",
 AND(D477&gt;=31, D477&lt;=39), "Service occupations",
 AND(D477&gt;=41, D477&lt;=43), "Sales and office occupations",
 AND(D477&gt;=51, D477&lt;=53), "Production, transportation, and material moving occupations",
 AND(D477&gt;=45, D477&lt;=49), "Natural resources, construction, and maintenance occupations",
 TRUE, "Not applicable to study area"
)</f>
        <v>Management, business, science, and arts occupations</v>
      </c>
      <c r="G477">
        <f t="shared" si="36"/>
        <v>10110</v>
      </c>
      <c r="H477" s="9">
        <f t="shared" si="37"/>
        <v>22.668161434977577</v>
      </c>
      <c r="I477" t="e">
        <f>_xlfn.XLOOKUP($C477,'NAICS-SOC-CIP x-walk'!C:C, 'NAICS-SOC-CIP x-walk'!H:H)</f>
        <v>#N/A</v>
      </c>
      <c r="J477" t="e">
        <f>_xlfn.XLOOKUP(K477,'ACS-NAICS-SOC x-walk'!K:K,'ACS-NAICS-SOC x-walk'!L:L)</f>
        <v>#N/A</v>
      </c>
      <c r="K477" t="e">
        <f>_xlfn.XLOOKUP($C477,'NAICS-SOC-CIP x-walk'!$C:$C, 'NAICS-SOC-CIP x-walk'!I:I)</f>
        <v>#N/A</v>
      </c>
      <c r="L477">
        <f t="shared" si="38"/>
        <v>722</v>
      </c>
      <c r="M477" s="9">
        <f t="shared" si="39"/>
        <v>25.785714285714285</v>
      </c>
    </row>
    <row r="478" spans="1:13">
      <c r="A478" s="1">
        <v>1</v>
      </c>
      <c r="B478" s="1">
        <v>4</v>
      </c>
      <c r="C478" s="34" t="s">
        <v>2274</v>
      </c>
      <c r="D478" s="1">
        <f t="shared" si="35"/>
        <v>29</v>
      </c>
      <c r="E478" s="2" t="s">
        <v>1636</v>
      </c>
      <c r="F478" t="str" cm="1">
        <f t="array" ref="F478">_xlfn.IFS(
 AND(D478&gt;=11, D478&lt;=29), "Management, business, science, and arts occupations",
 AND(D478&gt;=31, D478&lt;=39), "Service occupations",
 AND(D478&gt;=41, D478&lt;=43), "Sales and office occupations",
 AND(D478&gt;=51, D478&lt;=53), "Production, transportation, and material moving occupations",
 AND(D478&gt;=45, D478&lt;=49), "Natural resources, construction, and maintenance occupations",
 TRUE, "Not applicable to study area"
)</f>
        <v>Management, business, science, and arts occupations</v>
      </c>
      <c r="G478">
        <f t="shared" si="36"/>
        <v>10110</v>
      </c>
      <c r="H478" s="9">
        <f t="shared" si="37"/>
        <v>22.668161434977577</v>
      </c>
      <c r="I478" t="e">
        <f>_xlfn.XLOOKUP($C478,'NAICS-SOC-CIP x-walk'!C:C, 'NAICS-SOC-CIP x-walk'!H:H)</f>
        <v>#N/A</v>
      </c>
      <c r="J478" t="e">
        <f>_xlfn.XLOOKUP(K478,'ACS-NAICS-SOC x-walk'!K:K,'ACS-NAICS-SOC x-walk'!L:L)</f>
        <v>#N/A</v>
      </c>
      <c r="K478" t="e">
        <f>_xlfn.XLOOKUP($C478,'NAICS-SOC-CIP x-walk'!$C:$C, 'NAICS-SOC-CIP x-walk'!I:I)</f>
        <v>#N/A</v>
      </c>
      <c r="L478">
        <f t="shared" si="38"/>
        <v>722</v>
      </c>
      <c r="M478" s="9">
        <f t="shared" si="39"/>
        <v>25.785714285714285</v>
      </c>
    </row>
    <row r="479" spans="1:13">
      <c r="A479" s="1">
        <v>1</v>
      </c>
      <c r="B479" s="1">
        <v>4</v>
      </c>
      <c r="C479" s="34" t="s">
        <v>2274</v>
      </c>
      <c r="D479" s="1">
        <f t="shared" si="35"/>
        <v>29</v>
      </c>
      <c r="E479" s="2" t="s">
        <v>1396</v>
      </c>
      <c r="F479" t="str" cm="1">
        <f t="array" ref="F479">_xlfn.IFS(
 AND(D479&gt;=11, D479&lt;=29), "Management, business, science, and arts occupations",
 AND(D479&gt;=31, D479&lt;=39), "Service occupations",
 AND(D479&gt;=41, D479&lt;=43), "Sales and office occupations",
 AND(D479&gt;=51, D479&lt;=53), "Production, transportation, and material moving occupations",
 AND(D479&gt;=45, D479&lt;=49), "Natural resources, construction, and maintenance occupations",
 TRUE, "Not applicable to study area"
)</f>
        <v>Management, business, science, and arts occupations</v>
      </c>
      <c r="G479">
        <f t="shared" si="36"/>
        <v>10110</v>
      </c>
      <c r="H479" s="9">
        <f t="shared" si="37"/>
        <v>22.668161434977577</v>
      </c>
      <c r="I479" t="e">
        <f>_xlfn.XLOOKUP($C479,'NAICS-SOC-CIP x-walk'!C:C, 'NAICS-SOC-CIP x-walk'!H:H)</f>
        <v>#N/A</v>
      </c>
      <c r="J479" t="e">
        <f>_xlfn.XLOOKUP(K479,'ACS-NAICS-SOC x-walk'!K:K,'ACS-NAICS-SOC x-walk'!L:L)</f>
        <v>#N/A</v>
      </c>
      <c r="K479" t="e">
        <f>_xlfn.XLOOKUP($C479,'NAICS-SOC-CIP x-walk'!$C:$C, 'NAICS-SOC-CIP x-walk'!I:I)</f>
        <v>#N/A</v>
      </c>
      <c r="L479">
        <f t="shared" si="38"/>
        <v>722</v>
      </c>
      <c r="M479" s="9">
        <f t="shared" si="39"/>
        <v>25.785714285714285</v>
      </c>
    </row>
    <row r="480" spans="1:13">
      <c r="A480" s="1">
        <v>0</v>
      </c>
      <c r="B480" s="1">
        <v>5</v>
      </c>
      <c r="C480" s="34" t="s">
        <v>2274</v>
      </c>
      <c r="D480" s="1">
        <f t="shared" si="35"/>
        <v>29</v>
      </c>
      <c r="E480" s="2" t="s">
        <v>1676</v>
      </c>
      <c r="F480" t="str" cm="1">
        <f t="array" ref="F480">_xlfn.IFS(
 AND(D480&gt;=11, D480&lt;=29), "Management, business, science, and arts occupations",
 AND(D480&gt;=31, D480&lt;=39), "Service occupations",
 AND(D480&gt;=41, D480&lt;=43), "Sales and office occupations",
 AND(D480&gt;=51, D480&lt;=53), "Production, transportation, and material moving occupations",
 AND(D480&gt;=45, D480&lt;=49), "Natural resources, construction, and maintenance occupations",
 TRUE, "Not applicable to study area"
)</f>
        <v>Management, business, science, and arts occupations</v>
      </c>
      <c r="G480">
        <f t="shared" si="36"/>
        <v>10110</v>
      </c>
      <c r="H480" s="9">
        <f t="shared" si="37"/>
        <v>22.668161434977577</v>
      </c>
      <c r="I480" t="e">
        <f>_xlfn.XLOOKUP($C480,'NAICS-SOC-CIP x-walk'!C:C, 'NAICS-SOC-CIP x-walk'!H:H)</f>
        <v>#N/A</v>
      </c>
      <c r="J480" t="e">
        <f>_xlfn.XLOOKUP(K480,'ACS-NAICS-SOC x-walk'!K:K,'ACS-NAICS-SOC x-walk'!L:L)</f>
        <v>#N/A</v>
      </c>
      <c r="K480" t="e">
        <f>_xlfn.XLOOKUP($C480,'NAICS-SOC-CIP x-walk'!$C:$C, 'NAICS-SOC-CIP x-walk'!I:I)</f>
        <v>#N/A</v>
      </c>
      <c r="L480">
        <f t="shared" si="38"/>
        <v>722</v>
      </c>
      <c r="M480" s="9">
        <f t="shared" si="39"/>
        <v>25.785714285714285</v>
      </c>
    </row>
    <row r="481" spans="1:13">
      <c r="A481" s="1">
        <v>3</v>
      </c>
      <c r="B481" s="1">
        <v>4</v>
      </c>
      <c r="C481" s="34" t="s">
        <v>2274</v>
      </c>
      <c r="D481" s="1">
        <f t="shared" si="35"/>
        <v>29</v>
      </c>
      <c r="E481" s="2" t="s">
        <v>1246</v>
      </c>
      <c r="F481" t="str" cm="1">
        <f t="array" ref="F481">_xlfn.IFS(
 AND(D481&gt;=11, D481&lt;=29), "Management, business, science, and arts occupations",
 AND(D481&gt;=31, D481&lt;=39), "Service occupations",
 AND(D481&gt;=41, D481&lt;=43), "Sales and office occupations",
 AND(D481&gt;=51, D481&lt;=53), "Production, transportation, and material moving occupations",
 AND(D481&gt;=45, D481&lt;=49), "Natural resources, construction, and maintenance occupations",
 TRUE, "Not applicable to study area"
)</f>
        <v>Management, business, science, and arts occupations</v>
      </c>
      <c r="G481">
        <f t="shared" si="36"/>
        <v>10110</v>
      </c>
      <c r="H481" s="9">
        <f t="shared" si="37"/>
        <v>22.668161434977577</v>
      </c>
      <c r="I481" t="e">
        <f>_xlfn.XLOOKUP($C481,'NAICS-SOC-CIP x-walk'!C:C, 'NAICS-SOC-CIP x-walk'!H:H)</f>
        <v>#N/A</v>
      </c>
      <c r="J481" t="e">
        <f>_xlfn.XLOOKUP(K481,'ACS-NAICS-SOC x-walk'!K:K,'ACS-NAICS-SOC x-walk'!L:L)</f>
        <v>#N/A</v>
      </c>
      <c r="K481" t="e">
        <f>_xlfn.XLOOKUP($C481,'NAICS-SOC-CIP x-walk'!$C:$C, 'NAICS-SOC-CIP x-walk'!I:I)</f>
        <v>#N/A</v>
      </c>
      <c r="L481">
        <f t="shared" si="38"/>
        <v>722</v>
      </c>
      <c r="M481" s="9">
        <f t="shared" si="39"/>
        <v>25.785714285714285</v>
      </c>
    </row>
    <row r="482" spans="1:13">
      <c r="A482" s="1">
        <v>3</v>
      </c>
      <c r="B482" s="1">
        <v>3</v>
      </c>
      <c r="C482" s="34" t="s">
        <v>2275</v>
      </c>
      <c r="D482" s="1">
        <f t="shared" si="35"/>
        <v>29</v>
      </c>
      <c r="E482" s="2" t="s">
        <v>880</v>
      </c>
      <c r="F482" t="str" cm="1">
        <f t="array" ref="F482">_xlfn.IFS(
 AND(D482&gt;=11, D482&lt;=29), "Management, business, science, and arts occupations",
 AND(D482&gt;=31, D482&lt;=39), "Service occupations",
 AND(D482&gt;=41, D482&lt;=43), "Sales and office occupations",
 AND(D482&gt;=51, D482&lt;=53), "Production, transportation, and material moving occupations",
 AND(D482&gt;=45, D482&lt;=49), "Natural resources, construction, and maintenance occupations",
 TRUE, "Not applicable to study area"
)</f>
        <v>Management, business, science, and arts occupations</v>
      </c>
      <c r="G482">
        <f t="shared" si="36"/>
        <v>10110</v>
      </c>
      <c r="H482" s="9">
        <f t="shared" si="37"/>
        <v>22.668161434977577</v>
      </c>
      <c r="I482" t="e">
        <f>_xlfn.XLOOKUP($C482,'NAICS-SOC-CIP x-walk'!C:C, 'NAICS-SOC-CIP x-walk'!H:H)</f>
        <v>#N/A</v>
      </c>
      <c r="J482" t="e">
        <f>_xlfn.XLOOKUP(K482,'ACS-NAICS-SOC x-walk'!K:K,'ACS-NAICS-SOC x-walk'!L:L)</f>
        <v>#N/A</v>
      </c>
      <c r="K482" t="e">
        <f>_xlfn.XLOOKUP($C482,'NAICS-SOC-CIP x-walk'!$C:$C, 'NAICS-SOC-CIP x-walk'!I:I)</f>
        <v>#N/A</v>
      </c>
      <c r="L482">
        <f t="shared" si="38"/>
        <v>722</v>
      </c>
      <c r="M482" s="9">
        <f t="shared" si="39"/>
        <v>25.785714285714285</v>
      </c>
    </row>
    <row r="483" spans="1:13">
      <c r="A483" s="1">
        <v>6</v>
      </c>
      <c r="B483" s="1">
        <v>3</v>
      </c>
      <c r="C483" s="34" t="s">
        <v>2275</v>
      </c>
      <c r="D483" s="1">
        <f t="shared" si="35"/>
        <v>29</v>
      </c>
      <c r="E483" s="2" t="s">
        <v>1410</v>
      </c>
      <c r="F483" t="str" cm="1">
        <f t="array" ref="F483">_xlfn.IFS(
 AND(D483&gt;=11, D483&lt;=29), "Management, business, science, and arts occupations",
 AND(D483&gt;=31, D483&lt;=39), "Service occupations",
 AND(D483&gt;=41, D483&lt;=43), "Sales and office occupations",
 AND(D483&gt;=51, D483&lt;=53), "Production, transportation, and material moving occupations",
 AND(D483&gt;=45, D483&lt;=49), "Natural resources, construction, and maintenance occupations",
 TRUE, "Not applicable to study area"
)</f>
        <v>Management, business, science, and arts occupations</v>
      </c>
      <c r="G483">
        <f t="shared" si="36"/>
        <v>10110</v>
      </c>
      <c r="H483" s="9">
        <f t="shared" si="37"/>
        <v>22.668161434977577</v>
      </c>
      <c r="I483" t="e">
        <f>_xlfn.XLOOKUP($C483,'NAICS-SOC-CIP x-walk'!C:C, 'NAICS-SOC-CIP x-walk'!H:H)</f>
        <v>#N/A</v>
      </c>
      <c r="J483" t="e">
        <f>_xlfn.XLOOKUP(K483,'ACS-NAICS-SOC x-walk'!K:K,'ACS-NAICS-SOC x-walk'!L:L)</f>
        <v>#N/A</v>
      </c>
      <c r="K483" t="e">
        <f>_xlfn.XLOOKUP($C483,'NAICS-SOC-CIP x-walk'!$C:$C, 'NAICS-SOC-CIP x-walk'!I:I)</f>
        <v>#N/A</v>
      </c>
      <c r="L483">
        <f t="shared" si="38"/>
        <v>722</v>
      </c>
      <c r="M483" s="9">
        <f t="shared" si="39"/>
        <v>25.785714285714285</v>
      </c>
    </row>
    <row r="484" spans="1:13">
      <c r="A484" s="1">
        <v>49</v>
      </c>
      <c r="B484" s="1">
        <v>3</v>
      </c>
      <c r="C484" s="34" t="s">
        <v>2626</v>
      </c>
      <c r="D484" s="1">
        <f t="shared" si="35"/>
        <v>49</v>
      </c>
      <c r="E484" s="2" t="s">
        <v>448</v>
      </c>
      <c r="F484" t="str" cm="1">
        <f t="array" ref="F484">_xlfn.IFS(
 AND(D484&gt;=11, D484&lt;=29), "Management, business, science, and arts occupations",
 AND(D484&gt;=31, D484&lt;=39), "Service occupations",
 AND(D484&gt;=41, D484&lt;=43), "Sales and office occupations",
 AND(D484&gt;=51, D484&lt;=53), "Production, transportation, and material moving occupations",
 AND(D484&gt;=45, D484&lt;=49), "Natural resources, construction, and maintenance occupations",
 TRUE, "Not applicable to study area"
)</f>
        <v>Natural resources, construction, and maintenance occupations</v>
      </c>
      <c r="G484">
        <f t="shared" si="36"/>
        <v>7339</v>
      </c>
      <c r="H484" s="9">
        <f t="shared" si="37"/>
        <v>59.666666666666664</v>
      </c>
      <c r="I484" t="str">
        <f>_xlfn.XLOOKUP($C484,'NAICS-SOC-CIP x-walk'!C:C, 'NAICS-SOC-CIP x-walk'!H:H)</f>
        <v>71</v>
      </c>
      <c r="J484" t="s">
        <v>7452</v>
      </c>
      <c r="K484" t="str">
        <f>_xlfn.XLOOKUP($C484,'NAICS-SOC-CIP x-walk'!$C:$C, 'NAICS-SOC-CIP x-walk'!I:I)</f>
        <v>Arts, Entertainment, and Recreation</v>
      </c>
      <c r="L484">
        <f t="shared" si="38"/>
        <v>984</v>
      </c>
      <c r="M484" s="9">
        <f t="shared" si="39"/>
        <v>22.88372093023256</v>
      </c>
    </row>
    <row r="485" spans="1:13">
      <c r="A485" s="1">
        <v>21</v>
      </c>
      <c r="B485" s="1">
        <v>3</v>
      </c>
      <c r="C485" s="34" t="s">
        <v>2652</v>
      </c>
      <c r="D485" s="1">
        <f t="shared" si="35"/>
        <v>49</v>
      </c>
      <c r="E485" s="2" t="s">
        <v>1388</v>
      </c>
      <c r="F485" t="str" cm="1">
        <f t="array" ref="F485">_xlfn.IFS(
 AND(D485&gt;=11, D485&lt;=29), "Management, business, science, and arts occupations",
 AND(D485&gt;=31, D485&lt;=39), "Service occupations",
 AND(D485&gt;=41, D485&lt;=43), "Sales and office occupations",
 AND(D485&gt;=51, D485&lt;=53), "Production, transportation, and material moving occupations",
 AND(D485&gt;=45, D485&lt;=49), "Natural resources, construction, and maintenance occupations",
 TRUE, "Not applicable to study area"
)</f>
        <v>Natural resources, construction, and maintenance occupations</v>
      </c>
      <c r="G485">
        <f t="shared" si="36"/>
        <v>7339</v>
      </c>
      <c r="H485" s="9">
        <f t="shared" si="37"/>
        <v>59.666666666666664</v>
      </c>
      <c r="I485" t="str">
        <f>_xlfn.XLOOKUP($C485,'NAICS-SOC-CIP x-walk'!C:C, 'NAICS-SOC-CIP x-walk'!H:H)</f>
        <v>71</v>
      </c>
      <c r="J485" t="s">
        <v>7452</v>
      </c>
      <c r="K485" t="str">
        <f>_xlfn.XLOOKUP($C485,'NAICS-SOC-CIP x-walk'!$C:$C, 'NAICS-SOC-CIP x-walk'!I:I)</f>
        <v>Arts, Entertainment, and Recreation</v>
      </c>
      <c r="L485">
        <f t="shared" si="38"/>
        <v>984</v>
      </c>
      <c r="M485" s="9">
        <f t="shared" si="39"/>
        <v>22.88372093023256</v>
      </c>
    </row>
    <row r="486" spans="1:13">
      <c r="A486" s="1">
        <v>50</v>
      </c>
      <c r="B486" s="1" t="s">
        <v>4</v>
      </c>
      <c r="C486" s="34" t="s">
        <v>2728</v>
      </c>
      <c r="D486" s="1">
        <f t="shared" si="35"/>
        <v>51</v>
      </c>
      <c r="E486" s="2" t="s">
        <v>1596</v>
      </c>
      <c r="F486" t="str" cm="1">
        <f t="array" ref="F486">_xlfn.IFS(
 AND(D486&gt;=11, D486&lt;=29), "Management, business, science, and arts occupations",
 AND(D486&gt;=31, D486&lt;=39), "Service occupations",
 AND(D486&gt;=41, D486&lt;=43), "Sales and office occupations",
 AND(D486&gt;=51, D486&lt;=53), "Production, transportation, and material moving occupations",
 AND(D486&gt;=45, D486&lt;=49), "Natural resources, construction, and maintenance occupations",
 TRUE, "Not applicable to study area"
)</f>
        <v>Production, transportation, and material moving occupations</v>
      </c>
      <c r="G486">
        <f t="shared" si="36"/>
        <v>7976</v>
      </c>
      <c r="H486" s="9">
        <f t="shared" si="37"/>
        <v>51.458064516129035</v>
      </c>
      <c r="I486" t="str">
        <f>_xlfn.XLOOKUP($C486,'NAICS-SOC-CIP x-walk'!C:C, 'NAICS-SOC-CIP x-walk'!H:H)</f>
        <v>71</v>
      </c>
      <c r="J486" t="s">
        <v>7452</v>
      </c>
      <c r="K486" t="str">
        <f>_xlfn.XLOOKUP($C486,'NAICS-SOC-CIP x-walk'!$C:$C, 'NAICS-SOC-CIP x-walk'!I:I)</f>
        <v>Arts, Entertainment, and Recreation</v>
      </c>
      <c r="L486">
        <f t="shared" si="38"/>
        <v>984</v>
      </c>
      <c r="M486" s="9">
        <f t="shared" si="39"/>
        <v>22.88372093023256</v>
      </c>
    </row>
    <row r="487" spans="1:13">
      <c r="A487" s="1">
        <v>12</v>
      </c>
      <c r="B487" s="1" t="s">
        <v>4</v>
      </c>
      <c r="C487" s="34" t="s">
        <v>2729</v>
      </c>
      <c r="D487" s="1">
        <f t="shared" si="35"/>
        <v>51</v>
      </c>
      <c r="E487" s="2" t="s">
        <v>1156</v>
      </c>
      <c r="F487" t="str" cm="1">
        <f t="array" ref="F487">_xlfn.IFS(
 AND(D487&gt;=11, D487&lt;=29), "Management, business, science, and arts occupations",
 AND(D487&gt;=31, D487&lt;=39), "Service occupations",
 AND(D487&gt;=41, D487&lt;=43), "Sales and office occupations",
 AND(D487&gt;=51, D487&lt;=53), "Production, transportation, and material moving occupations",
 AND(D487&gt;=45, D487&lt;=49), "Natural resources, construction, and maintenance occupations",
 TRUE, "Not applicable to study area"
)</f>
        <v>Production, transportation, and material moving occupations</v>
      </c>
      <c r="G487">
        <f t="shared" si="36"/>
        <v>7976</v>
      </c>
      <c r="H487" s="9">
        <f t="shared" si="37"/>
        <v>51.458064516129035</v>
      </c>
      <c r="I487" t="str">
        <f>_xlfn.XLOOKUP($C487,'NAICS-SOC-CIP x-walk'!C:C, 'NAICS-SOC-CIP x-walk'!H:H)</f>
        <v>71</v>
      </c>
      <c r="J487" t="s">
        <v>7452</v>
      </c>
      <c r="K487" t="str">
        <f>_xlfn.XLOOKUP($C487,'NAICS-SOC-CIP x-walk'!$C:$C, 'NAICS-SOC-CIP x-walk'!I:I)</f>
        <v>Arts, Entertainment, and Recreation</v>
      </c>
      <c r="L487">
        <f t="shared" si="38"/>
        <v>984</v>
      </c>
      <c r="M487" s="9">
        <f t="shared" si="39"/>
        <v>22.88372093023256</v>
      </c>
    </row>
    <row r="488" spans="1:13">
      <c r="A488" s="1">
        <v>10</v>
      </c>
      <c r="B488" s="1" t="s">
        <v>4</v>
      </c>
      <c r="C488" s="34" t="s">
        <v>2410</v>
      </c>
      <c r="D488" s="1">
        <f t="shared" si="35"/>
        <v>39</v>
      </c>
      <c r="E488" s="2" t="s">
        <v>1172</v>
      </c>
      <c r="F488" t="str" cm="1">
        <f t="array" ref="F488">_xlfn.IFS(
 AND(D488&gt;=11, D488&lt;=29), "Management, business, science, and arts occupations",
 AND(D488&gt;=31, D488&lt;=39), "Service occupations",
 AND(D488&gt;=41, D488&lt;=43), "Sales and office occupations",
 AND(D488&gt;=51, D488&lt;=53), "Production, transportation, and material moving occupations",
 AND(D488&gt;=45, D488&lt;=49), "Natural resources, construction, and maintenance occupations",
 TRUE, "Not applicable to study area"
)</f>
        <v>Service occupations</v>
      </c>
      <c r="G488">
        <f t="shared" si="36"/>
        <v>2626</v>
      </c>
      <c r="H488" s="9">
        <f t="shared" si="37"/>
        <v>27.072164948453608</v>
      </c>
      <c r="I488" t="str">
        <f>_xlfn.XLOOKUP($C488,'NAICS-SOC-CIP x-walk'!C:C, 'NAICS-SOC-CIP x-walk'!H:H)</f>
        <v>71</v>
      </c>
      <c r="J488" t="s">
        <v>7452</v>
      </c>
      <c r="K488" t="str">
        <f>_xlfn.XLOOKUP($C488,'NAICS-SOC-CIP x-walk'!$C:$C, 'NAICS-SOC-CIP x-walk'!I:I)</f>
        <v>Arts, Entertainment, and Recreation</v>
      </c>
      <c r="L488">
        <f t="shared" si="38"/>
        <v>984</v>
      </c>
      <c r="M488" s="9">
        <f t="shared" si="39"/>
        <v>22.88372093023256</v>
      </c>
    </row>
    <row r="489" spans="1:13">
      <c r="A489" s="1">
        <v>28</v>
      </c>
      <c r="B489" s="1" t="s">
        <v>4</v>
      </c>
      <c r="C489" s="34" t="s">
        <v>2413</v>
      </c>
      <c r="D489" s="1">
        <f t="shared" si="35"/>
        <v>39</v>
      </c>
      <c r="E489" s="2" t="s">
        <v>1394</v>
      </c>
      <c r="F489" t="str" cm="1">
        <f t="array" ref="F489">_xlfn.IFS(
 AND(D489&gt;=11, D489&lt;=29), "Management, business, science, and arts occupations",
 AND(D489&gt;=31, D489&lt;=39), "Service occupations",
 AND(D489&gt;=41, D489&lt;=43), "Sales and office occupations",
 AND(D489&gt;=51, D489&lt;=53), "Production, transportation, and material moving occupations",
 AND(D489&gt;=45, D489&lt;=49), "Natural resources, construction, and maintenance occupations",
 TRUE, "Not applicable to study area"
)</f>
        <v>Service occupations</v>
      </c>
      <c r="G489">
        <f t="shared" si="36"/>
        <v>2626</v>
      </c>
      <c r="H489" s="9">
        <f t="shared" si="37"/>
        <v>27.072164948453608</v>
      </c>
      <c r="I489" t="str">
        <f>_xlfn.XLOOKUP($C489,'NAICS-SOC-CIP x-walk'!C:C, 'NAICS-SOC-CIP x-walk'!H:H)</f>
        <v>71</v>
      </c>
      <c r="J489" t="s">
        <v>7452</v>
      </c>
      <c r="K489" t="str">
        <f>_xlfn.XLOOKUP($C489,'NAICS-SOC-CIP x-walk'!$C:$C, 'NAICS-SOC-CIP x-walk'!I:I)</f>
        <v>Arts, Entertainment, and Recreation</v>
      </c>
      <c r="L489">
        <f t="shared" si="38"/>
        <v>984</v>
      </c>
      <c r="M489" s="9">
        <f t="shared" si="39"/>
        <v>22.88372093023256</v>
      </c>
    </row>
    <row r="490" spans="1:13">
      <c r="A490" s="1">
        <v>12</v>
      </c>
      <c r="B490" s="1" t="s">
        <v>4</v>
      </c>
      <c r="C490" s="34" t="s">
        <v>2414</v>
      </c>
      <c r="D490" s="1">
        <f t="shared" si="35"/>
        <v>39</v>
      </c>
      <c r="E490" s="2" t="s">
        <v>1038</v>
      </c>
      <c r="F490" t="str" cm="1">
        <f t="array" ref="F490">_xlfn.IFS(
 AND(D490&gt;=11, D490&lt;=29), "Management, business, science, and arts occupations",
 AND(D490&gt;=31, D490&lt;=39), "Service occupations",
 AND(D490&gt;=41, D490&lt;=43), "Sales and office occupations",
 AND(D490&gt;=51, D490&lt;=53), "Production, transportation, and material moving occupations",
 AND(D490&gt;=45, D490&lt;=49), "Natural resources, construction, and maintenance occupations",
 TRUE, "Not applicable to study area"
)</f>
        <v>Service occupations</v>
      </c>
      <c r="G490">
        <f t="shared" si="36"/>
        <v>2626</v>
      </c>
      <c r="H490" s="9">
        <f t="shared" si="37"/>
        <v>27.072164948453608</v>
      </c>
      <c r="I490" t="str">
        <f>_xlfn.XLOOKUP($C490,'NAICS-SOC-CIP x-walk'!C:C, 'NAICS-SOC-CIP x-walk'!H:H)</f>
        <v>71</v>
      </c>
      <c r="J490" t="s">
        <v>7452</v>
      </c>
      <c r="K490" t="str">
        <f>_xlfn.XLOOKUP($C490,'NAICS-SOC-CIP x-walk'!$C:$C, 'NAICS-SOC-CIP x-walk'!I:I)</f>
        <v>Arts, Entertainment, and Recreation</v>
      </c>
      <c r="L490">
        <f t="shared" si="38"/>
        <v>984</v>
      </c>
      <c r="M490" s="9">
        <f t="shared" si="39"/>
        <v>22.88372093023256</v>
      </c>
    </row>
    <row r="491" spans="1:13">
      <c r="A491" s="1">
        <v>11</v>
      </c>
      <c r="B491" s="1">
        <v>4</v>
      </c>
      <c r="C491" s="34" t="s">
        <v>1818</v>
      </c>
      <c r="D491" s="1">
        <f t="shared" si="35"/>
        <v>11</v>
      </c>
      <c r="E491" s="2" t="s">
        <v>1746</v>
      </c>
      <c r="F491" t="str" cm="1">
        <f t="array" ref="F491">_xlfn.IFS(
 AND(D491&gt;=11, D491&lt;=29), "Management, business, science, and arts occupations",
 AND(D491&gt;=31, D491&lt;=39), "Service occupations",
 AND(D491&gt;=41, D491&lt;=43), "Sales and office occupations",
 AND(D491&gt;=51, D491&lt;=53), "Production, transportation, and material moving occupations",
 AND(D491&gt;=45, D491&lt;=49), "Natural resources, construction, and maintenance occupations",
 TRUE, "Not applicable to study area"
)</f>
        <v>Management, business, science, and arts occupations</v>
      </c>
      <c r="G491">
        <f t="shared" si="36"/>
        <v>10110</v>
      </c>
      <c r="H491" s="9">
        <f t="shared" si="37"/>
        <v>22.668161434977577</v>
      </c>
      <c r="I491" t="str">
        <f>_xlfn.XLOOKUP($C491,'NAICS-SOC-CIP x-walk'!C:C, 'NAICS-SOC-CIP x-walk'!H:H)</f>
        <v>52, 53</v>
      </c>
      <c r="J491" t="str">
        <f>_xlfn.XLOOKUP(K491,'ACS-NAICS-SOC x-walk'!K:K,'ACS-NAICS-SOC x-walk'!L:L)</f>
        <v>Finance and Insurance, and Real Estate, and Rental and Leasing</v>
      </c>
      <c r="K491" t="str">
        <f>_xlfn.XLOOKUP($C491,'NAICS-SOC-CIP x-walk'!$C:$C, 'NAICS-SOC-CIP x-walk'!I:I)</f>
        <v>Finance and Insurance, Real Estate and Rental and Leasing</v>
      </c>
      <c r="L491">
        <f t="shared" si="38"/>
        <v>383</v>
      </c>
      <c r="M491" s="9">
        <f t="shared" si="39"/>
        <v>11.96875</v>
      </c>
    </row>
    <row r="492" spans="1:13">
      <c r="A492" s="1">
        <v>19</v>
      </c>
      <c r="B492" s="1">
        <v>4</v>
      </c>
      <c r="C492" s="34" t="s">
        <v>1851</v>
      </c>
      <c r="D492" s="1">
        <f t="shared" si="35"/>
        <v>11</v>
      </c>
      <c r="E492" s="2" t="s">
        <v>1202</v>
      </c>
      <c r="F492" t="str" cm="1">
        <f t="array" ref="F492">_xlfn.IFS(
 AND(D492&gt;=11, D492&lt;=29), "Management, business, science, and arts occupations",
 AND(D492&gt;=31, D492&lt;=39), "Service occupations",
 AND(D492&gt;=41, D492&lt;=43), "Sales and office occupations",
 AND(D492&gt;=51, D492&lt;=53), "Production, transportation, and material moving occupations",
 AND(D492&gt;=45, D492&lt;=49), "Natural resources, construction, and maintenance occupations",
 TRUE, "Not applicable to study area"
)</f>
        <v>Management, business, science, and arts occupations</v>
      </c>
      <c r="G492">
        <f t="shared" si="36"/>
        <v>10110</v>
      </c>
      <c r="H492" s="9">
        <f t="shared" si="37"/>
        <v>22.668161434977577</v>
      </c>
      <c r="I492" t="str">
        <f>_xlfn.XLOOKUP($C492,'NAICS-SOC-CIP x-walk'!C:C, 'NAICS-SOC-CIP x-walk'!H:H)</f>
        <v>55</v>
      </c>
      <c r="J492" t="str">
        <f>_xlfn.XLOOKUP(K492,'ACS-NAICS-SOC x-walk'!K:K,'ACS-NAICS-SOC x-walk'!L:L)</f>
        <v>Professional, Scientific, and Management, and Administrative, and Waste Management Services</v>
      </c>
      <c r="K492" t="str">
        <f>_xlfn.XLOOKUP($C492,'NAICS-SOC-CIP x-walk'!$C:$C, 'NAICS-SOC-CIP x-walk'!I:I)</f>
        <v>Management of Companies and Enterprises</v>
      </c>
      <c r="L492">
        <f t="shared" si="38"/>
        <v>902</v>
      </c>
      <c r="M492" s="9">
        <f t="shared" si="39"/>
        <v>19.191489361702128</v>
      </c>
    </row>
    <row r="493" spans="1:13">
      <c r="A493" s="1">
        <v>3</v>
      </c>
      <c r="B493" s="1">
        <v>3</v>
      </c>
      <c r="C493" s="34" t="s">
        <v>1851</v>
      </c>
      <c r="D493" s="1">
        <f t="shared" si="35"/>
        <v>11</v>
      </c>
      <c r="E493" s="2" t="s">
        <v>1714</v>
      </c>
      <c r="F493" t="str" cm="1">
        <f t="array" ref="F493">_xlfn.IFS(
 AND(D493&gt;=11, D493&lt;=29), "Management, business, science, and arts occupations",
 AND(D493&gt;=31, D493&lt;=39), "Service occupations",
 AND(D493&gt;=41, D493&lt;=43), "Sales and office occupations",
 AND(D493&gt;=51, D493&lt;=53), "Production, transportation, and material moving occupations",
 AND(D493&gt;=45, D493&lt;=49), "Natural resources, construction, and maintenance occupations",
 TRUE, "Not applicable to study area"
)</f>
        <v>Management, business, science, and arts occupations</v>
      </c>
      <c r="G493">
        <f t="shared" si="36"/>
        <v>10110</v>
      </c>
      <c r="H493" s="9">
        <f t="shared" si="37"/>
        <v>22.668161434977577</v>
      </c>
      <c r="I493" t="str">
        <f>_xlfn.XLOOKUP($C493,'NAICS-SOC-CIP x-walk'!C:C, 'NAICS-SOC-CIP x-walk'!H:H)</f>
        <v>55</v>
      </c>
      <c r="J493" t="str">
        <f>_xlfn.XLOOKUP(K493,'ACS-NAICS-SOC x-walk'!K:K,'ACS-NAICS-SOC x-walk'!L:L)</f>
        <v>Professional, Scientific, and Management, and Administrative, and Waste Management Services</v>
      </c>
      <c r="K493" t="str">
        <f>_xlfn.XLOOKUP($C493,'NAICS-SOC-CIP x-walk'!$C:$C, 'NAICS-SOC-CIP x-walk'!I:I)</f>
        <v>Management of Companies and Enterprises</v>
      </c>
      <c r="L493">
        <f t="shared" si="38"/>
        <v>902</v>
      </c>
      <c r="M493" s="9">
        <f t="shared" si="39"/>
        <v>19.191489361702128</v>
      </c>
    </row>
    <row r="494" spans="1:13">
      <c r="A494" s="1">
        <v>7</v>
      </c>
      <c r="B494" s="1">
        <v>4</v>
      </c>
      <c r="C494" s="34" t="s">
        <v>1854</v>
      </c>
      <c r="D494" s="1">
        <f t="shared" si="35"/>
        <v>11</v>
      </c>
      <c r="E494" s="2" t="s">
        <v>1650</v>
      </c>
      <c r="F494" t="str" cm="1">
        <f t="array" ref="F494">_xlfn.IFS(
 AND(D494&gt;=11, D494&lt;=29), "Management, business, science, and arts occupations",
 AND(D494&gt;=31, D494&lt;=39), "Service occupations",
 AND(D494&gt;=41, D494&lt;=43), "Sales and office occupations",
 AND(D494&gt;=51, D494&lt;=53), "Production, transportation, and material moving occupations",
 AND(D494&gt;=45, D494&lt;=49), "Natural resources, construction, and maintenance occupations",
 TRUE, "Not applicable to study area"
)</f>
        <v>Management, business, science, and arts occupations</v>
      </c>
      <c r="G494">
        <f t="shared" si="36"/>
        <v>10110</v>
      </c>
      <c r="H494" s="9">
        <f t="shared" si="37"/>
        <v>22.668161434977577</v>
      </c>
      <c r="I494" t="str">
        <f>_xlfn.XLOOKUP($C494,'NAICS-SOC-CIP x-walk'!C:C, 'NAICS-SOC-CIP x-walk'!H:H)</f>
        <v>55</v>
      </c>
      <c r="J494" t="str">
        <f>_xlfn.XLOOKUP(K494,'ACS-NAICS-SOC x-walk'!K:K,'ACS-NAICS-SOC x-walk'!L:L)</f>
        <v>Professional, Scientific, and Management, and Administrative, and Waste Management Services</v>
      </c>
      <c r="K494" t="str">
        <f>_xlfn.XLOOKUP($C494,'NAICS-SOC-CIP x-walk'!$C:$C, 'NAICS-SOC-CIP x-walk'!I:I)</f>
        <v>Management of Companies and Enterprises</v>
      </c>
      <c r="L494">
        <f t="shared" si="38"/>
        <v>902</v>
      </c>
      <c r="M494" s="9">
        <f t="shared" si="39"/>
        <v>19.191489361702128</v>
      </c>
    </row>
    <row r="495" spans="1:13">
      <c r="A495" s="1">
        <v>19</v>
      </c>
      <c r="B495" s="1">
        <v>4</v>
      </c>
      <c r="C495" s="34" t="s">
        <v>1854</v>
      </c>
      <c r="D495" s="1">
        <f t="shared" si="35"/>
        <v>11</v>
      </c>
      <c r="E495" s="2" t="s">
        <v>1056</v>
      </c>
      <c r="F495" t="str" cm="1">
        <f t="array" ref="F495">_xlfn.IFS(
 AND(D495&gt;=11, D495&lt;=29), "Management, business, science, and arts occupations",
 AND(D495&gt;=31, D495&lt;=39), "Service occupations",
 AND(D495&gt;=41, D495&lt;=43), "Sales and office occupations",
 AND(D495&gt;=51, D495&lt;=53), "Production, transportation, and material moving occupations",
 AND(D495&gt;=45, D495&lt;=49), "Natural resources, construction, and maintenance occupations",
 TRUE, "Not applicable to study area"
)</f>
        <v>Management, business, science, and arts occupations</v>
      </c>
      <c r="G495">
        <f t="shared" si="36"/>
        <v>10110</v>
      </c>
      <c r="H495" s="9">
        <f t="shared" si="37"/>
        <v>22.668161434977577</v>
      </c>
      <c r="I495" t="str">
        <f>_xlfn.XLOOKUP($C495,'NAICS-SOC-CIP x-walk'!C:C, 'NAICS-SOC-CIP x-walk'!H:H)</f>
        <v>55</v>
      </c>
      <c r="J495" t="str">
        <f>_xlfn.XLOOKUP(K495,'ACS-NAICS-SOC x-walk'!K:K,'ACS-NAICS-SOC x-walk'!L:L)</f>
        <v>Professional, Scientific, and Management, and Administrative, and Waste Management Services</v>
      </c>
      <c r="K495" t="str">
        <f>_xlfn.XLOOKUP($C495,'NAICS-SOC-CIP x-walk'!$C:$C, 'NAICS-SOC-CIP x-walk'!I:I)</f>
        <v>Management of Companies and Enterprises</v>
      </c>
      <c r="L495">
        <f t="shared" si="38"/>
        <v>902</v>
      </c>
      <c r="M495" s="9">
        <f t="shared" si="39"/>
        <v>19.191489361702128</v>
      </c>
    </row>
    <row r="496" spans="1:13">
      <c r="A496" s="1">
        <v>35</v>
      </c>
      <c r="B496" s="1">
        <v>4</v>
      </c>
      <c r="C496" s="34" t="s">
        <v>1854</v>
      </c>
      <c r="D496" s="1">
        <f t="shared" si="35"/>
        <v>11</v>
      </c>
      <c r="E496" s="2" t="s">
        <v>900</v>
      </c>
      <c r="F496" t="str" cm="1">
        <f t="array" ref="F496">_xlfn.IFS(
 AND(D496&gt;=11, D496&lt;=29), "Management, business, science, and arts occupations",
 AND(D496&gt;=31, D496&lt;=39), "Service occupations",
 AND(D496&gt;=41, D496&lt;=43), "Sales and office occupations",
 AND(D496&gt;=51, D496&lt;=53), "Production, transportation, and material moving occupations",
 AND(D496&gt;=45, D496&lt;=49), "Natural resources, construction, and maintenance occupations",
 TRUE, "Not applicable to study area"
)</f>
        <v>Management, business, science, and arts occupations</v>
      </c>
      <c r="G496">
        <f t="shared" si="36"/>
        <v>10110</v>
      </c>
      <c r="H496" s="9">
        <f t="shared" si="37"/>
        <v>22.668161434977577</v>
      </c>
      <c r="I496" t="str">
        <f>_xlfn.XLOOKUP($C496,'NAICS-SOC-CIP x-walk'!C:C, 'NAICS-SOC-CIP x-walk'!H:H)</f>
        <v>55</v>
      </c>
      <c r="J496" t="str">
        <f>_xlfn.XLOOKUP(K496,'ACS-NAICS-SOC x-walk'!K:K,'ACS-NAICS-SOC x-walk'!L:L)</f>
        <v>Professional, Scientific, and Management, and Administrative, and Waste Management Services</v>
      </c>
      <c r="K496" t="str">
        <f>_xlfn.XLOOKUP($C496,'NAICS-SOC-CIP x-walk'!$C:$C, 'NAICS-SOC-CIP x-walk'!I:I)</f>
        <v>Management of Companies and Enterprises</v>
      </c>
      <c r="L496">
        <f t="shared" si="38"/>
        <v>902</v>
      </c>
      <c r="M496" s="9">
        <f t="shared" si="39"/>
        <v>19.191489361702128</v>
      </c>
    </row>
    <row r="497" spans="1:13">
      <c r="A497" s="1">
        <v>81</v>
      </c>
      <c r="B497" s="1">
        <v>3</v>
      </c>
      <c r="C497" s="34" t="s">
        <v>1854</v>
      </c>
      <c r="D497" s="1">
        <f t="shared" si="35"/>
        <v>11</v>
      </c>
      <c r="E497" s="2" t="s">
        <v>340</v>
      </c>
      <c r="F497" t="str" cm="1">
        <f t="array" ref="F497">_xlfn.IFS(
 AND(D497&gt;=11, D497&lt;=29), "Management, business, science, and arts occupations",
 AND(D497&gt;=31, D497&lt;=39), "Service occupations",
 AND(D497&gt;=41, D497&lt;=43), "Sales and office occupations",
 AND(D497&gt;=51, D497&lt;=53), "Production, transportation, and material moving occupations",
 AND(D497&gt;=45, D497&lt;=49), "Natural resources, construction, and maintenance occupations",
 TRUE, "Not applicable to study area"
)</f>
        <v>Management, business, science, and arts occupations</v>
      </c>
      <c r="G497">
        <f t="shared" si="36"/>
        <v>10110</v>
      </c>
      <c r="H497" s="9">
        <f t="shared" si="37"/>
        <v>22.668161434977577</v>
      </c>
      <c r="I497" t="str">
        <f>_xlfn.XLOOKUP($C497,'NAICS-SOC-CIP x-walk'!C:C, 'NAICS-SOC-CIP x-walk'!H:H)</f>
        <v>55</v>
      </c>
      <c r="J497" t="str">
        <f>_xlfn.XLOOKUP(K497,'ACS-NAICS-SOC x-walk'!K:K,'ACS-NAICS-SOC x-walk'!L:L)</f>
        <v>Professional, Scientific, and Management, and Administrative, and Waste Management Services</v>
      </c>
      <c r="K497" t="str">
        <f>_xlfn.XLOOKUP($C497,'NAICS-SOC-CIP x-walk'!$C:$C, 'NAICS-SOC-CIP x-walk'!I:I)</f>
        <v>Management of Companies and Enterprises</v>
      </c>
      <c r="L497">
        <f t="shared" si="38"/>
        <v>902</v>
      </c>
      <c r="M497" s="9">
        <f t="shared" si="39"/>
        <v>19.191489361702128</v>
      </c>
    </row>
    <row r="498" spans="1:13">
      <c r="A498" s="1">
        <v>33</v>
      </c>
      <c r="B498" s="1">
        <v>4</v>
      </c>
      <c r="C498" s="34" t="s">
        <v>1854</v>
      </c>
      <c r="D498" s="1">
        <f t="shared" si="35"/>
        <v>11</v>
      </c>
      <c r="E498" s="2" t="s">
        <v>910</v>
      </c>
      <c r="F498" t="str" cm="1">
        <f t="array" ref="F498">_xlfn.IFS(
 AND(D498&gt;=11, D498&lt;=29), "Management, business, science, and arts occupations",
 AND(D498&gt;=31, D498&lt;=39), "Service occupations",
 AND(D498&gt;=41, D498&lt;=43), "Sales and office occupations",
 AND(D498&gt;=51, D498&lt;=53), "Production, transportation, and material moving occupations",
 AND(D498&gt;=45, D498&lt;=49), "Natural resources, construction, and maintenance occupations",
 TRUE, "Not applicable to study area"
)</f>
        <v>Management, business, science, and arts occupations</v>
      </c>
      <c r="G498">
        <f t="shared" si="36"/>
        <v>10110</v>
      </c>
      <c r="H498" s="9">
        <f t="shared" si="37"/>
        <v>22.668161434977577</v>
      </c>
      <c r="I498" t="str">
        <f>_xlfn.XLOOKUP($C498,'NAICS-SOC-CIP x-walk'!C:C, 'NAICS-SOC-CIP x-walk'!H:H)</f>
        <v>55</v>
      </c>
      <c r="J498" t="str">
        <f>_xlfn.XLOOKUP(K498,'ACS-NAICS-SOC x-walk'!K:K,'ACS-NAICS-SOC x-walk'!L:L)</f>
        <v>Professional, Scientific, and Management, and Administrative, and Waste Management Services</v>
      </c>
      <c r="K498" t="str">
        <f>_xlfn.XLOOKUP($C498,'NAICS-SOC-CIP x-walk'!$C:$C, 'NAICS-SOC-CIP x-walk'!I:I)</f>
        <v>Management of Companies and Enterprises</v>
      </c>
      <c r="L498">
        <f t="shared" si="38"/>
        <v>902</v>
      </c>
      <c r="M498" s="9">
        <f t="shared" si="39"/>
        <v>19.191489361702128</v>
      </c>
    </row>
    <row r="499" spans="1:13">
      <c r="A499" s="1">
        <v>36</v>
      </c>
      <c r="B499" s="1">
        <v>4</v>
      </c>
      <c r="C499" s="34" t="s">
        <v>1854</v>
      </c>
      <c r="D499" s="1">
        <f t="shared" si="35"/>
        <v>11</v>
      </c>
      <c r="E499" s="2" t="s">
        <v>808</v>
      </c>
      <c r="F499" t="str" cm="1">
        <f t="array" ref="F499">_xlfn.IFS(
 AND(D499&gt;=11, D499&lt;=29), "Management, business, science, and arts occupations",
 AND(D499&gt;=31, D499&lt;=39), "Service occupations",
 AND(D499&gt;=41, D499&lt;=43), "Sales and office occupations",
 AND(D499&gt;=51, D499&lt;=53), "Production, transportation, and material moving occupations",
 AND(D499&gt;=45, D499&lt;=49), "Natural resources, construction, and maintenance occupations",
 TRUE, "Not applicable to study area"
)</f>
        <v>Management, business, science, and arts occupations</v>
      </c>
      <c r="G499">
        <f t="shared" si="36"/>
        <v>10110</v>
      </c>
      <c r="H499" s="9">
        <f t="shared" si="37"/>
        <v>22.668161434977577</v>
      </c>
      <c r="I499" t="str">
        <f>_xlfn.XLOOKUP($C499,'NAICS-SOC-CIP x-walk'!C:C, 'NAICS-SOC-CIP x-walk'!H:H)</f>
        <v>55</v>
      </c>
      <c r="J499" t="str">
        <f>_xlfn.XLOOKUP(K499,'ACS-NAICS-SOC x-walk'!K:K,'ACS-NAICS-SOC x-walk'!L:L)</f>
        <v>Professional, Scientific, and Management, and Administrative, and Waste Management Services</v>
      </c>
      <c r="K499" t="str">
        <f>_xlfn.XLOOKUP($C499,'NAICS-SOC-CIP x-walk'!$C:$C, 'NAICS-SOC-CIP x-walk'!I:I)</f>
        <v>Management of Companies and Enterprises</v>
      </c>
      <c r="L499">
        <f t="shared" si="38"/>
        <v>902</v>
      </c>
      <c r="M499" s="9">
        <f t="shared" si="39"/>
        <v>19.191489361702128</v>
      </c>
    </row>
    <row r="500" spans="1:13">
      <c r="A500" s="1">
        <v>4</v>
      </c>
      <c r="B500" s="1">
        <v>4</v>
      </c>
      <c r="C500" s="34" t="s">
        <v>1855</v>
      </c>
      <c r="D500" s="1">
        <f t="shared" si="35"/>
        <v>13</v>
      </c>
      <c r="E500" s="2" t="s">
        <v>1310</v>
      </c>
      <c r="F500" t="str" cm="1">
        <f t="array" ref="F500">_xlfn.IFS(
 AND(D500&gt;=11, D500&lt;=29), "Management, business, science, and arts occupations",
 AND(D500&gt;=31, D500&lt;=39), "Service occupations",
 AND(D500&gt;=41, D500&lt;=43), "Sales and office occupations",
 AND(D500&gt;=51, D500&lt;=53), "Production, transportation, and material moving occupations",
 AND(D500&gt;=45, D500&lt;=49), "Natural resources, construction, and maintenance occupations",
 TRUE, "Not applicable to study area"
)</f>
        <v>Management, business, science, and arts occupations</v>
      </c>
      <c r="G500">
        <f t="shared" si="36"/>
        <v>10110</v>
      </c>
      <c r="H500" s="9">
        <f t="shared" si="37"/>
        <v>22.668161434977577</v>
      </c>
      <c r="I500" t="str">
        <f>_xlfn.XLOOKUP($C500,'NAICS-SOC-CIP x-walk'!C:C, 'NAICS-SOC-CIP x-walk'!H:H)</f>
        <v>71</v>
      </c>
      <c r="J500" t="s">
        <v>7452</v>
      </c>
      <c r="K500" t="str">
        <f>_xlfn.XLOOKUP($C500,'NAICS-SOC-CIP x-walk'!$C:$C, 'NAICS-SOC-CIP x-walk'!I:I)</f>
        <v>Arts, Entertainment, and Recreation</v>
      </c>
      <c r="L500">
        <f t="shared" si="38"/>
        <v>984</v>
      </c>
      <c r="M500" s="9">
        <f t="shared" si="39"/>
        <v>22.88372093023256</v>
      </c>
    </row>
    <row r="501" spans="1:13">
      <c r="A501" s="1">
        <v>2</v>
      </c>
      <c r="B501" s="1">
        <v>4</v>
      </c>
      <c r="C501" s="34" t="s">
        <v>1910</v>
      </c>
      <c r="D501" s="1">
        <f t="shared" si="35"/>
        <v>15</v>
      </c>
      <c r="E501" s="2" t="s">
        <v>1712</v>
      </c>
      <c r="F501" t="str" cm="1">
        <f t="array" ref="F501">_xlfn.IFS(
 AND(D501&gt;=11, D501&lt;=29), "Management, business, science, and arts occupations",
 AND(D501&gt;=31, D501&lt;=39), "Service occupations",
 AND(D501&gt;=41, D501&lt;=43), "Sales and office occupations",
 AND(D501&gt;=51, D501&lt;=53), "Production, transportation, and material moving occupations",
 AND(D501&gt;=45, D501&lt;=49), "Natural resources, construction, and maintenance occupations",
 TRUE, "Not applicable to study area"
)</f>
        <v>Management, business, science, and arts occupations</v>
      </c>
      <c r="G501">
        <f t="shared" si="36"/>
        <v>10110</v>
      </c>
      <c r="H501" s="9">
        <f t="shared" si="37"/>
        <v>22.668161434977577</v>
      </c>
      <c r="I501" t="str">
        <f>_xlfn.XLOOKUP($C501,'NAICS-SOC-CIP x-walk'!C:C, 'NAICS-SOC-CIP x-walk'!H:H)</f>
        <v>51, 54</v>
      </c>
      <c r="J501" t="str">
        <f>_xlfn.XLOOKUP(K501,'ACS-NAICS-SOC x-walk'!K:K,'ACS-NAICS-SOC x-walk'!L:L)</f>
        <v xml:space="preserve">Information </v>
      </c>
      <c r="K501" t="str">
        <f>_xlfn.XLOOKUP($C501,'NAICS-SOC-CIP x-walk'!$C:$C, 'NAICS-SOC-CIP x-walk'!I:I)</f>
        <v>Information, Professional, Scientific, and Technical Services</v>
      </c>
      <c r="L501">
        <f t="shared" si="38"/>
        <v>311</v>
      </c>
      <c r="M501" s="9">
        <f t="shared" si="39"/>
        <v>11.518518518518519</v>
      </c>
    </row>
    <row r="502" spans="1:13">
      <c r="A502" s="1">
        <v>2</v>
      </c>
      <c r="B502" s="1">
        <v>3</v>
      </c>
      <c r="C502" s="34" t="s">
        <v>1912</v>
      </c>
      <c r="D502" s="1">
        <f t="shared" si="35"/>
        <v>15</v>
      </c>
      <c r="E502" s="2" t="s">
        <v>1658</v>
      </c>
      <c r="F502" t="str" cm="1">
        <f t="array" ref="F502">_xlfn.IFS(
 AND(D502&gt;=11, D502&lt;=29), "Management, business, science, and arts occupations",
 AND(D502&gt;=31, D502&lt;=39), "Service occupations",
 AND(D502&gt;=41, D502&lt;=43), "Sales and office occupations",
 AND(D502&gt;=51, D502&lt;=53), "Production, transportation, and material moving occupations",
 AND(D502&gt;=45, D502&lt;=49), "Natural resources, construction, and maintenance occupations",
 TRUE, "Not applicable to study area"
)</f>
        <v>Management, business, science, and arts occupations</v>
      </c>
      <c r="G502">
        <f t="shared" si="36"/>
        <v>10110</v>
      </c>
      <c r="H502" s="9">
        <f t="shared" si="37"/>
        <v>22.668161434977577</v>
      </c>
      <c r="I502" t="str">
        <f>_xlfn.XLOOKUP($C502,'NAICS-SOC-CIP x-walk'!C:C, 'NAICS-SOC-CIP x-walk'!H:H)</f>
        <v>51, 54</v>
      </c>
      <c r="J502" t="str">
        <f>_xlfn.XLOOKUP(K502,'ACS-NAICS-SOC x-walk'!K:K,'ACS-NAICS-SOC x-walk'!L:L)</f>
        <v xml:space="preserve">Information </v>
      </c>
      <c r="K502" t="str">
        <f>_xlfn.XLOOKUP($C502,'NAICS-SOC-CIP x-walk'!$C:$C, 'NAICS-SOC-CIP x-walk'!I:I)</f>
        <v>Information, Professional, Scientific, and Technical Services</v>
      </c>
      <c r="L502">
        <f t="shared" si="38"/>
        <v>311</v>
      </c>
      <c r="M502" s="9">
        <f t="shared" si="39"/>
        <v>11.518518518518519</v>
      </c>
    </row>
    <row r="503" spans="1:13">
      <c r="A503" s="1">
        <v>3</v>
      </c>
      <c r="B503" s="1">
        <v>4</v>
      </c>
      <c r="C503" s="34" t="s">
        <v>1915</v>
      </c>
      <c r="D503" s="1">
        <f t="shared" si="35"/>
        <v>15</v>
      </c>
      <c r="E503" s="2" t="s">
        <v>1788</v>
      </c>
      <c r="F503" t="str" cm="1">
        <f t="array" ref="F503">_xlfn.IFS(
 AND(D503&gt;=11, D503&lt;=29), "Management, business, science, and arts occupations",
 AND(D503&gt;=31, D503&lt;=39), "Service occupations",
 AND(D503&gt;=41, D503&lt;=43), "Sales and office occupations",
 AND(D503&gt;=51, D503&lt;=53), "Production, transportation, and material moving occupations",
 AND(D503&gt;=45, D503&lt;=49), "Natural resources, construction, and maintenance occupations",
 TRUE, "Not applicable to study area"
)</f>
        <v>Management, business, science, and arts occupations</v>
      </c>
      <c r="G503">
        <f t="shared" si="36"/>
        <v>10110</v>
      </c>
      <c r="H503" s="9">
        <f t="shared" si="37"/>
        <v>22.668161434977577</v>
      </c>
      <c r="I503" t="str">
        <f>_xlfn.XLOOKUP($C503,'NAICS-SOC-CIP x-walk'!C:C, 'NAICS-SOC-CIP x-walk'!H:H)</f>
        <v>51, 54</v>
      </c>
      <c r="J503" t="str">
        <f>_xlfn.XLOOKUP(K503,'ACS-NAICS-SOC x-walk'!K:K,'ACS-NAICS-SOC x-walk'!L:L)</f>
        <v xml:space="preserve">Information </v>
      </c>
      <c r="K503" t="str">
        <f>_xlfn.XLOOKUP($C503,'NAICS-SOC-CIP x-walk'!$C:$C, 'NAICS-SOC-CIP x-walk'!I:I)</f>
        <v>Information, Professional, Scientific, and Technical Services</v>
      </c>
      <c r="L503">
        <f t="shared" si="38"/>
        <v>311</v>
      </c>
      <c r="M503" s="9">
        <f t="shared" si="39"/>
        <v>11.518518518518519</v>
      </c>
    </row>
    <row r="504" spans="1:13">
      <c r="A504" s="1">
        <v>34</v>
      </c>
      <c r="B504" s="1">
        <v>5</v>
      </c>
      <c r="C504" s="34" t="s">
        <v>2143</v>
      </c>
      <c r="D504" s="1">
        <f t="shared" si="35"/>
        <v>25</v>
      </c>
      <c r="E504" s="2" t="s">
        <v>972</v>
      </c>
      <c r="F504" t="str" cm="1">
        <f t="array" ref="F504">_xlfn.IFS(
 AND(D504&gt;=11, D504&lt;=29), "Management, business, science, and arts occupations",
 AND(D504&gt;=31, D504&lt;=39), "Service occupations",
 AND(D504&gt;=41, D504&lt;=43), "Sales and office occupations",
 AND(D504&gt;=51, D504&lt;=53), "Production, transportation, and material moving occupations",
 AND(D504&gt;=45, D504&lt;=49), "Natural resources, construction, and maintenance occupations",
 TRUE, "Not applicable to study area"
)</f>
        <v>Management, business, science, and arts occupations</v>
      </c>
      <c r="G504">
        <f t="shared" si="36"/>
        <v>10110</v>
      </c>
      <c r="H504" s="9">
        <f t="shared" si="37"/>
        <v>22.668161434977577</v>
      </c>
      <c r="I504" t="str">
        <f>_xlfn.XLOOKUP($C504,'NAICS-SOC-CIP x-walk'!C:C, 'NAICS-SOC-CIP x-walk'!H:H)</f>
        <v>71</v>
      </c>
      <c r="J504" t="s">
        <v>7452</v>
      </c>
      <c r="K504" t="str">
        <f>_xlfn.XLOOKUP($C504,'NAICS-SOC-CIP x-walk'!$C:$C, 'NAICS-SOC-CIP x-walk'!I:I)</f>
        <v>Arts, Entertainment, and Recreation</v>
      </c>
      <c r="L504">
        <f t="shared" si="38"/>
        <v>984</v>
      </c>
      <c r="M504" s="9">
        <f t="shared" si="39"/>
        <v>22.88372093023256</v>
      </c>
    </row>
    <row r="505" spans="1:13">
      <c r="A505" s="1">
        <v>16</v>
      </c>
      <c r="B505" s="1">
        <v>4</v>
      </c>
      <c r="C505" s="34" t="s">
        <v>2158</v>
      </c>
      <c r="D505" s="1">
        <f t="shared" si="35"/>
        <v>27</v>
      </c>
      <c r="E505" s="2" t="s">
        <v>1554</v>
      </c>
      <c r="F505" t="str" cm="1">
        <f t="array" ref="F505">_xlfn.IFS(
 AND(D505&gt;=11, D505&lt;=29), "Management, business, science, and arts occupations",
 AND(D505&gt;=31, D505&lt;=39), "Service occupations",
 AND(D505&gt;=41, D505&lt;=43), "Sales and office occupations",
 AND(D505&gt;=51, D505&lt;=53), "Production, transportation, and material moving occupations",
 AND(D505&gt;=45, D505&lt;=49), "Natural resources, construction, and maintenance occupations",
 TRUE, "Not applicable to study area"
)</f>
        <v>Management, business, science, and arts occupations</v>
      </c>
      <c r="G505">
        <f t="shared" si="36"/>
        <v>10110</v>
      </c>
      <c r="H505" s="9">
        <f t="shared" si="37"/>
        <v>22.668161434977577</v>
      </c>
      <c r="I505" t="str">
        <f>_xlfn.XLOOKUP($C505,'NAICS-SOC-CIP x-walk'!C:C, 'NAICS-SOC-CIP x-walk'!H:H)</f>
        <v>71</v>
      </c>
      <c r="J505" t="s">
        <v>7452</v>
      </c>
      <c r="K505" t="str">
        <f>_xlfn.XLOOKUP($C505,'NAICS-SOC-CIP x-walk'!$C:$C, 'NAICS-SOC-CIP x-walk'!I:I)</f>
        <v>Arts, Entertainment, and Recreation</v>
      </c>
      <c r="L505">
        <f t="shared" si="38"/>
        <v>984</v>
      </c>
      <c r="M505" s="9">
        <f t="shared" si="39"/>
        <v>22.88372093023256</v>
      </c>
    </row>
    <row r="506" spans="1:13">
      <c r="A506" s="1">
        <v>22</v>
      </c>
      <c r="B506" s="1">
        <v>3</v>
      </c>
      <c r="C506" s="34" t="s">
        <v>2159</v>
      </c>
      <c r="D506" s="1">
        <f t="shared" si="35"/>
        <v>27</v>
      </c>
      <c r="E506" s="2" t="s">
        <v>1360</v>
      </c>
      <c r="F506" t="str" cm="1">
        <f t="array" ref="F506">_xlfn.IFS(
 AND(D506&gt;=11, D506&lt;=29), "Management, business, science, and arts occupations",
 AND(D506&gt;=31, D506&lt;=39), "Service occupations",
 AND(D506&gt;=41, D506&lt;=43), "Sales and office occupations",
 AND(D506&gt;=51, D506&lt;=53), "Production, transportation, and material moving occupations",
 AND(D506&gt;=45, D506&lt;=49), "Natural resources, construction, and maintenance occupations",
 TRUE, "Not applicable to study area"
)</f>
        <v>Management, business, science, and arts occupations</v>
      </c>
      <c r="G506">
        <f t="shared" si="36"/>
        <v>10110</v>
      </c>
      <c r="H506" s="9">
        <f t="shared" si="37"/>
        <v>22.668161434977577</v>
      </c>
      <c r="I506" t="str">
        <f>_xlfn.XLOOKUP($C506,'NAICS-SOC-CIP x-walk'!C:C, 'NAICS-SOC-CIP x-walk'!H:H)</f>
        <v>71</v>
      </c>
      <c r="J506" t="s">
        <v>7452</v>
      </c>
      <c r="K506" t="str">
        <f>_xlfn.XLOOKUP($C506,'NAICS-SOC-CIP x-walk'!$C:$C, 'NAICS-SOC-CIP x-walk'!I:I)</f>
        <v>Arts, Entertainment, and Recreation</v>
      </c>
      <c r="L506">
        <f t="shared" si="38"/>
        <v>984</v>
      </c>
      <c r="M506" s="9">
        <f t="shared" si="39"/>
        <v>22.88372093023256</v>
      </c>
    </row>
    <row r="507" spans="1:13">
      <c r="A507" s="1">
        <v>1</v>
      </c>
      <c r="B507" s="1">
        <v>3</v>
      </c>
      <c r="C507" s="34" t="s">
        <v>2160</v>
      </c>
      <c r="D507" s="1">
        <f t="shared" si="35"/>
        <v>27</v>
      </c>
      <c r="E507" s="2" t="s">
        <v>1030</v>
      </c>
      <c r="F507" t="str" cm="1">
        <f t="array" ref="F507">_xlfn.IFS(
 AND(D507&gt;=11, D507&lt;=29), "Management, business, science, and arts occupations",
 AND(D507&gt;=31, D507&lt;=39), "Service occupations",
 AND(D507&gt;=41, D507&lt;=43), "Sales and office occupations",
 AND(D507&gt;=51, D507&lt;=53), "Production, transportation, and material moving occupations",
 AND(D507&gt;=45, D507&lt;=49), "Natural resources, construction, and maintenance occupations",
 TRUE, "Not applicable to study area"
)</f>
        <v>Management, business, science, and arts occupations</v>
      </c>
      <c r="G507">
        <f t="shared" si="36"/>
        <v>10110</v>
      </c>
      <c r="H507" s="9">
        <f t="shared" si="37"/>
        <v>22.668161434977577</v>
      </c>
      <c r="I507" t="str">
        <f>_xlfn.XLOOKUP($C507,'NAICS-SOC-CIP x-walk'!C:C, 'NAICS-SOC-CIP x-walk'!H:H)</f>
        <v>71</v>
      </c>
      <c r="J507" t="s">
        <v>7452</v>
      </c>
      <c r="K507" t="str">
        <f>_xlfn.XLOOKUP($C507,'NAICS-SOC-CIP x-walk'!$C:$C, 'NAICS-SOC-CIP x-walk'!I:I)</f>
        <v>Arts, Entertainment, and Recreation</v>
      </c>
      <c r="L507">
        <f t="shared" si="38"/>
        <v>984</v>
      </c>
      <c r="M507" s="9">
        <f t="shared" si="39"/>
        <v>22.88372093023256</v>
      </c>
    </row>
    <row r="508" spans="1:13">
      <c r="A508" s="1">
        <v>3</v>
      </c>
      <c r="B508" s="1">
        <v>4</v>
      </c>
      <c r="C508" s="34" t="s">
        <v>2161</v>
      </c>
      <c r="D508" s="1">
        <f t="shared" si="35"/>
        <v>27</v>
      </c>
      <c r="E508" s="2" t="s">
        <v>1442</v>
      </c>
      <c r="F508" t="str" cm="1">
        <f t="array" ref="F508">_xlfn.IFS(
 AND(D508&gt;=11, D508&lt;=29), "Management, business, science, and arts occupations",
 AND(D508&gt;=31, D508&lt;=39), "Service occupations",
 AND(D508&gt;=41, D508&lt;=43), "Sales and office occupations",
 AND(D508&gt;=51, D508&lt;=53), "Production, transportation, and material moving occupations",
 AND(D508&gt;=45, D508&lt;=49), "Natural resources, construction, and maintenance occupations",
 TRUE, "Not applicable to study area"
)</f>
        <v>Management, business, science, and arts occupations</v>
      </c>
      <c r="G508">
        <f t="shared" si="36"/>
        <v>10110</v>
      </c>
      <c r="H508" s="9">
        <f t="shared" si="37"/>
        <v>22.668161434977577</v>
      </c>
      <c r="I508" t="str">
        <f>_xlfn.XLOOKUP($C508,'NAICS-SOC-CIP x-walk'!C:C, 'NAICS-SOC-CIP x-walk'!H:H)</f>
        <v>71</v>
      </c>
      <c r="J508" t="s">
        <v>7452</v>
      </c>
      <c r="K508" t="str">
        <f>_xlfn.XLOOKUP($C508,'NAICS-SOC-CIP x-walk'!$C:$C, 'NAICS-SOC-CIP x-walk'!I:I)</f>
        <v>Arts, Entertainment, and Recreation</v>
      </c>
      <c r="L508">
        <f t="shared" si="38"/>
        <v>984</v>
      </c>
      <c r="M508" s="9">
        <f t="shared" si="39"/>
        <v>22.88372093023256</v>
      </c>
    </row>
    <row r="509" spans="1:13">
      <c r="A509" s="1">
        <v>19</v>
      </c>
      <c r="B509" s="1">
        <v>3</v>
      </c>
      <c r="C509" s="34" t="s">
        <v>2166</v>
      </c>
      <c r="D509" s="1">
        <f t="shared" si="35"/>
        <v>27</v>
      </c>
      <c r="E509" s="2" t="s">
        <v>1058</v>
      </c>
      <c r="F509" t="str" cm="1">
        <f t="array" ref="F509">_xlfn.IFS(
 AND(D509&gt;=11, D509&lt;=29), "Management, business, science, and arts occupations",
 AND(D509&gt;=31, D509&lt;=39), "Service occupations",
 AND(D509&gt;=41, D509&lt;=43), "Sales and office occupations",
 AND(D509&gt;=51, D509&lt;=53), "Production, transportation, and material moving occupations",
 AND(D509&gt;=45, D509&lt;=49), "Natural resources, construction, and maintenance occupations",
 TRUE, "Not applicable to study area"
)</f>
        <v>Management, business, science, and arts occupations</v>
      </c>
      <c r="G509">
        <f t="shared" si="36"/>
        <v>10110</v>
      </c>
      <c r="H509" s="9">
        <f t="shared" si="37"/>
        <v>22.668161434977577</v>
      </c>
      <c r="I509" t="str">
        <f>_xlfn.XLOOKUP($C509,'NAICS-SOC-CIP x-walk'!C:C, 'NAICS-SOC-CIP x-walk'!H:H)</f>
        <v>71</v>
      </c>
      <c r="J509" t="s">
        <v>7452</v>
      </c>
      <c r="K509" t="str">
        <f>_xlfn.XLOOKUP($C509,'NAICS-SOC-CIP x-walk'!$C:$C, 'NAICS-SOC-CIP x-walk'!I:I)</f>
        <v>Arts, Entertainment, and Recreation</v>
      </c>
      <c r="L509">
        <f t="shared" si="38"/>
        <v>984</v>
      </c>
      <c r="M509" s="9">
        <f t="shared" si="39"/>
        <v>22.88372093023256</v>
      </c>
    </row>
    <row r="510" spans="1:13">
      <c r="A510" s="1">
        <v>11</v>
      </c>
      <c r="B510" s="1">
        <v>4</v>
      </c>
      <c r="C510" s="34" t="s">
        <v>2168</v>
      </c>
      <c r="D510" s="1">
        <f t="shared" si="35"/>
        <v>27</v>
      </c>
      <c r="E510" s="2" t="s">
        <v>1686</v>
      </c>
      <c r="F510" t="str" cm="1">
        <f t="array" ref="F510">_xlfn.IFS(
 AND(D510&gt;=11, D510&lt;=29), "Management, business, science, and arts occupations",
 AND(D510&gt;=31, D510&lt;=39), "Service occupations",
 AND(D510&gt;=41, D510&lt;=43), "Sales and office occupations",
 AND(D510&gt;=51, D510&lt;=53), "Production, transportation, and material moving occupations",
 AND(D510&gt;=45, D510&lt;=49), "Natural resources, construction, and maintenance occupations",
 TRUE, "Not applicable to study area"
)</f>
        <v>Management, business, science, and arts occupations</v>
      </c>
      <c r="G510">
        <f t="shared" si="36"/>
        <v>10110</v>
      </c>
      <c r="H510" s="9">
        <f t="shared" si="37"/>
        <v>22.668161434977577</v>
      </c>
      <c r="I510" t="str">
        <f>_xlfn.XLOOKUP($C510,'NAICS-SOC-CIP x-walk'!C:C, 'NAICS-SOC-CIP x-walk'!H:H)</f>
        <v>71</v>
      </c>
      <c r="J510" t="s">
        <v>7452</v>
      </c>
      <c r="K510" t="str">
        <f>_xlfn.XLOOKUP($C510,'NAICS-SOC-CIP x-walk'!$C:$C, 'NAICS-SOC-CIP x-walk'!I:I)</f>
        <v>Arts, Entertainment, and Recreation</v>
      </c>
      <c r="L510">
        <f t="shared" si="38"/>
        <v>984</v>
      </c>
      <c r="M510" s="9">
        <f t="shared" si="39"/>
        <v>22.88372093023256</v>
      </c>
    </row>
    <row r="511" spans="1:13">
      <c r="A511" s="1">
        <v>28</v>
      </c>
      <c r="B511" s="1">
        <v>4</v>
      </c>
      <c r="C511" s="34" t="s">
        <v>2169</v>
      </c>
      <c r="D511" s="1">
        <f t="shared" si="35"/>
        <v>27</v>
      </c>
      <c r="E511" s="2" t="s">
        <v>1084</v>
      </c>
      <c r="F511" t="str" cm="1">
        <f t="array" ref="F511">_xlfn.IFS(
 AND(D511&gt;=11, D511&lt;=29), "Management, business, science, and arts occupations",
 AND(D511&gt;=31, D511&lt;=39), "Service occupations",
 AND(D511&gt;=41, D511&lt;=43), "Sales and office occupations",
 AND(D511&gt;=51, D511&lt;=53), "Production, transportation, and material moving occupations",
 AND(D511&gt;=45, D511&lt;=49), "Natural resources, construction, and maintenance occupations",
 TRUE, "Not applicable to study area"
)</f>
        <v>Management, business, science, and arts occupations</v>
      </c>
      <c r="G511">
        <f t="shared" si="36"/>
        <v>10110</v>
      </c>
      <c r="H511" s="9">
        <f t="shared" si="37"/>
        <v>22.668161434977577</v>
      </c>
      <c r="I511" t="str">
        <f>_xlfn.XLOOKUP($C511,'NAICS-SOC-CIP x-walk'!C:C, 'NAICS-SOC-CIP x-walk'!H:H)</f>
        <v>71</v>
      </c>
      <c r="J511" t="s">
        <v>7452</v>
      </c>
      <c r="K511" t="str">
        <f>_xlfn.XLOOKUP($C511,'NAICS-SOC-CIP x-walk'!$C:$C, 'NAICS-SOC-CIP x-walk'!I:I)</f>
        <v>Arts, Entertainment, and Recreation</v>
      </c>
      <c r="L511">
        <f t="shared" si="38"/>
        <v>984</v>
      </c>
      <c r="M511" s="9">
        <f t="shared" si="39"/>
        <v>22.88372093023256</v>
      </c>
    </row>
    <row r="512" spans="1:13">
      <c r="A512" s="1">
        <v>23</v>
      </c>
      <c r="B512" s="1">
        <v>3</v>
      </c>
      <c r="C512" s="34" t="s">
        <v>2170</v>
      </c>
      <c r="D512" s="1">
        <f t="shared" si="35"/>
        <v>27</v>
      </c>
      <c r="E512" s="2" t="s">
        <v>738</v>
      </c>
      <c r="F512" t="str" cm="1">
        <f t="array" ref="F512">_xlfn.IFS(
 AND(D512&gt;=11, D512&lt;=29), "Management, business, science, and arts occupations",
 AND(D512&gt;=31, D512&lt;=39), "Service occupations",
 AND(D512&gt;=41, D512&lt;=43), "Sales and office occupations",
 AND(D512&gt;=51, D512&lt;=53), "Production, transportation, and material moving occupations",
 AND(D512&gt;=45, D512&lt;=49), "Natural resources, construction, and maintenance occupations",
 TRUE, "Not applicable to study area"
)</f>
        <v>Management, business, science, and arts occupations</v>
      </c>
      <c r="G512">
        <f t="shared" si="36"/>
        <v>10110</v>
      </c>
      <c r="H512" s="9">
        <f t="shared" si="37"/>
        <v>22.668161434977577</v>
      </c>
      <c r="I512" t="str">
        <f>_xlfn.XLOOKUP($C512,'NAICS-SOC-CIP x-walk'!C:C, 'NAICS-SOC-CIP x-walk'!H:H)</f>
        <v>71</v>
      </c>
      <c r="J512" t="s">
        <v>7452</v>
      </c>
      <c r="K512" t="str">
        <f>_xlfn.XLOOKUP($C512,'NAICS-SOC-CIP x-walk'!$C:$C, 'NAICS-SOC-CIP x-walk'!I:I)</f>
        <v>Arts, Entertainment, and Recreation</v>
      </c>
      <c r="L512">
        <f t="shared" si="38"/>
        <v>984</v>
      </c>
      <c r="M512" s="9">
        <f t="shared" si="39"/>
        <v>22.88372093023256</v>
      </c>
    </row>
    <row r="513" spans="1:13">
      <c r="A513" s="1">
        <v>32</v>
      </c>
      <c r="B513" s="1">
        <v>5</v>
      </c>
      <c r="C513" s="34" t="s">
        <v>2171</v>
      </c>
      <c r="D513" s="1">
        <f t="shared" si="35"/>
        <v>27</v>
      </c>
      <c r="E513" s="2" t="s">
        <v>1184</v>
      </c>
      <c r="F513" t="str" cm="1">
        <f t="array" ref="F513">_xlfn.IFS(
 AND(D513&gt;=11, D513&lt;=29), "Management, business, science, and arts occupations",
 AND(D513&gt;=31, D513&lt;=39), "Service occupations",
 AND(D513&gt;=41, D513&lt;=43), "Sales and office occupations",
 AND(D513&gt;=51, D513&lt;=53), "Production, transportation, and material moving occupations",
 AND(D513&gt;=45, D513&lt;=49), "Natural resources, construction, and maintenance occupations",
 TRUE, "Not applicable to study area"
)</f>
        <v>Management, business, science, and arts occupations</v>
      </c>
      <c r="G513">
        <f t="shared" si="36"/>
        <v>10110</v>
      </c>
      <c r="H513" s="9">
        <f t="shared" si="37"/>
        <v>22.668161434977577</v>
      </c>
      <c r="I513" t="str">
        <f>_xlfn.XLOOKUP($C513,'NAICS-SOC-CIP x-walk'!C:C, 'NAICS-SOC-CIP x-walk'!H:H)</f>
        <v>71</v>
      </c>
      <c r="J513" t="s">
        <v>7452</v>
      </c>
      <c r="K513" t="str">
        <f>_xlfn.XLOOKUP($C513,'NAICS-SOC-CIP x-walk'!$C:$C, 'NAICS-SOC-CIP x-walk'!I:I)</f>
        <v>Arts, Entertainment, and Recreation</v>
      </c>
      <c r="L513">
        <f t="shared" si="38"/>
        <v>984</v>
      </c>
      <c r="M513" s="9">
        <f t="shared" si="39"/>
        <v>22.88372093023256</v>
      </c>
    </row>
    <row r="514" spans="1:13">
      <c r="A514" s="1">
        <v>23</v>
      </c>
      <c r="B514" s="1" t="s">
        <v>4</v>
      </c>
      <c r="C514" s="34" t="s">
        <v>2175</v>
      </c>
      <c r="D514" s="1">
        <f t="shared" si="35"/>
        <v>27</v>
      </c>
      <c r="E514" s="2" t="s">
        <v>1132</v>
      </c>
      <c r="F514" t="str" cm="1">
        <f t="array" ref="F514">_xlfn.IFS(
 AND(D514&gt;=11, D514&lt;=29), "Management, business, science, and arts occupations",
 AND(D514&gt;=31, D514&lt;=39), "Service occupations",
 AND(D514&gt;=41, D514&lt;=43), "Sales and office occupations",
 AND(D514&gt;=51, D514&lt;=53), "Production, transportation, and material moving occupations",
 AND(D514&gt;=45, D514&lt;=49), "Natural resources, construction, and maintenance occupations",
 TRUE, "Not applicable to study area"
)</f>
        <v>Management, business, science, and arts occupations</v>
      </c>
      <c r="G514">
        <f t="shared" si="36"/>
        <v>10110</v>
      </c>
      <c r="H514" s="9">
        <f t="shared" si="37"/>
        <v>22.668161434977577</v>
      </c>
      <c r="I514" t="str">
        <f>_xlfn.XLOOKUP($C514,'NAICS-SOC-CIP x-walk'!C:C, 'NAICS-SOC-CIP x-walk'!H:H)</f>
        <v>71</v>
      </c>
      <c r="J514" t="s">
        <v>7452</v>
      </c>
      <c r="K514" t="str">
        <f>_xlfn.XLOOKUP($C514,'NAICS-SOC-CIP x-walk'!$C:$C, 'NAICS-SOC-CIP x-walk'!I:I)</f>
        <v>Arts, Entertainment, and Recreation</v>
      </c>
      <c r="L514">
        <f t="shared" si="38"/>
        <v>984</v>
      </c>
      <c r="M514" s="9">
        <f t="shared" si="39"/>
        <v>22.88372093023256</v>
      </c>
    </row>
    <row r="515" spans="1:13">
      <c r="A515" s="1">
        <v>16</v>
      </c>
      <c r="B515" s="1">
        <v>4</v>
      </c>
      <c r="C515" s="34" t="s">
        <v>2176</v>
      </c>
      <c r="D515" s="1">
        <f t="shared" si="35"/>
        <v>27</v>
      </c>
      <c r="E515" s="2" t="s">
        <v>1182</v>
      </c>
      <c r="F515" t="str" cm="1">
        <f t="array" ref="F515">_xlfn.IFS(
 AND(D515&gt;=11, D515&lt;=29), "Management, business, science, and arts occupations",
 AND(D515&gt;=31, D515&lt;=39), "Service occupations",
 AND(D515&gt;=41, D515&lt;=43), "Sales and office occupations",
 AND(D515&gt;=51, D515&lt;=53), "Production, transportation, and material moving occupations",
 AND(D515&gt;=45, D515&lt;=49), "Natural resources, construction, and maintenance occupations",
 TRUE, "Not applicable to study area"
)</f>
        <v>Management, business, science, and arts occupations</v>
      </c>
      <c r="G515">
        <f t="shared" si="36"/>
        <v>10110</v>
      </c>
      <c r="H515" s="9">
        <f t="shared" si="37"/>
        <v>22.668161434977577</v>
      </c>
      <c r="I515" t="str">
        <f>_xlfn.XLOOKUP($C515,'NAICS-SOC-CIP x-walk'!C:C, 'NAICS-SOC-CIP x-walk'!H:H)</f>
        <v>71</v>
      </c>
      <c r="J515" t="s">
        <v>7452</v>
      </c>
      <c r="K515" t="str">
        <f>_xlfn.XLOOKUP($C515,'NAICS-SOC-CIP x-walk'!$C:$C, 'NAICS-SOC-CIP x-walk'!I:I)</f>
        <v>Arts, Entertainment, and Recreation</v>
      </c>
      <c r="L515">
        <f t="shared" si="38"/>
        <v>984</v>
      </c>
      <c r="M515" s="9">
        <f t="shared" si="39"/>
        <v>22.88372093023256</v>
      </c>
    </row>
    <row r="516" spans="1:13">
      <c r="A516" s="1">
        <v>8</v>
      </c>
      <c r="B516" s="1">
        <v>4</v>
      </c>
      <c r="C516" s="34" t="s">
        <v>2176</v>
      </c>
      <c r="D516" s="1">
        <f t="shared" si="35"/>
        <v>27</v>
      </c>
      <c r="E516" s="2" t="s">
        <v>1296</v>
      </c>
      <c r="F516" t="str" cm="1">
        <f t="array" ref="F516">_xlfn.IFS(
 AND(D516&gt;=11, D516&lt;=29), "Management, business, science, and arts occupations",
 AND(D516&gt;=31, D516&lt;=39), "Service occupations",
 AND(D516&gt;=41, D516&lt;=43), "Sales and office occupations",
 AND(D516&gt;=51, D516&lt;=53), "Production, transportation, and material moving occupations",
 AND(D516&gt;=45, D516&lt;=49), "Natural resources, construction, and maintenance occupations",
 TRUE, "Not applicable to study area"
)</f>
        <v>Management, business, science, and arts occupations</v>
      </c>
      <c r="G516">
        <f t="shared" si="36"/>
        <v>10110</v>
      </c>
      <c r="H516" s="9">
        <f t="shared" si="37"/>
        <v>22.668161434977577</v>
      </c>
      <c r="I516" t="str">
        <f>_xlfn.XLOOKUP($C516,'NAICS-SOC-CIP x-walk'!C:C, 'NAICS-SOC-CIP x-walk'!H:H)</f>
        <v>71</v>
      </c>
      <c r="J516" t="s">
        <v>7452</v>
      </c>
      <c r="K516" t="str">
        <f>_xlfn.XLOOKUP($C516,'NAICS-SOC-CIP x-walk'!$C:$C, 'NAICS-SOC-CIP x-walk'!I:I)</f>
        <v>Arts, Entertainment, and Recreation</v>
      </c>
      <c r="L516">
        <f t="shared" si="38"/>
        <v>984</v>
      </c>
      <c r="M516" s="9">
        <f t="shared" si="39"/>
        <v>22.88372093023256</v>
      </c>
    </row>
    <row r="517" spans="1:13">
      <c r="A517" s="1">
        <v>21</v>
      </c>
      <c r="B517" s="1">
        <v>4</v>
      </c>
      <c r="C517" s="34" t="s">
        <v>2176</v>
      </c>
      <c r="D517" s="1">
        <f t="shared" ref="D517:D580" si="40">VALUE(LEFT(C517,2))</f>
        <v>27</v>
      </c>
      <c r="E517" s="2" t="s">
        <v>1260</v>
      </c>
      <c r="F517" t="str" cm="1">
        <f t="array" ref="F517">_xlfn.IFS(
 AND(D517&gt;=11, D517&lt;=29), "Management, business, science, and arts occupations",
 AND(D517&gt;=31, D517&lt;=39), "Service occupations",
 AND(D517&gt;=41, D517&lt;=43), "Sales and office occupations",
 AND(D517&gt;=51, D517&lt;=53), "Production, transportation, and material moving occupations",
 AND(D517&gt;=45, D517&lt;=49), "Natural resources, construction, and maintenance occupations",
 TRUE, "Not applicable to study area"
)</f>
        <v>Management, business, science, and arts occupations</v>
      </c>
      <c r="G517">
        <f t="shared" ref="G517:G580" si="41">SUMIF(F:F, F517, A:A)</f>
        <v>10110</v>
      </c>
      <c r="H517" s="9">
        <f t="shared" ref="H517:H580" si="42">AVERAGEIF(F:F, F517, A:A)</f>
        <v>22.668161434977577</v>
      </c>
      <c r="I517" t="str">
        <f>_xlfn.XLOOKUP($C517,'NAICS-SOC-CIP x-walk'!C:C, 'NAICS-SOC-CIP x-walk'!H:H)</f>
        <v>71</v>
      </c>
      <c r="J517" t="s">
        <v>7452</v>
      </c>
      <c r="K517" t="str">
        <f>_xlfn.XLOOKUP($C517,'NAICS-SOC-CIP x-walk'!$C:$C, 'NAICS-SOC-CIP x-walk'!I:I)</f>
        <v>Arts, Entertainment, and Recreation</v>
      </c>
      <c r="L517">
        <f t="shared" ref="L517:L580" si="43">SUMIF(K:K, K517, A:A)</f>
        <v>984</v>
      </c>
      <c r="M517" s="9">
        <f t="shared" ref="M517:M580" si="44">AVERAGEIF(K:K, K517, A:A)</f>
        <v>22.88372093023256</v>
      </c>
    </row>
    <row r="518" spans="1:13">
      <c r="A518" s="1">
        <v>12</v>
      </c>
      <c r="B518" s="1">
        <v>4</v>
      </c>
      <c r="C518" s="34" t="s">
        <v>2176</v>
      </c>
      <c r="D518" s="1">
        <f t="shared" si="40"/>
        <v>27</v>
      </c>
      <c r="E518" s="2" t="s">
        <v>864</v>
      </c>
      <c r="F518" t="str" cm="1">
        <f t="array" ref="F518">_xlfn.IFS(
 AND(D518&gt;=11, D518&lt;=29), "Management, business, science, and arts occupations",
 AND(D518&gt;=31, D518&lt;=39), "Service occupations",
 AND(D518&gt;=41, D518&lt;=43), "Sales and office occupations",
 AND(D518&gt;=51, D518&lt;=53), "Production, transportation, and material moving occupations",
 AND(D518&gt;=45, D518&lt;=49), "Natural resources, construction, and maintenance occupations",
 TRUE, "Not applicable to study area"
)</f>
        <v>Management, business, science, and arts occupations</v>
      </c>
      <c r="G518">
        <f t="shared" si="41"/>
        <v>10110</v>
      </c>
      <c r="H518" s="9">
        <f t="shared" si="42"/>
        <v>22.668161434977577</v>
      </c>
      <c r="I518" t="str">
        <f>_xlfn.XLOOKUP($C518,'NAICS-SOC-CIP x-walk'!C:C, 'NAICS-SOC-CIP x-walk'!H:H)</f>
        <v>71</v>
      </c>
      <c r="J518" t="s">
        <v>7452</v>
      </c>
      <c r="K518" t="str">
        <f>_xlfn.XLOOKUP($C518,'NAICS-SOC-CIP x-walk'!$C:$C, 'NAICS-SOC-CIP x-walk'!I:I)</f>
        <v>Arts, Entertainment, and Recreation</v>
      </c>
      <c r="L518">
        <f t="shared" si="43"/>
        <v>984</v>
      </c>
      <c r="M518" s="9">
        <f t="shared" si="44"/>
        <v>22.88372093023256</v>
      </c>
    </row>
    <row r="519" spans="1:13">
      <c r="A519" s="1">
        <v>51</v>
      </c>
      <c r="B519" s="1" t="s">
        <v>4</v>
      </c>
      <c r="C519" s="34" t="s">
        <v>2177</v>
      </c>
      <c r="D519" s="1">
        <f t="shared" si="40"/>
        <v>27</v>
      </c>
      <c r="E519" s="2" t="s">
        <v>364</v>
      </c>
      <c r="F519" t="str" cm="1">
        <f t="array" ref="F519">_xlfn.IFS(
 AND(D519&gt;=11, D519&lt;=29), "Management, business, science, and arts occupations",
 AND(D519&gt;=31, D519&lt;=39), "Service occupations",
 AND(D519&gt;=41, D519&lt;=43), "Sales and office occupations",
 AND(D519&gt;=51, D519&lt;=53), "Production, transportation, and material moving occupations",
 AND(D519&gt;=45, D519&lt;=49), "Natural resources, construction, and maintenance occupations",
 TRUE, "Not applicable to study area"
)</f>
        <v>Management, business, science, and arts occupations</v>
      </c>
      <c r="G519">
        <f t="shared" si="41"/>
        <v>10110</v>
      </c>
      <c r="H519" s="9">
        <f t="shared" si="42"/>
        <v>22.668161434977577</v>
      </c>
      <c r="I519" t="str">
        <f>_xlfn.XLOOKUP($C519,'NAICS-SOC-CIP x-walk'!C:C, 'NAICS-SOC-CIP x-walk'!H:H)</f>
        <v>71</v>
      </c>
      <c r="J519" t="s">
        <v>7452</v>
      </c>
      <c r="K519" t="str">
        <f>_xlfn.XLOOKUP($C519,'NAICS-SOC-CIP x-walk'!$C:$C, 'NAICS-SOC-CIP x-walk'!I:I)</f>
        <v>Arts, Entertainment, and Recreation</v>
      </c>
      <c r="L519">
        <f t="shared" si="43"/>
        <v>984</v>
      </c>
      <c r="M519" s="9">
        <f t="shared" si="44"/>
        <v>22.88372093023256</v>
      </c>
    </row>
    <row r="520" spans="1:13">
      <c r="A520" s="1">
        <v>34</v>
      </c>
      <c r="B520" s="1">
        <v>4</v>
      </c>
      <c r="C520" s="34" t="s">
        <v>2178</v>
      </c>
      <c r="D520" s="1">
        <f t="shared" si="40"/>
        <v>27</v>
      </c>
      <c r="E520" s="2" t="s">
        <v>584</v>
      </c>
      <c r="F520" t="str" cm="1">
        <f t="array" ref="F520">_xlfn.IFS(
 AND(D520&gt;=11, D520&lt;=29), "Management, business, science, and arts occupations",
 AND(D520&gt;=31, D520&lt;=39), "Service occupations",
 AND(D520&gt;=41, D520&lt;=43), "Sales and office occupations",
 AND(D520&gt;=51, D520&lt;=53), "Production, transportation, and material moving occupations",
 AND(D520&gt;=45, D520&lt;=49), "Natural resources, construction, and maintenance occupations",
 TRUE, "Not applicable to study area"
)</f>
        <v>Management, business, science, and arts occupations</v>
      </c>
      <c r="G520">
        <f t="shared" si="41"/>
        <v>10110</v>
      </c>
      <c r="H520" s="9">
        <f t="shared" si="42"/>
        <v>22.668161434977577</v>
      </c>
      <c r="I520" t="str">
        <f>_xlfn.XLOOKUP($C520,'NAICS-SOC-CIP x-walk'!C:C, 'NAICS-SOC-CIP x-walk'!H:H)</f>
        <v>71</v>
      </c>
      <c r="J520" t="s">
        <v>7452</v>
      </c>
      <c r="K520" t="str">
        <f>_xlfn.XLOOKUP($C520,'NAICS-SOC-CIP x-walk'!$C:$C, 'NAICS-SOC-CIP x-walk'!I:I)</f>
        <v>Arts, Entertainment, and Recreation</v>
      </c>
      <c r="L520">
        <f t="shared" si="43"/>
        <v>984</v>
      </c>
      <c r="M520" s="9">
        <f t="shared" si="44"/>
        <v>22.88372093023256</v>
      </c>
    </row>
    <row r="521" spans="1:13">
      <c r="A521" s="1">
        <v>42</v>
      </c>
      <c r="B521" s="1" t="s">
        <v>4</v>
      </c>
      <c r="C521" s="34" t="s">
        <v>2179</v>
      </c>
      <c r="D521" s="1">
        <f t="shared" si="40"/>
        <v>27</v>
      </c>
      <c r="E521" s="2" t="s">
        <v>652</v>
      </c>
      <c r="F521" t="str" cm="1">
        <f t="array" ref="F521">_xlfn.IFS(
 AND(D521&gt;=11, D521&lt;=29), "Management, business, science, and arts occupations",
 AND(D521&gt;=31, D521&lt;=39), "Service occupations",
 AND(D521&gt;=41, D521&lt;=43), "Sales and office occupations",
 AND(D521&gt;=51, D521&lt;=53), "Production, transportation, and material moving occupations",
 AND(D521&gt;=45, D521&lt;=49), "Natural resources, construction, and maintenance occupations",
 TRUE, "Not applicable to study area"
)</f>
        <v>Management, business, science, and arts occupations</v>
      </c>
      <c r="G521">
        <f t="shared" si="41"/>
        <v>10110</v>
      </c>
      <c r="H521" s="9">
        <f t="shared" si="42"/>
        <v>22.668161434977577</v>
      </c>
      <c r="I521" t="str">
        <f>_xlfn.XLOOKUP($C521,'NAICS-SOC-CIP x-walk'!C:C, 'NAICS-SOC-CIP x-walk'!H:H)</f>
        <v>71</v>
      </c>
      <c r="J521" t="s">
        <v>7452</v>
      </c>
      <c r="K521" t="str">
        <f>_xlfn.XLOOKUP($C521,'NAICS-SOC-CIP x-walk'!$C:$C, 'NAICS-SOC-CIP x-walk'!I:I)</f>
        <v>Arts, Entertainment, and Recreation</v>
      </c>
      <c r="L521">
        <f t="shared" si="43"/>
        <v>984</v>
      </c>
      <c r="M521" s="9">
        <f t="shared" si="44"/>
        <v>22.88372093023256</v>
      </c>
    </row>
    <row r="522" spans="1:13">
      <c r="A522" s="1">
        <v>22</v>
      </c>
      <c r="B522" s="1">
        <v>3</v>
      </c>
      <c r="C522" s="34" t="s">
        <v>2180</v>
      </c>
      <c r="D522" s="1">
        <f t="shared" si="40"/>
        <v>27</v>
      </c>
      <c r="E522" s="2" t="s">
        <v>930</v>
      </c>
      <c r="F522" t="str" cm="1">
        <f t="array" ref="F522">_xlfn.IFS(
 AND(D522&gt;=11, D522&lt;=29), "Management, business, science, and arts occupations",
 AND(D522&gt;=31, D522&lt;=39), "Service occupations",
 AND(D522&gt;=41, D522&lt;=43), "Sales and office occupations",
 AND(D522&gt;=51, D522&lt;=53), "Production, transportation, and material moving occupations",
 AND(D522&gt;=45, D522&lt;=49), "Natural resources, construction, and maintenance occupations",
 TRUE, "Not applicable to study area"
)</f>
        <v>Management, business, science, and arts occupations</v>
      </c>
      <c r="G522">
        <f t="shared" si="41"/>
        <v>10110</v>
      </c>
      <c r="H522" s="9">
        <f t="shared" si="42"/>
        <v>22.668161434977577</v>
      </c>
      <c r="I522" t="str">
        <f>_xlfn.XLOOKUP($C522,'NAICS-SOC-CIP x-walk'!C:C, 'NAICS-SOC-CIP x-walk'!H:H)</f>
        <v>71</v>
      </c>
      <c r="J522" t="s">
        <v>7452</v>
      </c>
      <c r="K522" t="str">
        <f>_xlfn.XLOOKUP($C522,'NAICS-SOC-CIP x-walk'!$C:$C, 'NAICS-SOC-CIP x-walk'!I:I)</f>
        <v>Arts, Entertainment, and Recreation</v>
      </c>
      <c r="L522">
        <f t="shared" si="43"/>
        <v>984</v>
      </c>
      <c r="M522" s="9">
        <f t="shared" si="44"/>
        <v>22.88372093023256</v>
      </c>
    </row>
    <row r="523" spans="1:13">
      <c r="A523" s="1">
        <v>31</v>
      </c>
      <c r="B523" s="1">
        <v>3</v>
      </c>
      <c r="C523" s="34" t="s">
        <v>2181</v>
      </c>
      <c r="D523" s="1">
        <f t="shared" si="40"/>
        <v>27</v>
      </c>
      <c r="E523" s="2" t="s">
        <v>1026</v>
      </c>
      <c r="F523" t="str" cm="1">
        <f t="array" ref="F523">_xlfn.IFS(
 AND(D523&gt;=11, D523&lt;=29), "Management, business, science, and arts occupations",
 AND(D523&gt;=31, D523&lt;=39), "Service occupations",
 AND(D523&gt;=41, D523&lt;=43), "Sales and office occupations",
 AND(D523&gt;=51, D523&lt;=53), "Production, transportation, and material moving occupations",
 AND(D523&gt;=45, D523&lt;=49), "Natural resources, construction, and maintenance occupations",
 TRUE, "Not applicable to study area"
)</f>
        <v>Management, business, science, and arts occupations</v>
      </c>
      <c r="G523">
        <f t="shared" si="41"/>
        <v>10110</v>
      </c>
      <c r="H523" s="9">
        <f t="shared" si="42"/>
        <v>22.668161434977577</v>
      </c>
      <c r="I523" t="str">
        <f>_xlfn.XLOOKUP($C523,'NAICS-SOC-CIP x-walk'!C:C, 'NAICS-SOC-CIP x-walk'!H:H)</f>
        <v>71</v>
      </c>
      <c r="J523" t="s">
        <v>7452</v>
      </c>
      <c r="K523" t="str">
        <f>_xlfn.XLOOKUP($C523,'NAICS-SOC-CIP x-walk'!$C:$C, 'NAICS-SOC-CIP x-walk'!I:I)</f>
        <v>Arts, Entertainment, and Recreation</v>
      </c>
      <c r="L523">
        <f t="shared" si="43"/>
        <v>984</v>
      </c>
      <c r="M523" s="9">
        <f t="shared" si="44"/>
        <v>22.88372093023256</v>
      </c>
    </row>
    <row r="524" spans="1:13">
      <c r="A524" s="1">
        <v>14</v>
      </c>
      <c r="B524" s="1">
        <v>4</v>
      </c>
      <c r="C524" s="34" t="s">
        <v>2182</v>
      </c>
      <c r="D524" s="1">
        <f t="shared" si="40"/>
        <v>27</v>
      </c>
      <c r="E524" s="2" t="s">
        <v>1340</v>
      </c>
      <c r="F524" t="str" cm="1">
        <f t="array" ref="F524">_xlfn.IFS(
 AND(D524&gt;=11, D524&lt;=29), "Management, business, science, and arts occupations",
 AND(D524&gt;=31, D524&lt;=39), "Service occupations",
 AND(D524&gt;=41, D524&lt;=43), "Sales and office occupations",
 AND(D524&gt;=51, D524&lt;=53), "Production, transportation, and material moving occupations",
 AND(D524&gt;=45, D524&lt;=49), "Natural resources, construction, and maintenance occupations",
 TRUE, "Not applicable to study area"
)</f>
        <v>Management, business, science, and arts occupations</v>
      </c>
      <c r="G524">
        <f t="shared" si="41"/>
        <v>10110</v>
      </c>
      <c r="H524" s="9">
        <f t="shared" si="42"/>
        <v>22.668161434977577</v>
      </c>
      <c r="I524" t="str">
        <f>_xlfn.XLOOKUP($C524,'NAICS-SOC-CIP x-walk'!C:C, 'NAICS-SOC-CIP x-walk'!H:H)</f>
        <v>71</v>
      </c>
      <c r="J524" t="s">
        <v>7452</v>
      </c>
      <c r="K524" t="str">
        <f>_xlfn.XLOOKUP($C524,'NAICS-SOC-CIP x-walk'!$C:$C, 'NAICS-SOC-CIP x-walk'!I:I)</f>
        <v>Arts, Entertainment, and Recreation</v>
      </c>
      <c r="L524">
        <f t="shared" si="43"/>
        <v>984</v>
      </c>
      <c r="M524" s="9">
        <f t="shared" si="44"/>
        <v>22.88372093023256</v>
      </c>
    </row>
    <row r="525" spans="1:13">
      <c r="A525" s="1">
        <v>18</v>
      </c>
      <c r="B525" s="1">
        <v>4</v>
      </c>
      <c r="C525" s="34" t="s">
        <v>2183</v>
      </c>
      <c r="D525" s="1">
        <f t="shared" si="40"/>
        <v>27</v>
      </c>
      <c r="E525" s="2" t="s">
        <v>1342</v>
      </c>
      <c r="F525" t="str" cm="1">
        <f t="array" ref="F525">_xlfn.IFS(
 AND(D525&gt;=11, D525&lt;=29), "Management, business, science, and arts occupations",
 AND(D525&gt;=31, D525&lt;=39), "Service occupations",
 AND(D525&gt;=41, D525&lt;=43), "Sales and office occupations",
 AND(D525&gt;=51, D525&lt;=53), "Production, transportation, and material moving occupations",
 AND(D525&gt;=45, D525&lt;=49), "Natural resources, construction, and maintenance occupations",
 TRUE, "Not applicable to study area"
)</f>
        <v>Management, business, science, and arts occupations</v>
      </c>
      <c r="G525">
        <f t="shared" si="41"/>
        <v>10110</v>
      </c>
      <c r="H525" s="9">
        <f t="shared" si="42"/>
        <v>22.668161434977577</v>
      </c>
      <c r="I525" t="str">
        <f>_xlfn.XLOOKUP($C525,'NAICS-SOC-CIP x-walk'!C:C, 'NAICS-SOC-CIP x-walk'!H:H)</f>
        <v>71</v>
      </c>
      <c r="J525" t="s">
        <v>7452</v>
      </c>
      <c r="K525" t="str">
        <f>_xlfn.XLOOKUP($C525,'NAICS-SOC-CIP x-walk'!$C:$C, 'NAICS-SOC-CIP x-walk'!I:I)</f>
        <v>Arts, Entertainment, and Recreation</v>
      </c>
      <c r="L525">
        <f t="shared" si="43"/>
        <v>984</v>
      </c>
      <c r="M525" s="9">
        <f t="shared" si="44"/>
        <v>22.88372093023256</v>
      </c>
    </row>
    <row r="526" spans="1:13">
      <c r="A526" s="1">
        <v>37</v>
      </c>
      <c r="B526" s="1">
        <v>4</v>
      </c>
      <c r="C526" s="34" t="s">
        <v>2190</v>
      </c>
      <c r="D526" s="1">
        <f t="shared" si="40"/>
        <v>27</v>
      </c>
      <c r="E526" s="2" t="s">
        <v>728</v>
      </c>
      <c r="F526" t="str" cm="1">
        <f t="array" ref="F526">_xlfn.IFS(
 AND(D526&gt;=11, D526&lt;=29), "Management, business, science, and arts occupations",
 AND(D526&gt;=31, D526&lt;=39), "Service occupations",
 AND(D526&gt;=41, D526&lt;=43), "Sales and office occupations",
 AND(D526&gt;=51, D526&lt;=53), "Production, transportation, and material moving occupations",
 AND(D526&gt;=45, D526&lt;=49), "Natural resources, construction, and maintenance occupations",
 TRUE, "Not applicable to study area"
)</f>
        <v>Management, business, science, and arts occupations</v>
      </c>
      <c r="G526">
        <f t="shared" si="41"/>
        <v>10110</v>
      </c>
      <c r="H526" s="9">
        <f t="shared" si="42"/>
        <v>22.668161434977577</v>
      </c>
      <c r="I526" t="str">
        <f>_xlfn.XLOOKUP($C526,'NAICS-SOC-CIP x-walk'!C:C, 'NAICS-SOC-CIP x-walk'!H:H)</f>
        <v>71</v>
      </c>
      <c r="J526" t="s">
        <v>7452</v>
      </c>
      <c r="K526" t="str">
        <f>_xlfn.XLOOKUP($C526,'NAICS-SOC-CIP x-walk'!$C:$C, 'NAICS-SOC-CIP x-walk'!I:I)</f>
        <v>Arts, Entertainment, and Recreation</v>
      </c>
      <c r="L526">
        <f t="shared" si="43"/>
        <v>984</v>
      </c>
      <c r="M526" s="9">
        <f t="shared" si="44"/>
        <v>22.88372093023256</v>
      </c>
    </row>
    <row r="527" spans="1:13">
      <c r="A527" s="1">
        <v>35</v>
      </c>
      <c r="B527" s="1">
        <v>4</v>
      </c>
      <c r="C527" s="34" t="s">
        <v>2191</v>
      </c>
      <c r="D527" s="1">
        <f t="shared" si="40"/>
        <v>27</v>
      </c>
      <c r="E527" s="2" t="s">
        <v>762</v>
      </c>
      <c r="F527" t="str" cm="1">
        <f t="array" ref="F527">_xlfn.IFS(
 AND(D527&gt;=11, D527&lt;=29), "Management, business, science, and arts occupations",
 AND(D527&gt;=31, D527&lt;=39), "Service occupations",
 AND(D527&gt;=41, D527&lt;=43), "Sales and office occupations",
 AND(D527&gt;=51, D527&lt;=53), "Production, transportation, and material moving occupations",
 AND(D527&gt;=45, D527&lt;=49), "Natural resources, construction, and maintenance occupations",
 TRUE, "Not applicable to study area"
)</f>
        <v>Management, business, science, and arts occupations</v>
      </c>
      <c r="G527">
        <f t="shared" si="41"/>
        <v>10110</v>
      </c>
      <c r="H527" s="9">
        <f t="shared" si="42"/>
        <v>22.668161434977577</v>
      </c>
      <c r="I527" t="str">
        <f>_xlfn.XLOOKUP($C527,'NAICS-SOC-CIP x-walk'!C:C, 'NAICS-SOC-CIP x-walk'!H:H)</f>
        <v>71</v>
      </c>
      <c r="J527" t="s">
        <v>7452</v>
      </c>
      <c r="K527" t="str">
        <f>_xlfn.XLOOKUP($C527,'NAICS-SOC-CIP x-walk'!$C:$C, 'NAICS-SOC-CIP x-walk'!I:I)</f>
        <v>Arts, Entertainment, and Recreation</v>
      </c>
      <c r="L527">
        <f t="shared" si="43"/>
        <v>984</v>
      </c>
      <c r="M527" s="9">
        <f t="shared" si="44"/>
        <v>22.88372093023256</v>
      </c>
    </row>
    <row r="528" spans="1:13">
      <c r="A528" s="1">
        <v>1</v>
      </c>
      <c r="B528" s="1">
        <v>4</v>
      </c>
      <c r="C528" s="34" t="s">
        <v>2193</v>
      </c>
      <c r="D528" s="1">
        <f t="shared" si="40"/>
        <v>27</v>
      </c>
      <c r="E528" s="2" t="s">
        <v>1014</v>
      </c>
      <c r="F528" t="str" cm="1">
        <f t="array" ref="F528">_xlfn.IFS(
 AND(D528&gt;=11, D528&lt;=29), "Management, business, science, and arts occupations",
 AND(D528&gt;=31, D528&lt;=39), "Service occupations",
 AND(D528&gt;=41, D528&lt;=43), "Sales and office occupations",
 AND(D528&gt;=51, D528&lt;=53), "Production, transportation, and material moving occupations",
 AND(D528&gt;=45, D528&lt;=49), "Natural resources, construction, and maintenance occupations",
 TRUE, "Not applicable to study area"
)</f>
        <v>Management, business, science, and arts occupations</v>
      </c>
      <c r="G528">
        <f t="shared" si="41"/>
        <v>10110</v>
      </c>
      <c r="H528" s="9">
        <f t="shared" si="42"/>
        <v>22.668161434977577</v>
      </c>
      <c r="I528" t="str">
        <f>_xlfn.XLOOKUP($C528,'NAICS-SOC-CIP x-walk'!C:C, 'NAICS-SOC-CIP x-walk'!H:H)</f>
        <v>71</v>
      </c>
      <c r="J528" t="s">
        <v>7452</v>
      </c>
      <c r="K528" t="str">
        <f>_xlfn.XLOOKUP($C528,'NAICS-SOC-CIP x-walk'!$C:$C, 'NAICS-SOC-CIP x-walk'!I:I)</f>
        <v>Arts, Entertainment, and Recreation</v>
      </c>
      <c r="L528">
        <f t="shared" si="43"/>
        <v>984</v>
      </c>
      <c r="M528" s="9">
        <f t="shared" si="44"/>
        <v>22.88372093023256</v>
      </c>
    </row>
    <row r="529" spans="1:13">
      <c r="A529" s="1">
        <v>17</v>
      </c>
      <c r="B529" s="1">
        <v>4</v>
      </c>
      <c r="C529" s="34" t="s">
        <v>2194</v>
      </c>
      <c r="D529" s="1">
        <f t="shared" si="40"/>
        <v>27</v>
      </c>
      <c r="E529" s="2" t="s">
        <v>1510</v>
      </c>
      <c r="F529" t="str" cm="1">
        <f t="array" ref="F529">_xlfn.IFS(
 AND(D529&gt;=11, D529&lt;=29), "Management, business, science, and arts occupations",
 AND(D529&gt;=31, D529&lt;=39), "Service occupations",
 AND(D529&gt;=41, D529&lt;=43), "Sales and office occupations",
 AND(D529&gt;=51, D529&lt;=53), "Production, transportation, and material moving occupations",
 AND(D529&gt;=45, D529&lt;=49), "Natural resources, construction, and maintenance occupations",
 TRUE, "Not applicable to study area"
)</f>
        <v>Management, business, science, and arts occupations</v>
      </c>
      <c r="G529">
        <f t="shared" si="41"/>
        <v>10110</v>
      </c>
      <c r="H529" s="9">
        <f t="shared" si="42"/>
        <v>22.668161434977577</v>
      </c>
      <c r="I529" t="str">
        <f>_xlfn.XLOOKUP($C529,'NAICS-SOC-CIP x-walk'!C:C, 'NAICS-SOC-CIP x-walk'!H:H)</f>
        <v>21, 22</v>
      </c>
      <c r="J529" t="str">
        <f>_xlfn.XLOOKUP(K529,'ACS-NAICS-SOC x-walk'!K:K,'ACS-NAICS-SOC x-walk'!L:L)</f>
        <v>Agriculture, Forestry, Fishing and Hunting, and Mining</v>
      </c>
      <c r="K529" t="str">
        <f>_xlfn.XLOOKUP($C529,'NAICS-SOC-CIP x-walk'!$C:$C, 'NAICS-SOC-CIP x-walk'!I:I)</f>
        <v>Mining, Quarrying, and Oil and Gas Extraction, Utilities</v>
      </c>
      <c r="L529">
        <f t="shared" si="43"/>
        <v>4509</v>
      </c>
      <c r="M529" s="9">
        <f t="shared" si="44"/>
        <v>48.483870967741936</v>
      </c>
    </row>
    <row r="530" spans="1:13">
      <c r="A530" s="1">
        <v>25</v>
      </c>
      <c r="B530" s="1">
        <v>4</v>
      </c>
      <c r="C530" s="34" t="s">
        <v>2195</v>
      </c>
      <c r="D530" s="1">
        <f t="shared" si="40"/>
        <v>27</v>
      </c>
      <c r="E530" s="2" t="s">
        <v>1608</v>
      </c>
      <c r="F530" t="str" cm="1">
        <f t="array" ref="F530">_xlfn.IFS(
 AND(D530&gt;=11, D530&lt;=29), "Management, business, science, and arts occupations",
 AND(D530&gt;=31, D530&lt;=39), "Service occupations",
 AND(D530&gt;=41, D530&lt;=43), "Sales and office occupations",
 AND(D530&gt;=51, D530&lt;=53), "Production, transportation, and material moving occupations",
 AND(D530&gt;=45, D530&lt;=49), "Natural resources, construction, and maintenance occupations",
 TRUE, "Not applicable to study area"
)</f>
        <v>Management, business, science, and arts occupations</v>
      </c>
      <c r="G530">
        <f t="shared" si="41"/>
        <v>10110</v>
      </c>
      <c r="H530" s="9">
        <f t="shared" si="42"/>
        <v>22.668161434977577</v>
      </c>
      <c r="I530" t="str">
        <f>_xlfn.XLOOKUP($C530,'NAICS-SOC-CIP x-walk'!C:C, 'NAICS-SOC-CIP x-walk'!H:H)</f>
        <v>71</v>
      </c>
      <c r="J530" t="s">
        <v>7452</v>
      </c>
      <c r="K530" t="str">
        <f>_xlfn.XLOOKUP($C530,'NAICS-SOC-CIP x-walk'!$C:$C, 'NAICS-SOC-CIP x-walk'!I:I)</f>
        <v>Arts, Entertainment, and Recreation</v>
      </c>
      <c r="L530">
        <f t="shared" si="43"/>
        <v>984</v>
      </c>
      <c r="M530" s="9">
        <f t="shared" si="44"/>
        <v>22.88372093023256</v>
      </c>
    </row>
    <row r="531" spans="1:13">
      <c r="A531" s="1">
        <v>11</v>
      </c>
      <c r="B531" s="1">
        <v>4</v>
      </c>
      <c r="C531" s="34" t="s">
        <v>2195</v>
      </c>
      <c r="D531" s="1">
        <f t="shared" si="40"/>
        <v>27</v>
      </c>
      <c r="E531" s="2" t="s">
        <v>1592</v>
      </c>
      <c r="F531" t="str" cm="1">
        <f t="array" ref="F531">_xlfn.IFS(
 AND(D531&gt;=11, D531&lt;=29), "Management, business, science, and arts occupations",
 AND(D531&gt;=31, D531&lt;=39), "Service occupations",
 AND(D531&gt;=41, D531&lt;=43), "Sales and office occupations",
 AND(D531&gt;=51, D531&lt;=53), "Production, transportation, and material moving occupations",
 AND(D531&gt;=45, D531&lt;=49), "Natural resources, construction, and maintenance occupations",
 TRUE, "Not applicable to study area"
)</f>
        <v>Management, business, science, and arts occupations</v>
      </c>
      <c r="G531">
        <f t="shared" si="41"/>
        <v>10110</v>
      </c>
      <c r="H531" s="9">
        <f t="shared" si="42"/>
        <v>22.668161434977577</v>
      </c>
      <c r="I531" t="str">
        <f>_xlfn.XLOOKUP($C531,'NAICS-SOC-CIP x-walk'!C:C, 'NAICS-SOC-CIP x-walk'!H:H)</f>
        <v>71</v>
      </c>
      <c r="J531" t="s">
        <v>7452</v>
      </c>
      <c r="K531" t="str">
        <f>_xlfn.XLOOKUP($C531,'NAICS-SOC-CIP x-walk'!$C:$C, 'NAICS-SOC-CIP x-walk'!I:I)</f>
        <v>Arts, Entertainment, and Recreation</v>
      </c>
      <c r="L531">
        <f t="shared" si="43"/>
        <v>984</v>
      </c>
      <c r="M531" s="9">
        <f t="shared" si="44"/>
        <v>22.88372093023256</v>
      </c>
    </row>
    <row r="532" spans="1:13">
      <c r="A532" s="1">
        <v>20</v>
      </c>
      <c r="B532" s="1">
        <v>3</v>
      </c>
      <c r="C532" s="34" t="s">
        <v>2201</v>
      </c>
      <c r="D532" s="1">
        <f t="shared" si="40"/>
        <v>27</v>
      </c>
      <c r="E532" s="2" t="s">
        <v>1232</v>
      </c>
      <c r="F532" t="str" cm="1">
        <f t="array" ref="F532">_xlfn.IFS(
 AND(D532&gt;=11, D532&lt;=29), "Management, business, science, and arts occupations",
 AND(D532&gt;=31, D532&lt;=39), "Service occupations",
 AND(D532&gt;=41, D532&lt;=43), "Sales and office occupations",
 AND(D532&gt;=51, D532&lt;=53), "Production, transportation, and material moving occupations",
 AND(D532&gt;=45, D532&lt;=49), "Natural resources, construction, and maintenance occupations",
 TRUE, "Not applicable to study area"
)</f>
        <v>Management, business, science, and arts occupations</v>
      </c>
      <c r="G532">
        <f t="shared" si="41"/>
        <v>10110</v>
      </c>
      <c r="H532" s="9">
        <f t="shared" si="42"/>
        <v>22.668161434977577</v>
      </c>
      <c r="I532" t="str">
        <f>_xlfn.XLOOKUP($C532,'NAICS-SOC-CIP x-walk'!C:C, 'NAICS-SOC-CIP x-walk'!H:H)</f>
        <v>71</v>
      </c>
      <c r="J532" t="s">
        <v>7452</v>
      </c>
      <c r="K532" t="str">
        <f>_xlfn.XLOOKUP($C532,'NAICS-SOC-CIP x-walk'!$C:$C, 'NAICS-SOC-CIP x-walk'!I:I)</f>
        <v>Arts, Entertainment, and Recreation</v>
      </c>
      <c r="L532">
        <f t="shared" si="43"/>
        <v>984</v>
      </c>
      <c r="M532" s="9">
        <f t="shared" si="44"/>
        <v>22.88372093023256</v>
      </c>
    </row>
    <row r="533" spans="1:13">
      <c r="A533" s="1">
        <v>26</v>
      </c>
      <c r="B533" s="1">
        <v>3</v>
      </c>
      <c r="C533" s="34" t="s">
        <v>2202</v>
      </c>
      <c r="D533" s="1">
        <f t="shared" si="40"/>
        <v>27</v>
      </c>
      <c r="E533" s="2" t="s">
        <v>928</v>
      </c>
      <c r="F533" t="str" cm="1">
        <f t="array" ref="F533">_xlfn.IFS(
 AND(D533&gt;=11, D533&lt;=29), "Management, business, science, and arts occupations",
 AND(D533&gt;=31, D533&lt;=39), "Service occupations",
 AND(D533&gt;=41, D533&lt;=43), "Sales and office occupations",
 AND(D533&gt;=51, D533&lt;=53), "Production, transportation, and material moving occupations",
 AND(D533&gt;=45, D533&lt;=49), "Natural resources, construction, and maintenance occupations",
 TRUE, "Not applicable to study area"
)</f>
        <v>Management, business, science, and arts occupations</v>
      </c>
      <c r="G533">
        <f t="shared" si="41"/>
        <v>10110</v>
      </c>
      <c r="H533" s="9">
        <f t="shared" si="42"/>
        <v>22.668161434977577</v>
      </c>
      <c r="I533" t="str">
        <f>_xlfn.XLOOKUP($C533,'NAICS-SOC-CIP x-walk'!C:C, 'NAICS-SOC-CIP x-walk'!H:H)</f>
        <v>71</v>
      </c>
      <c r="J533" t="s">
        <v>7452</v>
      </c>
      <c r="K533" t="str">
        <f>_xlfn.XLOOKUP($C533,'NAICS-SOC-CIP x-walk'!$C:$C, 'NAICS-SOC-CIP x-walk'!I:I)</f>
        <v>Arts, Entertainment, and Recreation</v>
      </c>
      <c r="L533">
        <f t="shared" si="43"/>
        <v>984</v>
      </c>
      <c r="M533" s="9">
        <f t="shared" si="44"/>
        <v>22.88372093023256</v>
      </c>
    </row>
    <row r="534" spans="1:13">
      <c r="A534" s="1">
        <v>27</v>
      </c>
      <c r="B534" s="1">
        <v>3</v>
      </c>
      <c r="C534" s="34" t="s">
        <v>2203</v>
      </c>
      <c r="D534" s="1">
        <f t="shared" si="40"/>
        <v>27</v>
      </c>
      <c r="E534" s="2" t="s">
        <v>1068</v>
      </c>
      <c r="F534" t="str" cm="1">
        <f t="array" ref="F534">_xlfn.IFS(
 AND(D534&gt;=11, D534&lt;=29), "Management, business, science, and arts occupations",
 AND(D534&gt;=31, D534&lt;=39), "Service occupations",
 AND(D534&gt;=41, D534&lt;=43), "Sales and office occupations",
 AND(D534&gt;=51, D534&lt;=53), "Production, transportation, and material moving occupations",
 AND(D534&gt;=45, D534&lt;=49), "Natural resources, construction, and maintenance occupations",
 TRUE, "Not applicable to study area"
)</f>
        <v>Management, business, science, and arts occupations</v>
      </c>
      <c r="G534">
        <f t="shared" si="41"/>
        <v>10110</v>
      </c>
      <c r="H534" s="9">
        <f t="shared" si="42"/>
        <v>22.668161434977577</v>
      </c>
      <c r="I534" t="str">
        <f>_xlfn.XLOOKUP($C534,'NAICS-SOC-CIP x-walk'!C:C, 'NAICS-SOC-CIP x-walk'!H:H)</f>
        <v>71</v>
      </c>
      <c r="J534" t="s">
        <v>7452</v>
      </c>
      <c r="K534" t="str">
        <f>_xlfn.XLOOKUP($C534,'NAICS-SOC-CIP x-walk'!$C:$C, 'NAICS-SOC-CIP x-walk'!I:I)</f>
        <v>Arts, Entertainment, and Recreation</v>
      </c>
      <c r="L534">
        <f t="shared" si="43"/>
        <v>984</v>
      </c>
      <c r="M534" s="9">
        <f t="shared" si="44"/>
        <v>22.88372093023256</v>
      </c>
    </row>
    <row r="535" spans="1:13">
      <c r="A535" s="1">
        <v>44</v>
      </c>
      <c r="B535" s="1">
        <v>3</v>
      </c>
      <c r="C535" s="34" t="s">
        <v>2207</v>
      </c>
      <c r="D535" s="1">
        <f t="shared" si="40"/>
        <v>27</v>
      </c>
      <c r="E535" s="2" t="s">
        <v>704</v>
      </c>
      <c r="F535" t="str" cm="1">
        <f t="array" ref="F535">_xlfn.IFS(
 AND(D535&gt;=11, D535&lt;=29), "Management, business, science, and arts occupations",
 AND(D535&gt;=31, D535&lt;=39), "Service occupations",
 AND(D535&gt;=41, D535&lt;=43), "Sales and office occupations",
 AND(D535&gt;=51, D535&lt;=53), "Production, transportation, and material moving occupations",
 AND(D535&gt;=45, D535&lt;=49), "Natural resources, construction, and maintenance occupations",
 TRUE, "Not applicable to study area"
)</f>
        <v>Management, business, science, and arts occupations</v>
      </c>
      <c r="G535">
        <f t="shared" si="41"/>
        <v>10110</v>
      </c>
      <c r="H535" s="9">
        <f t="shared" si="42"/>
        <v>22.668161434977577</v>
      </c>
      <c r="I535" t="str">
        <f>_xlfn.XLOOKUP($C535,'NAICS-SOC-CIP x-walk'!C:C, 'NAICS-SOC-CIP x-walk'!H:H)</f>
        <v>54</v>
      </c>
      <c r="J535" t="e">
        <f>_xlfn.XLOOKUP(K535,'ACS-NAICS-SOC x-walk'!K:K,'ACS-NAICS-SOC x-walk'!L:L)</f>
        <v>#N/A</v>
      </c>
      <c r="K535" t="str">
        <f>_xlfn.XLOOKUP($C535,'NAICS-SOC-CIP x-walk'!$C:$C, 'NAICS-SOC-CIP x-walk'!I:I)</f>
        <v>Professional, Scientific, and Technical Services</v>
      </c>
      <c r="L535">
        <f t="shared" si="43"/>
        <v>484</v>
      </c>
      <c r="M535" s="9">
        <f t="shared" si="44"/>
        <v>22</v>
      </c>
    </row>
    <row r="536" spans="1:13">
      <c r="A536" s="1">
        <v>41</v>
      </c>
      <c r="B536" s="1">
        <v>3</v>
      </c>
      <c r="C536" s="34" t="s">
        <v>2208</v>
      </c>
      <c r="D536" s="1">
        <f t="shared" si="40"/>
        <v>27</v>
      </c>
      <c r="E536" s="2" t="s">
        <v>536</v>
      </c>
      <c r="F536" t="str" cm="1">
        <f t="array" ref="F536">_xlfn.IFS(
 AND(D536&gt;=11, D536&lt;=29), "Management, business, science, and arts occupations",
 AND(D536&gt;=31, D536&lt;=39), "Service occupations",
 AND(D536&gt;=41, D536&lt;=43), "Sales and office occupations",
 AND(D536&gt;=51, D536&lt;=53), "Production, transportation, and material moving occupations",
 AND(D536&gt;=45, D536&lt;=49), "Natural resources, construction, and maintenance occupations",
 TRUE, "Not applicable to study area"
)</f>
        <v>Management, business, science, and arts occupations</v>
      </c>
      <c r="G536">
        <f t="shared" si="41"/>
        <v>10110</v>
      </c>
      <c r="H536" s="9">
        <f t="shared" si="42"/>
        <v>22.668161434977577</v>
      </c>
      <c r="I536" t="str">
        <f>_xlfn.XLOOKUP($C536,'NAICS-SOC-CIP x-walk'!C:C, 'NAICS-SOC-CIP x-walk'!H:H)</f>
        <v>71</v>
      </c>
      <c r="J536" t="s">
        <v>7452</v>
      </c>
      <c r="K536" t="str">
        <f>_xlfn.XLOOKUP($C536,'NAICS-SOC-CIP x-walk'!$C:$C, 'NAICS-SOC-CIP x-walk'!I:I)</f>
        <v>Arts, Entertainment, and Recreation</v>
      </c>
      <c r="L536">
        <f t="shared" si="43"/>
        <v>984</v>
      </c>
      <c r="M536" s="9">
        <f t="shared" si="44"/>
        <v>22.88372093023256</v>
      </c>
    </row>
    <row r="537" spans="1:13">
      <c r="A537" s="1">
        <v>19</v>
      </c>
      <c r="B537" s="1">
        <v>4</v>
      </c>
      <c r="C537" s="34" t="s">
        <v>2209</v>
      </c>
      <c r="D537" s="1">
        <f t="shared" si="40"/>
        <v>27</v>
      </c>
      <c r="E537" s="2" t="s">
        <v>1200</v>
      </c>
      <c r="F537" t="str" cm="1">
        <f t="array" ref="F537">_xlfn.IFS(
 AND(D537&gt;=11, D537&lt;=29), "Management, business, science, and arts occupations",
 AND(D537&gt;=31, D537&lt;=39), "Service occupations",
 AND(D537&gt;=41, D537&lt;=43), "Sales and office occupations",
 AND(D537&gt;=51, D537&lt;=53), "Production, transportation, and material moving occupations",
 AND(D537&gt;=45, D537&lt;=49), "Natural resources, construction, and maintenance occupations",
 TRUE, "Not applicable to study area"
)</f>
        <v>Management, business, science, and arts occupations</v>
      </c>
      <c r="G537">
        <f t="shared" si="41"/>
        <v>10110</v>
      </c>
      <c r="H537" s="9">
        <f t="shared" si="42"/>
        <v>22.668161434977577</v>
      </c>
      <c r="I537" t="str">
        <f>_xlfn.XLOOKUP($C537,'NAICS-SOC-CIP x-walk'!C:C, 'NAICS-SOC-CIP x-walk'!H:H)</f>
        <v>71</v>
      </c>
      <c r="J537" t="s">
        <v>7452</v>
      </c>
      <c r="K537" t="str">
        <f>_xlfn.XLOOKUP($C537,'NAICS-SOC-CIP x-walk'!$C:$C, 'NAICS-SOC-CIP x-walk'!I:I)</f>
        <v>Arts, Entertainment, and Recreation</v>
      </c>
      <c r="L537">
        <f t="shared" si="43"/>
        <v>984</v>
      </c>
      <c r="M537" s="9">
        <f t="shared" si="44"/>
        <v>22.88372093023256</v>
      </c>
    </row>
    <row r="538" spans="1:13">
      <c r="A538" s="1">
        <v>61</v>
      </c>
      <c r="B538" s="1">
        <v>5</v>
      </c>
      <c r="C538" s="34" t="s">
        <v>2307</v>
      </c>
      <c r="D538" s="1">
        <f t="shared" si="40"/>
        <v>29</v>
      </c>
      <c r="E538" s="2" t="s">
        <v>480</v>
      </c>
      <c r="F538" t="str" cm="1">
        <f t="array" ref="F538">_xlfn.IFS(
 AND(D538&gt;=11, D538&lt;=29), "Management, business, science, and arts occupations",
 AND(D538&gt;=31, D538&lt;=39), "Service occupations",
 AND(D538&gt;=41, D538&lt;=43), "Sales and office occupations",
 AND(D538&gt;=51, D538&lt;=53), "Production, transportation, and material moving occupations",
 AND(D538&gt;=45, D538&lt;=49), "Natural resources, construction, and maintenance occupations",
 TRUE, "Not applicable to study area"
)</f>
        <v>Management, business, science, and arts occupations</v>
      </c>
      <c r="G538">
        <f t="shared" si="41"/>
        <v>10110</v>
      </c>
      <c r="H538" s="9">
        <f t="shared" si="42"/>
        <v>22.668161434977577</v>
      </c>
      <c r="I538" t="str">
        <f>_xlfn.XLOOKUP($C538,'NAICS-SOC-CIP x-walk'!C:C, 'NAICS-SOC-CIP x-walk'!H:H)</f>
        <v>71</v>
      </c>
      <c r="J538" t="s">
        <v>7452</v>
      </c>
      <c r="K538" t="str">
        <f>_xlfn.XLOOKUP($C538,'NAICS-SOC-CIP x-walk'!$C:$C, 'NAICS-SOC-CIP x-walk'!I:I)</f>
        <v>Arts, Entertainment, and Recreation</v>
      </c>
      <c r="L538">
        <f t="shared" si="43"/>
        <v>984</v>
      </c>
      <c r="M538" s="9">
        <f t="shared" si="44"/>
        <v>22.88372093023256</v>
      </c>
    </row>
    <row r="539" spans="1:13">
      <c r="A539" s="1">
        <v>11</v>
      </c>
      <c r="B539" s="1" t="s">
        <v>4</v>
      </c>
      <c r="C539" s="34" t="s">
        <v>2458</v>
      </c>
      <c r="D539" s="1">
        <f t="shared" si="40"/>
        <v>41</v>
      </c>
      <c r="E539" s="2" t="s">
        <v>1212</v>
      </c>
      <c r="F539" t="str" cm="1">
        <f t="array" ref="F539">_xlfn.IFS(
 AND(D539&gt;=11, D539&lt;=29), "Management, business, science, and arts occupations",
 AND(D539&gt;=31, D539&lt;=39), "Service occupations",
 AND(D539&gt;=41, D539&lt;=43), "Sales and office occupations",
 AND(D539&gt;=51, D539&lt;=53), "Production, transportation, and material moving occupations",
 AND(D539&gt;=45, D539&lt;=49), "Natural resources, construction, and maintenance occupations",
 TRUE, "Not applicable to study area"
)</f>
        <v>Sales and office occupations</v>
      </c>
      <c r="G539">
        <f t="shared" si="41"/>
        <v>1174</v>
      </c>
      <c r="H539" s="9">
        <f t="shared" si="42"/>
        <v>16.305555555555557</v>
      </c>
      <c r="I539" t="str">
        <f>_xlfn.XLOOKUP($C539,'NAICS-SOC-CIP x-walk'!C:C, 'NAICS-SOC-CIP x-walk'!H:H)</f>
        <v>71</v>
      </c>
      <c r="J539" t="s">
        <v>7452</v>
      </c>
      <c r="K539" t="str">
        <f>_xlfn.XLOOKUP($C539,'NAICS-SOC-CIP x-walk'!$C:$C, 'NAICS-SOC-CIP x-walk'!I:I)</f>
        <v>Arts, Entertainment, and Recreation</v>
      </c>
      <c r="L539">
        <f t="shared" si="43"/>
        <v>984</v>
      </c>
      <c r="M539" s="9">
        <f t="shared" si="44"/>
        <v>22.88372093023256</v>
      </c>
    </row>
    <row r="540" spans="1:13">
      <c r="A540" s="1">
        <v>0</v>
      </c>
      <c r="B540" s="1" t="s">
        <v>4</v>
      </c>
      <c r="C540" s="34" t="s">
        <v>2517</v>
      </c>
      <c r="D540" s="1">
        <f t="shared" si="40"/>
        <v>43</v>
      </c>
      <c r="E540" s="2" t="s">
        <v>1738</v>
      </c>
      <c r="F540" t="str" cm="1">
        <f t="array" ref="F540">_xlfn.IFS(
 AND(D540&gt;=11, D540&lt;=29), "Management, business, science, and arts occupations",
 AND(D540&gt;=31, D540&lt;=39), "Service occupations",
 AND(D540&gt;=41, D540&lt;=43), "Sales and office occupations",
 AND(D540&gt;=51, D540&lt;=53), "Production, transportation, and material moving occupations",
 AND(D540&gt;=45, D540&lt;=49), "Natural resources, construction, and maintenance occupations",
 TRUE, "Not applicable to study area"
)</f>
        <v>Sales and office occupations</v>
      </c>
      <c r="G540">
        <f t="shared" si="41"/>
        <v>1174</v>
      </c>
      <c r="H540" s="9">
        <f t="shared" si="42"/>
        <v>16.305555555555557</v>
      </c>
      <c r="I540" t="str">
        <f>_xlfn.XLOOKUP($C540,'NAICS-SOC-CIP x-walk'!C:C, 'NAICS-SOC-CIP x-walk'!H:H)</f>
        <v>55</v>
      </c>
      <c r="J540" t="str">
        <f>_xlfn.XLOOKUP(K540,'ACS-NAICS-SOC x-walk'!K:K,'ACS-NAICS-SOC x-walk'!L:L)</f>
        <v>Professional, Scientific, and Management, and Administrative, and Waste Management Services</v>
      </c>
      <c r="K540" t="str">
        <f>_xlfn.XLOOKUP($C540,'NAICS-SOC-CIP x-walk'!$C:$C, 'NAICS-SOC-CIP x-walk'!I:I)</f>
        <v>Management of Companies and Enterprises</v>
      </c>
      <c r="L540">
        <f t="shared" si="43"/>
        <v>902</v>
      </c>
      <c r="M540" s="9">
        <f t="shared" si="44"/>
        <v>19.191489361702128</v>
      </c>
    </row>
    <row r="541" spans="1:13">
      <c r="A541" s="1">
        <v>3</v>
      </c>
      <c r="B541" s="1">
        <v>4</v>
      </c>
      <c r="C541" s="34" t="s">
        <v>2524</v>
      </c>
      <c r="D541" s="1">
        <f t="shared" si="40"/>
        <v>43</v>
      </c>
      <c r="E541" s="2" t="s">
        <v>1438</v>
      </c>
      <c r="F541" t="str" cm="1">
        <f t="array" ref="F541">_xlfn.IFS(
 AND(D541&gt;=11, D541&lt;=29), "Management, business, science, and arts occupations",
 AND(D541&gt;=31, D541&lt;=39), "Service occupations",
 AND(D541&gt;=41, D541&lt;=43), "Sales and office occupations",
 AND(D541&gt;=51, D541&lt;=53), "Production, transportation, and material moving occupations",
 AND(D541&gt;=45, D541&lt;=49), "Natural resources, construction, and maintenance occupations",
 TRUE, "Not applicable to study area"
)</f>
        <v>Sales and office occupations</v>
      </c>
      <c r="G541">
        <f t="shared" si="41"/>
        <v>1174</v>
      </c>
      <c r="H541" s="9">
        <f t="shared" si="42"/>
        <v>16.305555555555557</v>
      </c>
      <c r="I541" t="str">
        <f>_xlfn.XLOOKUP($C541,'NAICS-SOC-CIP x-walk'!C:C, 'NAICS-SOC-CIP x-walk'!H:H)</f>
        <v>71</v>
      </c>
      <c r="J541" t="s">
        <v>7452</v>
      </c>
      <c r="K541" t="str">
        <f>_xlfn.XLOOKUP($C541,'NAICS-SOC-CIP x-walk'!$C:$C, 'NAICS-SOC-CIP x-walk'!I:I)</f>
        <v>Arts, Entertainment, and Recreation</v>
      </c>
      <c r="L541">
        <f t="shared" si="43"/>
        <v>984</v>
      </c>
      <c r="M541" s="9">
        <f t="shared" si="44"/>
        <v>22.88372093023256</v>
      </c>
    </row>
    <row r="542" spans="1:13">
      <c r="A542" s="1">
        <v>17</v>
      </c>
      <c r="B542" s="1">
        <v>4</v>
      </c>
      <c r="C542" s="34" t="s">
        <v>1812</v>
      </c>
      <c r="D542" s="1">
        <f t="shared" si="40"/>
        <v>11</v>
      </c>
      <c r="E542" s="2" t="s">
        <v>1158</v>
      </c>
      <c r="F542" t="str" cm="1">
        <f t="array" ref="F542">_xlfn.IFS(
 AND(D542&gt;=11, D542&lt;=29), "Management, business, science, and arts occupations",
 AND(D542&gt;=31, D542&lt;=39), "Service occupations",
 AND(D542&gt;=41, D542&lt;=43), "Sales and office occupations",
 AND(D542&gt;=51, D542&lt;=53), "Production, transportation, and material moving occupations",
 AND(D542&gt;=45, D542&lt;=49), "Natural resources, construction, and maintenance occupations",
 TRUE, "Not applicable to study area"
)</f>
        <v>Management, business, science, and arts occupations</v>
      </c>
      <c r="G542">
        <f t="shared" si="41"/>
        <v>10110</v>
      </c>
      <c r="H542" s="9">
        <f t="shared" si="42"/>
        <v>22.668161434977577</v>
      </c>
      <c r="I542" t="str">
        <f>_xlfn.XLOOKUP($C542,'NAICS-SOC-CIP x-walk'!C:C, 'NAICS-SOC-CIP x-walk'!H:H)</f>
        <v>54</v>
      </c>
      <c r="J542" t="e">
        <f>_xlfn.XLOOKUP(K542,'ACS-NAICS-SOC x-walk'!K:K,'ACS-NAICS-SOC x-walk'!L:L)</f>
        <v>#N/A</v>
      </c>
      <c r="K542" t="str">
        <f>_xlfn.XLOOKUP($C542,'NAICS-SOC-CIP x-walk'!$C:$C, 'NAICS-SOC-CIP x-walk'!I:I)</f>
        <v>Professional, Scientific, and Technical Services</v>
      </c>
      <c r="L542">
        <f t="shared" si="43"/>
        <v>484</v>
      </c>
      <c r="M542" s="9">
        <f t="shared" si="44"/>
        <v>22</v>
      </c>
    </row>
    <row r="543" spans="1:13">
      <c r="A543" s="1">
        <v>22</v>
      </c>
      <c r="B543" s="1">
        <v>4</v>
      </c>
      <c r="C543" s="34" t="s">
        <v>1813</v>
      </c>
      <c r="D543" s="1">
        <f t="shared" si="40"/>
        <v>11</v>
      </c>
      <c r="E543" s="2" t="s">
        <v>1144</v>
      </c>
      <c r="F543" t="str" cm="1">
        <f t="array" ref="F543">_xlfn.IFS(
 AND(D543&gt;=11, D543&lt;=29), "Management, business, science, and arts occupations",
 AND(D543&gt;=31, D543&lt;=39), "Service occupations",
 AND(D543&gt;=41, D543&lt;=43), "Sales and office occupations",
 AND(D543&gt;=51, D543&lt;=53), "Production, transportation, and material moving occupations",
 AND(D543&gt;=45, D543&lt;=49), "Natural resources, construction, and maintenance occupations",
 TRUE, "Not applicable to study area"
)</f>
        <v>Management, business, science, and arts occupations</v>
      </c>
      <c r="G543">
        <f t="shared" si="41"/>
        <v>10110</v>
      </c>
      <c r="H543" s="9">
        <f t="shared" si="42"/>
        <v>22.668161434977577</v>
      </c>
      <c r="I543" t="str">
        <f>_xlfn.XLOOKUP($C543,'NAICS-SOC-CIP x-walk'!C:C, 'NAICS-SOC-CIP x-walk'!H:H)</f>
        <v>54</v>
      </c>
      <c r="J543" t="e">
        <f>_xlfn.XLOOKUP(K543,'ACS-NAICS-SOC x-walk'!K:K,'ACS-NAICS-SOC x-walk'!L:L)</f>
        <v>#N/A</v>
      </c>
      <c r="K543" t="str">
        <f>_xlfn.XLOOKUP($C543,'NAICS-SOC-CIP x-walk'!$C:$C, 'NAICS-SOC-CIP x-walk'!I:I)</f>
        <v>Professional, Scientific, and Technical Services</v>
      </c>
      <c r="L543">
        <f t="shared" si="43"/>
        <v>484</v>
      </c>
      <c r="M543" s="9">
        <f t="shared" si="44"/>
        <v>22</v>
      </c>
    </row>
    <row r="544" spans="1:13">
      <c r="A544" s="1">
        <v>18</v>
      </c>
      <c r="B544" s="1">
        <v>4</v>
      </c>
      <c r="C544" s="34" t="s">
        <v>1814</v>
      </c>
      <c r="D544" s="1">
        <f t="shared" si="40"/>
        <v>11</v>
      </c>
      <c r="E544" s="2" t="s">
        <v>1150</v>
      </c>
      <c r="F544" t="str" cm="1">
        <f t="array" ref="F544">_xlfn.IFS(
 AND(D544&gt;=11, D544&lt;=29), "Management, business, science, and arts occupations",
 AND(D544&gt;=31, D544&lt;=39), "Service occupations",
 AND(D544&gt;=41, D544&lt;=43), "Sales and office occupations",
 AND(D544&gt;=51, D544&lt;=53), "Production, transportation, and material moving occupations",
 AND(D544&gt;=45, D544&lt;=49), "Natural resources, construction, and maintenance occupations",
 TRUE, "Not applicable to study area"
)</f>
        <v>Management, business, science, and arts occupations</v>
      </c>
      <c r="G544">
        <f t="shared" si="41"/>
        <v>10110</v>
      </c>
      <c r="H544" s="9">
        <f t="shared" si="42"/>
        <v>22.668161434977577</v>
      </c>
      <c r="I544" t="str">
        <f>_xlfn.XLOOKUP($C544,'NAICS-SOC-CIP x-walk'!C:C, 'NAICS-SOC-CIP x-walk'!H:H)</f>
        <v>54</v>
      </c>
      <c r="J544" t="e">
        <f>_xlfn.XLOOKUP(K544,'ACS-NAICS-SOC x-walk'!K:K,'ACS-NAICS-SOC x-walk'!L:L)</f>
        <v>#N/A</v>
      </c>
      <c r="K544" t="str">
        <f>_xlfn.XLOOKUP($C544,'NAICS-SOC-CIP x-walk'!$C:$C, 'NAICS-SOC-CIP x-walk'!I:I)</f>
        <v>Professional, Scientific, and Technical Services</v>
      </c>
      <c r="L544">
        <f t="shared" si="43"/>
        <v>484</v>
      </c>
      <c r="M544" s="9">
        <f t="shared" si="44"/>
        <v>22</v>
      </c>
    </row>
    <row r="545" spans="1:13">
      <c r="A545" s="1">
        <v>9</v>
      </c>
      <c r="B545" s="1">
        <v>4</v>
      </c>
      <c r="C545" s="34" t="s">
        <v>1875</v>
      </c>
      <c r="D545" s="1">
        <f t="shared" si="40"/>
        <v>13</v>
      </c>
      <c r="E545" s="2" t="s">
        <v>1422</v>
      </c>
      <c r="F545" t="str" cm="1">
        <f t="array" ref="F545">_xlfn.IFS(
 AND(D545&gt;=11, D545&lt;=29), "Management, business, science, and arts occupations",
 AND(D545&gt;=31, D545&lt;=39), "Service occupations",
 AND(D545&gt;=41, D545&lt;=43), "Sales and office occupations",
 AND(D545&gt;=51, D545&lt;=53), "Production, transportation, and material moving occupations",
 AND(D545&gt;=45, D545&lt;=49), "Natural resources, construction, and maintenance occupations",
 TRUE, "Not applicable to study area"
)</f>
        <v>Management, business, science, and arts occupations</v>
      </c>
      <c r="G545">
        <f t="shared" si="41"/>
        <v>10110</v>
      </c>
      <c r="H545" s="9">
        <f t="shared" si="42"/>
        <v>22.668161434977577</v>
      </c>
      <c r="I545" t="str">
        <f>_xlfn.XLOOKUP($C545,'NAICS-SOC-CIP x-walk'!C:C, 'NAICS-SOC-CIP x-walk'!H:H)</f>
        <v>54</v>
      </c>
      <c r="J545" t="e">
        <f>_xlfn.XLOOKUP(K545,'ACS-NAICS-SOC x-walk'!K:K,'ACS-NAICS-SOC x-walk'!L:L)</f>
        <v>#N/A</v>
      </c>
      <c r="K545" t="str">
        <f>_xlfn.XLOOKUP($C545,'NAICS-SOC-CIP x-walk'!$C:$C, 'NAICS-SOC-CIP x-walk'!I:I)</f>
        <v>Professional, Scientific, and Technical Services</v>
      </c>
      <c r="L545">
        <f t="shared" si="43"/>
        <v>484</v>
      </c>
      <c r="M545" s="9">
        <f t="shared" si="44"/>
        <v>22</v>
      </c>
    </row>
    <row r="546" spans="1:13">
      <c r="A546" s="1">
        <v>1</v>
      </c>
      <c r="B546" s="1">
        <v>4</v>
      </c>
      <c r="C546" s="34" t="s">
        <v>1875</v>
      </c>
      <c r="D546" s="1">
        <f t="shared" si="40"/>
        <v>13</v>
      </c>
      <c r="E546" s="2" t="s">
        <v>1782</v>
      </c>
      <c r="F546" t="str" cm="1">
        <f t="array" ref="F546">_xlfn.IFS(
 AND(D546&gt;=11, D546&lt;=29), "Management, business, science, and arts occupations",
 AND(D546&gt;=31, D546&lt;=39), "Service occupations",
 AND(D546&gt;=41, D546&lt;=43), "Sales and office occupations",
 AND(D546&gt;=51, D546&lt;=53), "Production, transportation, and material moving occupations",
 AND(D546&gt;=45, D546&lt;=49), "Natural resources, construction, and maintenance occupations",
 TRUE, "Not applicable to study area"
)</f>
        <v>Management, business, science, and arts occupations</v>
      </c>
      <c r="G546">
        <f t="shared" si="41"/>
        <v>10110</v>
      </c>
      <c r="H546" s="9">
        <f t="shared" si="42"/>
        <v>22.668161434977577</v>
      </c>
      <c r="I546" t="str">
        <f>_xlfn.XLOOKUP($C546,'NAICS-SOC-CIP x-walk'!C:C, 'NAICS-SOC-CIP x-walk'!H:H)</f>
        <v>54</v>
      </c>
      <c r="J546" t="e">
        <f>_xlfn.XLOOKUP(K546,'ACS-NAICS-SOC x-walk'!K:K,'ACS-NAICS-SOC x-walk'!L:L)</f>
        <v>#N/A</v>
      </c>
      <c r="K546" t="str">
        <f>_xlfn.XLOOKUP($C546,'NAICS-SOC-CIP x-walk'!$C:$C, 'NAICS-SOC-CIP x-walk'!I:I)</f>
        <v>Professional, Scientific, and Technical Services</v>
      </c>
      <c r="L546">
        <f t="shared" si="43"/>
        <v>484</v>
      </c>
      <c r="M546" s="9">
        <f t="shared" si="44"/>
        <v>22</v>
      </c>
    </row>
    <row r="547" spans="1:13">
      <c r="A547" s="1">
        <v>3</v>
      </c>
      <c r="B547" s="1">
        <v>5</v>
      </c>
      <c r="C547" s="34" t="s">
        <v>2014</v>
      </c>
      <c r="D547" s="1">
        <f t="shared" si="40"/>
        <v>19</v>
      </c>
      <c r="E547" s="2" t="s">
        <v>1506</v>
      </c>
      <c r="F547" t="str" cm="1">
        <f t="array" ref="F547">_xlfn.IFS(
 AND(D547&gt;=11, D547&lt;=29), "Management, business, science, and arts occupations",
 AND(D547&gt;=31, D547&lt;=39), "Service occupations",
 AND(D547&gt;=41, D547&lt;=43), "Sales and office occupations",
 AND(D547&gt;=51, D547&lt;=53), "Production, transportation, and material moving occupations",
 AND(D547&gt;=45, D547&lt;=49), "Natural resources, construction, and maintenance occupations",
 TRUE, "Not applicable to study area"
)</f>
        <v>Management, business, science, and arts occupations</v>
      </c>
      <c r="G547">
        <f t="shared" si="41"/>
        <v>10110</v>
      </c>
      <c r="H547" s="9">
        <f t="shared" si="42"/>
        <v>22.668161434977577</v>
      </c>
      <c r="I547" t="str">
        <f>_xlfn.XLOOKUP($C547,'NAICS-SOC-CIP x-walk'!C:C, 'NAICS-SOC-CIP x-walk'!H:H)</f>
        <v>54</v>
      </c>
      <c r="J547" t="e">
        <f>_xlfn.XLOOKUP(K547,'ACS-NAICS-SOC x-walk'!K:K,'ACS-NAICS-SOC x-walk'!L:L)</f>
        <v>#N/A</v>
      </c>
      <c r="K547" t="str">
        <f>_xlfn.XLOOKUP($C547,'NAICS-SOC-CIP x-walk'!$C:$C, 'NAICS-SOC-CIP x-walk'!I:I)</f>
        <v>Professional, Scientific, and Technical Services</v>
      </c>
      <c r="L547">
        <f t="shared" si="43"/>
        <v>484</v>
      </c>
      <c r="M547" s="9">
        <f t="shared" si="44"/>
        <v>22</v>
      </c>
    </row>
    <row r="548" spans="1:13">
      <c r="A548" s="1">
        <v>30</v>
      </c>
      <c r="B548" s="1" t="s">
        <v>4</v>
      </c>
      <c r="C548" s="34" t="s">
        <v>2167</v>
      </c>
      <c r="D548" s="1">
        <f t="shared" si="40"/>
        <v>27</v>
      </c>
      <c r="E548" s="2" t="s">
        <v>778</v>
      </c>
      <c r="F548" t="str" cm="1">
        <f t="array" ref="F548">_xlfn.IFS(
 AND(D548&gt;=11, D548&lt;=29), "Management, business, science, and arts occupations",
 AND(D548&gt;=31, D548&lt;=39), "Service occupations",
 AND(D548&gt;=41, D548&lt;=43), "Sales and office occupations",
 AND(D548&gt;=51, D548&lt;=53), "Production, transportation, and material moving occupations",
 AND(D548&gt;=45, D548&lt;=49), "Natural resources, construction, and maintenance occupations",
 TRUE, "Not applicable to study area"
)</f>
        <v>Management, business, science, and arts occupations</v>
      </c>
      <c r="G548">
        <f t="shared" si="41"/>
        <v>10110</v>
      </c>
      <c r="H548" s="9">
        <f t="shared" si="42"/>
        <v>22.668161434977577</v>
      </c>
      <c r="I548" t="str">
        <f>_xlfn.XLOOKUP($C548,'NAICS-SOC-CIP x-walk'!C:C, 'NAICS-SOC-CIP x-walk'!H:H)</f>
        <v>54</v>
      </c>
      <c r="J548" t="e">
        <f>_xlfn.XLOOKUP(K548,'ACS-NAICS-SOC x-walk'!K:K,'ACS-NAICS-SOC x-walk'!L:L)</f>
        <v>#N/A</v>
      </c>
      <c r="K548" t="str">
        <f>_xlfn.XLOOKUP($C548,'NAICS-SOC-CIP x-walk'!$C:$C, 'NAICS-SOC-CIP x-walk'!I:I)</f>
        <v>Professional, Scientific, and Technical Services</v>
      </c>
      <c r="L548">
        <f t="shared" si="43"/>
        <v>484</v>
      </c>
      <c r="M548" s="9">
        <f t="shared" si="44"/>
        <v>22</v>
      </c>
    </row>
    <row r="549" spans="1:13">
      <c r="A549" s="1">
        <v>19</v>
      </c>
      <c r="B549" s="1" t="s">
        <v>4</v>
      </c>
      <c r="C549" s="34" t="s">
        <v>2441</v>
      </c>
      <c r="D549" s="1">
        <f t="shared" si="40"/>
        <v>41</v>
      </c>
      <c r="E549" s="2" t="s">
        <v>932</v>
      </c>
      <c r="F549" t="str" cm="1">
        <f t="array" ref="F549">_xlfn.IFS(
 AND(D549&gt;=11, D549&lt;=29), "Management, business, science, and arts occupations",
 AND(D549&gt;=31, D549&lt;=39), "Service occupations",
 AND(D549&gt;=41, D549&lt;=43), "Sales and office occupations",
 AND(D549&gt;=51, D549&lt;=53), "Production, transportation, and material moving occupations",
 AND(D549&gt;=45, D549&lt;=49), "Natural resources, construction, and maintenance occupations",
 TRUE, "Not applicable to study area"
)</f>
        <v>Sales and office occupations</v>
      </c>
      <c r="G549">
        <f t="shared" si="41"/>
        <v>1174</v>
      </c>
      <c r="H549" s="9">
        <f t="shared" si="42"/>
        <v>16.305555555555557</v>
      </c>
      <c r="I549" t="str">
        <f>_xlfn.XLOOKUP($C549,'NAICS-SOC-CIP x-walk'!C:C, 'NAICS-SOC-CIP x-walk'!H:H)</f>
        <v>54</v>
      </c>
      <c r="J549" t="e">
        <f>_xlfn.XLOOKUP(K549,'ACS-NAICS-SOC x-walk'!K:K,'ACS-NAICS-SOC x-walk'!L:L)</f>
        <v>#N/A</v>
      </c>
      <c r="K549" t="str">
        <f>_xlfn.XLOOKUP($C549,'NAICS-SOC-CIP x-walk'!$C:$C, 'NAICS-SOC-CIP x-walk'!I:I)</f>
        <v>Professional, Scientific, and Technical Services</v>
      </c>
      <c r="L549">
        <f t="shared" si="43"/>
        <v>484</v>
      </c>
      <c r="M549" s="9">
        <f t="shared" si="44"/>
        <v>22</v>
      </c>
    </row>
    <row r="550" spans="1:13">
      <c r="A550" s="1">
        <v>34</v>
      </c>
      <c r="B550" s="1">
        <v>4</v>
      </c>
      <c r="C550" s="34" t="s">
        <v>2442</v>
      </c>
      <c r="D550" s="1">
        <f t="shared" si="40"/>
        <v>41</v>
      </c>
      <c r="E550" s="2" t="s">
        <v>616</v>
      </c>
      <c r="F550" t="str" cm="1">
        <f t="array" ref="F550">_xlfn.IFS(
 AND(D550&gt;=11, D550&lt;=29), "Management, business, science, and arts occupations",
 AND(D550&gt;=31, D550&lt;=39), "Service occupations",
 AND(D550&gt;=41, D550&lt;=43), "Sales and office occupations",
 AND(D550&gt;=51, D550&lt;=53), "Production, transportation, and material moving occupations",
 AND(D550&gt;=45, D550&lt;=49), "Natural resources, construction, and maintenance occupations",
 TRUE, "Not applicable to study area"
)</f>
        <v>Sales and office occupations</v>
      </c>
      <c r="G550">
        <f t="shared" si="41"/>
        <v>1174</v>
      </c>
      <c r="H550" s="9">
        <f t="shared" si="42"/>
        <v>16.305555555555557</v>
      </c>
      <c r="I550" t="str">
        <f>_xlfn.XLOOKUP($C550,'NAICS-SOC-CIP x-walk'!C:C, 'NAICS-SOC-CIP x-walk'!H:H)</f>
        <v>54</v>
      </c>
      <c r="J550" t="e">
        <f>_xlfn.XLOOKUP(K550,'ACS-NAICS-SOC x-walk'!K:K,'ACS-NAICS-SOC x-walk'!L:L)</f>
        <v>#N/A</v>
      </c>
      <c r="K550" t="str">
        <f>_xlfn.XLOOKUP($C550,'NAICS-SOC-CIP x-walk'!$C:$C, 'NAICS-SOC-CIP x-walk'!I:I)</f>
        <v>Professional, Scientific, and Technical Services</v>
      </c>
      <c r="L550">
        <f t="shared" si="43"/>
        <v>484</v>
      </c>
      <c r="M550" s="9">
        <f t="shared" si="44"/>
        <v>22</v>
      </c>
    </row>
    <row r="551" spans="1:13">
      <c r="A551" s="1">
        <v>15</v>
      </c>
      <c r="B551" s="1" t="s">
        <v>4</v>
      </c>
      <c r="C551" s="34" t="s">
        <v>2443</v>
      </c>
      <c r="D551" s="1">
        <f t="shared" si="40"/>
        <v>41</v>
      </c>
      <c r="E551" s="2" t="s">
        <v>952</v>
      </c>
      <c r="F551" t="str" cm="1">
        <f t="array" ref="F551">_xlfn.IFS(
 AND(D551&gt;=11, D551&lt;=29), "Management, business, science, and arts occupations",
 AND(D551&gt;=31, D551&lt;=39), "Service occupations",
 AND(D551&gt;=41, D551&lt;=43), "Sales and office occupations",
 AND(D551&gt;=51, D551&lt;=53), "Production, transportation, and material moving occupations",
 AND(D551&gt;=45, D551&lt;=49), "Natural resources, construction, and maintenance occupations",
 TRUE, "Not applicable to study area"
)</f>
        <v>Sales and office occupations</v>
      </c>
      <c r="G551">
        <f t="shared" si="41"/>
        <v>1174</v>
      </c>
      <c r="H551" s="9">
        <f t="shared" si="42"/>
        <v>16.305555555555557</v>
      </c>
      <c r="I551" t="str">
        <f>_xlfn.XLOOKUP($C551,'NAICS-SOC-CIP x-walk'!C:C, 'NAICS-SOC-CIP x-walk'!H:H)</f>
        <v>54</v>
      </c>
      <c r="J551" t="e">
        <f>_xlfn.XLOOKUP(K551,'ACS-NAICS-SOC x-walk'!K:K,'ACS-NAICS-SOC x-walk'!L:L)</f>
        <v>#N/A</v>
      </c>
      <c r="K551" t="str">
        <f>_xlfn.XLOOKUP($C551,'NAICS-SOC-CIP x-walk'!$C:$C, 'NAICS-SOC-CIP x-walk'!I:I)</f>
        <v>Professional, Scientific, and Technical Services</v>
      </c>
      <c r="L551">
        <f t="shared" si="43"/>
        <v>484</v>
      </c>
      <c r="M551" s="9">
        <f t="shared" si="44"/>
        <v>22</v>
      </c>
    </row>
    <row r="552" spans="1:13">
      <c r="A552" s="1">
        <v>85</v>
      </c>
      <c r="B552" s="1" t="s">
        <v>4</v>
      </c>
      <c r="C552" s="34" t="s">
        <v>2446</v>
      </c>
      <c r="D552" s="1">
        <f t="shared" si="40"/>
        <v>41</v>
      </c>
      <c r="E552" s="2" t="s">
        <v>264</v>
      </c>
      <c r="F552" t="str" cm="1">
        <f t="array" ref="F552">_xlfn.IFS(
 AND(D552&gt;=11, D552&lt;=29), "Management, business, science, and arts occupations",
 AND(D552&gt;=31, D552&lt;=39), "Service occupations",
 AND(D552&gt;=41, D552&lt;=43), "Sales and office occupations",
 AND(D552&gt;=51, D552&lt;=53), "Production, transportation, and material moving occupations",
 AND(D552&gt;=45, D552&lt;=49), "Natural resources, construction, and maintenance occupations",
 TRUE, "Not applicable to study area"
)</f>
        <v>Sales and office occupations</v>
      </c>
      <c r="G552">
        <f t="shared" si="41"/>
        <v>1174</v>
      </c>
      <c r="H552" s="9">
        <f t="shared" si="42"/>
        <v>16.305555555555557</v>
      </c>
      <c r="I552" t="str">
        <f>_xlfn.XLOOKUP($C552,'NAICS-SOC-CIP x-walk'!C:C, 'NAICS-SOC-CIP x-walk'!H:H)</f>
        <v>54</v>
      </c>
      <c r="J552" t="e">
        <f>_xlfn.XLOOKUP(K552,'ACS-NAICS-SOC x-walk'!K:K,'ACS-NAICS-SOC x-walk'!L:L)</f>
        <v>#N/A</v>
      </c>
      <c r="K552" t="str">
        <f>_xlfn.XLOOKUP($C552,'NAICS-SOC-CIP x-walk'!$C:$C, 'NAICS-SOC-CIP x-walk'!I:I)</f>
        <v>Professional, Scientific, and Technical Services</v>
      </c>
      <c r="L552">
        <f t="shared" si="43"/>
        <v>484</v>
      </c>
      <c r="M552" s="9">
        <f t="shared" si="44"/>
        <v>22</v>
      </c>
    </row>
    <row r="553" spans="1:13">
      <c r="A553" s="1">
        <v>15</v>
      </c>
      <c r="B553" s="1" t="s">
        <v>4</v>
      </c>
      <c r="C553" s="34" t="s">
        <v>2447</v>
      </c>
      <c r="D553" s="1">
        <f t="shared" si="40"/>
        <v>41</v>
      </c>
      <c r="E553" s="2" t="s">
        <v>892</v>
      </c>
      <c r="F553" t="str" cm="1">
        <f t="array" ref="F553">_xlfn.IFS(
 AND(D553&gt;=11, D553&lt;=29), "Management, business, science, and arts occupations",
 AND(D553&gt;=31, D553&lt;=39), "Service occupations",
 AND(D553&gt;=41, D553&lt;=43), "Sales and office occupations",
 AND(D553&gt;=51, D553&lt;=53), "Production, transportation, and material moving occupations",
 AND(D553&gt;=45, D553&lt;=49), "Natural resources, construction, and maintenance occupations",
 TRUE, "Not applicable to study area"
)</f>
        <v>Sales and office occupations</v>
      </c>
      <c r="G553">
        <f t="shared" si="41"/>
        <v>1174</v>
      </c>
      <c r="H553" s="9">
        <f t="shared" si="42"/>
        <v>16.305555555555557</v>
      </c>
      <c r="I553" t="str">
        <f>_xlfn.XLOOKUP($C553,'NAICS-SOC-CIP x-walk'!C:C, 'NAICS-SOC-CIP x-walk'!H:H)</f>
        <v>54</v>
      </c>
      <c r="J553" t="e">
        <f>_xlfn.XLOOKUP(K553,'ACS-NAICS-SOC x-walk'!K:K,'ACS-NAICS-SOC x-walk'!L:L)</f>
        <v>#N/A</v>
      </c>
      <c r="K553" t="str">
        <f>_xlfn.XLOOKUP($C553,'NAICS-SOC-CIP x-walk'!$C:$C, 'NAICS-SOC-CIP x-walk'!I:I)</f>
        <v>Professional, Scientific, and Technical Services</v>
      </c>
      <c r="L553">
        <f t="shared" si="43"/>
        <v>484</v>
      </c>
      <c r="M553" s="9">
        <f t="shared" si="44"/>
        <v>22</v>
      </c>
    </row>
    <row r="554" spans="1:13">
      <c r="A554" s="1">
        <v>23</v>
      </c>
      <c r="B554" s="1">
        <v>4</v>
      </c>
      <c r="C554" s="34" t="s">
        <v>2448</v>
      </c>
      <c r="D554" s="1">
        <f t="shared" si="40"/>
        <v>41</v>
      </c>
      <c r="E554" s="2" t="s">
        <v>712</v>
      </c>
      <c r="F554" t="str" cm="1">
        <f t="array" ref="F554">_xlfn.IFS(
 AND(D554&gt;=11, D554&lt;=29), "Management, business, science, and arts occupations",
 AND(D554&gt;=31, D554&lt;=39), "Service occupations",
 AND(D554&gt;=41, D554&lt;=43), "Sales and office occupations",
 AND(D554&gt;=51, D554&lt;=53), "Production, transportation, and material moving occupations",
 AND(D554&gt;=45, D554&lt;=49), "Natural resources, construction, and maintenance occupations",
 TRUE, "Not applicable to study area"
)</f>
        <v>Sales and office occupations</v>
      </c>
      <c r="G554">
        <f t="shared" si="41"/>
        <v>1174</v>
      </c>
      <c r="H554" s="9">
        <f t="shared" si="42"/>
        <v>16.305555555555557</v>
      </c>
      <c r="I554" t="str">
        <f>_xlfn.XLOOKUP($C554,'NAICS-SOC-CIP x-walk'!C:C, 'NAICS-SOC-CIP x-walk'!H:H)</f>
        <v>54</v>
      </c>
      <c r="J554" t="e">
        <f>_xlfn.XLOOKUP(K554,'ACS-NAICS-SOC x-walk'!K:K,'ACS-NAICS-SOC x-walk'!L:L)</f>
        <v>#N/A</v>
      </c>
      <c r="K554" t="str">
        <f>_xlfn.XLOOKUP($C554,'NAICS-SOC-CIP x-walk'!$C:$C, 'NAICS-SOC-CIP x-walk'!I:I)</f>
        <v>Professional, Scientific, and Technical Services</v>
      </c>
      <c r="L554">
        <f t="shared" si="43"/>
        <v>484</v>
      </c>
      <c r="M554" s="9">
        <f t="shared" si="44"/>
        <v>22</v>
      </c>
    </row>
    <row r="555" spans="1:13" ht="30">
      <c r="A555" s="1">
        <v>47</v>
      </c>
      <c r="B555" s="1">
        <v>4</v>
      </c>
      <c r="C555" s="34" t="s">
        <v>2455</v>
      </c>
      <c r="D555" s="1">
        <f t="shared" si="40"/>
        <v>41</v>
      </c>
      <c r="E555" s="2" t="s">
        <v>792</v>
      </c>
      <c r="F555" t="str" cm="1">
        <f t="array" ref="F555">_xlfn.IFS(
 AND(D555&gt;=11, D555&lt;=29), "Management, business, science, and arts occupations",
 AND(D555&gt;=31, D555&lt;=39), "Service occupations",
 AND(D555&gt;=41, D555&lt;=43), "Sales and office occupations",
 AND(D555&gt;=51, D555&lt;=53), "Production, transportation, and material moving occupations",
 AND(D555&gt;=45, D555&lt;=49), "Natural resources, construction, and maintenance occupations",
 TRUE, "Not applicable to study area"
)</f>
        <v>Sales and office occupations</v>
      </c>
      <c r="G555">
        <f t="shared" si="41"/>
        <v>1174</v>
      </c>
      <c r="H555" s="9">
        <f t="shared" si="42"/>
        <v>16.305555555555557</v>
      </c>
      <c r="I555" t="str">
        <f>_xlfn.XLOOKUP($C555,'NAICS-SOC-CIP x-walk'!C:C, 'NAICS-SOC-CIP x-walk'!H:H)</f>
        <v>54</v>
      </c>
      <c r="J555" t="e">
        <f>_xlfn.XLOOKUP(K555,'ACS-NAICS-SOC x-walk'!K:K,'ACS-NAICS-SOC x-walk'!L:L)</f>
        <v>#N/A</v>
      </c>
      <c r="K555" t="str">
        <f>_xlfn.XLOOKUP($C555,'NAICS-SOC-CIP x-walk'!$C:$C, 'NAICS-SOC-CIP x-walk'!I:I)</f>
        <v>Professional, Scientific, and Technical Services</v>
      </c>
      <c r="L555">
        <f t="shared" si="43"/>
        <v>484</v>
      </c>
      <c r="M555" s="9">
        <f t="shared" si="44"/>
        <v>22</v>
      </c>
    </row>
    <row r="556" spans="1:13">
      <c r="A556" s="1">
        <v>34</v>
      </c>
      <c r="B556" s="1">
        <v>3</v>
      </c>
      <c r="C556" s="34" t="s">
        <v>2455</v>
      </c>
      <c r="D556" s="1">
        <f t="shared" si="40"/>
        <v>41</v>
      </c>
      <c r="E556" s="2" t="s">
        <v>1098</v>
      </c>
      <c r="F556" t="str" cm="1">
        <f t="array" ref="F556">_xlfn.IFS(
 AND(D556&gt;=11, D556&lt;=29), "Management, business, science, and arts occupations",
 AND(D556&gt;=31, D556&lt;=39), "Service occupations",
 AND(D556&gt;=41, D556&lt;=43), "Sales and office occupations",
 AND(D556&gt;=51, D556&lt;=53), "Production, transportation, and material moving occupations",
 AND(D556&gt;=45, D556&lt;=49), "Natural resources, construction, and maintenance occupations",
 TRUE, "Not applicable to study area"
)</f>
        <v>Sales and office occupations</v>
      </c>
      <c r="G556">
        <f t="shared" si="41"/>
        <v>1174</v>
      </c>
      <c r="H556" s="9">
        <f t="shared" si="42"/>
        <v>16.305555555555557</v>
      </c>
      <c r="I556" t="str">
        <f>_xlfn.XLOOKUP($C556,'NAICS-SOC-CIP x-walk'!C:C, 'NAICS-SOC-CIP x-walk'!H:H)</f>
        <v>54</v>
      </c>
      <c r="J556" t="e">
        <f>_xlfn.XLOOKUP(K556,'ACS-NAICS-SOC x-walk'!K:K,'ACS-NAICS-SOC x-walk'!L:L)</f>
        <v>#N/A</v>
      </c>
      <c r="K556" t="str">
        <f>_xlfn.XLOOKUP($C556,'NAICS-SOC-CIP x-walk'!$C:$C, 'NAICS-SOC-CIP x-walk'!I:I)</f>
        <v>Professional, Scientific, and Technical Services</v>
      </c>
      <c r="L556">
        <f t="shared" si="43"/>
        <v>484</v>
      </c>
      <c r="M556" s="9">
        <f t="shared" si="44"/>
        <v>22</v>
      </c>
    </row>
    <row r="557" spans="1:13" ht="30">
      <c r="A557" s="1">
        <v>17</v>
      </c>
      <c r="B557" s="1">
        <v>4</v>
      </c>
      <c r="C557" s="34" t="s">
        <v>2456</v>
      </c>
      <c r="D557" s="1">
        <f t="shared" si="40"/>
        <v>41</v>
      </c>
      <c r="E557" s="2" t="s">
        <v>688</v>
      </c>
      <c r="F557" t="str" cm="1">
        <f t="array" ref="F557">_xlfn.IFS(
 AND(D557&gt;=11, D557&lt;=29), "Management, business, science, and arts occupations",
 AND(D557&gt;=31, D557&lt;=39), "Service occupations",
 AND(D557&gt;=41, D557&lt;=43), "Sales and office occupations",
 AND(D557&gt;=51, D557&lt;=53), "Production, transportation, and material moving occupations",
 AND(D557&gt;=45, D557&lt;=49), "Natural resources, construction, and maintenance occupations",
 TRUE, "Not applicable to study area"
)</f>
        <v>Sales and office occupations</v>
      </c>
      <c r="G557">
        <f t="shared" si="41"/>
        <v>1174</v>
      </c>
      <c r="H557" s="9">
        <f t="shared" si="42"/>
        <v>16.305555555555557</v>
      </c>
      <c r="I557" t="str">
        <f>_xlfn.XLOOKUP($C557,'NAICS-SOC-CIP x-walk'!C:C, 'NAICS-SOC-CIP x-walk'!H:H)</f>
        <v>54</v>
      </c>
      <c r="J557" t="e">
        <f>_xlfn.XLOOKUP(K557,'ACS-NAICS-SOC x-walk'!K:K,'ACS-NAICS-SOC x-walk'!L:L)</f>
        <v>#N/A</v>
      </c>
      <c r="K557" t="str">
        <f>_xlfn.XLOOKUP($C557,'NAICS-SOC-CIP x-walk'!$C:$C, 'NAICS-SOC-CIP x-walk'!I:I)</f>
        <v>Professional, Scientific, and Technical Services</v>
      </c>
      <c r="L557">
        <f t="shared" si="43"/>
        <v>484</v>
      </c>
      <c r="M557" s="9">
        <f t="shared" si="44"/>
        <v>22</v>
      </c>
    </row>
    <row r="558" spans="1:13">
      <c r="A558" s="1">
        <v>6</v>
      </c>
      <c r="B558" s="1" t="s">
        <v>4</v>
      </c>
      <c r="C558" s="34" t="s">
        <v>2457</v>
      </c>
      <c r="D558" s="1">
        <f t="shared" si="40"/>
        <v>41</v>
      </c>
      <c r="E558" s="2" t="s">
        <v>1236</v>
      </c>
      <c r="F558" t="str" cm="1">
        <f t="array" ref="F558">_xlfn.IFS(
 AND(D558&gt;=11, D558&lt;=29), "Management, business, science, and arts occupations",
 AND(D558&gt;=31, D558&lt;=39), "Service occupations",
 AND(D558&gt;=41, D558&lt;=43), "Sales and office occupations",
 AND(D558&gt;=51, D558&lt;=53), "Production, transportation, and material moving occupations",
 AND(D558&gt;=45, D558&lt;=49), "Natural resources, construction, and maintenance occupations",
 TRUE, "Not applicable to study area"
)</f>
        <v>Sales and office occupations</v>
      </c>
      <c r="G558">
        <f t="shared" si="41"/>
        <v>1174</v>
      </c>
      <c r="H558" s="9">
        <f t="shared" si="42"/>
        <v>16.305555555555557</v>
      </c>
      <c r="I558" t="str">
        <f>_xlfn.XLOOKUP($C558,'NAICS-SOC-CIP x-walk'!C:C, 'NAICS-SOC-CIP x-walk'!H:H)</f>
        <v>54</v>
      </c>
      <c r="J558" t="e">
        <f>_xlfn.XLOOKUP(K558,'ACS-NAICS-SOC x-walk'!K:K,'ACS-NAICS-SOC x-walk'!L:L)</f>
        <v>#N/A</v>
      </c>
      <c r="K558" t="str">
        <f>_xlfn.XLOOKUP($C558,'NAICS-SOC-CIP x-walk'!$C:$C, 'NAICS-SOC-CIP x-walk'!I:I)</f>
        <v>Professional, Scientific, and Technical Services</v>
      </c>
      <c r="L558">
        <f t="shared" si="43"/>
        <v>484</v>
      </c>
      <c r="M558" s="9">
        <f t="shared" si="44"/>
        <v>22</v>
      </c>
    </row>
    <row r="559" spans="1:13">
      <c r="A559" s="1">
        <v>14</v>
      </c>
      <c r="B559" s="1">
        <v>4</v>
      </c>
      <c r="C559" s="34" t="s">
        <v>2461</v>
      </c>
      <c r="D559" s="1">
        <f t="shared" si="40"/>
        <v>41</v>
      </c>
      <c r="E559" s="2" t="s">
        <v>1498</v>
      </c>
      <c r="F559" t="str" cm="1">
        <f t="array" ref="F559">_xlfn.IFS(
 AND(D559&gt;=11, D559&lt;=29), "Management, business, science, and arts occupations",
 AND(D559&gt;=31, D559&lt;=39), "Service occupations",
 AND(D559&gt;=41, D559&lt;=43), "Sales and office occupations",
 AND(D559&gt;=51, D559&lt;=53), "Production, transportation, and material moving occupations",
 AND(D559&gt;=45, D559&lt;=49), "Natural resources, construction, and maintenance occupations",
 TRUE, "Not applicable to study area"
)</f>
        <v>Sales and office occupations</v>
      </c>
      <c r="G559">
        <f t="shared" si="41"/>
        <v>1174</v>
      </c>
      <c r="H559" s="9">
        <f t="shared" si="42"/>
        <v>16.305555555555557</v>
      </c>
      <c r="I559" t="str">
        <f>_xlfn.XLOOKUP($C559,'NAICS-SOC-CIP x-walk'!C:C, 'NAICS-SOC-CIP x-walk'!H:H)</f>
        <v>54</v>
      </c>
      <c r="J559" t="e">
        <f>_xlfn.XLOOKUP(K559,'ACS-NAICS-SOC x-walk'!K:K,'ACS-NAICS-SOC x-walk'!L:L)</f>
        <v>#N/A</v>
      </c>
      <c r="K559" t="str">
        <f>_xlfn.XLOOKUP($C559,'NAICS-SOC-CIP x-walk'!$C:$C, 'NAICS-SOC-CIP x-walk'!I:I)</f>
        <v>Professional, Scientific, and Technical Services</v>
      </c>
      <c r="L559">
        <f t="shared" si="43"/>
        <v>484</v>
      </c>
      <c r="M559" s="9">
        <f t="shared" si="44"/>
        <v>22</v>
      </c>
    </row>
    <row r="560" spans="1:13">
      <c r="A560" s="1">
        <v>5</v>
      </c>
      <c r="B560" s="1" t="s">
        <v>4</v>
      </c>
      <c r="C560" s="34" t="s">
        <v>2462</v>
      </c>
      <c r="D560" s="1">
        <f t="shared" si="40"/>
        <v>41</v>
      </c>
      <c r="E560" s="2" t="s">
        <v>1262</v>
      </c>
      <c r="F560" t="str" cm="1">
        <f t="array" ref="F560">_xlfn.IFS(
 AND(D560&gt;=11, D560&lt;=29), "Management, business, science, and arts occupations",
 AND(D560&gt;=31, D560&lt;=39), "Service occupations",
 AND(D560&gt;=41, D560&lt;=43), "Sales and office occupations",
 AND(D560&gt;=51, D560&lt;=53), "Production, transportation, and material moving occupations",
 AND(D560&gt;=45, D560&lt;=49), "Natural resources, construction, and maintenance occupations",
 TRUE, "Not applicable to study area"
)</f>
        <v>Sales and office occupations</v>
      </c>
      <c r="G560">
        <f t="shared" si="41"/>
        <v>1174</v>
      </c>
      <c r="H560" s="9">
        <f t="shared" si="42"/>
        <v>16.305555555555557</v>
      </c>
      <c r="I560" t="str">
        <f>_xlfn.XLOOKUP($C560,'NAICS-SOC-CIP x-walk'!C:C, 'NAICS-SOC-CIP x-walk'!H:H)</f>
        <v>54</v>
      </c>
      <c r="J560" t="e">
        <f>_xlfn.XLOOKUP(K560,'ACS-NAICS-SOC x-walk'!K:K,'ACS-NAICS-SOC x-walk'!L:L)</f>
        <v>#N/A</v>
      </c>
      <c r="K560" t="str">
        <f>_xlfn.XLOOKUP($C560,'NAICS-SOC-CIP x-walk'!$C:$C, 'NAICS-SOC-CIP x-walk'!I:I)</f>
        <v>Professional, Scientific, and Technical Services</v>
      </c>
      <c r="L560">
        <f t="shared" si="43"/>
        <v>484</v>
      </c>
      <c r="M560" s="9">
        <f t="shared" si="44"/>
        <v>22</v>
      </c>
    </row>
    <row r="561" spans="1:13">
      <c r="A561" s="1">
        <v>21</v>
      </c>
      <c r="B561" s="1" t="s">
        <v>4</v>
      </c>
      <c r="C561" s="34" t="s">
        <v>2463</v>
      </c>
      <c r="D561" s="1">
        <f t="shared" si="40"/>
        <v>41</v>
      </c>
      <c r="E561" s="2" t="s">
        <v>1012</v>
      </c>
      <c r="F561" t="str" cm="1">
        <f t="array" ref="F561">_xlfn.IFS(
 AND(D561&gt;=11, D561&lt;=29), "Management, business, science, and arts occupations",
 AND(D561&gt;=31, D561&lt;=39), "Service occupations",
 AND(D561&gt;=41, D561&lt;=43), "Sales and office occupations",
 AND(D561&gt;=51, D561&lt;=53), "Production, transportation, and material moving occupations",
 AND(D561&gt;=45, D561&lt;=49), "Natural resources, construction, and maintenance occupations",
 TRUE, "Not applicable to study area"
)</f>
        <v>Sales and office occupations</v>
      </c>
      <c r="G561">
        <f t="shared" si="41"/>
        <v>1174</v>
      </c>
      <c r="H561" s="9">
        <f t="shared" si="42"/>
        <v>16.305555555555557</v>
      </c>
      <c r="I561" t="str">
        <f>_xlfn.XLOOKUP($C561,'NAICS-SOC-CIP x-walk'!C:C, 'NAICS-SOC-CIP x-walk'!H:H)</f>
        <v>54</v>
      </c>
      <c r="J561" t="e">
        <f>_xlfn.XLOOKUP(K561,'ACS-NAICS-SOC x-walk'!K:K,'ACS-NAICS-SOC x-walk'!L:L)</f>
        <v>#N/A</v>
      </c>
      <c r="K561" t="str">
        <f>_xlfn.XLOOKUP($C561,'NAICS-SOC-CIP x-walk'!$C:$C, 'NAICS-SOC-CIP x-walk'!I:I)</f>
        <v>Professional, Scientific, and Technical Services</v>
      </c>
      <c r="L561">
        <f t="shared" si="43"/>
        <v>484</v>
      </c>
      <c r="M561" s="9">
        <f t="shared" si="44"/>
        <v>22</v>
      </c>
    </row>
    <row r="562" spans="1:13">
      <c r="A562" s="1">
        <v>5</v>
      </c>
      <c r="B562" s="1" t="s">
        <v>4</v>
      </c>
      <c r="C562" s="34" t="s">
        <v>2487</v>
      </c>
      <c r="D562" s="1">
        <f t="shared" si="40"/>
        <v>43</v>
      </c>
      <c r="E562" s="2" t="s">
        <v>1458</v>
      </c>
      <c r="F562" t="str" cm="1">
        <f t="array" ref="F562">_xlfn.IFS(
 AND(D562&gt;=11, D562&lt;=29), "Management, business, science, and arts occupations",
 AND(D562&gt;=31, D562&lt;=39), "Service occupations",
 AND(D562&gt;=41, D562&lt;=43), "Sales and office occupations",
 AND(D562&gt;=51, D562&lt;=53), "Production, transportation, and material moving occupations",
 AND(D562&gt;=45, D562&lt;=49), "Natural resources, construction, and maintenance occupations",
 TRUE, "Not applicable to study area"
)</f>
        <v>Sales and office occupations</v>
      </c>
      <c r="G562">
        <f t="shared" si="41"/>
        <v>1174</v>
      </c>
      <c r="H562" s="9">
        <f t="shared" si="42"/>
        <v>16.305555555555557</v>
      </c>
      <c r="I562" t="str">
        <f>_xlfn.XLOOKUP($C562,'NAICS-SOC-CIP x-walk'!C:C, 'NAICS-SOC-CIP x-walk'!H:H)</f>
        <v>54</v>
      </c>
      <c r="J562" t="e">
        <f>_xlfn.XLOOKUP(K562,'ACS-NAICS-SOC x-walk'!K:K,'ACS-NAICS-SOC x-walk'!L:L)</f>
        <v>#N/A</v>
      </c>
      <c r="K562" t="str">
        <f>_xlfn.XLOOKUP($C562,'NAICS-SOC-CIP x-walk'!$C:$C, 'NAICS-SOC-CIP x-walk'!I:I)</f>
        <v>Professional, Scientific, and Technical Services</v>
      </c>
      <c r="L562">
        <f t="shared" si="43"/>
        <v>484</v>
      </c>
      <c r="M562" s="9">
        <f t="shared" si="44"/>
        <v>22</v>
      </c>
    </row>
    <row r="563" spans="1:13">
      <c r="A563" s="1">
        <v>49</v>
      </c>
      <c r="B563" s="1" t="s">
        <v>4</v>
      </c>
      <c r="C563" s="34" t="s">
        <v>2661</v>
      </c>
      <c r="D563" s="1">
        <f t="shared" si="40"/>
        <v>49</v>
      </c>
      <c r="E563" s="2" t="s">
        <v>550</v>
      </c>
      <c r="F563" t="str" cm="1">
        <f t="array" ref="F563">_xlfn.IFS(
 AND(D563&gt;=11, D563&lt;=29), "Management, business, science, and arts occupations",
 AND(D563&gt;=31, D563&lt;=39), "Service occupations",
 AND(D563&gt;=41, D563&lt;=43), "Sales and office occupations",
 AND(D563&gt;=51, D563&lt;=53), "Production, transportation, and material moving occupations",
 AND(D563&gt;=45, D563&lt;=49), "Natural resources, construction, and maintenance occupations",
 TRUE, "Not applicable to study area"
)</f>
        <v>Natural resources, construction, and maintenance occupations</v>
      </c>
      <c r="G563">
        <f t="shared" si="41"/>
        <v>7339</v>
      </c>
      <c r="H563" s="9">
        <f t="shared" si="42"/>
        <v>59.666666666666664</v>
      </c>
      <c r="I563" t="str">
        <f>_xlfn.XLOOKUP($C563,'NAICS-SOC-CIP x-walk'!C:C, 'NAICS-SOC-CIP x-walk'!H:H)</f>
        <v>72, 44-45</v>
      </c>
      <c r="J563" t="s">
        <v>7452</v>
      </c>
      <c r="K563" t="str">
        <f>_xlfn.XLOOKUP($C563,'NAICS-SOC-CIP x-walk'!$C:$C, 'NAICS-SOC-CIP x-walk'!I:I)</f>
        <v>Accommodation and Food Services, Retail Trade</v>
      </c>
      <c r="L563">
        <f t="shared" si="43"/>
        <v>827</v>
      </c>
      <c r="M563" s="9">
        <f t="shared" si="44"/>
        <v>19.232558139534884</v>
      </c>
    </row>
    <row r="564" spans="1:13">
      <c r="A564" s="1">
        <v>16</v>
      </c>
      <c r="B564" s="1" t="s">
        <v>4</v>
      </c>
      <c r="C564" s="34" t="s">
        <v>2684</v>
      </c>
      <c r="D564" s="1">
        <f t="shared" si="40"/>
        <v>51</v>
      </c>
      <c r="E564" s="2" t="s">
        <v>180</v>
      </c>
      <c r="F564" t="str" cm="1">
        <f t="array" ref="F564">_xlfn.IFS(
 AND(D564&gt;=11, D564&lt;=29), "Management, business, science, and arts occupations",
 AND(D564&gt;=31, D564&lt;=39), "Service occupations",
 AND(D564&gt;=41, D564&lt;=43), "Sales and office occupations",
 AND(D564&gt;=51, D564&lt;=53), "Production, transportation, and material moving occupations",
 AND(D564&gt;=45, D564&lt;=49), "Natural resources, construction, and maintenance occupations",
 TRUE, "Not applicable to study area"
)</f>
        <v>Production, transportation, and material moving occupations</v>
      </c>
      <c r="G564">
        <f t="shared" si="41"/>
        <v>7976</v>
      </c>
      <c r="H564" s="9">
        <f t="shared" si="42"/>
        <v>51.458064516129035</v>
      </c>
      <c r="I564" t="str">
        <f>_xlfn.XLOOKUP($C564,'NAICS-SOC-CIP x-walk'!C:C, 'NAICS-SOC-CIP x-walk'!H:H)</f>
        <v>72, 44-45</v>
      </c>
      <c r="J564" t="s">
        <v>7452</v>
      </c>
      <c r="K564" t="str">
        <f>_xlfn.XLOOKUP($C564,'NAICS-SOC-CIP x-walk'!$C:$C, 'NAICS-SOC-CIP x-walk'!I:I)</f>
        <v>Accommodation and Food Services, Retail Trade</v>
      </c>
      <c r="L564">
        <f t="shared" si="43"/>
        <v>827</v>
      </c>
      <c r="M564" s="9">
        <f t="shared" si="44"/>
        <v>19.232558139534884</v>
      </c>
    </row>
    <row r="565" spans="1:13">
      <c r="A565" s="1">
        <v>37</v>
      </c>
      <c r="B565" s="1" t="s">
        <v>4</v>
      </c>
      <c r="C565" s="34" t="s">
        <v>2839</v>
      </c>
      <c r="D565" s="1">
        <f t="shared" si="40"/>
        <v>53</v>
      </c>
      <c r="E565" s="2" t="s">
        <v>244</v>
      </c>
      <c r="F565" t="str" cm="1">
        <f t="array" ref="F565">_xlfn.IFS(
 AND(D565&gt;=11, D565&lt;=29), "Management, business, science, and arts occupations",
 AND(D565&gt;=31, D565&lt;=39), "Service occupations",
 AND(D565&gt;=41, D565&lt;=43), "Sales and office occupations",
 AND(D565&gt;=51, D565&lt;=53), "Production, transportation, and material moving occupations",
 AND(D565&gt;=45, D565&lt;=49), "Natural resources, construction, and maintenance occupations",
 TRUE, "Not applicable to study area"
)</f>
        <v>Production, transportation, and material moving occupations</v>
      </c>
      <c r="G565">
        <f t="shared" si="41"/>
        <v>7976</v>
      </c>
      <c r="H565" s="9">
        <f t="shared" si="42"/>
        <v>51.458064516129035</v>
      </c>
      <c r="I565" t="str">
        <f>_xlfn.XLOOKUP($C565,'NAICS-SOC-CIP x-walk'!C:C, 'NAICS-SOC-CIP x-walk'!H:H)</f>
        <v>72, 44-45</v>
      </c>
      <c r="J565" t="s">
        <v>7452</v>
      </c>
      <c r="K565" t="str">
        <f>_xlfn.XLOOKUP($C565,'NAICS-SOC-CIP x-walk'!$C:$C, 'NAICS-SOC-CIP x-walk'!I:I)</f>
        <v>Accommodation and Food Services, Retail Trade</v>
      </c>
      <c r="L565">
        <f t="shared" si="43"/>
        <v>827</v>
      </c>
      <c r="M565" s="9">
        <f t="shared" si="44"/>
        <v>19.232558139534884</v>
      </c>
    </row>
    <row r="566" spans="1:13">
      <c r="A566" s="1">
        <v>51</v>
      </c>
      <c r="B566" s="1">
        <v>3</v>
      </c>
      <c r="C566" s="34" t="s">
        <v>2363</v>
      </c>
      <c r="D566" s="1">
        <f t="shared" si="40"/>
        <v>35</v>
      </c>
      <c r="E566" s="2" t="s">
        <v>58</v>
      </c>
      <c r="F566" t="str" cm="1">
        <f t="array" ref="F566">_xlfn.IFS(
 AND(D566&gt;=11, D566&lt;=29), "Management, business, science, and arts occupations",
 AND(D566&gt;=31, D566&lt;=39), "Service occupations",
 AND(D566&gt;=41, D566&lt;=43), "Sales and office occupations",
 AND(D566&gt;=51, D566&lt;=53), "Production, transportation, and material moving occupations",
 AND(D566&gt;=45, D566&lt;=49), "Natural resources, construction, and maintenance occupations",
 TRUE, "Not applicable to study area"
)</f>
        <v>Service occupations</v>
      </c>
      <c r="G566">
        <f t="shared" si="41"/>
        <v>2626</v>
      </c>
      <c r="H566" s="9">
        <f t="shared" si="42"/>
        <v>27.072164948453608</v>
      </c>
      <c r="I566" t="str">
        <f>_xlfn.XLOOKUP($C566,'NAICS-SOC-CIP x-walk'!C:C, 'NAICS-SOC-CIP x-walk'!H:H)</f>
        <v>55</v>
      </c>
      <c r="J566" t="str">
        <f>_xlfn.XLOOKUP(K566,'ACS-NAICS-SOC x-walk'!K:K,'ACS-NAICS-SOC x-walk'!L:L)</f>
        <v>Professional, Scientific, and Management, and Administrative, and Waste Management Services</v>
      </c>
      <c r="K566" t="str">
        <f>_xlfn.XLOOKUP($C566,'NAICS-SOC-CIP x-walk'!$C:$C, 'NAICS-SOC-CIP x-walk'!I:I)</f>
        <v>Management of Companies and Enterprises</v>
      </c>
      <c r="L566">
        <f t="shared" si="43"/>
        <v>902</v>
      </c>
      <c r="M566" s="9">
        <f t="shared" si="44"/>
        <v>19.191489361702128</v>
      </c>
    </row>
    <row r="567" spans="1:13">
      <c r="A567" s="1">
        <v>18</v>
      </c>
      <c r="B567" s="1" t="s">
        <v>4</v>
      </c>
      <c r="C567" s="34" t="s">
        <v>2364</v>
      </c>
      <c r="D567" s="1">
        <f t="shared" si="40"/>
        <v>35</v>
      </c>
      <c r="E567" s="2" t="s">
        <v>1284</v>
      </c>
      <c r="F567" t="str" cm="1">
        <f t="array" ref="F567">_xlfn.IFS(
 AND(D567&gt;=11, D567&lt;=29), "Management, business, science, and arts occupations",
 AND(D567&gt;=31, D567&lt;=39), "Service occupations",
 AND(D567&gt;=41, D567&lt;=43), "Sales and office occupations",
 AND(D567&gt;=51, D567&lt;=53), "Production, transportation, and material moving occupations",
 AND(D567&gt;=45, D567&lt;=49), "Natural resources, construction, and maintenance occupations",
 TRUE, "Not applicable to study area"
)</f>
        <v>Service occupations</v>
      </c>
      <c r="G567">
        <f t="shared" si="41"/>
        <v>2626</v>
      </c>
      <c r="H567" s="9">
        <f t="shared" si="42"/>
        <v>27.072164948453608</v>
      </c>
      <c r="I567" t="str">
        <f>_xlfn.XLOOKUP($C567,'NAICS-SOC-CIP x-walk'!C:C, 'NAICS-SOC-CIP x-walk'!H:H)</f>
        <v>72, 44-45</v>
      </c>
      <c r="J567" t="s">
        <v>7452</v>
      </c>
      <c r="K567" t="str">
        <f>_xlfn.XLOOKUP($C567,'NAICS-SOC-CIP x-walk'!$C:$C, 'NAICS-SOC-CIP x-walk'!I:I)</f>
        <v>Accommodation and Food Services, Retail Trade</v>
      </c>
      <c r="L567">
        <f t="shared" si="43"/>
        <v>827</v>
      </c>
      <c r="M567" s="9">
        <f t="shared" si="44"/>
        <v>19.232558139534884</v>
      </c>
    </row>
    <row r="568" spans="1:13">
      <c r="A568" s="1">
        <v>18</v>
      </c>
      <c r="B568" s="1" t="s">
        <v>4</v>
      </c>
      <c r="C568" s="34" t="s">
        <v>2365</v>
      </c>
      <c r="D568" s="1">
        <f t="shared" si="40"/>
        <v>35</v>
      </c>
      <c r="E568" s="2" t="s">
        <v>470</v>
      </c>
      <c r="F568" t="str" cm="1">
        <f t="array" ref="F568">_xlfn.IFS(
 AND(D568&gt;=11, D568&lt;=29), "Management, business, science, and arts occupations",
 AND(D568&gt;=31, D568&lt;=39), "Service occupations",
 AND(D568&gt;=41, D568&lt;=43), "Sales and office occupations",
 AND(D568&gt;=51, D568&lt;=53), "Production, transportation, and material moving occupations",
 AND(D568&gt;=45, D568&lt;=49), "Natural resources, construction, and maintenance occupations",
 TRUE, "Not applicable to study area"
)</f>
        <v>Service occupations</v>
      </c>
      <c r="G568">
        <f t="shared" si="41"/>
        <v>2626</v>
      </c>
      <c r="H568" s="9">
        <f t="shared" si="42"/>
        <v>27.072164948453608</v>
      </c>
      <c r="I568" t="str">
        <f>_xlfn.XLOOKUP($C568,'NAICS-SOC-CIP x-walk'!C:C, 'NAICS-SOC-CIP x-walk'!H:H)</f>
        <v>72, 44-45</v>
      </c>
      <c r="J568" t="s">
        <v>7452</v>
      </c>
      <c r="K568" t="str">
        <f>_xlfn.XLOOKUP($C568,'NAICS-SOC-CIP x-walk'!$C:$C, 'NAICS-SOC-CIP x-walk'!I:I)</f>
        <v>Accommodation and Food Services, Retail Trade</v>
      </c>
      <c r="L568">
        <f t="shared" si="43"/>
        <v>827</v>
      </c>
      <c r="M568" s="9">
        <f t="shared" si="44"/>
        <v>19.232558139534884</v>
      </c>
    </row>
    <row r="569" spans="1:13">
      <c r="A569" s="1">
        <v>22</v>
      </c>
      <c r="B569" s="1">
        <v>3</v>
      </c>
      <c r="C569" s="34" t="s">
        <v>2367</v>
      </c>
      <c r="D569" s="1">
        <f t="shared" si="40"/>
        <v>35</v>
      </c>
      <c r="E569" s="2" t="s">
        <v>876</v>
      </c>
      <c r="F569" t="str" cm="1">
        <f t="array" ref="F569">_xlfn.IFS(
 AND(D569&gt;=11, D569&lt;=29), "Management, business, science, and arts occupations",
 AND(D569&gt;=31, D569&lt;=39), "Service occupations",
 AND(D569&gt;=41, D569&lt;=43), "Sales and office occupations",
 AND(D569&gt;=51, D569&lt;=53), "Production, transportation, and material moving occupations",
 AND(D569&gt;=45, D569&lt;=49), "Natural resources, construction, and maintenance occupations",
 TRUE, "Not applicable to study area"
)</f>
        <v>Service occupations</v>
      </c>
      <c r="G569">
        <f t="shared" si="41"/>
        <v>2626</v>
      </c>
      <c r="H569" s="9">
        <f t="shared" si="42"/>
        <v>27.072164948453608</v>
      </c>
      <c r="I569" t="str">
        <f>_xlfn.XLOOKUP($C569,'NAICS-SOC-CIP x-walk'!C:C, 'NAICS-SOC-CIP x-walk'!H:H)</f>
        <v>55</v>
      </c>
      <c r="J569" t="str">
        <f>_xlfn.XLOOKUP(K569,'ACS-NAICS-SOC x-walk'!K:K,'ACS-NAICS-SOC x-walk'!L:L)</f>
        <v>Professional, Scientific, and Management, and Administrative, and Waste Management Services</v>
      </c>
      <c r="K569" t="str">
        <f>_xlfn.XLOOKUP($C569,'NAICS-SOC-CIP x-walk'!$C:$C, 'NAICS-SOC-CIP x-walk'!I:I)</f>
        <v>Management of Companies and Enterprises</v>
      </c>
      <c r="L569">
        <f t="shared" si="43"/>
        <v>902</v>
      </c>
      <c r="M569" s="9">
        <f t="shared" si="44"/>
        <v>19.191489361702128</v>
      </c>
    </row>
    <row r="570" spans="1:13">
      <c r="A570" s="1">
        <v>14</v>
      </c>
      <c r="B570" s="1" t="s">
        <v>4</v>
      </c>
      <c r="C570" s="34" t="s">
        <v>2368</v>
      </c>
      <c r="D570" s="1">
        <f t="shared" si="40"/>
        <v>35</v>
      </c>
      <c r="E570" s="2" t="s">
        <v>506</v>
      </c>
      <c r="F570" t="str" cm="1">
        <f t="array" ref="F570">_xlfn.IFS(
 AND(D570&gt;=11, D570&lt;=29), "Management, business, science, and arts occupations",
 AND(D570&gt;=31, D570&lt;=39), "Service occupations",
 AND(D570&gt;=41, D570&lt;=43), "Sales and office occupations",
 AND(D570&gt;=51, D570&lt;=53), "Production, transportation, and material moving occupations",
 AND(D570&gt;=45, D570&lt;=49), "Natural resources, construction, and maintenance occupations",
 TRUE, "Not applicable to study area"
)</f>
        <v>Service occupations</v>
      </c>
      <c r="G570">
        <f t="shared" si="41"/>
        <v>2626</v>
      </c>
      <c r="H570" s="9">
        <f t="shared" si="42"/>
        <v>27.072164948453608</v>
      </c>
      <c r="I570" t="str">
        <f>_xlfn.XLOOKUP($C570,'NAICS-SOC-CIP x-walk'!C:C, 'NAICS-SOC-CIP x-walk'!H:H)</f>
        <v>72, 44-45</v>
      </c>
      <c r="J570" t="s">
        <v>7452</v>
      </c>
      <c r="K570" t="str">
        <f>_xlfn.XLOOKUP($C570,'NAICS-SOC-CIP x-walk'!$C:$C, 'NAICS-SOC-CIP x-walk'!I:I)</f>
        <v>Accommodation and Food Services, Retail Trade</v>
      </c>
      <c r="L570">
        <f t="shared" si="43"/>
        <v>827</v>
      </c>
      <c r="M570" s="9">
        <f t="shared" si="44"/>
        <v>19.232558139534884</v>
      </c>
    </row>
    <row r="571" spans="1:13">
      <c r="A571" s="1">
        <v>34</v>
      </c>
      <c r="B571" s="1" t="s">
        <v>4</v>
      </c>
      <c r="C571" s="34" t="s">
        <v>2369</v>
      </c>
      <c r="D571" s="1">
        <f t="shared" si="40"/>
        <v>35</v>
      </c>
      <c r="E571" s="2" t="s">
        <v>268</v>
      </c>
      <c r="F571" t="str" cm="1">
        <f t="array" ref="F571">_xlfn.IFS(
 AND(D571&gt;=11, D571&lt;=29), "Management, business, science, and arts occupations",
 AND(D571&gt;=31, D571&lt;=39), "Service occupations",
 AND(D571&gt;=41, D571&lt;=43), "Sales and office occupations",
 AND(D571&gt;=51, D571&lt;=53), "Production, transportation, and material moving occupations",
 AND(D571&gt;=45, D571&lt;=49), "Natural resources, construction, and maintenance occupations",
 TRUE, "Not applicable to study area"
)</f>
        <v>Service occupations</v>
      </c>
      <c r="G571">
        <f t="shared" si="41"/>
        <v>2626</v>
      </c>
      <c r="H571" s="9">
        <f t="shared" si="42"/>
        <v>27.072164948453608</v>
      </c>
      <c r="I571" t="str">
        <f>_xlfn.XLOOKUP($C571,'NAICS-SOC-CIP x-walk'!C:C, 'NAICS-SOC-CIP x-walk'!H:H)</f>
        <v>72, 44-45</v>
      </c>
      <c r="J571" t="s">
        <v>7452</v>
      </c>
      <c r="K571" t="str">
        <f>_xlfn.XLOOKUP($C571,'NAICS-SOC-CIP x-walk'!$C:$C, 'NAICS-SOC-CIP x-walk'!I:I)</f>
        <v>Accommodation and Food Services, Retail Trade</v>
      </c>
      <c r="L571">
        <f t="shared" si="43"/>
        <v>827</v>
      </c>
      <c r="M571" s="9">
        <f t="shared" si="44"/>
        <v>19.232558139534884</v>
      </c>
    </row>
    <row r="572" spans="1:13">
      <c r="A572" s="1">
        <v>7</v>
      </c>
      <c r="B572" s="1" t="s">
        <v>4</v>
      </c>
      <c r="C572" s="34" t="s">
        <v>2373</v>
      </c>
      <c r="D572" s="1">
        <f t="shared" si="40"/>
        <v>35</v>
      </c>
      <c r="E572" s="2" t="s">
        <v>888</v>
      </c>
      <c r="F572" t="str" cm="1">
        <f t="array" ref="F572">_xlfn.IFS(
 AND(D572&gt;=11, D572&lt;=29), "Management, business, science, and arts occupations",
 AND(D572&gt;=31, D572&lt;=39), "Service occupations",
 AND(D572&gt;=41, D572&lt;=43), "Sales and office occupations",
 AND(D572&gt;=51, D572&lt;=53), "Production, transportation, and material moving occupations",
 AND(D572&gt;=45, D572&lt;=49), "Natural resources, construction, and maintenance occupations",
 TRUE, "Not applicable to study area"
)</f>
        <v>Service occupations</v>
      </c>
      <c r="G572">
        <f t="shared" si="41"/>
        <v>2626</v>
      </c>
      <c r="H572" s="9">
        <f t="shared" si="42"/>
        <v>27.072164948453608</v>
      </c>
      <c r="I572" t="str">
        <f>_xlfn.XLOOKUP($C572,'NAICS-SOC-CIP x-walk'!C:C, 'NAICS-SOC-CIP x-walk'!H:H)</f>
        <v>72, 44-45</v>
      </c>
      <c r="J572" t="s">
        <v>7452</v>
      </c>
      <c r="K572" t="str">
        <f>_xlfn.XLOOKUP($C572,'NAICS-SOC-CIP x-walk'!$C:$C, 'NAICS-SOC-CIP x-walk'!I:I)</f>
        <v>Accommodation and Food Services, Retail Trade</v>
      </c>
      <c r="L572">
        <f t="shared" si="43"/>
        <v>827</v>
      </c>
      <c r="M572" s="9">
        <f t="shared" si="44"/>
        <v>19.232558139534884</v>
      </c>
    </row>
    <row r="573" spans="1:13">
      <c r="A573" s="1">
        <v>11</v>
      </c>
      <c r="B573" s="1" t="s">
        <v>4</v>
      </c>
      <c r="C573" s="34" t="s">
        <v>2374</v>
      </c>
      <c r="D573" s="1">
        <f t="shared" si="40"/>
        <v>35</v>
      </c>
      <c r="E573" s="2" t="s">
        <v>1108</v>
      </c>
      <c r="F573" t="str" cm="1">
        <f t="array" ref="F573">_xlfn.IFS(
 AND(D573&gt;=11, D573&lt;=29), "Management, business, science, and arts occupations",
 AND(D573&gt;=31, D573&lt;=39), "Service occupations",
 AND(D573&gt;=41, D573&lt;=43), "Sales and office occupations",
 AND(D573&gt;=51, D573&lt;=53), "Production, transportation, and material moving occupations",
 AND(D573&gt;=45, D573&lt;=49), "Natural resources, construction, and maintenance occupations",
 TRUE, "Not applicable to study area"
)</f>
        <v>Service occupations</v>
      </c>
      <c r="G573">
        <f t="shared" si="41"/>
        <v>2626</v>
      </c>
      <c r="H573" s="9">
        <f t="shared" si="42"/>
        <v>27.072164948453608</v>
      </c>
      <c r="I573" t="str">
        <f>_xlfn.XLOOKUP($C573,'NAICS-SOC-CIP x-walk'!C:C, 'NAICS-SOC-CIP x-walk'!H:H)</f>
        <v>72, 44-45</v>
      </c>
      <c r="J573" t="s">
        <v>7452</v>
      </c>
      <c r="K573" t="str">
        <f>_xlfn.XLOOKUP($C573,'NAICS-SOC-CIP x-walk'!$C:$C, 'NAICS-SOC-CIP x-walk'!I:I)</f>
        <v>Accommodation and Food Services, Retail Trade</v>
      </c>
      <c r="L573">
        <f t="shared" si="43"/>
        <v>827</v>
      </c>
      <c r="M573" s="9">
        <f t="shared" si="44"/>
        <v>19.232558139534884</v>
      </c>
    </row>
    <row r="574" spans="1:13">
      <c r="A574" s="1">
        <v>28</v>
      </c>
      <c r="B574" s="1" t="s">
        <v>4</v>
      </c>
      <c r="C574" s="34" t="s">
        <v>2375</v>
      </c>
      <c r="D574" s="1">
        <f t="shared" si="40"/>
        <v>35</v>
      </c>
      <c r="E574" s="2" t="s">
        <v>412</v>
      </c>
      <c r="F574" t="str" cm="1">
        <f t="array" ref="F574">_xlfn.IFS(
 AND(D574&gt;=11, D574&lt;=29), "Management, business, science, and arts occupations",
 AND(D574&gt;=31, D574&lt;=39), "Service occupations",
 AND(D574&gt;=41, D574&lt;=43), "Sales and office occupations",
 AND(D574&gt;=51, D574&lt;=53), "Production, transportation, and material moving occupations",
 AND(D574&gt;=45, D574&lt;=49), "Natural resources, construction, and maintenance occupations",
 TRUE, "Not applicable to study area"
)</f>
        <v>Service occupations</v>
      </c>
      <c r="G574">
        <f t="shared" si="41"/>
        <v>2626</v>
      </c>
      <c r="H574" s="9">
        <f t="shared" si="42"/>
        <v>27.072164948453608</v>
      </c>
      <c r="I574" t="str">
        <f>_xlfn.XLOOKUP($C574,'NAICS-SOC-CIP x-walk'!C:C, 'NAICS-SOC-CIP x-walk'!H:H)</f>
        <v>72, 44-45</v>
      </c>
      <c r="J574" t="s">
        <v>7452</v>
      </c>
      <c r="K574" t="str">
        <f>_xlfn.XLOOKUP($C574,'NAICS-SOC-CIP x-walk'!$C:$C, 'NAICS-SOC-CIP x-walk'!I:I)</f>
        <v>Accommodation and Food Services, Retail Trade</v>
      </c>
      <c r="L574">
        <f t="shared" si="43"/>
        <v>827</v>
      </c>
      <c r="M574" s="9">
        <f t="shared" si="44"/>
        <v>19.232558139534884</v>
      </c>
    </row>
    <row r="575" spans="1:13">
      <c r="A575" s="1">
        <v>13</v>
      </c>
      <c r="B575" s="1" t="s">
        <v>4</v>
      </c>
      <c r="C575" s="34" t="s">
        <v>2375</v>
      </c>
      <c r="D575" s="1">
        <f t="shared" si="40"/>
        <v>35</v>
      </c>
      <c r="E575" s="2" t="s">
        <v>598</v>
      </c>
      <c r="F575" t="str" cm="1">
        <f t="array" ref="F575">_xlfn.IFS(
 AND(D575&gt;=11, D575&lt;=29), "Management, business, science, and arts occupations",
 AND(D575&gt;=31, D575&lt;=39), "Service occupations",
 AND(D575&gt;=41, D575&lt;=43), "Sales and office occupations",
 AND(D575&gt;=51, D575&lt;=53), "Production, transportation, and material moving occupations",
 AND(D575&gt;=45, D575&lt;=49), "Natural resources, construction, and maintenance occupations",
 TRUE, "Not applicable to study area"
)</f>
        <v>Service occupations</v>
      </c>
      <c r="G575">
        <f t="shared" si="41"/>
        <v>2626</v>
      </c>
      <c r="H575" s="9">
        <f t="shared" si="42"/>
        <v>27.072164948453608</v>
      </c>
      <c r="I575" t="str">
        <f>_xlfn.XLOOKUP($C575,'NAICS-SOC-CIP x-walk'!C:C, 'NAICS-SOC-CIP x-walk'!H:H)</f>
        <v>72, 44-45</v>
      </c>
      <c r="J575" t="s">
        <v>7452</v>
      </c>
      <c r="K575" t="str">
        <f>_xlfn.XLOOKUP($C575,'NAICS-SOC-CIP x-walk'!$C:$C, 'NAICS-SOC-CIP x-walk'!I:I)</f>
        <v>Accommodation and Food Services, Retail Trade</v>
      </c>
      <c r="L575">
        <f t="shared" si="43"/>
        <v>827</v>
      </c>
      <c r="M575" s="9">
        <f t="shared" si="44"/>
        <v>19.232558139534884</v>
      </c>
    </row>
    <row r="576" spans="1:13">
      <c r="A576" s="1">
        <v>12</v>
      </c>
      <c r="B576" s="1" t="s">
        <v>4</v>
      </c>
      <c r="C576" s="34" t="s">
        <v>2376</v>
      </c>
      <c r="D576" s="1">
        <f t="shared" si="40"/>
        <v>35</v>
      </c>
      <c r="E576" s="2" t="s">
        <v>1308</v>
      </c>
      <c r="F576" t="str" cm="1">
        <f t="array" ref="F576">_xlfn.IFS(
 AND(D576&gt;=11, D576&lt;=29), "Management, business, science, and arts occupations",
 AND(D576&gt;=31, D576&lt;=39), "Service occupations",
 AND(D576&gt;=41, D576&lt;=43), "Sales and office occupations",
 AND(D576&gt;=51, D576&lt;=53), "Production, transportation, and material moving occupations",
 AND(D576&gt;=45, D576&lt;=49), "Natural resources, construction, and maintenance occupations",
 TRUE, "Not applicable to study area"
)</f>
        <v>Service occupations</v>
      </c>
      <c r="G576">
        <f t="shared" si="41"/>
        <v>2626</v>
      </c>
      <c r="H576" s="9">
        <f t="shared" si="42"/>
        <v>27.072164948453608</v>
      </c>
      <c r="I576" t="str">
        <f>_xlfn.XLOOKUP($C576,'NAICS-SOC-CIP x-walk'!C:C, 'NAICS-SOC-CIP x-walk'!H:H)</f>
        <v>72, 44-45</v>
      </c>
      <c r="J576" t="s">
        <v>7452</v>
      </c>
      <c r="K576" t="str">
        <f>_xlfn.XLOOKUP($C576,'NAICS-SOC-CIP x-walk'!$C:$C, 'NAICS-SOC-CIP x-walk'!I:I)</f>
        <v>Accommodation and Food Services, Retail Trade</v>
      </c>
      <c r="L576">
        <f t="shared" si="43"/>
        <v>827</v>
      </c>
      <c r="M576" s="9">
        <f t="shared" si="44"/>
        <v>19.232558139534884</v>
      </c>
    </row>
    <row r="577" spans="1:13">
      <c r="A577" s="1">
        <v>5</v>
      </c>
      <c r="B577" s="1" t="s">
        <v>4</v>
      </c>
      <c r="C577" s="34" t="s">
        <v>2378</v>
      </c>
      <c r="D577" s="1">
        <f t="shared" si="40"/>
        <v>35</v>
      </c>
      <c r="E577" s="2" t="s">
        <v>754</v>
      </c>
      <c r="F577" t="str" cm="1">
        <f t="array" ref="F577">_xlfn.IFS(
 AND(D577&gt;=11, D577&lt;=29), "Management, business, science, and arts occupations",
 AND(D577&gt;=31, D577&lt;=39), "Service occupations",
 AND(D577&gt;=41, D577&lt;=43), "Sales and office occupations",
 AND(D577&gt;=51, D577&lt;=53), "Production, transportation, and material moving occupations",
 AND(D577&gt;=45, D577&lt;=49), "Natural resources, construction, and maintenance occupations",
 TRUE, "Not applicable to study area"
)</f>
        <v>Service occupations</v>
      </c>
      <c r="G577">
        <f t="shared" si="41"/>
        <v>2626</v>
      </c>
      <c r="H577" s="9">
        <f t="shared" si="42"/>
        <v>27.072164948453608</v>
      </c>
      <c r="I577" t="str">
        <f>_xlfn.XLOOKUP($C577,'NAICS-SOC-CIP x-walk'!C:C, 'NAICS-SOC-CIP x-walk'!H:H)</f>
        <v>72, 44-45</v>
      </c>
      <c r="J577" t="s">
        <v>7452</v>
      </c>
      <c r="K577" t="str">
        <f>_xlfn.XLOOKUP($C577,'NAICS-SOC-CIP x-walk'!$C:$C, 'NAICS-SOC-CIP x-walk'!I:I)</f>
        <v>Accommodation and Food Services, Retail Trade</v>
      </c>
      <c r="L577">
        <f t="shared" si="43"/>
        <v>827</v>
      </c>
      <c r="M577" s="9">
        <f t="shared" si="44"/>
        <v>19.232558139534884</v>
      </c>
    </row>
    <row r="578" spans="1:13">
      <c r="A578" s="1">
        <v>19</v>
      </c>
      <c r="B578" s="1" t="s">
        <v>4</v>
      </c>
      <c r="C578" s="34" t="s">
        <v>2379</v>
      </c>
      <c r="D578" s="1">
        <f t="shared" si="40"/>
        <v>35</v>
      </c>
      <c r="E578" s="2" t="s">
        <v>974</v>
      </c>
      <c r="F578" t="str" cm="1">
        <f t="array" ref="F578">_xlfn.IFS(
 AND(D578&gt;=11, D578&lt;=29), "Management, business, science, and arts occupations",
 AND(D578&gt;=31, D578&lt;=39), "Service occupations",
 AND(D578&gt;=41, D578&lt;=43), "Sales and office occupations",
 AND(D578&gt;=51, D578&lt;=53), "Production, transportation, and material moving occupations",
 AND(D578&gt;=45, D578&lt;=49), "Natural resources, construction, and maintenance occupations",
 TRUE, "Not applicable to study area"
)</f>
        <v>Service occupations</v>
      </c>
      <c r="G578">
        <f t="shared" si="41"/>
        <v>2626</v>
      </c>
      <c r="H578" s="9">
        <f t="shared" si="42"/>
        <v>27.072164948453608</v>
      </c>
      <c r="I578" t="str">
        <f>_xlfn.XLOOKUP($C578,'NAICS-SOC-CIP x-walk'!C:C, 'NAICS-SOC-CIP x-walk'!H:H)</f>
        <v>72, 44-45</v>
      </c>
      <c r="J578" t="s">
        <v>7452</v>
      </c>
      <c r="K578" t="str">
        <f>_xlfn.XLOOKUP($C578,'NAICS-SOC-CIP x-walk'!$C:$C, 'NAICS-SOC-CIP x-walk'!I:I)</f>
        <v>Accommodation and Food Services, Retail Trade</v>
      </c>
      <c r="L578">
        <f t="shared" si="43"/>
        <v>827</v>
      </c>
      <c r="M578" s="9">
        <f t="shared" si="44"/>
        <v>19.232558139534884</v>
      </c>
    </row>
    <row r="579" spans="1:13">
      <c r="A579" s="1">
        <v>4</v>
      </c>
      <c r="B579" s="1" t="s">
        <v>4</v>
      </c>
      <c r="C579" s="34" t="s">
        <v>2380</v>
      </c>
      <c r="D579" s="1">
        <f t="shared" si="40"/>
        <v>35</v>
      </c>
      <c r="E579" s="2" t="s">
        <v>1170</v>
      </c>
      <c r="F579" t="str" cm="1">
        <f t="array" ref="F579">_xlfn.IFS(
 AND(D579&gt;=11, D579&lt;=29), "Management, business, science, and arts occupations",
 AND(D579&gt;=31, D579&lt;=39), "Service occupations",
 AND(D579&gt;=41, D579&lt;=43), "Sales and office occupations",
 AND(D579&gt;=51, D579&lt;=53), "Production, transportation, and material moving occupations",
 AND(D579&gt;=45, D579&lt;=49), "Natural resources, construction, and maintenance occupations",
 TRUE, "Not applicable to study area"
)</f>
        <v>Service occupations</v>
      </c>
      <c r="G579">
        <f t="shared" si="41"/>
        <v>2626</v>
      </c>
      <c r="H579" s="9">
        <f t="shared" si="42"/>
        <v>27.072164948453608</v>
      </c>
      <c r="I579" t="str">
        <f>_xlfn.XLOOKUP($C579,'NAICS-SOC-CIP x-walk'!C:C, 'NAICS-SOC-CIP x-walk'!H:H)</f>
        <v>72, 44-45</v>
      </c>
      <c r="J579" t="s">
        <v>7452</v>
      </c>
      <c r="K579" t="str">
        <f>_xlfn.XLOOKUP($C579,'NAICS-SOC-CIP x-walk'!$C:$C, 'NAICS-SOC-CIP x-walk'!I:I)</f>
        <v>Accommodation and Food Services, Retail Trade</v>
      </c>
      <c r="L579">
        <f t="shared" si="43"/>
        <v>827</v>
      </c>
      <c r="M579" s="9">
        <f t="shared" si="44"/>
        <v>19.232558139534884</v>
      </c>
    </row>
    <row r="580" spans="1:13">
      <c r="A580" s="1">
        <v>35</v>
      </c>
      <c r="B580" s="1" t="s">
        <v>4</v>
      </c>
      <c r="C580" s="34" t="s">
        <v>2384</v>
      </c>
      <c r="D580" s="1">
        <f t="shared" si="40"/>
        <v>37</v>
      </c>
      <c r="E580" s="2" t="s">
        <v>1032</v>
      </c>
      <c r="F580" t="str" cm="1">
        <f t="array" ref="F580">_xlfn.IFS(
 AND(D580&gt;=11, D580&lt;=29), "Management, business, science, and arts occupations",
 AND(D580&gt;=31, D580&lt;=39), "Service occupations",
 AND(D580&gt;=41, D580&lt;=43), "Sales and office occupations",
 AND(D580&gt;=51, D580&lt;=53), "Production, transportation, and material moving occupations",
 AND(D580&gt;=45, D580&lt;=49), "Natural resources, construction, and maintenance occupations",
 TRUE, "Not applicable to study area"
)</f>
        <v>Service occupations</v>
      </c>
      <c r="G580">
        <f t="shared" si="41"/>
        <v>2626</v>
      </c>
      <c r="H580" s="9">
        <f t="shared" si="42"/>
        <v>27.072164948453608</v>
      </c>
      <c r="I580" t="str">
        <f>_xlfn.XLOOKUP($C580,'NAICS-SOC-CIP x-walk'!C:C, 'NAICS-SOC-CIP x-walk'!H:H)</f>
        <v>72, 44-45</v>
      </c>
      <c r="J580" t="s">
        <v>7452</v>
      </c>
      <c r="K580" t="str">
        <f>_xlfn.XLOOKUP($C580,'NAICS-SOC-CIP x-walk'!$C:$C, 'NAICS-SOC-CIP x-walk'!I:I)</f>
        <v>Accommodation and Food Services, Retail Trade</v>
      </c>
      <c r="L580">
        <f t="shared" si="43"/>
        <v>827</v>
      </c>
      <c r="M580" s="9">
        <f t="shared" si="44"/>
        <v>19.232558139534884</v>
      </c>
    </row>
    <row r="581" spans="1:13" ht="30">
      <c r="A581" s="1">
        <v>61</v>
      </c>
      <c r="B581" s="1">
        <v>3</v>
      </c>
      <c r="C581" s="34" t="s">
        <v>2385</v>
      </c>
      <c r="D581" s="1">
        <f t="shared" ref="D581:D644" si="45">VALUE(LEFT(C581,2))</f>
        <v>37</v>
      </c>
      <c r="E581" s="2" t="s">
        <v>112</v>
      </c>
      <c r="F581" t="str" cm="1">
        <f t="array" ref="F581">_xlfn.IFS(
 AND(D581&gt;=11, D581&lt;=29), "Management, business, science, and arts occupations",
 AND(D581&gt;=31, D581&lt;=39), "Service occupations",
 AND(D581&gt;=41, D581&lt;=43), "Sales and office occupations",
 AND(D581&gt;=51, D581&lt;=53), "Production, transportation, and material moving occupations",
 AND(D581&gt;=45, D581&lt;=49), "Natural resources, construction, and maintenance occupations",
 TRUE, "Not applicable to study area"
)</f>
        <v>Service occupations</v>
      </c>
      <c r="G581">
        <f t="shared" ref="G581:G644" si="46">SUMIF(F:F, F581, A:A)</f>
        <v>2626</v>
      </c>
      <c r="H581" s="9">
        <f t="shared" ref="H581:H644" si="47">AVERAGEIF(F:F, F581, A:A)</f>
        <v>27.072164948453608</v>
      </c>
      <c r="I581" t="str">
        <f>_xlfn.XLOOKUP($C581,'NAICS-SOC-CIP x-walk'!C:C, 'NAICS-SOC-CIP x-walk'!H:H)</f>
        <v>72, 44-45</v>
      </c>
      <c r="J581" t="s">
        <v>7452</v>
      </c>
      <c r="K581" t="str">
        <f>_xlfn.XLOOKUP($C581,'NAICS-SOC-CIP x-walk'!$C:$C, 'NAICS-SOC-CIP x-walk'!I:I)</f>
        <v>Accommodation and Food Services, Retail Trade</v>
      </c>
      <c r="L581">
        <f t="shared" ref="L581:L644" si="48">SUMIF(K:K, K581, A:A)</f>
        <v>827</v>
      </c>
      <c r="M581" s="9">
        <f t="shared" ref="M581:M644" si="49">AVERAGEIF(K:K, K581, A:A)</f>
        <v>19.232558139534884</v>
      </c>
    </row>
    <row r="582" spans="1:13">
      <c r="A582" s="1">
        <v>30</v>
      </c>
      <c r="B582" s="1">
        <v>3</v>
      </c>
      <c r="C582" s="34" t="s">
        <v>2386</v>
      </c>
      <c r="D582" s="1">
        <f t="shared" si="45"/>
        <v>37</v>
      </c>
      <c r="E582" s="2" t="s">
        <v>644</v>
      </c>
      <c r="F582" t="str" cm="1">
        <f t="array" ref="F582">_xlfn.IFS(
 AND(D582&gt;=11, D582&lt;=29), "Management, business, science, and arts occupations",
 AND(D582&gt;=31, D582&lt;=39), "Service occupations",
 AND(D582&gt;=41, D582&lt;=43), "Sales and office occupations",
 AND(D582&gt;=51, D582&lt;=53), "Production, transportation, and material moving occupations",
 AND(D582&gt;=45, D582&lt;=49), "Natural resources, construction, and maintenance occupations",
 TRUE, "Not applicable to study area"
)</f>
        <v>Service occupations</v>
      </c>
      <c r="G582">
        <f t="shared" si="46"/>
        <v>2626</v>
      </c>
      <c r="H582" s="9">
        <f t="shared" si="47"/>
        <v>27.072164948453608</v>
      </c>
      <c r="I582" t="str">
        <f>_xlfn.XLOOKUP($C582,'NAICS-SOC-CIP x-walk'!C:C, 'NAICS-SOC-CIP x-walk'!H:H)</f>
        <v>72, 44-45</v>
      </c>
      <c r="J582" t="s">
        <v>7452</v>
      </c>
      <c r="K582" t="str">
        <f>_xlfn.XLOOKUP($C582,'NAICS-SOC-CIP x-walk'!$C:$C, 'NAICS-SOC-CIP x-walk'!I:I)</f>
        <v>Accommodation and Food Services, Retail Trade</v>
      </c>
      <c r="L582">
        <f t="shared" si="48"/>
        <v>827</v>
      </c>
      <c r="M582" s="9">
        <f t="shared" si="49"/>
        <v>19.232558139534884</v>
      </c>
    </row>
    <row r="583" spans="1:13">
      <c r="A583" s="1">
        <v>8</v>
      </c>
      <c r="B583" s="1" t="s">
        <v>4</v>
      </c>
      <c r="C583" s="34" t="s">
        <v>2387</v>
      </c>
      <c r="D583" s="1">
        <f t="shared" si="45"/>
        <v>37</v>
      </c>
      <c r="E583" s="2" t="s">
        <v>1574</v>
      </c>
      <c r="F583" t="str" cm="1">
        <f t="array" ref="F583">_xlfn.IFS(
 AND(D583&gt;=11, D583&lt;=29), "Management, business, science, and arts occupations",
 AND(D583&gt;=31, D583&lt;=39), "Service occupations",
 AND(D583&gt;=41, D583&lt;=43), "Sales and office occupations",
 AND(D583&gt;=51, D583&lt;=53), "Production, transportation, and material moving occupations",
 AND(D583&gt;=45, D583&lt;=49), "Natural resources, construction, and maintenance occupations",
 TRUE, "Not applicable to study area"
)</f>
        <v>Service occupations</v>
      </c>
      <c r="G583">
        <f t="shared" si="46"/>
        <v>2626</v>
      </c>
      <c r="H583" s="9">
        <f t="shared" si="47"/>
        <v>27.072164948453608</v>
      </c>
      <c r="I583" t="str">
        <f>_xlfn.XLOOKUP($C583,'NAICS-SOC-CIP x-walk'!C:C, 'NAICS-SOC-CIP x-walk'!H:H)</f>
        <v>72, 44-45</v>
      </c>
      <c r="J583" t="s">
        <v>7452</v>
      </c>
      <c r="K583" t="str">
        <f>_xlfn.XLOOKUP($C583,'NAICS-SOC-CIP x-walk'!$C:$C, 'NAICS-SOC-CIP x-walk'!I:I)</f>
        <v>Accommodation and Food Services, Retail Trade</v>
      </c>
      <c r="L583">
        <f t="shared" si="48"/>
        <v>827</v>
      </c>
      <c r="M583" s="9">
        <f t="shared" si="49"/>
        <v>19.232558139534884</v>
      </c>
    </row>
    <row r="584" spans="1:13">
      <c r="A584" s="1">
        <v>25</v>
      </c>
      <c r="B584" s="1" t="s">
        <v>4</v>
      </c>
      <c r="C584" s="34" t="s">
        <v>2392</v>
      </c>
      <c r="D584" s="1">
        <f t="shared" si="45"/>
        <v>37</v>
      </c>
      <c r="E584" s="2" t="s">
        <v>14</v>
      </c>
      <c r="F584" t="str" cm="1">
        <f t="array" ref="F584">_xlfn.IFS(
 AND(D584&gt;=11, D584&lt;=29), "Management, business, science, and arts occupations",
 AND(D584&gt;=31, D584&lt;=39), "Service occupations",
 AND(D584&gt;=41, D584&lt;=43), "Sales and office occupations",
 AND(D584&gt;=51, D584&lt;=53), "Production, transportation, and material moving occupations",
 AND(D584&gt;=45, D584&lt;=49), "Natural resources, construction, and maintenance occupations",
 TRUE, "Not applicable to study area"
)</f>
        <v>Service occupations</v>
      </c>
      <c r="G584">
        <f t="shared" si="46"/>
        <v>2626</v>
      </c>
      <c r="H584" s="9">
        <f t="shared" si="47"/>
        <v>27.072164948453608</v>
      </c>
      <c r="I584" t="str">
        <f>_xlfn.XLOOKUP($C584,'NAICS-SOC-CIP x-walk'!C:C, 'NAICS-SOC-CIP x-walk'!H:H)</f>
        <v>72, 44-45</v>
      </c>
      <c r="J584" t="s">
        <v>7452</v>
      </c>
      <c r="K584" t="str">
        <f>_xlfn.XLOOKUP($C584,'NAICS-SOC-CIP x-walk'!$C:$C, 'NAICS-SOC-CIP x-walk'!I:I)</f>
        <v>Accommodation and Food Services, Retail Trade</v>
      </c>
      <c r="L584">
        <f t="shared" si="48"/>
        <v>827</v>
      </c>
      <c r="M584" s="9">
        <f t="shared" si="49"/>
        <v>19.232558139534884</v>
      </c>
    </row>
    <row r="585" spans="1:13">
      <c r="A585" s="1">
        <v>29</v>
      </c>
      <c r="B585" s="1" t="s">
        <v>4</v>
      </c>
      <c r="C585" s="34" t="s">
        <v>2394</v>
      </c>
      <c r="D585" s="1">
        <f t="shared" si="45"/>
        <v>37</v>
      </c>
      <c r="E585" s="2" t="s">
        <v>118</v>
      </c>
      <c r="F585" t="str" cm="1">
        <f t="array" ref="F585">_xlfn.IFS(
 AND(D585&gt;=11, D585&lt;=29), "Management, business, science, and arts occupations",
 AND(D585&gt;=31, D585&lt;=39), "Service occupations",
 AND(D585&gt;=41, D585&lt;=43), "Sales and office occupations",
 AND(D585&gt;=51, D585&lt;=53), "Production, transportation, and material moving occupations",
 AND(D585&gt;=45, D585&lt;=49), "Natural resources, construction, and maintenance occupations",
 TRUE, "Not applicable to study area"
)</f>
        <v>Service occupations</v>
      </c>
      <c r="G585">
        <f t="shared" si="46"/>
        <v>2626</v>
      </c>
      <c r="H585" s="9">
        <f t="shared" si="47"/>
        <v>27.072164948453608</v>
      </c>
      <c r="I585" t="str">
        <f>_xlfn.XLOOKUP($C585,'NAICS-SOC-CIP x-walk'!C:C, 'NAICS-SOC-CIP x-walk'!H:H)</f>
        <v>72, 44-45</v>
      </c>
      <c r="J585" t="s">
        <v>7452</v>
      </c>
      <c r="K585" t="str">
        <f>_xlfn.XLOOKUP($C585,'NAICS-SOC-CIP x-walk'!$C:$C, 'NAICS-SOC-CIP x-walk'!I:I)</f>
        <v>Accommodation and Food Services, Retail Trade</v>
      </c>
      <c r="L585">
        <f t="shared" si="48"/>
        <v>827</v>
      </c>
      <c r="M585" s="9">
        <f t="shared" si="49"/>
        <v>19.232558139534884</v>
      </c>
    </row>
    <row r="586" spans="1:13">
      <c r="A586" s="1">
        <v>9</v>
      </c>
      <c r="B586" s="1" t="s">
        <v>4</v>
      </c>
      <c r="C586" s="34" t="s">
        <v>2398</v>
      </c>
      <c r="D586" s="1">
        <f t="shared" si="45"/>
        <v>39</v>
      </c>
      <c r="E586" s="2" t="s">
        <v>1466</v>
      </c>
      <c r="F586" t="str" cm="1">
        <f t="array" ref="F586">_xlfn.IFS(
 AND(D586&gt;=11, D586&lt;=29), "Management, business, science, and arts occupations",
 AND(D586&gt;=31, D586&lt;=39), "Service occupations",
 AND(D586&gt;=41, D586&lt;=43), "Sales and office occupations",
 AND(D586&gt;=51, D586&lt;=53), "Production, transportation, and material moving occupations",
 AND(D586&gt;=45, D586&lt;=49), "Natural resources, construction, and maintenance occupations",
 TRUE, "Not applicable to study area"
)</f>
        <v>Service occupations</v>
      </c>
      <c r="G586">
        <f t="shared" si="46"/>
        <v>2626</v>
      </c>
      <c r="H586" s="9">
        <f t="shared" si="47"/>
        <v>27.072164948453608</v>
      </c>
      <c r="I586" t="str">
        <f>_xlfn.XLOOKUP($C586,'NAICS-SOC-CIP x-walk'!C:C, 'NAICS-SOC-CIP x-walk'!H:H)</f>
        <v>72, 44-45</v>
      </c>
      <c r="J586" t="s">
        <v>7452</v>
      </c>
      <c r="K586" t="str">
        <f>_xlfn.XLOOKUP($C586,'NAICS-SOC-CIP x-walk'!$C:$C, 'NAICS-SOC-CIP x-walk'!I:I)</f>
        <v>Accommodation and Food Services, Retail Trade</v>
      </c>
      <c r="L586">
        <f t="shared" si="48"/>
        <v>827</v>
      </c>
      <c r="M586" s="9">
        <f t="shared" si="49"/>
        <v>19.232558139534884</v>
      </c>
    </row>
    <row r="587" spans="1:13">
      <c r="A587" s="1">
        <v>3</v>
      </c>
      <c r="B587" s="1" t="s">
        <v>4</v>
      </c>
      <c r="C587" s="34" t="s">
        <v>2405</v>
      </c>
      <c r="D587" s="1">
        <f t="shared" si="45"/>
        <v>39</v>
      </c>
      <c r="E587" s="2" t="s">
        <v>1204</v>
      </c>
      <c r="F587" t="str" cm="1">
        <f t="array" ref="F587">_xlfn.IFS(
 AND(D587&gt;=11, D587&lt;=29), "Management, business, science, and arts occupations",
 AND(D587&gt;=31, D587&lt;=39), "Service occupations",
 AND(D587&gt;=41, D587&lt;=43), "Sales and office occupations",
 AND(D587&gt;=51, D587&lt;=53), "Production, transportation, and material moving occupations",
 AND(D587&gt;=45, D587&lt;=49), "Natural resources, construction, and maintenance occupations",
 TRUE, "Not applicable to study area"
)</f>
        <v>Service occupations</v>
      </c>
      <c r="G587">
        <f t="shared" si="46"/>
        <v>2626</v>
      </c>
      <c r="H587" s="9">
        <f t="shared" si="47"/>
        <v>27.072164948453608</v>
      </c>
      <c r="I587" t="str">
        <f>_xlfn.XLOOKUP($C587,'NAICS-SOC-CIP x-walk'!C:C, 'NAICS-SOC-CIP x-walk'!H:H)</f>
        <v>72, 44-45</v>
      </c>
      <c r="J587" t="s">
        <v>7452</v>
      </c>
      <c r="K587" t="str">
        <f>_xlfn.XLOOKUP($C587,'NAICS-SOC-CIP x-walk'!$C:$C, 'NAICS-SOC-CIP x-walk'!I:I)</f>
        <v>Accommodation and Food Services, Retail Trade</v>
      </c>
      <c r="L587">
        <f t="shared" si="48"/>
        <v>827</v>
      </c>
      <c r="M587" s="9">
        <f t="shared" si="49"/>
        <v>19.232558139534884</v>
      </c>
    </row>
    <row r="588" spans="1:13">
      <c r="A588" s="1">
        <v>8</v>
      </c>
      <c r="B588" s="1" t="s">
        <v>4</v>
      </c>
      <c r="C588" s="34" t="s">
        <v>2406</v>
      </c>
      <c r="D588" s="1">
        <f t="shared" si="45"/>
        <v>39</v>
      </c>
      <c r="E588" s="2" t="s">
        <v>1470</v>
      </c>
      <c r="F588" t="str" cm="1">
        <f t="array" ref="F588">_xlfn.IFS(
 AND(D588&gt;=11, D588&lt;=29), "Management, business, science, and arts occupations",
 AND(D588&gt;=31, D588&lt;=39), "Service occupations",
 AND(D588&gt;=41, D588&lt;=43), "Sales and office occupations",
 AND(D588&gt;=51, D588&lt;=53), "Production, transportation, and material moving occupations",
 AND(D588&gt;=45, D588&lt;=49), "Natural resources, construction, and maintenance occupations",
 TRUE, "Not applicable to study area"
)</f>
        <v>Service occupations</v>
      </c>
      <c r="G588">
        <f t="shared" si="46"/>
        <v>2626</v>
      </c>
      <c r="H588" s="9">
        <f t="shared" si="47"/>
        <v>27.072164948453608</v>
      </c>
      <c r="I588" t="str">
        <f>_xlfn.XLOOKUP($C588,'NAICS-SOC-CIP x-walk'!C:C, 'NAICS-SOC-CIP x-walk'!H:H)</f>
        <v>72, 44-45</v>
      </c>
      <c r="J588" t="s">
        <v>7452</v>
      </c>
      <c r="K588" t="str">
        <f>_xlfn.XLOOKUP($C588,'NAICS-SOC-CIP x-walk'!$C:$C, 'NAICS-SOC-CIP x-walk'!I:I)</f>
        <v>Accommodation and Food Services, Retail Trade</v>
      </c>
      <c r="L588">
        <f t="shared" si="48"/>
        <v>827</v>
      </c>
      <c r="M588" s="9">
        <f t="shared" si="49"/>
        <v>19.232558139534884</v>
      </c>
    </row>
    <row r="589" spans="1:13">
      <c r="A589" s="1">
        <v>10</v>
      </c>
      <c r="B589" s="1" t="s">
        <v>4</v>
      </c>
      <c r="C589" s="34" t="s">
        <v>2411</v>
      </c>
      <c r="D589" s="1">
        <f t="shared" si="45"/>
        <v>39</v>
      </c>
      <c r="E589" s="2" t="s">
        <v>896</v>
      </c>
      <c r="F589" t="str" cm="1">
        <f t="array" ref="F589">_xlfn.IFS(
 AND(D589&gt;=11, D589&lt;=29), "Management, business, science, and arts occupations",
 AND(D589&gt;=31, D589&lt;=39), "Service occupations",
 AND(D589&gt;=41, D589&lt;=43), "Sales and office occupations",
 AND(D589&gt;=51, D589&lt;=53), "Production, transportation, and material moving occupations",
 AND(D589&gt;=45, D589&lt;=49), "Natural resources, construction, and maintenance occupations",
 TRUE, "Not applicable to study area"
)</f>
        <v>Service occupations</v>
      </c>
      <c r="G589">
        <f t="shared" si="46"/>
        <v>2626</v>
      </c>
      <c r="H589" s="9">
        <f t="shared" si="47"/>
        <v>27.072164948453608</v>
      </c>
      <c r="I589" t="str">
        <f>_xlfn.XLOOKUP($C589,'NAICS-SOC-CIP x-walk'!C:C, 'NAICS-SOC-CIP x-walk'!H:H)</f>
        <v>72, 44-45</v>
      </c>
      <c r="J589" t="s">
        <v>7452</v>
      </c>
      <c r="K589" t="str">
        <f>_xlfn.XLOOKUP($C589,'NAICS-SOC-CIP x-walk'!$C:$C, 'NAICS-SOC-CIP x-walk'!I:I)</f>
        <v>Accommodation and Food Services, Retail Trade</v>
      </c>
      <c r="L589">
        <f t="shared" si="48"/>
        <v>827</v>
      </c>
      <c r="M589" s="9">
        <f t="shared" si="49"/>
        <v>19.232558139534884</v>
      </c>
    </row>
    <row r="590" spans="1:13">
      <c r="A590" s="1">
        <v>54</v>
      </c>
      <c r="B590" s="1" t="s">
        <v>4</v>
      </c>
      <c r="C590" s="34" t="s">
        <v>2412</v>
      </c>
      <c r="D590" s="1">
        <f t="shared" si="45"/>
        <v>39</v>
      </c>
      <c r="E590" s="2" t="s">
        <v>490</v>
      </c>
      <c r="F590" t="str" cm="1">
        <f t="array" ref="F590">_xlfn.IFS(
 AND(D590&gt;=11, D590&lt;=29), "Management, business, science, and arts occupations",
 AND(D590&gt;=31, D590&lt;=39), "Service occupations",
 AND(D590&gt;=41, D590&lt;=43), "Sales and office occupations",
 AND(D590&gt;=51, D590&lt;=53), "Production, transportation, and material moving occupations",
 AND(D590&gt;=45, D590&lt;=49), "Natural resources, construction, and maintenance occupations",
 TRUE, "Not applicable to study area"
)</f>
        <v>Service occupations</v>
      </c>
      <c r="G590">
        <f t="shared" si="46"/>
        <v>2626</v>
      </c>
      <c r="H590" s="9">
        <f t="shared" si="47"/>
        <v>27.072164948453608</v>
      </c>
      <c r="I590" t="str">
        <f>_xlfn.XLOOKUP($C590,'NAICS-SOC-CIP x-walk'!C:C, 'NAICS-SOC-CIP x-walk'!H:H)</f>
        <v>72, 44-45</v>
      </c>
      <c r="J590" t="s">
        <v>7452</v>
      </c>
      <c r="K590" t="str">
        <f>_xlfn.XLOOKUP($C590,'NAICS-SOC-CIP x-walk'!$C:$C, 'NAICS-SOC-CIP x-walk'!I:I)</f>
        <v>Accommodation and Food Services, Retail Trade</v>
      </c>
      <c r="L590">
        <f t="shared" si="48"/>
        <v>827</v>
      </c>
      <c r="M590" s="9">
        <f t="shared" si="49"/>
        <v>19.232558139534884</v>
      </c>
    </row>
    <row r="591" spans="1:13">
      <c r="A591" s="1">
        <v>39</v>
      </c>
      <c r="B591" s="1" t="s">
        <v>4</v>
      </c>
      <c r="C591" s="34" t="s">
        <v>2430</v>
      </c>
      <c r="D591" s="1">
        <f t="shared" si="45"/>
        <v>39</v>
      </c>
      <c r="E591" s="2" t="s">
        <v>514</v>
      </c>
      <c r="F591" t="str" cm="1">
        <f t="array" ref="F591">_xlfn.IFS(
 AND(D591&gt;=11, D591&lt;=29), "Management, business, science, and arts occupations",
 AND(D591&gt;=31, D591&lt;=39), "Service occupations",
 AND(D591&gt;=41, D591&lt;=43), "Sales and office occupations",
 AND(D591&gt;=51, D591&lt;=53), "Production, transportation, and material moving occupations",
 AND(D591&gt;=45, D591&lt;=49), "Natural resources, construction, and maintenance occupations",
 TRUE, "Not applicable to study area"
)</f>
        <v>Service occupations</v>
      </c>
      <c r="G591">
        <f t="shared" si="46"/>
        <v>2626</v>
      </c>
      <c r="H591" s="9">
        <f t="shared" si="47"/>
        <v>27.072164948453608</v>
      </c>
      <c r="I591" t="str">
        <f>_xlfn.XLOOKUP($C591,'NAICS-SOC-CIP x-walk'!C:C, 'NAICS-SOC-CIP x-walk'!H:H)</f>
        <v>72, 44-45</v>
      </c>
      <c r="J591" t="s">
        <v>7452</v>
      </c>
      <c r="K591" t="str">
        <f>_xlfn.XLOOKUP($C591,'NAICS-SOC-CIP x-walk'!$C:$C, 'NAICS-SOC-CIP x-walk'!I:I)</f>
        <v>Accommodation and Food Services, Retail Trade</v>
      </c>
      <c r="L591">
        <f t="shared" si="48"/>
        <v>827</v>
      </c>
      <c r="M591" s="9">
        <f t="shared" si="49"/>
        <v>19.232558139534884</v>
      </c>
    </row>
    <row r="592" spans="1:13">
      <c r="A592" s="1">
        <v>19</v>
      </c>
      <c r="B592" s="1" t="s">
        <v>4</v>
      </c>
      <c r="C592" s="34" t="s">
        <v>2431</v>
      </c>
      <c r="D592" s="1">
        <f t="shared" si="45"/>
        <v>39</v>
      </c>
      <c r="E592" s="2" t="s">
        <v>1114</v>
      </c>
      <c r="F592" t="str" cm="1">
        <f t="array" ref="F592">_xlfn.IFS(
 AND(D592&gt;=11, D592&lt;=29), "Management, business, science, and arts occupations",
 AND(D592&gt;=31, D592&lt;=39), "Service occupations",
 AND(D592&gt;=41, D592&lt;=43), "Sales and office occupations",
 AND(D592&gt;=51, D592&lt;=53), "Production, transportation, and material moving occupations",
 AND(D592&gt;=45, D592&lt;=49), "Natural resources, construction, and maintenance occupations",
 TRUE, "Not applicable to study area"
)</f>
        <v>Service occupations</v>
      </c>
      <c r="G592">
        <f t="shared" si="46"/>
        <v>2626</v>
      </c>
      <c r="H592" s="9">
        <f t="shared" si="47"/>
        <v>27.072164948453608</v>
      </c>
      <c r="I592" t="str">
        <f>_xlfn.XLOOKUP($C592,'NAICS-SOC-CIP x-walk'!C:C, 'NAICS-SOC-CIP x-walk'!H:H)</f>
        <v>72, 44-45</v>
      </c>
      <c r="J592" t="s">
        <v>7452</v>
      </c>
      <c r="K592" t="str">
        <f>_xlfn.XLOOKUP($C592,'NAICS-SOC-CIP x-walk'!$C:$C, 'NAICS-SOC-CIP x-walk'!I:I)</f>
        <v>Accommodation and Food Services, Retail Trade</v>
      </c>
      <c r="L592">
        <f t="shared" si="48"/>
        <v>827</v>
      </c>
      <c r="M592" s="9">
        <f t="shared" si="49"/>
        <v>19.232558139534884</v>
      </c>
    </row>
    <row r="593" spans="1:13">
      <c r="A593" s="1">
        <v>21</v>
      </c>
      <c r="B593" s="1">
        <v>4</v>
      </c>
      <c r="C593" s="34" t="s">
        <v>2436</v>
      </c>
      <c r="D593" s="1">
        <f t="shared" si="45"/>
        <v>39</v>
      </c>
      <c r="E593" s="2" t="s">
        <v>1222</v>
      </c>
      <c r="F593" t="str" cm="1">
        <f t="array" ref="F593">_xlfn.IFS(
 AND(D593&gt;=11, D593&lt;=29), "Management, business, science, and arts occupations",
 AND(D593&gt;=31, D593&lt;=39), "Service occupations",
 AND(D593&gt;=41, D593&lt;=43), "Sales and office occupations",
 AND(D593&gt;=51, D593&lt;=53), "Production, transportation, and material moving occupations",
 AND(D593&gt;=45, D593&lt;=49), "Natural resources, construction, and maintenance occupations",
 TRUE, "Not applicable to study area"
)</f>
        <v>Service occupations</v>
      </c>
      <c r="G593">
        <f t="shared" si="46"/>
        <v>2626</v>
      </c>
      <c r="H593" s="9">
        <f t="shared" si="47"/>
        <v>27.072164948453608</v>
      </c>
      <c r="I593" t="str">
        <f>_xlfn.XLOOKUP($C593,'NAICS-SOC-CIP x-walk'!C:C, 'NAICS-SOC-CIP x-walk'!H:H)</f>
        <v>72, 44-45</v>
      </c>
      <c r="J593" t="s">
        <v>7452</v>
      </c>
      <c r="K593" t="str">
        <f>_xlfn.XLOOKUP($C593,'NAICS-SOC-CIP x-walk'!$C:$C, 'NAICS-SOC-CIP x-walk'!I:I)</f>
        <v>Accommodation and Food Services, Retail Trade</v>
      </c>
      <c r="L593">
        <f t="shared" si="48"/>
        <v>827</v>
      </c>
      <c r="M593" s="9">
        <f t="shared" si="49"/>
        <v>19.232558139534884</v>
      </c>
    </row>
    <row r="594" spans="1:13">
      <c r="A594" s="1">
        <v>10</v>
      </c>
      <c r="B594" s="1" t="s">
        <v>4</v>
      </c>
      <c r="C594" s="34" t="s">
        <v>1838</v>
      </c>
      <c r="D594" s="1">
        <f t="shared" si="45"/>
        <v>11</v>
      </c>
      <c r="E594" s="2" t="s">
        <v>914</v>
      </c>
      <c r="F594" t="str" cm="1">
        <f t="array" ref="F594">_xlfn.IFS(
 AND(D594&gt;=11, D594&lt;=29), "Management, business, science, and arts occupations",
 AND(D594&gt;=31, D594&lt;=39), "Service occupations",
 AND(D594&gt;=41, D594&lt;=43), "Sales and office occupations",
 AND(D594&gt;=51, D594&lt;=53), "Production, transportation, and material moving occupations",
 AND(D594&gt;=45, D594&lt;=49), "Natural resources, construction, and maintenance occupations",
 TRUE, "Not applicable to study area"
)</f>
        <v>Management, business, science, and arts occupations</v>
      </c>
      <c r="G594">
        <f t="shared" si="46"/>
        <v>10110</v>
      </c>
      <c r="H594" s="9">
        <f t="shared" si="47"/>
        <v>22.668161434977577</v>
      </c>
      <c r="I594" t="str">
        <f>_xlfn.XLOOKUP($C594,'NAICS-SOC-CIP x-walk'!C:C, 'NAICS-SOC-CIP x-walk'!H:H)</f>
        <v>72, 44-45</v>
      </c>
      <c r="J594" t="s">
        <v>7452</v>
      </c>
      <c r="K594" t="str">
        <f>_xlfn.XLOOKUP($C594,'NAICS-SOC-CIP x-walk'!$C:$C, 'NAICS-SOC-CIP x-walk'!I:I)</f>
        <v>Accommodation and Food Services, Retail Trade</v>
      </c>
      <c r="L594">
        <f t="shared" si="48"/>
        <v>827</v>
      </c>
      <c r="M594" s="9">
        <f t="shared" si="49"/>
        <v>19.232558139534884</v>
      </c>
    </row>
    <row r="595" spans="1:13">
      <c r="A595" s="1">
        <v>12</v>
      </c>
      <c r="B595" s="1" t="s">
        <v>4</v>
      </c>
      <c r="C595" s="34" t="s">
        <v>1839</v>
      </c>
      <c r="D595" s="1">
        <f t="shared" si="45"/>
        <v>11</v>
      </c>
      <c r="E595" s="2" t="s">
        <v>1330</v>
      </c>
      <c r="F595" t="str" cm="1">
        <f t="array" ref="F595">_xlfn.IFS(
 AND(D595&gt;=11, D595&lt;=29), "Management, business, science, and arts occupations",
 AND(D595&gt;=31, D595&lt;=39), "Service occupations",
 AND(D595&gt;=41, D595&lt;=43), "Sales and office occupations",
 AND(D595&gt;=51, D595&lt;=53), "Production, transportation, and material moving occupations",
 AND(D595&gt;=45, D595&lt;=49), "Natural resources, construction, and maintenance occupations",
 TRUE, "Not applicable to study area"
)</f>
        <v>Management, business, science, and arts occupations</v>
      </c>
      <c r="G595">
        <f t="shared" si="46"/>
        <v>10110</v>
      </c>
      <c r="H595" s="9">
        <f t="shared" si="47"/>
        <v>22.668161434977577</v>
      </c>
      <c r="I595" t="str">
        <f>_xlfn.XLOOKUP($C595,'NAICS-SOC-CIP x-walk'!C:C, 'NAICS-SOC-CIP x-walk'!H:H)</f>
        <v>72, 44-45</v>
      </c>
      <c r="J595" t="s">
        <v>7452</v>
      </c>
      <c r="K595" t="str">
        <f>_xlfn.XLOOKUP($C595,'NAICS-SOC-CIP x-walk'!$C:$C, 'NAICS-SOC-CIP x-walk'!I:I)</f>
        <v>Accommodation and Food Services, Retail Trade</v>
      </c>
      <c r="L595">
        <f t="shared" si="48"/>
        <v>827</v>
      </c>
      <c r="M595" s="9">
        <f t="shared" si="49"/>
        <v>19.232558139534884</v>
      </c>
    </row>
    <row r="596" spans="1:13">
      <c r="A596" s="1">
        <v>52</v>
      </c>
      <c r="B596" s="1">
        <v>4</v>
      </c>
      <c r="C596" s="34" t="s">
        <v>1840</v>
      </c>
      <c r="D596" s="1">
        <f t="shared" si="45"/>
        <v>11</v>
      </c>
      <c r="E596" s="2" t="s">
        <v>690</v>
      </c>
      <c r="F596" t="str" cm="1">
        <f t="array" ref="F596">_xlfn.IFS(
 AND(D596&gt;=11, D596&lt;=29), "Management, business, science, and arts occupations",
 AND(D596&gt;=31, D596&lt;=39), "Service occupations",
 AND(D596&gt;=41, D596&lt;=43), "Sales and office occupations",
 AND(D596&gt;=51, D596&lt;=53), "Production, transportation, and material moving occupations",
 AND(D596&gt;=45, D596&lt;=49), "Natural resources, construction, and maintenance occupations",
 TRUE, "Not applicable to study area"
)</f>
        <v>Management, business, science, and arts occupations</v>
      </c>
      <c r="G596">
        <f t="shared" si="46"/>
        <v>10110</v>
      </c>
      <c r="H596" s="9">
        <f t="shared" si="47"/>
        <v>22.668161434977577</v>
      </c>
      <c r="I596" t="str">
        <f>_xlfn.XLOOKUP($C596,'NAICS-SOC-CIP x-walk'!C:C, 'NAICS-SOC-CIP x-walk'!H:H)</f>
        <v>72, 44-45</v>
      </c>
      <c r="J596" t="s">
        <v>7452</v>
      </c>
      <c r="K596" t="str">
        <f>_xlfn.XLOOKUP($C596,'NAICS-SOC-CIP x-walk'!$C:$C, 'NAICS-SOC-CIP x-walk'!I:I)</f>
        <v>Accommodation and Food Services, Retail Trade</v>
      </c>
      <c r="L596">
        <f t="shared" si="48"/>
        <v>827</v>
      </c>
      <c r="M596" s="9">
        <f t="shared" si="49"/>
        <v>19.232558139534884</v>
      </c>
    </row>
    <row r="597" spans="1:13">
      <c r="A597" s="1">
        <v>6</v>
      </c>
      <c r="B597" s="1">
        <v>4</v>
      </c>
      <c r="C597" s="34" t="s">
        <v>1841</v>
      </c>
      <c r="D597" s="1">
        <f t="shared" si="45"/>
        <v>11</v>
      </c>
      <c r="E597" s="2" t="s">
        <v>1086</v>
      </c>
      <c r="F597" t="str" cm="1">
        <f t="array" ref="F597">_xlfn.IFS(
 AND(D597&gt;=11, D597&lt;=29), "Management, business, science, and arts occupations",
 AND(D597&gt;=31, D597&lt;=39), "Service occupations",
 AND(D597&gt;=41, D597&lt;=43), "Sales and office occupations",
 AND(D597&gt;=51, D597&lt;=53), "Production, transportation, and material moving occupations",
 AND(D597&gt;=45, D597&lt;=49), "Natural resources, construction, and maintenance occupations",
 TRUE, "Not applicable to study area"
)</f>
        <v>Management, business, science, and arts occupations</v>
      </c>
      <c r="G597">
        <f t="shared" si="46"/>
        <v>10110</v>
      </c>
      <c r="H597" s="9">
        <f t="shared" si="47"/>
        <v>22.668161434977577</v>
      </c>
      <c r="I597" t="str">
        <f>_xlfn.XLOOKUP($C597,'NAICS-SOC-CIP x-walk'!C:C, 'NAICS-SOC-CIP x-walk'!H:H)</f>
        <v>72, 44-45</v>
      </c>
      <c r="J597" t="s">
        <v>7452</v>
      </c>
      <c r="K597" t="str">
        <f>_xlfn.XLOOKUP($C597,'NAICS-SOC-CIP x-walk'!$C:$C, 'NAICS-SOC-CIP x-walk'!I:I)</f>
        <v>Accommodation and Food Services, Retail Trade</v>
      </c>
      <c r="L597">
        <f t="shared" si="48"/>
        <v>827</v>
      </c>
      <c r="M597" s="9">
        <f t="shared" si="49"/>
        <v>19.232558139534884</v>
      </c>
    </row>
    <row r="598" spans="1:13">
      <c r="A598" s="1">
        <v>10</v>
      </c>
      <c r="B598" s="1">
        <v>4</v>
      </c>
      <c r="C598" s="34" t="s">
        <v>1871</v>
      </c>
      <c r="D598" s="1">
        <f t="shared" si="45"/>
        <v>13</v>
      </c>
      <c r="E598" s="2" t="s">
        <v>842</v>
      </c>
      <c r="F598" t="str" cm="1">
        <f t="array" ref="F598">_xlfn.IFS(
 AND(D598&gt;=11, D598&lt;=29), "Management, business, science, and arts occupations",
 AND(D598&gt;=31, D598&lt;=39), "Service occupations",
 AND(D598&gt;=41, D598&lt;=43), "Sales and office occupations",
 AND(D598&gt;=51, D598&lt;=53), "Production, transportation, and material moving occupations",
 AND(D598&gt;=45, D598&lt;=49), "Natural resources, construction, and maintenance occupations",
 TRUE, "Not applicable to study area"
)</f>
        <v>Management, business, science, and arts occupations</v>
      </c>
      <c r="G598">
        <f t="shared" si="46"/>
        <v>10110</v>
      </c>
      <c r="H598" s="9">
        <f t="shared" si="47"/>
        <v>22.668161434977577</v>
      </c>
      <c r="I598" t="str">
        <f>_xlfn.XLOOKUP($C598,'NAICS-SOC-CIP x-walk'!C:C, 'NAICS-SOC-CIP x-walk'!H:H)</f>
        <v>72, 44-45</v>
      </c>
      <c r="J598" t="s">
        <v>7452</v>
      </c>
      <c r="K598" t="str">
        <f>_xlfn.XLOOKUP($C598,'NAICS-SOC-CIP x-walk'!$C:$C, 'NAICS-SOC-CIP x-walk'!I:I)</f>
        <v>Accommodation and Food Services, Retail Trade</v>
      </c>
      <c r="L598">
        <f t="shared" si="48"/>
        <v>827</v>
      </c>
      <c r="M598" s="9">
        <f t="shared" si="49"/>
        <v>19.232558139534884</v>
      </c>
    </row>
    <row r="599" spans="1:13">
      <c r="A599" s="1">
        <v>20</v>
      </c>
      <c r="B599" s="1">
        <v>4</v>
      </c>
      <c r="C599" s="34" t="s">
        <v>1872</v>
      </c>
      <c r="D599" s="1">
        <f t="shared" si="45"/>
        <v>13</v>
      </c>
      <c r="E599" s="2" t="s">
        <v>1242</v>
      </c>
      <c r="F599" t="str" cm="1">
        <f t="array" ref="F599">_xlfn.IFS(
 AND(D599&gt;=11, D599&lt;=29), "Management, business, science, and arts occupations",
 AND(D599&gt;=31, D599&lt;=39), "Service occupations",
 AND(D599&gt;=41, D599&lt;=43), "Sales and office occupations",
 AND(D599&gt;=51, D599&lt;=53), "Production, transportation, and material moving occupations",
 AND(D599&gt;=45, D599&lt;=49), "Natural resources, construction, and maintenance occupations",
 TRUE, "Not applicable to study area"
)</f>
        <v>Management, business, science, and arts occupations</v>
      </c>
      <c r="G599">
        <f t="shared" si="46"/>
        <v>10110</v>
      </c>
      <c r="H599" s="9">
        <f t="shared" si="47"/>
        <v>22.668161434977577</v>
      </c>
      <c r="I599" t="str">
        <f>_xlfn.XLOOKUP($C599,'NAICS-SOC-CIP x-walk'!C:C, 'NAICS-SOC-CIP x-walk'!H:H)</f>
        <v>72, 44-45</v>
      </c>
      <c r="J599" t="s">
        <v>7452</v>
      </c>
      <c r="K599" t="str">
        <f>_xlfn.XLOOKUP($C599,'NAICS-SOC-CIP x-walk'!$C:$C, 'NAICS-SOC-CIP x-walk'!I:I)</f>
        <v>Accommodation and Food Services, Retail Trade</v>
      </c>
      <c r="L599">
        <f t="shared" si="48"/>
        <v>827</v>
      </c>
      <c r="M599" s="9">
        <f t="shared" si="49"/>
        <v>19.232558139534884</v>
      </c>
    </row>
    <row r="600" spans="1:13">
      <c r="A600" s="1">
        <v>37</v>
      </c>
      <c r="B600" s="1">
        <v>4</v>
      </c>
      <c r="C600" s="34" t="s">
        <v>2144</v>
      </c>
      <c r="D600" s="1">
        <f t="shared" si="45"/>
        <v>25</v>
      </c>
      <c r="E600" s="2" t="s">
        <v>844</v>
      </c>
      <c r="F600" t="str" cm="1">
        <f t="array" ref="F600">_xlfn.IFS(
 AND(D600&gt;=11, D600&lt;=29), "Management, business, science, and arts occupations",
 AND(D600&gt;=31, D600&lt;=39), "Service occupations",
 AND(D600&gt;=41, D600&lt;=43), "Sales and office occupations",
 AND(D600&gt;=51, D600&lt;=53), "Production, transportation, and material moving occupations",
 AND(D600&gt;=45, D600&lt;=49), "Natural resources, construction, and maintenance occupations",
 TRUE, "Not applicable to study area"
)</f>
        <v>Management, business, science, and arts occupations</v>
      </c>
      <c r="G600">
        <f t="shared" si="46"/>
        <v>10110</v>
      </c>
      <c r="H600" s="9">
        <f t="shared" si="47"/>
        <v>22.668161434977577</v>
      </c>
      <c r="I600" t="str">
        <f>_xlfn.XLOOKUP($C600,'NAICS-SOC-CIP x-walk'!C:C, 'NAICS-SOC-CIP x-walk'!H:H)</f>
        <v>72, 44-45</v>
      </c>
      <c r="J600" t="s">
        <v>7452</v>
      </c>
      <c r="K600" t="str">
        <f>_xlfn.XLOOKUP($C600,'NAICS-SOC-CIP x-walk'!$C:$C, 'NAICS-SOC-CIP x-walk'!I:I)</f>
        <v>Accommodation and Food Services, Retail Trade</v>
      </c>
      <c r="L600">
        <f t="shared" si="48"/>
        <v>827</v>
      </c>
      <c r="M600" s="9">
        <f t="shared" si="49"/>
        <v>19.232558139534884</v>
      </c>
    </row>
    <row r="601" spans="1:13">
      <c r="A601" s="1">
        <v>4</v>
      </c>
      <c r="B601" s="1" t="s">
        <v>4</v>
      </c>
      <c r="C601" s="34" t="s">
        <v>2444</v>
      </c>
      <c r="D601" s="1">
        <f t="shared" si="45"/>
        <v>41</v>
      </c>
      <c r="E601" s="2" t="s">
        <v>1404</v>
      </c>
      <c r="F601" t="str" cm="1">
        <f t="array" ref="F601">_xlfn.IFS(
 AND(D601&gt;=11, D601&lt;=29), "Management, business, science, and arts occupations",
 AND(D601&gt;=31, D601&lt;=39), "Service occupations",
 AND(D601&gt;=41, D601&lt;=43), "Sales and office occupations",
 AND(D601&gt;=51, D601&lt;=53), "Production, transportation, and material moving occupations",
 AND(D601&gt;=45, D601&lt;=49), "Natural resources, construction, and maintenance occupations",
 TRUE, "Not applicable to study area"
)</f>
        <v>Sales and office occupations</v>
      </c>
      <c r="G601">
        <f t="shared" si="46"/>
        <v>1174</v>
      </c>
      <c r="H601" s="9">
        <f t="shared" si="47"/>
        <v>16.305555555555557</v>
      </c>
      <c r="I601" t="str">
        <f>_xlfn.XLOOKUP($C601,'NAICS-SOC-CIP x-walk'!C:C, 'NAICS-SOC-CIP x-walk'!H:H)</f>
        <v>72, 44-45</v>
      </c>
      <c r="J601" t="s">
        <v>7452</v>
      </c>
      <c r="K601" t="str">
        <f>_xlfn.XLOOKUP($C601,'NAICS-SOC-CIP x-walk'!$C:$C, 'NAICS-SOC-CIP x-walk'!I:I)</f>
        <v>Accommodation and Food Services, Retail Trade</v>
      </c>
      <c r="L601">
        <f t="shared" si="48"/>
        <v>827</v>
      </c>
      <c r="M601" s="9">
        <f t="shared" si="49"/>
        <v>19.232558139534884</v>
      </c>
    </row>
    <row r="602" spans="1:13">
      <c r="A602" s="1">
        <v>21</v>
      </c>
      <c r="B602" s="1" t="s">
        <v>4</v>
      </c>
      <c r="C602" s="34" t="s">
        <v>2445</v>
      </c>
      <c r="D602" s="1">
        <f t="shared" si="45"/>
        <v>41</v>
      </c>
      <c r="E602" s="2" t="s">
        <v>698</v>
      </c>
      <c r="F602" t="str" cm="1">
        <f t="array" ref="F602">_xlfn.IFS(
 AND(D602&gt;=11, D602&lt;=29), "Management, business, science, and arts occupations",
 AND(D602&gt;=31, D602&lt;=39), "Service occupations",
 AND(D602&gt;=41, D602&lt;=43), "Sales and office occupations",
 AND(D602&gt;=51, D602&lt;=53), "Production, transportation, and material moving occupations",
 AND(D602&gt;=45, D602&lt;=49), "Natural resources, construction, and maintenance occupations",
 TRUE, "Not applicable to study area"
)</f>
        <v>Sales and office occupations</v>
      </c>
      <c r="G602">
        <f t="shared" si="46"/>
        <v>1174</v>
      </c>
      <c r="H602" s="9">
        <f t="shared" si="47"/>
        <v>16.305555555555557</v>
      </c>
      <c r="I602" t="str">
        <f>_xlfn.XLOOKUP($C602,'NAICS-SOC-CIP x-walk'!C:C, 'NAICS-SOC-CIP x-walk'!H:H)</f>
        <v>72, 44-45</v>
      </c>
      <c r="J602" t="s">
        <v>7452</v>
      </c>
      <c r="K602" t="str">
        <f>_xlfn.XLOOKUP($C602,'NAICS-SOC-CIP x-walk'!$C:$C, 'NAICS-SOC-CIP x-walk'!I:I)</f>
        <v>Accommodation and Food Services, Retail Trade</v>
      </c>
      <c r="L602">
        <f t="shared" si="48"/>
        <v>827</v>
      </c>
      <c r="M602" s="9">
        <f t="shared" si="49"/>
        <v>19.232558139534884</v>
      </c>
    </row>
    <row r="603" spans="1:13">
      <c r="A603" s="1">
        <v>2</v>
      </c>
      <c r="B603" s="1">
        <v>3</v>
      </c>
      <c r="C603" s="34" t="s">
        <v>2451</v>
      </c>
      <c r="D603" s="1">
        <f t="shared" si="45"/>
        <v>41</v>
      </c>
      <c r="E603" s="2" t="s">
        <v>1720</v>
      </c>
      <c r="F603" t="str" cm="1">
        <f t="array" ref="F603">_xlfn.IFS(
 AND(D603&gt;=11, D603&lt;=29), "Management, business, science, and arts occupations",
 AND(D603&gt;=31, D603&lt;=39), "Service occupations",
 AND(D603&gt;=41, D603&lt;=43), "Sales and office occupations",
 AND(D603&gt;=51, D603&lt;=53), "Production, transportation, and material moving occupations",
 AND(D603&gt;=45, D603&lt;=49), "Natural resources, construction, and maintenance occupations",
 TRUE, "Not applicable to study area"
)</f>
        <v>Sales and office occupations</v>
      </c>
      <c r="G603">
        <f t="shared" si="46"/>
        <v>1174</v>
      </c>
      <c r="H603" s="9">
        <f t="shared" si="47"/>
        <v>16.305555555555557</v>
      </c>
      <c r="I603" t="str">
        <f>_xlfn.XLOOKUP($C603,'NAICS-SOC-CIP x-walk'!C:C, 'NAICS-SOC-CIP x-walk'!H:H)</f>
        <v>72, 44-45</v>
      </c>
      <c r="J603" t="s">
        <v>7452</v>
      </c>
      <c r="K603" t="str">
        <f>_xlfn.XLOOKUP($C603,'NAICS-SOC-CIP x-walk'!$C:$C, 'NAICS-SOC-CIP x-walk'!I:I)</f>
        <v>Accommodation and Food Services, Retail Trade</v>
      </c>
      <c r="L603">
        <f t="shared" si="48"/>
        <v>827</v>
      </c>
      <c r="M603" s="9">
        <f t="shared" si="49"/>
        <v>19.232558139534884</v>
      </c>
    </row>
    <row r="604" spans="1:13">
      <c r="A604" s="1">
        <v>6</v>
      </c>
      <c r="B604" s="1" t="s">
        <v>4</v>
      </c>
      <c r="C604" s="34" t="s">
        <v>2476</v>
      </c>
      <c r="D604" s="1">
        <f t="shared" si="45"/>
        <v>43</v>
      </c>
      <c r="E604" s="2" t="s">
        <v>1142</v>
      </c>
      <c r="F604" t="str" cm="1">
        <f t="array" ref="F604">_xlfn.IFS(
 AND(D604&gt;=11, D604&lt;=29), "Management, business, science, and arts occupations",
 AND(D604&gt;=31, D604&lt;=39), "Service occupations",
 AND(D604&gt;=41, D604&lt;=43), "Sales and office occupations",
 AND(D604&gt;=51, D604&lt;=53), "Production, transportation, and material moving occupations",
 AND(D604&gt;=45, D604&lt;=49), "Natural resources, construction, and maintenance occupations",
 TRUE, "Not applicable to study area"
)</f>
        <v>Sales and office occupations</v>
      </c>
      <c r="G604">
        <f t="shared" si="46"/>
        <v>1174</v>
      </c>
      <c r="H604" s="9">
        <f t="shared" si="47"/>
        <v>16.305555555555557</v>
      </c>
      <c r="I604" t="str">
        <f>_xlfn.XLOOKUP($C604,'NAICS-SOC-CIP x-walk'!C:C, 'NAICS-SOC-CIP x-walk'!H:H)</f>
        <v>72, 44-45</v>
      </c>
      <c r="J604" t="s">
        <v>7452</v>
      </c>
      <c r="K604" t="str">
        <f>_xlfn.XLOOKUP($C604,'NAICS-SOC-CIP x-walk'!$C:$C, 'NAICS-SOC-CIP x-walk'!I:I)</f>
        <v>Accommodation and Food Services, Retail Trade</v>
      </c>
      <c r="L604">
        <f t="shared" si="48"/>
        <v>827</v>
      </c>
      <c r="M604" s="9">
        <f t="shared" si="49"/>
        <v>19.232558139534884</v>
      </c>
    </row>
    <row r="605" spans="1:13">
      <c r="A605" s="1">
        <v>4</v>
      </c>
      <c r="B605" s="1" t="s">
        <v>4</v>
      </c>
      <c r="C605" s="34" t="s">
        <v>2490</v>
      </c>
      <c r="D605" s="1">
        <f t="shared" si="45"/>
        <v>43</v>
      </c>
      <c r="E605" s="2" t="s">
        <v>1332</v>
      </c>
      <c r="F605" t="str" cm="1">
        <f t="array" ref="F605">_xlfn.IFS(
 AND(D605&gt;=11, D605&lt;=29), "Management, business, science, and arts occupations",
 AND(D605&gt;=31, D605&lt;=39), "Service occupations",
 AND(D605&gt;=41, D605&lt;=43), "Sales and office occupations",
 AND(D605&gt;=51, D605&lt;=53), "Production, transportation, and material moving occupations",
 AND(D605&gt;=45, D605&lt;=49), "Natural resources, construction, and maintenance occupations",
 TRUE, "Not applicable to study area"
)</f>
        <v>Sales and office occupations</v>
      </c>
      <c r="G605">
        <f t="shared" si="46"/>
        <v>1174</v>
      </c>
      <c r="H605" s="9">
        <f t="shared" si="47"/>
        <v>16.305555555555557</v>
      </c>
      <c r="I605" t="str">
        <f>_xlfn.XLOOKUP($C605,'NAICS-SOC-CIP x-walk'!C:C, 'NAICS-SOC-CIP x-walk'!H:H)</f>
        <v>72, 44-45</v>
      </c>
      <c r="J605" t="s">
        <v>7452</v>
      </c>
      <c r="K605" t="str">
        <f>_xlfn.XLOOKUP($C605,'NAICS-SOC-CIP x-walk'!$C:$C, 'NAICS-SOC-CIP x-walk'!I:I)</f>
        <v>Accommodation and Food Services, Retail Trade</v>
      </c>
      <c r="L605">
        <f t="shared" si="48"/>
        <v>827</v>
      </c>
      <c r="M605" s="9">
        <f t="shared" si="49"/>
        <v>19.232558139534884</v>
      </c>
    </row>
    <row r="606" spans="1:13">
      <c r="A606" s="1">
        <v>3</v>
      </c>
      <c r="B606" s="1" t="s">
        <v>4</v>
      </c>
      <c r="C606" s="34" t="s">
        <v>2497</v>
      </c>
      <c r="D606" s="1">
        <f t="shared" si="45"/>
        <v>43</v>
      </c>
      <c r="E606" s="2" t="s">
        <v>1496</v>
      </c>
      <c r="F606" t="str" cm="1">
        <f t="array" ref="F606">_xlfn.IFS(
 AND(D606&gt;=11, D606&lt;=29), "Management, business, science, and arts occupations",
 AND(D606&gt;=31, D606&lt;=39), "Service occupations",
 AND(D606&gt;=41, D606&lt;=43), "Sales and office occupations",
 AND(D606&gt;=51, D606&lt;=53), "Production, transportation, and material moving occupations",
 AND(D606&gt;=45, D606&lt;=49), "Natural resources, construction, and maintenance occupations",
 TRUE, "Not applicable to study area"
)</f>
        <v>Sales and office occupations</v>
      </c>
      <c r="G606">
        <f t="shared" si="46"/>
        <v>1174</v>
      </c>
      <c r="H606" s="9">
        <f t="shared" si="47"/>
        <v>16.305555555555557</v>
      </c>
      <c r="I606" t="str">
        <f>_xlfn.XLOOKUP($C606,'NAICS-SOC-CIP x-walk'!C:C, 'NAICS-SOC-CIP x-walk'!H:H)</f>
        <v>72, 44-45</v>
      </c>
      <c r="J606" t="s">
        <v>7452</v>
      </c>
      <c r="K606" t="str">
        <f>_xlfn.XLOOKUP($C606,'NAICS-SOC-CIP x-walk'!$C:$C, 'NAICS-SOC-CIP x-walk'!I:I)</f>
        <v>Accommodation and Food Services, Retail Trade</v>
      </c>
      <c r="L606">
        <f t="shared" si="48"/>
        <v>827</v>
      </c>
      <c r="M606" s="9">
        <f t="shared" si="49"/>
        <v>19.232558139534884</v>
      </c>
    </row>
    <row r="607" spans="1:13">
      <c r="A607" s="1">
        <v>4</v>
      </c>
      <c r="B607" s="1" t="s">
        <v>4</v>
      </c>
      <c r="C607" s="34" t="s">
        <v>2498</v>
      </c>
      <c r="D607" s="1">
        <f t="shared" si="45"/>
        <v>43</v>
      </c>
      <c r="E607" s="2" t="s">
        <v>866</v>
      </c>
      <c r="F607" t="str" cm="1">
        <f t="array" ref="F607">_xlfn.IFS(
 AND(D607&gt;=11, D607&lt;=29), "Management, business, science, and arts occupations",
 AND(D607&gt;=31, D607&lt;=39), "Service occupations",
 AND(D607&gt;=41, D607&lt;=43), "Sales and office occupations",
 AND(D607&gt;=51, D607&lt;=53), "Production, transportation, and material moving occupations",
 AND(D607&gt;=45, D607&lt;=49), "Natural resources, construction, and maintenance occupations",
 TRUE, "Not applicable to study area"
)</f>
        <v>Sales and office occupations</v>
      </c>
      <c r="G607">
        <f t="shared" si="46"/>
        <v>1174</v>
      </c>
      <c r="H607" s="9">
        <f t="shared" si="47"/>
        <v>16.305555555555557</v>
      </c>
      <c r="I607" t="str">
        <f>_xlfn.XLOOKUP($C607,'NAICS-SOC-CIP x-walk'!C:C, 'NAICS-SOC-CIP x-walk'!H:H)</f>
        <v>72, 44-45</v>
      </c>
      <c r="J607" t="s">
        <v>7452</v>
      </c>
      <c r="K607" t="str">
        <f>_xlfn.XLOOKUP($C607,'NAICS-SOC-CIP x-walk'!$C:$C, 'NAICS-SOC-CIP x-walk'!I:I)</f>
        <v>Accommodation and Food Services, Retail Trade</v>
      </c>
      <c r="L607">
        <f t="shared" si="48"/>
        <v>827</v>
      </c>
      <c r="M607" s="9">
        <f t="shared" si="49"/>
        <v>19.232558139534884</v>
      </c>
    </row>
    <row r="608" spans="1:13">
      <c r="A608" s="1">
        <v>7</v>
      </c>
      <c r="B608" s="1" t="s">
        <v>4</v>
      </c>
      <c r="C608" s="34" t="s">
        <v>2434</v>
      </c>
      <c r="D608" s="1">
        <f t="shared" si="45"/>
        <v>39</v>
      </c>
      <c r="E608" s="2" t="s">
        <v>954</v>
      </c>
      <c r="F608" t="str" cm="1">
        <f t="array" ref="F608">_xlfn.IFS(
 AND(D608&gt;=11, D608&lt;=29), "Management, business, science, and arts occupations",
 AND(D608&gt;=31, D608&lt;=39), "Service occupations",
 AND(D608&gt;=41, D608&lt;=43), "Sales and office occupations",
 AND(D608&gt;=51, D608&lt;=53), "Production, transportation, and material moving occupations",
 AND(D608&gt;=45, D608&lt;=49), "Natural resources, construction, and maintenance occupations",
 TRUE, "Not applicable to study area"
)</f>
        <v>Service occupations</v>
      </c>
      <c r="G608">
        <f t="shared" si="46"/>
        <v>2626</v>
      </c>
      <c r="H608" s="9">
        <f t="shared" si="47"/>
        <v>27.072164948453608</v>
      </c>
      <c r="I608" t="str">
        <f>_xlfn.XLOOKUP($C608,'NAICS-SOC-CIP x-walk'!C:C, 'NAICS-SOC-CIP x-walk'!H:H)</f>
        <v>61, 92</v>
      </c>
      <c r="J608" t="str">
        <f>_xlfn.XLOOKUP(K608,'ACS-NAICS-SOC x-walk'!K:K,'ACS-NAICS-SOC x-walk'!L:L)</f>
        <v>Educational Services, and Health Care and Social Assistance</v>
      </c>
      <c r="K608" t="str">
        <f>_xlfn.XLOOKUP($C608,'NAICS-SOC-CIP x-walk'!$C:$C, 'NAICS-SOC-CIP x-walk'!I:I)</f>
        <v>Educational Services, Public Administration</v>
      </c>
      <c r="L608">
        <f t="shared" si="48"/>
        <v>1229</v>
      </c>
      <c r="M608" s="9">
        <f t="shared" si="49"/>
        <v>18.073529411764707</v>
      </c>
    </row>
    <row r="609" spans="1:13">
      <c r="A609" s="1">
        <v>14</v>
      </c>
      <c r="B609" s="1" t="s">
        <v>4</v>
      </c>
      <c r="C609" s="34" t="s">
        <v>2434</v>
      </c>
      <c r="D609" s="1">
        <f t="shared" si="45"/>
        <v>39</v>
      </c>
      <c r="E609" s="2" t="s">
        <v>882</v>
      </c>
      <c r="F609" t="str" cm="1">
        <f t="array" ref="F609">_xlfn.IFS(
 AND(D609&gt;=11, D609&lt;=29), "Management, business, science, and arts occupations",
 AND(D609&gt;=31, D609&lt;=39), "Service occupations",
 AND(D609&gt;=41, D609&lt;=43), "Sales and office occupations",
 AND(D609&gt;=51, D609&lt;=53), "Production, transportation, and material moving occupations",
 AND(D609&gt;=45, D609&lt;=49), "Natural resources, construction, and maintenance occupations",
 TRUE, "Not applicable to study area"
)</f>
        <v>Service occupations</v>
      </c>
      <c r="G609">
        <f t="shared" si="46"/>
        <v>2626</v>
      </c>
      <c r="H609" s="9">
        <f t="shared" si="47"/>
        <v>27.072164948453608</v>
      </c>
      <c r="I609" t="str">
        <f>_xlfn.XLOOKUP($C609,'NAICS-SOC-CIP x-walk'!C:C, 'NAICS-SOC-CIP x-walk'!H:H)</f>
        <v>61, 92</v>
      </c>
      <c r="J609" t="str">
        <f>_xlfn.XLOOKUP(K609,'ACS-NAICS-SOC x-walk'!K:K,'ACS-NAICS-SOC x-walk'!L:L)</f>
        <v>Educational Services, and Health Care and Social Assistance</v>
      </c>
      <c r="K609" t="str">
        <f>_xlfn.XLOOKUP($C609,'NAICS-SOC-CIP x-walk'!$C:$C, 'NAICS-SOC-CIP x-walk'!I:I)</f>
        <v>Educational Services, Public Administration</v>
      </c>
      <c r="L609">
        <f t="shared" si="48"/>
        <v>1229</v>
      </c>
      <c r="M609" s="9">
        <f t="shared" si="49"/>
        <v>18.073529411764707</v>
      </c>
    </row>
    <row r="610" spans="1:13">
      <c r="A610" s="1">
        <v>15</v>
      </c>
      <c r="B610" s="1">
        <v>3</v>
      </c>
      <c r="C610" s="34" t="s">
        <v>2437</v>
      </c>
      <c r="D610" s="1">
        <f t="shared" si="45"/>
        <v>39</v>
      </c>
      <c r="E610" s="2" t="s">
        <v>868</v>
      </c>
      <c r="F610" t="str" cm="1">
        <f t="array" ref="F610">_xlfn.IFS(
 AND(D610&gt;=11, D610&lt;=29), "Management, business, science, and arts occupations",
 AND(D610&gt;=31, D610&lt;=39), "Service occupations",
 AND(D610&gt;=41, D610&lt;=43), "Sales and office occupations",
 AND(D610&gt;=51, D610&lt;=53), "Production, transportation, and material moving occupations",
 AND(D610&gt;=45, D610&lt;=49), "Natural resources, construction, and maintenance occupations",
 TRUE, "Not applicable to study area"
)</f>
        <v>Service occupations</v>
      </c>
      <c r="G610">
        <f t="shared" si="46"/>
        <v>2626</v>
      </c>
      <c r="H610" s="9">
        <f t="shared" si="47"/>
        <v>27.072164948453608</v>
      </c>
      <c r="I610" t="str">
        <f>_xlfn.XLOOKUP($C610,'NAICS-SOC-CIP x-walk'!C:C, 'NAICS-SOC-CIP x-walk'!H:H)</f>
        <v>61, 92</v>
      </c>
      <c r="J610" t="str">
        <f>_xlfn.XLOOKUP(K610,'ACS-NAICS-SOC x-walk'!K:K,'ACS-NAICS-SOC x-walk'!L:L)</f>
        <v>Educational Services, and Health Care and Social Assistance</v>
      </c>
      <c r="K610" t="str">
        <f>_xlfn.XLOOKUP($C610,'NAICS-SOC-CIP x-walk'!$C:$C, 'NAICS-SOC-CIP x-walk'!I:I)</f>
        <v>Educational Services, Public Administration</v>
      </c>
      <c r="L610">
        <f t="shared" si="48"/>
        <v>1229</v>
      </c>
      <c r="M610" s="9">
        <f t="shared" si="49"/>
        <v>18.073529411764707</v>
      </c>
    </row>
    <row r="611" spans="1:13">
      <c r="A611" s="1">
        <v>3</v>
      </c>
      <c r="B611" s="1">
        <v>4</v>
      </c>
      <c r="C611" s="34" t="s">
        <v>1831</v>
      </c>
      <c r="D611" s="1">
        <f t="shared" si="45"/>
        <v>11</v>
      </c>
      <c r="E611" s="2" t="s">
        <v>1238</v>
      </c>
      <c r="F611" t="str" cm="1">
        <f t="array" ref="F611">_xlfn.IFS(
 AND(D611&gt;=11, D611&lt;=29), "Management, business, science, and arts occupations",
 AND(D611&gt;=31, D611&lt;=39), "Service occupations",
 AND(D611&gt;=41, D611&lt;=43), "Sales and office occupations",
 AND(D611&gt;=51, D611&lt;=53), "Production, transportation, and material moving occupations",
 AND(D611&gt;=45, D611&lt;=49), "Natural resources, construction, and maintenance occupations",
 TRUE, "Not applicable to study area"
)</f>
        <v>Management, business, science, and arts occupations</v>
      </c>
      <c r="G611">
        <f t="shared" si="46"/>
        <v>10110</v>
      </c>
      <c r="H611" s="9">
        <f t="shared" si="47"/>
        <v>22.668161434977577</v>
      </c>
      <c r="I611" t="str">
        <f>_xlfn.XLOOKUP($C611,'NAICS-SOC-CIP x-walk'!C:C, 'NAICS-SOC-CIP x-walk'!H:H)</f>
        <v>61, 92</v>
      </c>
      <c r="J611" t="str">
        <f>_xlfn.XLOOKUP(K611,'ACS-NAICS-SOC x-walk'!K:K,'ACS-NAICS-SOC x-walk'!L:L)</f>
        <v>Educational Services, and Health Care and Social Assistance</v>
      </c>
      <c r="K611" t="str">
        <f>_xlfn.XLOOKUP($C611,'NAICS-SOC-CIP x-walk'!$C:$C, 'NAICS-SOC-CIP x-walk'!I:I)</f>
        <v>Educational Services, Public Administration</v>
      </c>
      <c r="L611">
        <f t="shared" si="48"/>
        <v>1229</v>
      </c>
      <c r="M611" s="9">
        <f t="shared" si="49"/>
        <v>18.073529411764707</v>
      </c>
    </row>
    <row r="612" spans="1:13">
      <c r="A612" s="1">
        <v>19</v>
      </c>
      <c r="B612" s="1">
        <v>5</v>
      </c>
      <c r="C612" s="34" t="s">
        <v>1832</v>
      </c>
      <c r="D612" s="1">
        <f t="shared" si="45"/>
        <v>11</v>
      </c>
      <c r="E612" s="2" t="s">
        <v>1028</v>
      </c>
      <c r="F612" t="str" cm="1">
        <f t="array" ref="F612">_xlfn.IFS(
 AND(D612&gt;=11, D612&lt;=29), "Management, business, science, and arts occupations",
 AND(D612&gt;=31, D612&lt;=39), "Service occupations",
 AND(D612&gt;=41, D612&lt;=43), "Sales and office occupations",
 AND(D612&gt;=51, D612&lt;=53), "Production, transportation, and material moving occupations",
 AND(D612&gt;=45, D612&lt;=49), "Natural resources, construction, and maintenance occupations",
 TRUE, "Not applicable to study area"
)</f>
        <v>Management, business, science, and arts occupations</v>
      </c>
      <c r="G612">
        <f t="shared" si="46"/>
        <v>10110</v>
      </c>
      <c r="H612" s="9">
        <f t="shared" si="47"/>
        <v>22.668161434977577</v>
      </c>
      <c r="I612" t="str">
        <f>_xlfn.XLOOKUP($C612,'NAICS-SOC-CIP x-walk'!C:C, 'NAICS-SOC-CIP x-walk'!H:H)</f>
        <v>61, 92</v>
      </c>
      <c r="J612" t="str">
        <f>_xlfn.XLOOKUP(K612,'ACS-NAICS-SOC x-walk'!K:K,'ACS-NAICS-SOC x-walk'!L:L)</f>
        <v>Educational Services, and Health Care and Social Assistance</v>
      </c>
      <c r="K612" t="str">
        <f>_xlfn.XLOOKUP($C612,'NAICS-SOC-CIP x-walk'!$C:$C, 'NAICS-SOC-CIP x-walk'!I:I)</f>
        <v>Educational Services, Public Administration</v>
      </c>
      <c r="L612">
        <f t="shared" si="48"/>
        <v>1229</v>
      </c>
      <c r="M612" s="9">
        <f t="shared" si="49"/>
        <v>18.073529411764707</v>
      </c>
    </row>
    <row r="613" spans="1:13">
      <c r="A613" s="1">
        <v>13</v>
      </c>
      <c r="B613" s="1">
        <v>5</v>
      </c>
      <c r="C613" s="34" t="s">
        <v>1833</v>
      </c>
      <c r="D613" s="1">
        <f t="shared" si="45"/>
        <v>11</v>
      </c>
      <c r="E613" s="2" t="s">
        <v>1402</v>
      </c>
      <c r="F613" t="str" cm="1">
        <f t="array" ref="F613">_xlfn.IFS(
 AND(D613&gt;=11, D613&lt;=29), "Management, business, science, and arts occupations",
 AND(D613&gt;=31, D613&lt;=39), "Service occupations",
 AND(D613&gt;=41, D613&lt;=43), "Sales and office occupations",
 AND(D613&gt;=51, D613&lt;=53), "Production, transportation, and material moving occupations",
 AND(D613&gt;=45, D613&lt;=49), "Natural resources, construction, and maintenance occupations",
 TRUE, "Not applicable to study area"
)</f>
        <v>Management, business, science, and arts occupations</v>
      </c>
      <c r="G613">
        <f t="shared" si="46"/>
        <v>10110</v>
      </c>
      <c r="H613" s="9">
        <f t="shared" si="47"/>
        <v>22.668161434977577</v>
      </c>
      <c r="I613" t="str">
        <f>_xlfn.XLOOKUP($C613,'NAICS-SOC-CIP x-walk'!C:C, 'NAICS-SOC-CIP x-walk'!H:H)</f>
        <v>61, 92</v>
      </c>
      <c r="J613" t="str">
        <f>_xlfn.XLOOKUP(K613,'ACS-NAICS-SOC x-walk'!K:K,'ACS-NAICS-SOC x-walk'!L:L)</f>
        <v>Educational Services, and Health Care and Social Assistance</v>
      </c>
      <c r="K613" t="str">
        <f>_xlfn.XLOOKUP($C613,'NAICS-SOC-CIP x-walk'!$C:$C, 'NAICS-SOC-CIP x-walk'!I:I)</f>
        <v>Educational Services, Public Administration</v>
      </c>
      <c r="L613">
        <f t="shared" si="48"/>
        <v>1229</v>
      </c>
      <c r="M613" s="9">
        <f t="shared" si="49"/>
        <v>18.073529411764707</v>
      </c>
    </row>
    <row r="614" spans="1:13">
      <c r="A614" s="1">
        <v>20</v>
      </c>
      <c r="B614" s="1">
        <v>4</v>
      </c>
      <c r="C614" s="34" t="s">
        <v>1870</v>
      </c>
      <c r="D614" s="1">
        <f t="shared" si="45"/>
        <v>13</v>
      </c>
      <c r="E614" s="2" t="s">
        <v>1062</v>
      </c>
      <c r="F614" t="str" cm="1">
        <f t="array" ref="F614">_xlfn.IFS(
 AND(D614&gt;=11, D614&lt;=29), "Management, business, science, and arts occupations",
 AND(D614&gt;=31, D614&lt;=39), "Service occupations",
 AND(D614&gt;=41, D614&lt;=43), "Sales and office occupations",
 AND(D614&gt;=51, D614&lt;=53), "Production, transportation, and material moving occupations",
 AND(D614&gt;=45, D614&lt;=49), "Natural resources, construction, and maintenance occupations",
 TRUE, "Not applicable to study area"
)</f>
        <v>Management, business, science, and arts occupations</v>
      </c>
      <c r="G614">
        <f t="shared" si="46"/>
        <v>10110</v>
      </c>
      <c r="H614" s="9">
        <f t="shared" si="47"/>
        <v>22.668161434977577</v>
      </c>
      <c r="I614" t="str">
        <f>_xlfn.XLOOKUP($C614,'NAICS-SOC-CIP x-walk'!C:C, 'NAICS-SOC-CIP x-walk'!H:H)</f>
        <v>55</v>
      </c>
      <c r="J614" t="str">
        <f>_xlfn.XLOOKUP(K614,'ACS-NAICS-SOC x-walk'!K:K,'ACS-NAICS-SOC x-walk'!L:L)</f>
        <v>Professional, Scientific, and Management, and Administrative, and Waste Management Services</v>
      </c>
      <c r="K614" t="str">
        <f>_xlfn.XLOOKUP($C614,'NAICS-SOC-CIP x-walk'!$C:$C, 'NAICS-SOC-CIP x-walk'!I:I)</f>
        <v>Management of Companies and Enterprises</v>
      </c>
      <c r="L614">
        <f t="shared" si="48"/>
        <v>902</v>
      </c>
      <c r="M614" s="9">
        <f t="shared" si="49"/>
        <v>19.191489361702128</v>
      </c>
    </row>
    <row r="615" spans="1:13">
      <c r="A615" s="1">
        <v>11</v>
      </c>
      <c r="B615" s="1">
        <v>5</v>
      </c>
      <c r="C615" s="34" t="s">
        <v>2007</v>
      </c>
      <c r="D615" s="1">
        <f t="shared" si="45"/>
        <v>19</v>
      </c>
      <c r="E615" s="2" t="s">
        <v>1550</v>
      </c>
      <c r="F615" t="str" cm="1">
        <f t="array" ref="F615">_xlfn.IFS(
 AND(D615&gt;=11, D615&lt;=29), "Management, business, science, and arts occupations",
 AND(D615&gt;=31, D615&lt;=39), "Service occupations",
 AND(D615&gt;=41, D615&lt;=43), "Sales and office occupations",
 AND(D615&gt;=51, D615&lt;=53), "Production, transportation, and material moving occupations",
 AND(D615&gt;=45, D615&lt;=49), "Natural resources, construction, and maintenance occupations",
 TRUE, "Not applicable to study area"
)</f>
        <v>Management, business, science, and arts occupations</v>
      </c>
      <c r="G615">
        <f t="shared" si="46"/>
        <v>10110</v>
      </c>
      <c r="H615" s="9">
        <f t="shared" si="47"/>
        <v>22.668161434977577</v>
      </c>
      <c r="I615" t="str">
        <f>_xlfn.XLOOKUP($C615,'NAICS-SOC-CIP x-walk'!C:C, 'NAICS-SOC-CIP x-walk'!H:H)</f>
        <v>21, 22</v>
      </c>
      <c r="J615" t="str">
        <f>_xlfn.XLOOKUP(K615,'ACS-NAICS-SOC x-walk'!K:K,'ACS-NAICS-SOC x-walk'!L:L)</f>
        <v>Agriculture, Forestry, Fishing and Hunting, and Mining</v>
      </c>
      <c r="K615" t="str">
        <f>_xlfn.XLOOKUP($C615,'NAICS-SOC-CIP x-walk'!$C:$C, 'NAICS-SOC-CIP x-walk'!I:I)</f>
        <v>Mining, Quarrying, and Oil and Gas Extraction, Utilities</v>
      </c>
      <c r="L615">
        <f t="shared" si="48"/>
        <v>4509</v>
      </c>
      <c r="M615" s="9">
        <f t="shared" si="49"/>
        <v>48.483870967741936</v>
      </c>
    </row>
    <row r="616" spans="1:13">
      <c r="A616" s="1">
        <v>4</v>
      </c>
      <c r="B616" s="1">
        <v>5</v>
      </c>
      <c r="C616" s="34" t="s">
        <v>2010</v>
      </c>
      <c r="D616" s="1">
        <f t="shared" si="45"/>
        <v>19</v>
      </c>
      <c r="E616" s="2" t="s">
        <v>1440</v>
      </c>
      <c r="F616" t="str" cm="1">
        <f t="array" ref="F616">_xlfn.IFS(
 AND(D616&gt;=11, D616&lt;=29), "Management, business, science, and arts occupations",
 AND(D616&gt;=31, D616&lt;=39), "Service occupations",
 AND(D616&gt;=41, D616&lt;=43), "Sales and office occupations",
 AND(D616&gt;=51, D616&lt;=53), "Production, transportation, and material moving occupations",
 AND(D616&gt;=45, D616&lt;=49), "Natural resources, construction, and maintenance occupations",
 TRUE, "Not applicable to study area"
)</f>
        <v>Management, business, science, and arts occupations</v>
      </c>
      <c r="G616">
        <f t="shared" si="46"/>
        <v>10110</v>
      </c>
      <c r="H616" s="9">
        <f t="shared" si="47"/>
        <v>22.668161434977577</v>
      </c>
      <c r="I616" t="str">
        <f>_xlfn.XLOOKUP($C616,'NAICS-SOC-CIP x-walk'!C:C, 'NAICS-SOC-CIP x-walk'!H:H)</f>
        <v>61, 92</v>
      </c>
      <c r="J616" t="str">
        <f>_xlfn.XLOOKUP(K616,'ACS-NAICS-SOC x-walk'!K:K,'ACS-NAICS-SOC x-walk'!L:L)</f>
        <v>Educational Services, and Health Care and Social Assistance</v>
      </c>
      <c r="K616" t="str">
        <f>_xlfn.XLOOKUP($C616,'NAICS-SOC-CIP x-walk'!$C:$C, 'NAICS-SOC-CIP x-walk'!I:I)</f>
        <v>Educational Services, Public Administration</v>
      </c>
      <c r="L616">
        <f t="shared" si="48"/>
        <v>1229</v>
      </c>
      <c r="M616" s="9">
        <f t="shared" si="49"/>
        <v>18.073529411764707</v>
      </c>
    </row>
    <row r="617" spans="1:13">
      <c r="A617" s="1">
        <v>38</v>
      </c>
      <c r="B617" s="1">
        <v>5</v>
      </c>
      <c r="C617" s="34" t="s">
        <v>2016</v>
      </c>
      <c r="D617" s="1">
        <f t="shared" si="45"/>
        <v>19</v>
      </c>
      <c r="E617" s="2" t="s">
        <v>828</v>
      </c>
      <c r="F617" t="str" cm="1">
        <f t="array" ref="F617">_xlfn.IFS(
 AND(D617&gt;=11, D617&lt;=29), "Management, business, science, and arts occupations",
 AND(D617&gt;=31, D617&lt;=39), "Service occupations",
 AND(D617&gt;=41, D617&lt;=43), "Sales and office occupations",
 AND(D617&gt;=51, D617&lt;=53), "Production, transportation, and material moving occupations",
 AND(D617&gt;=45, D617&lt;=49), "Natural resources, construction, and maintenance occupations",
 TRUE, "Not applicable to study area"
)</f>
        <v>Management, business, science, and arts occupations</v>
      </c>
      <c r="G617">
        <f t="shared" si="46"/>
        <v>10110</v>
      </c>
      <c r="H617" s="9">
        <f t="shared" si="47"/>
        <v>22.668161434977577</v>
      </c>
      <c r="I617" t="str">
        <f>_xlfn.XLOOKUP($C617,'NAICS-SOC-CIP x-walk'!C:C, 'NAICS-SOC-CIP x-walk'!H:H)</f>
        <v>56, 92</v>
      </c>
      <c r="J617" t="str">
        <f>_xlfn.XLOOKUP(K617,'ACS-NAICS-SOC x-walk'!K:K,'ACS-NAICS-SOC x-walk'!L:L)</f>
        <v>Professional, Scientific, and Management, and Administrative, and Waste Management Services</v>
      </c>
      <c r="K617" t="str">
        <f>_xlfn.XLOOKUP($C617,'NAICS-SOC-CIP x-walk'!$C:$C, 'NAICS-SOC-CIP x-walk'!I:I)</f>
        <v>Administrative and Support and Waste Management and Remediation Services, Public Administration</v>
      </c>
      <c r="L617">
        <f t="shared" si="48"/>
        <v>1549</v>
      </c>
      <c r="M617" s="9">
        <f t="shared" si="49"/>
        <v>28.163636363636364</v>
      </c>
    </row>
    <row r="618" spans="1:13">
      <c r="A618" s="1">
        <v>29</v>
      </c>
      <c r="B618" s="1">
        <v>4</v>
      </c>
      <c r="C618" s="34" t="s">
        <v>2017</v>
      </c>
      <c r="D618" s="1">
        <f t="shared" si="45"/>
        <v>19</v>
      </c>
      <c r="E618" s="2" t="s">
        <v>1244</v>
      </c>
      <c r="F618" t="str" cm="1">
        <f t="array" ref="F618">_xlfn.IFS(
 AND(D618&gt;=11, D618&lt;=29), "Management, business, science, and arts occupations",
 AND(D618&gt;=31, D618&lt;=39), "Service occupations",
 AND(D618&gt;=41, D618&lt;=43), "Sales and office occupations",
 AND(D618&gt;=51, D618&lt;=53), "Production, transportation, and material moving occupations",
 AND(D618&gt;=45, D618&lt;=49), "Natural resources, construction, and maintenance occupations",
 TRUE, "Not applicable to study area"
)</f>
        <v>Management, business, science, and arts occupations</v>
      </c>
      <c r="G618">
        <f t="shared" si="46"/>
        <v>10110</v>
      </c>
      <c r="H618" s="9">
        <f t="shared" si="47"/>
        <v>22.668161434977577</v>
      </c>
      <c r="I618" t="str">
        <f>_xlfn.XLOOKUP($C618,'NAICS-SOC-CIP x-walk'!C:C, 'NAICS-SOC-CIP x-walk'!H:H)</f>
        <v>56, 92</v>
      </c>
      <c r="J618" t="str">
        <f>_xlfn.XLOOKUP(K618,'ACS-NAICS-SOC x-walk'!K:K,'ACS-NAICS-SOC x-walk'!L:L)</f>
        <v>Professional, Scientific, and Management, and Administrative, and Waste Management Services</v>
      </c>
      <c r="K618" t="str">
        <f>_xlfn.XLOOKUP($C618,'NAICS-SOC-CIP x-walk'!$C:$C, 'NAICS-SOC-CIP x-walk'!I:I)</f>
        <v>Administrative and Support and Waste Management and Remediation Services, Public Administration</v>
      </c>
      <c r="L618">
        <f t="shared" si="48"/>
        <v>1549</v>
      </c>
      <c r="M618" s="9">
        <f t="shared" si="49"/>
        <v>28.163636363636364</v>
      </c>
    </row>
    <row r="619" spans="1:13">
      <c r="A619" s="1">
        <v>29</v>
      </c>
      <c r="B619" s="1">
        <v>5</v>
      </c>
      <c r="C619" s="34" t="s">
        <v>2018</v>
      </c>
      <c r="D619" s="1">
        <f t="shared" si="45"/>
        <v>19</v>
      </c>
      <c r="E619" s="2" t="s">
        <v>1168</v>
      </c>
      <c r="F619" t="str" cm="1">
        <f t="array" ref="F619">_xlfn.IFS(
 AND(D619&gt;=11, D619&lt;=29), "Management, business, science, and arts occupations",
 AND(D619&gt;=31, D619&lt;=39), "Service occupations",
 AND(D619&gt;=41, D619&lt;=43), "Sales and office occupations",
 AND(D619&gt;=51, D619&lt;=53), "Production, transportation, and material moving occupations",
 AND(D619&gt;=45, D619&lt;=49), "Natural resources, construction, and maintenance occupations",
 TRUE, "Not applicable to study area"
)</f>
        <v>Management, business, science, and arts occupations</v>
      </c>
      <c r="G619">
        <f t="shared" si="46"/>
        <v>10110</v>
      </c>
      <c r="H619" s="9">
        <f t="shared" si="47"/>
        <v>22.668161434977577</v>
      </c>
      <c r="I619" t="str">
        <f>_xlfn.XLOOKUP($C619,'NAICS-SOC-CIP x-walk'!C:C, 'NAICS-SOC-CIP x-walk'!H:H)</f>
        <v>61, 92</v>
      </c>
      <c r="J619" t="str">
        <f>_xlfn.XLOOKUP(K619,'ACS-NAICS-SOC x-walk'!K:K,'ACS-NAICS-SOC x-walk'!L:L)</f>
        <v>Educational Services, and Health Care and Social Assistance</v>
      </c>
      <c r="K619" t="str">
        <f>_xlfn.XLOOKUP($C619,'NAICS-SOC-CIP x-walk'!$C:$C, 'NAICS-SOC-CIP x-walk'!I:I)</f>
        <v>Educational Services, Public Administration</v>
      </c>
      <c r="L619">
        <f t="shared" si="48"/>
        <v>1229</v>
      </c>
      <c r="M619" s="9">
        <f t="shared" si="49"/>
        <v>18.073529411764707</v>
      </c>
    </row>
    <row r="620" spans="1:13">
      <c r="A620" s="1">
        <v>20</v>
      </c>
      <c r="B620" s="1">
        <v>4</v>
      </c>
      <c r="C620" s="34" t="s">
        <v>2022</v>
      </c>
      <c r="D620" s="1">
        <f t="shared" si="45"/>
        <v>19</v>
      </c>
      <c r="E620" s="2" t="s">
        <v>1264</v>
      </c>
      <c r="F620" t="str" cm="1">
        <f t="array" ref="F620">_xlfn.IFS(
 AND(D620&gt;=11, D620&lt;=29), "Management, business, science, and arts occupations",
 AND(D620&gt;=31, D620&lt;=39), "Service occupations",
 AND(D620&gt;=41, D620&lt;=43), "Sales and office occupations",
 AND(D620&gt;=51, D620&lt;=53), "Production, transportation, and material moving occupations",
 AND(D620&gt;=45, D620&lt;=49), "Natural resources, construction, and maintenance occupations",
 TRUE, "Not applicable to study area"
)</f>
        <v>Management, business, science, and arts occupations</v>
      </c>
      <c r="G620">
        <f t="shared" si="46"/>
        <v>10110</v>
      </c>
      <c r="H620" s="9">
        <f t="shared" si="47"/>
        <v>22.668161434977577</v>
      </c>
      <c r="I620" t="str">
        <f>_xlfn.XLOOKUP($C620,'NAICS-SOC-CIP x-walk'!C:C, 'NAICS-SOC-CIP x-walk'!H:H)</f>
        <v>21, 22</v>
      </c>
      <c r="J620" t="str">
        <f>_xlfn.XLOOKUP(K620,'ACS-NAICS-SOC x-walk'!K:K,'ACS-NAICS-SOC x-walk'!L:L)</f>
        <v>Agriculture, Forestry, Fishing and Hunting, and Mining</v>
      </c>
      <c r="K620" t="str">
        <f>_xlfn.XLOOKUP($C620,'NAICS-SOC-CIP x-walk'!$C:$C, 'NAICS-SOC-CIP x-walk'!I:I)</f>
        <v>Mining, Quarrying, and Oil and Gas Extraction, Utilities</v>
      </c>
      <c r="L620">
        <f t="shared" si="48"/>
        <v>4509</v>
      </c>
      <c r="M620" s="9">
        <f t="shared" si="49"/>
        <v>48.483870967741936</v>
      </c>
    </row>
    <row r="621" spans="1:13">
      <c r="A621" s="1">
        <v>41</v>
      </c>
      <c r="B621" s="1">
        <v>3</v>
      </c>
      <c r="C621" s="34" t="s">
        <v>2038</v>
      </c>
      <c r="D621" s="1">
        <f t="shared" si="45"/>
        <v>19</v>
      </c>
      <c r="E621" s="2" t="s">
        <v>498</v>
      </c>
      <c r="F621" t="str" cm="1">
        <f t="array" ref="F621">_xlfn.IFS(
 AND(D621&gt;=11, D621&lt;=29), "Management, business, science, and arts occupations",
 AND(D621&gt;=31, D621&lt;=39), "Service occupations",
 AND(D621&gt;=41, D621&lt;=43), "Sales and office occupations",
 AND(D621&gt;=51, D621&lt;=53), "Production, transportation, and material moving occupations",
 AND(D621&gt;=45, D621&lt;=49), "Natural resources, construction, and maintenance occupations",
 TRUE, "Not applicable to study area"
)</f>
        <v>Management, business, science, and arts occupations</v>
      </c>
      <c r="G621">
        <f t="shared" si="46"/>
        <v>10110</v>
      </c>
      <c r="H621" s="9">
        <f t="shared" si="47"/>
        <v>22.668161434977577</v>
      </c>
      <c r="I621" t="str">
        <f>_xlfn.XLOOKUP($C621,'NAICS-SOC-CIP x-walk'!C:C, 'NAICS-SOC-CIP x-walk'!H:H)</f>
        <v>61, 92</v>
      </c>
      <c r="J621" t="str">
        <f>_xlfn.XLOOKUP(K621,'ACS-NAICS-SOC x-walk'!K:K,'ACS-NAICS-SOC x-walk'!L:L)</f>
        <v>Educational Services, and Health Care and Social Assistance</v>
      </c>
      <c r="K621" t="str">
        <f>_xlfn.XLOOKUP($C621,'NAICS-SOC-CIP x-walk'!$C:$C, 'NAICS-SOC-CIP x-walk'!I:I)</f>
        <v>Educational Services, Public Administration</v>
      </c>
      <c r="L621">
        <f t="shared" si="48"/>
        <v>1229</v>
      </c>
      <c r="M621" s="9">
        <f t="shared" si="49"/>
        <v>18.073529411764707</v>
      </c>
    </row>
    <row r="622" spans="1:13">
      <c r="A622" s="1">
        <v>12</v>
      </c>
      <c r="B622" s="1">
        <v>4</v>
      </c>
      <c r="C622" s="34" t="s">
        <v>2038</v>
      </c>
      <c r="D622" s="1">
        <f t="shared" si="45"/>
        <v>19</v>
      </c>
      <c r="E622" s="2" t="s">
        <v>1348</v>
      </c>
      <c r="F622" t="str" cm="1">
        <f t="array" ref="F622">_xlfn.IFS(
 AND(D622&gt;=11, D622&lt;=29), "Management, business, science, and arts occupations",
 AND(D622&gt;=31, D622&lt;=39), "Service occupations",
 AND(D622&gt;=41, D622&lt;=43), "Sales and office occupations",
 AND(D622&gt;=51, D622&lt;=53), "Production, transportation, and material moving occupations",
 AND(D622&gt;=45, D622&lt;=49), "Natural resources, construction, and maintenance occupations",
 TRUE, "Not applicable to study area"
)</f>
        <v>Management, business, science, and arts occupations</v>
      </c>
      <c r="G622">
        <f t="shared" si="46"/>
        <v>10110</v>
      </c>
      <c r="H622" s="9">
        <f t="shared" si="47"/>
        <v>22.668161434977577</v>
      </c>
      <c r="I622" t="str">
        <f>_xlfn.XLOOKUP($C622,'NAICS-SOC-CIP x-walk'!C:C, 'NAICS-SOC-CIP x-walk'!H:H)</f>
        <v>61, 92</v>
      </c>
      <c r="J622" t="str">
        <f>_xlfn.XLOOKUP(K622,'ACS-NAICS-SOC x-walk'!K:K,'ACS-NAICS-SOC x-walk'!L:L)</f>
        <v>Educational Services, and Health Care and Social Assistance</v>
      </c>
      <c r="K622" t="str">
        <f>_xlfn.XLOOKUP($C622,'NAICS-SOC-CIP x-walk'!$C:$C, 'NAICS-SOC-CIP x-walk'!I:I)</f>
        <v>Educational Services, Public Administration</v>
      </c>
      <c r="L622">
        <f t="shared" si="48"/>
        <v>1229</v>
      </c>
      <c r="M622" s="9">
        <f t="shared" si="49"/>
        <v>18.073529411764707</v>
      </c>
    </row>
    <row r="623" spans="1:13">
      <c r="A623" s="1">
        <v>8</v>
      </c>
      <c r="B623" s="1">
        <v>5</v>
      </c>
      <c r="C623" s="34" t="s">
        <v>2042</v>
      </c>
      <c r="D623" s="1">
        <f t="shared" si="45"/>
        <v>21</v>
      </c>
      <c r="E623" s="2" t="s">
        <v>1280</v>
      </c>
      <c r="F623" t="str" cm="1">
        <f t="array" ref="F623">_xlfn.IFS(
 AND(D623&gt;=11, D623&lt;=29), "Management, business, science, and arts occupations",
 AND(D623&gt;=31, D623&lt;=39), "Service occupations",
 AND(D623&gt;=41, D623&lt;=43), "Sales and office occupations",
 AND(D623&gt;=51, D623&lt;=53), "Production, transportation, and material moving occupations",
 AND(D623&gt;=45, D623&lt;=49), "Natural resources, construction, and maintenance occupations",
 TRUE, "Not applicable to study area"
)</f>
        <v>Management, business, science, and arts occupations</v>
      </c>
      <c r="G623">
        <f t="shared" si="46"/>
        <v>10110</v>
      </c>
      <c r="H623" s="9">
        <f t="shared" si="47"/>
        <v>22.668161434977577</v>
      </c>
      <c r="I623" t="str">
        <f>_xlfn.XLOOKUP($C623,'NAICS-SOC-CIP x-walk'!C:C, 'NAICS-SOC-CIP x-walk'!H:H)</f>
        <v>61, 92</v>
      </c>
      <c r="J623" t="str">
        <f>_xlfn.XLOOKUP(K623,'ACS-NAICS-SOC x-walk'!K:K,'ACS-NAICS-SOC x-walk'!L:L)</f>
        <v>Educational Services, and Health Care and Social Assistance</v>
      </c>
      <c r="K623" t="str">
        <f>_xlfn.XLOOKUP($C623,'NAICS-SOC-CIP x-walk'!$C:$C, 'NAICS-SOC-CIP x-walk'!I:I)</f>
        <v>Educational Services, Public Administration</v>
      </c>
      <c r="L623">
        <f t="shared" si="48"/>
        <v>1229</v>
      </c>
      <c r="M623" s="9">
        <f t="shared" si="49"/>
        <v>18.073529411764707</v>
      </c>
    </row>
    <row r="624" spans="1:13">
      <c r="A624" s="1">
        <v>24</v>
      </c>
      <c r="B624" s="1">
        <v>4</v>
      </c>
      <c r="C624" s="34" t="s">
        <v>2049</v>
      </c>
      <c r="D624" s="1">
        <f t="shared" si="45"/>
        <v>21</v>
      </c>
      <c r="E624" s="2" t="s">
        <v>1138</v>
      </c>
      <c r="F624" t="str" cm="1">
        <f t="array" ref="F624">_xlfn.IFS(
 AND(D624&gt;=11, D624&lt;=29), "Management, business, science, and arts occupations",
 AND(D624&gt;=31, D624&lt;=39), "Service occupations",
 AND(D624&gt;=41, D624&lt;=43), "Sales and office occupations",
 AND(D624&gt;=51, D624&lt;=53), "Production, transportation, and material moving occupations",
 AND(D624&gt;=45, D624&lt;=49), "Natural resources, construction, and maintenance occupations",
 TRUE, "Not applicable to study area"
)</f>
        <v>Management, business, science, and arts occupations</v>
      </c>
      <c r="G624">
        <f t="shared" si="46"/>
        <v>10110</v>
      </c>
      <c r="H624" s="9">
        <f t="shared" si="47"/>
        <v>22.668161434977577</v>
      </c>
      <c r="I624" t="str">
        <f>_xlfn.XLOOKUP($C624,'NAICS-SOC-CIP x-walk'!C:C, 'NAICS-SOC-CIP x-walk'!H:H)</f>
        <v>61, 92</v>
      </c>
      <c r="J624" t="str">
        <f>_xlfn.XLOOKUP(K624,'ACS-NAICS-SOC x-walk'!K:K,'ACS-NAICS-SOC x-walk'!L:L)</f>
        <v>Educational Services, and Health Care and Social Assistance</v>
      </c>
      <c r="K624" t="str">
        <f>_xlfn.XLOOKUP($C624,'NAICS-SOC-CIP x-walk'!$C:$C, 'NAICS-SOC-CIP x-walk'!I:I)</f>
        <v>Educational Services, Public Administration</v>
      </c>
      <c r="L624">
        <f t="shared" si="48"/>
        <v>1229</v>
      </c>
      <c r="M624" s="9">
        <f t="shared" si="49"/>
        <v>18.073529411764707</v>
      </c>
    </row>
    <row r="625" spans="1:13">
      <c r="A625" s="1">
        <v>14</v>
      </c>
      <c r="B625" s="1">
        <v>5</v>
      </c>
      <c r="C625" s="34" t="s">
        <v>2077</v>
      </c>
      <c r="D625" s="1">
        <f t="shared" si="45"/>
        <v>25</v>
      </c>
      <c r="E625" s="2" t="s">
        <v>1454</v>
      </c>
      <c r="F625" t="str" cm="1">
        <f t="array" ref="F625">_xlfn.IFS(
 AND(D625&gt;=11, D625&lt;=29), "Management, business, science, and arts occupations",
 AND(D625&gt;=31, D625&lt;=39), "Service occupations",
 AND(D625&gt;=41, D625&lt;=43), "Sales and office occupations",
 AND(D625&gt;=51, D625&lt;=53), "Production, transportation, and material moving occupations",
 AND(D625&gt;=45, D625&lt;=49), "Natural resources, construction, and maintenance occupations",
 TRUE, "Not applicable to study area"
)</f>
        <v>Management, business, science, and arts occupations</v>
      </c>
      <c r="G625">
        <f t="shared" si="46"/>
        <v>10110</v>
      </c>
      <c r="H625" s="9">
        <f t="shared" si="47"/>
        <v>22.668161434977577</v>
      </c>
      <c r="I625" t="str">
        <f>_xlfn.XLOOKUP($C625,'NAICS-SOC-CIP x-walk'!C:C, 'NAICS-SOC-CIP x-walk'!H:H)</f>
        <v>61, 92</v>
      </c>
      <c r="J625" t="str">
        <f>_xlfn.XLOOKUP(K625,'ACS-NAICS-SOC x-walk'!K:K,'ACS-NAICS-SOC x-walk'!L:L)</f>
        <v>Educational Services, and Health Care and Social Assistance</v>
      </c>
      <c r="K625" t="str">
        <f>_xlfn.XLOOKUP($C625,'NAICS-SOC-CIP x-walk'!$C:$C, 'NAICS-SOC-CIP x-walk'!I:I)</f>
        <v>Educational Services, Public Administration</v>
      </c>
      <c r="L625">
        <f t="shared" si="48"/>
        <v>1229</v>
      </c>
      <c r="M625" s="9">
        <f t="shared" si="49"/>
        <v>18.073529411764707</v>
      </c>
    </row>
    <row r="626" spans="1:13">
      <c r="A626" s="1">
        <v>4</v>
      </c>
      <c r="B626" s="1">
        <v>5</v>
      </c>
      <c r="C626" s="34" t="s">
        <v>2078</v>
      </c>
      <c r="D626" s="1">
        <f t="shared" si="45"/>
        <v>25</v>
      </c>
      <c r="E626" s="2" t="s">
        <v>1672</v>
      </c>
      <c r="F626" t="str" cm="1">
        <f t="array" ref="F626">_xlfn.IFS(
 AND(D626&gt;=11, D626&lt;=29), "Management, business, science, and arts occupations",
 AND(D626&gt;=31, D626&lt;=39), "Service occupations",
 AND(D626&gt;=41, D626&lt;=43), "Sales and office occupations",
 AND(D626&gt;=51, D626&lt;=53), "Production, transportation, and material moving occupations",
 AND(D626&gt;=45, D626&lt;=49), "Natural resources, construction, and maintenance occupations",
 TRUE, "Not applicable to study area"
)</f>
        <v>Management, business, science, and arts occupations</v>
      </c>
      <c r="G626">
        <f t="shared" si="46"/>
        <v>10110</v>
      </c>
      <c r="H626" s="9">
        <f t="shared" si="47"/>
        <v>22.668161434977577</v>
      </c>
      <c r="I626" t="str">
        <f>_xlfn.XLOOKUP($C626,'NAICS-SOC-CIP x-walk'!C:C, 'NAICS-SOC-CIP x-walk'!H:H)</f>
        <v>61, 92</v>
      </c>
      <c r="J626" t="str">
        <f>_xlfn.XLOOKUP(K626,'ACS-NAICS-SOC x-walk'!K:K,'ACS-NAICS-SOC x-walk'!L:L)</f>
        <v>Educational Services, and Health Care and Social Assistance</v>
      </c>
      <c r="K626" t="str">
        <f>_xlfn.XLOOKUP($C626,'NAICS-SOC-CIP x-walk'!$C:$C, 'NAICS-SOC-CIP x-walk'!I:I)</f>
        <v>Educational Services, Public Administration</v>
      </c>
      <c r="L626">
        <f t="shared" si="48"/>
        <v>1229</v>
      </c>
      <c r="M626" s="9">
        <f t="shared" si="49"/>
        <v>18.073529411764707</v>
      </c>
    </row>
    <row r="627" spans="1:13">
      <c r="A627" s="1">
        <v>5</v>
      </c>
      <c r="B627" s="1">
        <v>5</v>
      </c>
      <c r="C627" s="34" t="s">
        <v>2079</v>
      </c>
      <c r="D627" s="1">
        <f t="shared" si="45"/>
        <v>25</v>
      </c>
      <c r="E627" s="2" t="s">
        <v>1294</v>
      </c>
      <c r="F627" t="str" cm="1">
        <f t="array" ref="F627">_xlfn.IFS(
 AND(D627&gt;=11, D627&lt;=29), "Management, business, science, and arts occupations",
 AND(D627&gt;=31, D627&lt;=39), "Service occupations",
 AND(D627&gt;=41, D627&lt;=43), "Sales and office occupations",
 AND(D627&gt;=51, D627&lt;=53), "Production, transportation, and material moving occupations",
 AND(D627&gt;=45, D627&lt;=49), "Natural resources, construction, and maintenance occupations",
 TRUE, "Not applicable to study area"
)</f>
        <v>Management, business, science, and arts occupations</v>
      </c>
      <c r="G627">
        <f t="shared" si="46"/>
        <v>10110</v>
      </c>
      <c r="H627" s="9">
        <f t="shared" si="47"/>
        <v>22.668161434977577</v>
      </c>
      <c r="I627" t="str">
        <f>_xlfn.XLOOKUP($C627,'NAICS-SOC-CIP x-walk'!C:C, 'NAICS-SOC-CIP x-walk'!H:H)</f>
        <v>61, 92</v>
      </c>
      <c r="J627" t="str">
        <f>_xlfn.XLOOKUP(K627,'ACS-NAICS-SOC x-walk'!K:K,'ACS-NAICS-SOC x-walk'!L:L)</f>
        <v>Educational Services, and Health Care and Social Assistance</v>
      </c>
      <c r="K627" t="str">
        <f>_xlfn.XLOOKUP($C627,'NAICS-SOC-CIP x-walk'!$C:$C, 'NAICS-SOC-CIP x-walk'!I:I)</f>
        <v>Educational Services, Public Administration</v>
      </c>
      <c r="L627">
        <f t="shared" si="48"/>
        <v>1229</v>
      </c>
      <c r="M627" s="9">
        <f t="shared" si="49"/>
        <v>18.073529411764707</v>
      </c>
    </row>
    <row r="628" spans="1:13">
      <c r="A628" s="1">
        <v>27</v>
      </c>
      <c r="B628" s="1">
        <v>5</v>
      </c>
      <c r="C628" s="34" t="s">
        <v>2080</v>
      </c>
      <c r="D628" s="1">
        <f t="shared" si="45"/>
        <v>25</v>
      </c>
      <c r="E628" s="2" t="s">
        <v>1024</v>
      </c>
      <c r="F628" t="str" cm="1">
        <f t="array" ref="F628">_xlfn.IFS(
 AND(D628&gt;=11, D628&lt;=29), "Management, business, science, and arts occupations",
 AND(D628&gt;=31, D628&lt;=39), "Service occupations",
 AND(D628&gt;=41, D628&lt;=43), "Sales and office occupations",
 AND(D628&gt;=51, D628&lt;=53), "Production, transportation, and material moving occupations",
 AND(D628&gt;=45, D628&lt;=49), "Natural resources, construction, and maintenance occupations",
 TRUE, "Not applicable to study area"
)</f>
        <v>Management, business, science, and arts occupations</v>
      </c>
      <c r="G628">
        <f t="shared" si="46"/>
        <v>10110</v>
      </c>
      <c r="H628" s="9">
        <f t="shared" si="47"/>
        <v>22.668161434977577</v>
      </c>
      <c r="I628" t="str">
        <f>_xlfn.XLOOKUP($C628,'NAICS-SOC-CIP x-walk'!C:C, 'NAICS-SOC-CIP x-walk'!H:H)</f>
        <v>61, 92</v>
      </c>
      <c r="J628" t="str">
        <f>_xlfn.XLOOKUP(K628,'ACS-NAICS-SOC x-walk'!K:K,'ACS-NAICS-SOC x-walk'!L:L)</f>
        <v>Educational Services, and Health Care and Social Assistance</v>
      </c>
      <c r="K628" t="str">
        <f>_xlfn.XLOOKUP($C628,'NAICS-SOC-CIP x-walk'!$C:$C, 'NAICS-SOC-CIP x-walk'!I:I)</f>
        <v>Educational Services, Public Administration</v>
      </c>
      <c r="L628">
        <f t="shared" si="48"/>
        <v>1229</v>
      </c>
      <c r="M628" s="9">
        <f t="shared" si="49"/>
        <v>18.073529411764707</v>
      </c>
    </row>
    <row r="629" spans="1:13">
      <c r="A629" s="1">
        <v>33</v>
      </c>
      <c r="B629" s="1">
        <v>5</v>
      </c>
      <c r="C629" s="34" t="s">
        <v>2081</v>
      </c>
      <c r="D629" s="1">
        <f t="shared" si="45"/>
        <v>25</v>
      </c>
      <c r="E629" s="2" t="s">
        <v>1460</v>
      </c>
      <c r="F629" t="str" cm="1">
        <f t="array" ref="F629">_xlfn.IFS(
 AND(D629&gt;=11, D629&lt;=29), "Management, business, science, and arts occupations",
 AND(D629&gt;=31, D629&lt;=39), "Service occupations",
 AND(D629&gt;=41, D629&lt;=43), "Sales and office occupations",
 AND(D629&gt;=51, D629&lt;=53), "Production, transportation, and material moving occupations",
 AND(D629&gt;=45, D629&lt;=49), "Natural resources, construction, and maintenance occupations",
 TRUE, "Not applicable to study area"
)</f>
        <v>Management, business, science, and arts occupations</v>
      </c>
      <c r="G629">
        <f t="shared" si="46"/>
        <v>10110</v>
      </c>
      <c r="H629" s="9">
        <f t="shared" si="47"/>
        <v>22.668161434977577</v>
      </c>
      <c r="I629" t="str">
        <f>_xlfn.XLOOKUP($C629,'NAICS-SOC-CIP x-walk'!C:C, 'NAICS-SOC-CIP x-walk'!H:H)</f>
        <v>61, 92</v>
      </c>
      <c r="J629" t="str">
        <f>_xlfn.XLOOKUP(K629,'ACS-NAICS-SOC x-walk'!K:K,'ACS-NAICS-SOC x-walk'!L:L)</f>
        <v>Educational Services, and Health Care and Social Assistance</v>
      </c>
      <c r="K629" t="str">
        <f>_xlfn.XLOOKUP($C629,'NAICS-SOC-CIP x-walk'!$C:$C, 'NAICS-SOC-CIP x-walk'!I:I)</f>
        <v>Educational Services, Public Administration</v>
      </c>
      <c r="L629">
        <f t="shared" si="48"/>
        <v>1229</v>
      </c>
      <c r="M629" s="9">
        <f t="shared" si="49"/>
        <v>18.073529411764707</v>
      </c>
    </row>
    <row r="630" spans="1:13">
      <c r="A630" s="1">
        <v>30</v>
      </c>
      <c r="B630" s="1">
        <v>5</v>
      </c>
      <c r="C630" s="34" t="s">
        <v>2082</v>
      </c>
      <c r="D630" s="1">
        <f t="shared" si="45"/>
        <v>25</v>
      </c>
      <c r="E630" s="2" t="s">
        <v>924</v>
      </c>
      <c r="F630" t="str" cm="1">
        <f t="array" ref="F630">_xlfn.IFS(
 AND(D630&gt;=11, D630&lt;=29), "Management, business, science, and arts occupations",
 AND(D630&gt;=31, D630&lt;=39), "Service occupations",
 AND(D630&gt;=41, D630&lt;=43), "Sales and office occupations",
 AND(D630&gt;=51, D630&lt;=53), "Production, transportation, and material moving occupations",
 AND(D630&gt;=45, D630&lt;=49), "Natural resources, construction, and maintenance occupations",
 TRUE, "Not applicable to study area"
)</f>
        <v>Management, business, science, and arts occupations</v>
      </c>
      <c r="G630">
        <f t="shared" si="46"/>
        <v>10110</v>
      </c>
      <c r="H630" s="9">
        <f t="shared" si="47"/>
        <v>22.668161434977577</v>
      </c>
      <c r="I630" t="str">
        <f>_xlfn.XLOOKUP($C630,'NAICS-SOC-CIP x-walk'!C:C, 'NAICS-SOC-CIP x-walk'!H:H)</f>
        <v>61, 92</v>
      </c>
      <c r="J630" t="str">
        <f>_xlfn.XLOOKUP(K630,'ACS-NAICS-SOC x-walk'!K:K,'ACS-NAICS-SOC x-walk'!L:L)</f>
        <v>Educational Services, and Health Care and Social Assistance</v>
      </c>
      <c r="K630" t="str">
        <f>_xlfn.XLOOKUP($C630,'NAICS-SOC-CIP x-walk'!$C:$C, 'NAICS-SOC-CIP x-walk'!I:I)</f>
        <v>Educational Services, Public Administration</v>
      </c>
      <c r="L630">
        <f t="shared" si="48"/>
        <v>1229</v>
      </c>
      <c r="M630" s="9">
        <f t="shared" si="49"/>
        <v>18.073529411764707</v>
      </c>
    </row>
    <row r="631" spans="1:13">
      <c r="A631" s="1">
        <v>16</v>
      </c>
      <c r="B631" s="1">
        <v>5</v>
      </c>
      <c r="C631" s="34" t="s">
        <v>2083</v>
      </c>
      <c r="D631" s="1">
        <f t="shared" si="45"/>
        <v>25</v>
      </c>
      <c r="E631" s="2" t="s">
        <v>1162</v>
      </c>
      <c r="F631" t="str" cm="1">
        <f t="array" ref="F631">_xlfn.IFS(
 AND(D631&gt;=11, D631&lt;=29), "Management, business, science, and arts occupations",
 AND(D631&gt;=31, D631&lt;=39), "Service occupations",
 AND(D631&gt;=41, D631&lt;=43), "Sales and office occupations",
 AND(D631&gt;=51, D631&lt;=53), "Production, transportation, and material moving occupations",
 AND(D631&gt;=45, D631&lt;=49), "Natural resources, construction, and maintenance occupations",
 TRUE, "Not applicable to study area"
)</f>
        <v>Management, business, science, and arts occupations</v>
      </c>
      <c r="G631">
        <f t="shared" si="46"/>
        <v>10110</v>
      </c>
      <c r="H631" s="9">
        <f t="shared" si="47"/>
        <v>22.668161434977577</v>
      </c>
      <c r="I631" t="str">
        <f>_xlfn.XLOOKUP($C631,'NAICS-SOC-CIP x-walk'!C:C, 'NAICS-SOC-CIP x-walk'!H:H)</f>
        <v>61, 92</v>
      </c>
      <c r="J631" t="str">
        <f>_xlfn.XLOOKUP(K631,'ACS-NAICS-SOC x-walk'!K:K,'ACS-NAICS-SOC x-walk'!L:L)</f>
        <v>Educational Services, and Health Care and Social Assistance</v>
      </c>
      <c r="K631" t="str">
        <f>_xlfn.XLOOKUP($C631,'NAICS-SOC-CIP x-walk'!$C:$C, 'NAICS-SOC-CIP x-walk'!I:I)</f>
        <v>Educational Services, Public Administration</v>
      </c>
      <c r="L631">
        <f t="shared" si="48"/>
        <v>1229</v>
      </c>
      <c r="M631" s="9">
        <f t="shared" si="49"/>
        <v>18.073529411764707</v>
      </c>
    </row>
    <row r="632" spans="1:13">
      <c r="A632" s="1">
        <v>40</v>
      </c>
      <c r="B632" s="1">
        <v>5</v>
      </c>
      <c r="C632" s="34" t="s">
        <v>2084</v>
      </c>
      <c r="D632" s="1">
        <f t="shared" si="45"/>
        <v>25</v>
      </c>
      <c r="E632" s="2" t="s">
        <v>678</v>
      </c>
      <c r="F632" t="str" cm="1">
        <f t="array" ref="F632">_xlfn.IFS(
 AND(D632&gt;=11, D632&lt;=29), "Management, business, science, and arts occupations",
 AND(D632&gt;=31, D632&lt;=39), "Service occupations",
 AND(D632&gt;=41, D632&lt;=43), "Sales and office occupations",
 AND(D632&gt;=51, D632&lt;=53), "Production, transportation, and material moving occupations",
 AND(D632&gt;=45, D632&lt;=49), "Natural resources, construction, and maintenance occupations",
 TRUE, "Not applicable to study area"
)</f>
        <v>Management, business, science, and arts occupations</v>
      </c>
      <c r="G632">
        <f t="shared" si="46"/>
        <v>10110</v>
      </c>
      <c r="H632" s="9">
        <f t="shared" si="47"/>
        <v>22.668161434977577</v>
      </c>
      <c r="I632" t="str">
        <f>_xlfn.XLOOKUP($C632,'NAICS-SOC-CIP x-walk'!C:C, 'NAICS-SOC-CIP x-walk'!H:H)</f>
        <v>61, 92</v>
      </c>
      <c r="J632" t="str">
        <f>_xlfn.XLOOKUP(K632,'ACS-NAICS-SOC x-walk'!K:K,'ACS-NAICS-SOC x-walk'!L:L)</f>
        <v>Educational Services, and Health Care and Social Assistance</v>
      </c>
      <c r="K632" t="str">
        <f>_xlfn.XLOOKUP($C632,'NAICS-SOC-CIP x-walk'!$C:$C, 'NAICS-SOC-CIP x-walk'!I:I)</f>
        <v>Educational Services, Public Administration</v>
      </c>
      <c r="L632">
        <f t="shared" si="48"/>
        <v>1229</v>
      </c>
      <c r="M632" s="9">
        <f t="shared" si="49"/>
        <v>18.073529411764707</v>
      </c>
    </row>
    <row r="633" spans="1:13">
      <c r="A633" s="1">
        <v>20</v>
      </c>
      <c r="B633" s="1">
        <v>5</v>
      </c>
      <c r="C633" s="34" t="s">
        <v>2085</v>
      </c>
      <c r="D633" s="1">
        <f t="shared" si="45"/>
        <v>25</v>
      </c>
      <c r="E633" s="2" t="s">
        <v>1194</v>
      </c>
      <c r="F633" t="str" cm="1">
        <f t="array" ref="F633">_xlfn.IFS(
 AND(D633&gt;=11, D633&lt;=29), "Management, business, science, and arts occupations",
 AND(D633&gt;=31, D633&lt;=39), "Service occupations",
 AND(D633&gt;=41, D633&lt;=43), "Sales and office occupations",
 AND(D633&gt;=51, D633&lt;=53), "Production, transportation, and material moving occupations",
 AND(D633&gt;=45, D633&lt;=49), "Natural resources, construction, and maintenance occupations",
 TRUE, "Not applicable to study area"
)</f>
        <v>Management, business, science, and arts occupations</v>
      </c>
      <c r="G633">
        <f t="shared" si="46"/>
        <v>10110</v>
      </c>
      <c r="H633" s="9">
        <f t="shared" si="47"/>
        <v>22.668161434977577</v>
      </c>
      <c r="I633" t="str">
        <f>_xlfn.XLOOKUP($C633,'NAICS-SOC-CIP x-walk'!C:C, 'NAICS-SOC-CIP x-walk'!H:H)</f>
        <v>61, 92</v>
      </c>
      <c r="J633" t="str">
        <f>_xlfn.XLOOKUP(K633,'ACS-NAICS-SOC x-walk'!K:K,'ACS-NAICS-SOC x-walk'!L:L)</f>
        <v>Educational Services, and Health Care and Social Assistance</v>
      </c>
      <c r="K633" t="str">
        <f>_xlfn.XLOOKUP($C633,'NAICS-SOC-CIP x-walk'!$C:$C, 'NAICS-SOC-CIP x-walk'!I:I)</f>
        <v>Educational Services, Public Administration</v>
      </c>
      <c r="L633">
        <f t="shared" si="48"/>
        <v>1229</v>
      </c>
      <c r="M633" s="9">
        <f t="shared" si="49"/>
        <v>18.073529411764707</v>
      </c>
    </row>
    <row r="634" spans="1:13">
      <c r="A634" s="1">
        <v>3</v>
      </c>
      <c r="B634" s="1">
        <v>5</v>
      </c>
      <c r="C634" s="34" t="s">
        <v>2086</v>
      </c>
      <c r="D634" s="1">
        <f t="shared" si="45"/>
        <v>25</v>
      </c>
      <c r="E634" s="2" t="s">
        <v>1610</v>
      </c>
      <c r="F634" t="str" cm="1">
        <f t="array" ref="F634">_xlfn.IFS(
 AND(D634&gt;=11, D634&lt;=29), "Management, business, science, and arts occupations",
 AND(D634&gt;=31, D634&lt;=39), "Service occupations",
 AND(D634&gt;=41, D634&lt;=43), "Sales and office occupations",
 AND(D634&gt;=51, D634&lt;=53), "Production, transportation, and material moving occupations",
 AND(D634&gt;=45, D634&lt;=49), "Natural resources, construction, and maintenance occupations",
 TRUE, "Not applicable to study area"
)</f>
        <v>Management, business, science, and arts occupations</v>
      </c>
      <c r="G634">
        <f t="shared" si="46"/>
        <v>10110</v>
      </c>
      <c r="H634" s="9">
        <f t="shared" si="47"/>
        <v>22.668161434977577</v>
      </c>
      <c r="I634" t="str">
        <f>_xlfn.XLOOKUP($C634,'NAICS-SOC-CIP x-walk'!C:C, 'NAICS-SOC-CIP x-walk'!H:H)</f>
        <v>61, 92</v>
      </c>
      <c r="J634" t="str">
        <f>_xlfn.XLOOKUP(K634,'ACS-NAICS-SOC x-walk'!K:K,'ACS-NAICS-SOC x-walk'!L:L)</f>
        <v>Educational Services, and Health Care and Social Assistance</v>
      </c>
      <c r="K634" t="str">
        <f>_xlfn.XLOOKUP($C634,'NAICS-SOC-CIP x-walk'!$C:$C, 'NAICS-SOC-CIP x-walk'!I:I)</f>
        <v>Educational Services, Public Administration</v>
      </c>
      <c r="L634">
        <f t="shared" si="48"/>
        <v>1229</v>
      </c>
      <c r="M634" s="9">
        <f t="shared" si="49"/>
        <v>18.073529411764707</v>
      </c>
    </row>
    <row r="635" spans="1:13">
      <c r="A635" s="1">
        <v>24</v>
      </c>
      <c r="B635" s="1">
        <v>5</v>
      </c>
      <c r="C635" s="34" t="s">
        <v>2087</v>
      </c>
      <c r="D635" s="1">
        <f t="shared" si="45"/>
        <v>25</v>
      </c>
      <c r="E635" s="2" t="s">
        <v>1118</v>
      </c>
      <c r="F635" t="str" cm="1">
        <f t="array" ref="F635">_xlfn.IFS(
 AND(D635&gt;=11, D635&lt;=29), "Management, business, science, and arts occupations",
 AND(D635&gt;=31, D635&lt;=39), "Service occupations",
 AND(D635&gt;=41, D635&lt;=43), "Sales and office occupations",
 AND(D635&gt;=51, D635&lt;=53), "Production, transportation, and material moving occupations",
 AND(D635&gt;=45, D635&lt;=49), "Natural resources, construction, and maintenance occupations",
 TRUE, "Not applicable to study area"
)</f>
        <v>Management, business, science, and arts occupations</v>
      </c>
      <c r="G635">
        <f t="shared" si="46"/>
        <v>10110</v>
      </c>
      <c r="H635" s="9">
        <f t="shared" si="47"/>
        <v>22.668161434977577</v>
      </c>
      <c r="I635" t="str">
        <f>_xlfn.XLOOKUP($C635,'NAICS-SOC-CIP x-walk'!C:C, 'NAICS-SOC-CIP x-walk'!H:H)</f>
        <v>61, 92</v>
      </c>
      <c r="J635" t="str">
        <f>_xlfn.XLOOKUP(K635,'ACS-NAICS-SOC x-walk'!K:K,'ACS-NAICS-SOC x-walk'!L:L)</f>
        <v>Educational Services, and Health Care and Social Assistance</v>
      </c>
      <c r="K635" t="str">
        <f>_xlfn.XLOOKUP($C635,'NAICS-SOC-CIP x-walk'!$C:$C, 'NAICS-SOC-CIP x-walk'!I:I)</f>
        <v>Educational Services, Public Administration</v>
      </c>
      <c r="L635">
        <f t="shared" si="48"/>
        <v>1229</v>
      </c>
      <c r="M635" s="9">
        <f t="shared" si="49"/>
        <v>18.073529411764707</v>
      </c>
    </row>
    <row r="636" spans="1:13">
      <c r="A636" s="1">
        <v>21</v>
      </c>
      <c r="B636" s="1">
        <v>5</v>
      </c>
      <c r="C636" s="34" t="s">
        <v>2088</v>
      </c>
      <c r="D636" s="1">
        <f t="shared" si="45"/>
        <v>25</v>
      </c>
      <c r="E636" s="2" t="s">
        <v>1436</v>
      </c>
      <c r="F636" t="str" cm="1">
        <f t="array" ref="F636">_xlfn.IFS(
 AND(D636&gt;=11, D636&lt;=29), "Management, business, science, and arts occupations",
 AND(D636&gt;=31, D636&lt;=39), "Service occupations",
 AND(D636&gt;=41, D636&lt;=43), "Sales and office occupations",
 AND(D636&gt;=51, D636&lt;=53), "Production, transportation, and material moving occupations",
 AND(D636&gt;=45, D636&lt;=49), "Natural resources, construction, and maintenance occupations",
 TRUE, "Not applicable to study area"
)</f>
        <v>Management, business, science, and arts occupations</v>
      </c>
      <c r="G636">
        <f t="shared" si="46"/>
        <v>10110</v>
      </c>
      <c r="H636" s="9">
        <f t="shared" si="47"/>
        <v>22.668161434977577</v>
      </c>
      <c r="I636" t="str">
        <f>_xlfn.XLOOKUP($C636,'NAICS-SOC-CIP x-walk'!C:C, 'NAICS-SOC-CIP x-walk'!H:H)</f>
        <v>61, 92</v>
      </c>
      <c r="J636" t="str">
        <f>_xlfn.XLOOKUP(K636,'ACS-NAICS-SOC x-walk'!K:K,'ACS-NAICS-SOC x-walk'!L:L)</f>
        <v>Educational Services, and Health Care and Social Assistance</v>
      </c>
      <c r="K636" t="str">
        <f>_xlfn.XLOOKUP($C636,'NAICS-SOC-CIP x-walk'!$C:$C, 'NAICS-SOC-CIP x-walk'!I:I)</f>
        <v>Educational Services, Public Administration</v>
      </c>
      <c r="L636">
        <f t="shared" si="48"/>
        <v>1229</v>
      </c>
      <c r="M636" s="9">
        <f t="shared" si="49"/>
        <v>18.073529411764707</v>
      </c>
    </row>
    <row r="637" spans="1:13">
      <c r="A637" s="1">
        <v>32</v>
      </c>
      <c r="B637" s="1">
        <v>5</v>
      </c>
      <c r="C637" s="34" t="s">
        <v>2089</v>
      </c>
      <c r="D637" s="1">
        <f t="shared" si="45"/>
        <v>25</v>
      </c>
      <c r="E637" s="2" t="s">
        <v>798</v>
      </c>
      <c r="F637" t="str" cm="1">
        <f t="array" ref="F637">_xlfn.IFS(
 AND(D637&gt;=11, D637&lt;=29), "Management, business, science, and arts occupations",
 AND(D637&gt;=31, D637&lt;=39), "Service occupations",
 AND(D637&gt;=41, D637&lt;=43), "Sales and office occupations",
 AND(D637&gt;=51, D637&lt;=53), "Production, transportation, and material moving occupations",
 AND(D637&gt;=45, D637&lt;=49), "Natural resources, construction, and maintenance occupations",
 TRUE, "Not applicable to study area"
)</f>
        <v>Management, business, science, and arts occupations</v>
      </c>
      <c r="G637">
        <f t="shared" si="46"/>
        <v>10110</v>
      </c>
      <c r="H637" s="9">
        <f t="shared" si="47"/>
        <v>22.668161434977577</v>
      </c>
      <c r="I637" t="str">
        <f>_xlfn.XLOOKUP($C637,'NAICS-SOC-CIP x-walk'!C:C, 'NAICS-SOC-CIP x-walk'!H:H)</f>
        <v>61, 92</v>
      </c>
      <c r="J637" t="str">
        <f>_xlfn.XLOOKUP(K637,'ACS-NAICS-SOC x-walk'!K:K,'ACS-NAICS-SOC x-walk'!L:L)</f>
        <v>Educational Services, and Health Care and Social Assistance</v>
      </c>
      <c r="K637" t="str">
        <f>_xlfn.XLOOKUP($C637,'NAICS-SOC-CIP x-walk'!$C:$C, 'NAICS-SOC-CIP x-walk'!I:I)</f>
        <v>Educational Services, Public Administration</v>
      </c>
      <c r="L637">
        <f t="shared" si="48"/>
        <v>1229</v>
      </c>
      <c r="M637" s="9">
        <f t="shared" si="49"/>
        <v>18.073529411764707</v>
      </c>
    </row>
    <row r="638" spans="1:13">
      <c r="A638" s="1">
        <v>15</v>
      </c>
      <c r="B638" s="1">
        <v>5</v>
      </c>
      <c r="C638" s="34" t="s">
        <v>2090</v>
      </c>
      <c r="D638" s="1">
        <f t="shared" si="45"/>
        <v>25</v>
      </c>
      <c r="E638" s="2" t="s">
        <v>1228</v>
      </c>
      <c r="F638" t="str" cm="1">
        <f t="array" ref="F638">_xlfn.IFS(
 AND(D638&gt;=11, D638&lt;=29), "Management, business, science, and arts occupations",
 AND(D638&gt;=31, D638&lt;=39), "Service occupations",
 AND(D638&gt;=41, D638&lt;=43), "Sales and office occupations",
 AND(D638&gt;=51, D638&lt;=53), "Production, transportation, and material moving occupations",
 AND(D638&gt;=45, D638&lt;=49), "Natural resources, construction, and maintenance occupations",
 TRUE, "Not applicable to study area"
)</f>
        <v>Management, business, science, and arts occupations</v>
      </c>
      <c r="G638">
        <f t="shared" si="46"/>
        <v>10110</v>
      </c>
      <c r="H638" s="9">
        <f t="shared" si="47"/>
        <v>22.668161434977577</v>
      </c>
      <c r="I638" t="str">
        <f>_xlfn.XLOOKUP($C638,'NAICS-SOC-CIP x-walk'!C:C, 'NAICS-SOC-CIP x-walk'!H:H)</f>
        <v>61, 92</v>
      </c>
      <c r="J638" t="str">
        <f>_xlfn.XLOOKUP(K638,'ACS-NAICS-SOC x-walk'!K:K,'ACS-NAICS-SOC x-walk'!L:L)</f>
        <v>Educational Services, and Health Care and Social Assistance</v>
      </c>
      <c r="K638" t="str">
        <f>_xlfn.XLOOKUP($C638,'NAICS-SOC-CIP x-walk'!$C:$C, 'NAICS-SOC-CIP x-walk'!I:I)</f>
        <v>Educational Services, Public Administration</v>
      </c>
      <c r="L638">
        <f t="shared" si="48"/>
        <v>1229</v>
      </c>
      <c r="M638" s="9">
        <f t="shared" si="49"/>
        <v>18.073529411764707</v>
      </c>
    </row>
    <row r="639" spans="1:13">
      <c r="A639" s="1">
        <v>1</v>
      </c>
      <c r="B639" s="1">
        <v>5</v>
      </c>
      <c r="C639" s="34" t="s">
        <v>2091</v>
      </c>
      <c r="D639" s="1">
        <f t="shared" si="45"/>
        <v>25</v>
      </c>
      <c r="E639" s="2" t="s">
        <v>1682</v>
      </c>
      <c r="F639" t="str" cm="1">
        <f t="array" ref="F639">_xlfn.IFS(
 AND(D639&gt;=11, D639&lt;=29), "Management, business, science, and arts occupations",
 AND(D639&gt;=31, D639&lt;=39), "Service occupations",
 AND(D639&gt;=41, D639&lt;=43), "Sales and office occupations",
 AND(D639&gt;=51, D639&lt;=53), "Production, transportation, and material moving occupations",
 AND(D639&gt;=45, D639&lt;=49), "Natural resources, construction, and maintenance occupations",
 TRUE, "Not applicable to study area"
)</f>
        <v>Management, business, science, and arts occupations</v>
      </c>
      <c r="G639">
        <f t="shared" si="46"/>
        <v>10110</v>
      </c>
      <c r="H639" s="9">
        <f t="shared" si="47"/>
        <v>22.668161434977577</v>
      </c>
      <c r="I639" t="str">
        <f>_xlfn.XLOOKUP($C639,'NAICS-SOC-CIP x-walk'!C:C, 'NAICS-SOC-CIP x-walk'!H:H)</f>
        <v>61, 92</v>
      </c>
      <c r="J639" t="str">
        <f>_xlfn.XLOOKUP(K639,'ACS-NAICS-SOC x-walk'!K:K,'ACS-NAICS-SOC x-walk'!L:L)</f>
        <v>Educational Services, and Health Care and Social Assistance</v>
      </c>
      <c r="K639" t="str">
        <f>_xlfn.XLOOKUP($C639,'NAICS-SOC-CIP x-walk'!$C:$C, 'NAICS-SOC-CIP x-walk'!I:I)</f>
        <v>Educational Services, Public Administration</v>
      </c>
      <c r="L639">
        <f t="shared" si="48"/>
        <v>1229</v>
      </c>
      <c r="M639" s="9">
        <f t="shared" si="49"/>
        <v>18.073529411764707</v>
      </c>
    </row>
    <row r="640" spans="1:13">
      <c r="A640" s="1">
        <v>24</v>
      </c>
      <c r="B640" s="1">
        <v>5</v>
      </c>
      <c r="C640" s="34" t="s">
        <v>2092</v>
      </c>
      <c r="D640" s="1">
        <f t="shared" si="45"/>
        <v>25</v>
      </c>
      <c r="E640" s="2" t="s">
        <v>1082</v>
      </c>
      <c r="F640" t="str" cm="1">
        <f t="array" ref="F640">_xlfn.IFS(
 AND(D640&gt;=11, D640&lt;=29), "Management, business, science, and arts occupations",
 AND(D640&gt;=31, D640&lt;=39), "Service occupations",
 AND(D640&gt;=41, D640&lt;=43), "Sales and office occupations",
 AND(D640&gt;=51, D640&lt;=53), "Production, transportation, and material moving occupations",
 AND(D640&gt;=45, D640&lt;=49), "Natural resources, construction, and maintenance occupations",
 TRUE, "Not applicable to study area"
)</f>
        <v>Management, business, science, and arts occupations</v>
      </c>
      <c r="G640">
        <f t="shared" si="46"/>
        <v>10110</v>
      </c>
      <c r="H640" s="9">
        <f t="shared" si="47"/>
        <v>22.668161434977577</v>
      </c>
      <c r="I640" t="str">
        <f>_xlfn.XLOOKUP($C640,'NAICS-SOC-CIP x-walk'!C:C, 'NAICS-SOC-CIP x-walk'!H:H)</f>
        <v>61, 92</v>
      </c>
      <c r="J640" t="str">
        <f>_xlfn.XLOOKUP(K640,'ACS-NAICS-SOC x-walk'!K:K,'ACS-NAICS-SOC x-walk'!L:L)</f>
        <v>Educational Services, and Health Care and Social Assistance</v>
      </c>
      <c r="K640" t="str">
        <f>_xlfn.XLOOKUP($C640,'NAICS-SOC-CIP x-walk'!$C:$C, 'NAICS-SOC-CIP x-walk'!I:I)</f>
        <v>Educational Services, Public Administration</v>
      </c>
      <c r="L640">
        <f t="shared" si="48"/>
        <v>1229</v>
      </c>
      <c r="M640" s="9">
        <f t="shared" si="49"/>
        <v>18.073529411764707</v>
      </c>
    </row>
    <row r="641" spans="1:13">
      <c r="A641" s="1">
        <v>6</v>
      </c>
      <c r="B641" s="1">
        <v>5</v>
      </c>
      <c r="C641" s="34" t="s">
        <v>2093</v>
      </c>
      <c r="D641" s="1">
        <f t="shared" si="45"/>
        <v>25</v>
      </c>
      <c r="E641" s="2" t="s">
        <v>1648</v>
      </c>
      <c r="F641" t="str" cm="1">
        <f t="array" ref="F641">_xlfn.IFS(
 AND(D641&gt;=11, D641&lt;=29), "Management, business, science, and arts occupations",
 AND(D641&gt;=31, D641&lt;=39), "Service occupations",
 AND(D641&gt;=41, D641&lt;=43), "Sales and office occupations",
 AND(D641&gt;=51, D641&lt;=53), "Production, transportation, and material moving occupations",
 AND(D641&gt;=45, D641&lt;=49), "Natural resources, construction, and maintenance occupations",
 TRUE, "Not applicable to study area"
)</f>
        <v>Management, business, science, and arts occupations</v>
      </c>
      <c r="G641">
        <f t="shared" si="46"/>
        <v>10110</v>
      </c>
      <c r="H641" s="9">
        <f t="shared" si="47"/>
        <v>22.668161434977577</v>
      </c>
      <c r="I641" t="str">
        <f>_xlfn.XLOOKUP($C641,'NAICS-SOC-CIP x-walk'!C:C, 'NAICS-SOC-CIP x-walk'!H:H)</f>
        <v>61, 92</v>
      </c>
      <c r="J641" t="str">
        <f>_xlfn.XLOOKUP(K641,'ACS-NAICS-SOC x-walk'!K:K,'ACS-NAICS-SOC x-walk'!L:L)</f>
        <v>Educational Services, and Health Care and Social Assistance</v>
      </c>
      <c r="K641" t="str">
        <f>_xlfn.XLOOKUP($C641,'NAICS-SOC-CIP x-walk'!$C:$C, 'NAICS-SOC-CIP x-walk'!I:I)</f>
        <v>Educational Services, Public Administration</v>
      </c>
      <c r="L641">
        <f t="shared" si="48"/>
        <v>1229</v>
      </c>
      <c r="M641" s="9">
        <f t="shared" si="49"/>
        <v>18.073529411764707</v>
      </c>
    </row>
    <row r="642" spans="1:13">
      <c r="A642" s="1">
        <v>3</v>
      </c>
      <c r="B642" s="1">
        <v>5</v>
      </c>
      <c r="C642" s="34" t="s">
        <v>2094</v>
      </c>
      <c r="D642" s="1">
        <f t="shared" si="45"/>
        <v>25</v>
      </c>
      <c r="E642" s="2" t="s">
        <v>1346</v>
      </c>
      <c r="F642" t="str" cm="1">
        <f t="array" ref="F642">_xlfn.IFS(
 AND(D642&gt;=11, D642&lt;=29), "Management, business, science, and arts occupations",
 AND(D642&gt;=31, D642&lt;=39), "Service occupations",
 AND(D642&gt;=41, D642&lt;=43), "Sales and office occupations",
 AND(D642&gt;=51, D642&lt;=53), "Production, transportation, and material moving occupations",
 AND(D642&gt;=45, D642&lt;=49), "Natural resources, construction, and maintenance occupations",
 TRUE, "Not applicable to study area"
)</f>
        <v>Management, business, science, and arts occupations</v>
      </c>
      <c r="G642">
        <f t="shared" si="46"/>
        <v>10110</v>
      </c>
      <c r="H642" s="9">
        <f t="shared" si="47"/>
        <v>22.668161434977577</v>
      </c>
      <c r="I642" t="str">
        <f>_xlfn.XLOOKUP($C642,'NAICS-SOC-CIP x-walk'!C:C, 'NAICS-SOC-CIP x-walk'!H:H)</f>
        <v>61, 92</v>
      </c>
      <c r="J642" t="str">
        <f>_xlfn.XLOOKUP(K642,'ACS-NAICS-SOC x-walk'!K:K,'ACS-NAICS-SOC x-walk'!L:L)</f>
        <v>Educational Services, and Health Care and Social Assistance</v>
      </c>
      <c r="K642" t="str">
        <f>_xlfn.XLOOKUP($C642,'NAICS-SOC-CIP x-walk'!$C:$C, 'NAICS-SOC-CIP x-walk'!I:I)</f>
        <v>Educational Services, Public Administration</v>
      </c>
      <c r="L642">
        <f t="shared" si="48"/>
        <v>1229</v>
      </c>
      <c r="M642" s="9">
        <f t="shared" si="49"/>
        <v>18.073529411764707</v>
      </c>
    </row>
    <row r="643" spans="1:13">
      <c r="A643" s="1">
        <v>4</v>
      </c>
      <c r="B643" s="1">
        <v>5</v>
      </c>
      <c r="C643" s="34" t="s">
        <v>2095</v>
      </c>
      <c r="D643" s="1">
        <f t="shared" si="45"/>
        <v>25</v>
      </c>
      <c r="E643" s="2" t="s">
        <v>1378</v>
      </c>
      <c r="F643" t="str" cm="1">
        <f t="array" ref="F643">_xlfn.IFS(
 AND(D643&gt;=11, D643&lt;=29), "Management, business, science, and arts occupations",
 AND(D643&gt;=31, D643&lt;=39), "Service occupations",
 AND(D643&gt;=41, D643&lt;=43), "Sales and office occupations",
 AND(D643&gt;=51, D643&lt;=53), "Production, transportation, and material moving occupations",
 AND(D643&gt;=45, D643&lt;=49), "Natural resources, construction, and maintenance occupations",
 TRUE, "Not applicable to study area"
)</f>
        <v>Management, business, science, and arts occupations</v>
      </c>
      <c r="G643">
        <f t="shared" si="46"/>
        <v>10110</v>
      </c>
      <c r="H643" s="9">
        <f t="shared" si="47"/>
        <v>22.668161434977577</v>
      </c>
      <c r="I643" t="str">
        <f>_xlfn.XLOOKUP($C643,'NAICS-SOC-CIP x-walk'!C:C, 'NAICS-SOC-CIP x-walk'!H:H)</f>
        <v>61, 92</v>
      </c>
      <c r="J643" t="str">
        <f>_xlfn.XLOOKUP(K643,'ACS-NAICS-SOC x-walk'!K:K,'ACS-NAICS-SOC x-walk'!L:L)</f>
        <v>Educational Services, and Health Care and Social Assistance</v>
      </c>
      <c r="K643" t="str">
        <f>_xlfn.XLOOKUP($C643,'NAICS-SOC-CIP x-walk'!$C:$C, 'NAICS-SOC-CIP x-walk'!I:I)</f>
        <v>Educational Services, Public Administration</v>
      </c>
      <c r="L643">
        <f t="shared" si="48"/>
        <v>1229</v>
      </c>
      <c r="M643" s="9">
        <f t="shared" si="49"/>
        <v>18.073529411764707</v>
      </c>
    </row>
    <row r="644" spans="1:13">
      <c r="A644" s="1">
        <v>7</v>
      </c>
      <c r="B644" s="1">
        <v>5</v>
      </c>
      <c r="C644" s="34" t="s">
        <v>2099</v>
      </c>
      <c r="D644" s="1">
        <f t="shared" si="45"/>
        <v>25</v>
      </c>
      <c r="E644" s="2" t="s">
        <v>1534</v>
      </c>
      <c r="F644" t="str" cm="1">
        <f t="array" ref="F644">_xlfn.IFS(
 AND(D644&gt;=11, D644&lt;=29), "Management, business, science, and arts occupations",
 AND(D644&gt;=31, D644&lt;=39), "Service occupations",
 AND(D644&gt;=41, D644&lt;=43), "Sales and office occupations",
 AND(D644&gt;=51, D644&lt;=53), "Production, transportation, and material moving occupations",
 AND(D644&gt;=45, D644&lt;=49), "Natural resources, construction, and maintenance occupations",
 TRUE, "Not applicable to study area"
)</f>
        <v>Management, business, science, and arts occupations</v>
      </c>
      <c r="G644">
        <f t="shared" si="46"/>
        <v>10110</v>
      </c>
      <c r="H644" s="9">
        <f t="shared" si="47"/>
        <v>22.668161434977577</v>
      </c>
      <c r="I644" t="str">
        <f>_xlfn.XLOOKUP($C644,'NAICS-SOC-CIP x-walk'!C:C, 'NAICS-SOC-CIP x-walk'!H:H)</f>
        <v>61, 92</v>
      </c>
      <c r="J644" t="str">
        <f>_xlfn.XLOOKUP(K644,'ACS-NAICS-SOC x-walk'!K:K,'ACS-NAICS-SOC x-walk'!L:L)</f>
        <v>Educational Services, and Health Care and Social Assistance</v>
      </c>
      <c r="K644" t="str">
        <f>_xlfn.XLOOKUP($C644,'NAICS-SOC-CIP x-walk'!$C:$C, 'NAICS-SOC-CIP x-walk'!I:I)</f>
        <v>Educational Services, Public Administration</v>
      </c>
      <c r="L644">
        <f t="shared" si="48"/>
        <v>1229</v>
      </c>
      <c r="M644" s="9">
        <f t="shared" si="49"/>
        <v>18.073529411764707</v>
      </c>
    </row>
    <row r="645" spans="1:13">
      <c r="A645" s="1">
        <v>7</v>
      </c>
      <c r="B645" s="1">
        <v>5</v>
      </c>
      <c r="C645" s="34" t="s">
        <v>2100</v>
      </c>
      <c r="D645" s="1">
        <f t="shared" ref="D645:D708" si="50">VALUE(LEFT(C645,2))</f>
        <v>25</v>
      </c>
      <c r="E645" s="2" t="s">
        <v>1300</v>
      </c>
      <c r="F645" t="str" cm="1">
        <f t="array" ref="F645">_xlfn.IFS(
 AND(D645&gt;=11, D645&lt;=29), "Management, business, science, and arts occupations",
 AND(D645&gt;=31, D645&lt;=39), "Service occupations",
 AND(D645&gt;=41, D645&lt;=43), "Sales and office occupations",
 AND(D645&gt;=51, D645&lt;=53), "Production, transportation, and material moving occupations",
 AND(D645&gt;=45, D645&lt;=49), "Natural resources, construction, and maintenance occupations",
 TRUE, "Not applicable to study area"
)</f>
        <v>Management, business, science, and arts occupations</v>
      </c>
      <c r="G645">
        <f t="shared" ref="G645:G708" si="51">SUMIF(F:F, F645, A:A)</f>
        <v>10110</v>
      </c>
      <c r="H645" s="9">
        <f t="shared" ref="H645:H708" si="52">AVERAGEIF(F:F, F645, A:A)</f>
        <v>22.668161434977577</v>
      </c>
      <c r="I645" t="str">
        <f>_xlfn.XLOOKUP($C645,'NAICS-SOC-CIP x-walk'!C:C, 'NAICS-SOC-CIP x-walk'!H:H)</f>
        <v>61, 92</v>
      </c>
      <c r="J645" t="str">
        <f>_xlfn.XLOOKUP(K645,'ACS-NAICS-SOC x-walk'!K:K,'ACS-NAICS-SOC x-walk'!L:L)</f>
        <v>Educational Services, and Health Care and Social Assistance</v>
      </c>
      <c r="K645" t="str">
        <f>_xlfn.XLOOKUP($C645,'NAICS-SOC-CIP x-walk'!$C:$C, 'NAICS-SOC-CIP x-walk'!I:I)</f>
        <v>Educational Services, Public Administration</v>
      </c>
      <c r="L645">
        <f t="shared" ref="L645:L708" si="53">SUMIF(K:K, K645, A:A)</f>
        <v>1229</v>
      </c>
      <c r="M645" s="9">
        <f t="shared" ref="M645:M708" si="54">AVERAGEIF(K:K, K645, A:A)</f>
        <v>18.073529411764707</v>
      </c>
    </row>
    <row r="646" spans="1:13">
      <c r="A646" s="1">
        <v>16</v>
      </c>
      <c r="B646" s="1">
        <v>5</v>
      </c>
      <c r="C646" s="34" t="s">
        <v>2101</v>
      </c>
      <c r="D646" s="1">
        <f t="shared" si="50"/>
        <v>25</v>
      </c>
      <c r="E646" s="2" t="s">
        <v>1076</v>
      </c>
      <c r="F646" t="str" cm="1">
        <f t="array" ref="F646">_xlfn.IFS(
 AND(D646&gt;=11, D646&lt;=29), "Management, business, science, and arts occupations",
 AND(D646&gt;=31, D646&lt;=39), "Service occupations",
 AND(D646&gt;=41, D646&lt;=43), "Sales and office occupations",
 AND(D646&gt;=51, D646&lt;=53), "Production, transportation, and material moving occupations",
 AND(D646&gt;=45, D646&lt;=49), "Natural resources, construction, and maintenance occupations",
 TRUE, "Not applicable to study area"
)</f>
        <v>Management, business, science, and arts occupations</v>
      </c>
      <c r="G646">
        <f t="shared" si="51"/>
        <v>10110</v>
      </c>
      <c r="H646" s="9">
        <f t="shared" si="52"/>
        <v>22.668161434977577</v>
      </c>
      <c r="I646" t="str">
        <f>_xlfn.XLOOKUP($C646,'NAICS-SOC-CIP x-walk'!C:C, 'NAICS-SOC-CIP x-walk'!H:H)</f>
        <v>61, 92</v>
      </c>
      <c r="J646" t="str">
        <f>_xlfn.XLOOKUP(K646,'ACS-NAICS-SOC x-walk'!K:K,'ACS-NAICS-SOC x-walk'!L:L)</f>
        <v>Educational Services, and Health Care and Social Assistance</v>
      </c>
      <c r="K646" t="str">
        <f>_xlfn.XLOOKUP($C646,'NAICS-SOC-CIP x-walk'!$C:$C, 'NAICS-SOC-CIP x-walk'!I:I)</f>
        <v>Educational Services, Public Administration</v>
      </c>
      <c r="L646">
        <f t="shared" si="53"/>
        <v>1229</v>
      </c>
      <c r="M646" s="9">
        <f t="shared" si="54"/>
        <v>18.073529411764707</v>
      </c>
    </row>
    <row r="647" spans="1:13">
      <c r="A647" s="1">
        <v>3</v>
      </c>
      <c r="B647" s="1">
        <v>5</v>
      </c>
      <c r="C647" s="34" t="s">
        <v>2102</v>
      </c>
      <c r="D647" s="1">
        <f t="shared" si="50"/>
        <v>25</v>
      </c>
      <c r="E647" s="2" t="s">
        <v>1632</v>
      </c>
      <c r="F647" t="str" cm="1">
        <f t="array" ref="F647">_xlfn.IFS(
 AND(D647&gt;=11, D647&lt;=29), "Management, business, science, and arts occupations",
 AND(D647&gt;=31, D647&lt;=39), "Service occupations",
 AND(D647&gt;=41, D647&lt;=43), "Sales and office occupations",
 AND(D647&gt;=51, D647&lt;=53), "Production, transportation, and material moving occupations",
 AND(D647&gt;=45, D647&lt;=49), "Natural resources, construction, and maintenance occupations",
 TRUE, "Not applicable to study area"
)</f>
        <v>Management, business, science, and arts occupations</v>
      </c>
      <c r="G647">
        <f t="shared" si="51"/>
        <v>10110</v>
      </c>
      <c r="H647" s="9">
        <f t="shared" si="52"/>
        <v>22.668161434977577</v>
      </c>
      <c r="I647" t="str">
        <f>_xlfn.XLOOKUP($C647,'NAICS-SOC-CIP x-walk'!C:C, 'NAICS-SOC-CIP x-walk'!H:H)</f>
        <v>61, 92</v>
      </c>
      <c r="J647" t="str">
        <f>_xlfn.XLOOKUP(K647,'ACS-NAICS-SOC x-walk'!K:K,'ACS-NAICS-SOC x-walk'!L:L)</f>
        <v>Educational Services, and Health Care and Social Assistance</v>
      </c>
      <c r="K647" t="str">
        <f>_xlfn.XLOOKUP($C647,'NAICS-SOC-CIP x-walk'!$C:$C, 'NAICS-SOC-CIP x-walk'!I:I)</f>
        <v>Educational Services, Public Administration</v>
      </c>
      <c r="L647">
        <f t="shared" si="53"/>
        <v>1229</v>
      </c>
      <c r="M647" s="9">
        <f t="shared" si="54"/>
        <v>18.073529411764707</v>
      </c>
    </row>
    <row r="648" spans="1:13">
      <c r="A648" s="1">
        <v>18</v>
      </c>
      <c r="B648" s="1">
        <v>5</v>
      </c>
      <c r="C648" s="34" t="s">
        <v>2103</v>
      </c>
      <c r="D648" s="1">
        <f t="shared" si="50"/>
        <v>25</v>
      </c>
      <c r="E648" s="2" t="s">
        <v>1074</v>
      </c>
      <c r="F648" t="str" cm="1">
        <f t="array" ref="F648">_xlfn.IFS(
 AND(D648&gt;=11, D648&lt;=29), "Management, business, science, and arts occupations",
 AND(D648&gt;=31, D648&lt;=39), "Service occupations",
 AND(D648&gt;=41, D648&lt;=43), "Sales and office occupations",
 AND(D648&gt;=51, D648&lt;=53), "Production, transportation, and material moving occupations",
 AND(D648&gt;=45, D648&lt;=49), "Natural resources, construction, and maintenance occupations",
 TRUE, "Not applicable to study area"
)</f>
        <v>Management, business, science, and arts occupations</v>
      </c>
      <c r="G648">
        <f t="shared" si="51"/>
        <v>10110</v>
      </c>
      <c r="H648" s="9">
        <f t="shared" si="52"/>
        <v>22.668161434977577</v>
      </c>
      <c r="I648" t="str">
        <f>_xlfn.XLOOKUP($C648,'NAICS-SOC-CIP x-walk'!C:C, 'NAICS-SOC-CIP x-walk'!H:H)</f>
        <v>61, 92</v>
      </c>
      <c r="J648" t="str">
        <f>_xlfn.XLOOKUP(K648,'ACS-NAICS-SOC x-walk'!K:K,'ACS-NAICS-SOC x-walk'!L:L)</f>
        <v>Educational Services, and Health Care and Social Assistance</v>
      </c>
      <c r="K648" t="str">
        <f>_xlfn.XLOOKUP($C648,'NAICS-SOC-CIP x-walk'!$C:$C, 'NAICS-SOC-CIP x-walk'!I:I)</f>
        <v>Educational Services, Public Administration</v>
      </c>
      <c r="L648">
        <f t="shared" si="53"/>
        <v>1229</v>
      </c>
      <c r="M648" s="9">
        <f t="shared" si="54"/>
        <v>18.073529411764707</v>
      </c>
    </row>
    <row r="649" spans="1:13">
      <c r="A649" s="1">
        <v>5</v>
      </c>
      <c r="B649" s="1">
        <v>5</v>
      </c>
      <c r="C649" s="34" t="s">
        <v>2104</v>
      </c>
      <c r="D649" s="1">
        <f t="shared" si="50"/>
        <v>25</v>
      </c>
      <c r="E649" s="2" t="s">
        <v>1630</v>
      </c>
      <c r="F649" t="str" cm="1">
        <f t="array" ref="F649">_xlfn.IFS(
 AND(D649&gt;=11, D649&lt;=29), "Management, business, science, and arts occupations",
 AND(D649&gt;=31, D649&lt;=39), "Service occupations",
 AND(D649&gt;=41, D649&lt;=43), "Sales and office occupations",
 AND(D649&gt;=51, D649&lt;=53), "Production, transportation, and material moving occupations",
 AND(D649&gt;=45, D649&lt;=49), "Natural resources, construction, and maintenance occupations",
 TRUE, "Not applicable to study area"
)</f>
        <v>Management, business, science, and arts occupations</v>
      </c>
      <c r="G649">
        <f t="shared" si="51"/>
        <v>10110</v>
      </c>
      <c r="H649" s="9">
        <f t="shared" si="52"/>
        <v>22.668161434977577</v>
      </c>
      <c r="I649" t="str">
        <f>_xlfn.XLOOKUP($C649,'NAICS-SOC-CIP x-walk'!C:C, 'NAICS-SOC-CIP x-walk'!H:H)</f>
        <v>61, 92</v>
      </c>
      <c r="J649" t="str">
        <f>_xlfn.XLOOKUP(K649,'ACS-NAICS-SOC x-walk'!K:K,'ACS-NAICS-SOC x-walk'!L:L)</f>
        <v>Educational Services, and Health Care and Social Assistance</v>
      </c>
      <c r="K649" t="str">
        <f>_xlfn.XLOOKUP($C649,'NAICS-SOC-CIP x-walk'!$C:$C, 'NAICS-SOC-CIP x-walk'!I:I)</f>
        <v>Educational Services, Public Administration</v>
      </c>
      <c r="L649">
        <f t="shared" si="53"/>
        <v>1229</v>
      </c>
      <c r="M649" s="9">
        <f t="shared" si="54"/>
        <v>18.073529411764707</v>
      </c>
    </row>
    <row r="650" spans="1:13">
      <c r="A650" s="1">
        <v>17</v>
      </c>
      <c r="B650" s="1">
        <v>5</v>
      </c>
      <c r="C650" s="34" t="s">
        <v>2105</v>
      </c>
      <c r="D650" s="1">
        <f t="shared" si="50"/>
        <v>25</v>
      </c>
      <c r="E650" s="2" t="s">
        <v>1350</v>
      </c>
      <c r="F650" t="str" cm="1">
        <f t="array" ref="F650">_xlfn.IFS(
 AND(D650&gt;=11, D650&lt;=29), "Management, business, science, and arts occupations",
 AND(D650&gt;=31, D650&lt;=39), "Service occupations",
 AND(D650&gt;=41, D650&lt;=43), "Sales and office occupations",
 AND(D650&gt;=51, D650&lt;=53), "Production, transportation, and material moving occupations",
 AND(D650&gt;=45, D650&lt;=49), "Natural resources, construction, and maintenance occupations",
 TRUE, "Not applicable to study area"
)</f>
        <v>Management, business, science, and arts occupations</v>
      </c>
      <c r="G650">
        <f t="shared" si="51"/>
        <v>10110</v>
      </c>
      <c r="H650" s="9">
        <f t="shared" si="52"/>
        <v>22.668161434977577</v>
      </c>
      <c r="I650" t="str">
        <f>_xlfn.XLOOKUP($C650,'NAICS-SOC-CIP x-walk'!C:C, 'NAICS-SOC-CIP x-walk'!H:H)</f>
        <v>61, 92</v>
      </c>
      <c r="J650" t="str">
        <f>_xlfn.XLOOKUP(K650,'ACS-NAICS-SOC x-walk'!K:K,'ACS-NAICS-SOC x-walk'!L:L)</f>
        <v>Educational Services, and Health Care and Social Assistance</v>
      </c>
      <c r="K650" t="str">
        <f>_xlfn.XLOOKUP($C650,'NAICS-SOC-CIP x-walk'!$C:$C, 'NAICS-SOC-CIP x-walk'!I:I)</f>
        <v>Educational Services, Public Administration</v>
      </c>
      <c r="L650">
        <f t="shared" si="53"/>
        <v>1229</v>
      </c>
      <c r="M650" s="9">
        <f t="shared" si="54"/>
        <v>18.073529411764707</v>
      </c>
    </row>
    <row r="651" spans="1:13">
      <c r="A651" s="1">
        <v>11</v>
      </c>
      <c r="B651" s="1">
        <v>5</v>
      </c>
      <c r="C651" s="34" t="s">
        <v>2106</v>
      </c>
      <c r="D651" s="1">
        <f t="shared" si="50"/>
        <v>25</v>
      </c>
      <c r="E651" s="2" t="s">
        <v>1450</v>
      </c>
      <c r="F651" t="str" cm="1">
        <f t="array" ref="F651">_xlfn.IFS(
 AND(D651&gt;=11, D651&lt;=29), "Management, business, science, and arts occupations",
 AND(D651&gt;=31, D651&lt;=39), "Service occupations",
 AND(D651&gt;=41, D651&lt;=43), "Sales and office occupations",
 AND(D651&gt;=51, D651&lt;=53), "Production, transportation, and material moving occupations",
 AND(D651&gt;=45, D651&lt;=49), "Natural resources, construction, and maintenance occupations",
 TRUE, "Not applicable to study area"
)</f>
        <v>Management, business, science, and arts occupations</v>
      </c>
      <c r="G651">
        <f t="shared" si="51"/>
        <v>10110</v>
      </c>
      <c r="H651" s="9">
        <f t="shared" si="52"/>
        <v>22.668161434977577</v>
      </c>
      <c r="I651" t="str">
        <f>_xlfn.XLOOKUP($C651,'NAICS-SOC-CIP x-walk'!C:C, 'NAICS-SOC-CIP x-walk'!H:H)</f>
        <v>61, 92</v>
      </c>
      <c r="J651" t="str">
        <f>_xlfn.XLOOKUP(K651,'ACS-NAICS-SOC x-walk'!K:K,'ACS-NAICS-SOC x-walk'!L:L)</f>
        <v>Educational Services, and Health Care and Social Assistance</v>
      </c>
      <c r="K651" t="str">
        <f>_xlfn.XLOOKUP($C651,'NAICS-SOC-CIP x-walk'!$C:$C, 'NAICS-SOC-CIP x-walk'!I:I)</f>
        <v>Educational Services, Public Administration</v>
      </c>
      <c r="L651">
        <f t="shared" si="53"/>
        <v>1229</v>
      </c>
      <c r="M651" s="9">
        <f t="shared" si="54"/>
        <v>18.073529411764707</v>
      </c>
    </row>
    <row r="652" spans="1:13">
      <c r="A652" s="1">
        <v>10</v>
      </c>
      <c r="B652" s="1">
        <v>5</v>
      </c>
      <c r="C652" s="34" t="s">
        <v>2107</v>
      </c>
      <c r="D652" s="1">
        <f t="shared" si="50"/>
        <v>25</v>
      </c>
      <c r="E652" s="2" t="s">
        <v>1456</v>
      </c>
      <c r="F652" t="str" cm="1">
        <f t="array" ref="F652">_xlfn.IFS(
 AND(D652&gt;=11, D652&lt;=29), "Management, business, science, and arts occupations",
 AND(D652&gt;=31, D652&lt;=39), "Service occupations",
 AND(D652&gt;=41, D652&lt;=43), "Sales and office occupations",
 AND(D652&gt;=51, D652&lt;=53), "Production, transportation, and material moving occupations",
 AND(D652&gt;=45, D652&lt;=49), "Natural resources, construction, and maintenance occupations",
 TRUE, "Not applicable to study area"
)</f>
        <v>Management, business, science, and arts occupations</v>
      </c>
      <c r="G652">
        <f t="shared" si="51"/>
        <v>10110</v>
      </c>
      <c r="H652" s="9">
        <f t="shared" si="52"/>
        <v>22.668161434977577</v>
      </c>
      <c r="I652" t="str">
        <f>_xlfn.XLOOKUP($C652,'NAICS-SOC-CIP x-walk'!C:C, 'NAICS-SOC-CIP x-walk'!H:H)</f>
        <v>61, 92</v>
      </c>
      <c r="J652" t="str">
        <f>_xlfn.XLOOKUP(K652,'ACS-NAICS-SOC x-walk'!K:K,'ACS-NAICS-SOC x-walk'!L:L)</f>
        <v>Educational Services, and Health Care and Social Assistance</v>
      </c>
      <c r="K652" t="str">
        <f>_xlfn.XLOOKUP($C652,'NAICS-SOC-CIP x-walk'!$C:$C, 'NAICS-SOC-CIP x-walk'!I:I)</f>
        <v>Educational Services, Public Administration</v>
      </c>
      <c r="L652">
        <f t="shared" si="53"/>
        <v>1229</v>
      </c>
      <c r="M652" s="9">
        <f t="shared" si="54"/>
        <v>18.073529411764707</v>
      </c>
    </row>
    <row r="653" spans="1:13">
      <c r="A653" s="1">
        <v>11</v>
      </c>
      <c r="B653" s="1">
        <v>5</v>
      </c>
      <c r="C653" s="34" t="s">
        <v>2108</v>
      </c>
      <c r="D653" s="1">
        <f t="shared" si="50"/>
        <v>25</v>
      </c>
      <c r="E653" s="2" t="s">
        <v>1462</v>
      </c>
      <c r="F653" t="str" cm="1">
        <f t="array" ref="F653">_xlfn.IFS(
 AND(D653&gt;=11, D653&lt;=29), "Management, business, science, and arts occupations",
 AND(D653&gt;=31, D653&lt;=39), "Service occupations",
 AND(D653&gt;=41, D653&lt;=43), "Sales and office occupations",
 AND(D653&gt;=51, D653&lt;=53), "Production, transportation, and material moving occupations",
 AND(D653&gt;=45, D653&lt;=49), "Natural resources, construction, and maintenance occupations",
 TRUE, "Not applicable to study area"
)</f>
        <v>Management, business, science, and arts occupations</v>
      </c>
      <c r="G653">
        <f t="shared" si="51"/>
        <v>10110</v>
      </c>
      <c r="H653" s="9">
        <f t="shared" si="52"/>
        <v>22.668161434977577</v>
      </c>
      <c r="I653" t="str">
        <f>_xlfn.XLOOKUP($C653,'NAICS-SOC-CIP x-walk'!C:C, 'NAICS-SOC-CIP x-walk'!H:H)</f>
        <v>61, 92</v>
      </c>
      <c r="J653" t="str">
        <f>_xlfn.XLOOKUP(K653,'ACS-NAICS-SOC x-walk'!K:K,'ACS-NAICS-SOC x-walk'!L:L)</f>
        <v>Educational Services, and Health Care and Social Assistance</v>
      </c>
      <c r="K653" t="str">
        <f>_xlfn.XLOOKUP($C653,'NAICS-SOC-CIP x-walk'!$C:$C, 'NAICS-SOC-CIP x-walk'!I:I)</f>
        <v>Educational Services, Public Administration</v>
      </c>
      <c r="L653">
        <f t="shared" si="53"/>
        <v>1229</v>
      </c>
      <c r="M653" s="9">
        <f t="shared" si="54"/>
        <v>18.073529411764707</v>
      </c>
    </row>
    <row r="654" spans="1:13">
      <c r="A654" s="1">
        <v>6</v>
      </c>
      <c r="B654" s="1">
        <v>5</v>
      </c>
      <c r="C654" s="34" t="s">
        <v>2109</v>
      </c>
      <c r="D654" s="1">
        <f t="shared" si="50"/>
        <v>25</v>
      </c>
      <c r="E654" s="2" t="s">
        <v>1744</v>
      </c>
      <c r="F654" t="str" cm="1">
        <f t="array" ref="F654">_xlfn.IFS(
 AND(D654&gt;=11, D654&lt;=29), "Management, business, science, and arts occupations",
 AND(D654&gt;=31, D654&lt;=39), "Service occupations",
 AND(D654&gt;=41, D654&lt;=43), "Sales and office occupations",
 AND(D654&gt;=51, D654&lt;=53), "Production, transportation, and material moving occupations",
 AND(D654&gt;=45, D654&lt;=49), "Natural resources, construction, and maintenance occupations",
 TRUE, "Not applicable to study area"
)</f>
        <v>Management, business, science, and arts occupations</v>
      </c>
      <c r="G654">
        <f t="shared" si="51"/>
        <v>10110</v>
      </c>
      <c r="H654" s="9">
        <f t="shared" si="52"/>
        <v>22.668161434977577</v>
      </c>
      <c r="I654" t="str">
        <f>_xlfn.XLOOKUP($C654,'NAICS-SOC-CIP x-walk'!C:C, 'NAICS-SOC-CIP x-walk'!H:H)</f>
        <v>61, 92</v>
      </c>
      <c r="J654" t="str">
        <f>_xlfn.XLOOKUP(K654,'ACS-NAICS-SOC x-walk'!K:K,'ACS-NAICS-SOC x-walk'!L:L)</f>
        <v>Educational Services, and Health Care and Social Assistance</v>
      </c>
      <c r="K654" t="str">
        <f>_xlfn.XLOOKUP($C654,'NAICS-SOC-CIP x-walk'!$C:$C, 'NAICS-SOC-CIP x-walk'!I:I)</f>
        <v>Educational Services, Public Administration</v>
      </c>
      <c r="L654">
        <f t="shared" si="53"/>
        <v>1229</v>
      </c>
      <c r="M654" s="9">
        <f t="shared" si="54"/>
        <v>18.073529411764707</v>
      </c>
    </row>
    <row r="655" spans="1:13">
      <c r="A655" s="1">
        <v>21</v>
      </c>
      <c r="B655" s="1">
        <v>5</v>
      </c>
      <c r="C655" s="34" t="s">
        <v>2110</v>
      </c>
      <c r="D655" s="1">
        <f t="shared" si="50"/>
        <v>25</v>
      </c>
      <c r="E655" s="2" t="s">
        <v>1288</v>
      </c>
      <c r="F655" t="str" cm="1">
        <f t="array" ref="F655">_xlfn.IFS(
 AND(D655&gt;=11, D655&lt;=29), "Management, business, science, and arts occupations",
 AND(D655&gt;=31, D655&lt;=39), "Service occupations",
 AND(D655&gt;=41, D655&lt;=43), "Sales and office occupations",
 AND(D655&gt;=51, D655&lt;=53), "Production, transportation, and material moving occupations",
 AND(D655&gt;=45, D655&lt;=49), "Natural resources, construction, and maintenance occupations",
 TRUE, "Not applicable to study area"
)</f>
        <v>Management, business, science, and arts occupations</v>
      </c>
      <c r="G655">
        <f t="shared" si="51"/>
        <v>10110</v>
      </c>
      <c r="H655" s="9">
        <f t="shared" si="52"/>
        <v>22.668161434977577</v>
      </c>
      <c r="I655" t="str">
        <f>_xlfn.XLOOKUP($C655,'NAICS-SOC-CIP x-walk'!C:C, 'NAICS-SOC-CIP x-walk'!H:H)</f>
        <v>61, 92</v>
      </c>
      <c r="J655" t="str">
        <f>_xlfn.XLOOKUP(K655,'ACS-NAICS-SOC x-walk'!K:K,'ACS-NAICS-SOC x-walk'!L:L)</f>
        <v>Educational Services, and Health Care and Social Assistance</v>
      </c>
      <c r="K655" t="str">
        <f>_xlfn.XLOOKUP($C655,'NAICS-SOC-CIP x-walk'!$C:$C, 'NAICS-SOC-CIP x-walk'!I:I)</f>
        <v>Educational Services, Public Administration</v>
      </c>
      <c r="L655">
        <f t="shared" si="53"/>
        <v>1229</v>
      </c>
      <c r="M655" s="9">
        <f t="shared" si="54"/>
        <v>18.073529411764707</v>
      </c>
    </row>
    <row r="656" spans="1:13">
      <c r="A656" s="1">
        <v>3</v>
      </c>
      <c r="B656" s="1">
        <v>5</v>
      </c>
      <c r="C656" s="34" t="s">
        <v>2111</v>
      </c>
      <c r="D656" s="1">
        <f t="shared" si="50"/>
        <v>25</v>
      </c>
      <c r="E656" s="2" t="s">
        <v>1702</v>
      </c>
      <c r="F656" t="str" cm="1">
        <f t="array" ref="F656">_xlfn.IFS(
 AND(D656&gt;=11, D656&lt;=29), "Management, business, science, and arts occupations",
 AND(D656&gt;=31, D656&lt;=39), "Service occupations",
 AND(D656&gt;=41, D656&lt;=43), "Sales and office occupations",
 AND(D656&gt;=51, D656&lt;=53), "Production, transportation, and material moving occupations",
 AND(D656&gt;=45, D656&lt;=49), "Natural resources, construction, and maintenance occupations",
 TRUE, "Not applicable to study area"
)</f>
        <v>Management, business, science, and arts occupations</v>
      </c>
      <c r="G656">
        <f t="shared" si="51"/>
        <v>10110</v>
      </c>
      <c r="H656" s="9">
        <f t="shared" si="52"/>
        <v>22.668161434977577</v>
      </c>
      <c r="I656" t="str">
        <f>_xlfn.XLOOKUP($C656,'NAICS-SOC-CIP x-walk'!C:C, 'NAICS-SOC-CIP x-walk'!H:H)</f>
        <v>61, 92</v>
      </c>
      <c r="J656" t="str">
        <f>_xlfn.XLOOKUP(K656,'ACS-NAICS-SOC x-walk'!K:K,'ACS-NAICS-SOC x-walk'!L:L)</f>
        <v>Educational Services, and Health Care and Social Assistance</v>
      </c>
      <c r="K656" t="str">
        <f>_xlfn.XLOOKUP($C656,'NAICS-SOC-CIP x-walk'!$C:$C, 'NAICS-SOC-CIP x-walk'!I:I)</f>
        <v>Educational Services, Public Administration</v>
      </c>
      <c r="L656">
        <f t="shared" si="53"/>
        <v>1229</v>
      </c>
      <c r="M656" s="9">
        <f t="shared" si="54"/>
        <v>18.073529411764707</v>
      </c>
    </row>
    <row r="657" spans="1:13">
      <c r="A657" s="1">
        <v>10</v>
      </c>
      <c r="B657" s="1">
        <v>5</v>
      </c>
      <c r="C657" s="34" t="s">
        <v>2112</v>
      </c>
      <c r="D657" s="1">
        <f t="shared" si="50"/>
        <v>25</v>
      </c>
      <c r="E657" s="2" t="s">
        <v>1570</v>
      </c>
      <c r="F657" t="str" cm="1">
        <f t="array" ref="F657">_xlfn.IFS(
 AND(D657&gt;=11, D657&lt;=29), "Management, business, science, and arts occupations",
 AND(D657&gt;=31, D657&lt;=39), "Service occupations",
 AND(D657&gt;=41, D657&lt;=43), "Sales and office occupations",
 AND(D657&gt;=51, D657&lt;=53), "Production, transportation, and material moving occupations",
 AND(D657&gt;=45, D657&lt;=49), "Natural resources, construction, and maintenance occupations",
 TRUE, "Not applicable to study area"
)</f>
        <v>Management, business, science, and arts occupations</v>
      </c>
      <c r="G657">
        <f t="shared" si="51"/>
        <v>10110</v>
      </c>
      <c r="H657" s="9">
        <f t="shared" si="52"/>
        <v>22.668161434977577</v>
      </c>
      <c r="I657" t="str">
        <f>_xlfn.XLOOKUP($C657,'NAICS-SOC-CIP x-walk'!C:C, 'NAICS-SOC-CIP x-walk'!H:H)</f>
        <v>61, 92</v>
      </c>
      <c r="J657" t="str">
        <f>_xlfn.XLOOKUP(K657,'ACS-NAICS-SOC x-walk'!K:K,'ACS-NAICS-SOC x-walk'!L:L)</f>
        <v>Educational Services, and Health Care and Social Assistance</v>
      </c>
      <c r="K657" t="str">
        <f>_xlfn.XLOOKUP($C657,'NAICS-SOC-CIP x-walk'!$C:$C, 'NAICS-SOC-CIP x-walk'!I:I)</f>
        <v>Educational Services, Public Administration</v>
      </c>
      <c r="L657">
        <f t="shared" si="53"/>
        <v>1229</v>
      </c>
      <c r="M657" s="9">
        <f t="shared" si="54"/>
        <v>18.073529411764707</v>
      </c>
    </row>
    <row r="658" spans="1:13">
      <c r="A658" s="1">
        <v>30</v>
      </c>
      <c r="B658" s="1">
        <v>5</v>
      </c>
      <c r="C658" s="34" t="s">
        <v>2113</v>
      </c>
      <c r="D658" s="1">
        <f t="shared" si="50"/>
        <v>25</v>
      </c>
      <c r="E658" s="2" t="s">
        <v>1000</v>
      </c>
      <c r="F658" t="str" cm="1">
        <f t="array" ref="F658">_xlfn.IFS(
 AND(D658&gt;=11, D658&lt;=29), "Management, business, science, and arts occupations",
 AND(D658&gt;=31, D658&lt;=39), "Service occupations",
 AND(D658&gt;=41, D658&lt;=43), "Sales and office occupations",
 AND(D658&gt;=51, D658&lt;=53), "Production, transportation, and material moving occupations",
 AND(D658&gt;=45, D658&lt;=49), "Natural resources, construction, and maintenance occupations",
 TRUE, "Not applicable to study area"
)</f>
        <v>Management, business, science, and arts occupations</v>
      </c>
      <c r="G658">
        <f t="shared" si="51"/>
        <v>10110</v>
      </c>
      <c r="H658" s="9">
        <f t="shared" si="52"/>
        <v>22.668161434977577</v>
      </c>
      <c r="I658" t="str">
        <f>_xlfn.XLOOKUP($C658,'NAICS-SOC-CIP x-walk'!C:C, 'NAICS-SOC-CIP x-walk'!H:H)</f>
        <v>61, 92</v>
      </c>
      <c r="J658" t="str">
        <f>_xlfn.XLOOKUP(K658,'ACS-NAICS-SOC x-walk'!K:K,'ACS-NAICS-SOC x-walk'!L:L)</f>
        <v>Educational Services, and Health Care and Social Assistance</v>
      </c>
      <c r="K658" t="str">
        <f>_xlfn.XLOOKUP($C658,'NAICS-SOC-CIP x-walk'!$C:$C, 'NAICS-SOC-CIP x-walk'!I:I)</f>
        <v>Educational Services, Public Administration</v>
      </c>
      <c r="L658">
        <f t="shared" si="53"/>
        <v>1229</v>
      </c>
      <c r="M658" s="9">
        <f t="shared" si="54"/>
        <v>18.073529411764707</v>
      </c>
    </row>
    <row r="659" spans="1:13">
      <c r="A659" s="1">
        <v>24</v>
      </c>
      <c r="B659" s="1">
        <v>3</v>
      </c>
      <c r="C659" s="34" t="s">
        <v>2114</v>
      </c>
      <c r="D659" s="1">
        <f t="shared" si="50"/>
        <v>25</v>
      </c>
      <c r="E659" s="2" t="s">
        <v>1052</v>
      </c>
      <c r="F659" t="str" cm="1">
        <f t="array" ref="F659">_xlfn.IFS(
 AND(D659&gt;=11, D659&lt;=29), "Management, business, science, and arts occupations",
 AND(D659&gt;=31, D659&lt;=39), "Service occupations",
 AND(D659&gt;=41, D659&lt;=43), "Sales and office occupations",
 AND(D659&gt;=51, D659&lt;=53), "Production, transportation, and material moving occupations",
 AND(D659&gt;=45, D659&lt;=49), "Natural resources, construction, and maintenance occupations",
 TRUE, "Not applicable to study area"
)</f>
        <v>Management, business, science, and arts occupations</v>
      </c>
      <c r="G659">
        <f t="shared" si="51"/>
        <v>10110</v>
      </c>
      <c r="H659" s="9">
        <f t="shared" si="52"/>
        <v>22.668161434977577</v>
      </c>
      <c r="I659" t="str">
        <f>_xlfn.XLOOKUP($C659,'NAICS-SOC-CIP x-walk'!C:C, 'NAICS-SOC-CIP x-walk'!H:H)</f>
        <v>61, 92</v>
      </c>
      <c r="J659" t="str">
        <f>_xlfn.XLOOKUP(K659,'ACS-NAICS-SOC x-walk'!K:K,'ACS-NAICS-SOC x-walk'!L:L)</f>
        <v>Educational Services, and Health Care and Social Assistance</v>
      </c>
      <c r="K659" t="str">
        <f>_xlfn.XLOOKUP($C659,'NAICS-SOC-CIP x-walk'!$C:$C, 'NAICS-SOC-CIP x-walk'!I:I)</f>
        <v>Educational Services, Public Administration</v>
      </c>
      <c r="L659">
        <f t="shared" si="53"/>
        <v>1229</v>
      </c>
      <c r="M659" s="9">
        <f t="shared" si="54"/>
        <v>18.073529411764707</v>
      </c>
    </row>
    <row r="660" spans="1:13">
      <c r="A660" s="1">
        <v>12</v>
      </c>
      <c r="B660" s="1">
        <v>3</v>
      </c>
      <c r="C660" s="34" t="s">
        <v>2118</v>
      </c>
      <c r="D660" s="1">
        <f t="shared" si="50"/>
        <v>25</v>
      </c>
      <c r="E660" s="2" t="s">
        <v>890</v>
      </c>
      <c r="F660" t="str" cm="1">
        <f t="array" ref="F660">_xlfn.IFS(
 AND(D660&gt;=11, D660&lt;=29), "Management, business, science, and arts occupations",
 AND(D660&gt;=31, D660&lt;=39), "Service occupations",
 AND(D660&gt;=41, D660&lt;=43), "Sales and office occupations",
 AND(D660&gt;=51, D660&lt;=53), "Production, transportation, and material moving occupations",
 AND(D660&gt;=45, D660&lt;=49), "Natural resources, construction, and maintenance occupations",
 TRUE, "Not applicable to study area"
)</f>
        <v>Management, business, science, and arts occupations</v>
      </c>
      <c r="G660">
        <f t="shared" si="51"/>
        <v>10110</v>
      </c>
      <c r="H660" s="9">
        <f t="shared" si="52"/>
        <v>22.668161434977577</v>
      </c>
      <c r="I660" t="str">
        <f>_xlfn.XLOOKUP($C660,'NAICS-SOC-CIP x-walk'!C:C, 'NAICS-SOC-CIP x-walk'!H:H)</f>
        <v>61, 92</v>
      </c>
      <c r="J660" t="str">
        <f>_xlfn.XLOOKUP(K660,'ACS-NAICS-SOC x-walk'!K:K,'ACS-NAICS-SOC x-walk'!L:L)</f>
        <v>Educational Services, and Health Care and Social Assistance</v>
      </c>
      <c r="K660" t="str">
        <f>_xlfn.XLOOKUP($C660,'NAICS-SOC-CIP x-walk'!$C:$C, 'NAICS-SOC-CIP x-walk'!I:I)</f>
        <v>Educational Services, Public Administration</v>
      </c>
      <c r="L660">
        <f t="shared" si="53"/>
        <v>1229</v>
      </c>
      <c r="M660" s="9">
        <f t="shared" si="54"/>
        <v>18.073529411764707</v>
      </c>
    </row>
    <row r="661" spans="1:13">
      <c r="A661" s="1">
        <v>25</v>
      </c>
      <c r="B661" s="1">
        <v>4</v>
      </c>
      <c r="C661" s="34" t="s">
        <v>2119</v>
      </c>
      <c r="D661" s="1">
        <f t="shared" si="50"/>
        <v>25</v>
      </c>
      <c r="E661" s="2" t="s">
        <v>1060</v>
      </c>
      <c r="F661" t="str" cm="1">
        <f t="array" ref="F661">_xlfn.IFS(
 AND(D661&gt;=11, D661&lt;=29), "Management, business, science, and arts occupations",
 AND(D661&gt;=31, D661&lt;=39), "Service occupations",
 AND(D661&gt;=41, D661&lt;=43), "Sales and office occupations",
 AND(D661&gt;=51, D661&lt;=53), "Production, transportation, and material moving occupations",
 AND(D661&gt;=45, D661&lt;=49), "Natural resources, construction, and maintenance occupations",
 TRUE, "Not applicable to study area"
)</f>
        <v>Management, business, science, and arts occupations</v>
      </c>
      <c r="G661">
        <f t="shared" si="51"/>
        <v>10110</v>
      </c>
      <c r="H661" s="9">
        <f t="shared" si="52"/>
        <v>22.668161434977577</v>
      </c>
      <c r="I661" t="str">
        <f>_xlfn.XLOOKUP($C661,'NAICS-SOC-CIP x-walk'!C:C, 'NAICS-SOC-CIP x-walk'!H:H)</f>
        <v>61, 92</v>
      </c>
      <c r="J661" t="str">
        <f>_xlfn.XLOOKUP(K661,'ACS-NAICS-SOC x-walk'!K:K,'ACS-NAICS-SOC x-walk'!L:L)</f>
        <v>Educational Services, and Health Care and Social Assistance</v>
      </c>
      <c r="K661" t="str">
        <f>_xlfn.XLOOKUP($C661,'NAICS-SOC-CIP x-walk'!$C:$C, 'NAICS-SOC-CIP x-walk'!I:I)</f>
        <v>Educational Services, Public Administration</v>
      </c>
      <c r="L661">
        <f t="shared" si="53"/>
        <v>1229</v>
      </c>
      <c r="M661" s="9">
        <f t="shared" si="54"/>
        <v>18.073529411764707</v>
      </c>
    </row>
    <row r="662" spans="1:13">
      <c r="A662" s="1">
        <v>17</v>
      </c>
      <c r="B662" s="1">
        <v>4</v>
      </c>
      <c r="C662" s="34" t="s">
        <v>2120</v>
      </c>
      <c r="D662" s="1">
        <f t="shared" si="50"/>
        <v>25</v>
      </c>
      <c r="E662" s="2" t="s">
        <v>960</v>
      </c>
      <c r="F662" t="str" cm="1">
        <f t="array" ref="F662">_xlfn.IFS(
 AND(D662&gt;=11, D662&lt;=29), "Management, business, science, and arts occupations",
 AND(D662&gt;=31, D662&lt;=39), "Service occupations",
 AND(D662&gt;=41, D662&lt;=43), "Sales and office occupations",
 AND(D662&gt;=51, D662&lt;=53), "Production, transportation, and material moving occupations",
 AND(D662&gt;=45, D662&lt;=49), "Natural resources, construction, and maintenance occupations",
 TRUE, "Not applicable to study area"
)</f>
        <v>Management, business, science, and arts occupations</v>
      </c>
      <c r="G662">
        <f t="shared" si="51"/>
        <v>10110</v>
      </c>
      <c r="H662" s="9">
        <f t="shared" si="52"/>
        <v>22.668161434977577</v>
      </c>
      <c r="I662" t="str">
        <f>_xlfn.XLOOKUP($C662,'NAICS-SOC-CIP x-walk'!C:C, 'NAICS-SOC-CIP x-walk'!H:H)</f>
        <v>61, 92</v>
      </c>
      <c r="J662" t="str">
        <f>_xlfn.XLOOKUP(K662,'ACS-NAICS-SOC x-walk'!K:K,'ACS-NAICS-SOC x-walk'!L:L)</f>
        <v>Educational Services, and Health Care and Social Assistance</v>
      </c>
      <c r="K662" t="str">
        <f>_xlfn.XLOOKUP($C662,'NAICS-SOC-CIP x-walk'!$C:$C, 'NAICS-SOC-CIP x-walk'!I:I)</f>
        <v>Educational Services, Public Administration</v>
      </c>
      <c r="L662">
        <f t="shared" si="53"/>
        <v>1229</v>
      </c>
      <c r="M662" s="9">
        <f t="shared" si="54"/>
        <v>18.073529411764707</v>
      </c>
    </row>
    <row r="663" spans="1:13">
      <c r="A663" s="1">
        <v>29</v>
      </c>
      <c r="B663" s="1">
        <v>4</v>
      </c>
      <c r="C663" s="34" t="s">
        <v>2121</v>
      </c>
      <c r="D663" s="1">
        <f t="shared" si="50"/>
        <v>25</v>
      </c>
      <c r="E663" s="2" t="s">
        <v>1124</v>
      </c>
      <c r="F663" t="str" cm="1">
        <f t="array" ref="F663">_xlfn.IFS(
 AND(D663&gt;=11, D663&lt;=29), "Management, business, science, and arts occupations",
 AND(D663&gt;=31, D663&lt;=39), "Service occupations",
 AND(D663&gt;=41, D663&lt;=43), "Sales and office occupations",
 AND(D663&gt;=51, D663&lt;=53), "Production, transportation, and material moving occupations",
 AND(D663&gt;=45, D663&lt;=49), "Natural resources, construction, and maintenance occupations",
 TRUE, "Not applicable to study area"
)</f>
        <v>Management, business, science, and arts occupations</v>
      </c>
      <c r="G663">
        <f t="shared" si="51"/>
        <v>10110</v>
      </c>
      <c r="H663" s="9">
        <f t="shared" si="52"/>
        <v>22.668161434977577</v>
      </c>
      <c r="I663" t="str">
        <f>_xlfn.XLOOKUP($C663,'NAICS-SOC-CIP x-walk'!C:C, 'NAICS-SOC-CIP x-walk'!H:H)</f>
        <v>61, 92</v>
      </c>
      <c r="J663" t="str">
        <f>_xlfn.XLOOKUP(K663,'ACS-NAICS-SOC x-walk'!K:K,'ACS-NAICS-SOC x-walk'!L:L)</f>
        <v>Educational Services, and Health Care and Social Assistance</v>
      </c>
      <c r="K663" t="str">
        <f>_xlfn.XLOOKUP($C663,'NAICS-SOC-CIP x-walk'!$C:$C, 'NAICS-SOC-CIP x-walk'!I:I)</f>
        <v>Educational Services, Public Administration</v>
      </c>
      <c r="L663">
        <f t="shared" si="53"/>
        <v>1229</v>
      </c>
      <c r="M663" s="9">
        <f t="shared" si="54"/>
        <v>18.073529411764707</v>
      </c>
    </row>
    <row r="664" spans="1:13">
      <c r="A664" s="1">
        <v>18</v>
      </c>
      <c r="B664" s="1">
        <v>4</v>
      </c>
      <c r="C664" s="34" t="s">
        <v>2122</v>
      </c>
      <c r="D664" s="1">
        <f t="shared" si="50"/>
        <v>25</v>
      </c>
      <c r="E664" s="2" t="s">
        <v>1164</v>
      </c>
      <c r="F664" t="str" cm="1">
        <f t="array" ref="F664">_xlfn.IFS(
 AND(D664&gt;=11, D664&lt;=29), "Management, business, science, and arts occupations",
 AND(D664&gt;=31, D664&lt;=39), "Service occupations",
 AND(D664&gt;=41, D664&lt;=43), "Sales and office occupations",
 AND(D664&gt;=51, D664&lt;=53), "Production, transportation, and material moving occupations",
 AND(D664&gt;=45, D664&lt;=49), "Natural resources, construction, and maintenance occupations",
 TRUE, "Not applicable to study area"
)</f>
        <v>Management, business, science, and arts occupations</v>
      </c>
      <c r="G664">
        <f t="shared" si="51"/>
        <v>10110</v>
      </c>
      <c r="H664" s="9">
        <f t="shared" si="52"/>
        <v>22.668161434977577</v>
      </c>
      <c r="I664" t="str">
        <f>_xlfn.XLOOKUP($C664,'NAICS-SOC-CIP x-walk'!C:C, 'NAICS-SOC-CIP x-walk'!H:H)</f>
        <v>61, 92</v>
      </c>
      <c r="J664" t="str">
        <f>_xlfn.XLOOKUP(K664,'ACS-NAICS-SOC x-walk'!K:K,'ACS-NAICS-SOC x-walk'!L:L)</f>
        <v>Educational Services, and Health Care and Social Assistance</v>
      </c>
      <c r="K664" t="str">
        <f>_xlfn.XLOOKUP($C664,'NAICS-SOC-CIP x-walk'!$C:$C, 'NAICS-SOC-CIP x-walk'!I:I)</f>
        <v>Educational Services, Public Administration</v>
      </c>
      <c r="L664">
        <f t="shared" si="53"/>
        <v>1229</v>
      </c>
      <c r="M664" s="9">
        <f t="shared" si="54"/>
        <v>18.073529411764707</v>
      </c>
    </row>
    <row r="665" spans="1:13">
      <c r="A665" s="1">
        <v>26</v>
      </c>
      <c r="B665" s="1">
        <v>4</v>
      </c>
      <c r="C665" s="34" t="s">
        <v>2123</v>
      </c>
      <c r="D665" s="1">
        <f t="shared" si="50"/>
        <v>25</v>
      </c>
      <c r="E665" s="2" t="s">
        <v>1050</v>
      </c>
      <c r="F665" t="str" cm="1">
        <f t="array" ref="F665">_xlfn.IFS(
 AND(D665&gt;=11, D665&lt;=29), "Management, business, science, and arts occupations",
 AND(D665&gt;=31, D665&lt;=39), "Service occupations",
 AND(D665&gt;=41, D665&lt;=43), "Sales and office occupations",
 AND(D665&gt;=51, D665&lt;=53), "Production, transportation, and material moving occupations",
 AND(D665&gt;=45, D665&lt;=49), "Natural resources, construction, and maintenance occupations",
 TRUE, "Not applicable to study area"
)</f>
        <v>Management, business, science, and arts occupations</v>
      </c>
      <c r="G665">
        <f t="shared" si="51"/>
        <v>10110</v>
      </c>
      <c r="H665" s="9">
        <f t="shared" si="52"/>
        <v>22.668161434977577</v>
      </c>
      <c r="I665" t="str">
        <f>_xlfn.XLOOKUP($C665,'NAICS-SOC-CIP x-walk'!C:C, 'NAICS-SOC-CIP x-walk'!H:H)</f>
        <v>61, 92</v>
      </c>
      <c r="J665" t="str">
        <f>_xlfn.XLOOKUP(K665,'ACS-NAICS-SOC x-walk'!K:K,'ACS-NAICS-SOC x-walk'!L:L)</f>
        <v>Educational Services, and Health Care and Social Assistance</v>
      </c>
      <c r="K665" t="str">
        <f>_xlfn.XLOOKUP($C665,'NAICS-SOC-CIP x-walk'!$C:$C, 'NAICS-SOC-CIP x-walk'!I:I)</f>
        <v>Educational Services, Public Administration</v>
      </c>
      <c r="L665">
        <f t="shared" si="53"/>
        <v>1229</v>
      </c>
      <c r="M665" s="9">
        <f t="shared" si="54"/>
        <v>18.073529411764707</v>
      </c>
    </row>
    <row r="666" spans="1:13">
      <c r="A666" s="1">
        <v>46</v>
      </c>
      <c r="B666" s="1">
        <v>4</v>
      </c>
      <c r="C666" s="34" t="s">
        <v>2124</v>
      </c>
      <c r="D666" s="1">
        <f t="shared" si="50"/>
        <v>25</v>
      </c>
      <c r="E666" s="2" t="s">
        <v>810</v>
      </c>
      <c r="F666" t="str" cm="1">
        <f t="array" ref="F666">_xlfn.IFS(
 AND(D666&gt;=11, D666&lt;=29), "Management, business, science, and arts occupations",
 AND(D666&gt;=31, D666&lt;=39), "Service occupations",
 AND(D666&gt;=41, D666&lt;=43), "Sales and office occupations",
 AND(D666&gt;=51, D666&lt;=53), "Production, transportation, and material moving occupations",
 AND(D666&gt;=45, D666&lt;=49), "Natural resources, construction, and maintenance occupations",
 TRUE, "Not applicable to study area"
)</f>
        <v>Management, business, science, and arts occupations</v>
      </c>
      <c r="G666">
        <f t="shared" si="51"/>
        <v>10110</v>
      </c>
      <c r="H666" s="9">
        <f t="shared" si="52"/>
        <v>22.668161434977577</v>
      </c>
      <c r="I666" t="str">
        <f>_xlfn.XLOOKUP($C666,'NAICS-SOC-CIP x-walk'!C:C, 'NAICS-SOC-CIP x-walk'!H:H)</f>
        <v>61, 92</v>
      </c>
      <c r="J666" t="str">
        <f>_xlfn.XLOOKUP(K666,'ACS-NAICS-SOC x-walk'!K:K,'ACS-NAICS-SOC x-walk'!L:L)</f>
        <v>Educational Services, and Health Care and Social Assistance</v>
      </c>
      <c r="K666" t="str">
        <f>_xlfn.XLOOKUP($C666,'NAICS-SOC-CIP x-walk'!$C:$C, 'NAICS-SOC-CIP x-walk'!I:I)</f>
        <v>Educational Services, Public Administration</v>
      </c>
      <c r="L666">
        <f t="shared" si="53"/>
        <v>1229</v>
      </c>
      <c r="M666" s="9">
        <f t="shared" si="54"/>
        <v>18.073529411764707</v>
      </c>
    </row>
    <row r="667" spans="1:13">
      <c r="A667" s="1">
        <v>7</v>
      </c>
      <c r="B667" s="1">
        <v>5</v>
      </c>
      <c r="C667" s="34" t="s">
        <v>2125</v>
      </c>
      <c r="D667" s="1">
        <f t="shared" si="50"/>
        <v>25</v>
      </c>
      <c r="E667" s="2" t="s">
        <v>1100</v>
      </c>
      <c r="F667" t="str" cm="1">
        <f t="array" ref="F667">_xlfn.IFS(
 AND(D667&gt;=11, D667&lt;=29), "Management, business, science, and arts occupations",
 AND(D667&gt;=31, D667&lt;=39), "Service occupations",
 AND(D667&gt;=41, D667&lt;=43), "Sales and office occupations",
 AND(D667&gt;=51, D667&lt;=53), "Production, transportation, and material moving occupations",
 AND(D667&gt;=45, D667&lt;=49), "Natural resources, construction, and maintenance occupations",
 TRUE, "Not applicable to study area"
)</f>
        <v>Management, business, science, and arts occupations</v>
      </c>
      <c r="G667">
        <f t="shared" si="51"/>
        <v>10110</v>
      </c>
      <c r="H667" s="9">
        <f t="shared" si="52"/>
        <v>22.668161434977577</v>
      </c>
      <c r="I667" t="str">
        <f>_xlfn.XLOOKUP($C667,'NAICS-SOC-CIP x-walk'!C:C, 'NAICS-SOC-CIP x-walk'!H:H)</f>
        <v>61, 92</v>
      </c>
      <c r="J667" t="str">
        <f>_xlfn.XLOOKUP(K667,'ACS-NAICS-SOC x-walk'!K:K,'ACS-NAICS-SOC x-walk'!L:L)</f>
        <v>Educational Services, and Health Care and Social Assistance</v>
      </c>
      <c r="K667" t="str">
        <f>_xlfn.XLOOKUP($C667,'NAICS-SOC-CIP x-walk'!$C:$C, 'NAICS-SOC-CIP x-walk'!I:I)</f>
        <v>Educational Services, Public Administration</v>
      </c>
      <c r="L667">
        <f t="shared" si="53"/>
        <v>1229</v>
      </c>
      <c r="M667" s="9">
        <f t="shared" si="54"/>
        <v>18.073529411764707</v>
      </c>
    </row>
    <row r="668" spans="1:13">
      <c r="A668" s="1">
        <v>56</v>
      </c>
      <c r="B668" s="1">
        <v>4</v>
      </c>
      <c r="C668" s="34" t="s">
        <v>2130</v>
      </c>
      <c r="D668" s="1">
        <f t="shared" si="50"/>
        <v>25</v>
      </c>
      <c r="E668" s="2" t="s">
        <v>674</v>
      </c>
      <c r="F668" t="str" cm="1">
        <f t="array" ref="F668">_xlfn.IFS(
 AND(D668&gt;=11, D668&lt;=29), "Management, business, science, and arts occupations",
 AND(D668&gt;=31, D668&lt;=39), "Service occupations",
 AND(D668&gt;=41, D668&lt;=43), "Sales and office occupations",
 AND(D668&gt;=51, D668&lt;=53), "Production, transportation, and material moving occupations",
 AND(D668&gt;=45, D668&lt;=49), "Natural resources, construction, and maintenance occupations",
 TRUE, "Not applicable to study area"
)</f>
        <v>Management, business, science, and arts occupations</v>
      </c>
      <c r="G668">
        <f t="shared" si="51"/>
        <v>10110</v>
      </c>
      <c r="H668" s="9">
        <f t="shared" si="52"/>
        <v>22.668161434977577</v>
      </c>
      <c r="I668" t="str">
        <f>_xlfn.XLOOKUP($C668,'NAICS-SOC-CIP x-walk'!C:C, 'NAICS-SOC-CIP x-walk'!H:H)</f>
        <v>61, 92</v>
      </c>
      <c r="J668" t="str">
        <f>_xlfn.XLOOKUP(K668,'ACS-NAICS-SOC x-walk'!K:K,'ACS-NAICS-SOC x-walk'!L:L)</f>
        <v>Educational Services, and Health Care and Social Assistance</v>
      </c>
      <c r="K668" t="str">
        <f>_xlfn.XLOOKUP($C668,'NAICS-SOC-CIP x-walk'!$C:$C, 'NAICS-SOC-CIP x-walk'!I:I)</f>
        <v>Educational Services, Public Administration</v>
      </c>
      <c r="L668">
        <f t="shared" si="53"/>
        <v>1229</v>
      </c>
      <c r="M668" s="9">
        <f t="shared" si="54"/>
        <v>18.073529411764707</v>
      </c>
    </row>
    <row r="669" spans="1:13">
      <c r="A669" s="1">
        <v>31</v>
      </c>
      <c r="B669" s="1">
        <v>4</v>
      </c>
      <c r="C669" s="34" t="s">
        <v>2131</v>
      </c>
      <c r="D669" s="1">
        <f t="shared" si="50"/>
        <v>25</v>
      </c>
      <c r="E669" s="2" t="s">
        <v>906</v>
      </c>
      <c r="F669" t="str" cm="1">
        <f t="array" ref="F669">_xlfn.IFS(
 AND(D669&gt;=11, D669&lt;=29), "Management, business, science, and arts occupations",
 AND(D669&gt;=31, D669&lt;=39), "Service occupations",
 AND(D669&gt;=41, D669&lt;=43), "Sales and office occupations",
 AND(D669&gt;=51, D669&lt;=53), "Production, transportation, and material moving occupations",
 AND(D669&gt;=45, D669&lt;=49), "Natural resources, construction, and maintenance occupations",
 TRUE, "Not applicable to study area"
)</f>
        <v>Management, business, science, and arts occupations</v>
      </c>
      <c r="G669">
        <f t="shared" si="51"/>
        <v>10110</v>
      </c>
      <c r="H669" s="9">
        <f t="shared" si="52"/>
        <v>22.668161434977577</v>
      </c>
      <c r="I669" t="str">
        <f>_xlfn.XLOOKUP($C669,'NAICS-SOC-CIP x-walk'!C:C, 'NAICS-SOC-CIP x-walk'!H:H)</f>
        <v>61, 92</v>
      </c>
      <c r="J669" t="str">
        <f>_xlfn.XLOOKUP(K669,'ACS-NAICS-SOC x-walk'!K:K,'ACS-NAICS-SOC x-walk'!L:L)</f>
        <v>Educational Services, and Health Care and Social Assistance</v>
      </c>
      <c r="K669" t="str">
        <f>_xlfn.XLOOKUP($C669,'NAICS-SOC-CIP x-walk'!$C:$C, 'NAICS-SOC-CIP x-walk'!I:I)</f>
        <v>Educational Services, Public Administration</v>
      </c>
      <c r="L669">
        <f t="shared" si="53"/>
        <v>1229</v>
      </c>
      <c r="M669" s="9">
        <f t="shared" si="54"/>
        <v>18.073529411764707</v>
      </c>
    </row>
    <row r="670" spans="1:13">
      <c r="A670" s="1">
        <v>56</v>
      </c>
      <c r="B670" s="1">
        <v>5</v>
      </c>
      <c r="C670" s="34" t="s">
        <v>2134</v>
      </c>
      <c r="D670" s="1">
        <f t="shared" si="50"/>
        <v>25</v>
      </c>
      <c r="E670" s="2" t="s">
        <v>770</v>
      </c>
      <c r="F670" t="str" cm="1">
        <f t="array" ref="F670">_xlfn.IFS(
 AND(D670&gt;=11, D670&lt;=29), "Management, business, science, and arts occupations",
 AND(D670&gt;=31, D670&lt;=39), "Service occupations",
 AND(D670&gt;=41, D670&lt;=43), "Sales and office occupations",
 AND(D670&gt;=51, D670&lt;=53), "Production, transportation, and material moving occupations",
 AND(D670&gt;=45, D670&lt;=49), "Natural resources, construction, and maintenance occupations",
 TRUE, "Not applicable to study area"
)</f>
        <v>Management, business, science, and arts occupations</v>
      </c>
      <c r="G670">
        <f t="shared" si="51"/>
        <v>10110</v>
      </c>
      <c r="H670" s="9">
        <f t="shared" si="52"/>
        <v>22.668161434977577</v>
      </c>
      <c r="I670" t="str">
        <f>_xlfn.XLOOKUP($C670,'NAICS-SOC-CIP x-walk'!C:C, 'NAICS-SOC-CIP x-walk'!H:H)</f>
        <v>61, 92</v>
      </c>
      <c r="J670" t="str">
        <f>_xlfn.XLOOKUP(K670,'ACS-NAICS-SOC x-walk'!K:K,'ACS-NAICS-SOC x-walk'!L:L)</f>
        <v>Educational Services, and Health Care and Social Assistance</v>
      </c>
      <c r="K670" t="str">
        <f>_xlfn.XLOOKUP($C670,'NAICS-SOC-CIP x-walk'!$C:$C, 'NAICS-SOC-CIP x-walk'!I:I)</f>
        <v>Educational Services, Public Administration</v>
      </c>
      <c r="L670">
        <f t="shared" si="53"/>
        <v>1229</v>
      </c>
      <c r="M670" s="9">
        <f t="shared" si="54"/>
        <v>18.073529411764707</v>
      </c>
    </row>
    <row r="671" spans="1:13" ht="30">
      <c r="A671" s="1">
        <v>15</v>
      </c>
      <c r="B671" s="1">
        <v>4</v>
      </c>
      <c r="C671" s="34" t="s">
        <v>2135</v>
      </c>
      <c r="D671" s="1">
        <f t="shared" si="50"/>
        <v>25</v>
      </c>
      <c r="E671" s="2" t="s">
        <v>1266</v>
      </c>
      <c r="F671" t="str" cm="1">
        <f t="array" ref="F671">_xlfn.IFS(
 AND(D671&gt;=11, D671&lt;=29), "Management, business, science, and arts occupations",
 AND(D671&gt;=31, D671&lt;=39), "Service occupations",
 AND(D671&gt;=41, D671&lt;=43), "Sales and office occupations",
 AND(D671&gt;=51, D671&lt;=53), "Production, transportation, and material moving occupations",
 AND(D671&gt;=45, D671&lt;=49), "Natural resources, construction, and maintenance occupations",
 TRUE, "Not applicable to study area"
)</f>
        <v>Management, business, science, and arts occupations</v>
      </c>
      <c r="G671">
        <f t="shared" si="51"/>
        <v>10110</v>
      </c>
      <c r="H671" s="9">
        <f t="shared" si="52"/>
        <v>22.668161434977577</v>
      </c>
      <c r="I671" t="str">
        <f>_xlfn.XLOOKUP($C671,'NAICS-SOC-CIP x-walk'!C:C, 'NAICS-SOC-CIP x-walk'!H:H)</f>
        <v>61, 92</v>
      </c>
      <c r="J671" t="str">
        <f>_xlfn.XLOOKUP(K671,'ACS-NAICS-SOC x-walk'!K:K,'ACS-NAICS-SOC x-walk'!L:L)</f>
        <v>Educational Services, and Health Care and Social Assistance</v>
      </c>
      <c r="K671" t="str">
        <f>_xlfn.XLOOKUP($C671,'NAICS-SOC-CIP x-walk'!$C:$C, 'NAICS-SOC-CIP x-walk'!I:I)</f>
        <v>Educational Services, Public Administration</v>
      </c>
      <c r="L671">
        <f t="shared" si="53"/>
        <v>1229</v>
      </c>
      <c r="M671" s="9">
        <f t="shared" si="54"/>
        <v>18.073529411764707</v>
      </c>
    </row>
    <row r="672" spans="1:13">
      <c r="A672" s="1">
        <v>18</v>
      </c>
      <c r="B672" s="1">
        <v>3</v>
      </c>
      <c r="C672" s="34" t="s">
        <v>2136</v>
      </c>
      <c r="D672" s="1">
        <f t="shared" si="50"/>
        <v>25</v>
      </c>
      <c r="E672" s="2" t="s">
        <v>1502</v>
      </c>
      <c r="F672" t="str" cm="1">
        <f t="array" ref="F672">_xlfn.IFS(
 AND(D672&gt;=11, D672&lt;=29), "Management, business, science, and arts occupations",
 AND(D672&gt;=31, D672&lt;=39), "Service occupations",
 AND(D672&gt;=41, D672&lt;=43), "Sales and office occupations",
 AND(D672&gt;=51, D672&lt;=53), "Production, transportation, and material moving occupations",
 AND(D672&gt;=45, D672&lt;=49), "Natural resources, construction, and maintenance occupations",
 TRUE, "Not applicable to study area"
)</f>
        <v>Management, business, science, and arts occupations</v>
      </c>
      <c r="G672">
        <f t="shared" si="51"/>
        <v>10110</v>
      </c>
      <c r="H672" s="9">
        <f t="shared" si="52"/>
        <v>22.668161434977577</v>
      </c>
      <c r="I672" t="str">
        <f>_xlfn.XLOOKUP($C672,'NAICS-SOC-CIP x-walk'!C:C, 'NAICS-SOC-CIP x-walk'!H:H)</f>
        <v>61, 92</v>
      </c>
      <c r="J672" t="str">
        <f>_xlfn.XLOOKUP(K672,'ACS-NAICS-SOC x-walk'!K:K,'ACS-NAICS-SOC x-walk'!L:L)</f>
        <v>Educational Services, and Health Care and Social Assistance</v>
      </c>
      <c r="K672" t="str">
        <f>_xlfn.XLOOKUP($C672,'NAICS-SOC-CIP x-walk'!$C:$C, 'NAICS-SOC-CIP x-walk'!I:I)</f>
        <v>Educational Services, Public Administration</v>
      </c>
      <c r="L672">
        <f t="shared" si="53"/>
        <v>1229</v>
      </c>
      <c r="M672" s="9">
        <f t="shared" si="54"/>
        <v>18.073529411764707</v>
      </c>
    </row>
    <row r="673" spans="1:13">
      <c r="A673" s="1">
        <v>11</v>
      </c>
      <c r="B673" s="1">
        <v>4</v>
      </c>
      <c r="C673" s="34" t="s">
        <v>2137</v>
      </c>
      <c r="D673" s="1">
        <f t="shared" si="50"/>
        <v>25</v>
      </c>
      <c r="E673" s="2" t="s">
        <v>1444</v>
      </c>
      <c r="F673" t="str" cm="1">
        <f t="array" ref="F673">_xlfn.IFS(
 AND(D673&gt;=11, D673&lt;=29), "Management, business, science, and arts occupations",
 AND(D673&gt;=31, D673&lt;=39), "Service occupations",
 AND(D673&gt;=41, D673&lt;=43), "Sales and office occupations",
 AND(D673&gt;=51, D673&lt;=53), "Production, transportation, and material moving occupations",
 AND(D673&gt;=45, D673&lt;=49), "Natural resources, construction, and maintenance occupations",
 TRUE, "Not applicable to study area"
)</f>
        <v>Management, business, science, and arts occupations</v>
      </c>
      <c r="G673">
        <f t="shared" si="51"/>
        <v>10110</v>
      </c>
      <c r="H673" s="9">
        <f t="shared" si="52"/>
        <v>22.668161434977577</v>
      </c>
      <c r="I673" t="str">
        <f>_xlfn.XLOOKUP($C673,'NAICS-SOC-CIP x-walk'!C:C, 'NAICS-SOC-CIP x-walk'!H:H)</f>
        <v>61, 92</v>
      </c>
      <c r="J673" t="str">
        <f>_xlfn.XLOOKUP(K673,'ACS-NAICS-SOC x-walk'!K:K,'ACS-NAICS-SOC x-walk'!L:L)</f>
        <v>Educational Services, and Health Care and Social Assistance</v>
      </c>
      <c r="K673" t="str">
        <f>_xlfn.XLOOKUP($C673,'NAICS-SOC-CIP x-walk'!$C:$C, 'NAICS-SOC-CIP x-walk'!I:I)</f>
        <v>Educational Services, Public Administration</v>
      </c>
      <c r="L673">
        <f t="shared" si="53"/>
        <v>1229</v>
      </c>
      <c r="M673" s="9">
        <f t="shared" si="54"/>
        <v>18.073529411764707</v>
      </c>
    </row>
    <row r="674" spans="1:13">
      <c r="A674" s="1">
        <v>5</v>
      </c>
      <c r="B674" s="1">
        <v>3</v>
      </c>
      <c r="C674" s="34" t="s">
        <v>2138</v>
      </c>
      <c r="D674" s="1">
        <f t="shared" si="50"/>
        <v>25</v>
      </c>
      <c r="E674" s="2" t="s">
        <v>1606</v>
      </c>
      <c r="F674" t="str" cm="1">
        <f t="array" ref="F674">_xlfn.IFS(
 AND(D674&gt;=11, D674&lt;=29), "Management, business, science, and arts occupations",
 AND(D674&gt;=31, D674&lt;=39), "Service occupations",
 AND(D674&gt;=41, D674&lt;=43), "Sales and office occupations",
 AND(D674&gt;=51, D674&lt;=53), "Production, transportation, and material moving occupations",
 AND(D674&gt;=45, D674&lt;=49), "Natural resources, construction, and maintenance occupations",
 TRUE, "Not applicable to study area"
)</f>
        <v>Management, business, science, and arts occupations</v>
      </c>
      <c r="G674">
        <f t="shared" si="51"/>
        <v>10110</v>
      </c>
      <c r="H674" s="9">
        <f t="shared" si="52"/>
        <v>22.668161434977577</v>
      </c>
      <c r="I674" t="str">
        <f>_xlfn.XLOOKUP($C674,'NAICS-SOC-CIP x-walk'!C:C, 'NAICS-SOC-CIP x-walk'!H:H)</f>
        <v>61, 92</v>
      </c>
      <c r="J674" t="str">
        <f>_xlfn.XLOOKUP(K674,'ACS-NAICS-SOC x-walk'!K:K,'ACS-NAICS-SOC x-walk'!L:L)</f>
        <v>Educational Services, and Health Care and Social Assistance</v>
      </c>
      <c r="K674" t="str">
        <f>_xlfn.XLOOKUP($C674,'NAICS-SOC-CIP x-walk'!$C:$C, 'NAICS-SOC-CIP x-walk'!I:I)</f>
        <v>Educational Services, Public Administration</v>
      </c>
      <c r="L674">
        <f t="shared" si="53"/>
        <v>1229</v>
      </c>
      <c r="M674" s="9">
        <f t="shared" si="54"/>
        <v>18.073529411764707</v>
      </c>
    </row>
    <row r="675" spans="1:13">
      <c r="A675" s="1">
        <v>25</v>
      </c>
      <c r="B675" s="1">
        <v>5</v>
      </c>
      <c r="C675" s="34" t="s">
        <v>2142</v>
      </c>
      <c r="D675" s="1">
        <f t="shared" si="50"/>
        <v>25</v>
      </c>
      <c r="E675" s="2" t="s">
        <v>1312</v>
      </c>
      <c r="F675" t="str" cm="1">
        <f t="array" ref="F675">_xlfn.IFS(
 AND(D675&gt;=11, D675&lt;=29), "Management, business, science, and arts occupations",
 AND(D675&gt;=31, D675&lt;=39), "Service occupations",
 AND(D675&gt;=41, D675&lt;=43), "Sales and office occupations",
 AND(D675&gt;=51, D675&lt;=53), "Production, transportation, and material moving occupations",
 AND(D675&gt;=45, D675&lt;=49), "Natural resources, construction, and maintenance occupations",
 TRUE, "Not applicable to study area"
)</f>
        <v>Management, business, science, and arts occupations</v>
      </c>
      <c r="G675">
        <f t="shared" si="51"/>
        <v>10110</v>
      </c>
      <c r="H675" s="9">
        <f t="shared" si="52"/>
        <v>22.668161434977577</v>
      </c>
      <c r="I675" t="str">
        <f>_xlfn.XLOOKUP($C675,'NAICS-SOC-CIP x-walk'!C:C, 'NAICS-SOC-CIP x-walk'!H:H)</f>
        <v>56, 92</v>
      </c>
      <c r="J675" t="str">
        <f>_xlfn.XLOOKUP(K675,'ACS-NAICS-SOC x-walk'!K:K,'ACS-NAICS-SOC x-walk'!L:L)</f>
        <v>Professional, Scientific, and Management, and Administrative, and Waste Management Services</v>
      </c>
      <c r="K675" t="str">
        <f>_xlfn.XLOOKUP($C675,'NAICS-SOC-CIP x-walk'!$C:$C, 'NAICS-SOC-CIP x-walk'!I:I)</f>
        <v>Administrative and Support and Waste Management and Remediation Services, Public Administration</v>
      </c>
      <c r="L675">
        <f t="shared" si="53"/>
        <v>1549</v>
      </c>
      <c r="M675" s="9">
        <f t="shared" si="54"/>
        <v>28.163636363636364</v>
      </c>
    </row>
    <row r="676" spans="1:13">
      <c r="A676" s="1">
        <v>18</v>
      </c>
      <c r="B676" s="1">
        <v>5</v>
      </c>
      <c r="C676" s="34" t="s">
        <v>2145</v>
      </c>
      <c r="D676" s="1">
        <f t="shared" si="50"/>
        <v>25</v>
      </c>
      <c r="E676" s="2" t="s">
        <v>1122</v>
      </c>
      <c r="F676" t="str" cm="1">
        <f t="array" ref="F676">_xlfn.IFS(
 AND(D676&gt;=11, D676&lt;=29), "Management, business, science, and arts occupations",
 AND(D676&gt;=31, D676&lt;=39), "Service occupations",
 AND(D676&gt;=41, D676&lt;=43), "Sales and office occupations",
 AND(D676&gt;=51, D676&lt;=53), "Production, transportation, and material moving occupations",
 AND(D676&gt;=45, D676&lt;=49), "Natural resources, construction, and maintenance occupations",
 TRUE, "Not applicable to study area"
)</f>
        <v>Management, business, science, and arts occupations</v>
      </c>
      <c r="G676">
        <f t="shared" si="51"/>
        <v>10110</v>
      </c>
      <c r="H676" s="9">
        <f t="shared" si="52"/>
        <v>22.668161434977577</v>
      </c>
      <c r="I676" t="str">
        <f>_xlfn.XLOOKUP($C676,'NAICS-SOC-CIP x-walk'!C:C, 'NAICS-SOC-CIP x-walk'!H:H)</f>
        <v>61, 92</v>
      </c>
      <c r="J676" t="str">
        <f>_xlfn.XLOOKUP(K676,'ACS-NAICS-SOC x-walk'!K:K,'ACS-NAICS-SOC x-walk'!L:L)</f>
        <v>Educational Services, and Health Care and Social Assistance</v>
      </c>
      <c r="K676" t="str">
        <f>_xlfn.XLOOKUP($C676,'NAICS-SOC-CIP x-walk'!$C:$C, 'NAICS-SOC-CIP x-walk'!I:I)</f>
        <v>Educational Services, Public Administration</v>
      </c>
      <c r="L676">
        <f t="shared" si="53"/>
        <v>1229</v>
      </c>
      <c r="M676" s="9">
        <f t="shared" si="54"/>
        <v>18.073529411764707</v>
      </c>
    </row>
    <row r="677" spans="1:13">
      <c r="A677" s="1">
        <v>16</v>
      </c>
      <c r="B677" s="1">
        <v>3</v>
      </c>
      <c r="C677" s="34" t="s">
        <v>2146</v>
      </c>
      <c r="D677" s="1">
        <f t="shared" si="50"/>
        <v>25</v>
      </c>
      <c r="E677" s="2" t="s">
        <v>1208</v>
      </c>
      <c r="F677" t="str" cm="1">
        <f t="array" ref="F677">_xlfn.IFS(
 AND(D677&gt;=11, D677&lt;=29), "Management, business, science, and arts occupations",
 AND(D677&gt;=31, D677&lt;=39), "Service occupations",
 AND(D677&gt;=41, D677&lt;=43), "Sales and office occupations",
 AND(D677&gt;=51, D677&lt;=53), "Production, transportation, and material moving occupations",
 AND(D677&gt;=45, D677&lt;=49), "Natural resources, construction, and maintenance occupations",
 TRUE, "Not applicable to study area"
)</f>
        <v>Management, business, science, and arts occupations</v>
      </c>
      <c r="G677">
        <f t="shared" si="51"/>
        <v>10110</v>
      </c>
      <c r="H677" s="9">
        <f t="shared" si="52"/>
        <v>22.668161434977577</v>
      </c>
      <c r="I677" t="str">
        <f>_xlfn.XLOOKUP($C677,'NAICS-SOC-CIP x-walk'!C:C, 'NAICS-SOC-CIP x-walk'!H:H)</f>
        <v>61, 92</v>
      </c>
      <c r="J677" t="str">
        <f>_xlfn.XLOOKUP(K677,'ACS-NAICS-SOC x-walk'!K:K,'ACS-NAICS-SOC x-walk'!L:L)</f>
        <v>Educational Services, and Health Care and Social Assistance</v>
      </c>
      <c r="K677" t="str">
        <f>_xlfn.XLOOKUP($C677,'NAICS-SOC-CIP x-walk'!$C:$C, 'NAICS-SOC-CIP x-walk'!I:I)</f>
        <v>Educational Services, Public Administration</v>
      </c>
      <c r="L677">
        <f t="shared" si="53"/>
        <v>1229</v>
      </c>
      <c r="M677" s="9">
        <f t="shared" si="54"/>
        <v>18.073529411764707</v>
      </c>
    </row>
    <row r="678" spans="1:13">
      <c r="A678" s="1">
        <v>67</v>
      </c>
      <c r="B678" s="1">
        <v>5</v>
      </c>
      <c r="C678" s="34" t="s">
        <v>2147</v>
      </c>
      <c r="D678" s="1">
        <f t="shared" si="50"/>
        <v>25</v>
      </c>
      <c r="E678" s="2" t="s">
        <v>676</v>
      </c>
      <c r="F678" t="str" cm="1">
        <f t="array" ref="F678">_xlfn.IFS(
 AND(D678&gt;=11, D678&lt;=29), "Management, business, science, and arts occupations",
 AND(D678&gt;=31, D678&lt;=39), "Service occupations",
 AND(D678&gt;=41, D678&lt;=43), "Sales and office occupations",
 AND(D678&gt;=51, D678&lt;=53), "Production, transportation, and material moving occupations",
 AND(D678&gt;=45, D678&lt;=49), "Natural resources, construction, and maintenance occupations",
 TRUE, "Not applicable to study area"
)</f>
        <v>Management, business, science, and arts occupations</v>
      </c>
      <c r="G678">
        <f t="shared" si="51"/>
        <v>10110</v>
      </c>
      <c r="H678" s="9">
        <f t="shared" si="52"/>
        <v>22.668161434977577</v>
      </c>
      <c r="I678" t="str">
        <f>_xlfn.XLOOKUP($C678,'NAICS-SOC-CIP x-walk'!C:C, 'NAICS-SOC-CIP x-walk'!H:H)</f>
        <v>61, 92</v>
      </c>
      <c r="J678" t="str">
        <f>_xlfn.XLOOKUP(K678,'ACS-NAICS-SOC x-walk'!K:K,'ACS-NAICS-SOC x-walk'!L:L)</f>
        <v>Educational Services, and Health Care and Social Assistance</v>
      </c>
      <c r="K678" t="str">
        <f>_xlfn.XLOOKUP($C678,'NAICS-SOC-CIP x-walk'!$C:$C, 'NAICS-SOC-CIP x-walk'!I:I)</f>
        <v>Educational Services, Public Administration</v>
      </c>
      <c r="L678">
        <f t="shared" si="53"/>
        <v>1229</v>
      </c>
      <c r="M678" s="9">
        <f t="shared" si="54"/>
        <v>18.073529411764707</v>
      </c>
    </row>
    <row r="679" spans="1:13">
      <c r="A679" s="1">
        <v>10</v>
      </c>
      <c r="B679" s="1">
        <v>5</v>
      </c>
      <c r="C679" s="34" t="s">
        <v>2148</v>
      </c>
      <c r="D679" s="1">
        <f t="shared" si="50"/>
        <v>25</v>
      </c>
      <c r="E679" s="2" t="s">
        <v>1290</v>
      </c>
      <c r="F679" t="str" cm="1">
        <f t="array" ref="F679">_xlfn.IFS(
 AND(D679&gt;=11, D679&lt;=29), "Management, business, science, and arts occupations",
 AND(D679&gt;=31, D679&lt;=39), "Service occupations",
 AND(D679&gt;=41, D679&lt;=43), "Sales and office occupations",
 AND(D679&gt;=51, D679&lt;=53), "Production, transportation, and material moving occupations",
 AND(D679&gt;=45, D679&lt;=49), "Natural resources, construction, and maintenance occupations",
 TRUE, "Not applicable to study area"
)</f>
        <v>Management, business, science, and arts occupations</v>
      </c>
      <c r="G679">
        <f t="shared" si="51"/>
        <v>10110</v>
      </c>
      <c r="H679" s="9">
        <f t="shared" si="52"/>
        <v>22.668161434977577</v>
      </c>
      <c r="I679" t="str">
        <f>_xlfn.XLOOKUP($C679,'NAICS-SOC-CIP x-walk'!C:C, 'NAICS-SOC-CIP x-walk'!H:H)</f>
        <v>61, 92</v>
      </c>
      <c r="J679" t="str">
        <f>_xlfn.XLOOKUP(K679,'ACS-NAICS-SOC x-walk'!K:K,'ACS-NAICS-SOC x-walk'!L:L)</f>
        <v>Educational Services, and Health Care and Social Assistance</v>
      </c>
      <c r="K679" t="str">
        <f>_xlfn.XLOOKUP($C679,'NAICS-SOC-CIP x-walk'!$C:$C, 'NAICS-SOC-CIP x-walk'!I:I)</f>
        <v>Educational Services, Public Administration</v>
      </c>
      <c r="L679">
        <f t="shared" si="53"/>
        <v>1229</v>
      </c>
      <c r="M679" s="9">
        <f t="shared" si="54"/>
        <v>18.073529411764707</v>
      </c>
    </row>
    <row r="680" spans="1:13">
      <c r="A680" s="1">
        <v>19</v>
      </c>
      <c r="B680" s="1">
        <v>5</v>
      </c>
      <c r="C680" s="34" t="s">
        <v>2151</v>
      </c>
      <c r="D680" s="1">
        <f t="shared" si="50"/>
        <v>25</v>
      </c>
      <c r="E680" s="2" t="s">
        <v>1446</v>
      </c>
      <c r="F680" t="str" cm="1">
        <f t="array" ref="F680">_xlfn.IFS(
 AND(D680&gt;=11, D680&lt;=29), "Management, business, science, and arts occupations",
 AND(D680&gt;=31, D680&lt;=39), "Service occupations",
 AND(D680&gt;=41, D680&lt;=43), "Sales and office occupations",
 AND(D680&gt;=51, D680&lt;=53), "Production, transportation, and material moving occupations",
 AND(D680&gt;=45, D680&lt;=49), "Natural resources, construction, and maintenance occupations",
 TRUE, "Not applicable to study area"
)</f>
        <v>Management, business, science, and arts occupations</v>
      </c>
      <c r="G680">
        <f t="shared" si="51"/>
        <v>10110</v>
      </c>
      <c r="H680" s="9">
        <f t="shared" si="52"/>
        <v>22.668161434977577</v>
      </c>
      <c r="I680" t="str">
        <f>_xlfn.XLOOKUP($C680,'NAICS-SOC-CIP x-walk'!C:C, 'NAICS-SOC-CIP x-walk'!H:H)</f>
        <v>61, 92</v>
      </c>
      <c r="J680" t="str">
        <f>_xlfn.XLOOKUP(K680,'ACS-NAICS-SOC x-walk'!K:K,'ACS-NAICS-SOC x-walk'!L:L)</f>
        <v>Educational Services, and Health Care and Social Assistance</v>
      </c>
      <c r="K680" t="str">
        <f>_xlfn.XLOOKUP($C680,'NAICS-SOC-CIP x-walk'!$C:$C, 'NAICS-SOC-CIP x-walk'!I:I)</f>
        <v>Educational Services, Public Administration</v>
      </c>
      <c r="L680">
        <f t="shared" si="53"/>
        <v>1229</v>
      </c>
      <c r="M680" s="9">
        <f t="shared" si="54"/>
        <v>18.073529411764707</v>
      </c>
    </row>
    <row r="681" spans="1:13">
      <c r="A681" s="1">
        <v>8</v>
      </c>
      <c r="B681" s="1">
        <v>4</v>
      </c>
      <c r="C681" s="34" t="s">
        <v>2196</v>
      </c>
      <c r="D681" s="1">
        <f t="shared" si="50"/>
        <v>27</v>
      </c>
      <c r="E681" s="2" t="s">
        <v>1416</v>
      </c>
      <c r="F681" t="str" cm="1">
        <f t="array" ref="F681">_xlfn.IFS(
 AND(D681&gt;=11, D681&lt;=29), "Management, business, science, and arts occupations",
 AND(D681&gt;=31, D681&lt;=39), "Service occupations",
 AND(D681&gt;=41, D681&lt;=43), "Sales and office occupations",
 AND(D681&gt;=51, D681&lt;=53), "Production, transportation, and material moving occupations",
 AND(D681&gt;=45, D681&lt;=49), "Natural resources, construction, and maintenance occupations",
 TRUE, "Not applicable to study area"
)</f>
        <v>Management, business, science, and arts occupations</v>
      </c>
      <c r="G681">
        <f t="shared" si="51"/>
        <v>10110</v>
      </c>
      <c r="H681" s="9">
        <f t="shared" si="52"/>
        <v>22.668161434977577</v>
      </c>
      <c r="I681" t="str">
        <f>_xlfn.XLOOKUP($C681,'NAICS-SOC-CIP x-walk'!C:C, 'NAICS-SOC-CIP x-walk'!H:H)</f>
        <v>56, 92</v>
      </c>
      <c r="J681" t="str">
        <f>_xlfn.XLOOKUP(K681,'ACS-NAICS-SOC x-walk'!K:K,'ACS-NAICS-SOC x-walk'!L:L)</f>
        <v>Professional, Scientific, and Management, and Administrative, and Waste Management Services</v>
      </c>
      <c r="K681" t="str">
        <f>_xlfn.XLOOKUP($C681,'NAICS-SOC-CIP x-walk'!$C:$C, 'NAICS-SOC-CIP x-walk'!I:I)</f>
        <v>Administrative and Support and Waste Management and Remediation Services, Public Administration</v>
      </c>
      <c r="L681">
        <f t="shared" si="53"/>
        <v>1549</v>
      </c>
      <c r="M681" s="9">
        <f t="shared" si="54"/>
        <v>28.163636363636364</v>
      </c>
    </row>
    <row r="682" spans="1:13">
      <c r="A682" s="1">
        <v>17</v>
      </c>
      <c r="B682" s="1" t="s">
        <v>4</v>
      </c>
      <c r="C682" s="34" t="s">
        <v>2492</v>
      </c>
      <c r="D682" s="1">
        <f t="shared" si="50"/>
        <v>43</v>
      </c>
      <c r="E682" s="2" t="s">
        <v>1334</v>
      </c>
      <c r="F682" t="str" cm="1">
        <f t="array" ref="F682">_xlfn.IFS(
 AND(D682&gt;=11, D682&lt;=29), "Management, business, science, and arts occupations",
 AND(D682&gt;=31, D682&lt;=39), "Service occupations",
 AND(D682&gt;=41, D682&lt;=43), "Sales and office occupations",
 AND(D682&gt;=51, D682&lt;=53), "Production, transportation, and material moving occupations",
 AND(D682&gt;=45, D682&lt;=49), "Natural resources, construction, and maintenance occupations",
 TRUE, "Not applicable to study area"
)</f>
        <v>Sales and office occupations</v>
      </c>
      <c r="G682">
        <f t="shared" si="51"/>
        <v>1174</v>
      </c>
      <c r="H682" s="9">
        <f t="shared" si="52"/>
        <v>16.305555555555557</v>
      </c>
      <c r="I682" t="str">
        <f>_xlfn.XLOOKUP($C682,'NAICS-SOC-CIP x-walk'!C:C, 'NAICS-SOC-CIP x-walk'!H:H)</f>
        <v>61, 92</v>
      </c>
      <c r="J682" t="str">
        <f>_xlfn.XLOOKUP(K682,'ACS-NAICS-SOC x-walk'!K:K,'ACS-NAICS-SOC x-walk'!L:L)</f>
        <v>Educational Services, and Health Care and Social Assistance</v>
      </c>
      <c r="K682" t="str">
        <f>_xlfn.XLOOKUP($C682,'NAICS-SOC-CIP x-walk'!$C:$C, 'NAICS-SOC-CIP x-walk'!I:I)</f>
        <v>Educational Services, Public Administration</v>
      </c>
      <c r="L682">
        <f t="shared" si="53"/>
        <v>1229</v>
      </c>
      <c r="M682" s="9">
        <f t="shared" si="54"/>
        <v>18.073529411764707</v>
      </c>
    </row>
    <row r="683" spans="1:13">
      <c r="A683" s="1">
        <v>30</v>
      </c>
      <c r="B683" s="1">
        <v>5</v>
      </c>
      <c r="C683" s="34" t="s">
        <v>1807</v>
      </c>
      <c r="D683" s="1">
        <f t="shared" si="50"/>
        <v>11</v>
      </c>
      <c r="E683" s="2" t="s">
        <v>1072</v>
      </c>
      <c r="F683" t="str" cm="1">
        <f t="array" ref="F683">_xlfn.IFS(
 AND(D683&gt;=11, D683&lt;=29), "Management, business, science, and arts occupations",
 AND(D683&gt;=31, D683&lt;=39), "Service occupations",
 AND(D683&gt;=41, D683&lt;=43), "Sales and office occupations",
 AND(D683&gt;=51, D683&lt;=53), "Production, transportation, and material moving occupations",
 AND(D683&gt;=45, D683&lt;=49), "Natural resources, construction, and maintenance occupations",
 TRUE, "Not applicable to study area"
)</f>
        <v>Management, business, science, and arts occupations</v>
      </c>
      <c r="G683">
        <f t="shared" si="51"/>
        <v>10110</v>
      </c>
      <c r="H683" s="9">
        <f t="shared" si="52"/>
        <v>22.668161434977577</v>
      </c>
      <c r="I683" t="str">
        <f>_xlfn.XLOOKUP($C683,'NAICS-SOC-CIP x-walk'!C:C, 'NAICS-SOC-CIP x-walk'!H:H)</f>
        <v>55</v>
      </c>
      <c r="J683" t="str">
        <f>_xlfn.XLOOKUP(K683,'ACS-NAICS-SOC x-walk'!K:K,'ACS-NAICS-SOC x-walk'!L:L)</f>
        <v>Professional, Scientific, and Management, and Administrative, and Waste Management Services</v>
      </c>
      <c r="K683" t="str">
        <f>_xlfn.XLOOKUP($C683,'NAICS-SOC-CIP x-walk'!$C:$C, 'NAICS-SOC-CIP x-walk'!I:I)</f>
        <v>Management of Companies and Enterprises</v>
      </c>
      <c r="L683">
        <f t="shared" si="53"/>
        <v>902</v>
      </c>
      <c r="M683" s="9">
        <f t="shared" si="54"/>
        <v>19.191489361702128</v>
      </c>
    </row>
    <row r="684" spans="1:13">
      <c r="A684" s="1">
        <v>29</v>
      </c>
      <c r="B684" s="1">
        <v>5</v>
      </c>
      <c r="C684" s="34" t="s">
        <v>1807</v>
      </c>
      <c r="D684" s="1">
        <f t="shared" si="50"/>
        <v>11</v>
      </c>
      <c r="E684" s="2" t="s">
        <v>1054</v>
      </c>
      <c r="F684" t="str" cm="1">
        <f t="array" ref="F684">_xlfn.IFS(
 AND(D684&gt;=11, D684&lt;=29), "Management, business, science, and arts occupations",
 AND(D684&gt;=31, D684&lt;=39), "Service occupations",
 AND(D684&gt;=41, D684&lt;=43), "Sales and office occupations",
 AND(D684&gt;=51, D684&lt;=53), "Production, transportation, and material moving occupations",
 AND(D684&gt;=45, D684&lt;=49), "Natural resources, construction, and maintenance occupations",
 TRUE, "Not applicable to study area"
)</f>
        <v>Management, business, science, and arts occupations</v>
      </c>
      <c r="G684">
        <f t="shared" si="51"/>
        <v>10110</v>
      </c>
      <c r="H684" s="9">
        <f t="shared" si="52"/>
        <v>22.668161434977577</v>
      </c>
      <c r="I684" t="str">
        <f>_xlfn.XLOOKUP($C684,'NAICS-SOC-CIP x-walk'!C:C, 'NAICS-SOC-CIP x-walk'!H:H)</f>
        <v>55</v>
      </c>
      <c r="J684" t="str">
        <f>_xlfn.XLOOKUP(K684,'ACS-NAICS-SOC x-walk'!K:K,'ACS-NAICS-SOC x-walk'!L:L)</f>
        <v>Professional, Scientific, and Management, and Administrative, and Waste Management Services</v>
      </c>
      <c r="K684" t="str">
        <f>_xlfn.XLOOKUP($C684,'NAICS-SOC-CIP x-walk'!$C:$C, 'NAICS-SOC-CIP x-walk'!I:I)</f>
        <v>Management of Companies and Enterprises</v>
      </c>
      <c r="L684">
        <f t="shared" si="53"/>
        <v>902</v>
      </c>
      <c r="M684" s="9">
        <f t="shared" si="54"/>
        <v>19.191489361702128</v>
      </c>
    </row>
    <row r="685" spans="1:13">
      <c r="A685" s="1">
        <v>23</v>
      </c>
      <c r="B685" s="1">
        <v>3</v>
      </c>
      <c r="C685" s="34" t="s">
        <v>1819</v>
      </c>
      <c r="D685" s="1">
        <f t="shared" si="50"/>
        <v>11</v>
      </c>
      <c r="E685" s="2" t="s">
        <v>922</v>
      </c>
      <c r="F685" t="str" cm="1">
        <f t="array" ref="F685">_xlfn.IFS(
 AND(D685&gt;=11, D685&lt;=29), "Management, business, science, and arts occupations",
 AND(D685&gt;=31, D685&lt;=39), "Service occupations",
 AND(D685&gt;=41, D685&lt;=43), "Sales and office occupations",
 AND(D685&gt;=51, D685&lt;=53), "Production, transportation, and material moving occupations",
 AND(D685&gt;=45, D685&lt;=49), "Natural resources, construction, and maintenance occupations",
 TRUE, "Not applicable to study area"
)</f>
        <v>Management, business, science, and arts occupations</v>
      </c>
      <c r="G685">
        <f t="shared" si="51"/>
        <v>10110</v>
      </c>
      <c r="H685" s="9">
        <f t="shared" si="52"/>
        <v>22.668161434977577</v>
      </c>
      <c r="I685" t="str">
        <f>_xlfn.XLOOKUP($C685,'NAICS-SOC-CIP x-walk'!C:C, 'NAICS-SOC-CIP x-walk'!H:H)</f>
        <v>55</v>
      </c>
      <c r="J685" t="str">
        <f>_xlfn.XLOOKUP(K685,'ACS-NAICS-SOC x-walk'!K:K,'ACS-NAICS-SOC x-walk'!L:L)</f>
        <v>Professional, Scientific, and Management, and Administrative, and Waste Management Services</v>
      </c>
      <c r="K685" t="str">
        <f>_xlfn.XLOOKUP($C685,'NAICS-SOC-CIP x-walk'!$C:$C, 'NAICS-SOC-CIP x-walk'!I:I)</f>
        <v>Management of Companies and Enterprises</v>
      </c>
      <c r="L685">
        <f t="shared" si="53"/>
        <v>902</v>
      </c>
      <c r="M685" s="9">
        <f t="shared" si="54"/>
        <v>19.191489361702128</v>
      </c>
    </row>
    <row r="686" spans="1:13">
      <c r="A686" s="1">
        <v>1</v>
      </c>
      <c r="B686" s="1">
        <v>4</v>
      </c>
      <c r="C686" s="34" t="s">
        <v>1822</v>
      </c>
      <c r="D686" s="1">
        <f t="shared" si="50"/>
        <v>11</v>
      </c>
      <c r="E686" s="2" t="s">
        <v>1464</v>
      </c>
      <c r="F686" t="str" cm="1">
        <f t="array" ref="F686">_xlfn.IFS(
 AND(D686&gt;=11, D686&lt;=29), "Management, business, science, and arts occupations",
 AND(D686&gt;=31, D686&lt;=39), "Service occupations",
 AND(D686&gt;=41, D686&lt;=43), "Sales and office occupations",
 AND(D686&gt;=51, D686&lt;=53), "Production, transportation, and material moving occupations",
 AND(D686&gt;=45, D686&lt;=49), "Natural resources, construction, and maintenance occupations",
 TRUE, "Not applicable to study area"
)</f>
        <v>Management, business, science, and arts occupations</v>
      </c>
      <c r="G686">
        <f t="shared" si="51"/>
        <v>10110</v>
      </c>
      <c r="H686" s="9">
        <f t="shared" si="52"/>
        <v>22.668161434977577</v>
      </c>
      <c r="I686" t="str">
        <f>_xlfn.XLOOKUP($C686,'NAICS-SOC-CIP x-walk'!C:C, 'NAICS-SOC-CIP x-walk'!H:H)</f>
        <v>55</v>
      </c>
      <c r="J686" t="str">
        <f>_xlfn.XLOOKUP(K686,'ACS-NAICS-SOC x-walk'!K:K,'ACS-NAICS-SOC x-walk'!L:L)</f>
        <v>Professional, Scientific, and Management, and Administrative, and Waste Management Services</v>
      </c>
      <c r="K686" t="str">
        <f>_xlfn.XLOOKUP($C686,'NAICS-SOC-CIP x-walk'!$C:$C, 'NAICS-SOC-CIP x-walk'!I:I)</f>
        <v>Management of Companies and Enterprises</v>
      </c>
      <c r="L686">
        <f t="shared" si="53"/>
        <v>902</v>
      </c>
      <c r="M686" s="9">
        <f t="shared" si="54"/>
        <v>19.191489361702128</v>
      </c>
    </row>
    <row r="687" spans="1:13">
      <c r="A687" s="1">
        <v>3</v>
      </c>
      <c r="B687" s="1">
        <v>4</v>
      </c>
      <c r="C687" s="34" t="s">
        <v>1822</v>
      </c>
      <c r="D687" s="1">
        <f t="shared" si="50"/>
        <v>11</v>
      </c>
      <c r="E687" s="2" t="s">
        <v>1604</v>
      </c>
      <c r="F687" t="str" cm="1">
        <f t="array" ref="F687">_xlfn.IFS(
 AND(D687&gt;=11, D687&lt;=29), "Management, business, science, and arts occupations",
 AND(D687&gt;=31, D687&lt;=39), "Service occupations",
 AND(D687&gt;=41, D687&lt;=43), "Sales and office occupations",
 AND(D687&gt;=51, D687&lt;=53), "Production, transportation, and material moving occupations",
 AND(D687&gt;=45, D687&lt;=49), "Natural resources, construction, and maintenance occupations",
 TRUE, "Not applicable to study area"
)</f>
        <v>Management, business, science, and arts occupations</v>
      </c>
      <c r="G687">
        <f t="shared" si="51"/>
        <v>10110</v>
      </c>
      <c r="H687" s="9">
        <f t="shared" si="52"/>
        <v>22.668161434977577</v>
      </c>
      <c r="I687" t="str">
        <f>_xlfn.XLOOKUP($C687,'NAICS-SOC-CIP x-walk'!C:C, 'NAICS-SOC-CIP x-walk'!H:H)</f>
        <v>55</v>
      </c>
      <c r="J687" t="str">
        <f>_xlfn.XLOOKUP(K687,'ACS-NAICS-SOC x-walk'!K:K,'ACS-NAICS-SOC x-walk'!L:L)</f>
        <v>Professional, Scientific, and Management, and Administrative, and Waste Management Services</v>
      </c>
      <c r="K687" t="str">
        <f>_xlfn.XLOOKUP($C687,'NAICS-SOC-CIP x-walk'!$C:$C, 'NAICS-SOC-CIP x-walk'!I:I)</f>
        <v>Management of Companies and Enterprises</v>
      </c>
      <c r="L687">
        <f t="shared" si="53"/>
        <v>902</v>
      </c>
      <c r="M687" s="9">
        <f t="shared" si="54"/>
        <v>19.191489361702128</v>
      </c>
    </row>
    <row r="688" spans="1:13">
      <c r="A688" s="1">
        <v>3</v>
      </c>
      <c r="B688" s="1">
        <v>5</v>
      </c>
      <c r="C688" s="34" t="s">
        <v>1822</v>
      </c>
      <c r="D688" s="1">
        <f t="shared" si="50"/>
        <v>11</v>
      </c>
      <c r="E688" s="2" t="s">
        <v>1690</v>
      </c>
      <c r="F688" t="str" cm="1">
        <f t="array" ref="F688">_xlfn.IFS(
 AND(D688&gt;=11, D688&lt;=29), "Management, business, science, and arts occupations",
 AND(D688&gt;=31, D688&lt;=39), "Service occupations",
 AND(D688&gt;=41, D688&lt;=43), "Sales and office occupations",
 AND(D688&gt;=51, D688&lt;=53), "Production, transportation, and material moving occupations",
 AND(D688&gt;=45, D688&lt;=49), "Natural resources, construction, and maintenance occupations",
 TRUE, "Not applicable to study area"
)</f>
        <v>Management, business, science, and arts occupations</v>
      </c>
      <c r="G688">
        <f t="shared" si="51"/>
        <v>10110</v>
      </c>
      <c r="H688" s="9">
        <f t="shared" si="52"/>
        <v>22.668161434977577</v>
      </c>
      <c r="I688" t="str">
        <f>_xlfn.XLOOKUP($C688,'NAICS-SOC-CIP x-walk'!C:C, 'NAICS-SOC-CIP x-walk'!H:H)</f>
        <v>55</v>
      </c>
      <c r="J688" t="str">
        <f>_xlfn.XLOOKUP(K688,'ACS-NAICS-SOC x-walk'!K:K,'ACS-NAICS-SOC x-walk'!L:L)</f>
        <v>Professional, Scientific, and Management, and Administrative, and Waste Management Services</v>
      </c>
      <c r="K688" t="str">
        <f>_xlfn.XLOOKUP($C688,'NAICS-SOC-CIP x-walk'!$C:$C, 'NAICS-SOC-CIP x-walk'!I:I)</f>
        <v>Management of Companies and Enterprises</v>
      </c>
      <c r="L688">
        <f t="shared" si="53"/>
        <v>902</v>
      </c>
      <c r="M688" s="9">
        <f t="shared" si="54"/>
        <v>19.191489361702128</v>
      </c>
    </row>
    <row r="689" spans="1:13">
      <c r="A689" s="1">
        <v>22</v>
      </c>
      <c r="B689" s="1">
        <v>4</v>
      </c>
      <c r="C689" s="34" t="s">
        <v>1824</v>
      </c>
      <c r="D689" s="1">
        <f t="shared" si="50"/>
        <v>11</v>
      </c>
      <c r="E689" s="2" t="s">
        <v>1094</v>
      </c>
      <c r="F689" t="str" cm="1">
        <f t="array" ref="F689">_xlfn.IFS(
 AND(D689&gt;=11, D689&lt;=29), "Management, business, science, and arts occupations",
 AND(D689&gt;=31, D689&lt;=39), "Service occupations",
 AND(D689&gt;=41, D689&lt;=43), "Sales and office occupations",
 AND(D689&gt;=51, D689&lt;=53), "Production, transportation, and material moving occupations",
 AND(D689&gt;=45, D689&lt;=49), "Natural resources, construction, and maintenance occupations",
 TRUE, "Not applicable to study area"
)</f>
        <v>Management, business, science, and arts occupations</v>
      </c>
      <c r="G689">
        <f t="shared" si="51"/>
        <v>10110</v>
      </c>
      <c r="H689" s="9">
        <f t="shared" si="52"/>
        <v>22.668161434977577</v>
      </c>
      <c r="I689" t="str">
        <f>_xlfn.XLOOKUP($C689,'NAICS-SOC-CIP x-walk'!C:C, 'NAICS-SOC-CIP x-walk'!H:H)</f>
        <v>42, 48-49</v>
      </c>
      <c r="J689" t="str">
        <f>_xlfn.XLOOKUP(K689,'ACS-NAICS-SOC x-walk'!K:K,'ACS-NAICS-SOC x-walk'!L:L)</f>
        <v>Wholesale Trade</v>
      </c>
      <c r="K689" t="str">
        <f>_xlfn.XLOOKUP($C689,'NAICS-SOC-CIP x-walk'!$C:$C, 'NAICS-SOC-CIP x-walk'!I:I)</f>
        <v>Wholesale Trade, Transportation and Warehousing</v>
      </c>
      <c r="L689">
        <f t="shared" si="53"/>
        <v>3770</v>
      </c>
      <c r="M689" s="9">
        <f t="shared" si="54"/>
        <v>53.857142857142854</v>
      </c>
    </row>
    <row r="690" spans="1:13">
      <c r="A690" s="1">
        <v>1</v>
      </c>
      <c r="B690" s="1">
        <v>4</v>
      </c>
      <c r="C690" s="34" t="s">
        <v>1826</v>
      </c>
      <c r="D690" s="1">
        <f t="shared" si="50"/>
        <v>11</v>
      </c>
      <c r="E690" s="2" t="s">
        <v>1668</v>
      </c>
      <c r="F690" t="str" cm="1">
        <f t="array" ref="F690">_xlfn.IFS(
 AND(D690&gt;=11, D690&lt;=29), "Management, business, science, and arts occupations",
 AND(D690&gt;=31, D690&lt;=39), "Service occupations",
 AND(D690&gt;=41, D690&lt;=43), "Sales and office occupations",
 AND(D690&gt;=51, D690&lt;=53), "Production, transportation, and material moving occupations",
 AND(D690&gt;=45, D690&lt;=49), "Natural resources, construction, and maintenance occupations",
 TRUE, "Not applicable to study area"
)</f>
        <v>Management, business, science, and arts occupations</v>
      </c>
      <c r="G690">
        <f t="shared" si="51"/>
        <v>10110</v>
      </c>
      <c r="H690" s="9">
        <f t="shared" si="52"/>
        <v>22.668161434977577</v>
      </c>
      <c r="I690" t="str">
        <f>_xlfn.XLOOKUP($C690,'NAICS-SOC-CIP x-walk'!C:C, 'NAICS-SOC-CIP x-walk'!H:H)</f>
        <v>55</v>
      </c>
      <c r="J690" t="str">
        <f>_xlfn.XLOOKUP(K690,'ACS-NAICS-SOC x-walk'!K:K,'ACS-NAICS-SOC x-walk'!L:L)</f>
        <v>Professional, Scientific, and Management, and Administrative, and Waste Management Services</v>
      </c>
      <c r="K690" t="str">
        <f>_xlfn.XLOOKUP($C690,'NAICS-SOC-CIP x-walk'!$C:$C, 'NAICS-SOC-CIP x-walk'!I:I)</f>
        <v>Management of Companies and Enterprises</v>
      </c>
      <c r="L690">
        <f t="shared" si="53"/>
        <v>902</v>
      </c>
      <c r="M690" s="9">
        <f t="shared" si="54"/>
        <v>19.191489361702128</v>
      </c>
    </row>
    <row r="691" spans="1:13">
      <c r="A691" s="1">
        <v>18</v>
      </c>
      <c r="B691" s="1">
        <v>4</v>
      </c>
      <c r="C691" s="34" t="s">
        <v>1827</v>
      </c>
      <c r="D691" s="1">
        <f t="shared" si="50"/>
        <v>11</v>
      </c>
      <c r="E691" s="2" t="s">
        <v>1250</v>
      </c>
      <c r="F691" t="str" cm="1">
        <f t="array" ref="F691">_xlfn.IFS(
 AND(D691&gt;=11, D691&lt;=29), "Management, business, science, and arts occupations",
 AND(D691&gt;=31, D691&lt;=39), "Service occupations",
 AND(D691&gt;=41, D691&lt;=43), "Sales and office occupations",
 AND(D691&gt;=51, D691&lt;=53), "Production, transportation, and material moving occupations",
 AND(D691&gt;=45, D691&lt;=49), "Natural resources, construction, and maintenance occupations",
 TRUE, "Not applicable to study area"
)</f>
        <v>Management, business, science, and arts occupations</v>
      </c>
      <c r="G691">
        <f t="shared" si="51"/>
        <v>10110</v>
      </c>
      <c r="H691" s="9">
        <f t="shared" si="52"/>
        <v>22.668161434977577</v>
      </c>
      <c r="I691" t="str">
        <f>_xlfn.XLOOKUP($C691,'NAICS-SOC-CIP x-walk'!C:C, 'NAICS-SOC-CIP x-walk'!H:H)</f>
        <v>55</v>
      </c>
      <c r="J691" t="str">
        <f>_xlfn.XLOOKUP(K691,'ACS-NAICS-SOC x-walk'!K:K,'ACS-NAICS-SOC x-walk'!L:L)</f>
        <v>Professional, Scientific, and Management, and Administrative, and Waste Management Services</v>
      </c>
      <c r="K691" t="str">
        <f>_xlfn.XLOOKUP($C691,'NAICS-SOC-CIP x-walk'!$C:$C, 'NAICS-SOC-CIP x-walk'!I:I)</f>
        <v>Management of Companies and Enterprises</v>
      </c>
      <c r="L691">
        <f t="shared" si="53"/>
        <v>902</v>
      </c>
      <c r="M691" s="9">
        <f t="shared" si="54"/>
        <v>19.191489361702128</v>
      </c>
    </row>
    <row r="692" spans="1:13">
      <c r="A692" s="1">
        <v>8</v>
      </c>
      <c r="B692" s="1">
        <v>4</v>
      </c>
      <c r="C692" s="34" t="s">
        <v>1828</v>
      </c>
      <c r="D692" s="1">
        <f t="shared" si="50"/>
        <v>11</v>
      </c>
      <c r="E692" s="2" t="s">
        <v>1512</v>
      </c>
      <c r="F692" t="str" cm="1">
        <f t="array" ref="F692">_xlfn.IFS(
 AND(D692&gt;=11, D692&lt;=29), "Management, business, science, and arts occupations",
 AND(D692&gt;=31, D692&lt;=39), "Service occupations",
 AND(D692&gt;=41, D692&lt;=43), "Sales and office occupations",
 AND(D692&gt;=51, D692&lt;=53), "Production, transportation, and material moving occupations",
 AND(D692&gt;=45, D692&lt;=49), "Natural resources, construction, and maintenance occupations",
 TRUE, "Not applicable to study area"
)</f>
        <v>Management, business, science, and arts occupations</v>
      </c>
      <c r="G692">
        <f t="shared" si="51"/>
        <v>10110</v>
      </c>
      <c r="H692" s="9">
        <f t="shared" si="52"/>
        <v>22.668161434977577</v>
      </c>
      <c r="I692" t="str">
        <f>_xlfn.XLOOKUP($C692,'NAICS-SOC-CIP x-walk'!C:C, 'NAICS-SOC-CIP x-walk'!H:H)</f>
        <v>55</v>
      </c>
      <c r="J692" t="str">
        <f>_xlfn.XLOOKUP(K692,'ACS-NAICS-SOC x-walk'!K:K,'ACS-NAICS-SOC x-walk'!L:L)</f>
        <v>Professional, Scientific, and Management, and Administrative, and Waste Management Services</v>
      </c>
      <c r="K692" t="str">
        <f>_xlfn.XLOOKUP($C692,'NAICS-SOC-CIP x-walk'!$C:$C, 'NAICS-SOC-CIP x-walk'!I:I)</f>
        <v>Management of Companies and Enterprises</v>
      </c>
      <c r="L692">
        <f t="shared" si="53"/>
        <v>902</v>
      </c>
      <c r="M692" s="9">
        <f t="shared" si="54"/>
        <v>19.191489361702128</v>
      </c>
    </row>
    <row r="693" spans="1:13">
      <c r="A693" s="1">
        <v>4</v>
      </c>
      <c r="B693" s="1">
        <v>4</v>
      </c>
      <c r="C693" s="34" t="s">
        <v>1863</v>
      </c>
      <c r="D693" s="1">
        <f t="shared" si="50"/>
        <v>13</v>
      </c>
      <c r="E693" s="2" t="s">
        <v>1536</v>
      </c>
      <c r="F693" t="str" cm="1">
        <f t="array" ref="F693">_xlfn.IFS(
 AND(D693&gt;=11, D693&lt;=29), "Management, business, science, and arts occupations",
 AND(D693&gt;=31, D693&lt;=39), "Service occupations",
 AND(D693&gt;=41, D693&lt;=43), "Sales and office occupations",
 AND(D693&gt;=51, D693&lt;=53), "Production, transportation, and material moving occupations",
 AND(D693&gt;=45, D693&lt;=49), "Natural resources, construction, and maintenance occupations",
 TRUE, "Not applicable to study area"
)</f>
        <v>Management, business, science, and arts occupations</v>
      </c>
      <c r="G693">
        <f t="shared" si="51"/>
        <v>10110</v>
      </c>
      <c r="H693" s="9">
        <f t="shared" si="52"/>
        <v>22.668161434977577</v>
      </c>
      <c r="I693" t="str">
        <f>_xlfn.XLOOKUP($C693,'NAICS-SOC-CIP x-walk'!C:C, 'NAICS-SOC-CIP x-walk'!H:H)</f>
        <v>55</v>
      </c>
      <c r="J693" t="str">
        <f>_xlfn.XLOOKUP(K693,'ACS-NAICS-SOC x-walk'!K:K,'ACS-NAICS-SOC x-walk'!L:L)</f>
        <v>Professional, Scientific, and Management, and Administrative, and Waste Management Services</v>
      </c>
      <c r="K693" t="str">
        <f>_xlfn.XLOOKUP($C693,'NAICS-SOC-CIP x-walk'!$C:$C, 'NAICS-SOC-CIP x-walk'!I:I)</f>
        <v>Management of Companies and Enterprises</v>
      </c>
      <c r="L693">
        <f t="shared" si="53"/>
        <v>902</v>
      </c>
      <c r="M693" s="9">
        <f t="shared" si="54"/>
        <v>19.191489361702128</v>
      </c>
    </row>
    <row r="694" spans="1:13">
      <c r="A694" s="1">
        <v>20</v>
      </c>
      <c r="B694" s="1">
        <v>4</v>
      </c>
      <c r="C694" s="34" t="s">
        <v>1865</v>
      </c>
      <c r="D694" s="1">
        <f t="shared" si="50"/>
        <v>13</v>
      </c>
      <c r="E694" s="2" t="s">
        <v>1368</v>
      </c>
      <c r="F694" t="str" cm="1">
        <f t="array" ref="F694">_xlfn.IFS(
 AND(D694&gt;=11, D694&lt;=29), "Management, business, science, and arts occupations",
 AND(D694&gt;=31, D694&lt;=39), "Service occupations",
 AND(D694&gt;=41, D694&lt;=43), "Sales and office occupations",
 AND(D694&gt;=51, D694&lt;=53), "Production, transportation, and material moving occupations",
 AND(D694&gt;=45, D694&lt;=49), "Natural resources, construction, and maintenance occupations",
 TRUE, "Not applicable to study area"
)</f>
        <v>Management, business, science, and arts occupations</v>
      </c>
      <c r="G694">
        <f t="shared" si="51"/>
        <v>10110</v>
      </c>
      <c r="H694" s="9">
        <f t="shared" si="52"/>
        <v>22.668161434977577</v>
      </c>
      <c r="I694" t="str">
        <f>_xlfn.XLOOKUP($C694,'NAICS-SOC-CIP x-walk'!C:C, 'NAICS-SOC-CIP x-walk'!H:H)</f>
        <v>55</v>
      </c>
      <c r="J694" t="str">
        <f>_xlfn.XLOOKUP(K694,'ACS-NAICS-SOC x-walk'!K:K,'ACS-NAICS-SOC x-walk'!L:L)</f>
        <v>Professional, Scientific, and Management, and Administrative, and Waste Management Services</v>
      </c>
      <c r="K694" t="str">
        <f>_xlfn.XLOOKUP($C694,'NAICS-SOC-CIP x-walk'!$C:$C, 'NAICS-SOC-CIP x-walk'!I:I)</f>
        <v>Management of Companies and Enterprises</v>
      </c>
      <c r="L694">
        <f t="shared" si="53"/>
        <v>902</v>
      </c>
      <c r="M694" s="9">
        <f t="shared" si="54"/>
        <v>19.191489361702128</v>
      </c>
    </row>
    <row r="695" spans="1:13">
      <c r="A695" s="1">
        <v>18</v>
      </c>
      <c r="B695" s="1">
        <v>4</v>
      </c>
      <c r="C695" s="34" t="s">
        <v>1874</v>
      </c>
      <c r="D695" s="1">
        <f t="shared" si="50"/>
        <v>13</v>
      </c>
      <c r="E695" s="2" t="s">
        <v>1382</v>
      </c>
      <c r="F695" t="str" cm="1">
        <f t="array" ref="F695">_xlfn.IFS(
 AND(D695&gt;=11, D695&lt;=29), "Management, business, science, and arts occupations",
 AND(D695&gt;=31, D695&lt;=39), "Service occupations",
 AND(D695&gt;=41, D695&lt;=43), "Sales and office occupations",
 AND(D695&gt;=51, D695&lt;=53), "Production, transportation, and material moving occupations",
 AND(D695&gt;=45, D695&lt;=49), "Natural resources, construction, and maintenance occupations",
 TRUE, "Not applicable to study area"
)</f>
        <v>Management, business, science, and arts occupations</v>
      </c>
      <c r="G695">
        <f t="shared" si="51"/>
        <v>10110</v>
      </c>
      <c r="H695" s="9">
        <f t="shared" si="52"/>
        <v>22.668161434977577</v>
      </c>
      <c r="I695" t="str">
        <f>_xlfn.XLOOKUP($C695,'NAICS-SOC-CIP x-walk'!C:C, 'NAICS-SOC-CIP x-walk'!H:H)</f>
        <v>55</v>
      </c>
      <c r="J695" t="str">
        <f>_xlfn.XLOOKUP(K695,'ACS-NAICS-SOC x-walk'!K:K,'ACS-NAICS-SOC x-walk'!L:L)</f>
        <v>Professional, Scientific, and Management, and Administrative, and Waste Management Services</v>
      </c>
      <c r="K695" t="str">
        <f>_xlfn.XLOOKUP($C695,'NAICS-SOC-CIP x-walk'!$C:$C, 'NAICS-SOC-CIP x-walk'!I:I)</f>
        <v>Management of Companies and Enterprises</v>
      </c>
      <c r="L695">
        <f t="shared" si="53"/>
        <v>902</v>
      </c>
      <c r="M695" s="9">
        <f t="shared" si="54"/>
        <v>19.191489361702128</v>
      </c>
    </row>
    <row r="696" spans="1:13">
      <c r="A696" s="1">
        <v>12</v>
      </c>
      <c r="B696" s="1">
        <v>4</v>
      </c>
      <c r="C696" s="34" t="s">
        <v>1878</v>
      </c>
      <c r="D696" s="1">
        <f t="shared" si="50"/>
        <v>13</v>
      </c>
      <c r="E696" s="2" t="s">
        <v>1386</v>
      </c>
      <c r="F696" t="str" cm="1">
        <f t="array" ref="F696">_xlfn.IFS(
 AND(D696&gt;=11, D696&lt;=29), "Management, business, science, and arts occupations",
 AND(D696&gt;=31, D696&lt;=39), "Service occupations",
 AND(D696&gt;=41, D696&lt;=43), "Sales and office occupations",
 AND(D696&gt;=51, D696&lt;=53), "Production, transportation, and material moving occupations",
 AND(D696&gt;=45, D696&lt;=49), "Natural resources, construction, and maintenance occupations",
 TRUE, "Not applicable to study area"
)</f>
        <v>Management, business, science, and arts occupations</v>
      </c>
      <c r="G696">
        <f t="shared" si="51"/>
        <v>10110</v>
      </c>
      <c r="H696" s="9">
        <f t="shared" si="52"/>
        <v>22.668161434977577</v>
      </c>
      <c r="I696" t="str">
        <f>_xlfn.XLOOKUP($C696,'NAICS-SOC-CIP x-walk'!C:C, 'NAICS-SOC-CIP x-walk'!H:H)</f>
        <v>55</v>
      </c>
      <c r="J696" t="str">
        <f>_xlfn.XLOOKUP(K696,'ACS-NAICS-SOC x-walk'!K:K,'ACS-NAICS-SOC x-walk'!L:L)</f>
        <v>Professional, Scientific, and Management, and Administrative, and Waste Management Services</v>
      </c>
      <c r="K696" t="str">
        <f>_xlfn.XLOOKUP($C696,'NAICS-SOC-CIP x-walk'!$C:$C, 'NAICS-SOC-CIP x-walk'!I:I)</f>
        <v>Management of Companies and Enterprises</v>
      </c>
      <c r="L696">
        <f t="shared" si="53"/>
        <v>902</v>
      </c>
      <c r="M696" s="9">
        <f t="shared" si="54"/>
        <v>19.191489361702128</v>
      </c>
    </row>
    <row r="697" spans="1:13">
      <c r="A697" s="1">
        <v>26</v>
      </c>
      <c r="B697" s="1">
        <v>4</v>
      </c>
      <c r="C697" s="34" t="s">
        <v>1878</v>
      </c>
      <c r="D697" s="1">
        <f t="shared" si="50"/>
        <v>13</v>
      </c>
      <c r="E697" s="2" t="s">
        <v>1154</v>
      </c>
      <c r="F697" t="str" cm="1">
        <f t="array" ref="F697">_xlfn.IFS(
 AND(D697&gt;=11, D697&lt;=29), "Management, business, science, and arts occupations",
 AND(D697&gt;=31, D697&lt;=39), "Service occupations",
 AND(D697&gt;=41, D697&lt;=43), "Sales and office occupations",
 AND(D697&gt;=51, D697&lt;=53), "Production, transportation, and material moving occupations",
 AND(D697&gt;=45, D697&lt;=49), "Natural resources, construction, and maintenance occupations",
 TRUE, "Not applicable to study area"
)</f>
        <v>Management, business, science, and arts occupations</v>
      </c>
      <c r="G697">
        <f t="shared" si="51"/>
        <v>10110</v>
      </c>
      <c r="H697" s="9">
        <f t="shared" si="52"/>
        <v>22.668161434977577</v>
      </c>
      <c r="I697" t="str">
        <f>_xlfn.XLOOKUP($C697,'NAICS-SOC-CIP x-walk'!C:C, 'NAICS-SOC-CIP x-walk'!H:H)</f>
        <v>55</v>
      </c>
      <c r="J697" t="str">
        <f>_xlfn.XLOOKUP(K697,'ACS-NAICS-SOC x-walk'!K:K,'ACS-NAICS-SOC x-walk'!L:L)</f>
        <v>Professional, Scientific, and Management, and Administrative, and Waste Management Services</v>
      </c>
      <c r="K697" t="str">
        <f>_xlfn.XLOOKUP($C697,'NAICS-SOC-CIP x-walk'!$C:$C, 'NAICS-SOC-CIP x-walk'!I:I)</f>
        <v>Management of Companies and Enterprises</v>
      </c>
      <c r="L697">
        <f t="shared" si="53"/>
        <v>902</v>
      </c>
      <c r="M697" s="9">
        <f t="shared" si="54"/>
        <v>19.191489361702128</v>
      </c>
    </row>
    <row r="698" spans="1:13">
      <c r="A698" s="1">
        <v>25</v>
      </c>
      <c r="B698" s="1">
        <v>4</v>
      </c>
      <c r="C698" s="34" t="s">
        <v>1878</v>
      </c>
      <c r="D698" s="1">
        <f t="shared" si="50"/>
        <v>13</v>
      </c>
      <c r="E698" s="2" t="s">
        <v>1174</v>
      </c>
      <c r="F698" t="str" cm="1">
        <f t="array" ref="F698">_xlfn.IFS(
 AND(D698&gt;=11, D698&lt;=29), "Management, business, science, and arts occupations",
 AND(D698&gt;=31, D698&lt;=39), "Service occupations",
 AND(D698&gt;=41, D698&lt;=43), "Sales and office occupations",
 AND(D698&gt;=51, D698&lt;=53), "Production, transportation, and material moving occupations",
 AND(D698&gt;=45, D698&lt;=49), "Natural resources, construction, and maintenance occupations",
 TRUE, "Not applicable to study area"
)</f>
        <v>Management, business, science, and arts occupations</v>
      </c>
      <c r="G698">
        <f t="shared" si="51"/>
        <v>10110</v>
      </c>
      <c r="H698" s="9">
        <f t="shared" si="52"/>
        <v>22.668161434977577</v>
      </c>
      <c r="I698" t="str">
        <f>_xlfn.XLOOKUP($C698,'NAICS-SOC-CIP x-walk'!C:C, 'NAICS-SOC-CIP x-walk'!H:H)</f>
        <v>55</v>
      </c>
      <c r="J698" t="str">
        <f>_xlfn.XLOOKUP(K698,'ACS-NAICS-SOC x-walk'!K:K,'ACS-NAICS-SOC x-walk'!L:L)</f>
        <v>Professional, Scientific, and Management, and Administrative, and Waste Management Services</v>
      </c>
      <c r="K698" t="str">
        <f>_xlfn.XLOOKUP($C698,'NAICS-SOC-CIP x-walk'!$C:$C, 'NAICS-SOC-CIP x-walk'!I:I)</f>
        <v>Management of Companies and Enterprises</v>
      </c>
      <c r="L698">
        <f t="shared" si="53"/>
        <v>902</v>
      </c>
      <c r="M698" s="9">
        <f t="shared" si="54"/>
        <v>19.191489361702128</v>
      </c>
    </row>
    <row r="699" spans="1:13">
      <c r="A699" s="1">
        <v>48</v>
      </c>
      <c r="B699" s="1">
        <v>4</v>
      </c>
      <c r="C699" s="34" t="s">
        <v>1878</v>
      </c>
      <c r="D699" s="1">
        <f t="shared" si="50"/>
        <v>13</v>
      </c>
      <c r="E699" s="2" t="s">
        <v>766</v>
      </c>
      <c r="F699" t="str" cm="1">
        <f t="array" ref="F699">_xlfn.IFS(
 AND(D699&gt;=11, D699&lt;=29), "Management, business, science, and arts occupations",
 AND(D699&gt;=31, D699&lt;=39), "Service occupations",
 AND(D699&gt;=41, D699&lt;=43), "Sales and office occupations",
 AND(D699&gt;=51, D699&lt;=53), "Production, transportation, and material moving occupations",
 AND(D699&gt;=45, D699&lt;=49), "Natural resources, construction, and maintenance occupations",
 TRUE, "Not applicable to study area"
)</f>
        <v>Management, business, science, and arts occupations</v>
      </c>
      <c r="G699">
        <f t="shared" si="51"/>
        <v>10110</v>
      </c>
      <c r="H699" s="9">
        <f t="shared" si="52"/>
        <v>22.668161434977577</v>
      </c>
      <c r="I699" t="str">
        <f>_xlfn.XLOOKUP($C699,'NAICS-SOC-CIP x-walk'!C:C, 'NAICS-SOC-CIP x-walk'!H:H)</f>
        <v>55</v>
      </c>
      <c r="J699" t="str">
        <f>_xlfn.XLOOKUP(K699,'ACS-NAICS-SOC x-walk'!K:K,'ACS-NAICS-SOC x-walk'!L:L)</f>
        <v>Professional, Scientific, and Management, and Administrative, and Waste Management Services</v>
      </c>
      <c r="K699" t="str">
        <f>_xlfn.XLOOKUP($C699,'NAICS-SOC-CIP x-walk'!$C:$C, 'NAICS-SOC-CIP x-walk'!I:I)</f>
        <v>Management of Companies and Enterprises</v>
      </c>
      <c r="L699">
        <f t="shared" si="53"/>
        <v>902</v>
      </c>
      <c r="M699" s="9">
        <f t="shared" si="54"/>
        <v>19.191489361702128</v>
      </c>
    </row>
    <row r="700" spans="1:13">
      <c r="A700" s="1">
        <v>17</v>
      </c>
      <c r="B700" s="1">
        <v>5</v>
      </c>
      <c r="C700" s="34" t="s">
        <v>1927</v>
      </c>
      <c r="D700" s="1">
        <f t="shared" si="50"/>
        <v>15</v>
      </c>
      <c r="E700" s="2" t="s">
        <v>1488</v>
      </c>
      <c r="F700" t="str" cm="1">
        <f t="array" ref="F700">_xlfn.IFS(
 AND(D700&gt;=11, D700&lt;=29), "Management, business, science, and arts occupations",
 AND(D700&gt;=31, D700&lt;=39), "Service occupations",
 AND(D700&gt;=41, D700&lt;=43), "Sales and office occupations",
 AND(D700&gt;=51, D700&lt;=53), "Production, transportation, and material moving occupations",
 AND(D700&gt;=45, D700&lt;=49), "Natural resources, construction, and maintenance occupations",
 TRUE, "Not applicable to study area"
)</f>
        <v>Management, business, science, and arts occupations</v>
      </c>
      <c r="G700">
        <f t="shared" si="51"/>
        <v>10110</v>
      </c>
      <c r="H700" s="9">
        <f t="shared" si="52"/>
        <v>22.668161434977577</v>
      </c>
      <c r="I700" t="str">
        <f>_xlfn.XLOOKUP($C700,'NAICS-SOC-CIP x-walk'!C:C, 'NAICS-SOC-CIP x-walk'!H:H)</f>
        <v>55</v>
      </c>
      <c r="J700" t="str">
        <f>_xlfn.XLOOKUP(K700,'ACS-NAICS-SOC x-walk'!K:K,'ACS-NAICS-SOC x-walk'!L:L)</f>
        <v>Professional, Scientific, and Management, and Administrative, and Waste Management Services</v>
      </c>
      <c r="K700" t="str">
        <f>_xlfn.XLOOKUP($C700,'NAICS-SOC-CIP x-walk'!$C:$C, 'NAICS-SOC-CIP x-walk'!I:I)</f>
        <v>Management of Companies and Enterprises</v>
      </c>
      <c r="L700">
        <f t="shared" si="53"/>
        <v>902</v>
      </c>
      <c r="M700" s="9">
        <f t="shared" si="54"/>
        <v>19.191489361702128</v>
      </c>
    </row>
    <row r="701" spans="1:13">
      <c r="A701" s="1">
        <v>62</v>
      </c>
      <c r="B701" s="1">
        <v>4</v>
      </c>
      <c r="C701" s="34" t="s">
        <v>1948</v>
      </c>
      <c r="D701" s="1">
        <f t="shared" si="50"/>
        <v>17</v>
      </c>
      <c r="E701" s="2" t="s">
        <v>574</v>
      </c>
      <c r="F701" t="str" cm="1">
        <f t="array" ref="F701">_xlfn.IFS(
 AND(D701&gt;=11, D701&lt;=29), "Management, business, science, and arts occupations",
 AND(D701&gt;=31, D701&lt;=39), "Service occupations",
 AND(D701&gt;=41, D701&lt;=43), "Sales and office occupations",
 AND(D701&gt;=51, D701&lt;=53), "Production, transportation, and material moving occupations",
 AND(D701&gt;=45, D701&lt;=49), "Natural resources, construction, and maintenance occupations",
 TRUE, "Not applicable to study area"
)</f>
        <v>Management, business, science, and arts occupations</v>
      </c>
      <c r="G701">
        <f t="shared" si="51"/>
        <v>10110</v>
      </c>
      <c r="H701" s="9">
        <f t="shared" si="52"/>
        <v>22.668161434977577</v>
      </c>
      <c r="I701" t="str">
        <f>_xlfn.XLOOKUP($C701,'NAICS-SOC-CIP x-walk'!C:C, 'NAICS-SOC-CIP x-walk'!H:H)</f>
        <v>55</v>
      </c>
      <c r="J701" t="str">
        <f>_xlfn.XLOOKUP(K701,'ACS-NAICS-SOC x-walk'!K:K,'ACS-NAICS-SOC x-walk'!L:L)</f>
        <v>Professional, Scientific, and Management, and Administrative, and Waste Management Services</v>
      </c>
      <c r="K701" t="str">
        <f>_xlfn.XLOOKUP($C701,'NAICS-SOC-CIP x-walk'!$C:$C, 'NAICS-SOC-CIP x-walk'!I:I)</f>
        <v>Management of Companies and Enterprises</v>
      </c>
      <c r="L701">
        <f t="shared" si="53"/>
        <v>902</v>
      </c>
      <c r="M701" s="9">
        <f t="shared" si="54"/>
        <v>19.191489361702128</v>
      </c>
    </row>
    <row r="702" spans="1:13">
      <c r="A702" s="1">
        <v>47</v>
      </c>
      <c r="B702" s="1">
        <v>4</v>
      </c>
      <c r="C702" s="34" t="s">
        <v>1948</v>
      </c>
      <c r="D702" s="1">
        <f t="shared" si="50"/>
        <v>17</v>
      </c>
      <c r="E702" s="2" t="s">
        <v>862</v>
      </c>
      <c r="F702" t="str" cm="1">
        <f t="array" ref="F702">_xlfn.IFS(
 AND(D702&gt;=11, D702&lt;=29), "Management, business, science, and arts occupations",
 AND(D702&gt;=31, D702&lt;=39), "Service occupations",
 AND(D702&gt;=41, D702&lt;=43), "Sales and office occupations",
 AND(D702&gt;=51, D702&lt;=53), "Production, transportation, and material moving occupations",
 AND(D702&gt;=45, D702&lt;=49), "Natural resources, construction, and maintenance occupations",
 TRUE, "Not applicable to study area"
)</f>
        <v>Management, business, science, and arts occupations</v>
      </c>
      <c r="G702">
        <f t="shared" si="51"/>
        <v>10110</v>
      </c>
      <c r="H702" s="9">
        <f t="shared" si="52"/>
        <v>22.668161434977577</v>
      </c>
      <c r="I702" t="str">
        <f>_xlfn.XLOOKUP($C702,'NAICS-SOC-CIP x-walk'!C:C, 'NAICS-SOC-CIP x-walk'!H:H)</f>
        <v>55</v>
      </c>
      <c r="J702" t="str">
        <f>_xlfn.XLOOKUP(K702,'ACS-NAICS-SOC x-walk'!K:K,'ACS-NAICS-SOC x-walk'!L:L)</f>
        <v>Professional, Scientific, and Management, and Administrative, and Waste Management Services</v>
      </c>
      <c r="K702" t="str">
        <f>_xlfn.XLOOKUP($C702,'NAICS-SOC-CIP x-walk'!$C:$C, 'NAICS-SOC-CIP x-walk'!I:I)</f>
        <v>Management of Companies and Enterprises</v>
      </c>
      <c r="L702">
        <f t="shared" si="53"/>
        <v>902</v>
      </c>
      <c r="M702" s="9">
        <f t="shared" si="54"/>
        <v>19.191489361702128</v>
      </c>
    </row>
    <row r="703" spans="1:13">
      <c r="A703" s="1">
        <v>13</v>
      </c>
      <c r="B703" s="1">
        <v>5</v>
      </c>
      <c r="C703" s="34" t="s">
        <v>2008</v>
      </c>
      <c r="D703" s="1">
        <f t="shared" si="50"/>
        <v>19</v>
      </c>
      <c r="E703" s="2" t="s">
        <v>1478</v>
      </c>
      <c r="F703" t="str" cm="1">
        <f t="array" ref="F703">_xlfn.IFS(
 AND(D703&gt;=11, D703&lt;=29), "Management, business, science, and arts occupations",
 AND(D703&gt;=31, D703&lt;=39), "Service occupations",
 AND(D703&gt;=41, D703&lt;=43), "Sales and office occupations",
 AND(D703&gt;=51, D703&lt;=53), "Production, transportation, and material moving occupations",
 AND(D703&gt;=45, D703&lt;=49), "Natural resources, construction, and maintenance occupations",
 TRUE, "Not applicable to study area"
)</f>
        <v>Management, business, science, and arts occupations</v>
      </c>
      <c r="G703">
        <f t="shared" si="51"/>
        <v>10110</v>
      </c>
      <c r="H703" s="9">
        <f t="shared" si="52"/>
        <v>22.668161434977577</v>
      </c>
      <c r="I703" t="str">
        <f>_xlfn.XLOOKUP($C703,'NAICS-SOC-CIP x-walk'!C:C, 'NAICS-SOC-CIP x-walk'!H:H)</f>
        <v>55</v>
      </c>
      <c r="J703" t="str">
        <f>_xlfn.XLOOKUP(K703,'ACS-NAICS-SOC x-walk'!K:K,'ACS-NAICS-SOC x-walk'!L:L)</f>
        <v>Professional, Scientific, and Management, and Administrative, and Waste Management Services</v>
      </c>
      <c r="K703" t="str">
        <f>_xlfn.XLOOKUP($C703,'NAICS-SOC-CIP x-walk'!$C:$C, 'NAICS-SOC-CIP x-walk'!I:I)</f>
        <v>Management of Companies and Enterprises</v>
      </c>
      <c r="L703">
        <f t="shared" si="53"/>
        <v>902</v>
      </c>
      <c r="M703" s="9">
        <f t="shared" si="54"/>
        <v>19.191489361702128</v>
      </c>
    </row>
    <row r="704" spans="1:13">
      <c r="A704" s="1">
        <v>10</v>
      </c>
      <c r="B704" s="1">
        <v>5</v>
      </c>
      <c r="C704" s="34" t="s">
        <v>2019</v>
      </c>
      <c r="D704" s="1">
        <f t="shared" si="50"/>
        <v>19</v>
      </c>
      <c r="E704" s="2" t="s">
        <v>1546</v>
      </c>
      <c r="F704" t="str" cm="1">
        <f t="array" ref="F704">_xlfn.IFS(
 AND(D704&gt;=11, D704&lt;=29), "Management, business, science, and arts occupations",
 AND(D704&gt;=31, D704&lt;=39), "Service occupations",
 AND(D704&gt;=41, D704&lt;=43), "Sales and office occupations",
 AND(D704&gt;=51, D704&lt;=53), "Production, transportation, and material moving occupations",
 AND(D704&gt;=45, D704&lt;=49), "Natural resources, construction, and maintenance occupations",
 TRUE, "Not applicable to study area"
)</f>
        <v>Management, business, science, and arts occupations</v>
      </c>
      <c r="G704">
        <f t="shared" si="51"/>
        <v>10110</v>
      </c>
      <c r="H704" s="9">
        <f t="shared" si="52"/>
        <v>22.668161434977577</v>
      </c>
      <c r="I704" t="str">
        <f>_xlfn.XLOOKUP($C704,'NAICS-SOC-CIP x-walk'!C:C, 'NAICS-SOC-CIP x-walk'!H:H)</f>
        <v>55</v>
      </c>
      <c r="J704" t="str">
        <f>_xlfn.XLOOKUP(K704,'ACS-NAICS-SOC x-walk'!K:K,'ACS-NAICS-SOC x-walk'!L:L)</f>
        <v>Professional, Scientific, and Management, and Administrative, and Waste Management Services</v>
      </c>
      <c r="K704" t="str">
        <f>_xlfn.XLOOKUP($C704,'NAICS-SOC-CIP x-walk'!$C:$C, 'NAICS-SOC-CIP x-walk'!I:I)</f>
        <v>Management of Companies and Enterprises</v>
      </c>
      <c r="L704">
        <f t="shared" si="53"/>
        <v>902</v>
      </c>
      <c r="M704" s="9">
        <f t="shared" si="54"/>
        <v>19.191489361702128</v>
      </c>
    </row>
    <row r="705" spans="1:13">
      <c r="A705" s="1">
        <v>18</v>
      </c>
      <c r="B705" s="1">
        <v>4</v>
      </c>
      <c r="C705" s="34" t="s">
        <v>2192</v>
      </c>
      <c r="D705" s="1">
        <f t="shared" si="50"/>
        <v>27</v>
      </c>
      <c r="E705" s="2" t="s">
        <v>1372</v>
      </c>
      <c r="F705" t="str" cm="1">
        <f t="array" ref="F705">_xlfn.IFS(
 AND(D705&gt;=11, D705&lt;=29), "Management, business, science, and arts occupations",
 AND(D705&gt;=31, D705&lt;=39), "Service occupations",
 AND(D705&gt;=41, D705&lt;=43), "Sales and office occupations",
 AND(D705&gt;=51, D705&lt;=53), "Production, transportation, and material moving occupations",
 AND(D705&gt;=45, D705&lt;=49), "Natural resources, construction, and maintenance occupations",
 TRUE, "Not applicable to study area"
)</f>
        <v>Management, business, science, and arts occupations</v>
      </c>
      <c r="G705">
        <f t="shared" si="51"/>
        <v>10110</v>
      </c>
      <c r="H705" s="9">
        <f t="shared" si="52"/>
        <v>22.668161434977577</v>
      </c>
      <c r="I705" t="str">
        <f>_xlfn.XLOOKUP($C705,'NAICS-SOC-CIP x-walk'!C:C, 'NAICS-SOC-CIP x-walk'!H:H)</f>
        <v>55</v>
      </c>
      <c r="J705" t="str">
        <f>_xlfn.XLOOKUP(K705,'ACS-NAICS-SOC x-walk'!K:K,'ACS-NAICS-SOC x-walk'!L:L)</f>
        <v>Professional, Scientific, and Management, and Administrative, and Waste Management Services</v>
      </c>
      <c r="K705" t="str">
        <f>_xlfn.XLOOKUP($C705,'NAICS-SOC-CIP x-walk'!$C:$C, 'NAICS-SOC-CIP x-walk'!I:I)</f>
        <v>Management of Companies and Enterprises</v>
      </c>
      <c r="L705">
        <f t="shared" si="53"/>
        <v>902</v>
      </c>
      <c r="M705" s="9">
        <f t="shared" si="54"/>
        <v>19.191489361702128</v>
      </c>
    </row>
    <row r="706" spans="1:13">
      <c r="A706" s="1">
        <v>9</v>
      </c>
      <c r="B706" s="1">
        <v>3</v>
      </c>
      <c r="C706" s="34" t="s">
        <v>2467</v>
      </c>
      <c r="D706" s="1">
        <f t="shared" si="50"/>
        <v>43</v>
      </c>
      <c r="E706" s="2" t="s">
        <v>1468</v>
      </c>
      <c r="F706" t="str" cm="1">
        <f t="array" ref="F706">_xlfn.IFS(
 AND(D706&gt;=11, D706&lt;=29), "Management, business, science, and arts occupations",
 AND(D706&gt;=31, D706&lt;=39), "Service occupations",
 AND(D706&gt;=41, D706&lt;=43), "Sales and office occupations",
 AND(D706&gt;=51, D706&lt;=53), "Production, transportation, and material moving occupations",
 AND(D706&gt;=45, D706&lt;=49), "Natural resources, construction, and maintenance occupations",
 TRUE, "Not applicable to study area"
)</f>
        <v>Sales and office occupations</v>
      </c>
      <c r="G706">
        <f t="shared" si="51"/>
        <v>1174</v>
      </c>
      <c r="H706" s="9">
        <f t="shared" si="52"/>
        <v>16.305555555555557</v>
      </c>
      <c r="I706" t="str">
        <f>_xlfn.XLOOKUP($C706,'NAICS-SOC-CIP x-walk'!C:C, 'NAICS-SOC-CIP x-walk'!H:H)</f>
        <v>55</v>
      </c>
      <c r="J706" t="str">
        <f>_xlfn.XLOOKUP(K706,'ACS-NAICS-SOC x-walk'!K:K,'ACS-NAICS-SOC x-walk'!L:L)</f>
        <v>Professional, Scientific, and Management, and Administrative, and Waste Management Services</v>
      </c>
      <c r="K706" t="str">
        <f>_xlfn.XLOOKUP($C706,'NAICS-SOC-CIP x-walk'!$C:$C, 'NAICS-SOC-CIP x-walk'!I:I)</f>
        <v>Management of Companies and Enterprises</v>
      </c>
      <c r="L706">
        <f t="shared" si="53"/>
        <v>902</v>
      </c>
      <c r="M706" s="9">
        <f t="shared" si="54"/>
        <v>19.191489361702128</v>
      </c>
    </row>
    <row r="707" spans="1:13">
      <c r="A707" s="1">
        <v>4</v>
      </c>
      <c r="B707" s="1">
        <v>3</v>
      </c>
      <c r="C707" s="34" t="s">
        <v>2477</v>
      </c>
      <c r="D707" s="1">
        <f t="shared" si="50"/>
        <v>43</v>
      </c>
      <c r="E707" s="2" t="s">
        <v>1700</v>
      </c>
      <c r="F707" t="str" cm="1">
        <f t="array" ref="F707">_xlfn.IFS(
 AND(D707&gt;=11, D707&lt;=29), "Management, business, science, and arts occupations",
 AND(D707&gt;=31, D707&lt;=39), "Service occupations",
 AND(D707&gt;=41, D707&lt;=43), "Sales and office occupations",
 AND(D707&gt;=51, D707&lt;=53), "Production, transportation, and material moving occupations",
 AND(D707&gt;=45, D707&lt;=49), "Natural resources, construction, and maintenance occupations",
 TRUE, "Not applicable to study area"
)</f>
        <v>Sales and office occupations</v>
      </c>
      <c r="G707">
        <f t="shared" si="51"/>
        <v>1174</v>
      </c>
      <c r="H707" s="9">
        <f t="shared" si="52"/>
        <v>16.305555555555557</v>
      </c>
      <c r="I707" t="str">
        <f>_xlfn.XLOOKUP($C707,'NAICS-SOC-CIP x-walk'!C:C, 'NAICS-SOC-CIP x-walk'!H:H)</f>
        <v>55</v>
      </c>
      <c r="J707" t="str">
        <f>_xlfn.XLOOKUP(K707,'ACS-NAICS-SOC x-walk'!K:K,'ACS-NAICS-SOC x-walk'!L:L)</f>
        <v>Professional, Scientific, and Management, and Administrative, and Waste Management Services</v>
      </c>
      <c r="K707" t="str">
        <f>_xlfn.XLOOKUP($C707,'NAICS-SOC-CIP x-walk'!$C:$C, 'NAICS-SOC-CIP x-walk'!I:I)</f>
        <v>Management of Companies and Enterprises</v>
      </c>
      <c r="L707">
        <f t="shared" si="53"/>
        <v>902</v>
      </c>
      <c r="M707" s="9">
        <f t="shared" si="54"/>
        <v>19.191489361702128</v>
      </c>
    </row>
    <row r="708" spans="1:13">
      <c r="A708" s="1">
        <v>14</v>
      </c>
      <c r="B708" s="1" t="s">
        <v>4</v>
      </c>
      <c r="C708" s="34" t="s">
        <v>2495</v>
      </c>
      <c r="D708" s="1">
        <f t="shared" si="50"/>
        <v>43</v>
      </c>
      <c r="E708" s="2" t="s">
        <v>1176</v>
      </c>
      <c r="F708" t="str" cm="1">
        <f t="array" ref="F708">_xlfn.IFS(
 AND(D708&gt;=11, D708&lt;=29), "Management, business, science, and arts occupations",
 AND(D708&gt;=31, D708&lt;=39), "Service occupations",
 AND(D708&gt;=41, D708&lt;=43), "Sales and office occupations",
 AND(D708&gt;=51, D708&lt;=53), "Production, transportation, and material moving occupations",
 AND(D708&gt;=45, D708&lt;=49), "Natural resources, construction, and maintenance occupations",
 TRUE, "Not applicable to study area"
)</f>
        <v>Sales and office occupations</v>
      </c>
      <c r="G708">
        <f t="shared" si="51"/>
        <v>1174</v>
      </c>
      <c r="H708" s="9">
        <f t="shared" si="52"/>
        <v>16.305555555555557</v>
      </c>
      <c r="I708" t="str">
        <f>_xlfn.XLOOKUP($C708,'NAICS-SOC-CIP x-walk'!C:C, 'NAICS-SOC-CIP x-walk'!H:H)</f>
        <v>55</v>
      </c>
      <c r="J708" t="str">
        <f>_xlfn.XLOOKUP(K708,'ACS-NAICS-SOC x-walk'!K:K,'ACS-NAICS-SOC x-walk'!L:L)</f>
        <v>Professional, Scientific, and Management, and Administrative, and Waste Management Services</v>
      </c>
      <c r="K708" t="str">
        <f>_xlfn.XLOOKUP($C708,'NAICS-SOC-CIP x-walk'!$C:$C, 'NAICS-SOC-CIP x-walk'!I:I)</f>
        <v>Management of Companies and Enterprises</v>
      </c>
      <c r="L708">
        <f t="shared" si="53"/>
        <v>902</v>
      </c>
      <c r="M708" s="9">
        <f t="shared" si="54"/>
        <v>19.191489361702128</v>
      </c>
    </row>
    <row r="709" spans="1:13">
      <c r="A709" s="1">
        <v>10</v>
      </c>
      <c r="B709" s="1">
        <v>3</v>
      </c>
      <c r="C709" s="34" t="s">
        <v>2496</v>
      </c>
      <c r="D709" s="1">
        <f t="shared" ref="D709:D772" si="55">VALUE(LEFT(C709,2))</f>
        <v>43</v>
      </c>
      <c r="E709" s="2" t="s">
        <v>1412</v>
      </c>
      <c r="F709" t="str" cm="1">
        <f t="array" ref="F709">_xlfn.IFS(
 AND(D709&gt;=11, D709&lt;=29), "Management, business, science, and arts occupations",
 AND(D709&gt;=31, D709&lt;=39), "Service occupations",
 AND(D709&gt;=41, D709&lt;=43), "Sales and office occupations",
 AND(D709&gt;=51, D709&lt;=53), "Production, transportation, and material moving occupations",
 AND(D709&gt;=45, D709&lt;=49), "Natural resources, construction, and maintenance occupations",
 TRUE, "Not applicable to study area"
)</f>
        <v>Sales and office occupations</v>
      </c>
      <c r="G709">
        <f t="shared" ref="G709:G772" si="56">SUMIF(F:F, F709, A:A)</f>
        <v>1174</v>
      </c>
      <c r="H709" s="9">
        <f t="shared" ref="H709:H772" si="57">AVERAGEIF(F:F, F709, A:A)</f>
        <v>16.305555555555557</v>
      </c>
      <c r="I709" t="str">
        <f>_xlfn.XLOOKUP($C709,'NAICS-SOC-CIP x-walk'!C:C, 'NAICS-SOC-CIP x-walk'!H:H)</f>
        <v>55</v>
      </c>
      <c r="J709" t="str">
        <f>_xlfn.XLOOKUP(K709,'ACS-NAICS-SOC x-walk'!K:K,'ACS-NAICS-SOC x-walk'!L:L)</f>
        <v>Professional, Scientific, and Management, and Administrative, and Waste Management Services</v>
      </c>
      <c r="K709" t="str">
        <f>_xlfn.XLOOKUP($C709,'NAICS-SOC-CIP x-walk'!$C:$C, 'NAICS-SOC-CIP x-walk'!I:I)</f>
        <v>Management of Companies and Enterprises</v>
      </c>
      <c r="L709">
        <f t="shared" ref="L709:L772" si="58">SUMIF(K:K, K709, A:A)</f>
        <v>902</v>
      </c>
      <c r="M709" s="9">
        <f t="shared" ref="M709:M772" si="59">AVERAGEIF(K:K, K709, A:A)</f>
        <v>19.191489361702128</v>
      </c>
    </row>
    <row r="710" spans="1:13">
      <c r="A710" s="1">
        <v>3</v>
      </c>
      <c r="B710" s="1">
        <v>3</v>
      </c>
      <c r="C710" s="34" t="s">
        <v>2513</v>
      </c>
      <c r="D710" s="1">
        <f t="shared" si="55"/>
        <v>43</v>
      </c>
      <c r="E710" s="2" t="s">
        <v>1328</v>
      </c>
      <c r="F710" t="str" cm="1">
        <f t="array" ref="F710">_xlfn.IFS(
 AND(D710&gt;=11, D710&lt;=29), "Management, business, science, and arts occupations",
 AND(D710&gt;=31, D710&lt;=39), "Service occupations",
 AND(D710&gt;=41, D710&lt;=43), "Sales and office occupations",
 AND(D710&gt;=51, D710&lt;=53), "Production, transportation, and material moving occupations",
 AND(D710&gt;=45, D710&lt;=49), "Natural resources, construction, and maintenance occupations",
 TRUE, "Not applicable to study area"
)</f>
        <v>Sales and office occupations</v>
      </c>
      <c r="G710">
        <f t="shared" si="56"/>
        <v>1174</v>
      </c>
      <c r="H710" s="9">
        <f t="shared" si="57"/>
        <v>16.305555555555557</v>
      </c>
      <c r="I710" t="str">
        <f>_xlfn.XLOOKUP($C710,'NAICS-SOC-CIP x-walk'!C:C, 'NAICS-SOC-CIP x-walk'!H:H)</f>
        <v>55</v>
      </c>
      <c r="J710" t="str">
        <f>_xlfn.XLOOKUP(K710,'ACS-NAICS-SOC x-walk'!K:K,'ACS-NAICS-SOC x-walk'!L:L)</f>
        <v>Professional, Scientific, and Management, and Administrative, and Waste Management Services</v>
      </c>
      <c r="K710" t="str">
        <f>_xlfn.XLOOKUP($C710,'NAICS-SOC-CIP x-walk'!$C:$C, 'NAICS-SOC-CIP x-walk'!I:I)</f>
        <v>Management of Companies and Enterprises</v>
      </c>
      <c r="L710">
        <f t="shared" si="58"/>
        <v>902</v>
      </c>
      <c r="M710" s="9">
        <f t="shared" si="59"/>
        <v>19.191489361702128</v>
      </c>
    </row>
    <row r="711" spans="1:13">
      <c r="A711" s="1">
        <v>2</v>
      </c>
      <c r="B711" s="1" t="s">
        <v>4</v>
      </c>
      <c r="C711" s="34" t="s">
        <v>2516</v>
      </c>
      <c r="D711" s="1">
        <f t="shared" si="55"/>
        <v>43</v>
      </c>
      <c r="E711" s="2" t="s">
        <v>1548</v>
      </c>
      <c r="F711" t="str" cm="1">
        <f t="array" ref="F711">_xlfn.IFS(
 AND(D711&gt;=11, D711&lt;=29), "Management, business, science, and arts occupations",
 AND(D711&gt;=31, D711&lt;=39), "Service occupations",
 AND(D711&gt;=41, D711&lt;=43), "Sales and office occupations",
 AND(D711&gt;=51, D711&lt;=53), "Production, transportation, and material moving occupations",
 AND(D711&gt;=45, D711&lt;=49), "Natural resources, construction, and maintenance occupations",
 TRUE, "Not applicable to study area"
)</f>
        <v>Sales and office occupations</v>
      </c>
      <c r="G711">
        <f t="shared" si="56"/>
        <v>1174</v>
      </c>
      <c r="H711" s="9">
        <f t="shared" si="57"/>
        <v>16.305555555555557</v>
      </c>
      <c r="I711" t="str">
        <f>_xlfn.XLOOKUP($C711,'NAICS-SOC-CIP x-walk'!C:C, 'NAICS-SOC-CIP x-walk'!H:H)</f>
        <v>55</v>
      </c>
      <c r="J711" t="str">
        <f>_xlfn.XLOOKUP(K711,'ACS-NAICS-SOC x-walk'!K:K,'ACS-NAICS-SOC x-walk'!L:L)</f>
        <v>Professional, Scientific, and Management, and Administrative, and Waste Management Services</v>
      </c>
      <c r="K711" t="str">
        <f>_xlfn.XLOOKUP($C711,'NAICS-SOC-CIP x-walk'!$C:$C, 'NAICS-SOC-CIP x-walk'!I:I)</f>
        <v>Management of Companies and Enterprises</v>
      </c>
      <c r="L711">
        <f t="shared" si="58"/>
        <v>902</v>
      </c>
      <c r="M711" s="9">
        <f t="shared" si="59"/>
        <v>19.191489361702128</v>
      </c>
    </row>
    <row r="712" spans="1:13">
      <c r="A712" s="1">
        <v>2</v>
      </c>
      <c r="B712" s="1" t="s">
        <v>4</v>
      </c>
      <c r="C712" s="34" t="s">
        <v>2518</v>
      </c>
      <c r="D712" s="1">
        <f t="shared" si="55"/>
        <v>43</v>
      </c>
      <c r="E712" s="2" t="s">
        <v>1130</v>
      </c>
      <c r="F712" t="str" cm="1">
        <f t="array" ref="F712">_xlfn.IFS(
 AND(D712&gt;=11, D712&lt;=29), "Management, business, science, and arts occupations",
 AND(D712&gt;=31, D712&lt;=39), "Service occupations",
 AND(D712&gt;=41, D712&lt;=43), "Sales and office occupations",
 AND(D712&gt;=51, D712&lt;=53), "Production, transportation, and material moving occupations",
 AND(D712&gt;=45, D712&lt;=49), "Natural resources, construction, and maintenance occupations",
 TRUE, "Not applicable to study area"
)</f>
        <v>Sales and office occupations</v>
      </c>
      <c r="G712">
        <f t="shared" si="56"/>
        <v>1174</v>
      </c>
      <c r="H712" s="9">
        <f t="shared" si="57"/>
        <v>16.305555555555557</v>
      </c>
      <c r="I712" t="str">
        <f>_xlfn.XLOOKUP($C712,'NAICS-SOC-CIP x-walk'!C:C, 'NAICS-SOC-CIP x-walk'!H:H)</f>
        <v>55</v>
      </c>
      <c r="J712" t="str">
        <f>_xlfn.XLOOKUP(K712,'ACS-NAICS-SOC x-walk'!K:K,'ACS-NAICS-SOC x-walk'!L:L)</f>
        <v>Professional, Scientific, and Management, and Administrative, and Waste Management Services</v>
      </c>
      <c r="K712" t="str">
        <f>_xlfn.XLOOKUP($C712,'NAICS-SOC-CIP x-walk'!$C:$C, 'NAICS-SOC-CIP x-walk'!I:I)</f>
        <v>Management of Companies and Enterprises</v>
      </c>
      <c r="L712">
        <f t="shared" si="58"/>
        <v>902</v>
      </c>
      <c r="M712" s="9">
        <f t="shared" si="59"/>
        <v>19.191489361702128</v>
      </c>
    </row>
    <row r="713" spans="1:13">
      <c r="A713" s="1">
        <v>1</v>
      </c>
      <c r="B713" s="1">
        <v>3</v>
      </c>
      <c r="C713" s="34" t="s">
        <v>2519</v>
      </c>
      <c r="D713" s="1">
        <f t="shared" si="55"/>
        <v>43</v>
      </c>
      <c r="E713" s="2" t="s">
        <v>1278</v>
      </c>
      <c r="F713" t="str" cm="1">
        <f t="array" ref="F713">_xlfn.IFS(
 AND(D713&gt;=11, D713&lt;=29), "Management, business, science, and arts occupations",
 AND(D713&gt;=31, D713&lt;=39), "Service occupations",
 AND(D713&gt;=41, D713&lt;=43), "Sales and office occupations",
 AND(D713&gt;=51, D713&lt;=53), "Production, transportation, and material moving occupations",
 AND(D713&gt;=45, D713&lt;=49), "Natural resources, construction, and maintenance occupations",
 TRUE, "Not applicable to study area"
)</f>
        <v>Sales and office occupations</v>
      </c>
      <c r="G713">
        <f t="shared" si="56"/>
        <v>1174</v>
      </c>
      <c r="H713" s="9">
        <f t="shared" si="57"/>
        <v>16.305555555555557</v>
      </c>
      <c r="I713" t="str">
        <f>_xlfn.XLOOKUP($C713,'NAICS-SOC-CIP x-walk'!C:C, 'NAICS-SOC-CIP x-walk'!H:H)</f>
        <v>55</v>
      </c>
      <c r="J713" t="str">
        <f>_xlfn.XLOOKUP(K713,'ACS-NAICS-SOC x-walk'!K:K,'ACS-NAICS-SOC x-walk'!L:L)</f>
        <v>Professional, Scientific, and Management, and Administrative, and Waste Management Services</v>
      </c>
      <c r="K713" t="str">
        <f>_xlfn.XLOOKUP($C713,'NAICS-SOC-CIP x-walk'!$C:$C, 'NAICS-SOC-CIP x-walk'!I:I)</f>
        <v>Management of Companies and Enterprises</v>
      </c>
      <c r="L713">
        <f t="shared" si="58"/>
        <v>902</v>
      </c>
      <c r="M713" s="9">
        <f t="shared" si="59"/>
        <v>19.191489361702128</v>
      </c>
    </row>
    <row r="714" spans="1:13">
      <c r="A714" s="1">
        <v>27</v>
      </c>
      <c r="B714" s="1" t="s">
        <v>4</v>
      </c>
      <c r="C714" s="34" t="s">
        <v>2521</v>
      </c>
      <c r="D714" s="1">
        <f t="shared" si="55"/>
        <v>43</v>
      </c>
      <c r="E714" s="2" t="s">
        <v>986</v>
      </c>
      <c r="F714" t="str" cm="1">
        <f t="array" ref="F714">_xlfn.IFS(
 AND(D714&gt;=11, D714&lt;=29), "Management, business, science, and arts occupations",
 AND(D714&gt;=31, D714&lt;=39), "Service occupations",
 AND(D714&gt;=41, D714&lt;=43), "Sales and office occupations",
 AND(D714&gt;=51, D714&lt;=53), "Production, transportation, and material moving occupations",
 AND(D714&gt;=45, D714&lt;=49), "Natural resources, construction, and maintenance occupations",
 TRUE, "Not applicable to study area"
)</f>
        <v>Sales and office occupations</v>
      </c>
      <c r="G714">
        <f t="shared" si="56"/>
        <v>1174</v>
      </c>
      <c r="H714" s="9">
        <f t="shared" si="57"/>
        <v>16.305555555555557</v>
      </c>
      <c r="I714" t="str">
        <f>_xlfn.XLOOKUP($C714,'NAICS-SOC-CIP x-walk'!C:C, 'NAICS-SOC-CIP x-walk'!H:H)</f>
        <v>55</v>
      </c>
      <c r="J714" t="str">
        <f>_xlfn.XLOOKUP(K714,'ACS-NAICS-SOC x-walk'!K:K,'ACS-NAICS-SOC x-walk'!L:L)</f>
        <v>Professional, Scientific, and Management, and Administrative, and Waste Management Services</v>
      </c>
      <c r="K714" t="str">
        <f>_xlfn.XLOOKUP($C714,'NAICS-SOC-CIP x-walk'!$C:$C, 'NAICS-SOC-CIP x-walk'!I:I)</f>
        <v>Management of Companies and Enterprises</v>
      </c>
      <c r="L714">
        <f t="shared" si="58"/>
        <v>902</v>
      </c>
      <c r="M714" s="9">
        <f t="shared" si="59"/>
        <v>19.191489361702128</v>
      </c>
    </row>
    <row r="715" spans="1:13">
      <c r="A715" s="1">
        <v>4</v>
      </c>
      <c r="B715" s="1" t="s">
        <v>4</v>
      </c>
      <c r="C715" s="34" t="s">
        <v>2522</v>
      </c>
      <c r="D715" s="1">
        <f t="shared" si="55"/>
        <v>43</v>
      </c>
      <c r="E715" s="2" t="s">
        <v>1344</v>
      </c>
      <c r="F715" t="str" cm="1">
        <f t="array" ref="F715">_xlfn.IFS(
 AND(D715&gt;=11, D715&lt;=29), "Management, business, science, and arts occupations",
 AND(D715&gt;=31, D715&lt;=39), "Service occupations",
 AND(D715&gt;=41, D715&lt;=43), "Sales and office occupations",
 AND(D715&gt;=51, D715&lt;=53), "Production, transportation, and material moving occupations",
 AND(D715&gt;=45, D715&lt;=49), "Natural resources, construction, and maintenance occupations",
 TRUE, "Not applicable to study area"
)</f>
        <v>Sales and office occupations</v>
      </c>
      <c r="G715">
        <f t="shared" si="56"/>
        <v>1174</v>
      </c>
      <c r="H715" s="9">
        <f t="shared" si="57"/>
        <v>16.305555555555557</v>
      </c>
      <c r="I715" t="str">
        <f>_xlfn.XLOOKUP($C715,'NAICS-SOC-CIP x-walk'!C:C, 'NAICS-SOC-CIP x-walk'!H:H)</f>
        <v>55</v>
      </c>
      <c r="J715" t="str">
        <f>_xlfn.XLOOKUP(K715,'ACS-NAICS-SOC x-walk'!K:K,'ACS-NAICS-SOC x-walk'!L:L)</f>
        <v>Professional, Scientific, and Management, and Administrative, and Waste Management Services</v>
      </c>
      <c r="K715" t="str">
        <f>_xlfn.XLOOKUP($C715,'NAICS-SOC-CIP x-walk'!$C:$C, 'NAICS-SOC-CIP x-walk'!I:I)</f>
        <v>Management of Companies and Enterprises</v>
      </c>
      <c r="L715">
        <f t="shared" si="58"/>
        <v>902</v>
      </c>
      <c r="M715" s="9">
        <f t="shared" si="59"/>
        <v>19.191489361702128</v>
      </c>
    </row>
    <row r="716" spans="1:13">
      <c r="A716" s="1">
        <v>10</v>
      </c>
      <c r="B716" s="1" t="s">
        <v>4</v>
      </c>
      <c r="C716" s="34" t="s">
        <v>2523</v>
      </c>
      <c r="D716" s="1">
        <f t="shared" si="55"/>
        <v>43</v>
      </c>
      <c r="E716" s="2" t="s">
        <v>1542</v>
      </c>
      <c r="F716" t="str" cm="1">
        <f t="array" ref="F716">_xlfn.IFS(
 AND(D716&gt;=11, D716&lt;=29), "Management, business, science, and arts occupations",
 AND(D716&gt;=31, D716&lt;=39), "Service occupations",
 AND(D716&gt;=41, D716&lt;=43), "Sales and office occupations",
 AND(D716&gt;=51, D716&lt;=53), "Production, transportation, and material moving occupations",
 AND(D716&gt;=45, D716&lt;=49), "Natural resources, construction, and maintenance occupations",
 TRUE, "Not applicable to study area"
)</f>
        <v>Sales and office occupations</v>
      </c>
      <c r="G716">
        <f t="shared" si="56"/>
        <v>1174</v>
      </c>
      <c r="H716" s="9">
        <f t="shared" si="57"/>
        <v>16.305555555555557</v>
      </c>
      <c r="I716" t="str">
        <f>_xlfn.XLOOKUP($C716,'NAICS-SOC-CIP x-walk'!C:C, 'NAICS-SOC-CIP x-walk'!H:H)</f>
        <v>55</v>
      </c>
      <c r="J716" t="str">
        <f>_xlfn.XLOOKUP(K716,'ACS-NAICS-SOC x-walk'!K:K,'ACS-NAICS-SOC x-walk'!L:L)</f>
        <v>Professional, Scientific, and Management, and Administrative, and Waste Management Services</v>
      </c>
      <c r="K716" t="str">
        <f>_xlfn.XLOOKUP($C716,'NAICS-SOC-CIP x-walk'!$C:$C, 'NAICS-SOC-CIP x-walk'!I:I)</f>
        <v>Management of Companies and Enterprises</v>
      </c>
      <c r="L716">
        <f t="shared" si="58"/>
        <v>902</v>
      </c>
      <c r="M716" s="9">
        <f t="shared" si="59"/>
        <v>19.191489361702128</v>
      </c>
    </row>
    <row r="717" spans="1:13">
      <c r="A717" s="1">
        <v>17</v>
      </c>
      <c r="B717" s="1">
        <v>4</v>
      </c>
      <c r="C717" s="34" t="s">
        <v>1821</v>
      </c>
      <c r="D717" s="1">
        <f t="shared" si="55"/>
        <v>11</v>
      </c>
      <c r="E717" s="2" t="s">
        <v>1392</v>
      </c>
      <c r="F717" t="str" cm="1">
        <f t="array" ref="F717">_xlfn.IFS(
 AND(D717&gt;=11, D717&lt;=29), "Management, business, science, and arts occupations",
 AND(D717&gt;=31, D717&lt;=39), "Service occupations",
 AND(D717&gt;=41, D717&lt;=43), "Sales and office occupations",
 AND(D717&gt;=51, D717&lt;=53), "Production, transportation, and material moving occupations",
 AND(D717&gt;=45, D717&lt;=49), "Natural resources, construction, and maintenance occupations",
 TRUE, "Not applicable to study area"
)</f>
        <v>Management, business, science, and arts occupations</v>
      </c>
      <c r="G717">
        <f t="shared" si="56"/>
        <v>10110</v>
      </c>
      <c r="H717" s="9">
        <f t="shared" si="57"/>
        <v>22.668161434977577</v>
      </c>
      <c r="I717" t="str">
        <f>_xlfn.XLOOKUP($C717,'NAICS-SOC-CIP x-walk'!C:C, 'NAICS-SOC-CIP x-walk'!H:H)</f>
        <v>51, 54</v>
      </c>
      <c r="J717" t="str">
        <f>_xlfn.XLOOKUP(K717,'ACS-NAICS-SOC x-walk'!K:K,'ACS-NAICS-SOC x-walk'!L:L)</f>
        <v xml:space="preserve">Information </v>
      </c>
      <c r="K717" t="str">
        <f>_xlfn.XLOOKUP($C717,'NAICS-SOC-CIP x-walk'!$C:$C, 'NAICS-SOC-CIP x-walk'!I:I)</f>
        <v>Information, Professional, Scientific, and Technical Services</v>
      </c>
      <c r="L717">
        <f t="shared" si="58"/>
        <v>311</v>
      </c>
      <c r="M717" s="9">
        <f t="shared" si="59"/>
        <v>11.518518518518519</v>
      </c>
    </row>
    <row r="718" spans="1:13">
      <c r="A718" s="1">
        <v>4</v>
      </c>
      <c r="B718" s="1">
        <v>3</v>
      </c>
      <c r="C718" s="34" t="s">
        <v>1900</v>
      </c>
      <c r="D718" s="1">
        <f t="shared" si="55"/>
        <v>15</v>
      </c>
      <c r="E718" s="2" t="s">
        <v>1526</v>
      </c>
      <c r="F718" t="str" cm="1">
        <f t="array" ref="F718">_xlfn.IFS(
 AND(D718&gt;=11, D718&lt;=29), "Management, business, science, and arts occupations",
 AND(D718&gt;=31, D718&lt;=39), "Service occupations",
 AND(D718&gt;=41, D718&lt;=43), "Sales and office occupations",
 AND(D718&gt;=51, D718&lt;=53), "Production, transportation, and material moving occupations",
 AND(D718&gt;=45, D718&lt;=49), "Natural resources, construction, and maintenance occupations",
 TRUE, "Not applicable to study area"
)</f>
        <v>Management, business, science, and arts occupations</v>
      </c>
      <c r="G718">
        <f t="shared" si="56"/>
        <v>10110</v>
      </c>
      <c r="H718" s="9">
        <f t="shared" si="57"/>
        <v>22.668161434977577</v>
      </c>
      <c r="I718" t="str">
        <f>_xlfn.XLOOKUP($C718,'NAICS-SOC-CIP x-walk'!C:C, 'NAICS-SOC-CIP x-walk'!H:H)</f>
        <v>51, 54</v>
      </c>
      <c r="J718" t="str">
        <f>_xlfn.XLOOKUP(K718,'ACS-NAICS-SOC x-walk'!K:K,'ACS-NAICS-SOC x-walk'!L:L)</f>
        <v xml:space="preserve">Information </v>
      </c>
      <c r="K718" t="str">
        <f>_xlfn.XLOOKUP($C718,'NAICS-SOC-CIP x-walk'!$C:$C, 'NAICS-SOC-CIP x-walk'!I:I)</f>
        <v>Information, Professional, Scientific, and Technical Services</v>
      </c>
      <c r="L718">
        <f t="shared" si="58"/>
        <v>311</v>
      </c>
      <c r="M718" s="9">
        <f t="shared" si="59"/>
        <v>11.518518518518519</v>
      </c>
    </row>
    <row r="719" spans="1:13">
      <c r="A719" s="1">
        <v>7</v>
      </c>
      <c r="B719" s="1">
        <v>5</v>
      </c>
      <c r="C719" s="34" t="s">
        <v>1900</v>
      </c>
      <c r="D719" s="1">
        <f t="shared" si="55"/>
        <v>15</v>
      </c>
      <c r="E719" s="2" t="s">
        <v>1476</v>
      </c>
      <c r="F719" t="str" cm="1">
        <f t="array" ref="F719">_xlfn.IFS(
 AND(D719&gt;=11, D719&lt;=29), "Management, business, science, and arts occupations",
 AND(D719&gt;=31, D719&lt;=39), "Service occupations",
 AND(D719&gt;=41, D719&lt;=43), "Sales and office occupations",
 AND(D719&gt;=51, D719&lt;=53), "Production, transportation, and material moving occupations",
 AND(D719&gt;=45, D719&lt;=49), "Natural resources, construction, and maintenance occupations",
 TRUE, "Not applicable to study area"
)</f>
        <v>Management, business, science, and arts occupations</v>
      </c>
      <c r="G719">
        <f t="shared" si="56"/>
        <v>10110</v>
      </c>
      <c r="H719" s="9">
        <f t="shared" si="57"/>
        <v>22.668161434977577</v>
      </c>
      <c r="I719" t="str">
        <f>_xlfn.XLOOKUP($C719,'NAICS-SOC-CIP x-walk'!C:C, 'NAICS-SOC-CIP x-walk'!H:H)</f>
        <v>51, 54</v>
      </c>
      <c r="J719" t="str">
        <f>_xlfn.XLOOKUP(K719,'ACS-NAICS-SOC x-walk'!K:K,'ACS-NAICS-SOC x-walk'!L:L)</f>
        <v xml:space="preserve">Information </v>
      </c>
      <c r="K719" t="str">
        <f>_xlfn.XLOOKUP($C719,'NAICS-SOC-CIP x-walk'!$C:$C, 'NAICS-SOC-CIP x-walk'!I:I)</f>
        <v>Information, Professional, Scientific, and Technical Services</v>
      </c>
      <c r="L719">
        <f t="shared" si="58"/>
        <v>311</v>
      </c>
      <c r="M719" s="9">
        <f t="shared" si="59"/>
        <v>11.518518518518519</v>
      </c>
    </row>
    <row r="720" spans="1:13">
      <c r="A720" s="1">
        <v>17</v>
      </c>
      <c r="B720" s="1">
        <v>4</v>
      </c>
      <c r="C720" s="34" t="s">
        <v>1901</v>
      </c>
      <c r="D720" s="1">
        <f t="shared" si="55"/>
        <v>15</v>
      </c>
      <c r="E720" s="2" t="s">
        <v>964</v>
      </c>
      <c r="F720" t="str" cm="1">
        <f t="array" ref="F720">_xlfn.IFS(
 AND(D720&gt;=11, D720&lt;=29), "Management, business, science, and arts occupations",
 AND(D720&gt;=31, D720&lt;=39), "Service occupations",
 AND(D720&gt;=41, D720&lt;=43), "Sales and office occupations",
 AND(D720&gt;=51, D720&lt;=53), "Production, transportation, and material moving occupations",
 AND(D720&gt;=45, D720&lt;=49), "Natural resources, construction, and maintenance occupations",
 TRUE, "Not applicable to study area"
)</f>
        <v>Management, business, science, and arts occupations</v>
      </c>
      <c r="G720">
        <f t="shared" si="56"/>
        <v>10110</v>
      </c>
      <c r="H720" s="9">
        <f t="shared" si="57"/>
        <v>22.668161434977577</v>
      </c>
      <c r="I720" t="str">
        <f>_xlfn.XLOOKUP($C720,'NAICS-SOC-CIP x-walk'!C:C, 'NAICS-SOC-CIP x-walk'!H:H)</f>
        <v>51, 54</v>
      </c>
      <c r="J720" t="str">
        <f>_xlfn.XLOOKUP(K720,'ACS-NAICS-SOC x-walk'!K:K,'ACS-NAICS-SOC x-walk'!L:L)</f>
        <v xml:space="preserve">Information </v>
      </c>
      <c r="K720" t="str">
        <f>_xlfn.XLOOKUP($C720,'NAICS-SOC-CIP x-walk'!$C:$C, 'NAICS-SOC-CIP x-walk'!I:I)</f>
        <v>Information, Professional, Scientific, and Technical Services</v>
      </c>
      <c r="L720">
        <f t="shared" si="58"/>
        <v>311</v>
      </c>
      <c r="M720" s="9">
        <f t="shared" si="59"/>
        <v>11.518518518518519</v>
      </c>
    </row>
    <row r="721" spans="1:13">
      <c r="A721" s="1">
        <v>10</v>
      </c>
      <c r="B721" s="1">
        <v>5</v>
      </c>
      <c r="C721" s="34" t="s">
        <v>1902</v>
      </c>
      <c r="D721" s="1">
        <f t="shared" si="55"/>
        <v>15</v>
      </c>
      <c r="E721" s="2" t="s">
        <v>1524</v>
      </c>
      <c r="F721" t="str" cm="1">
        <f t="array" ref="F721">_xlfn.IFS(
 AND(D721&gt;=11, D721&lt;=29), "Management, business, science, and arts occupations",
 AND(D721&gt;=31, D721&lt;=39), "Service occupations",
 AND(D721&gt;=41, D721&lt;=43), "Sales and office occupations",
 AND(D721&gt;=51, D721&lt;=53), "Production, transportation, and material moving occupations",
 AND(D721&gt;=45, D721&lt;=49), "Natural resources, construction, and maintenance occupations",
 TRUE, "Not applicable to study area"
)</f>
        <v>Management, business, science, and arts occupations</v>
      </c>
      <c r="G721">
        <f t="shared" si="56"/>
        <v>10110</v>
      </c>
      <c r="H721" s="9">
        <f t="shared" si="57"/>
        <v>22.668161434977577</v>
      </c>
      <c r="I721" t="str">
        <f>_xlfn.XLOOKUP($C721,'NAICS-SOC-CIP x-walk'!C:C, 'NAICS-SOC-CIP x-walk'!H:H)</f>
        <v>51, 54</v>
      </c>
      <c r="J721" t="str">
        <f>_xlfn.XLOOKUP(K721,'ACS-NAICS-SOC x-walk'!K:K,'ACS-NAICS-SOC x-walk'!L:L)</f>
        <v xml:space="preserve">Information </v>
      </c>
      <c r="K721" t="str">
        <f>_xlfn.XLOOKUP($C721,'NAICS-SOC-CIP x-walk'!$C:$C, 'NAICS-SOC-CIP x-walk'!I:I)</f>
        <v>Information, Professional, Scientific, and Technical Services</v>
      </c>
      <c r="L721">
        <f t="shared" si="58"/>
        <v>311</v>
      </c>
      <c r="M721" s="9">
        <f t="shared" si="59"/>
        <v>11.518518518518519</v>
      </c>
    </row>
    <row r="722" spans="1:13">
      <c r="A722" s="1">
        <v>26</v>
      </c>
      <c r="B722" s="1">
        <v>4</v>
      </c>
      <c r="C722" s="34" t="s">
        <v>1903</v>
      </c>
      <c r="D722" s="1">
        <f t="shared" si="55"/>
        <v>15</v>
      </c>
      <c r="E722" s="2" t="s">
        <v>1198</v>
      </c>
      <c r="F722" t="str" cm="1">
        <f t="array" ref="F722">_xlfn.IFS(
 AND(D722&gt;=11, D722&lt;=29), "Management, business, science, and arts occupations",
 AND(D722&gt;=31, D722&lt;=39), "Service occupations",
 AND(D722&gt;=41, D722&lt;=43), "Sales and office occupations",
 AND(D722&gt;=51, D722&lt;=53), "Production, transportation, and material moving occupations",
 AND(D722&gt;=45, D722&lt;=49), "Natural resources, construction, and maintenance occupations",
 TRUE, "Not applicable to study area"
)</f>
        <v>Management, business, science, and arts occupations</v>
      </c>
      <c r="G722">
        <f t="shared" si="56"/>
        <v>10110</v>
      </c>
      <c r="H722" s="9">
        <f t="shared" si="57"/>
        <v>22.668161434977577</v>
      </c>
      <c r="I722" t="str">
        <f>_xlfn.XLOOKUP($C722,'NAICS-SOC-CIP x-walk'!C:C, 'NAICS-SOC-CIP x-walk'!H:H)</f>
        <v>51, 54</v>
      </c>
      <c r="J722" t="str">
        <f>_xlfn.XLOOKUP(K722,'ACS-NAICS-SOC x-walk'!K:K,'ACS-NAICS-SOC x-walk'!L:L)</f>
        <v xml:space="preserve">Information </v>
      </c>
      <c r="K722" t="str">
        <f>_xlfn.XLOOKUP($C722,'NAICS-SOC-CIP x-walk'!$C:$C, 'NAICS-SOC-CIP x-walk'!I:I)</f>
        <v>Information, Professional, Scientific, and Technical Services</v>
      </c>
      <c r="L722">
        <f t="shared" si="58"/>
        <v>311</v>
      </c>
      <c r="M722" s="9">
        <f t="shared" si="59"/>
        <v>11.518518518518519</v>
      </c>
    </row>
    <row r="723" spans="1:13">
      <c r="A723" s="1">
        <v>13</v>
      </c>
      <c r="B723" s="1">
        <v>3</v>
      </c>
      <c r="C723" s="34" t="s">
        <v>1904</v>
      </c>
      <c r="D723" s="1">
        <f t="shared" si="55"/>
        <v>15</v>
      </c>
      <c r="E723" s="2" t="s">
        <v>970</v>
      </c>
      <c r="F723" t="str" cm="1">
        <f t="array" ref="F723">_xlfn.IFS(
 AND(D723&gt;=11, D723&lt;=29), "Management, business, science, and arts occupations",
 AND(D723&gt;=31, D723&lt;=39), "Service occupations",
 AND(D723&gt;=41, D723&lt;=43), "Sales and office occupations",
 AND(D723&gt;=51, D723&lt;=53), "Production, transportation, and material moving occupations",
 AND(D723&gt;=45, D723&lt;=49), "Natural resources, construction, and maintenance occupations",
 TRUE, "Not applicable to study area"
)</f>
        <v>Management, business, science, and arts occupations</v>
      </c>
      <c r="G723">
        <f t="shared" si="56"/>
        <v>10110</v>
      </c>
      <c r="H723" s="9">
        <f t="shared" si="57"/>
        <v>22.668161434977577</v>
      </c>
      <c r="I723" t="str">
        <f>_xlfn.XLOOKUP($C723,'NAICS-SOC-CIP x-walk'!C:C, 'NAICS-SOC-CIP x-walk'!H:H)</f>
        <v>51, 54</v>
      </c>
      <c r="J723" t="str">
        <f>_xlfn.XLOOKUP(K723,'ACS-NAICS-SOC x-walk'!K:K,'ACS-NAICS-SOC x-walk'!L:L)</f>
        <v xml:space="preserve">Information </v>
      </c>
      <c r="K723" t="str">
        <f>_xlfn.XLOOKUP($C723,'NAICS-SOC-CIP x-walk'!$C:$C, 'NAICS-SOC-CIP x-walk'!I:I)</f>
        <v>Information, Professional, Scientific, and Technical Services</v>
      </c>
      <c r="L723">
        <f t="shared" si="58"/>
        <v>311</v>
      </c>
      <c r="M723" s="9">
        <f t="shared" si="59"/>
        <v>11.518518518518519</v>
      </c>
    </row>
    <row r="724" spans="1:13">
      <c r="A724" s="1">
        <v>23</v>
      </c>
      <c r="B724" s="1">
        <v>4</v>
      </c>
      <c r="C724" s="34" t="s">
        <v>1905</v>
      </c>
      <c r="D724" s="1">
        <f t="shared" si="55"/>
        <v>15</v>
      </c>
      <c r="E724" s="2" t="s">
        <v>1196</v>
      </c>
      <c r="F724" t="str" cm="1">
        <f t="array" ref="F724">_xlfn.IFS(
 AND(D724&gt;=11, D724&lt;=29), "Management, business, science, and arts occupations",
 AND(D724&gt;=31, D724&lt;=39), "Service occupations",
 AND(D724&gt;=41, D724&lt;=43), "Sales and office occupations",
 AND(D724&gt;=51, D724&lt;=53), "Production, transportation, and material moving occupations",
 AND(D724&gt;=45, D724&lt;=49), "Natural resources, construction, and maintenance occupations",
 TRUE, "Not applicable to study area"
)</f>
        <v>Management, business, science, and arts occupations</v>
      </c>
      <c r="G724">
        <f t="shared" si="56"/>
        <v>10110</v>
      </c>
      <c r="H724" s="9">
        <f t="shared" si="57"/>
        <v>22.668161434977577</v>
      </c>
      <c r="I724" t="str">
        <f>_xlfn.XLOOKUP($C724,'NAICS-SOC-CIP x-walk'!C:C, 'NAICS-SOC-CIP x-walk'!H:H)</f>
        <v>51, 54</v>
      </c>
      <c r="J724" t="str">
        <f>_xlfn.XLOOKUP(K724,'ACS-NAICS-SOC x-walk'!K:K,'ACS-NAICS-SOC x-walk'!L:L)</f>
        <v xml:space="preserve">Information </v>
      </c>
      <c r="K724" t="str">
        <f>_xlfn.XLOOKUP($C724,'NAICS-SOC-CIP x-walk'!$C:$C, 'NAICS-SOC-CIP x-walk'!I:I)</f>
        <v>Information, Professional, Scientific, and Technical Services</v>
      </c>
      <c r="L724">
        <f t="shared" si="58"/>
        <v>311</v>
      </c>
      <c r="M724" s="9">
        <f t="shared" si="59"/>
        <v>11.518518518518519</v>
      </c>
    </row>
    <row r="725" spans="1:13">
      <c r="A725" s="1">
        <v>36</v>
      </c>
      <c r="B725" s="1">
        <v>3</v>
      </c>
      <c r="C725" s="34" t="s">
        <v>1905</v>
      </c>
      <c r="D725" s="1">
        <f t="shared" si="55"/>
        <v>15</v>
      </c>
      <c r="E725" s="2" t="s">
        <v>870</v>
      </c>
      <c r="F725" t="str" cm="1">
        <f t="array" ref="F725">_xlfn.IFS(
 AND(D725&gt;=11, D725&lt;=29), "Management, business, science, and arts occupations",
 AND(D725&gt;=31, D725&lt;=39), "Service occupations",
 AND(D725&gt;=41, D725&lt;=43), "Sales and office occupations",
 AND(D725&gt;=51, D725&lt;=53), "Production, transportation, and material moving occupations",
 AND(D725&gt;=45, D725&lt;=49), "Natural resources, construction, and maintenance occupations",
 TRUE, "Not applicable to study area"
)</f>
        <v>Management, business, science, and arts occupations</v>
      </c>
      <c r="G725">
        <f t="shared" si="56"/>
        <v>10110</v>
      </c>
      <c r="H725" s="9">
        <f t="shared" si="57"/>
        <v>22.668161434977577</v>
      </c>
      <c r="I725" t="str">
        <f>_xlfn.XLOOKUP($C725,'NAICS-SOC-CIP x-walk'!C:C, 'NAICS-SOC-CIP x-walk'!H:H)</f>
        <v>51, 54</v>
      </c>
      <c r="J725" t="str">
        <f>_xlfn.XLOOKUP(K725,'ACS-NAICS-SOC x-walk'!K:K,'ACS-NAICS-SOC x-walk'!L:L)</f>
        <v xml:space="preserve">Information </v>
      </c>
      <c r="K725" t="str">
        <f>_xlfn.XLOOKUP($C725,'NAICS-SOC-CIP x-walk'!$C:$C, 'NAICS-SOC-CIP x-walk'!I:I)</f>
        <v>Information, Professional, Scientific, and Technical Services</v>
      </c>
      <c r="L725">
        <f t="shared" si="58"/>
        <v>311</v>
      </c>
      <c r="M725" s="9">
        <f t="shared" si="59"/>
        <v>11.518518518518519</v>
      </c>
    </row>
    <row r="726" spans="1:13">
      <c r="A726" s="1">
        <v>9</v>
      </c>
      <c r="B726" s="1">
        <v>4</v>
      </c>
      <c r="C726" s="34" t="s">
        <v>1906</v>
      </c>
      <c r="D726" s="1">
        <f t="shared" si="55"/>
        <v>15</v>
      </c>
      <c r="E726" s="2" t="s">
        <v>1616</v>
      </c>
      <c r="F726" t="str" cm="1">
        <f t="array" ref="F726">_xlfn.IFS(
 AND(D726&gt;=11, D726&lt;=29), "Management, business, science, and arts occupations",
 AND(D726&gt;=31, D726&lt;=39), "Service occupations",
 AND(D726&gt;=41, D726&lt;=43), "Sales and office occupations",
 AND(D726&gt;=51, D726&lt;=53), "Production, transportation, and material moving occupations",
 AND(D726&gt;=45, D726&lt;=49), "Natural resources, construction, and maintenance occupations",
 TRUE, "Not applicable to study area"
)</f>
        <v>Management, business, science, and arts occupations</v>
      </c>
      <c r="G726">
        <f t="shared" si="56"/>
        <v>10110</v>
      </c>
      <c r="H726" s="9">
        <f t="shared" si="57"/>
        <v>22.668161434977577</v>
      </c>
      <c r="I726" t="str">
        <f>_xlfn.XLOOKUP($C726,'NAICS-SOC-CIP x-walk'!C:C, 'NAICS-SOC-CIP x-walk'!H:H)</f>
        <v>51, 54</v>
      </c>
      <c r="J726" t="str">
        <f>_xlfn.XLOOKUP(K726,'ACS-NAICS-SOC x-walk'!K:K,'ACS-NAICS-SOC x-walk'!L:L)</f>
        <v xml:space="preserve">Information </v>
      </c>
      <c r="K726" t="str">
        <f>_xlfn.XLOOKUP($C726,'NAICS-SOC-CIP x-walk'!$C:$C, 'NAICS-SOC-CIP x-walk'!I:I)</f>
        <v>Information, Professional, Scientific, and Technical Services</v>
      </c>
      <c r="L726">
        <f t="shared" si="58"/>
        <v>311</v>
      </c>
      <c r="M726" s="9">
        <f t="shared" si="59"/>
        <v>11.518518518518519</v>
      </c>
    </row>
    <row r="727" spans="1:13">
      <c r="A727" s="1">
        <v>6</v>
      </c>
      <c r="B727" s="1">
        <v>4</v>
      </c>
      <c r="C727" s="34" t="s">
        <v>1907</v>
      </c>
      <c r="D727" s="1">
        <f t="shared" si="55"/>
        <v>15</v>
      </c>
      <c r="E727" s="2" t="s">
        <v>1680</v>
      </c>
      <c r="F727" t="str" cm="1">
        <f t="array" ref="F727">_xlfn.IFS(
 AND(D727&gt;=11, D727&lt;=29), "Management, business, science, and arts occupations",
 AND(D727&gt;=31, D727&lt;=39), "Service occupations",
 AND(D727&gt;=41, D727&lt;=43), "Sales and office occupations",
 AND(D727&gt;=51, D727&lt;=53), "Production, transportation, and material moving occupations",
 AND(D727&gt;=45, D727&lt;=49), "Natural resources, construction, and maintenance occupations",
 TRUE, "Not applicable to study area"
)</f>
        <v>Management, business, science, and arts occupations</v>
      </c>
      <c r="G727">
        <f t="shared" si="56"/>
        <v>10110</v>
      </c>
      <c r="H727" s="9">
        <f t="shared" si="57"/>
        <v>22.668161434977577</v>
      </c>
      <c r="I727" t="str">
        <f>_xlfn.XLOOKUP($C727,'NAICS-SOC-CIP x-walk'!C:C, 'NAICS-SOC-CIP x-walk'!H:H)</f>
        <v>51, 54</v>
      </c>
      <c r="J727" t="str">
        <f>_xlfn.XLOOKUP(K727,'ACS-NAICS-SOC x-walk'!K:K,'ACS-NAICS-SOC x-walk'!L:L)</f>
        <v xml:space="preserve">Information </v>
      </c>
      <c r="K727" t="str">
        <f>_xlfn.XLOOKUP($C727,'NAICS-SOC-CIP x-walk'!$C:$C, 'NAICS-SOC-CIP x-walk'!I:I)</f>
        <v>Information, Professional, Scientific, and Technical Services</v>
      </c>
      <c r="L727">
        <f t="shared" si="58"/>
        <v>311</v>
      </c>
      <c r="M727" s="9">
        <f t="shared" si="59"/>
        <v>11.518518518518519</v>
      </c>
    </row>
    <row r="728" spans="1:13">
      <c r="A728" s="1">
        <v>1</v>
      </c>
      <c r="B728" s="1">
        <v>4</v>
      </c>
      <c r="C728" s="34" t="s">
        <v>1907</v>
      </c>
      <c r="D728" s="1">
        <f t="shared" si="55"/>
        <v>15</v>
      </c>
      <c r="E728" s="2" t="s">
        <v>1678</v>
      </c>
      <c r="F728" t="str" cm="1">
        <f t="array" ref="F728">_xlfn.IFS(
 AND(D728&gt;=11, D728&lt;=29), "Management, business, science, and arts occupations",
 AND(D728&gt;=31, D728&lt;=39), "Service occupations",
 AND(D728&gt;=41, D728&lt;=43), "Sales and office occupations",
 AND(D728&gt;=51, D728&lt;=53), "Production, transportation, and material moving occupations",
 AND(D728&gt;=45, D728&lt;=49), "Natural resources, construction, and maintenance occupations",
 TRUE, "Not applicable to study area"
)</f>
        <v>Management, business, science, and arts occupations</v>
      </c>
      <c r="G728">
        <f t="shared" si="56"/>
        <v>10110</v>
      </c>
      <c r="H728" s="9">
        <f t="shared" si="57"/>
        <v>22.668161434977577</v>
      </c>
      <c r="I728" t="str">
        <f>_xlfn.XLOOKUP($C728,'NAICS-SOC-CIP x-walk'!C:C, 'NAICS-SOC-CIP x-walk'!H:H)</f>
        <v>51, 54</v>
      </c>
      <c r="J728" t="str">
        <f>_xlfn.XLOOKUP(K728,'ACS-NAICS-SOC x-walk'!K:K,'ACS-NAICS-SOC x-walk'!L:L)</f>
        <v xml:space="preserve">Information </v>
      </c>
      <c r="K728" t="str">
        <f>_xlfn.XLOOKUP($C728,'NAICS-SOC-CIP x-walk'!$C:$C, 'NAICS-SOC-CIP x-walk'!I:I)</f>
        <v>Information, Professional, Scientific, and Technical Services</v>
      </c>
      <c r="L728">
        <f t="shared" si="58"/>
        <v>311</v>
      </c>
      <c r="M728" s="9">
        <f t="shared" si="59"/>
        <v>11.518518518518519</v>
      </c>
    </row>
    <row r="729" spans="1:13">
      <c r="A729" s="1">
        <v>17</v>
      </c>
      <c r="B729" s="1">
        <v>4</v>
      </c>
      <c r="C729" s="34" t="s">
        <v>1908</v>
      </c>
      <c r="D729" s="1">
        <f t="shared" si="55"/>
        <v>15</v>
      </c>
      <c r="E729" s="2" t="s">
        <v>1066</v>
      </c>
      <c r="F729" t="str" cm="1">
        <f t="array" ref="F729">_xlfn.IFS(
 AND(D729&gt;=11, D729&lt;=29), "Management, business, science, and arts occupations",
 AND(D729&gt;=31, D729&lt;=39), "Service occupations",
 AND(D729&gt;=41, D729&lt;=43), "Sales and office occupations",
 AND(D729&gt;=51, D729&lt;=53), "Production, transportation, and material moving occupations",
 AND(D729&gt;=45, D729&lt;=49), "Natural resources, construction, and maintenance occupations",
 TRUE, "Not applicable to study area"
)</f>
        <v>Management, business, science, and arts occupations</v>
      </c>
      <c r="G729">
        <f t="shared" si="56"/>
        <v>10110</v>
      </c>
      <c r="H729" s="9">
        <f t="shared" si="57"/>
        <v>22.668161434977577</v>
      </c>
      <c r="I729" t="str">
        <f>_xlfn.XLOOKUP($C729,'NAICS-SOC-CIP x-walk'!C:C, 'NAICS-SOC-CIP x-walk'!H:H)</f>
        <v>51, 54</v>
      </c>
      <c r="J729" t="str">
        <f>_xlfn.XLOOKUP(K729,'ACS-NAICS-SOC x-walk'!K:K,'ACS-NAICS-SOC x-walk'!L:L)</f>
        <v xml:space="preserve">Information </v>
      </c>
      <c r="K729" t="str">
        <f>_xlfn.XLOOKUP($C729,'NAICS-SOC-CIP x-walk'!$C:$C, 'NAICS-SOC-CIP x-walk'!I:I)</f>
        <v>Information, Professional, Scientific, and Technical Services</v>
      </c>
      <c r="L729">
        <f t="shared" si="58"/>
        <v>311</v>
      </c>
      <c r="M729" s="9">
        <f t="shared" si="59"/>
        <v>11.518518518518519</v>
      </c>
    </row>
    <row r="730" spans="1:13">
      <c r="A730" s="1">
        <v>1</v>
      </c>
      <c r="B730" s="1">
        <v>4</v>
      </c>
      <c r="C730" s="34" t="s">
        <v>1909</v>
      </c>
      <c r="D730" s="1">
        <f t="shared" si="55"/>
        <v>15</v>
      </c>
      <c r="E730" s="2" t="s">
        <v>1670</v>
      </c>
      <c r="F730" t="str" cm="1">
        <f t="array" ref="F730">_xlfn.IFS(
 AND(D730&gt;=11, D730&lt;=29), "Management, business, science, and arts occupations",
 AND(D730&gt;=31, D730&lt;=39), "Service occupations",
 AND(D730&gt;=41, D730&lt;=43), "Sales and office occupations",
 AND(D730&gt;=51, D730&lt;=53), "Production, transportation, and material moving occupations",
 AND(D730&gt;=45, D730&lt;=49), "Natural resources, construction, and maintenance occupations",
 TRUE, "Not applicable to study area"
)</f>
        <v>Management, business, science, and arts occupations</v>
      </c>
      <c r="G730">
        <f t="shared" si="56"/>
        <v>10110</v>
      </c>
      <c r="H730" s="9">
        <f t="shared" si="57"/>
        <v>22.668161434977577</v>
      </c>
      <c r="I730" t="str">
        <f>_xlfn.XLOOKUP($C730,'NAICS-SOC-CIP x-walk'!C:C, 'NAICS-SOC-CIP x-walk'!H:H)</f>
        <v>51, 54</v>
      </c>
      <c r="J730" t="str">
        <f>_xlfn.XLOOKUP(K730,'ACS-NAICS-SOC x-walk'!K:K,'ACS-NAICS-SOC x-walk'!L:L)</f>
        <v xml:space="preserve">Information </v>
      </c>
      <c r="K730" t="str">
        <f>_xlfn.XLOOKUP($C730,'NAICS-SOC-CIP x-walk'!$C:$C, 'NAICS-SOC-CIP x-walk'!I:I)</f>
        <v>Information, Professional, Scientific, and Technical Services</v>
      </c>
      <c r="L730">
        <f t="shared" si="58"/>
        <v>311</v>
      </c>
      <c r="M730" s="9">
        <f t="shared" si="59"/>
        <v>11.518518518518519</v>
      </c>
    </row>
    <row r="731" spans="1:13">
      <c r="A731" s="1">
        <v>7</v>
      </c>
      <c r="B731" s="1">
        <v>4</v>
      </c>
      <c r="C731" s="34" t="s">
        <v>1911</v>
      </c>
      <c r="D731" s="1">
        <f t="shared" si="55"/>
        <v>15</v>
      </c>
      <c r="E731" s="2" t="s">
        <v>1652</v>
      </c>
      <c r="F731" t="str" cm="1">
        <f t="array" ref="F731">_xlfn.IFS(
 AND(D731&gt;=11, D731&lt;=29), "Management, business, science, and arts occupations",
 AND(D731&gt;=31, D731&lt;=39), "Service occupations",
 AND(D731&gt;=41, D731&lt;=43), "Sales and office occupations",
 AND(D731&gt;=51, D731&lt;=53), "Production, transportation, and material moving occupations",
 AND(D731&gt;=45, D731&lt;=49), "Natural resources, construction, and maintenance occupations",
 TRUE, "Not applicable to study area"
)</f>
        <v>Management, business, science, and arts occupations</v>
      </c>
      <c r="G731">
        <f t="shared" si="56"/>
        <v>10110</v>
      </c>
      <c r="H731" s="9">
        <f t="shared" si="57"/>
        <v>22.668161434977577</v>
      </c>
      <c r="I731" t="str">
        <f>_xlfn.XLOOKUP($C731,'NAICS-SOC-CIP x-walk'!C:C, 'NAICS-SOC-CIP x-walk'!H:H)</f>
        <v>51, 54</v>
      </c>
      <c r="J731" t="str">
        <f>_xlfn.XLOOKUP(K731,'ACS-NAICS-SOC x-walk'!K:K,'ACS-NAICS-SOC x-walk'!L:L)</f>
        <v xml:space="preserve">Information </v>
      </c>
      <c r="K731" t="str">
        <f>_xlfn.XLOOKUP($C731,'NAICS-SOC-CIP x-walk'!$C:$C, 'NAICS-SOC-CIP x-walk'!I:I)</f>
        <v>Information, Professional, Scientific, and Technical Services</v>
      </c>
      <c r="L731">
        <f t="shared" si="58"/>
        <v>311</v>
      </c>
      <c r="M731" s="9">
        <f t="shared" si="59"/>
        <v>11.518518518518519</v>
      </c>
    </row>
    <row r="732" spans="1:13">
      <c r="A732" s="1">
        <v>3</v>
      </c>
      <c r="B732" s="1">
        <v>4</v>
      </c>
      <c r="C732" s="34" t="s">
        <v>1918</v>
      </c>
      <c r="D732" s="1">
        <f t="shared" si="55"/>
        <v>15</v>
      </c>
      <c r="E732" s="2" t="s">
        <v>1722</v>
      </c>
      <c r="F732" t="str" cm="1">
        <f t="array" ref="F732">_xlfn.IFS(
 AND(D732&gt;=11, D732&lt;=29), "Management, business, science, and arts occupations",
 AND(D732&gt;=31, D732&lt;=39), "Service occupations",
 AND(D732&gt;=41, D732&lt;=43), "Sales and office occupations",
 AND(D732&gt;=51, D732&lt;=53), "Production, transportation, and material moving occupations",
 AND(D732&gt;=45, D732&lt;=49), "Natural resources, construction, and maintenance occupations",
 TRUE, "Not applicable to study area"
)</f>
        <v>Management, business, science, and arts occupations</v>
      </c>
      <c r="G732">
        <f t="shared" si="56"/>
        <v>10110</v>
      </c>
      <c r="H732" s="9">
        <f t="shared" si="57"/>
        <v>22.668161434977577</v>
      </c>
      <c r="I732" t="str">
        <f>_xlfn.XLOOKUP($C732,'NAICS-SOC-CIP x-walk'!C:C, 'NAICS-SOC-CIP x-walk'!H:H)</f>
        <v>51, 54</v>
      </c>
      <c r="J732" t="str">
        <f>_xlfn.XLOOKUP(K732,'ACS-NAICS-SOC x-walk'!K:K,'ACS-NAICS-SOC x-walk'!L:L)</f>
        <v xml:space="preserve">Information </v>
      </c>
      <c r="K732" t="str">
        <f>_xlfn.XLOOKUP($C732,'NAICS-SOC-CIP x-walk'!$C:$C, 'NAICS-SOC-CIP x-walk'!I:I)</f>
        <v>Information, Professional, Scientific, and Technical Services</v>
      </c>
      <c r="L732">
        <f t="shared" si="58"/>
        <v>311</v>
      </c>
      <c r="M732" s="9">
        <f t="shared" si="59"/>
        <v>11.518518518518519</v>
      </c>
    </row>
    <row r="733" spans="1:13">
      <c r="A733" s="1">
        <v>23</v>
      </c>
      <c r="B733" s="1">
        <v>3</v>
      </c>
      <c r="C733" s="34" t="s">
        <v>1918</v>
      </c>
      <c r="D733" s="1">
        <f t="shared" si="55"/>
        <v>15</v>
      </c>
      <c r="E733" s="2" t="s">
        <v>1080</v>
      </c>
      <c r="F733" t="str" cm="1">
        <f t="array" ref="F733">_xlfn.IFS(
 AND(D733&gt;=11, D733&lt;=29), "Management, business, science, and arts occupations",
 AND(D733&gt;=31, D733&lt;=39), "Service occupations",
 AND(D733&gt;=41, D733&lt;=43), "Sales and office occupations",
 AND(D733&gt;=51, D733&lt;=53), "Production, transportation, and material moving occupations",
 AND(D733&gt;=45, D733&lt;=49), "Natural resources, construction, and maintenance occupations",
 TRUE, "Not applicable to study area"
)</f>
        <v>Management, business, science, and arts occupations</v>
      </c>
      <c r="G733">
        <f t="shared" si="56"/>
        <v>10110</v>
      </c>
      <c r="H733" s="9">
        <f t="shared" si="57"/>
        <v>22.668161434977577</v>
      </c>
      <c r="I733" t="str">
        <f>_xlfn.XLOOKUP($C733,'NAICS-SOC-CIP x-walk'!C:C, 'NAICS-SOC-CIP x-walk'!H:H)</f>
        <v>51, 54</v>
      </c>
      <c r="J733" t="str">
        <f>_xlfn.XLOOKUP(K733,'ACS-NAICS-SOC x-walk'!K:K,'ACS-NAICS-SOC x-walk'!L:L)</f>
        <v xml:space="preserve">Information </v>
      </c>
      <c r="K733" t="str">
        <f>_xlfn.XLOOKUP($C733,'NAICS-SOC-CIP x-walk'!$C:$C, 'NAICS-SOC-CIP x-walk'!I:I)</f>
        <v>Information, Professional, Scientific, and Technical Services</v>
      </c>
      <c r="L733">
        <f t="shared" si="58"/>
        <v>311</v>
      </c>
      <c r="M733" s="9">
        <f t="shared" si="59"/>
        <v>11.518518518518519</v>
      </c>
    </row>
    <row r="734" spans="1:13">
      <c r="A734" s="1">
        <v>16</v>
      </c>
      <c r="B734" s="1">
        <v>4</v>
      </c>
      <c r="C734" s="34" t="s">
        <v>1918</v>
      </c>
      <c r="D734" s="1">
        <f t="shared" si="55"/>
        <v>15</v>
      </c>
      <c r="E734" s="2" t="s">
        <v>1400</v>
      </c>
      <c r="F734" t="str" cm="1">
        <f t="array" ref="F734">_xlfn.IFS(
 AND(D734&gt;=11, D734&lt;=29), "Management, business, science, and arts occupations",
 AND(D734&gt;=31, D734&lt;=39), "Service occupations",
 AND(D734&gt;=41, D734&lt;=43), "Sales and office occupations",
 AND(D734&gt;=51, D734&lt;=53), "Production, transportation, and material moving occupations",
 AND(D734&gt;=45, D734&lt;=49), "Natural resources, construction, and maintenance occupations",
 TRUE, "Not applicable to study area"
)</f>
        <v>Management, business, science, and arts occupations</v>
      </c>
      <c r="G734">
        <f t="shared" si="56"/>
        <v>10110</v>
      </c>
      <c r="H734" s="9">
        <f t="shared" si="57"/>
        <v>22.668161434977577</v>
      </c>
      <c r="I734" t="str">
        <f>_xlfn.XLOOKUP($C734,'NAICS-SOC-CIP x-walk'!C:C, 'NAICS-SOC-CIP x-walk'!H:H)</f>
        <v>51, 54</v>
      </c>
      <c r="J734" t="str">
        <f>_xlfn.XLOOKUP(K734,'ACS-NAICS-SOC x-walk'!K:K,'ACS-NAICS-SOC x-walk'!L:L)</f>
        <v xml:space="preserve">Information </v>
      </c>
      <c r="K734" t="str">
        <f>_xlfn.XLOOKUP($C734,'NAICS-SOC-CIP x-walk'!$C:$C, 'NAICS-SOC-CIP x-walk'!I:I)</f>
        <v>Information, Professional, Scientific, and Technical Services</v>
      </c>
      <c r="L734">
        <f t="shared" si="58"/>
        <v>311</v>
      </c>
      <c r="M734" s="9">
        <f t="shared" si="59"/>
        <v>11.518518518518519</v>
      </c>
    </row>
    <row r="735" spans="1:13">
      <c r="A735" s="1">
        <v>7</v>
      </c>
      <c r="B735" s="1">
        <v>4</v>
      </c>
      <c r="C735" s="34" t="s">
        <v>1918</v>
      </c>
      <c r="D735" s="1">
        <f t="shared" si="55"/>
        <v>15</v>
      </c>
      <c r="E735" s="2" t="s">
        <v>1538</v>
      </c>
      <c r="F735" t="str" cm="1">
        <f t="array" ref="F735">_xlfn.IFS(
 AND(D735&gt;=11, D735&lt;=29), "Management, business, science, and arts occupations",
 AND(D735&gt;=31, D735&lt;=39), "Service occupations",
 AND(D735&gt;=41, D735&lt;=43), "Sales and office occupations",
 AND(D735&gt;=51, D735&lt;=53), "Production, transportation, and material moving occupations",
 AND(D735&gt;=45, D735&lt;=49), "Natural resources, construction, and maintenance occupations",
 TRUE, "Not applicable to study area"
)</f>
        <v>Management, business, science, and arts occupations</v>
      </c>
      <c r="G735">
        <f t="shared" si="56"/>
        <v>10110</v>
      </c>
      <c r="H735" s="9">
        <f t="shared" si="57"/>
        <v>22.668161434977577</v>
      </c>
      <c r="I735" t="str">
        <f>_xlfn.XLOOKUP($C735,'NAICS-SOC-CIP x-walk'!C:C, 'NAICS-SOC-CIP x-walk'!H:H)</f>
        <v>51, 54</v>
      </c>
      <c r="J735" t="str">
        <f>_xlfn.XLOOKUP(K735,'ACS-NAICS-SOC x-walk'!K:K,'ACS-NAICS-SOC x-walk'!L:L)</f>
        <v xml:space="preserve">Information </v>
      </c>
      <c r="K735" t="str">
        <f>_xlfn.XLOOKUP($C735,'NAICS-SOC-CIP x-walk'!$C:$C, 'NAICS-SOC-CIP x-walk'!I:I)</f>
        <v>Information, Professional, Scientific, and Technical Services</v>
      </c>
      <c r="L735">
        <f t="shared" si="58"/>
        <v>311</v>
      </c>
      <c r="M735" s="9">
        <f t="shared" si="59"/>
        <v>11.518518518518519</v>
      </c>
    </row>
    <row r="736" spans="1:13">
      <c r="A736" s="1">
        <v>25</v>
      </c>
      <c r="B736" s="1">
        <v>3</v>
      </c>
      <c r="C736" s="34" t="s">
        <v>1918</v>
      </c>
      <c r="D736" s="1">
        <f t="shared" si="55"/>
        <v>15</v>
      </c>
      <c r="E736" s="2" t="s">
        <v>1322</v>
      </c>
      <c r="F736" t="str" cm="1">
        <f t="array" ref="F736">_xlfn.IFS(
 AND(D736&gt;=11, D736&lt;=29), "Management, business, science, and arts occupations",
 AND(D736&gt;=31, D736&lt;=39), "Service occupations",
 AND(D736&gt;=41, D736&lt;=43), "Sales and office occupations",
 AND(D736&gt;=51, D736&lt;=53), "Production, transportation, and material moving occupations",
 AND(D736&gt;=45, D736&lt;=49), "Natural resources, construction, and maintenance occupations",
 TRUE, "Not applicable to study area"
)</f>
        <v>Management, business, science, and arts occupations</v>
      </c>
      <c r="G736">
        <f t="shared" si="56"/>
        <v>10110</v>
      </c>
      <c r="H736" s="9">
        <f t="shared" si="57"/>
        <v>22.668161434977577</v>
      </c>
      <c r="I736" t="str">
        <f>_xlfn.XLOOKUP($C736,'NAICS-SOC-CIP x-walk'!C:C, 'NAICS-SOC-CIP x-walk'!H:H)</f>
        <v>51, 54</v>
      </c>
      <c r="J736" t="str">
        <f>_xlfn.XLOOKUP(K736,'ACS-NAICS-SOC x-walk'!K:K,'ACS-NAICS-SOC x-walk'!L:L)</f>
        <v xml:space="preserve">Information </v>
      </c>
      <c r="K736" t="str">
        <f>_xlfn.XLOOKUP($C736,'NAICS-SOC-CIP x-walk'!$C:$C, 'NAICS-SOC-CIP x-walk'!I:I)</f>
        <v>Information, Professional, Scientific, and Technical Services</v>
      </c>
      <c r="L736">
        <f t="shared" si="58"/>
        <v>311</v>
      </c>
      <c r="M736" s="9">
        <f t="shared" si="59"/>
        <v>11.518518518518519</v>
      </c>
    </row>
    <row r="737" spans="1:13">
      <c r="A737" s="1">
        <v>17</v>
      </c>
      <c r="B737" s="1">
        <v>4</v>
      </c>
      <c r="C737" s="34" t="s">
        <v>1918</v>
      </c>
      <c r="D737" s="1">
        <f t="shared" si="55"/>
        <v>15</v>
      </c>
      <c r="E737" s="2" t="s">
        <v>1414</v>
      </c>
      <c r="F737" t="str" cm="1">
        <f t="array" ref="F737">_xlfn.IFS(
 AND(D737&gt;=11, D737&lt;=29), "Management, business, science, and arts occupations",
 AND(D737&gt;=31, D737&lt;=39), "Service occupations",
 AND(D737&gt;=41, D737&lt;=43), "Sales and office occupations",
 AND(D737&gt;=51, D737&lt;=53), "Production, transportation, and material moving occupations",
 AND(D737&gt;=45, D737&lt;=49), "Natural resources, construction, and maintenance occupations",
 TRUE, "Not applicable to study area"
)</f>
        <v>Management, business, science, and arts occupations</v>
      </c>
      <c r="G737">
        <f t="shared" si="56"/>
        <v>10110</v>
      </c>
      <c r="H737" s="9">
        <f t="shared" si="57"/>
        <v>22.668161434977577</v>
      </c>
      <c r="I737" t="str">
        <f>_xlfn.XLOOKUP($C737,'NAICS-SOC-CIP x-walk'!C:C, 'NAICS-SOC-CIP x-walk'!H:H)</f>
        <v>51, 54</v>
      </c>
      <c r="J737" t="str">
        <f>_xlfn.XLOOKUP(K737,'ACS-NAICS-SOC x-walk'!K:K,'ACS-NAICS-SOC x-walk'!L:L)</f>
        <v xml:space="preserve">Information </v>
      </c>
      <c r="K737" t="str">
        <f>_xlfn.XLOOKUP($C737,'NAICS-SOC-CIP x-walk'!$C:$C, 'NAICS-SOC-CIP x-walk'!I:I)</f>
        <v>Information, Professional, Scientific, and Technical Services</v>
      </c>
      <c r="L737">
        <f t="shared" si="58"/>
        <v>311</v>
      </c>
      <c r="M737" s="9">
        <f t="shared" si="59"/>
        <v>11.518518518518519</v>
      </c>
    </row>
    <row r="738" spans="1:13">
      <c r="A738" s="1">
        <v>5</v>
      </c>
      <c r="B738" s="1">
        <v>4</v>
      </c>
      <c r="C738" s="34" t="s">
        <v>1931</v>
      </c>
      <c r="D738" s="1">
        <f t="shared" si="55"/>
        <v>15</v>
      </c>
      <c r="E738" s="2" t="s">
        <v>1728</v>
      </c>
      <c r="F738" t="str" cm="1">
        <f t="array" ref="F738">_xlfn.IFS(
 AND(D738&gt;=11, D738&lt;=29), "Management, business, science, and arts occupations",
 AND(D738&gt;=31, D738&lt;=39), "Service occupations",
 AND(D738&gt;=41, D738&lt;=43), "Sales and office occupations",
 AND(D738&gt;=51, D738&lt;=53), "Production, transportation, and material moving occupations",
 AND(D738&gt;=45, D738&lt;=49), "Natural resources, construction, and maintenance occupations",
 TRUE, "Not applicable to study area"
)</f>
        <v>Management, business, science, and arts occupations</v>
      </c>
      <c r="G738">
        <f t="shared" si="56"/>
        <v>10110</v>
      </c>
      <c r="H738" s="9">
        <f t="shared" si="57"/>
        <v>22.668161434977577</v>
      </c>
      <c r="I738" t="str">
        <f>_xlfn.XLOOKUP($C738,'NAICS-SOC-CIP x-walk'!C:C, 'NAICS-SOC-CIP x-walk'!H:H)</f>
        <v>51, 54</v>
      </c>
      <c r="J738" t="str">
        <f>_xlfn.XLOOKUP(K738,'ACS-NAICS-SOC x-walk'!K:K,'ACS-NAICS-SOC x-walk'!L:L)</f>
        <v xml:space="preserve">Information </v>
      </c>
      <c r="K738" t="str">
        <f>_xlfn.XLOOKUP($C738,'NAICS-SOC-CIP x-walk'!$C:$C, 'NAICS-SOC-CIP x-walk'!I:I)</f>
        <v>Information, Professional, Scientific, and Technical Services</v>
      </c>
      <c r="L738">
        <f t="shared" si="58"/>
        <v>311</v>
      </c>
      <c r="M738" s="9">
        <f t="shared" si="59"/>
        <v>11.518518518518519</v>
      </c>
    </row>
    <row r="739" spans="1:13">
      <c r="A739" s="1">
        <v>1</v>
      </c>
      <c r="B739" s="1">
        <v>4</v>
      </c>
      <c r="C739" s="34" t="s">
        <v>1931</v>
      </c>
      <c r="D739" s="1">
        <f t="shared" si="55"/>
        <v>15</v>
      </c>
      <c r="E739" s="2" t="s">
        <v>1666</v>
      </c>
      <c r="F739" t="str" cm="1">
        <f t="array" ref="F739">_xlfn.IFS(
 AND(D739&gt;=11, D739&lt;=29), "Management, business, science, and arts occupations",
 AND(D739&gt;=31, D739&lt;=39), "Service occupations",
 AND(D739&gt;=41, D739&lt;=43), "Sales and office occupations",
 AND(D739&gt;=51, D739&lt;=53), "Production, transportation, and material moving occupations",
 AND(D739&gt;=45, D739&lt;=49), "Natural resources, construction, and maintenance occupations",
 TRUE, "Not applicable to study area"
)</f>
        <v>Management, business, science, and arts occupations</v>
      </c>
      <c r="G739">
        <f t="shared" si="56"/>
        <v>10110</v>
      </c>
      <c r="H739" s="9">
        <f t="shared" si="57"/>
        <v>22.668161434977577</v>
      </c>
      <c r="I739" t="str">
        <f>_xlfn.XLOOKUP($C739,'NAICS-SOC-CIP x-walk'!C:C, 'NAICS-SOC-CIP x-walk'!H:H)</f>
        <v>51, 54</v>
      </c>
      <c r="J739" t="str">
        <f>_xlfn.XLOOKUP(K739,'ACS-NAICS-SOC x-walk'!K:K,'ACS-NAICS-SOC x-walk'!L:L)</f>
        <v xml:space="preserve">Information </v>
      </c>
      <c r="K739" t="str">
        <f>_xlfn.XLOOKUP($C739,'NAICS-SOC-CIP x-walk'!$C:$C, 'NAICS-SOC-CIP x-walk'!I:I)</f>
        <v>Information, Professional, Scientific, and Technical Services</v>
      </c>
      <c r="L739">
        <f t="shared" si="58"/>
        <v>311</v>
      </c>
      <c r="M739" s="9">
        <f t="shared" si="59"/>
        <v>11.518518518518519</v>
      </c>
    </row>
    <row r="740" spans="1:13">
      <c r="A740" s="1">
        <v>13</v>
      </c>
      <c r="B740" s="1">
        <v>4</v>
      </c>
      <c r="C740" s="34" t="s">
        <v>1944</v>
      </c>
      <c r="D740" s="1">
        <f t="shared" si="55"/>
        <v>17</v>
      </c>
      <c r="E740" s="2" t="s">
        <v>1320</v>
      </c>
      <c r="F740" t="str" cm="1">
        <f t="array" ref="F740">_xlfn.IFS(
 AND(D740&gt;=11, D740&lt;=29), "Management, business, science, and arts occupations",
 AND(D740&gt;=31, D740&lt;=39), "Service occupations",
 AND(D740&gt;=41, D740&lt;=43), "Sales and office occupations",
 AND(D740&gt;=51, D740&lt;=53), "Production, transportation, and material moving occupations",
 AND(D740&gt;=45, D740&lt;=49), "Natural resources, construction, and maintenance occupations",
 TRUE, "Not applicable to study area"
)</f>
        <v>Management, business, science, and arts occupations</v>
      </c>
      <c r="G740">
        <f t="shared" si="56"/>
        <v>10110</v>
      </c>
      <c r="H740" s="9">
        <f t="shared" si="57"/>
        <v>22.668161434977577</v>
      </c>
      <c r="I740" t="str">
        <f>_xlfn.XLOOKUP($C740,'NAICS-SOC-CIP x-walk'!C:C, 'NAICS-SOC-CIP x-walk'!H:H)</f>
        <v>51, 54</v>
      </c>
      <c r="J740" t="str">
        <f>_xlfn.XLOOKUP(K740,'ACS-NAICS-SOC x-walk'!K:K,'ACS-NAICS-SOC x-walk'!L:L)</f>
        <v xml:space="preserve">Information </v>
      </c>
      <c r="K740" t="str">
        <f>_xlfn.XLOOKUP($C740,'NAICS-SOC-CIP x-walk'!$C:$C, 'NAICS-SOC-CIP x-walk'!I:I)</f>
        <v>Information, Professional, Scientific, and Technical Services</v>
      </c>
      <c r="L740">
        <f t="shared" si="58"/>
        <v>311</v>
      </c>
      <c r="M740" s="9">
        <f t="shared" si="59"/>
        <v>11.518518518518519</v>
      </c>
    </row>
    <row r="741" spans="1:13">
      <c r="A741" s="1">
        <v>41</v>
      </c>
      <c r="B741" s="1">
        <v>4</v>
      </c>
      <c r="C741" s="34" t="s">
        <v>1845</v>
      </c>
      <c r="D741" s="1">
        <f t="shared" si="55"/>
        <v>11</v>
      </c>
      <c r="E741" s="2" t="s">
        <v>902</v>
      </c>
      <c r="F741" t="str" cm="1">
        <f t="array" ref="F741">_xlfn.IFS(
 AND(D741&gt;=11, D741&lt;=29), "Management, business, science, and arts occupations",
 AND(D741&gt;=31, D741&lt;=39), "Service occupations",
 AND(D741&gt;=41, D741&lt;=43), "Sales and office occupations",
 AND(D741&gt;=51, D741&lt;=53), "Production, transportation, and material moving occupations",
 AND(D741&gt;=45, D741&lt;=49), "Natural resources, construction, and maintenance occupations",
 TRUE, "Not applicable to study area"
)</f>
        <v>Management, business, science, and arts occupations</v>
      </c>
      <c r="G741">
        <f t="shared" si="56"/>
        <v>10110</v>
      </c>
      <c r="H741" s="9">
        <f t="shared" si="57"/>
        <v>22.668161434977577</v>
      </c>
      <c r="I741" t="str">
        <f>_xlfn.XLOOKUP($C741,'NAICS-SOC-CIP x-walk'!C:C, 'NAICS-SOC-CIP x-walk'!H:H)</f>
        <v>52, 53</v>
      </c>
      <c r="J741" t="str">
        <f>_xlfn.XLOOKUP(K741,'ACS-NAICS-SOC x-walk'!K:K,'ACS-NAICS-SOC x-walk'!L:L)</f>
        <v>Finance and Insurance, and Real Estate, and Rental and Leasing</v>
      </c>
      <c r="K741" t="str">
        <f>_xlfn.XLOOKUP($C741,'NAICS-SOC-CIP x-walk'!$C:$C, 'NAICS-SOC-CIP x-walk'!I:I)</f>
        <v>Finance and Insurance, Real Estate and Rental and Leasing</v>
      </c>
      <c r="L741">
        <f t="shared" si="58"/>
        <v>383</v>
      </c>
      <c r="M741" s="9">
        <f t="shared" si="59"/>
        <v>11.96875</v>
      </c>
    </row>
    <row r="742" spans="1:13">
      <c r="A742" s="1">
        <v>7</v>
      </c>
      <c r="B742" s="1">
        <v>4</v>
      </c>
      <c r="C742" s="34" t="s">
        <v>1859</v>
      </c>
      <c r="D742" s="1">
        <f t="shared" si="55"/>
        <v>13</v>
      </c>
      <c r="E742" s="2" t="s">
        <v>1140</v>
      </c>
      <c r="F742" t="str" cm="1">
        <f t="array" ref="F742">_xlfn.IFS(
 AND(D742&gt;=11, D742&lt;=29), "Management, business, science, and arts occupations",
 AND(D742&gt;=31, D742&lt;=39), "Service occupations",
 AND(D742&gt;=41, D742&lt;=43), "Sales and office occupations",
 AND(D742&gt;=51, D742&lt;=53), "Production, transportation, and material moving occupations",
 AND(D742&gt;=45, D742&lt;=49), "Natural resources, construction, and maintenance occupations",
 TRUE, "Not applicable to study area"
)</f>
        <v>Management, business, science, and arts occupations</v>
      </c>
      <c r="G742">
        <f t="shared" si="56"/>
        <v>10110</v>
      </c>
      <c r="H742" s="9">
        <f t="shared" si="57"/>
        <v>22.668161434977577</v>
      </c>
      <c r="I742" t="str">
        <f>_xlfn.XLOOKUP($C742,'NAICS-SOC-CIP x-walk'!C:C, 'NAICS-SOC-CIP x-walk'!H:H)</f>
        <v>52, 53</v>
      </c>
      <c r="J742" t="str">
        <f>_xlfn.XLOOKUP(K742,'ACS-NAICS-SOC x-walk'!K:K,'ACS-NAICS-SOC x-walk'!L:L)</f>
        <v>Finance and Insurance, and Real Estate, and Rental and Leasing</v>
      </c>
      <c r="K742" t="str">
        <f>_xlfn.XLOOKUP($C742,'NAICS-SOC-CIP x-walk'!$C:$C, 'NAICS-SOC-CIP x-walk'!I:I)</f>
        <v>Finance and Insurance, Real Estate and Rental and Leasing</v>
      </c>
      <c r="L742">
        <f t="shared" si="58"/>
        <v>383</v>
      </c>
      <c r="M742" s="9">
        <f t="shared" si="59"/>
        <v>11.96875</v>
      </c>
    </row>
    <row r="743" spans="1:13">
      <c r="A743" s="1">
        <v>50</v>
      </c>
      <c r="B743" s="1">
        <v>3</v>
      </c>
      <c r="C743" s="34" t="s">
        <v>1860</v>
      </c>
      <c r="D743" s="1">
        <f t="shared" si="55"/>
        <v>13</v>
      </c>
      <c r="E743" s="2" t="s">
        <v>454</v>
      </c>
      <c r="F743" t="str" cm="1">
        <f t="array" ref="F743">_xlfn.IFS(
 AND(D743&gt;=11, D743&lt;=29), "Management, business, science, and arts occupations",
 AND(D743&gt;=31, D743&lt;=39), "Service occupations",
 AND(D743&gt;=41, D743&lt;=43), "Sales and office occupations",
 AND(D743&gt;=51, D743&lt;=53), "Production, transportation, and material moving occupations",
 AND(D743&gt;=45, D743&lt;=49), "Natural resources, construction, and maintenance occupations",
 TRUE, "Not applicable to study area"
)</f>
        <v>Management, business, science, and arts occupations</v>
      </c>
      <c r="G743">
        <f t="shared" si="56"/>
        <v>10110</v>
      </c>
      <c r="H743" s="9">
        <f t="shared" si="57"/>
        <v>22.668161434977577</v>
      </c>
      <c r="I743" t="str">
        <f>_xlfn.XLOOKUP($C743,'NAICS-SOC-CIP x-walk'!C:C, 'NAICS-SOC-CIP x-walk'!H:H)</f>
        <v>52, 53</v>
      </c>
      <c r="J743" t="str">
        <f>_xlfn.XLOOKUP(K743,'ACS-NAICS-SOC x-walk'!K:K,'ACS-NAICS-SOC x-walk'!L:L)</f>
        <v>Finance and Insurance, and Real Estate, and Rental and Leasing</v>
      </c>
      <c r="K743" t="str">
        <f>_xlfn.XLOOKUP($C743,'NAICS-SOC-CIP x-walk'!$C:$C, 'NAICS-SOC-CIP x-walk'!I:I)</f>
        <v>Finance and Insurance, Real Estate and Rental and Leasing</v>
      </c>
      <c r="L743">
        <f t="shared" si="58"/>
        <v>383</v>
      </c>
      <c r="M743" s="9">
        <f t="shared" si="59"/>
        <v>11.96875</v>
      </c>
    </row>
    <row r="744" spans="1:13">
      <c r="A744" s="1">
        <v>6</v>
      </c>
      <c r="B744" s="1">
        <v>4</v>
      </c>
      <c r="C744" s="34" t="s">
        <v>1873</v>
      </c>
      <c r="D744" s="1">
        <f t="shared" si="55"/>
        <v>13</v>
      </c>
      <c r="E744" s="2" t="s">
        <v>1562</v>
      </c>
      <c r="F744" t="str" cm="1">
        <f t="array" ref="F744">_xlfn.IFS(
 AND(D744&gt;=11, D744&lt;=29), "Management, business, science, and arts occupations",
 AND(D744&gt;=31, D744&lt;=39), "Service occupations",
 AND(D744&gt;=41, D744&lt;=43), "Sales and office occupations",
 AND(D744&gt;=51, D744&lt;=53), "Production, transportation, and material moving occupations",
 AND(D744&gt;=45, D744&lt;=49), "Natural resources, construction, and maintenance occupations",
 TRUE, "Not applicable to study area"
)</f>
        <v>Management, business, science, and arts occupations</v>
      </c>
      <c r="G744">
        <f t="shared" si="56"/>
        <v>10110</v>
      </c>
      <c r="H744" s="9">
        <f t="shared" si="57"/>
        <v>22.668161434977577</v>
      </c>
      <c r="I744" t="str">
        <f>_xlfn.XLOOKUP($C744,'NAICS-SOC-CIP x-walk'!C:C, 'NAICS-SOC-CIP x-walk'!H:H)</f>
        <v>52, 53</v>
      </c>
      <c r="J744" t="str">
        <f>_xlfn.XLOOKUP(K744,'ACS-NAICS-SOC x-walk'!K:K,'ACS-NAICS-SOC x-walk'!L:L)</f>
        <v>Finance and Insurance, and Real Estate, and Rental and Leasing</v>
      </c>
      <c r="K744" t="str">
        <f>_xlfn.XLOOKUP($C744,'NAICS-SOC-CIP x-walk'!$C:$C, 'NAICS-SOC-CIP x-walk'!I:I)</f>
        <v>Finance and Insurance, Real Estate and Rental and Leasing</v>
      </c>
      <c r="L744">
        <f t="shared" si="58"/>
        <v>383</v>
      </c>
      <c r="M744" s="9">
        <f t="shared" si="59"/>
        <v>11.96875</v>
      </c>
    </row>
    <row r="745" spans="1:13">
      <c r="A745" s="1">
        <v>10</v>
      </c>
      <c r="B745" s="1">
        <v>4</v>
      </c>
      <c r="C745" s="34" t="s">
        <v>1879</v>
      </c>
      <c r="D745" s="1">
        <f t="shared" si="55"/>
        <v>13</v>
      </c>
      <c r="E745" s="2" t="s">
        <v>1354</v>
      </c>
      <c r="F745" t="str" cm="1">
        <f t="array" ref="F745">_xlfn.IFS(
 AND(D745&gt;=11, D745&lt;=29), "Management, business, science, and arts occupations",
 AND(D745&gt;=31, D745&lt;=39), "Service occupations",
 AND(D745&gt;=41, D745&lt;=43), "Sales and office occupations",
 AND(D745&gt;=51, D745&lt;=53), "Production, transportation, and material moving occupations",
 AND(D745&gt;=45, D745&lt;=49), "Natural resources, construction, and maintenance occupations",
 TRUE, "Not applicable to study area"
)</f>
        <v>Management, business, science, and arts occupations</v>
      </c>
      <c r="G745">
        <f t="shared" si="56"/>
        <v>10110</v>
      </c>
      <c r="H745" s="9">
        <f t="shared" si="57"/>
        <v>22.668161434977577</v>
      </c>
      <c r="I745" t="str">
        <f>_xlfn.XLOOKUP($C745,'NAICS-SOC-CIP x-walk'!C:C, 'NAICS-SOC-CIP x-walk'!H:H)</f>
        <v>52, 53</v>
      </c>
      <c r="J745" t="str">
        <f>_xlfn.XLOOKUP(K745,'ACS-NAICS-SOC x-walk'!K:K,'ACS-NAICS-SOC x-walk'!L:L)</f>
        <v>Finance and Insurance, and Real Estate, and Rental and Leasing</v>
      </c>
      <c r="K745" t="str">
        <f>_xlfn.XLOOKUP($C745,'NAICS-SOC-CIP x-walk'!$C:$C, 'NAICS-SOC-CIP x-walk'!I:I)</f>
        <v>Finance and Insurance, Real Estate and Rental and Leasing</v>
      </c>
      <c r="L745">
        <f t="shared" si="58"/>
        <v>383</v>
      </c>
      <c r="M745" s="9">
        <f t="shared" si="59"/>
        <v>11.96875</v>
      </c>
    </row>
    <row r="746" spans="1:13">
      <c r="A746" s="1">
        <v>1</v>
      </c>
      <c r="B746" s="1">
        <v>4</v>
      </c>
      <c r="C746" s="34" t="s">
        <v>1883</v>
      </c>
      <c r="D746" s="1">
        <f t="shared" si="55"/>
        <v>13</v>
      </c>
      <c r="E746" s="2" t="s">
        <v>1674</v>
      </c>
      <c r="F746" t="str" cm="1">
        <f t="array" ref="F746">_xlfn.IFS(
 AND(D746&gt;=11, D746&lt;=29), "Management, business, science, and arts occupations",
 AND(D746&gt;=31, D746&lt;=39), "Service occupations",
 AND(D746&gt;=41, D746&lt;=43), "Sales and office occupations",
 AND(D746&gt;=51, D746&lt;=53), "Production, transportation, and material moving occupations",
 AND(D746&gt;=45, D746&lt;=49), "Natural resources, construction, and maintenance occupations",
 TRUE, "Not applicable to study area"
)</f>
        <v>Management, business, science, and arts occupations</v>
      </c>
      <c r="G746">
        <f t="shared" si="56"/>
        <v>10110</v>
      </c>
      <c r="H746" s="9">
        <f t="shared" si="57"/>
        <v>22.668161434977577</v>
      </c>
      <c r="I746" t="str">
        <f>_xlfn.XLOOKUP($C746,'NAICS-SOC-CIP x-walk'!C:C, 'NAICS-SOC-CIP x-walk'!H:H)</f>
        <v>52, 53</v>
      </c>
      <c r="J746" t="str">
        <f>_xlfn.XLOOKUP(K746,'ACS-NAICS-SOC x-walk'!K:K,'ACS-NAICS-SOC x-walk'!L:L)</f>
        <v>Finance and Insurance, and Real Estate, and Rental and Leasing</v>
      </c>
      <c r="K746" t="str">
        <f>_xlfn.XLOOKUP($C746,'NAICS-SOC-CIP x-walk'!$C:$C, 'NAICS-SOC-CIP x-walk'!I:I)</f>
        <v>Finance and Insurance, Real Estate and Rental and Leasing</v>
      </c>
      <c r="L746">
        <f t="shared" si="58"/>
        <v>383</v>
      </c>
      <c r="M746" s="9">
        <f t="shared" si="59"/>
        <v>11.96875</v>
      </c>
    </row>
    <row r="747" spans="1:13">
      <c r="A747" s="1">
        <v>3</v>
      </c>
      <c r="B747" s="1">
        <v>4</v>
      </c>
      <c r="C747" s="34" t="s">
        <v>1887</v>
      </c>
      <c r="D747" s="1">
        <f t="shared" si="55"/>
        <v>13</v>
      </c>
      <c r="E747" s="2" t="s">
        <v>1644</v>
      </c>
      <c r="F747" t="str" cm="1">
        <f t="array" ref="F747">_xlfn.IFS(
 AND(D747&gt;=11, D747&lt;=29), "Management, business, science, and arts occupations",
 AND(D747&gt;=31, D747&lt;=39), "Service occupations",
 AND(D747&gt;=41, D747&lt;=43), "Sales and office occupations",
 AND(D747&gt;=51, D747&lt;=53), "Production, transportation, and material moving occupations",
 AND(D747&gt;=45, D747&lt;=49), "Natural resources, construction, and maintenance occupations",
 TRUE, "Not applicable to study area"
)</f>
        <v>Management, business, science, and arts occupations</v>
      </c>
      <c r="G747">
        <f t="shared" si="56"/>
        <v>10110</v>
      </c>
      <c r="H747" s="9">
        <f t="shared" si="57"/>
        <v>22.668161434977577</v>
      </c>
      <c r="I747" t="str">
        <f>_xlfn.XLOOKUP($C747,'NAICS-SOC-CIP x-walk'!C:C, 'NAICS-SOC-CIP x-walk'!H:H)</f>
        <v>52, 53</v>
      </c>
      <c r="J747" t="str">
        <f>_xlfn.XLOOKUP(K747,'ACS-NAICS-SOC x-walk'!K:K,'ACS-NAICS-SOC x-walk'!L:L)</f>
        <v>Finance and Insurance, and Real Estate, and Rental and Leasing</v>
      </c>
      <c r="K747" t="str">
        <f>_xlfn.XLOOKUP($C747,'NAICS-SOC-CIP x-walk'!$C:$C, 'NAICS-SOC-CIP x-walk'!I:I)</f>
        <v>Finance and Insurance, Real Estate and Rental and Leasing</v>
      </c>
      <c r="L747">
        <f t="shared" si="58"/>
        <v>383</v>
      </c>
      <c r="M747" s="9">
        <f t="shared" si="59"/>
        <v>11.96875</v>
      </c>
    </row>
    <row r="748" spans="1:13">
      <c r="A748" s="1">
        <v>6</v>
      </c>
      <c r="B748" s="1">
        <v>4</v>
      </c>
      <c r="C748" s="34" t="s">
        <v>1888</v>
      </c>
      <c r="D748" s="1">
        <f t="shared" si="55"/>
        <v>13</v>
      </c>
      <c r="E748" s="2" t="s">
        <v>1628</v>
      </c>
      <c r="F748" t="str" cm="1">
        <f t="array" ref="F748">_xlfn.IFS(
 AND(D748&gt;=11, D748&lt;=29), "Management, business, science, and arts occupations",
 AND(D748&gt;=31, D748&lt;=39), "Service occupations",
 AND(D748&gt;=41, D748&lt;=43), "Sales and office occupations",
 AND(D748&gt;=51, D748&lt;=53), "Production, transportation, and material moving occupations",
 AND(D748&gt;=45, D748&lt;=49), "Natural resources, construction, and maintenance occupations",
 TRUE, "Not applicable to study area"
)</f>
        <v>Management, business, science, and arts occupations</v>
      </c>
      <c r="G748">
        <f t="shared" si="56"/>
        <v>10110</v>
      </c>
      <c r="H748" s="9">
        <f t="shared" si="57"/>
        <v>22.668161434977577</v>
      </c>
      <c r="I748" t="str">
        <f>_xlfn.XLOOKUP($C748,'NAICS-SOC-CIP x-walk'!C:C, 'NAICS-SOC-CIP x-walk'!H:H)</f>
        <v>52, 53</v>
      </c>
      <c r="J748" t="str">
        <f>_xlfn.XLOOKUP(K748,'ACS-NAICS-SOC x-walk'!K:K,'ACS-NAICS-SOC x-walk'!L:L)</f>
        <v>Finance and Insurance, and Real Estate, and Rental and Leasing</v>
      </c>
      <c r="K748" t="str">
        <f>_xlfn.XLOOKUP($C748,'NAICS-SOC-CIP x-walk'!$C:$C, 'NAICS-SOC-CIP x-walk'!I:I)</f>
        <v>Finance and Insurance, Real Estate and Rental and Leasing</v>
      </c>
      <c r="L748">
        <f t="shared" si="58"/>
        <v>383</v>
      </c>
      <c r="M748" s="9">
        <f t="shared" si="59"/>
        <v>11.96875</v>
      </c>
    </row>
    <row r="749" spans="1:13">
      <c r="A749" s="1">
        <v>1</v>
      </c>
      <c r="B749" s="1">
        <v>4</v>
      </c>
      <c r="C749" s="34" t="s">
        <v>1892</v>
      </c>
      <c r="D749" s="1">
        <f t="shared" si="55"/>
        <v>13</v>
      </c>
      <c r="E749" s="2" t="s">
        <v>1622</v>
      </c>
      <c r="F749" t="str" cm="1">
        <f t="array" ref="F749">_xlfn.IFS(
 AND(D749&gt;=11, D749&lt;=29), "Management, business, science, and arts occupations",
 AND(D749&gt;=31, D749&lt;=39), "Service occupations",
 AND(D749&gt;=41, D749&lt;=43), "Sales and office occupations",
 AND(D749&gt;=51, D749&lt;=53), "Production, transportation, and material moving occupations",
 AND(D749&gt;=45, D749&lt;=49), "Natural resources, construction, and maintenance occupations",
 TRUE, "Not applicable to study area"
)</f>
        <v>Management, business, science, and arts occupations</v>
      </c>
      <c r="G749">
        <f t="shared" si="56"/>
        <v>10110</v>
      </c>
      <c r="H749" s="9">
        <f t="shared" si="57"/>
        <v>22.668161434977577</v>
      </c>
      <c r="I749" t="str">
        <f>_xlfn.XLOOKUP($C749,'NAICS-SOC-CIP x-walk'!C:C, 'NAICS-SOC-CIP x-walk'!H:H)</f>
        <v>52, 53</v>
      </c>
      <c r="J749" t="str">
        <f>_xlfn.XLOOKUP(K749,'ACS-NAICS-SOC x-walk'!K:K,'ACS-NAICS-SOC x-walk'!L:L)</f>
        <v>Finance and Insurance, and Real Estate, and Rental and Leasing</v>
      </c>
      <c r="K749" t="str">
        <f>_xlfn.XLOOKUP($C749,'NAICS-SOC-CIP x-walk'!$C:$C, 'NAICS-SOC-CIP x-walk'!I:I)</f>
        <v>Finance and Insurance, Real Estate and Rental and Leasing</v>
      </c>
      <c r="L749">
        <f t="shared" si="58"/>
        <v>383</v>
      </c>
      <c r="M749" s="9">
        <f t="shared" si="59"/>
        <v>11.96875</v>
      </c>
    </row>
    <row r="750" spans="1:13">
      <c r="A750" s="1">
        <v>5</v>
      </c>
      <c r="B750" s="1">
        <v>4</v>
      </c>
      <c r="C750" s="34" t="s">
        <v>1893</v>
      </c>
      <c r="D750" s="1">
        <f t="shared" si="55"/>
        <v>13</v>
      </c>
      <c r="E750" s="2" t="s">
        <v>1614</v>
      </c>
      <c r="F750" t="str" cm="1">
        <f t="array" ref="F750">_xlfn.IFS(
 AND(D750&gt;=11, D750&lt;=29), "Management, business, science, and arts occupations",
 AND(D750&gt;=31, D750&lt;=39), "Service occupations",
 AND(D750&gt;=41, D750&lt;=43), "Sales and office occupations",
 AND(D750&gt;=51, D750&lt;=53), "Production, transportation, and material moving occupations",
 AND(D750&gt;=45, D750&lt;=49), "Natural resources, construction, and maintenance occupations",
 TRUE, "Not applicable to study area"
)</f>
        <v>Management, business, science, and arts occupations</v>
      </c>
      <c r="G750">
        <f t="shared" si="56"/>
        <v>10110</v>
      </c>
      <c r="H750" s="9">
        <f t="shared" si="57"/>
        <v>22.668161434977577</v>
      </c>
      <c r="I750" t="str">
        <f>_xlfn.XLOOKUP($C750,'NAICS-SOC-CIP x-walk'!C:C, 'NAICS-SOC-CIP x-walk'!H:H)</f>
        <v>52, 53</v>
      </c>
      <c r="J750" t="str">
        <f>_xlfn.XLOOKUP(K750,'ACS-NAICS-SOC x-walk'!K:K,'ACS-NAICS-SOC x-walk'!L:L)</f>
        <v>Finance and Insurance, and Real Estate, and Rental and Leasing</v>
      </c>
      <c r="K750" t="str">
        <f>_xlfn.XLOOKUP($C750,'NAICS-SOC-CIP x-walk'!$C:$C, 'NAICS-SOC-CIP x-walk'!I:I)</f>
        <v>Finance and Insurance, Real Estate and Rental and Leasing</v>
      </c>
      <c r="L750">
        <f t="shared" si="58"/>
        <v>383</v>
      </c>
      <c r="M750" s="9">
        <f t="shared" si="59"/>
        <v>11.96875</v>
      </c>
    </row>
    <row r="751" spans="1:13">
      <c r="A751" s="1">
        <v>29</v>
      </c>
      <c r="B751" s="1">
        <v>4</v>
      </c>
      <c r="C751" s="34" t="s">
        <v>1894</v>
      </c>
      <c r="D751" s="1">
        <f t="shared" si="55"/>
        <v>13</v>
      </c>
      <c r="E751" s="2" t="s">
        <v>1336</v>
      </c>
      <c r="F751" t="str" cm="1">
        <f t="array" ref="F751">_xlfn.IFS(
 AND(D751&gt;=11, D751&lt;=29), "Management, business, science, and arts occupations",
 AND(D751&gt;=31, D751&lt;=39), "Service occupations",
 AND(D751&gt;=41, D751&lt;=43), "Sales and office occupations",
 AND(D751&gt;=51, D751&lt;=53), "Production, transportation, and material moving occupations",
 AND(D751&gt;=45, D751&lt;=49), "Natural resources, construction, and maintenance occupations",
 TRUE, "Not applicable to study area"
)</f>
        <v>Management, business, science, and arts occupations</v>
      </c>
      <c r="G751">
        <f t="shared" si="56"/>
        <v>10110</v>
      </c>
      <c r="H751" s="9">
        <f t="shared" si="57"/>
        <v>22.668161434977577</v>
      </c>
      <c r="I751" t="str">
        <f>_xlfn.XLOOKUP($C751,'NAICS-SOC-CIP x-walk'!C:C, 'NAICS-SOC-CIP x-walk'!H:H)</f>
        <v>52, 53</v>
      </c>
      <c r="J751" t="str">
        <f>_xlfn.XLOOKUP(K751,'ACS-NAICS-SOC x-walk'!K:K,'ACS-NAICS-SOC x-walk'!L:L)</f>
        <v>Finance and Insurance, and Real Estate, and Rental and Leasing</v>
      </c>
      <c r="K751" t="str">
        <f>_xlfn.XLOOKUP($C751,'NAICS-SOC-CIP x-walk'!$C:$C, 'NAICS-SOC-CIP x-walk'!I:I)</f>
        <v>Finance and Insurance, Real Estate and Rental and Leasing</v>
      </c>
      <c r="L751">
        <f t="shared" si="58"/>
        <v>383</v>
      </c>
      <c r="M751" s="9">
        <f t="shared" si="59"/>
        <v>11.96875</v>
      </c>
    </row>
    <row r="752" spans="1:13">
      <c r="A752" s="1">
        <v>8</v>
      </c>
      <c r="B752" s="1">
        <v>3</v>
      </c>
      <c r="C752" s="34" t="s">
        <v>1896</v>
      </c>
      <c r="D752" s="1">
        <f t="shared" si="55"/>
        <v>13</v>
      </c>
      <c r="E752" s="2" t="s">
        <v>1718</v>
      </c>
      <c r="F752" t="str" cm="1">
        <f t="array" ref="F752">_xlfn.IFS(
 AND(D752&gt;=11, D752&lt;=29), "Management, business, science, and arts occupations",
 AND(D752&gt;=31, D752&lt;=39), "Service occupations",
 AND(D752&gt;=41, D752&lt;=43), "Sales and office occupations",
 AND(D752&gt;=51, D752&lt;=53), "Production, transportation, and material moving occupations",
 AND(D752&gt;=45, D752&lt;=49), "Natural resources, construction, and maintenance occupations",
 TRUE, "Not applicable to study area"
)</f>
        <v>Management, business, science, and arts occupations</v>
      </c>
      <c r="G752">
        <f t="shared" si="56"/>
        <v>10110</v>
      </c>
      <c r="H752" s="9">
        <f t="shared" si="57"/>
        <v>22.668161434977577</v>
      </c>
      <c r="I752" t="str">
        <f>_xlfn.XLOOKUP($C752,'NAICS-SOC-CIP x-walk'!C:C, 'NAICS-SOC-CIP x-walk'!H:H)</f>
        <v>52, 53</v>
      </c>
      <c r="J752" t="str">
        <f>_xlfn.XLOOKUP(K752,'ACS-NAICS-SOC x-walk'!K:K,'ACS-NAICS-SOC x-walk'!L:L)</f>
        <v>Finance and Insurance, and Real Estate, and Rental and Leasing</v>
      </c>
      <c r="K752" t="str">
        <f>_xlfn.XLOOKUP($C752,'NAICS-SOC-CIP x-walk'!$C:$C, 'NAICS-SOC-CIP x-walk'!I:I)</f>
        <v>Finance and Insurance, Real Estate and Rental and Leasing</v>
      </c>
      <c r="L752">
        <f t="shared" si="58"/>
        <v>383</v>
      </c>
      <c r="M752" s="9">
        <f t="shared" si="59"/>
        <v>11.96875</v>
      </c>
    </row>
    <row r="753" spans="1:13">
      <c r="A753" s="1">
        <v>0</v>
      </c>
      <c r="B753" s="1">
        <v>5</v>
      </c>
      <c r="C753" s="34" t="s">
        <v>1899</v>
      </c>
      <c r="D753" s="1">
        <f t="shared" si="55"/>
        <v>13</v>
      </c>
      <c r="E753" s="2" t="s">
        <v>1624</v>
      </c>
      <c r="F753" t="str" cm="1">
        <f t="array" ref="F753">_xlfn.IFS(
 AND(D753&gt;=11, D753&lt;=29), "Management, business, science, and arts occupations",
 AND(D753&gt;=31, D753&lt;=39), "Service occupations",
 AND(D753&gt;=41, D753&lt;=43), "Sales and office occupations",
 AND(D753&gt;=51, D753&lt;=53), "Production, transportation, and material moving occupations",
 AND(D753&gt;=45, D753&lt;=49), "Natural resources, construction, and maintenance occupations",
 TRUE, "Not applicable to study area"
)</f>
        <v>Management, business, science, and arts occupations</v>
      </c>
      <c r="G753">
        <f t="shared" si="56"/>
        <v>10110</v>
      </c>
      <c r="H753" s="9">
        <f t="shared" si="57"/>
        <v>22.668161434977577</v>
      </c>
      <c r="I753" t="str">
        <f>_xlfn.XLOOKUP($C753,'NAICS-SOC-CIP x-walk'!C:C, 'NAICS-SOC-CIP x-walk'!H:H)</f>
        <v>52, 53</v>
      </c>
      <c r="J753" t="str">
        <f>_xlfn.XLOOKUP(K753,'ACS-NAICS-SOC x-walk'!K:K,'ACS-NAICS-SOC x-walk'!L:L)</f>
        <v>Finance and Insurance, and Real Estate, and Rental and Leasing</v>
      </c>
      <c r="K753" t="str">
        <f>_xlfn.XLOOKUP($C753,'NAICS-SOC-CIP x-walk'!$C:$C, 'NAICS-SOC-CIP x-walk'!I:I)</f>
        <v>Finance and Insurance, Real Estate and Rental and Leasing</v>
      </c>
      <c r="L753">
        <f t="shared" si="58"/>
        <v>383</v>
      </c>
      <c r="M753" s="9">
        <f t="shared" si="59"/>
        <v>11.96875</v>
      </c>
    </row>
    <row r="754" spans="1:13">
      <c r="A754" s="1">
        <v>29</v>
      </c>
      <c r="B754" s="1">
        <v>4</v>
      </c>
      <c r="C754" s="34" t="s">
        <v>1899</v>
      </c>
      <c r="D754" s="1">
        <f t="shared" si="55"/>
        <v>13</v>
      </c>
      <c r="E754" s="2" t="s">
        <v>1120</v>
      </c>
      <c r="F754" t="str" cm="1">
        <f t="array" ref="F754">_xlfn.IFS(
 AND(D754&gt;=11, D754&lt;=29), "Management, business, science, and arts occupations",
 AND(D754&gt;=31, D754&lt;=39), "Service occupations",
 AND(D754&gt;=41, D754&lt;=43), "Sales and office occupations",
 AND(D754&gt;=51, D754&lt;=53), "Production, transportation, and material moving occupations",
 AND(D754&gt;=45, D754&lt;=49), "Natural resources, construction, and maintenance occupations",
 TRUE, "Not applicable to study area"
)</f>
        <v>Management, business, science, and arts occupations</v>
      </c>
      <c r="G754">
        <f t="shared" si="56"/>
        <v>10110</v>
      </c>
      <c r="H754" s="9">
        <f t="shared" si="57"/>
        <v>22.668161434977577</v>
      </c>
      <c r="I754" t="str">
        <f>_xlfn.XLOOKUP($C754,'NAICS-SOC-CIP x-walk'!C:C, 'NAICS-SOC-CIP x-walk'!H:H)</f>
        <v>52, 53</v>
      </c>
      <c r="J754" t="str">
        <f>_xlfn.XLOOKUP(K754,'ACS-NAICS-SOC x-walk'!K:K,'ACS-NAICS-SOC x-walk'!L:L)</f>
        <v>Finance and Insurance, and Real Estate, and Rental and Leasing</v>
      </c>
      <c r="K754" t="str">
        <f>_xlfn.XLOOKUP($C754,'NAICS-SOC-CIP x-walk'!$C:$C, 'NAICS-SOC-CIP x-walk'!I:I)</f>
        <v>Finance and Insurance, Real Estate and Rental and Leasing</v>
      </c>
      <c r="L754">
        <f t="shared" si="58"/>
        <v>383</v>
      </c>
      <c r="M754" s="9">
        <f t="shared" si="59"/>
        <v>11.96875</v>
      </c>
    </row>
    <row r="755" spans="1:13">
      <c r="A755" s="1">
        <v>0</v>
      </c>
      <c r="B755" s="1">
        <v>4</v>
      </c>
      <c r="C755" s="34" t="s">
        <v>1925</v>
      </c>
      <c r="D755" s="1">
        <f t="shared" si="55"/>
        <v>15</v>
      </c>
      <c r="E755" s="2" t="s">
        <v>1660</v>
      </c>
      <c r="F755" t="str" cm="1">
        <f t="array" ref="F755">_xlfn.IFS(
 AND(D755&gt;=11, D755&lt;=29), "Management, business, science, and arts occupations",
 AND(D755&gt;=31, D755&lt;=39), "Service occupations",
 AND(D755&gt;=41, D755&lt;=43), "Sales and office occupations",
 AND(D755&gt;=51, D755&lt;=53), "Production, transportation, and material moving occupations",
 AND(D755&gt;=45, D755&lt;=49), "Natural resources, construction, and maintenance occupations",
 TRUE, "Not applicable to study area"
)</f>
        <v>Management, business, science, and arts occupations</v>
      </c>
      <c r="G755">
        <f t="shared" si="56"/>
        <v>10110</v>
      </c>
      <c r="H755" s="9">
        <f t="shared" si="57"/>
        <v>22.668161434977577</v>
      </c>
      <c r="I755" t="str">
        <f>_xlfn.XLOOKUP($C755,'NAICS-SOC-CIP x-walk'!C:C, 'NAICS-SOC-CIP x-walk'!H:H)</f>
        <v>52, 53</v>
      </c>
      <c r="J755" t="str">
        <f>_xlfn.XLOOKUP(K755,'ACS-NAICS-SOC x-walk'!K:K,'ACS-NAICS-SOC x-walk'!L:L)</f>
        <v>Finance and Insurance, and Real Estate, and Rental and Leasing</v>
      </c>
      <c r="K755" t="str">
        <f>_xlfn.XLOOKUP($C755,'NAICS-SOC-CIP x-walk'!$C:$C, 'NAICS-SOC-CIP x-walk'!I:I)</f>
        <v>Finance and Insurance, Real Estate and Rental and Leasing</v>
      </c>
      <c r="L755">
        <f t="shared" si="58"/>
        <v>383</v>
      </c>
      <c r="M755" s="9">
        <f t="shared" si="59"/>
        <v>11.96875</v>
      </c>
    </row>
    <row r="756" spans="1:13">
      <c r="A756" s="1">
        <v>0</v>
      </c>
      <c r="B756" s="1" t="s">
        <v>4</v>
      </c>
      <c r="C756" s="34" t="s">
        <v>2073</v>
      </c>
      <c r="D756" s="1">
        <f t="shared" si="55"/>
        <v>23</v>
      </c>
      <c r="E756" s="2" t="s">
        <v>1188</v>
      </c>
      <c r="F756" t="str" cm="1">
        <f t="array" ref="F756">_xlfn.IFS(
 AND(D756&gt;=11, D756&lt;=29), "Management, business, science, and arts occupations",
 AND(D756&gt;=31, D756&lt;=39), "Service occupations",
 AND(D756&gt;=41, D756&lt;=43), "Sales and office occupations",
 AND(D756&gt;=51, D756&lt;=53), "Production, transportation, and material moving occupations",
 AND(D756&gt;=45, D756&lt;=49), "Natural resources, construction, and maintenance occupations",
 TRUE, "Not applicable to study area"
)</f>
        <v>Management, business, science, and arts occupations</v>
      </c>
      <c r="G756">
        <f t="shared" si="56"/>
        <v>10110</v>
      </c>
      <c r="H756" s="9">
        <f t="shared" si="57"/>
        <v>22.668161434977577</v>
      </c>
      <c r="I756" t="str">
        <f>_xlfn.XLOOKUP($C756,'NAICS-SOC-CIP x-walk'!C:C, 'NAICS-SOC-CIP x-walk'!H:H)</f>
        <v>52, 53</v>
      </c>
      <c r="J756" t="str">
        <f>_xlfn.XLOOKUP(K756,'ACS-NAICS-SOC x-walk'!K:K,'ACS-NAICS-SOC x-walk'!L:L)</f>
        <v>Finance and Insurance, and Real Estate, and Rental and Leasing</v>
      </c>
      <c r="K756" t="str">
        <f>_xlfn.XLOOKUP($C756,'NAICS-SOC-CIP x-walk'!$C:$C, 'NAICS-SOC-CIP x-walk'!I:I)</f>
        <v>Finance and Insurance, Real Estate and Rental and Leasing</v>
      </c>
      <c r="L756">
        <f t="shared" si="58"/>
        <v>383</v>
      </c>
      <c r="M756" s="9">
        <f t="shared" si="59"/>
        <v>11.96875</v>
      </c>
    </row>
    <row r="757" spans="1:13">
      <c r="A757" s="1">
        <v>27</v>
      </c>
      <c r="B757" s="1">
        <v>4</v>
      </c>
      <c r="C757" s="34" t="s">
        <v>2449</v>
      </c>
      <c r="D757" s="1">
        <f t="shared" si="55"/>
        <v>41</v>
      </c>
      <c r="E757" s="2" t="s">
        <v>1252</v>
      </c>
      <c r="F757" t="str" cm="1">
        <f t="array" ref="F757">_xlfn.IFS(
 AND(D757&gt;=11, D757&lt;=29), "Management, business, science, and arts occupations",
 AND(D757&gt;=31, D757&lt;=39), "Service occupations",
 AND(D757&gt;=41, D757&lt;=43), "Sales and office occupations",
 AND(D757&gt;=51, D757&lt;=53), "Production, transportation, and material moving occupations",
 AND(D757&gt;=45, D757&lt;=49), "Natural resources, construction, and maintenance occupations",
 TRUE, "Not applicable to study area"
)</f>
        <v>Sales and office occupations</v>
      </c>
      <c r="G757">
        <f t="shared" si="56"/>
        <v>1174</v>
      </c>
      <c r="H757" s="9">
        <f t="shared" si="57"/>
        <v>16.305555555555557</v>
      </c>
      <c r="I757" t="str">
        <f>_xlfn.XLOOKUP($C757,'NAICS-SOC-CIP x-walk'!C:C, 'NAICS-SOC-CIP x-walk'!H:H)</f>
        <v>52, 53</v>
      </c>
      <c r="J757" t="str">
        <f>_xlfn.XLOOKUP(K757,'ACS-NAICS-SOC x-walk'!K:K,'ACS-NAICS-SOC x-walk'!L:L)</f>
        <v>Finance and Insurance, and Real Estate, and Rental and Leasing</v>
      </c>
      <c r="K757" t="str">
        <f>_xlfn.XLOOKUP($C757,'NAICS-SOC-CIP x-walk'!$C:$C, 'NAICS-SOC-CIP x-walk'!I:I)</f>
        <v>Finance and Insurance, Real Estate and Rental and Leasing</v>
      </c>
      <c r="L757">
        <f t="shared" si="58"/>
        <v>383</v>
      </c>
      <c r="M757" s="9">
        <f t="shared" si="59"/>
        <v>11.96875</v>
      </c>
    </row>
    <row r="758" spans="1:13">
      <c r="A758" s="1">
        <v>14</v>
      </c>
      <c r="B758" s="1">
        <v>4</v>
      </c>
      <c r="C758" s="34" t="s">
        <v>2450</v>
      </c>
      <c r="D758" s="1">
        <f t="shared" si="55"/>
        <v>41</v>
      </c>
      <c r="E758" s="2" t="s">
        <v>1500</v>
      </c>
      <c r="F758" t="str" cm="1">
        <f t="array" ref="F758">_xlfn.IFS(
 AND(D758&gt;=11, D758&lt;=29), "Management, business, science, and arts occupations",
 AND(D758&gt;=31, D758&lt;=39), "Service occupations",
 AND(D758&gt;=41, D758&lt;=43), "Sales and office occupations",
 AND(D758&gt;=51, D758&lt;=53), "Production, transportation, and material moving occupations",
 AND(D758&gt;=45, D758&lt;=49), "Natural resources, construction, and maintenance occupations",
 TRUE, "Not applicable to study area"
)</f>
        <v>Sales and office occupations</v>
      </c>
      <c r="G758">
        <f t="shared" si="56"/>
        <v>1174</v>
      </c>
      <c r="H758" s="9">
        <f t="shared" si="57"/>
        <v>16.305555555555557</v>
      </c>
      <c r="I758" t="str">
        <f>_xlfn.XLOOKUP($C758,'NAICS-SOC-CIP x-walk'!C:C, 'NAICS-SOC-CIP x-walk'!H:H)</f>
        <v>52, 53</v>
      </c>
      <c r="J758" t="str">
        <f>_xlfn.XLOOKUP(K758,'ACS-NAICS-SOC x-walk'!K:K,'ACS-NAICS-SOC x-walk'!L:L)</f>
        <v>Finance and Insurance, and Real Estate, and Rental and Leasing</v>
      </c>
      <c r="K758" t="str">
        <f>_xlfn.XLOOKUP($C758,'NAICS-SOC-CIP x-walk'!$C:$C, 'NAICS-SOC-CIP x-walk'!I:I)</f>
        <v>Finance and Insurance, Real Estate and Rental and Leasing</v>
      </c>
      <c r="L758">
        <f t="shared" si="58"/>
        <v>383</v>
      </c>
      <c r="M758" s="9">
        <f t="shared" si="59"/>
        <v>11.96875</v>
      </c>
    </row>
    <row r="759" spans="1:13">
      <c r="A759" s="1">
        <v>32</v>
      </c>
      <c r="B759" s="1">
        <v>4</v>
      </c>
      <c r="C759" s="34" t="s">
        <v>2459</v>
      </c>
      <c r="D759" s="1">
        <f t="shared" si="55"/>
        <v>41</v>
      </c>
      <c r="E759" s="2" t="s">
        <v>686</v>
      </c>
      <c r="F759" t="str" cm="1">
        <f t="array" ref="F759">_xlfn.IFS(
 AND(D759&gt;=11, D759&lt;=29), "Management, business, science, and arts occupations",
 AND(D759&gt;=31, D759&lt;=39), "Service occupations",
 AND(D759&gt;=41, D759&lt;=43), "Sales and office occupations",
 AND(D759&gt;=51, D759&lt;=53), "Production, transportation, and material moving occupations",
 AND(D759&gt;=45, D759&lt;=49), "Natural resources, construction, and maintenance occupations",
 TRUE, "Not applicable to study area"
)</f>
        <v>Sales and office occupations</v>
      </c>
      <c r="G759">
        <f t="shared" si="56"/>
        <v>1174</v>
      </c>
      <c r="H759" s="9">
        <f t="shared" si="57"/>
        <v>16.305555555555557</v>
      </c>
      <c r="I759" t="str">
        <f>_xlfn.XLOOKUP($C759,'NAICS-SOC-CIP x-walk'!C:C, 'NAICS-SOC-CIP x-walk'!H:H)</f>
        <v>52, 53</v>
      </c>
      <c r="J759" t="str">
        <f>_xlfn.XLOOKUP(K759,'ACS-NAICS-SOC x-walk'!K:K,'ACS-NAICS-SOC x-walk'!L:L)</f>
        <v>Finance and Insurance, and Real Estate, and Rental and Leasing</v>
      </c>
      <c r="K759" t="str">
        <f>_xlfn.XLOOKUP($C759,'NAICS-SOC-CIP x-walk'!$C:$C, 'NAICS-SOC-CIP x-walk'!I:I)</f>
        <v>Finance and Insurance, Real Estate and Rental and Leasing</v>
      </c>
      <c r="L759">
        <f t="shared" si="58"/>
        <v>383</v>
      </c>
      <c r="M759" s="9">
        <f t="shared" si="59"/>
        <v>11.96875</v>
      </c>
    </row>
    <row r="760" spans="1:13">
      <c r="A760" s="1">
        <v>32</v>
      </c>
      <c r="B760" s="1">
        <v>3</v>
      </c>
      <c r="C760" s="34" t="s">
        <v>2460</v>
      </c>
      <c r="D760" s="1">
        <f t="shared" si="55"/>
        <v>41</v>
      </c>
      <c r="E760" s="2" t="s">
        <v>742</v>
      </c>
      <c r="F760" t="str" cm="1">
        <f t="array" ref="F760">_xlfn.IFS(
 AND(D760&gt;=11, D760&lt;=29), "Management, business, science, and arts occupations",
 AND(D760&gt;=31, D760&lt;=39), "Service occupations",
 AND(D760&gt;=41, D760&lt;=43), "Sales and office occupations",
 AND(D760&gt;=51, D760&lt;=53), "Production, transportation, and material moving occupations",
 AND(D760&gt;=45, D760&lt;=49), "Natural resources, construction, and maintenance occupations",
 TRUE, "Not applicable to study area"
)</f>
        <v>Sales and office occupations</v>
      </c>
      <c r="G760">
        <f t="shared" si="56"/>
        <v>1174</v>
      </c>
      <c r="H760" s="9">
        <f t="shared" si="57"/>
        <v>16.305555555555557</v>
      </c>
      <c r="I760" t="str">
        <f>_xlfn.XLOOKUP($C760,'NAICS-SOC-CIP x-walk'!C:C, 'NAICS-SOC-CIP x-walk'!H:H)</f>
        <v>52, 53</v>
      </c>
      <c r="J760" t="str">
        <f>_xlfn.XLOOKUP(K760,'ACS-NAICS-SOC x-walk'!K:K,'ACS-NAICS-SOC x-walk'!L:L)</f>
        <v>Finance and Insurance, and Real Estate, and Rental and Leasing</v>
      </c>
      <c r="K760" t="str">
        <f>_xlfn.XLOOKUP($C760,'NAICS-SOC-CIP x-walk'!$C:$C, 'NAICS-SOC-CIP x-walk'!I:I)</f>
        <v>Finance and Insurance, Real Estate and Rental and Leasing</v>
      </c>
      <c r="L760">
        <f t="shared" si="58"/>
        <v>383</v>
      </c>
      <c r="M760" s="9">
        <f t="shared" si="59"/>
        <v>11.96875</v>
      </c>
    </row>
    <row r="761" spans="1:13">
      <c r="A761" s="1">
        <v>2</v>
      </c>
      <c r="B761" s="1" t="s">
        <v>4</v>
      </c>
      <c r="C761" s="34" t="s">
        <v>2473</v>
      </c>
      <c r="D761" s="1">
        <f t="shared" si="55"/>
        <v>43</v>
      </c>
      <c r="E761" s="2" t="s">
        <v>1556</v>
      </c>
      <c r="F761" t="str" cm="1">
        <f t="array" ref="F761">_xlfn.IFS(
 AND(D761&gt;=11, D761&lt;=29), "Management, business, science, and arts occupations",
 AND(D761&gt;=31, D761&lt;=39), "Service occupations",
 AND(D761&gt;=41, D761&lt;=43), "Sales and office occupations",
 AND(D761&gt;=51, D761&lt;=53), "Production, transportation, and material moving occupations",
 AND(D761&gt;=45, D761&lt;=49), "Natural resources, construction, and maintenance occupations",
 TRUE, "Not applicable to study area"
)</f>
        <v>Sales and office occupations</v>
      </c>
      <c r="G761">
        <f t="shared" si="56"/>
        <v>1174</v>
      </c>
      <c r="H761" s="9">
        <f t="shared" si="57"/>
        <v>16.305555555555557</v>
      </c>
      <c r="I761" t="str">
        <f>_xlfn.XLOOKUP($C761,'NAICS-SOC-CIP x-walk'!C:C, 'NAICS-SOC-CIP x-walk'!H:H)</f>
        <v>52, 53</v>
      </c>
      <c r="J761" t="str">
        <f>_xlfn.XLOOKUP(K761,'ACS-NAICS-SOC x-walk'!K:K,'ACS-NAICS-SOC x-walk'!L:L)</f>
        <v>Finance and Insurance, and Real Estate, and Rental and Leasing</v>
      </c>
      <c r="K761" t="str">
        <f>_xlfn.XLOOKUP($C761,'NAICS-SOC-CIP x-walk'!$C:$C, 'NAICS-SOC-CIP x-walk'!I:I)</f>
        <v>Finance and Insurance, Real Estate and Rental and Leasing</v>
      </c>
      <c r="L761">
        <f t="shared" si="58"/>
        <v>383</v>
      </c>
      <c r="M761" s="9">
        <f t="shared" si="59"/>
        <v>11.96875</v>
      </c>
    </row>
    <row r="762" spans="1:13">
      <c r="A762" s="1">
        <v>0</v>
      </c>
      <c r="B762" s="1">
        <v>3</v>
      </c>
      <c r="C762" s="34" t="s">
        <v>2474</v>
      </c>
      <c r="D762" s="1">
        <f t="shared" si="55"/>
        <v>43</v>
      </c>
      <c r="E762" s="2" t="s">
        <v>1452</v>
      </c>
      <c r="F762" t="str" cm="1">
        <f t="array" ref="F762">_xlfn.IFS(
 AND(D762&gt;=11, D762&lt;=29), "Management, business, science, and arts occupations",
 AND(D762&gt;=31, D762&lt;=39), "Service occupations",
 AND(D762&gt;=41, D762&lt;=43), "Sales and office occupations",
 AND(D762&gt;=51, D762&lt;=53), "Production, transportation, and material moving occupations",
 AND(D762&gt;=45, D762&lt;=49), "Natural resources, construction, and maintenance occupations",
 TRUE, "Not applicable to study area"
)</f>
        <v>Sales and office occupations</v>
      </c>
      <c r="G762">
        <f t="shared" si="56"/>
        <v>1174</v>
      </c>
      <c r="H762" s="9">
        <f t="shared" si="57"/>
        <v>16.305555555555557</v>
      </c>
      <c r="I762" t="str">
        <f>_xlfn.XLOOKUP($C762,'NAICS-SOC-CIP x-walk'!C:C, 'NAICS-SOC-CIP x-walk'!H:H)</f>
        <v>52, 53</v>
      </c>
      <c r="J762" t="str">
        <f>_xlfn.XLOOKUP(K762,'ACS-NAICS-SOC x-walk'!K:K,'ACS-NAICS-SOC x-walk'!L:L)</f>
        <v>Finance and Insurance, and Real Estate, and Rental and Leasing</v>
      </c>
      <c r="K762" t="str">
        <f>_xlfn.XLOOKUP($C762,'NAICS-SOC-CIP x-walk'!$C:$C, 'NAICS-SOC-CIP x-walk'!I:I)</f>
        <v>Finance and Insurance, Real Estate and Rental and Leasing</v>
      </c>
      <c r="L762">
        <f t="shared" si="58"/>
        <v>383</v>
      </c>
      <c r="M762" s="9">
        <f t="shared" si="59"/>
        <v>11.96875</v>
      </c>
    </row>
    <row r="763" spans="1:13">
      <c r="A763" s="1">
        <v>9</v>
      </c>
      <c r="B763" s="1">
        <v>3</v>
      </c>
      <c r="C763" s="34" t="s">
        <v>2475</v>
      </c>
      <c r="D763" s="1">
        <f t="shared" si="55"/>
        <v>43</v>
      </c>
      <c r="E763" s="2" t="s">
        <v>1110</v>
      </c>
      <c r="F763" t="str" cm="1">
        <f t="array" ref="F763">_xlfn.IFS(
 AND(D763&gt;=11, D763&lt;=29), "Management, business, science, and arts occupations",
 AND(D763&gt;=31, D763&lt;=39), "Service occupations",
 AND(D763&gt;=41, D763&lt;=43), "Sales and office occupations",
 AND(D763&gt;=51, D763&lt;=53), "Production, transportation, and material moving occupations",
 AND(D763&gt;=45, D763&lt;=49), "Natural resources, construction, and maintenance occupations",
 TRUE, "Not applicable to study area"
)</f>
        <v>Sales and office occupations</v>
      </c>
      <c r="G763">
        <f t="shared" si="56"/>
        <v>1174</v>
      </c>
      <c r="H763" s="9">
        <f t="shared" si="57"/>
        <v>16.305555555555557</v>
      </c>
      <c r="I763" t="str">
        <f>_xlfn.XLOOKUP($C763,'NAICS-SOC-CIP x-walk'!C:C, 'NAICS-SOC-CIP x-walk'!H:H)</f>
        <v>52, 53</v>
      </c>
      <c r="J763" t="str">
        <f>_xlfn.XLOOKUP(K763,'ACS-NAICS-SOC x-walk'!K:K,'ACS-NAICS-SOC x-walk'!L:L)</f>
        <v>Finance and Insurance, and Real Estate, and Rental and Leasing</v>
      </c>
      <c r="K763" t="str">
        <f>_xlfn.XLOOKUP($C763,'NAICS-SOC-CIP x-walk'!$C:$C, 'NAICS-SOC-CIP x-walk'!I:I)</f>
        <v>Finance and Insurance, Real Estate and Rental and Leasing</v>
      </c>
      <c r="L763">
        <f t="shared" si="58"/>
        <v>383</v>
      </c>
      <c r="M763" s="9">
        <f t="shared" si="59"/>
        <v>11.96875</v>
      </c>
    </row>
    <row r="764" spans="1:13">
      <c r="A764" s="1">
        <v>4</v>
      </c>
      <c r="B764" s="1" t="s">
        <v>4</v>
      </c>
      <c r="C764" s="34" t="s">
        <v>2479</v>
      </c>
      <c r="D764" s="1">
        <f t="shared" si="55"/>
        <v>43</v>
      </c>
      <c r="E764" s="2" t="s">
        <v>1656</v>
      </c>
      <c r="F764" t="str" cm="1">
        <f t="array" ref="F764">_xlfn.IFS(
 AND(D764&gt;=11, D764&lt;=29), "Management, business, science, and arts occupations",
 AND(D764&gt;=31, D764&lt;=39), "Service occupations",
 AND(D764&gt;=41, D764&lt;=43), "Sales and office occupations",
 AND(D764&gt;=51, D764&lt;=53), "Production, transportation, and material moving occupations",
 AND(D764&gt;=45, D764&lt;=49), "Natural resources, construction, and maintenance occupations",
 TRUE, "Not applicable to study area"
)</f>
        <v>Sales and office occupations</v>
      </c>
      <c r="G764">
        <f t="shared" si="56"/>
        <v>1174</v>
      </c>
      <c r="H764" s="9">
        <f t="shared" si="57"/>
        <v>16.305555555555557</v>
      </c>
      <c r="I764" t="str">
        <f>_xlfn.XLOOKUP($C764,'NAICS-SOC-CIP x-walk'!C:C, 'NAICS-SOC-CIP x-walk'!H:H)</f>
        <v>52, 53</v>
      </c>
      <c r="J764" t="str">
        <f>_xlfn.XLOOKUP(K764,'ACS-NAICS-SOC x-walk'!K:K,'ACS-NAICS-SOC x-walk'!L:L)</f>
        <v>Finance and Insurance, and Real Estate, and Rental and Leasing</v>
      </c>
      <c r="K764" t="str">
        <f>_xlfn.XLOOKUP($C764,'NAICS-SOC-CIP x-walk'!$C:$C, 'NAICS-SOC-CIP x-walk'!I:I)</f>
        <v>Finance and Insurance, Real Estate and Rental and Leasing</v>
      </c>
      <c r="L764">
        <f t="shared" si="58"/>
        <v>383</v>
      </c>
      <c r="M764" s="9">
        <f t="shared" si="59"/>
        <v>11.96875</v>
      </c>
    </row>
    <row r="765" spans="1:13">
      <c r="A765" s="1">
        <v>0</v>
      </c>
      <c r="B765" s="1">
        <v>3</v>
      </c>
      <c r="C765" s="34" t="s">
        <v>2483</v>
      </c>
      <c r="D765" s="1">
        <f t="shared" si="55"/>
        <v>43</v>
      </c>
      <c r="E765" s="2" t="s">
        <v>1518</v>
      </c>
      <c r="F765" t="str" cm="1">
        <f t="array" ref="F765">_xlfn.IFS(
 AND(D765&gt;=11, D765&lt;=29), "Management, business, science, and arts occupations",
 AND(D765&gt;=31, D765&lt;=39), "Service occupations",
 AND(D765&gt;=41, D765&lt;=43), "Sales and office occupations",
 AND(D765&gt;=51, D765&lt;=53), "Production, transportation, and material moving occupations",
 AND(D765&gt;=45, D765&lt;=49), "Natural resources, construction, and maintenance occupations",
 TRUE, "Not applicable to study area"
)</f>
        <v>Sales and office occupations</v>
      </c>
      <c r="G765">
        <f t="shared" si="56"/>
        <v>1174</v>
      </c>
      <c r="H765" s="9">
        <f t="shared" si="57"/>
        <v>16.305555555555557</v>
      </c>
      <c r="I765" t="str">
        <f>_xlfn.XLOOKUP($C765,'NAICS-SOC-CIP x-walk'!C:C, 'NAICS-SOC-CIP x-walk'!H:H)</f>
        <v>52, 53</v>
      </c>
      <c r="J765" t="str">
        <f>_xlfn.XLOOKUP(K765,'ACS-NAICS-SOC x-walk'!K:K,'ACS-NAICS-SOC x-walk'!L:L)</f>
        <v>Finance and Insurance, and Real Estate, and Rental and Leasing</v>
      </c>
      <c r="K765" t="str">
        <f>_xlfn.XLOOKUP($C765,'NAICS-SOC-CIP x-walk'!$C:$C, 'NAICS-SOC-CIP x-walk'!I:I)</f>
        <v>Finance and Insurance, Real Estate and Rental and Leasing</v>
      </c>
      <c r="L765">
        <f t="shared" si="58"/>
        <v>383</v>
      </c>
      <c r="M765" s="9">
        <f t="shared" si="59"/>
        <v>11.96875</v>
      </c>
    </row>
    <row r="766" spans="1:13">
      <c r="A766" s="1">
        <v>0</v>
      </c>
      <c r="B766" s="1" t="s">
        <v>4</v>
      </c>
      <c r="C766" s="34" t="s">
        <v>2484</v>
      </c>
      <c r="D766" s="1">
        <f t="shared" si="55"/>
        <v>43</v>
      </c>
      <c r="E766" s="2" t="s">
        <v>1734</v>
      </c>
      <c r="F766" t="str" cm="1">
        <f t="array" ref="F766">_xlfn.IFS(
 AND(D766&gt;=11, D766&lt;=29), "Management, business, science, and arts occupations",
 AND(D766&gt;=31, D766&lt;=39), "Service occupations",
 AND(D766&gt;=41, D766&lt;=43), "Sales and office occupations",
 AND(D766&gt;=51, D766&lt;=53), "Production, transportation, and material moving occupations",
 AND(D766&gt;=45, D766&lt;=49), "Natural resources, construction, and maintenance occupations",
 TRUE, "Not applicable to study area"
)</f>
        <v>Sales and office occupations</v>
      </c>
      <c r="G766">
        <f t="shared" si="56"/>
        <v>1174</v>
      </c>
      <c r="H766" s="9">
        <f t="shared" si="57"/>
        <v>16.305555555555557</v>
      </c>
      <c r="I766" t="str">
        <f>_xlfn.XLOOKUP($C766,'NAICS-SOC-CIP x-walk'!C:C, 'NAICS-SOC-CIP x-walk'!H:H)</f>
        <v>52, 53</v>
      </c>
      <c r="J766" t="str">
        <f>_xlfn.XLOOKUP(K766,'ACS-NAICS-SOC x-walk'!K:K,'ACS-NAICS-SOC x-walk'!L:L)</f>
        <v>Finance and Insurance, and Real Estate, and Rental and Leasing</v>
      </c>
      <c r="K766" t="str">
        <f>_xlfn.XLOOKUP($C766,'NAICS-SOC-CIP x-walk'!$C:$C, 'NAICS-SOC-CIP x-walk'!I:I)</f>
        <v>Finance and Insurance, Real Estate and Rental and Leasing</v>
      </c>
      <c r="L766">
        <f t="shared" si="58"/>
        <v>383</v>
      </c>
      <c r="M766" s="9">
        <f t="shared" si="59"/>
        <v>11.96875</v>
      </c>
    </row>
    <row r="767" spans="1:13">
      <c r="A767" s="1">
        <v>26</v>
      </c>
      <c r="B767" s="1" t="s">
        <v>4</v>
      </c>
      <c r="C767" s="34" t="s">
        <v>2486</v>
      </c>
      <c r="D767" s="1">
        <f t="shared" si="55"/>
        <v>43</v>
      </c>
      <c r="E767" s="2" t="s">
        <v>958</v>
      </c>
      <c r="F767" t="str" cm="1">
        <f t="array" ref="F767">_xlfn.IFS(
 AND(D767&gt;=11, D767&lt;=29), "Management, business, science, and arts occupations",
 AND(D767&gt;=31, D767&lt;=39), "Service occupations",
 AND(D767&gt;=41, D767&lt;=43), "Sales and office occupations",
 AND(D767&gt;=51, D767&lt;=53), "Production, transportation, and material moving occupations",
 AND(D767&gt;=45, D767&lt;=49), "Natural resources, construction, and maintenance occupations",
 TRUE, "Not applicable to study area"
)</f>
        <v>Sales and office occupations</v>
      </c>
      <c r="G767">
        <f t="shared" si="56"/>
        <v>1174</v>
      </c>
      <c r="H767" s="9">
        <f t="shared" si="57"/>
        <v>16.305555555555557</v>
      </c>
      <c r="I767" t="str">
        <f>_xlfn.XLOOKUP($C767,'NAICS-SOC-CIP x-walk'!C:C, 'NAICS-SOC-CIP x-walk'!H:H)</f>
        <v>52, 53</v>
      </c>
      <c r="J767" t="str">
        <f>_xlfn.XLOOKUP(K767,'ACS-NAICS-SOC x-walk'!K:K,'ACS-NAICS-SOC x-walk'!L:L)</f>
        <v>Finance and Insurance, and Real Estate, and Rental and Leasing</v>
      </c>
      <c r="K767" t="str">
        <f>_xlfn.XLOOKUP($C767,'NAICS-SOC-CIP x-walk'!$C:$C, 'NAICS-SOC-CIP x-walk'!I:I)</f>
        <v>Finance and Insurance, Real Estate and Rental and Leasing</v>
      </c>
      <c r="L767">
        <f t="shared" si="58"/>
        <v>383</v>
      </c>
      <c r="M767" s="9">
        <f t="shared" si="59"/>
        <v>11.96875</v>
      </c>
    </row>
    <row r="768" spans="1:13">
      <c r="A768" s="1">
        <v>6</v>
      </c>
      <c r="B768" s="1">
        <v>3</v>
      </c>
      <c r="C768" s="34" t="s">
        <v>2493</v>
      </c>
      <c r="D768" s="1">
        <f t="shared" si="55"/>
        <v>43</v>
      </c>
      <c r="E768" s="2" t="s">
        <v>1754</v>
      </c>
      <c r="F768" t="str" cm="1">
        <f t="array" ref="F768">_xlfn.IFS(
 AND(D768&gt;=11, D768&lt;=29), "Management, business, science, and arts occupations",
 AND(D768&gt;=31, D768&lt;=39), "Service occupations",
 AND(D768&gt;=41, D768&lt;=43), "Sales and office occupations",
 AND(D768&gt;=51, D768&lt;=53), "Production, transportation, and material moving occupations",
 AND(D768&gt;=45, D768&lt;=49), "Natural resources, construction, and maintenance occupations",
 TRUE, "Not applicable to study area"
)</f>
        <v>Sales and office occupations</v>
      </c>
      <c r="G768">
        <f t="shared" si="56"/>
        <v>1174</v>
      </c>
      <c r="H768" s="9">
        <f t="shared" si="57"/>
        <v>16.305555555555557</v>
      </c>
      <c r="I768" t="str">
        <f>_xlfn.XLOOKUP($C768,'NAICS-SOC-CIP x-walk'!C:C, 'NAICS-SOC-CIP x-walk'!H:H)</f>
        <v>52, 53</v>
      </c>
      <c r="J768" t="str">
        <f>_xlfn.XLOOKUP(K768,'ACS-NAICS-SOC x-walk'!K:K,'ACS-NAICS-SOC x-walk'!L:L)</f>
        <v>Finance and Insurance, and Real Estate, and Rental and Leasing</v>
      </c>
      <c r="K768" t="str">
        <f>_xlfn.XLOOKUP($C768,'NAICS-SOC-CIP x-walk'!$C:$C, 'NAICS-SOC-CIP x-walk'!I:I)</f>
        <v>Finance and Insurance, Real Estate and Rental and Leasing</v>
      </c>
      <c r="L768">
        <f t="shared" si="58"/>
        <v>383</v>
      </c>
      <c r="M768" s="9">
        <f t="shared" si="59"/>
        <v>11.96875</v>
      </c>
    </row>
    <row r="769" spans="1:13">
      <c r="A769" s="1">
        <v>4</v>
      </c>
      <c r="B769" s="1">
        <v>3</v>
      </c>
      <c r="C769" s="34" t="s">
        <v>2494</v>
      </c>
      <c r="D769" s="1">
        <f t="shared" si="55"/>
        <v>43</v>
      </c>
      <c r="E769" s="2" t="s">
        <v>1764</v>
      </c>
      <c r="F769" t="str" cm="1">
        <f t="array" ref="F769">_xlfn.IFS(
 AND(D769&gt;=11, D769&lt;=29), "Management, business, science, and arts occupations",
 AND(D769&gt;=31, D769&lt;=39), "Service occupations",
 AND(D769&gt;=41, D769&lt;=43), "Sales and office occupations",
 AND(D769&gt;=51, D769&lt;=53), "Production, transportation, and material moving occupations",
 AND(D769&gt;=45, D769&lt;=49), "Natural resources, construction, and maintenance occupations",
 TRUE, "Not applicable to study area"
)</f>
        <v>Sales and office occupations</v>
      </c>
      <c r="G769">
        <f t="shared" si="56"/>
        <v>1174</v>
      </c>
      <c r="H769" s="9">
        <f t="shared" si="57"/>
        <v>16.305555555555557</v>
      </c>
      <c r="I769" t="str">
        <f>_xlfn.XLOOKUP($C769,'NAICS-SOC-CIP x-walk'!C:C, 'NAICS-SOC-CIP x-walk'!H:H)</f>
        <v>52, 53</v>
      </c>
      <c r="J769" t="str">
        <f>_xlfn.XLOOKUP(K769,'ACS-NAICS-SOC x-walk'!K:K,'ACS-NAICS-SOC x-walk'!L:L)</f>
        <v>Finance and Insurance, and Real Estate, and Rental and Leasing</v>
      </c>
      <c r="K769" t="str">
        <f>_xlfn.XLOOKUP($C769,'NAICS-SOC-CIP x-walk'!$C:$C, 'NAICS-SOC-CIP x-walk'!I:I)</f>
        <v>Finance and Insurance, Real Estate and Rental and Leasing</v>
      </c>
      <c r="L769">
        <f t="shared" si="58"/>
        <v>383</v>
      </c>
      <c r="M769" s="9">
        <f t="shared" si="59"/>
        <v>11.96875</v>
      </c>
    </row>
    <row r="770" spans="1:13">
      <c r="A770" s="1">
        <v>5</v>
      </c>
      <c r="B770" s="1" t="s">
        <v>4</v>
      </c>
      <c r="C770" s="34" t="s">
        <v>2520</v>
      </c>
      <c r="D770" s="1">
        <f t="shared" si="55"/>
        <v>43</v>
      </c>
      <c r="E770" s="2" t="s">
        <v>1626</v>
      </c>
      <c r="F770" t="str" cm="1">
        <f t="array" ref="F770">_xlfn.IFS(
 AND(D770&gt;=11, D770&lt;=29), "Management, business, science, and arts occupations",
 AND(D770&gt;=31, D770&lt;=39), "Service occupations",
 AND(D770&gt;=41, D770&lt;=43), "Sales and office occupations",
 AND(D770&gt;=51, D770&lt;=53), "Production, transportation, and material moving occupations",
 AND(D770&gt;=45, D770&lt;=49), "Natural resources, construction, and maintenance occupations",
 TRUE, "Not applicable to study area"
)</f>
        <v>Sales and office occupations</v>
      </c>
      <c r="G770">
        <f t="shared" si="56"/>
        <v>1174</v>
      </c>
      <c r="H770" s="9">
        <f t="shared" si="57"/>
        <v>16.305555555555557</v>
      </c>
      <c r="I770" t="str">
        <f>_xlfn.XLOOKUP($C770,'NAICS-SOC-CIP x-walk'!C:C, 'NAICS-SOC-CIP x-walk'!H:H)</f>
        <v>52, 53</v>
      </c>
      <c r="J770" t="str">
        <f>_xlfn.XLOOKUP(K770,'ACS-NAICS-SOC x-walk'!K:K,'ACS-NAICS-SOC x-walk'!L:L)</f>
        <v>Finance and Insurance, and Real Estate, and Rental and Leasing</v>
      </c>
      <c r="K770" t="str">
        <f>_xlfn.XLOOKUP($C770,'NAICS-SOC-CIP x-walk'!$C:$C, 'NAICS-SOC-CIP x-walk'!I:I)</f>
        <v>Finance and Insurance, Real Estate and Rental and Leasing</v>
      </c>
      <c r="L770">
        <f t="shared" si="58"/>
        <v>383</v>
      </c>
      <c r="M770" s="9">
        <f t="shared" si="59"/>
        <v>11.96875</v>
      </c>
    </row>
    <row r="771" spans="1:13">
      <c r="A771" s="1">
        <v>15</v>
      </c>
      <c r="B771" s="1">
        <v>4</v>
      </c>
      <c r="C771" s="34" t="s">
        <v>2525</v>
      </c>
      <c r="D771" s="1">
        <f t="shared" si="55"/>
        <v>43</v>
      </c>
      <c r="E771" s="2" t="s">
        <v>1258</v>
      </c>
      <c r="F771" t="str" cm="1">
        <f t="array" ref="F771">_xlfn.IFS(
 AND(D771&gt;=11, D771&lt;=29), "Management, business, science, and arts occupations",
 AND(D771&gt;=31, D771&lt;=39), "Service occupations",
 AND(D771&gt;=41, D771&lt;=43), "Sales and office occupations",
 AND(D771&gt;=51, D771&lt;=53), "Production, transportation, and material moving occupations",
 AND(D771&gt;=45, D771&lt;=49), "Natural resources, construction, and maintenance occupations",
 TRUE, "Not applicable to study area"
)</f>
        <v>Sales and office occupations</v>
      </c>
      <c r="G771">
        <f t="shared" si="56"/>
        <v>1174</v>
      </c>
      <c r="H771" s="9">
        <f t="shared" si="57"/>
        <v>16.305555555555557</v>
      </c>
      <c r="I771" t="str">
        <f>_xlfn.XLOOKUP($C771,'NAICS-SOC-CIP x-walk'!C:C, 'NAICS-SOC-CIP x-walk'!H:H)</f>
        <v>52, 53</v>
      </c>
      <c r="J771" t="str">
        <f>_xlfn.XLOOKUP(K771,'ACS-NAICS-SOC x-walk'!K:K,'ACS-NAICS-SOC x-walk'!L:L)</f>
        <v>Finance and Insurance, and Real Estate, and Rental and Leasing</v>
      </c>
      <c r="K771" t="str">
        <f>_xlfn.XLOOKUP($C771,'NAICS-SOC-CIP x-walk'!$C:$C, 'NAICS-SOC-CIP x-walk'!I:I)</f>
        <v>Finance and Insurance, Real Estate and Rental and Leasing</v>
      </c>
      <c r="L771">
        <f t="shared" si="58"/>
        <v>383</v>
      </c>
      <c r="M771" s="9">
        <f t="shared" si="59"/>
        <v>11.96875</v>
      </c>
    </row>
    <row r="772" spans="1:13">
      <c r="A772" s="1">
        <v>7</v>
      </c>
      <c r="B772" s="1" t="s">
        <v>4</v>
      </c>
      <c r="C772" s="34" t="s">
        <v>2771</v>
      </c>
      <c r="D772" s="1">
        <f t="shared" si="55"/>
        <v>51</v>
      </c>
      <c r="E772" s="2" t="s">
        <v>1010</v>
      </c>
      <c r="F772" t="str" cm="1">
        <f t="array" ref="F772">_xlfn.IFS(
 AND(D772&gt;=11, D772&lt;=29), "Management, business, science, and arts occupations",
 AND(D772&gt;=31, D772&lt;=39), "Service occupations",
 AND(D772&gt;=41, D772&lt;=43), "Sales and office occupations",
 AND(D772&gt;=51, D772&lt;=53), "Production, transportation, and material moving occupations",
 AND(D772&gt;=45, D772&lt;=49), "Natural resources, construction, and maintenance occupations",
 TRUE, "Not applicable to study area"
)</f>
        <v>Production, transportation, and material moving occupations</v>
      </c>
      <c r="G772">
        <f t="shared" si="56"/>
        <v>7976</v>
      </c>
      <c r="H772" s="9">
        <f t="shared" si="57"/>
        <v>51.458064516129035</v>
      </c>
      <c r="I772" t="str">
        <f>_xlfn.XLOOKUP($C772,'NAICS-SOC-CIP x-walk'!C:C, 'NAICS-SOC-CIP x-walk'!H:H)</f>
        <v>62, 81</v>
      </c>
      <c r="J772" t="str">
        <f>_xlfn.XLOOKUP(K772,'ACS-NAICS-SOC x-walk'!K:K,'ACS-NAICS-SOC x-walk'!L:L)</f>
        <v>Educational Services, and Health Care and Social Assistance</v>
      </c>
      <c r="K772" t="str">
        <f>_xlfn.XLOOKUP($C772,'NAICS-SOC-CIP x-walk'!$C:$C, 'NAICS-SOC-CIP x-walk'!I:I)</f>
        <v>Health Care and Social Assistance, Other Services (except Public Administration)</v>
      </c>
      <c r="L772">
        <f t="shared" si="58"/>
        <v>1245</v>
      </c>
      <c r="M772" s="9">
        <f t="shared" si="59"/>
        <v>10.289256198347108</v>
      </c>
    </row>
    <row r="773" spans="1:13">
      <c r="A773" s="1">
        <v>7</v>
      </c>
      <c r="B773" s="1">
        <v>3</v>
      </c>
      <c r="C773" s="34" t="s">
        <v>2772</v>
      </c>
      <c r="D773" s="1">
        <f t="shared" ref="D773:D836" si="60">VALUE(LEFT(C773,2))</f>
        <v>51</v>
      </c>
      <c r="E773" s="2" t="s">
        <v>1040</v>
      </c>
      <c r="F773" t="str" cm="1">
        <f t="array" ref="F773">_xlfn.IFS(
 AND(D773&gt;=11, D773&lt;=29), "Management, business, science, and arts occupations",
 AND(D773&gt;=31, D773&lt;=39), "Service occupations",
 AND(D773&gt;=41, D773&lt;=43), "Sales and office occupations",
 AND(D773&gt;=51, D773&lt;=53), "Production, transportation, and material moving occupations",
 AND(D773&gt;=45, D773&lt;=49), "Natural resources, construction, and maintenance occupations",
 TRUE, "Not applicable to study area"
)</f>
        <v>Production, transportation, and material moving occupations</v>
      </c>
      <c r="G773">
        <f t="shared" ref="G773:G836" si="61">SUMIF(F:F, F773, A:A)</f>
        <v>7976</v>
      </c>
      <c r="H773" s="9">
        <f t="shared" ref="H773:H836" si="62">AVERAGEIF(F:F, F773, A:A)</f>
        <v>51.458064516129035</v>
      </c>
      <c r="I773" t="str">
        <f>_xlfn.XLOOKUP($C773,'NAICS-SOC-CIP x-walk'!C:C, 'NAICS-SOC-CIP x-walk'!H:H)</f>
        <v>62, 81</v>
      </c>
      <c r="J773" t="str">
        <f>_xlfn.XLOOKUP(K773,'ACS-NAICS-SOC x-walk'!K:K,'ACS-NAICS-SOC x-walk'!L:L)</f>
        <v>Educational Services, and Health Care and Social Assistance</v>
      </c>
      <c r="K773" t="str">
        <f>_xlfn.XLOOKUP($C773,'NAICS-SOC-CIP x-walk'!$C:$C, 'NAICS-SOC-CIP x-walk'!I:I)</f>
        <v>Health Care and Social Assistance, Other Services (except Public Administration)</v>
      </c>
      <c r="L773">
        <f t="shared" ref="L773:L836" si="63">SUMIF(K:K, K773, A:A)</f>
        <v>1245</v>
      </c>
      <c r="M773" s="9">
        <f t="shared" ref="M773:M836" si="64">AVERAGEIF(K:K, K773, A:A)</f>
        <v>10.289256198347108</v>
      </c>
    </row>
    <row r="774" spans="1:13">
      <c r="A774" s="1">
        <v>10</v>
      </c>
      <c r="B774" s="1" t="s">
        <v>4</v>
      </c>
      <c r="C774" s="34" t="s">
        <v>2773</v>
      </c>
      <c r="D774" s="1">
        <f t="shared" si="60"/>
        <v>51</v>
      </c>
      <c r="E774" s="2" t="s">
        <v>1426</v>
      </c>
      <c r="F774" t="str" cm="1">
        <f t="array" ref="F774">_xlfn.IFS(
 AND(D774&gt;=11, D774&lt;=29), "Management, business, science, and arts occupations",
 AND(D774&gt;=31, D774&lt;=39), "Service occupations",
 AND(D774&gt;=41, D774&lt;=43), "Sales and office occupations",
 AND(D774&gt;=51, D774&lt;=53), "Production, transportation, and material moving occupations",
 AND(D774&gt;=45, D774&lt;=49), "Natural resources, construction, and maintenance occupations",
 TRUE, "Not applicable to study area"
)</f>
        <v>Production, transportation, and material moving occupations</v>
      </c>
      <c r="G774">
        <f t="shared" si="61"/>
        <v>7976</v>
      </c>
      <c r="H774" s="9">
        <f t="shared" si="62"/>
        <v>51.458064516129035</v>
      </c>
      <c r="I774" t="str">
        <f>_xlfn.XLOOKUP($C774,'NAICS-SOC-CIP x-walk'!C:C, 'NAICS-SOC-CIP x-walk'!H:H)</f>
        <v>62, 81</v>
      </c>
      <c r="J774" t="str">
        <f>_xlfn.XLOOKUP(K774,'ACS-NAICS-SOC x-walk'!K:K,'ACS-NAICS-SOC x-walk'!L:L)</f>
        <v>Educational Services, and Health Care and Social Assistance</v>
      </c>
      <c r="K774" t="str">
        <f>_xlfn.XLOOKUP($C774,'NAICS-SOC-CIP x-walk'!$C:$C, 'NAICS-SOC-CIP x-walk'!I:I)</f>
        <v>Health Care and Social Assistance, Other Services (except Public Administration)</v>
      </c>
      <c r="L774">
        <f t="shared" si="63"/>
        <v>1245</v>
      </c>
      <c r="M774" s="9">
        <f t="shared" si="64"/>
        <v>10.289256198347108</v>
      </c>
    </row>
    <row r="775" spans="1:13">
      <c r="A775" s="1">
        <v>19</v>
      </c>
      <c r="B775" s="1">
        <v>3</v>
      </c>
      <c r="C775" s="34" t="s">
        <v>2315</v>
      </c>
      <c r="D775" s="1">
        <f t="shared" si="60"/>
        <v>31</v>
      </c>
      <c r="E775" s="2" t="s">
        <v>990</v>
      </c>
      <c r="F775" t="str" cm="1">
        <f t="array" ref="F775">_xlfn.IFS(
 AND(D775&gt;=11, D775&lt;=29), "Management, business, science, and arts occupations",
 AND(D775&gt;=31, D775&lt;=39), "Service occupations",
 AND(D775&gt;=41, D775&lt;=43), "Sales and office occupations",
 AND(D775&gt;=51, D775&lt;=53), "Production, transportation, and material moving occupations",
 AND(D775&gt;=45, D775&lt;=49), "Natural resources, construction, and maintenance occupations",
 TRUE, "Not applicable to study area"
)</f>
        <v>Service occupations</v>
      </c>
      <c r="G775">
        <f t="shared" si="61"/>
        <v>2626</v>
      </c>
      <c r="H775" s="9">
        <f t="shared" si="62"/>
        <v>27.072164948453608</v>
      </c>
      <c r="I775" t="str">
        <f>_xlfn.XLOOKUP($C775,'NAICS-SOC-CIP x-walk'!C:C, 'NAICS-SOC-CIP x-walk'!H:H)</f>
        <v>62, 81</v>
      </c>
      <c r="J775" t="str">
        <f>_xlfn.XLOOKUP(K775,'ACS-NAICS-SOC x-walk'!K:K,'ACS-NAICS-SOC x-walk'!L:L)</f>
        <v>Educational Services, and Health Care and Social Assistance</v>
      </c>
      <c r="K775" t="str">
        <f>_xlfn.XLOOKUP($C775,'NAICS-SOC-CIP x-walk'!$C:$C, 'NAICS-SOC-CIP x-walk'!I:I)</f>
        <v>Health Care and Social Assistance, Other Services (except Public Administration)</v>
      </c>
      <c r="L775">
        <f t="shared" si="63"/>
        <v>1245</v>
      </c>
      <c r="M775" s="9">
        <f t="shared" si="64"/>
        <v>10.289256198347108</v>
      </c>
    </row>
    <row r="776" spans="1:13">
      <c r="A776" s="1">
        <v>17</v>
      </c>
      <c r="B776" s="1" t="s">
        <v>4</v>
      </c>
      <c r="C776" s="34" t="s">
        <v>2316</v>
      </c>
      <c r="D776" s="1">
        <f t="shared" si="60"/>
        <v>31</v>
      </c>
      <c r="E776" s="2" t="s">
        <v>1092</v>
      </c>
      <c r="F776" t="str" cm="1">
        <f t="array" ref="F776">_xlfn.IFS(
 AND(D776&gt;=11, D776&lt;=29), "Management, business, science, and arts occupations",
 AND(D776&gt;=31, D776&lt;=39), "Service occupations",
 AND(D776&gt;=41, D776&lt;=43), "Sales and office occupations",
 AND(D776&gt;=51, D776&lt;=53), "Production, transportation, and material moving occupations",
 AND(D776&gt;=45, D776&lt;=49), "Natural resources, construction, and maintenance occupations",
 TRUE, "Not applicable to study area"
)</f>
        <v>Service occupations</v>
      </c>
      <c r="G776">
        <f t="shared" si="61"/>
        <v>2626</v>
      </c>
      <c r="H776" s="9">
        <f t="shared" si="62"/>
        <v>27.072164948453608</v>
      </c>
      <c r="I776" t="str">
        <f>_xlfn.XLOOKUP($C776,'NAICS-SOC-CIP x-walk'!C:C, 'NAICS-SOC-CIP x-walk'!H:H)</f>
        <v>62, 81</v>
      </c>
      <c r="J776" t="str">
        <f>_xlfn.XLOOKUP(K776,'ACS-NAICS-SOC x-walk'!K:K,'ACS-NAICS-SOC x-walk'!L:L)</f>
        <v>Educational Services, and Health Care and Social Assistance</v>
      </c>
      <c r="K776" t="str">
        <f>_xlfn.XLOOKUP($C776,'NAICS-SOC-CIP x-walk'!$C:$C, 'NAICS-SOC-CIP x-walk'!I:I)</f>
        <v>Health Care and Social Assistance, Other Services (except Public Administration)</v>
      </c>
      <c r="L776">
        <f t="shared" si="63"/>
        <v>1245</v>
      </c>
      <c r="M776" s="9">
        <f t="shared" si="64"/>
        <v>10.289256198347108</v>
      </c>
    </row>
    <row r="777" spans="1:13">
      <c r="A777" s="1">
        <v>13</v>
      </c>
      <c r="B777" s="1" t="s">
        <v>4</v>
      </c>
      <c r="C777" s="34" t="s">
        <v>2317</v>
      </c>
      <c r="D777" s="1">
        <f t="shared" si="60"/>
        <v>31</v>
      </c>
      <c r="E777" s="2" t="s">
        <v>998</v>
      </c>
      <c r="F777" t="str" cm="1">
        <f t="array" ref="F777">_xlfn.IFS(
 AND(D777&gt;=11, D777&lt;=29), "Management, business, science, and arts occupations",
 AND(D777&gt;=31, D777&lt;=39), "Service occupations",
 AND(D777&gt;=41, D777&lt;=43), "Sales and office occupations",
 AND(D777&gt;=51, D777&lt;=53), "Production, transportation, and material moving occupations",
 AND(D777&gt;=45, D777&lt;=49), "Natural resources, construction, and maintenance occupations",
 TRUE, "Not applicable to study area"
)</f>
        <v>Service occupations</v>
      </c>
      <c r="G777">
        <f t="shared" si="61"/>
        <v>2626</v>
      </c>
      <c r="H777" s="9">
        <f t="shared" si="62"/>
        <v>27.072164948453608</v>
      </c>
      <c r="I777" t="str">
        <f>_xlfn.XLOOKUP($C777,'NAICS-SOC-CIP x-walk'!C:C, 'NAICS-SOC-CIP x-walk'!H:H)</f>
        <v>62, 81</v>
      </c>
      <c r="J777" t="str">
        <f>_xlfn.XLOOKUP(K777,'ACS-NAICS-SOC x-walk'!K:K,'ACS-NAICS-SOC x-walk'!L:L)</f>
        <v>Educational Services, and Health Care and Social Assistance</v>
      </c>
      <c r="K777" t="str">
        <f>_xlfn.XLOOKUP($C777,'NAICS-SOC-CIP x-walk'!$C:$C, 'NAICS-SOC-CIP x-walk'!I:I)</f>
        <v>Health Care and Social Assistance, Other Services (except Public Administration)</v>
      </c>
      <c r="L777">
        <f t="shared" si="63"/>
        <v>1245</v>
      </c>
      <c r="M777" s="9">
        <f t="shared" si="64"/>
        <v>10.289256198347108</v>
      </c>
    </row>
    <row r="778" spans="1:13">
      <c r="A778" s="1">
        <v>4</v>
      </c>
      <c r="B778" s="1">
        <v>3</v>
      </c>
      <c r="C778" s="34" t="s">
        <v>2318</v>
      </c>
      <c r="D778" s="1">
        <f t="shared" si="60"/>
        <v>31</v>
      </c>
      <c r="E778" s="2" t="s">
        <v>1218</v>
      </c>
      <c r="F778" t="str" cm="1">
        <f t="array" ref="F778">_xlfn.IFS(
 AND(D778&gt;=11, D778&lt;=29), "Management, business, science, and arts occupations",
 AND(D778&gt;=31, D778&lt;=39), "Service occupations",
 AND(D778&gt;=41, D778&lt;=43), "Sales and office occupations",
 AND(D778&gt;=51, D778&lt;=53), "Production, transportation, and material moving occupations",
 AND(D778&gt;=45, D778&lt;=49), "Natural resources, construction, and maintenance occupations",
 TRUE, "Not applicable to study area"
)</f>
        <v>Service occupations</v>
      </c>
      <c r="G778">
        <f t="shared" si="61"/>
        <v>2626</v>
      </c>
      <c r="H778" s="9">
        <f t="shared" si="62"/>
        <v>27.072164948453608</v>
      </c>
      <c r="I778" t="str">
        <f>_xlfn.XLOOKUP($C778,'NAICS-SOC-CIP x-walk'!C:C, 'NAICS-SOC-CIP x-walk'!H:H)</f>
        <v>62, 81</v>
      </c>
      <c r="J778" t="str">
        <f>_xlfn.XLOOKUP(K778,'ACS-NAICS-SOC x-walk'!K:K,'ACS-NAICS-SOC x-walk'!L:L)</f>
        <v>Educational Services, and Health Care and Social Assistance</v>
      </c>
      <c r="K778" t="str">
        <f>_xlfn.XLOOKUP($C778,'NAICS-SOC-CIP x-walk'!$C:$C, 'NAICS-SOC-CIP x-walk'!I:I)</f>
        <v>Health Care and Social Assistance, Other Services (except Public Administration)</v>
      </c>
      <c r="L778">
        <f t="shared" si="63"/>
        <v>1245</v>
      </c>
      <c r="M778" s="9">
        <f t="shared" si="64"/>
        <v>10.289256198347108</v>
      </c>
    </row>
    <row r="779" spans="1:13">
      <c r="A779" s="1">
        <v>11</v>
      </c>
      <c r="B779" s="1">
        <v>3</v>
      </c>
      <c r="C779" s="34" t="s">
        <v>2319</v>
      </c>
      <c r="D779" s="1">
        <f t="shared" si="60"/>
        <v>31</v>
      </c>
      <c r="E779" s="2" t="s">
        <v>1696</v>
      </c>
      <c r="F779" t="str" cm="1">
        <f t="array" ref="F779">_xlfn.IFS(
 AND(D779&gt;=11, D779&lt;=29), "Management, business, science, and arts occupations",
 AND(D779&gt;=31, D779&lt;=39), "Service occupations",
 AND(D779&gt;=41, D779&lt;=43), "Sales and office occupations",
 AND(D779&gt;=51, D779&lt;=53), "Production, transportation, and material moving occupations",
 AND(D779&gt;=45, D779&lt;=49), "Natural resources, construction, and maintenance occupations",
 TRUE, "Not applicable to study area"
)</f>
        <v>Service occupations</v>
      </c>
      <c r="G779">
        <f t="shared" si="61"/>
        <v>2626</v>
      </c>
      <c r="H779" s="9">
        <f t="shared" si="62"/>
        <v>27.072164948453608</v>
      </c>
      <c r="I779" t="str">
        <f>_xlfn.XLOOKUP($C779,'NAICS-SOC-CIP x-walk'!C:C, 'NAICS-SOC-CIP x-walk'!H:H)</f>
        <v>62, 81</v>
      </c>
      <c r="J779" t="str">
        <f>_xlfn.XLOOKUP(K779,'ACS-NAICS-SOC x-walk'!K:K,'ACS-NAICS-SOC x-walk'!L:L)</f>
        <v>Educational Services, and Health Care and Social Assistance</v>
      </c>
      <c r="K779" t="str">
        <f>_xlfn.XLOOKUP($C779,'NAICS-SOC-CIP x-walk'!$C:$C, 'NAICS-SOC-CIP x-walk'!I:I)</f>
        <v>Health Care and Social Assistance, Other Services (except Public Administration)</v>
      </c>
      <c r="L779">
        <f t="shared" si="63"/>
        <v>1245</v>
      </c>
      <c r="M779" s="9">
        <f t="shared" si="64"/>
        <v>10.289256198347108</v>
      </c>
    </row>
    <row r="780" spans="1:13">
      <c r="A780" s="1">
        <v>1</v>
      </c>
      <c r="B780" s="1">
        <v>3</v>
      </c>
      <c r="C780" s="34" t="s">
        <v>2320</v>
      </c>
      <c r="D780" s="1">
        <f t="shared" si="60"/>
        <v>31</v>
      </c>
      <c r="E780" s="2" t="s">
        <v>1646</v>
      </c>
      <c r="F780" t="str" cm="1">
        <f t="array" ref="F780">_xlfn.IFS(
 AND(D780&gt;=11, D780&lt;=29), "Management, business, science, and arts occupations",
 AND(D780&gt;=31, D780&lt;=39), "Service occupations",
 AND(D780&gt;=41, D780&lt;=43), "Sales and office occupations",
 AND(D780&gt;=51, D780&lt;=53), "Production, transportation, and material moving occupations",
 AND(D780&gt;=45, D780&lt;=49), "Natural resources, construction, and maintenance occupations",
 TRUE, "Not applicable to study area"
)</f>
        <v>Service occupations</v>
      </c>
      <c r="G780">
        <f t="shared" si="61"/>
        <v>2626</v>
      </c>
      <c r="H780" s="9">
        <f t="shared" si="62"/>
        <v>27.072164948453608</v>
      </c>
      <c r="I780" t="str">
        <f>_xlfn.XLOOKUP($C780,'NAICS-SOC-CIP x-walk'!C:C, 'NAICS-SOC-CIP x-walk'!H:H)</f>
        <v>62, 81</v>
      </c>
      <c r="J780" t="str">
        <f>_xlfn.XLOOKUP(K780,'ACS-NAICS-SOC x-walk'!K:K,'ACS-NAICS-SOC x-walk'!L:L)</f>
        <v>Educational Services, and Health Care and Social Assistance</v>
      </c>
      <c r="K780" t="str">
        <f>_xlfn.XLOOKUP($C780,'NAICS-SOC-CIP x-walk'!$C:$C, 'NAICS-SOC-CIP x-walk'!I:I)</f>
        <v>Health Care and Social Assistance, Other Services (except Public Administration)</v>
      </c>
      <c r="L780">
        <f t="shared" si="63"/>
        <v>1245</v>
      </c>
      <c r="M780" s="9">
        <f t="shared" si="64"/>
        <v>10.289256198347108</v>
      </c>
    </row>
    <row r="781" spans="1:13">
      <c r="A781" s="1">
        <v>2</v>
      </c>
      <c r="B781" s="1" t="s">
        <v>4</v>
      </c>
      <c r="C781" s="34" t="s">
        <v>2321</v>
      </c>
      <c r="D781" s="1">
        <f t="shared" si="60"/>
        <v>31</v>
      </c>
      <c r="E781" s="2" t="s">
        <v>992</v>
      </c>
      <c r="F781" t="str" cm="1">
        <f t="array" ref="F781">_xlfn.IFS(
 AND(D781&gt;=11, D781&lt;=29), "Management, business, science, and arts occupations",
 AND(D781&gt;=31, D781&lt;=39), "Service occupations",
 AND(D781&gt;=41, D781&lt;=43), "Sales and office occupations",
 AND(D781&gt;=51, D781&lt;=53), "Production, transportation, and material moving occupations",
 AND(D781&gt;=45, D781&lt;=49), "Natural resources, construction, and maintenance occupations",
 TRUE, "Not applicable to study area"
)</f>
        <v>Service occupations</v>
      </c>
      <c r="G781">
        <f t="shared" si="61"/>
        <v>2626</v>
      </c>
      <c r="H781" s="9">
        <f t="shared" si="62"/>
        <v>27.072164948453608</v>
      </c>
      <c r="I781" t="str">
        <f>_xlfn.XLOOKUP($C781,'NAICS-SOC-CIP x-walk'!C:C, 'NAICS-SOC-CIP x-walk'!H:H)</f>
        <v>62, 81</v>
      </c>
      <c r="J781" t="str">
        <f>_xlfn.XLOOKUP(K781,'ACS-NAICS-SOC x-walk'!K:K,'ACS-NAICS-SOC x-walk'!L:L)</f>
        <v>Educational Services, and Health Care and Social Assistance</v>
      </c>
      <c r="K781" t="str">
        <f>_xlfn.XLOOKUP($C781,'NAICS-SOC-CIP x-walk'!$C:$C, 'NAICS-SOC-CIP x-walk'!I:I)</f>
        <v>Health Care and Social Assistance, Other Services (except Public Administration)</v>
      </c>
      <c r="L781">
        <f t="shared" si="63"/>
        <v>1245</v>
      </c>
      <c r="M781" s="9">
        <f t="shared" si="64"/>
        <v>10.289256198347108</v>
      </c>
    </row>
    <row r="782" spans="1:13">
      <c r="A782" s="1">
        <v>11</v>
      </c>
      <c r="B782" s="1">
        <v>3</v>
      </c>
      <c r="C782" s="34" t="s">
        <v>2322</v>
      </c>
      <c r="D782" s="1">
        <f t="shared" si="60"/>
        <v>31</v>
      </c>
      <c r="E782" s="2" t="s">
        <v>1576</v>
      </c>
      <c r="F782" t="str" cm="1">
        <f t="array" ref="F782">_xlfn.IFS(
 AND(D782&gt;=11, D782&lt;=29), "Management, business, science, and arts occupations",
 AND(D782&gt;=31, D782&lt;=39), "Service occupations",
 AND(D782&gt;=41, D782&lt;=43), "Sales and office occupations",
 AND(D782&gt;=51, D782&lt;=53), "Production, transportation, and material moving occupations",
 AND(D782&gt;=45, D782&lt;=49), "Natural resources, construction, and maintenance occupations",
 TRUE, "Not applicable to study area"
)</f>
        <v>Service occupations</v>
      </c>
      <c r="G782">
        <f t="shared" si="61"/>
        <v>2626</v>
      </c>
      <c r="H782" s="9">
        <f t="shared" si="62"/>
        <v>27.072164948453608</v>
      </c>
      <c r="I782" t="str">
        <f>_xlfn.XLOOKUP($C782,'NAICS-SOC-CIP x-walk'!C:C, 'NAICS-SOC-CIP x-walk'!H:H)</f>
        <v>62, 81</v>
      </c>
      <c r="J782" t="str">
        <f>_xlfn.XLOOKUP(K782,'ACS-NAICS-SOC x-walk'!K:K,'ACS-NAICS-SOC x-walk'!L:L)</f>
        <v>Educational Services, and Health Care and Social Assistance</v>
      </c>
      <c r="K782" t="str">
        <f>_xlfn.XLOOKUP($C782,'NAICS-SOC-CIP x-walk'!$C:$C, 'NAICS-SOC-CIP x-walk'!I:I)</f>
        <v>Health Care and Social Assistance, Other Services (except Public Administration)</v>
      </c>
      <c r="L782">
        <f t="shared" si="63"/>
        <v>1245</v>
      </c>
      <c r="M782" s="9">
        <f t="shared" si="64"/>
        <v>10.289256198347108</v>
      </c>
    </row>
    <row r="783" spans="1:13">
      <c r="A783" s="1">
        <v>12</v>
      </c>
      <c r="B783" s="1">
        <v>3</v>
      </c>
      <c r="C783" s="34" t="s">
        <v>2323</v>
      </c>
      <c r="D783" s="1">
        <f t="shared" si="60"/>
        <v>31</v>
      </c>
      <c r="E783" s="2" t="s">
        <v>1116</v>
      </c>
      <c r="F783" t="str" cm="1">
        <f t="array" ref="F783">_xlfn.IFS(
 AND(D783&gt;=11, D783&lt;=29), "Management, business, science, and arts occupations",
 AND(D783&gt;=31, D783&lt;=39), "Service occupations",
 AND(D783&gt;=41, D783&lt;=43), "Sales and office occupations",
 AND(D783&gt;=51, D783&lt;=53), "Production, transportation, and material moving occupations",
 AND(D783&gt;=45, D783&lt;=49), "Natural resources, construction, and maintenance occupations",
 TRUE, "Not applicable to study area"
)</f>
        <v>Service occupations</v>
      </c>
      <c r="G783">
        <f t="shared" si="61"/>
        <v>2626</v>
      </c>
      <c r="H783" s="9">
        <f t="shared" si="62"/>
        <v>27.072164948453608</v>
      </c>
      <c r="I783" t="str">
        <f>_xlfn.XLOOKUP($C783,'NAICS-SOC-CIP x-walk'!C:C, 'NAICS-SOC-CIP x-walk'!H:H)</f>
        <v>62, 81</v>
      </c>
      <c r="J783" t="str">
        <f>_xlfn.XLOOKUP(K783,'ACS-NAICS-SOC x-walk'!K:K,'ACS-NAICS-SOC x-walk'!L:L)</f>
        <v>Educational Services, and Health Care and Social Assistance</v>
      </c>
      <c r="K783" t="str">
        <f>_xlfn.XLOOKUP($C783,'NAICS-SOC-CIP x-walk'!$C:$C, 'NAICS-SOC-CIP x-walk'!I:I)</f>
        <v>Health Care and Social Assistance, Other Services (except Public Administration)</v>
      </c>
      <c r="L783">
        <f t="shared" si="63"/>
        <v>1245</v>
      </c>
      <c r="M783" s="9">
        <f t="shared" si="64"/>
        <v>10.289256198347108</v>
      </c>
    </row>
    <row r="784" spans="1:13">
      <c r="A784" s="1">
        <v>0</v>
      </c>
      <c r="B784" s="1">
        <v>3</v>
      </c>
      <c r="C784" s="34" t="s">
        <v>2324</v>
      </c>
      <c r="D784" s="1">
        <f t="shared" si="60"/>
        <v>31</v>
      </c>
      <c r="E784" s="2" t="s">
        <v>1758</v>
      </c>
      <c r="F784" t="str" cm="1">
        <f t="array" ref="F784">_xlfn.IFS(
 AND(D784&gt;=11, D784&lt;=29), "Management, business, science, and arts occupations",
 AND(D784&gt;=31, D784&lt;=39), "Service occupations",
 AND(D784&gt;=41, D784&lt;=43), "Sales and office occupations",
 AND(D784&gt;=51, D784&lt;=53), "Production, transportation, and material moving occupations",
 AND(D784&gt;=45, D784&lt;=49), "Natural resources, construction, and maintenance occupations",
 TRUE, "Not applicable to study area"
)</f>
        <v>Service occupations</v>
      </c>
      <c r="G784">
        <f t="shared" si="61"/>
        <v>2626</v>
      </c>
      <c r="H784" s="9">
        <f t="shared" si="62"/>
        <v>27.072164948453608</v>
      </c>
      <c r="I784" t="str">
        <f>_xlfn.XLOOKUP($C784,'NAICS-SOC-CIP x-walk'!C:C, 'NAICS-SOC-CIP x-walk'!H:H)</f>
        <v>62, 81</v>
      </c>
      <c r="J784" t="str">
        <f>_xlfn.XLOOKUP(K784,'ACS-NAICS-SOC x-walk'!K:K,'ACS-NAICS-SOC x-walk'!L:L)</f>
        <v>Educational Services, and Health Care and Social Assistance</v>
      </c>
      <c r="K784" t="str">
        <f>_xlfn.XLOOKUP($C784,'NAICS-SOC-CIP x-walk'!$C:$C, 'NAICS-SOC-CIP x-walk'!I:I)</f>
        <v>Health Care and Social Assistance, Other Services (except Public Administration)</v>
      </c>
      <c r="L784">
        <f t="shared" si="63"/>
        <v>1245</v>
      </c>
      <c r="M784" s="9">
        <f t="shared" si="64"/>
        <v>10.289256198347108</v>
      </c>
    </row>
    <row r="785" spans="1:13">
      <c r="A785" s="1">
        <v>1</v>
      </c>
      <c r="B785" s="1" t="s">
        <v>4</v>
      </c>
      <c r="C785" s="34" t="s">
        <v>2325</v>
      </c>
      <c r="D785" s="1">
        <f t="shared" si="60"/>
        <v>31</v>
      </c>
      <c r="E785" s="2" t="s">
        <v>840</v>
      </c>
      <c r="F785" t="str" cm="1">
        <f t="array" ref="F785">_xlfn.IFS(
 AND(D785&gt;=11, D785&lt;=29), "Management, business, science, and arts occupations",
 AND(D785&gt;=31, D785&lt;=39), "Service occupations",
 AND(D785&gt;=41, D785&lt;=43), "Sales and office occupations",
 AND(D785&gt;=51, D785&lt;=53), "Production, transportation, and material moving occupations",
 AND(D785&gt;=45, D785&lt;=49), "Natural resources, construction, and maintenance occupations",
 TRUE, "Not applicable to study area"
)</f>
        <v>Service occupations</v>
      </c>
      <c r="G785">
        <f t="shared" si="61"/>
        <v>2626</v>
      </c>
      <c r="H785" s="9">
        <f t="shared" si="62"/>
        <v>27.072164948453608</v>
      </c>
      <c r="I785" t="str">
        <f>_xlfn.XLOOKUP($C785,'NAICS-SOC-CIP x-walk'!C:C, 'NAICS-SOC-CIP x-walk'!H:H)</f>
        <v>62, 81</v>
      </c>
      <c r="J785" t="str">
        <f>_xlfn.XLOOKUP(K785,'ACS-NAICS-SOC x-walk'!K:K,'ACS-NAICS-SOC x-walk'!L:L)</f>
        <v>Educational Services, and Health Care and Social Assistance</v>
      </c>
      <c r="K785" t="str">
        <f>_xlfn.XLOOKUP($C785,'NAICS-SOC-CIP x-walk'!$C:$C, 'NAICS-SOC-CIP x-walk'!I:I)</f>
        <v>Health Care and Social Assistance, Other Services (except Public Administration)</v>
      </c>
      <c r="L785">
        <f t="shared" si="63"/>
        <v>1245</v>
      </c>
      <c r="M785" s="9">
        <f t="shared" si="64"/>
        <v>10.289256198347108</v>
      </c>
    </row>
    <row r="786" spans="1:13">
      <c r="A786" s="1">
        <v>0</v>
      </c>
      <c r="B786" s="1">
        <v>3</v>
      </c>
      <c r="C786" s="34" t="s">
        <v>2326</v>
      </c>
      <c r="D786" s="1">
        <f t="shared" si="60"/>
        <v>31</v>
      </c>
      <c r="E786" s="2" t="s">
        <v>1254</v>
      </c>
      <c r="F786" t="str" cm="1">
        <f t="array" ref="F786">_xlfn.IFS(
 AND(D786&gt;=11, D786&lt;=29), "Management, business, science, and arts occupations",
 AND(D786&gt;=31, D786&lt;=39), "Service occupations",
 AND(D786&gt;=41, D786&lt;=43), "Sales and office occupations",
 AND(D786&gt;=51, D786&lt;=53), "Production, transportation, and material moving occupations",
 AND(D786&gt;=45, D786&lt;=49), "Natural resources, construction, and maintenance occupations",
 TRUE, "Not applicable to study area"
)</f>
        <v>Service occupations</v>
      </c>
      <c r="G786">
        <f t="shared" si="61"/>
        <v>2626</v>
      </c>
      <c r="H786" s="9">
        <f t="shared" si="62"/>
        <v>27.072164948453608</v>
      </c>
      <c r="I786" t="str">
        <f>_xlfn.XLOOKUP($C786,'NAICS-SOC-CIP x-walk'!C:C, 'NAICS-SOC-CIP x-walk'!H:H)</f>
        <v>62, 81</v>
      </c>
      <c r="J786" t="str">
        <f>_xlfn.XLOOKUP(K786,'ACS-NAICS-SOC x-walk'!K:K,'ACS-NAICS-SOC x-walk'!L:L)</f>
        <v>Educational Services, and Health Care and Social Assistance</v>
      </c>
      <c r="K786" t="str">
        <f>_xlfn.XLOOKUP($C786,'NAICS-SOC-CIP x-walk'!$C:$C, 'NAICS-SOC-CIP x-walk'!I:I)</f>
        <v>Health Care and Social Assistance, Other Services (except Public Administration)</v>
      </c>
      <c r="L786">
        <f t="shared" si="63"/>
        <v>1245</v>
      </c>
      <c r="M786" s="9">
        <f t="shared" si="64"/>
        <v>10.289256198347108</v>
      </c>
    </row>
    <row r="787" spans="1:13">
      <c r="A787" s="1">
        <v>10</v>
      </c>
      <c r="B787" s="1" t="s">
        <v>4</v>
      </c>
      <c r="C787" s="34" t="s">
        <v>2327</v>
      </c>
      <c r="D787" s="1">
        <f t="shared" si="60"/>
        <v>31</v>
      </c>
      <c r="E787" s="2" t="s">
        <v>940</v>
      </c>
      <c r="F787" t="str" cm="1">
        <f t="array" ref="F787">_xlfn.IFS(
 AND(D787&gt;=11, D787&lt;=29), "Management, business, science, and arts occupations",
 AND(D787&gt;=31, D787&lt;=39), "Service occupations",
 AND(D787&gt;=41, D787&lt;=43), "Sales and office occupations",
 AND(D787&gt;=51, D787&lt;=53), "Production, transportation, and material moving occupations",
 AND(D787&gt;=45, D787&lt;=49), "Natural resources, construction, and maintenance occupations",
 TRUE, "Not applicable to study area"
)</f>
        <v>Service occupations</v>
      </c>
      <c r="G787">
        <f t="shared" si="61"/>
        <v>2626</v>
      </c>
      <c r="H787" s="9">
        <f t="shared" si="62"/>
        <v>27.072164948453608</v>
      </c>
      <c r="I787" t="str">
        <f>_xlfn.XLOOKUP($C787,'NAICS-SOC-CIP x-walk'!C:C, 'NAICS-SOC-CIP x-walk'!H:H)</f>
        <v>62, 81</v>
      </c>
      <c r="J787" t="str">
        <f>_xlfn.XLOOKUP(K787,'ACS-NAICS-SOC x-walk'!K:K,'ACS-NAICS-SOC x-walk'!L:L)</f>
        <v>Educational Services, and Health Care and Social Assistance</v>
      </c>
      <c r="K787" t="str">
        <f>_xlfn.XLOOKUP($C787,'NAICS-SOC-CIP x-walk'!$C:$C, 'NAICS-SOC-CIP x-walk'!I:I)</f>
        <v>Health Care and Social Assistance, Other Services (except Public Administration)</v>
      </c>
      <c r="L787">
        <f t="shared" si="63"/>
        <v>1245</v>
      </c>
      <c r="M787" s="9">
        <f t="shared" si="64"/>
        <v>10.289256198347108</v>
      </c>
    </row>
    <row r="788" spans="1:13">
      <c r="A788" s="1">
        <v>14</v>
      </c>
      <c r="B788" s="1">
        <v>3</v>
      </c>
      <c r="C788" s="34" t="s">
        <v>2329</v>
      </c>
      <c r="D788" s="1">
        <f t="shared" si="60"/>
        <v>31</v>
      </c>
      <c r="E788" s="2" t="s">
        <v>1148</v>
      </c>
      <c r="F788" t="str" cm="1">
        <f t="array" ref="F788">_xlfn.IFS(
 AND(D788&gt;=11, D788&lt;=29), "Management, business, science, and arts occupations",
 AND(D788&gt;=31, D788&lt;=39), "Service occupations",
 AND(D788&gt;=41, D788&lt;=43), "Sales and office occupations",
 AND(D788&gt;=51, D788&lt;=53), "Production, transportation, and material moving occupations",
 AND(D788&gt;=45, D788&lt;=49), "Natural resources, construction, and maintenance occupations",
 TRUE, "Not applicable to study area"
)</f>
        <v>Service occupations</v>
      </c>
      <c r="G788">
        <f t="shared" si="61"/>
        <v>2626</v>
      </c>
      <c r="H788" s="9">
        <f t="shared" si="62"/>
        <v>27.072164948453608</v>
      </c>
      <c r="I788" t="str">
        <f>_xlfn.XLOOKUP($C788,'NAICS-SOC-CIP x-walk'!C:C, 'NAICS-SOC-CIP x-walk'!H:H)</f>
        <v>62, 81</v>
      </c>
      <c r="J788" t="str">
        <f>_xlfn.XLOOKUP(K788,'ACS-NAICS-SOC x-walk'!K:K,'ACS-NAICS-SOC x-walk'!L:L)</f>
        <v>Educational Services, and Health Care and Social Assistance</v>
      </c>
      <c r="K788" t="str">
        <f>_xlfn.XLOOKUP($C788,'NAICS-SOC-CIP x-walk'!$C:$C, 'NAICS-SOC-CIP x-walk'!I:I)</f>
        <v>Health Care and Social Assistance, Other Services (except Public Administration)</v>
      </c>
      <c r="L788">
        <f t="shared" si="63"/>
        <v>1245</v>
      </c>
      <c r="M788" s="9">
        <f t="shared" si="64"/>
        <v>10.289256198347108</v>
      </c>
    </row>
    <row r="789" spans="1:13">
      <c r="A789" s="1">
        <v>1</v>
      </c>
      <c r="B789" s="1">
        <v>3</v>
      </c>
      <c r="C789" s="34" t="s">
        <v>2332</v>
      </c>
      <c r="D789" s="1">
        <f t="shared" si="60"/>
        <v>31</v>
      </c>
      <c r="E789" s="2" t="s">
        <v>1380</v>
      </c>
      <c r="F789" t="str" cm="1">
        <f t="array" ref="F789">_xlfn.IFS(
 AND(D789&gt;=11, D789&lt;=29), "Management, business, science, and arts occupations",
 AND(D789&gt;=31, D789&lt;=39), "Service occupations",
 AND(D789&gt;=41, D789&lt;=43), "Sales and office occupations",
 AND(D789&gt;=51, D789&lt;=53), "Production, transportation, and material moving occupations",
 AND(D789&gt;=45, D789&lt;=49), "Natural resources, construction, and maintenance occupations",
 TRUE, "Not applicable to study area"
)</f>
        <v>Service occupations</v>
      </c>
      <c r="G789">
        <f t="shared" si="61"/>
        <v>2626</v>
      </c>
      <c r="H789" s="9">
        <f t="shared" si="62"/>
        <v>27.072164948453608</v>
      </c>
      <c r="I789" t="str">
        <f>_xlfn.XLOOKUP($C789,'NAICS-SOC-CIP x-walk'!C:C, 'NAICS-SOC-CIP x-walk'!H:H)</f>
        <v>62, 81</v>
      </c>
      <c r="J789" t="str">
        <f>_xlfn.XLOOKUP(K789,'ACS-NAICS-SOC x-walk'!K:K,'ACS-NAICS-SOC x-walk'!L:L)</f>
        <v>Educational Services, and Health Care and Social Assistance</v>
      </c>
      <c r="K789" t="str">
        <f>_xlfn.XLOOKUP($C789,'NAICS-SOC-CIP x-walk'!$C:$C, 'NAICS-SOC-CIP x-walk'!I:I)</f>
        <v>Health Care and Social Assistance, Other Services (except Public Administration)</v>
      </c>
      <c r="L789">
        <f t="shared" si="63"/>
        <v>1245</v>
      </c>
      <c r="M789" s="9">
        <f t="shared" si="64"/>
        <v>10.289256198347108</v>
      </c>
    </row>
    <row r="790" spans="1:13">
      <c r="A790" s="1">
        <v>0</v>
      </c>
      <c r="B790" s="1" t="s">
        <v>4</v>
      </c>
      <c r="C790" s="34" t="s">
        <v>2332</v>
      </c>
      <c r="D790" s="1">
        <f t="shared" si="60"/>
        <v>31</v>
      </c>
      <c r="E790" s="2" t="s">
        <v>1620</v>
      </c>
      <c r="F790" t="str" cm="1">
        <f t="array" ref="F790">_xlfn.IFS(
 AND(D790&gt;=11, D790&lt;=29), "Management, business, science, and arts occupations",
 AND(D790&gt;=31, D790&lt;=39), "Service occupations",
 AND(D790&gt;=41, D790&lt;=43), "Sales and office occupations",
 AND(D790&gt;=51, D790&lt;=53), "Production, transportation, and material moving occupations",
 AND(D790&gt;=45, D790&lt;=49), "Natural resources, construction, and maintenance occupations",
 TRUE, "Not applicable to study area"
)</f>
        <v>Service occupations</v>
      </c>
      <c r="G790">
        <f t="shared" si="61"/>
        <v>2626</v>
      </c>
      <c r="H790" s="9">
        <f t="shared" si="62"/>
        <v>27.072164948453608</v>
      </c>
      <c r="I790" t="str">
        <f>_xlfn.XLOOKUP($C790,'NAICS-SOC-CIP x-walk'!C:C, 'NAICS-SOC-CIP x-walk'!H:H)</f>
        <v>62, 81</v>
      </c>
      <c r="J790" t="str">
        <f>_xlfn.XLOOKUP(K790,'ACS-NAICS-SOC x-walk'!K:K,'ACS-NAICS-SOC x-walk'!L:L)</f>
        <v>Educational Services, and Health Care and Social Assistance</v>
      </c>
      <c r="K790" t="str">
        <f>_xlfn.XLOOKUP($C790,'NAICS-SOC-CIP x-walk'!$C:$C, 'NAICS-SOC-CIP x-walk'!I:I)</f>
        <v>Health Care and Social Assistance, Other Services (except Public Administration)</v>
      </c>
      <c r="L790">
        <f t="shared" si="63"/>
        <v>1245</v>
      </c>
      <c r="M790" s="9">
        <f t="shared" si="64"/>
        <v>10.289256198347108</v>
      </c>
    </row>
    <row r="791" spans="1:13">
      <c r="A791" s="1">
        <v>14</v>
      </c>
      <c r="B791" s="1" t="s">
        <v>4</v>
      </c>
      <c r="C791" s="34" t="s">
        <v>2366</v>
      </c>
      <c r="D791" s="1">
        <f t="shared" si="60"/>
        <v>35</v>
      </c>
      <c r="E791" s="2" t="s">
        <v>696</v>
      </c>
      <c r="F791" t="str" cm="1">
        <f t="array" ref="F791">_xlfn.IFS(
 AND(D791&gt;=11, D791&lt;=29), "Management, business, science, and arts occupations",
 AND(D791&gt;=31, D791&lt;=39), "Service occupations",
 AND(D791&gt;=41, D791&lt;=43), "Sales and office occupations",
 AND(D791&gt;=51, D791&lt;=53), "Production, transportation, and material moving occupations",
 AND(D791&gt;=45, D791&lt;=49), "Natural resources, construction, and maintenance occupations",
 TRUE, "Not applicable to study area"
)</f>
        <v>Service occupations</v>
      </c>
      <c r="G791">
        <f t="shared" si="61"/>
        <v>2626</v>
      </c>
      <c r="H791" s="9">
        <f t="shared" si="62"/>
        <v>27.072164948453608</v>
      </c>
      <c r="I791" t="str">
        <f>_xlfn.XLOOKUP($C791,'NAICS-SOC-CIP x-walk'!C:C, 'NAICS-SOC-CIP x-walk'!H:H)</f>
        <v>55</v>
      </c>
      <c r="J791" t="str">
        <f>_xlfn.XLOOKUP(K791,'ACS-NAICS-SOC x-walk'!K:K,'ACS-NAICS-SOC x-walk'!L:L)</f>
        <v>Professional, Scientific, and Management, and Administrative, and Waste Management Services</v>
      </c>
      <c r="K791" t="str">
        <f>_xlfn.XLOOKUP($C791,'NAICS-SOC-CIP x-walk'!$C:$C, 'NAICS-SOC-CIP x-walk'!I:I)</f>
        <v>Management of Companies and Enterprises</v>
      </c>
      <c r="L791">
        <f t="shared" si="63"/>
        <v>902</v>
      </c>
      <c r="M791" s="9">
        <f t="shared" si="64"/>
        <v>19.191489361702128</v>
      </c>
    </row>
    <row r="792" spans="1:13">
      <c r="A792" s="1">
        <v>13</v>
      </c>
      <c r="B792" s="1" t="s">
        <v>4</v>
      </c>
      <c r="C792" s="34" t="s">
        <v>2377</v>
      </c>
      <c r="D792" s="1">
        <f t="shared" si="60"/>
        <v>35</v>
      </c>
      <c r="E792" s="2" t="s">
        <v>522</v>
      </c>
      <c r="F792" t="str" cm="1">
        <f t="array" ref="F792">_xlfn.IFS(
 AND(D792&gt;=11, D792&lt;=29), "Management, business, science, and arts occupations",
 AND(D792&gt;=31, D792&lt;=39), "Service occupations",
 AND(D792&gt;=41, D792&lt;=43), "Sales and office occupations",
 AND(D792&gt;=51, D792&lt;=53), "Production, transportation, and material moving occupations",
 AND(D792&gt;=45, D792&lt;=49), "Natural resources, construction, and maintenance occupations",
 TRUE, "Not applicable to study area"
)</f>
        <v>Service occupations</v>
      </c>
      <c r="G792">
        <f t="shared" si="61"/>
        <v>2626</v>
      </c>
      <c r="H792" s="9">
        <f t="shared" si="62"/>
        <v>27.072164948453608</v>
      </c>
      <c r="I792" t="str">
        <f>_xlfn.XLOOKUP($C792,'NAICS-SOC-CIP x-walk'!C:C, 'NAICS-SOC-CIP x-walk'!H:H)</f>
        <v>62, 81</v>
      </c>
      <c r="J792" t="str">
        <f>_xlfn.XLOOKUP(K792,'ACS-NAICS-SOC x-walk'!K:K,'ACS-NAICS-SOC x-walk'!L:L)</f>
        <v>Educational Services, and Health Care and Social Assistance</v>
      </c>
      <c r="K792" t="str">
        <f>_xlfn.XLOOKUP($C792,'NAICS-SOC-CIP x-walk'!$C:$C, 'NAICS-SOC-CIP x-walk'!I:I)</f>
        <v>Health Care and Social Assistance, Other Services (except Public Administration)</v>
      </c>
      <c r="L792">
        <f t="shared" si="63"/>
        <v>1245</v>
      </c>
      <c r="M792" s="9">
        <f t="shared" si="64"/>
        <v>10.289256198347108</v>
      </c>
    </row>
    <row r="793" spans="1:13">
      <c r="A793" s="1">
        <v>36</v>
      </c>
      <c r="B793" s="1">
        <v>3</v>
      </c>
      <c r="C793" s="34" t="s">
        <v>2402</v>
      </c>
      <c r="D793" s="1">
        <f t="shared" si="60"/>
        <v>39</v>
      </c>
      <c r="E793" s="2" t="s">
        <v>878</v>
      </c>
      <c r="F793" t="str" cm="1">
        <f t="array" ref="F793">_xlfn.IFS(
 AND(D793&gt;=11, D793&lt;=29), "Management, business, science, and arts occupations",
 AND(D793&gt;=31, D793&lt;=39), "Service occupations",
 AND(D793&gt;=41, D793&lt;=43), "Sales and office occupations",
 AND(D793&gt;=51, D793&lt;=53), "Production, transportation, and material moving occupations",
 AND(D793&gt;=45, D793&lt;=49), "Natural resources, construction, and maintenance occupations",
 TRUE, "Not applicable to study area"
)</f>
        <v>Service occupations</v>
      </c>
      <c r="G793">
        <f t="shared" si="61"/>
        <v>2626</v>
      </c>
      <c r="H793" s="9">
        <f t="shared" si="62"/>
        <v>27.072164948453608</v>
      </c>
      <c r="I793" t="str">
        <f>_xlfn.XLOOKUP($C793,'NAICS-SOC-CIP x-walk'!C:C, 'NAICS-SOC-CIP x-walk'!H:H)</f>
        <v>62, 81</v>
      </c>
      <c r="J793" t="str">
        <f>_xlfn.XLOOKUP(K793,'ACS-NAICS-SOC x-walk'!K:K,'ACS-NAICS-SOC x-walk'!L:L)</f>
        <v>Educational Services, and Health Care and Social Assistance</v>
      </c>
      <c r="K793" t="str">
        <f>_xlfn.XLOOKUP($C793,'NAICS-SOC-CIP x-walk'!$C:$C, 'NAICS-SOC-CIP x-walk'!I:I)</f>
        <v>Health Care and Social Assistance, Other Services (except Public Administration)</v>
      </c>
      <c r="L793">
        <f t="shared" si="63"/>
        <v>1245</v>
      </c>
      <c r="M793" s="9">
        <f t="shared" si="64"/>
        <v>10.289256198347108</v>
      </c>
    </row>
    <row r="794" spans="1:13">
      <c r="A794" s="1">
        <v>43</v>
      </c>
      <c r="B794" s="1">
        <v>3</v>
      </c>
      <c r="C794" s="34" t="s">
        <v>2418</v>
      </c>
      <c r="D794" s="1">
        <f t="shared" si="60"/>
        <v>39</v>
      </c>
      <c r="E794" s="2" t="s">
        <v>510</v>
      </c>
      <c r="F794" t="str" cm="1">
        <f t="array" ref="F794">_xlfn.IFS(
 AND(D794&gt;=11, D794&lt;=29), "Management, business, science, and arts occupations",
 AND(D794&gt;=31, D794&lt;=39), "Service occupations",
 AND(D794&gt;=41, D794&lt;=43), "Sales and office occupations",
 AND(D794&gt;=51, D794&lt;=53), "Production, transportation, and material moving occupations",
 AND(D794&gt;=45, D794&lt;=49), "Natural resources, construction, and maintenance occupations",
 TRUE, "Not applicable to study area"
)</f>
        <v>Service occupations</v>
      </c>
      <c r="G794">
        <f t="shared" si="61"/>
        <v>2626</v>
      </c>
      <c r="H794" s="9">
        <f t="shared" si="62"/>
        <v>27.072164948453608</v>
      </c>
      <c r="I794" t="str">
        <f>_xlfn.XLOOKUP($C794,'NAICS-SOC-CIP x-walk'!C:C, 'NAICS-SOC-CIP x-walk'!H:H)</f>
        <v>62, 81</v>
      </c>
      <c r="J794" t="str">
        <f>_xlfn.XLOOKUP(K794,'ACS-NAICS-SOC x-walk'!K:K,'ACS-NAICS-SOC x-walk'!L:L)</f>
        <v>Educational Services, and Health Care and Social Assistance</v>
      </c>
      <c r="K794" t="str">
        <f>_xlfn.XLOOKUP($C794,'NAICS-SOC-CIP x-walk'!$C:$C, 'NAICS-SOC-CIP x-walk'!I:I)</f>
        <v>Health Care and Social Assistance, Other Services (except Public Administration)</v>
      </c>
      <c r="L794">
        <f t="shared" si="63"/>
        <v>1245</v>
      </c>
      <c r="M794" s="9">
        <f t="shared" si="64"/>
        <v>10.289256198347108</v>
      </c>
    </row>
    <row r="795" spans="1:13">
      <c r="A795" s="1">
        <v>33</v>
      </c>
      <c r="B795" s="1" t="s">
        <v>4</v>
      </c>
      <c r="C795" s="34" t="s">
        <v>2422</v>
      </c>
      <c r="D795" s="1">
        <f t="shared" si="60"/>
        <v>39</v>
      </c>
      <c r="E795" s="2" t="s">
        <v>834</v>
      </c>
      <c r="F795" t="str" cm="1">
        <f t="array" ref="F795">_xlfn.IFS(
 AND(D795&gt;=11, D795&lt;=29), "Management, business, science, and arts occupations",
 AND(D795&gt;=31, D795&lt;=39), "Service occupations",
 AND(D795&gt;=41, D795&lt;=43), "Sales and office occupations",
 AND(D795&gt;=51, D795&lt;=53), "Production, transportation, and material moving occupations",
 AND(D795&gt;=45, D795&lt;=49), "Natural resources, construction, and maintenance occupations",
 TRUE, "Not applicable to study area"
)</f>
        <v>Service occupations</v>
      </c>
      <c r="G795">
        <f t="shared" si="61"/>
        <v>2626</v>
      </c>
      <c r="H795" s="9">
        <f t="shared" si="62"/>
        <v>27.072164948453608</v>
      </c>
      <c r="I795" t="str">
        <f>_xlfn.XLOOKUP($C795,'NAICS-SOC-CIP x-walk'!C:C, 'NAICS-SOC-CIP x-walk'!H:H)</f>
        <v>62, 81</v>
      </c>
      <c r="J795" t="str">
        <f>_xlfn.XLOOKUP(K795,'ACS-NAICS-SOC x-walk'!K:K,'ACS-NAICS-SOC x-walk'!L:L)</f>
        <v>Educational Services, and Health Care and Social Assistance</v>
      </c>
      <c r="K795" t="str">
        <f>_xlfn.XLOOKUP($C795,'NAICS-SOC-CIP x-walk'!$C:$C, 'NAICS-SOC-CIP x-walk'!I:I)</f>
        <v>Health Care and Social Assistance, Other Services (except Public Administration)</v>
      </c>
      <c r="L795">
        <f t="shared" si="63"/>
        <v>1245</v>
      </c>
      <c r="M795" s="9">
        <f t="shared" si="64"/>
        <v>10.289256198347108</v>
      </c>
    </row>
    <row r="796" spans="1:13">
      <c r="A796" s="1">
        <v>37</v>
      </c>
      <c r="B796" s="1">
        <v>3</v>
      </c>
      <c r="C796" s="34" t="s">
        <v>2423</v>
      </c>
      <c r="D796" s="1">
        <f t="shared" si="60"/>
        <v>39</v>
      </c>
      <c r="E796" s="2" t="s">
        <v>646</v>
      </c>
      <c r="F796" t="str" cm="1">
        <f t="array" ref="F796">_xlfn.IFS(
 AND(D796&gt;=11, D796&lt;=29), "Management, business, science, and arts occupations",
 AND(D796&gt;=31, D796&lt;=39), "Service occupations",
 AND(D796&gt;=41, D796&lt;=43), "Sales and office occupations",
 AND(D796&gt;=51, D796&lt;=53), "Production, transportation, and material moving occupations",
 AND(D796&gt;=45, D796&lt;=49), "Natural resources, construction, and maintenance occupations",
 TRUE, "Not applicable to study area"
)</f>
        <v>Service occupations</v>
      </c>
      <c r="G796">
        <f t="shared" si="61"/>
        <v>2626</v>
      </c>
      <c r="H796" s="9">
        <f t="shared" si="62"/>
        <v>27.072164948453608</v>
      </c>
      <c r="I796" t="str">
        <f>_xlfn.XLOOKUP($C796,'NAICS-SOC-CIP x-walk'!C:C, 'NAICS-SOC-CIP x-walk'!H:H)</f>
        <v>62, 81</v>
      </c>
      <c r="J796" t="str">
        <f>_xlfn.XLOOKUP(K796,'ACS-NAICS-SOC x-walk'!K:K,'ACS-NAICS-SOC x-walk'!L:L)</f>
        <v>Educational Services, and Health Care and Social Assistance</v>
      </c>
      <c r="K796" t="str">
        <f>_xlfn.XLOOKUP($C796,'NAICS-SOC-CIP x-walk'!$C:$C, 'NAICS-SOC-CIP x-walk'!I:I)</f>
        <v>Health Care and Social Assistance, Other Services (except Public Administration)</v>
      </c>
      <c r="L796">
        <f t="shared" si="63"/>
        <v>1245</v>
      </c>
      <c r="M796" s="9">
        <f t="shared" si="64"/>
        <v>10.289256198347108</v>
      </c>
    </row>
    <row r="797" spans="1:13">
      <c r="A797" s="1">
        <v>1</v>
      </c>
      <c r="B797" s="1">
        <v>3</v>
      </c>
      <c r="C797" s="34" t="s">
        <v>2424</v>
      </c>
      <c r="D797" s="1">
        <f t="shared" si="60"/>
        <v>39</v>
      </c>
      <c r="E797" s="2" t="s">
        <v>1664</v>
      </c>
      <c r="F797" t="str" cm="1">
        <f t="array" ref="F797">_xlfn.IFS(
 AND(D797&gt;=11, D797&lt;=29), "Management, business, science, and arts occupations",
 AND(D797&gt;=31, D797&lt;=39), "Service occupations",
 AND(D797&gt;=41, D797&lt;=43), "Sales and office occupations",
 AND(D797&gt;=51, D797&lt;=53), "Production, transportation, and material moving occupations",
 AND(D797&gt;=45, D797&lt;=49), "Natural resources, construction, and maintenance occupations",
 TRUE, "Not applicable to study area"
)</f>
        <v>Service occupations</v>
      </c>
      <c r="G797">
        <f t="shared" si="61"/>
        <v>2626</v>
      </c>
      <c r="H797" s="9">
        <f t="shared" si="62"/>
        <v>27.072164948453608</v>
      </c>
      <c r="I797" t="str">
        <f>_xlfn.XLOOKUP($C797,'NAICS-SOC-CIP x-walk'!C:C, 'NAICS-SOC-CIP x-walk'!H:H)</f>
        <v>62, 81</v>
      </c>
      <c r="J797" t="str">
        <f>_xlfn.XLOOKUP(K797,'ACS-NAICS-SOC x-walk'!K:K,'ACS-NAICS-SOC x-walk'!L:L)</f>
        <v>Educational Services, and Health Care and Social Assistance</v>
      </c>
      <c r="K797" t="str">
        <f>_xlfn.XLOOKUP($C797,'NAICS-SOC-CIP x-walk'!$C:$C, 'NAICS-SOC-CIP x-walk'!I:I)</f>
        <v>Health Care and Social Assistance, Other Services (except Public Administration)</v>
      </c>
      <c r="L797">
        <f t="shared" si="63"/>
        <v>1245</v>
      </c>
      <c r="M797" s="9">
        <f t="shared" si="64"/>
        <v>10.289256198347108</v>
      </c>
    </row>
    <row r="798" spans="1:13">
      <c r="A798" s="1">
        <v>5</v>
      </c>
      <c r="B798" s="1">
        <v>3</v>
      </c>
      <c r="C798" s="34" t="s">
        <v>2425</v>
      </c>
      <c r="D798" s="1">
        <f t="shared" si="60"/>
        <v>39</v>
      </c>
      <c r="E798" s="2" t="s">
        <v>1474</v>
      </c>
      <c r="F798" t="str" cm="1">
        <f t="array" ref="F798">_xlfn.IFS(
 AND(D798&gt;=11, D798&lt;=29), "Management, business, science, and arts occupations",
 AND(D798&gt;=31, D798&lt;=39), "Service occupations",
 AND(D798&gt;=41, D798&lt;=43), "Sales and office occupations",
 AND(D798&gt;=51, D798&lt;=53), "Production, transportation, and material moving occupations",
 AND(D798&gt;=45, D798&lt;=49), "Natural resources, construction, and maintenance occupations",
 TRUE, "Not applicable to study area"
)</f>
        <v>Service occupations</v>
      </c>
      <c r="G798">
        <f t="shared" si="61"/>
        <v>2626</v>
      </c>
      <c r="H798" s="9">
        <f t="shared" si="62"/>
        <v>27.072164948453608</v>
      </c>
      <c r="I798" t="str">
        <f>_xlfn.XLOOKUP($C798,'NAICS-SOC-CIP x-walk'!C:C, 'NAICS-SOC-CIP x-walk'!H:H)</f>
        <v>62, 81</v>
      </c>
      <c r="J798" t="str">
        <f>_xlfn.XLOOKUP(K798,'ACS-NAICS-SOC x-walk'!K:K,'ACS-NAICS-SOC x-walk'!L:L)</f>
        <v>Educational Services, and Health Care and Social Assistance</v>
      </c>
      <c r="K798" t="str">
        <f>_xlfn.XLOOKUP($C798,'NAICS-SOC-CIP x-walk'!$C:$C, 'NAICS-SOC-CIP x-walk'!I:I)</f>
        <v>Health Care and Social Assistance, Other Services (except Public Administration)</v>
      </c>
      <c r="L798">
        <f t="shared" si="63"/>
        <v>1245</v>
      </c>
      <c r="M798" s="9">
        <f t="shared" si="64"/>
        <v>10.289256198347108</v>
      </c>
    </row>
    <row r="799" spans="1:13">
      <c r="A799" s="1">
        <v>63</v>
      </c>
      <c r="B799" s="1">
        <v>3</v>
      </c>
      <c r="C799" s="34" t="s">
        <v>2426</v>
      </c>
      <c r="D799" s="1">
        <f t="shared" si="60"/>
        <v>39</v>
      </c>
      <c r="E799" s="2" t="s">
        <v>458</v>
      </c>
      <c r="F799" t="str" cm="1">
        <f t="array" ref="F799">_xlfn.IFS(
 AND(D799&gt;=11, D799&lt;=29), "Management, business, science, and arts occupations",
 AND(D799&gt;=31, D799&lt;=39), "Service occupations",
 AND(D799&gt;=41, D799&lt;=43), "Sales and office occupations",
 AND(D799&gt;=51, D799&lt;=53), "Production, transportation, and material moving occupations",
 AND(D799&gt;=45, D799&lt;=49), "Natural resources, construction, and maintenance occupations",
 TRUE, "Not applicable to study area"
)</f>
        <v>Service occupations</v>
      </c>
      <c r="G799">
        <f t="shared" si="61"/>
        <v>2626</v>
      </c>
      <c r="H799" s="9">
        <f t="shared" si="62"/>
        <v>27.072164948453608</v>
      </c>
      <c r="I799" t="str">
        <f>_xlfn.XLOOKUP($C799,'NAICS-SOC-CIP x-walk'!C:C, 'NAICS-SOC-CIP x-walk'!H:H)</f>
        <v>62, 81</v>
      </c>
      <c r="J799" t="str">
        <f>_xlfn.XLOOKUP(K799,'ACS-NAICS-SOC x-walk'!K:K,'ACS-NAICS-SOC x-walk'!L:L)</f>
        <v>Educational Services, and Health Care and Social Assistance</v>
      </c>
      <c r="K799" t="str">
        <f>_xlfn.XLOOKUP($C799,'NAICS-SOC-CIP x-walk'!$C:$C, 'NAICS-SOC-CIP x-walk'!I:I)</f>
        <v>Health Care and Social Assistance, Other Services (except Public Administration)</v>
      </c>
      <c r="L799">
        <f t="shared" si="63"/>
        <v>1245</v>
      </c>
      <c r="M799" s="9">
        <f t="shared" si="64"/>
        <v>10.289256198347108</v>
      </c>
    </row>
    <row r="800" spans="1:13">
      <c r="A800" s="1">
        <v>0</v>
      </c>
      <c r="B800" s="1" t="s">
        <v>4</v>
      </c>
      <c r="C800" s="34" t="s">
        <v>2427</v>
      </c>
      <c r="D800" s="1">
        <f t="shared" si="60"/>
        <v>39</v>
      </c>
      <c r="E800" s="2" t="s">
        <v>1756</v>
      </c>
      <c r="F800" t="str" cm="1">
        <f t="array" ref="F800">_xlfn.IFS(
 AND(D800&gt;=11, D800&lt;=29), "Management, business, science, and arts occupations",
 AND(D800&gt;=31, D800&lt;=39), "Service occupations",
 AND(D800&gt;=41, D800&lt;=43), "Sales and office occupations",
 AND(D800&gt;=51, D800&lt;=53), "Production, transportation, and material moving occupations",
 AND(D800&gt;=45, D800&lt;=49), "Natural resources, construction, and maintenance occupations",
 TRUE, "Not applicable to study area"
)</f>
        <v>Service occupations</v>
      </c>
      <c r="G800">
        <f t="shared" si="61"/>
        <v>2626</v>
      </c>
      <c r="H800" s="9">
        <f t="shared" si="62"/>
        <v>27.072164948453608</v>
      </c>
      <c r="I800" t="str">
        <f>_xlfn.XLOOKUP($C800,'NAICS-SOC-CIP x-walk'!C:C, 'NAICS-SOC-CIP x-walk'!H:H)</f>
        <v>62, 81</v>
      </c>
      <c r="J800" t="str">
        <f>_xlfn.XLOOKUP(K800,'ACS-NAICS-SOC x-walk'!K:K,'ACS-NAICS-SOC x-walk'!L:L)</f>
        <v>Educational Services, and Health Care and Social Assistance</v>
      </c>
      <c r="K800" t="str">
        <f>_xlfn.XLOOKUP($C800,'NAICS-SOC-CIP x-walk'!$C:$C, 'NAICS-SOC-CIP x-walk'!I:I)</f>
        <v>Health Care and Social Assistance, Other Services (except Public Administration)</v>
      </c>
      <c r="L800">
        <f t="shared" si="63"/>
        <v>1245</v>
      </c>
      <c r="M800" s="9">
        <f t="shared" si="64"/>
        <v>10.289256198347108</v>
      </c>
    </row>
    <row r="801" spans="1:13">
      <c r="A801" s="1">
        <v>13</v>
      </c>
      <c r="B801" s="1" t="s">
        <v>4</v>
      </c>
      <c r="C801" s="34" t="s">
        <v>2428</v>
      </c>
      <c r="D801" s="1">
        <f t="shared" si="60"/>
        <v>39</v>
      </c>
      <c r="E801" s="2" t="s">
        <v>1504</v>
      </c>
      <c r="F801" t="str" cm="1">
        <f t="array" ref="F801">_xlfn.IFS(
 AND(D801&gt;=11, D801&lt;=29), "Management, business, science, and arts occupations",
 AND(D801&gt;=31, D801&lt;=39), "Service occupations",
 AND(D801&gt;=41, D801&lt;=43), "Sales and office occupations",
 AND(D801&gt;=51, D801&lt;=53), "Production, transportation, and material moving occupations",
 AND(D801&gt;=45, D801&lt;=49), "Natural resources, construction, and maintenance occupations",
 TRUE, "Not applicable to study area"
)</f>
        <v>Service occupations</v>
      </c>
      <c r="G801">
        <f t="shared" si="61"/>
        <v>2626</v>
      </c>
      <c r="H801" s="9">
        <f t="shared" si="62"/>
        <v>27.072164948453608</v>
      </c>
      <c r="I801" t="str">
        <f>_xlfn.XLOOKUP($C801,'NAICS-SOC-CIP x-walk'!C:C, 'NAICS-SOC-CIP x-walk'!H:H)</f>
        <v>62, 81</v>
      </c>
      <c r="J801" t="str">
        <f>_xlfn.XLOOKUP(K801,'ACS-NAICS-SOC x-walk'!K:K,'ACS-NAICS-SOC x-walk'!L:L)</f>
        <v>Educational Services, and Health Care and Social Assistance</v>
      </c>
      <c r="K801" t="str">
        <f>_xlfn.XLOOKUP($C801,'NAICS-SOC-CIP x-walk'!$C:$C, 'NAICS-SOC-CIP x-walk'!I:I)</f>
        <v>Health Care and Social Assistance, Other Services (except Public Administration)</v>
      </c>
      <c r="L801">
        <f t="shared" si="63"/>
        <v>1245</v>
      </c>
      <c r="M801" s="9">
        <f t="shared" si="64"/>
        <v>10.289256198347108</v>
      </c>
    </row>
    <row r="802" spans="1:13">
      <c r="A802" s="1">
        <v>3</v>
      </c>
      <c r="B802" s="1">
        <v>3</v>
      </c>
      <c r="C802" s="34" t="s">
        <v>2429</v>
      </c>
      <c r="D802" s="1">
        <f t="shared" si="60"/>
        <v>39</v>
      </c>
      <c r="E802" s="2" t="s">
        <v>1784</v>
      </c>
      <c r="F802" t="str" cm="1">
        <f t="array" ref="F802">_xlfn.IFS(
 AND(D802&gt;=11, D802&lt;=29), "Management, business, science, and arts occupations",
 AND(D802&gt;=31, D802&lt;=39), "Service occupations",
 AND(D802&gt;=41, D802&lt;=43), "Sales and office occupations",
 AND(D802&gt;=51, D802&lt;=53), "Production, transportation, and material moving occupations",
 AND(D802&gt;=45, D802&lt;=49), "Natural resources, construction, and maintenance occupations",
 TRUE, "Not applicable to study area"
)</f>
        <v>Service occupations</v>
      </c>
      <c r="G802">
        <f t="shared" si="61"/>
        <v>2626</v>
      </c>
      <c r="H802" s="9">
        <f t="shared" si="62"/>
        <v>27.072164948453608</v>
      </c>
      <c r="I802" t="str">
        <f>_xlfn.XLOOKUP($C802,'NAICS-SOC-CIP x-walk'!C:C, 'NAICS-SOC-CIP x-walk'!H:H)</f>
        <v>62, 81</v>
      </c>
      <c r="J802" t="str">
        <f>_xlfn.XLOOKUP(K802,'ACS-NAICS-SOC x-walk'!K:K,'ACS-NAICS-SOC x-walk'!L:L)</f>
        <v>Educational Services, and Health Care and Social Assistance</v>
      </c>
      <c r="K802" t="str">
        <f>_xlfn.XLOOKUP($C802,'NAICS-SOC-CIP x-walk'!$C:$C, 'NAICS-SOC-CIP x-walk'!I:I)</f>
        <v>Health Care and Social Assistance, Other Services (except Public Administration)</v>
      </c>
      <c r="L802">
        <f t="shared" si="63"/>
        <v>1245</v>
      </c>
      <c r="M802" s="9">
        <f t="shared" si="64"/>
        <v>10.289256198347108</v>
      </c>
    </row>
    <row r="803" spans="1:13">
      <c r="A803" s="1">
        <v>32</v>
      </c>
      <c r="B803" s="1">
        <v>3</v>
      </c>
      <c r="C803" s="34" t="s">
        <v>2435</v>
      </c>
      <c r="D803" s="1">
        <f t="shared" si="60"/>
        <v>39</v>
      </c>
      <c r="E803" s="2" t="s">
        <v>832</v>
      </c>
      <c r="F803" t="str" cm="1">
        <f t="array" ref="F803">_xlfn.IFS(
 AND(D803&gt;=11, D803&lt;=29), "Management, business, science, and arts occupations",
 AND(D803&gt;=31, D803&lt;=39), "Service occupations",
 AND(D803&gt;=41, D803&lt;=43), "Sales and office occupations",
 AND(D803&gt;=51, D803&lt;=53), "Production, transportation, and material moving occupations",
 AND(D803&gt;=45, D803&lt;=49), "Natural resources, construction, and maintenance occupations",
 TRUE, "Not applicable to study area"
)</f>
        <v>Service occupations</v>
      </c>
      <c r="G803">
        <f t="shared" si="61"/>
        <v>2626</v>
      </c>
      <c r="H803" s="9">
        <f t="shared" si="62"/>
        <v>27.072164948453608</v>
      </c>
      <c r="I803" t="str">
        <f>_xlfn.XLOOKUP($C803,'NAICS-SOC-CIP x-walk'!C:C, 'NAICS-SOC-CIP x-walk'!H:H)</f>
        <v>62, 81</v>
      </c>
      <c r="J803" t="str">
        <f>_xlfn.XLOOKUP(K803,'ACS-NAICS-SOC x-walk'!K:K,'ACS-NAICS-SOC x-walk'!L:L)</f>
        <v>Educational Services, and Health Care and Social Assistance</v>
      </c>
      <c r="K803" t="str">
        <f>_xlfn.XLOOKUP($C803,'NAICS-SOC-CIP x-walk'!$C:$C, 'NAICS-SOC-CIP x-walk'!I:I)</f>
        <v>Health Care and Social Assistance, Other Services (except Public Administration)</v>
      </c>
      <c r="L803">
        <f t="shared" si="63"/>
        <v>1245</v>
      </c>
      <c r="M803" s="9">
        <f t="shared" si="64"/>
        <v>10.289256198347108</v>
      </c>
    </row>
    <row r="804" spans="1:13">
      <c r="A804" s="1">
        <v>7</v>
      </c>
      <c r="B804" s="1">
        <v>4</v>
      </c>
      <c r="C804" s="34" t="s">
        <v>1842</v>
      </c>
      <c r="D804" s="1">
        <f t="shared" si="60"/>
        <v>11</v>
      </c>
      <c r="E804" s="2" t="s">
        <v>1578</v>
      </c>
      <c r="F804" t="str" cm="1">
        <f t="array" ref="F804">_xlfn.IFS(
 AND(D804&gt;=11, D804&lt;=29), "Management, business, science, and arts occupations",
 AND(D804&gt;=31, D804&lt;=39), "Service occupations",
 AND(D804&gt;=41, D804&lt;=43), "Sales and office occupations",
 AND(D804&gt;=51, D804&lt;=53), "Production, transportation, and material moving occupations",
 AND(D804&gt;=45, D804&lt;=49), "Natural resources, construction, and maintenance occupations",
 TRUE, "Not applicable to study area"
)</f>
        <v>Management, business, science, and arts occupations</v>
      </c>
      <c r="G804">
        <f t="shared" si="61"/>
        <v>10110</v>
      </c>
      <c r="H804" s="9">
        <f t="shared" si="62"/>
        <v>22.668161434977577</v>
      </c>
      <c r="I804" t="str">
        <f>_xlfn.XLOOKUP($C804,'NAICS-SOC-CIP x-walk'!C:C, 'NAICS-SOC-CIP x-walk'!H:H)</f>
        <v>62, 81</v>
      </c>
      <c r="J804" t="str">
        <f>_xlfn.XLOOKUP(K804,'ACS-NAICS-SOC x-walk'!K:K,'ACS-NAICS-SOC x-walk'!L:L)</f>
        <v>Educational Services, and Health Care and Social Assistance</v>
      </c>
      <c r="K804" t="str">
        <f>_xlfn.XLOOKUP($C804,'NAICS-SOC-CIP x-walk'!$C:$C, 'NAICS-SOC-CIP x-walk'!I:I)</f>
        <v>Health Care and Social Assistance, Other Services (except Public Administration)</v>
      </c>
      <c r="L804">
        <f t="shared" si="63"/>
        <v>1245</v>
      </c>
      <c r="M804" s="9">
        <f t="shared" si="64"/>
        <v>10.289256198347108</v>
      </c>
    </row>
    <row r="805" spans="1:13">
      <c r="A805" s="1">
        <v>8</v>
      </c>
      <c r="B805" s="1">
        <v>4</v>
      </c>
      <c r="C805" s="34" t="s">
        <v>1846</v>
      </c>
      <c r="D805" s="1">
        <f t="shared" si="60"/>
        <v>11</v>
      </c>
      <c r="E805" s="2" t="s">
        <v>1128</v>
      </c>
      <c r="F805" t="str" cm="1">
        <f t="array" ref="F805">_xlfn.IFS(
 AND(D805&gt;=11, D805&lt;=29), "Management, business, science, and arts occupations",
 AND(D805&gt;=31, D805&lt;=39), "Service occupations",
 AND(D805&gt;=41, D805&lt;=43), "Sales and office occupations",
 AND(D805&gt;=51, D805&lt;=53), "Production, transportation, and material moving occupations",
 AND(D805&gt;=45, D805&lt;=49), "Natural resources, construction, and maintenance occupations",
 TRUE, "Not applicable to study area"
)</f>
        <v>Management, business, science, and arts occupations</v>
      </c>
      <c r="G805">
        <f t="shared" si="61"/>
        <v>10110</v>
      </c>
      <c r="H805" s="9">
        <f t="shared" si="62"/>
        <v>22.668161434977577</v>
      </c>
      <c r="I805" t="str">
        <f>_xlfn.XLOOKUP($C805,'NAICS-SOC-CIP x-walk'!C:C, 'NAICS-SOC-CIP x-walk'!H:H)</f>
        <v>56, 92</v>
      </c>
      <c r="J805" t="str">
        <f>_xlfn.XLOOKUP(K805,'ACS-NAICS-SOC x-walk'!K:K,'ACS-NAICS-SOC x-walk'!L:L)</f>
        <v>Professional, Scientific, and Management, and Administrative, and Waste Management Services</v>
      </c>
      <c r="K805" t="str">
        <f>_xlfn.XLOOKUP($C805,'NAICS-SOC-CIP x-walk'!$C:$C, 'NAICS-SOC-CIP x-walk'!I:I)</f>
        <v>Administrative and Support and Waste Management and Remediation Services, Public Administration</v>
      </c>
      <c r="L805">
        <f t="shared" si="63"/>
        <v>1549</v>
      </c>
      <c r="M805" s="9">
        <f t="shared" si="64"/>
        <v>28.163636363636364</v>
      </c>
    </row>
    <row r="806" spans="1:13">
      <c r="A806" s="1">
        <v>40</v>
      </c>
      <c r="B806" s="1">
        <v>3</v>
      </c>
      <c r="C806" s="34" t="s">
        <v>1848</v>
      </c>
      <c r="D806" s="1">
        <f t="shared" si="60"/>
        <v>11</v>
      </c>
      <c r="E806" s="2" t="s">
        <v>398</v>
      </c>
      <c r="F806" t="str" cm="1">
        <f t="array" ref="F806">_xlfn.IFS(
 AND(D806&gt;=11, D806&lt;=29), "Management, business, science, and arts occupations",
 AND(D806&gt;=31, D806&lt;=39), "Service occupations",
 AND(D806&gt;=41, D806&lt;=43), "Sales and office occupations",
 AND(D806&gt;=51, D806&lt;=53), "Production, transportation, and material moving occupations",
 AND(D806&gt;=45, D806&lt;=49), "Natural resources, construction, and maintenance occupations",
 TRUE, "Not applicable to study area"
)</f>
        <v>Management, business, science, and arts occupations</v>
      </c>
      <c r="G806">
        <f t="shared" si="61"/>
        <v>10110</v>
      </c>
      <c r="H806" s="9">
        <f t="shared" si="62"/>
        <v>22.668161434977577</v>
      </c>
      <c r="I806" t="str">
        <f>_xlfn.XLOOKUP($C806,'NAICS-SOC-CIP x-walk'!C:C, 'NAICS-SOC-CIP x-walk'!H:H)</f>
        <v>55</v>
      </c>
      <c r="J806" t="str">
        <f>_xlfn.XLOOKUP(K806,'ACS-NAICS-SOC x-walk'!K:K,'ACS-NAICS-SOC x-walk'!L:L)</f>
        <v>Professional, Scientific, and Management, and Administrative, and Waste Management Services</v>
      </c>
      <c r="K806" t="str">
        <f>_xlfn.XLOOKUP($C806,'NAICS-SOC-CIP x-walk'!$C:$C, 'NAICS-SOC-CIP x-walk'!I:I)</f>
        <v>Management of Companies and Enterprises</v>
      </c>
      <c r="L806">
        <f t="shared" si="63"/>
        <v>902</v>
      </c>
      <c r="M806" s="9">
        <f t="shared" si="64"/>
        <v>19.191489361702128</v>
      </c>
    </row>
    <row r="807" spans="1:13">
      <c r="A807" s="1">
        <v>4</v>
      </c>
      <c r="B807" s="1">
        <v>5</v>
      </c>
      <c r="C807" s="34" t="s">
        <v>1991</v>
      </c>
      <c r="D807" s="1">
        <f t="shared" si="60"/>
        <v>19</v>
      </c>
      <c r="E807" s="2" t="s">
        <v>1338</v>
      </c>
      <c r="F807" t="str" cm="1">
        <f t="array" ref="F807">_xlfn.IFS(
 AND(D807&gt;=11, D807&lt;=29), "Management, business, science, and arts occupations",
 AND(D807&gt;=31, D807&lt;=39), "Service occupations",
 AND(D807&gt;=41, D807&lt;=43), "Sales and office occupations",
 AND(D807&gt;=51, D807&lt;=53), "Production, transportation, and material moving occupations",
 AND(D807&gt;=45, D807&lt;=49), "Natural resources, construction, and maintenance occupations",
 TRUE, "Not applicable to study area"
)</f>
        <v>Management, business, science, and arts occupations</v>
      </c>
      <c r="G807">
        <f t="shared" si="61"/>
        <v>10110</v>
      </c>
      <c r="H807" s="9">
        <f t="shared" si="62"/>
        <v>22.668161434977577</v>
      </c>
      <c r="I807" t="str">
        <f>_xlfn.XLOOKUP($C807,'NAICS-SOC-CIP x-walk'!C:C, 'NAICS-SOC-CIP x-walk'!H:H)</f>
        <v>62, 81</v>
      </c>
      <c r="J807" t="str">
        <f>_xlfn.XLOOKUP(K807,'ACS-NAICS-SOC x-walk'!K:K,'ACS-NAICS-SOC x-walk'!L:L)</f>
        <v>Educational Services, and Health Care and Social Assistance</v>
      </c>
      <c r="K807" t="str">
        <f>_xlfn.XLOOKUP($C807,'NAICS-SOC-CIP x-walk'!$C:$C, 'NAICS-SOC-CIP x-walk'!I:I)</f>
        <v>Health Care and Social Assistance, Other Services (except Public Administration)</v>
      </c>
      <c r="L807">
        <f t="shared" si="63"/>
        <v>1245</v>
      </c>
      <c r="M807" s="9">
        <f t="shared" si="64"/>
        <v>10.289256198347108</v>
      </c>
    </row>
    <row r="808" spans="1:13">
      <c r="A808" s="1">
        <v>13</v>
      </c>
      <c r="B808" s="1">
        <v>5</v>
      </c>
      <c r="C808" s="34" t="s">
        <v>2009</v>
      </c>
      <c r="D808" s="1">
        <f t="shared" si="60"/>
        <v>19</v>
      </c>
      <c r="E808" s="2" t="s">
        <v>1390</v>
      </c>
      <c r="F808" t="str" cm="1">
        <f t="array" ref="F808">_xlfn.IFS(
 AND(D808&gt;=11, D808&lt;=29), "Management, business, science, and arts occupations",
 AND(D808&gt;=31, D808&lt;=39), "Service occupations",
 AND(D808&gt;=41, D808&lt;=43), "Sales and office occupations",
 AND(D808&gt;=51, D808&lt;=53), "Production, transportation, and material moving occupations",
 AND(D808&gt;=45, D808&lt;=49), "Natural resources, construction, and maintenance occupations",
 TRUE, "Not applicable to study area"
)</f>
        <v>Management, business, science, and arts occupations</v>
      </c>
      <c r="G808">
        <f t="shared" si="61"/>
        <v>10110</v>
      </c>
      <c r="H808" s="9">
        <f t="shared" si="62"/>
        <v>22.668161434977577</v>
      </c>
      <c r="I808" t="str">
        <f>_xlfn.XLOOKUP($C808,'NAICS-SOC-CIP x-walk'!C:C, 'NAICS-SOC-CIP x-walk'!H:H)</f>
        <v>62, 81</v>
      </c>
      <c r="J808" t="str">
        <f>_xlfn.XLOOKUP(K808,'ACS-NAICS-SOC x-walk'!K:K,'ACS-NAICS-SOC x-walk'!L:L)</f>
        <v>Educational Services, and Health Care and Social Assistance</v>
      </c>
      <c r="K808" t="str">
        <f>_xlfn.XLOOKUP($C808,'NAICS-SOC-CIP x-walk'!$C:$C, 'NAICS-SOC-CIP x-walk'!I:I)</f>
        <v>Health Care and Social Assistance, Other Services (except Public Administration)</v>
      </c>
      <c r="L808">
        <f t="shared" si="63"/>
        <v>1245</v>
      </c>
      <c r="M808" s="9">
        <f t="shared" si="64"/>
        <v>10.289256198347108</v>
      </c>
    </row>
    <row r="809" spans="1:13">
      <c r="A809" s="1">
        <v>7</v>
      </c>
      <c r="B809" s="1">
        <v>5</v>
      </c>
      <c r="C809" s="34" t="s">
        <v>2013</v>
      </c>
      <c r="D809" s="1">
        <f t="shared" si="60"/>
        <v>19</v>
      </c>
      <c r="E809" s="2" t="s">
        <v>1762</v>
      </c>
      <c r="F809" t="str" cm="1">
        <f t="array" ref="F809">_xlfn.IFS(
 AND(D809&gt;=11, D809&lt;=29), "Management, business, science, and arts occupations",
 AND(D809&gt;=31, D809&lt;=39), "Service occupations",
 AND(D809&gt;=41, D809&lt;=43), "Sales and office occupations",
 AND(D809&gt;=51, D809&lt;=53), "Production, transportation, and material moving occupations",
 AND(D809&gt;=45, D809&lt;=49), "Natural resources, construction, and maintenance occupations",
 TRUE, "Not applicable to study area"
)</f>
        <v>Management, business, science, and arts occupations</v>
      </c>
      <c r="G809">
        <f t="shared" si="61"/>
        <v>10110</v>
      </c>
      <c r="H809" s="9">
        <f t="shared" si="62"/>
        <v>22.668161434977577</v>
      </c>
      <c r="I809" t="str">
        <f>_xlfn.XLOOKUP($C809,'NAICS-SOC-CIP x-walk'!C:C, 'NAICS-SOC-CIP x-walk'!H:H)</f>
        <v>62, 81</v>
      </c>
      <c r="J809" t="str">
        <f>_xlfn.XLOOKUP(K809,'ACS-NAICS-SOC x-walk'!K:K,'ACS-NAICS-SOC x-walk'!L:L)</f>
        <v>Educational Services, and Health Care and Social Assistance</v>
      </c>
      <c r="K809" t="str">
        <f>_xlfn.XLOOKUP($C809,'NAICS-SOC-CIP x-walk'!$C:$C, 'NAICS-SOC-CIP x-walk'!I:I)</f>
        <v>Health Care and Social Assistance, Other Services (except Public Administration)</v>
      </c>
      <c r="L809">
        <f t="shared" si="63"/>
        <v>1245</v>
      </c>
      <c r="M809" s="9">
        <f t="shared" si="64"/>
        <v>10.289256198347108</v>
      </c>
    </row>
    <row r="810" spans="1:13">
      <c r="A810" s="1">
        <v>4</v>
      </c>
      <c r="B810" s="1">
        <v>5</v>
      </c>
      <c r="C810" s="34" t="s">
        <v>2013</v>
      </c>
      <c r="D810" s="1">
        <f t="shared" si="60"/>
        <v>19</v>
      </c>
      <c r="E810" s="2" t="s">
        <v>1732</v>
      </c>
      <c r="F810" t="str" cm="1">
        <f t="array" ref="F810">_xlfn.IFS(
 AND(D810&gt;=11, D810&lt;=29), "Management, business, science, and arts occupations",
 AND(D810&gt;=31, D810&lt;=39), "Service occupations",
 AND(D810&gt;=41, D810&lt;=43), "Sales and office occupations",
 AND(D810&gt;=51, D810&lt;=53), "Production, transportation, and material moving occupations",
 AND(D810&gt;=45, D810&lt;=49), "Natural resources, construction, and maintenance occupations",
 TRUE, "Not applicable to study area"
)</f>
        <v>Management, business, science, and arts occupations</v>
      </c>
      <c r="G810">
        <f t="shared" si="61"/>
        <v>10110</v>
      </c>
      <c r="H810" s="9">
        <f t="shared" si="62"/>
        <v>22.668161434977577</v>
      </c>
      <c r="I810" t="str">
        <f>_xlfn.XLOOKUP($C810,'NAICS-SOC-CIP x-walk'!C:C, 'NAICS-SOC-CIP x-walk'!H:H)</f>
        <v>62, 81</v>
      </c>
      <c r="J810" t="str">
        <f>_xlfn.XLOOKUP(K810,'ACS-NAICS-SOC x-walk'!K:K,'ACS-NAICS-SOC x-walk'!L:L)</f>
        <v>Educational Services, and Health Care and Social Assistance</v>
      </c>
      <c r="K810" t="str">
        <f>_xlfn.XLOOKUP($C810,'NAICS-SOC-CIP x-walk'!$C:$C, 'NAICS-SOC-CIP x-walk'!I:I)</f>
        <v>Health Care and Social Assistance, Other Services (except Public Administration)</v>
      </c>
      <c r="L810">
        <f t="shared" si="63"/>
        <v>1245</v>
      </c>
      <c r="M810" s="9">
        <f t="shared" si="64"/>
        <v>10.289256198347108</v>
      </c>
    </row>
    <row r="811" spans="1:13">
      <c r="A811" s="1">
        <v>13</v>
      </c>
      <c r="B811" s="1">
        <v>4</v>
      </c>
      <c r="C811" s="34" t="s">
        <v>2025</v>
      </c>
      <c r="D811" s="1">
        <f t="shared" si="60"/>
        <v>19</v>
      </c>
      <c r="E811" s="2" t="s">
        <v>1234</v>
      </c>
      <c r="F811" t="str" cm="1">
        <f t="array" ref="F811">_xlfn.IFS(
 AND(D811&gt;=11, D811&lt;=29), "Management, business, science, and arts occupations",
 AND(D811&gt;=31, D811&lt;=39), "Service occupations",
 AND(D811&gt;=41, D811&lt;=43), "Sales and office occupations",
 AND(D811&gt;=51, D811&lt;=53), "Production, transportation, and material moving occupations",
 AND(D811&gt;=45, D811&lt;=49), "Natural resources, construction, and maintenance occupations",
 TRUE, "Not applicable to study area"
)</f>
        <v>Management, business, science, and arts occupations</v>
      </c>
      <c r="G811">
        <f t="shared" si="61"/>
        <v>10110</v>
      </c>
      <c r="H811" s="9">
        <f t="shared" si="62"/>
        <v>22.668161434977577</v>
      </c>
      <c r="I811" t="str">
        <f>_xlfn.XLOOKUP($C811,'NAICS-SOC-CIP x-walk'!C:C, 'NAICS-SOC-CIP x-walk'!H:H)</f>
        <v>62, 81</v>
      </c>
      <c r="J811" t="str">
        <f>_xlfn.XLOOKUP(K811,'ACS-NAICS-SOC x-walk'!K:K,'ACS-NAICS-SOC x-walk'!L:L)</f>
        <v>Educational Services, and Health Care and Social Assistance</v>
      </c>
      <c r="K811" t="str">
        <f>_xlfn.XLOOKUP($C811,'NAICS-SOC-CIP x-walk'!$C:$C, 'NAICS-SOC-CIP x-walk'!I:I)</f>
        <v>Health Care and Social Assistance, Other Services (except Public Administration)</v>
      </c>
      <c r="L811">
        <f t="shared" si="63"/>
        <v>1245</v>
      </c>
      <c r="M811" s="9">
        <f t="shared" si="64"/>
        <v>10.289256198347108</v>
      </c>
    </row>
    <row r="812" spans="1:13">
      <c r="A812" s="1">
        <v>4</v>
      </c>
      <c r="B812" s="1">
        <v>4</v>
      </c>
      <c r="C812" s="34" t="s">
        <v>2033</v>
      </c>
      <c r="D812" s="1">
        <f t="shared" si="60"/>
        <v>19</v>
      </c>
      <c r="E812" s="2" t="s">
        <v>1598</v>
      </c>
      <c r="F812" t="str" cm="1">
        <f t="array" ref="F812">_xlfn.IFS(
 AND(D812&gt;=11, D812&lt;=29), "Management, business, science, and arts occupations",
 AND(D812&gt;=31, D812&lt;=39), "Service occupations",
 AND(D812&gt;=41, D812&lt;=43), "Sales and office occupations",
 AND(D812&gt;=51, D812&lt;=53), "Production, transportation, and material moving occupations",
 AND(D812&gt;=45, D812&lt;=49), "Natural resources, construction, and maintenance occupations",
 TRUE, "Not applicable to study area"
)</f>
        <v>Management, business, science, and arts occupations</v>
      </c>
      <c r="G812">
        <f t="shared" si="61"/>
        <v>10110</v>
      </c>
      <c r="H812" s="9">
        <f t="shared" si="62"/>
        <v>22.668161434977577</v>
      </c>
      <c r="I812" t="str">
        <f>_xlfn.XLOOKUP($C812,'NAICS-SOC-CIP x-walk'!C:C, 'NAICS-SOC-CIP x-walk'!H:H)</f>
        <v>56, 92</v>
      </c>
      <c r="J812" t="str">
        <f>_xlfn.XLOOKUP(K812,'ACS-NAICS-SOC x-walk'!K:K,'ACS-NAICS-SOC x-walk'!L:L)</f>
        <v>Professional, Scientific, and Management, and Administrative, and Waste Management Services</v>
      </c>
      <c r="K812" t="str">
        <f>_xlfn.XLOOKUP($C812,'NAICS-SOC-CIP x-walk'!$C:$C, 'NAICS-SOC-CIP x-walk'!I:I)</f>
        <v>Administrative and Support and Waste Management and Remediation Services, Public Administration</v>
      </c>
      <c r="L812">
        <f t="shared" si="63"/>
        <v>1549</v>
      </c>
      <c r="M812" s="9">
        <f t="shared" si="64"/>
        <v>28.163636363636364</v>
      </c>
    </row>
    <row r="813" spans="1:13">
      <c r="A813" s="1">
        <v>26</v>
      </c>
      <c r="B813" s="1">
        <v>5</v>
      </c>
      <c r="C813" s="34" t="s">
        <v>2043</v>
      </c>
      <c r="D813" s="1">
        <f t="shared" si="60"/>
        <v>21</v>
      </c>
      <c r="E813" s="2" t="s">
        <v>1292</v>
      </c>
      <c r="F813" t="str" cm="1">
        <f t="array" ref="F813">_xlfn.IFS(
 AND(D813&gt;=11, D813&lt;=29), "Management, business, science, and arts occupations",
 AND(D813&gt;=31, D813&lt;=39), "Service occupations",
 AND(D813&gt;=41, D813&lt;=43), "Sales and office occupations",
 AND(D813&gt;=51, D813&lt;=53), "Production, transportation, and material moving occupations",
 AND(D813&gt;=45, D813&lt;=49), "Natural resources, construction, and maintenance occupations",
 TRUE, "Not applicable to study area"
)</f>
        <v>Management, business, science, and arts occupations</v>
      </c>
      <c r="G813">
        <f t="shared" si="61"/>
        <v>10110</v>
      </c>
      <c r="H813" s="9">
        <f t="shared" si="62"/>
        <v>22.668161434977577</v>
      </c>
      <c r="I813" t="str">
        <f>_xlfn.XLOOKUP($C813,'NAICS-SOC-CIP x-walk'!C:C, 'NAICS-SOC-CIP x-walk'!H:H)</f>
        <v>62, 81</v>
      </c>
      <c r="J813" t="str">
        <f>_xlfn.XLOOKUP(K813,'ACS-NAICS-SOC x-walk'!K:K,'ACS-NAICS-SOC x-walk'!L:L)</f>
        <v>Educational Services, and Health Care and Social Assistance</v>
      </c>
      <c r="K813" t="str">
        <f>_xlfn.XLOOKUP($C813,'NAICS-SOC-CIP x-walk'!$C:$C, 'NAICS-SOC-CIP x-walk'!I:I)</f>
        <v>Health Care and Social Assistance, Other Services (except Public Administration)</v>
      </c>
      <c r="L813">
        <f t="shared" si="63"/>
        <v>1245</v>
      </c>
      <c r="M813" s="9">
        <f t="shared" si="64"/>
        <v>10.289256198347108</v>
      </c>
    </row>
    <row r="814" spans="1:13">
      <c r="A814" s="1">
        <v>30</v>
      </c>
      <c r="B814" s="1">
        <v>4</v>
      </c>
      <c r="C814" s="34" t="s">
        <v>2045</v>
      </c>
      <c r="D814" s="1">
        <f t="shared" si="60"/>
        <v>21</v>
      </c>
      <c r="E814" s="2" t="s">
        <v>1096</v>
      </c>
      <c r="F814" t="str" cm="1">
        <f t="array" ref="F814">_xlfn.IFS(
 AND(D814&gt;=11, D814&lt;=29), "Management, business, science, and arts occupations",
 AND(D814&gt;=31, D814&lt;=39), "Service occupations",
 AND(D814&gt;=41, D814&lt;=43), "Sales and office occupations",
 AND(D814&gt;=51, D814&lt;=53), "Production, transportation, and material moving occupations",
 AND(D814&gt;=45, D814&lt;=49), "Natural resources, construction, and maintenance occupations",
 TRUE, "Not applicable to study area"
)</f>
        <v>Management, business, science, and arts occupations</v>
      </c>
      <c r="G814">
        <f t="shared" si="61"/>
        <v>10110</v>
      </c>
      <c r="H814" s="9">
        <f t="shared" si="62"/>
        <v>22.668161434977577</v>
      </c>
      <c r="I814" t="str">
        <f>_xlfn.XLOOKUP($C814,'NAICS-SOC-CIP x-walk'!C:C, 'NAICS-SOC-CIP x-walk'!H:H)</f>
        <v>62, 81</v>
      </c>
      <c r="J814" t="str">
        <f>_xlfn.XLOOKUP(K814,'ACS-NAICS-SOC x-walk'!K:K,'ACS-NAICS-SOC x-walk'!L:L)</f>
        <v>Educational Services, and Health Care and Social Assistance</v>
      </c>
      <c r="K814" t="str">
        <f>_xlfn.XLOOKUP($C814,'NAICS-SOC-CIP x-walk'!$C:$C, 'NAICS-SOC-CIP x-walk'!I:I)</f>
        <v>Health Care and Social Assistance, Other Services (except Public Administration)</v>
      </c>
      <c r="L814">
        <f t="shared" si="63"/>
        <v>1245</v>
      </c>
      <c r="M814" s="9">
        <f t="shared" si="64"/>
        <v>10.289256198347108</v>
      </c>
    </row>
    <row r="815" spans="1:13">
      <c r="A815" s="1">
        <v>28</v>
      </c>
      <c r="B815" s="1">
        <v>5</v>
      </c>
      <c r="C815" s="34" t="s">
        <v>2050</v>
      </c>
      <c r="D815" s="1">
        <f t="shared" si="60"/>
        <v>21</v>
      </c>
      <c r="E815" s="2" t="s">
        <v>980</v>
      </c>
      <c r="F815" t="str" cm="1">
        <f t="array" ref="F815">_xlfn.IFS(
 AND(D815&gt;=11, D815&lt;=29), "Management, business, science, and arts occupations",
 AND(D815&gt;=31, D815&lt;=39), "Service occupations",
 AND(D815&gt;=41, D815&lt;=43), "Sales and office occupations",
 AND(D815&gt;=51, D815&lt;=53), "Production, transportation, and material moving occupations",
 AND(D815&gt;=45, D815&lt;=49), "Natural resources, construction, and maintenance occupations",
 TRUE, "Not applicable to study area"
)</f>
        <v>Management, business, science, and arts occupations</v>
      </c>
      <c r="G815">
        <f t="shared" si="61"/>
        <v>10110</v>
      </c>
      <c r="H815" s="9">
        <f t="shared" si="62"/>
        <v>22.668161434977577</v>
      </c>
      <c r="I815" t="str">
        <f>_xlfn.XLOOKUP($C815,'NAICS-SOC-CIP x-walk'!C:C, 'NAICS-SOC-CIP x-walk'!H:H)</f>
        <v>62, 81</v>
      </c>
      <c r="J815" t="str">
        <f>_xlfn.XLOOKUP(K815,'ACS-NAICS-SOC x-walk'!K:K,'ACS-NAICS-SOC x-walk'!L:L)</f>
        <v>Educational Services, and Health Care and Social Assistance</v>
      </c>
      <c r="K815" t="str">
        <f>_xlfn.XLOOKUP($C815,'NAICS-SOC-CIP x-walk'!$C:$C, 'NAICS-SOC-CIP x-walk'!I:I)</f>
        <v>Health Care and Social Assistance, Other Services (except Public Administration)</v>
      </c>
      <c r="L815">
        <f t="shared" si="63"/>
        <v>1245</v>
      </c>
      <c r="M815" s="9">
        <f t="shared" si="64"/>
        <v>10.289256198347108</v>
      </c>
    </row>
    <row r="816" spans="1:13">
      <c r="A816" s="1">
        <v>26</v>
      </c>
      <c r="B816" s="1">
        <v>5</v>
      </c>
      <c r="C816" s="34" t="s">
        <v>2051</v>
      </c>
      <c r="D816" s="1">
        <f t="shared" si="60"/>
        <v>21</v>
      </c>
      <c r="E816" s="2" t="s">
        <v>1210</v>
      </c>
      <c r="F816" t="str" cm="1">
        <f t="array" ref="F816">_xlfn.IFS(
 AND(D816&gt;=11, D816&lt;=29), "Management, business, science, and arts occupations",
 AND(D816&gt;=31, D816&lt;=39), "Service occupations",
 AND(D816&gt;=41, D816&lt;=43), "Sales and office occupations",
 AND(D816&gt;=51, D816&lt;=53), "Production, transportation, and material moving occupations",
 AND(D816&gt;=45, D816&lt;=49), "Natural resources, construction, and maintenance occupations",
 TRUE, "Not applicable to study area"
)</f>
        <v>Management, business, science, and arts occupations</v>
      </c>
      <c r="G816">
        <f t="shared" si="61"/>
        <v>10110</v>
      </c>
      <c r="H816" s="9">
        <f t="shared" si="62"/>
        <v>22.668161434977577</v>
      </c>
      <c r="I816" t="str">
        <f>_xlfn.XLOOKUP($C816,'NAICS-SOC-CIP x-walk'!C:C, 'NAICS-SOC-CIP x-walk'!H:H)</f>
        <v>62, 81</v>
      </c>
      <c r="J816" t="str">
        <f>_xlfn.XLOOKUP(K816,'ACS-NAICS-SOC x-walk'!K:K,'ACS-NAICS-SOC x-walk'!L:L)</f>
        <v>Educational Services, and Health Care and Social Assistance</v>
      </c>
      <c r="K816" t="str">
        <f>_xlfn.XLOOKUP($C816,'NAICS-SOC-CIP x-walk'!$C:$C, 'NAICS-SOC-CIP x-walk'!I:I)</f>
        <v>Health Care and Social Assistance, Other Services (except Public Administration)</v>
      </c>
      <c r="L816">
        <f t="shared" si="63"/>
        <v>1245</v>
      </c>
      <c r="M816" s="9">
        <f t="shared" si="64"/>
        <v>10.289256198347108</v>
      </c>
    </row>
    <row r="817" spans="1:13">
      <c r="A817" s="1">
        <v>30</v>
      </c>
      <c r="B817" s="1">
        <v>4</v>
      </c>
      <c r="C817" s="34" t="s">
        <v>2055</v>
      </c>
      <c r="D817" s="1">
        <f t="shared" si="60"/>
        <v>21</v>
      </c>
      <c r="E817" s="2" t="s">
        <v>1408</v>
      </c>
      <c r="F817" t="str" cm="1">
        <f t="array" ref="F817">_xlfn.IFS(
 AND(D817&gt;=11, D817&lt;=29), "Management, business, science, and arts occupations",
 AND(D817&gt;=31, D817&lt;=39), "Service occupations",
 AND(D817&gt;=41, D817&lt;=43), "Sales and office occupations",
 AND(D817&gt;=51, D817&lt;=53), "Production, transportation, and material moving occupations",
 AND(D817&gt;=45, D817&lt;=49), "Natural resources, construction, and maintenance occupations",
 TRUE, "Not applicable to study area"
)</f>
        <v>Management, business, science, and arts occupations</v>
      </c>
      <c r="G817">
        <f t="shared" si="61"/>
        <v>10110</v>
      </c>
      <c r="H817" s="9">
        <f t="shared" si="62"/>
        <v>22.668161434977577</v>
      </c>
      <c r="I817" t="str">
        <f>_xlfn.XLOOKUP($C817,'NAICS-SOC-CIP x-walk'!C:C, 'NAICS-SOC-CIP x-walk'!H:H)</f>
        <v>62, 81</v>
      </c>
      <c r="J817" t="str">
        <f>_xlfn.XLOOKUP(K817,'ACS-NAICS-SOC x-walk'!K:K,'ACS-NAICS-SOC x-walk'!L:L)</f>
        <v>Educational Services, and Health Care and Social Assistance</v>
      </c>
      <c r="K817" t="str">
        <f>_xlfn.XLOOKUP($C817,'NAICS-SOC-CIP x-walk'!$C:$C, 'NAICS-SOC-CIP x-walk'!I:I)</f>
        <v>Health Care and Social Assistance, Other Services (except Public Administration)</v>
      </c>
      <c r="L817">
        <f t="shared" si="63"/>
        <v>1245</v>
      </c>
      <c r="M817" s="9">
        <f t="shared" si="64"/>
        <v>10.289256198347108</v>
      </c>
    </row>
    <row r="818" spans="1:13">
      <c r="A818" s="1">
        <v>22</v>
      </c>
      <c r="B818" s="1">
        <v>4</v>
      </c>
      <c r="C818" s="34" t="s">
        <v>2057</v>
      </c>
      <c r="D818" s="1">
        <f t="shared" si="60"/>
        <v>21</v>
      </c>
      <c r="E818" s="2" t="s">
        <v>726</v>
      </c>
      <c r="F818" t="str" cm="1">
        <f t="array" ref="F818">_xlfn.IFS(
 AND(D818&gt;=11, D818&lt;=29), "Management, business, science, and arts occupations",
 AND(D818&gt;=31, D818&lt;=39), "Service occupations",
 AND(D818&gt;=41, D818&lt;=43), "Sales and office occupations",
 AND(D818&gt;=51, D818&lt;=53), "Production, transportation, and material moving occupations",
 AND(D818&gt;=45, D818&lt;=49), "Natural resources, construction, and maintenance occupations",
 TRUE, "Not applicable to study area"
)</f>
        <v>Management, business, science, and arts occupations</v>
      </c>
      <c r="G818">
        <f t="shared" si="61"/>
        <v>10110</v>
      </c>
      <c r="H818" s="9">
        <f t="shared" si="62"/>
        <v>22.668161434977577</v>
      </c>
      <c r="I818" t="str">
        <f>_xlfn.XLOOKUP($C818,'NAICS-SOC-CIP x-walk'!C:C, 'NAICS-SOC-CIP x-walk'!H:H)</f>
        <v>62, 81</v>
      </c>
      <c r="J818" t="str">
        <f>_xlfn.XLOOKUP(K818,'ACS-NAICS-SOC x-walk'!K:K,'ACS-NAICS-SOC x-walk'!L:L)</f>
        <v>Educational Services, and Health Care and Social Assistance</v>
      </c>
      <c r="K818" t="str">
        <f>_xlfn.XLOOKUP($C818,'NAICS-SOC-CIP x-walk'!$C:$C, 'NAICS-SOC-CIP x-walk'!I:I)</f>
        <v>Health Care and Social Assistance, Other Services (except Public Administration)</v>
      </c>
      <c r="L818">
        <f t="shared" si="63"/>
        <v>1245</v>
      </c>
      <c r="M818" s="9">
        <f t="shared" si="64"/>
        <v>10.289256198347108</v>
      </c>
    </row>
    <row r="819" spans="1:13">
      <c r="A819" s="1">
        <v>18</v>
      </c>
      <c r="B819" s="1">
        <v>4</v>
      </c>
      <c r="C819" s="34" t="s">
        <v>2058</v>
      </c>
      <c r="D819" s="1">
        <f t="shared" si="60"/>
        <v>21</v>
      </c>
      <c r="E819" s="2" t="s">
        <v>956</v>
      </c>
      <c r="F819" t="str" cm="1">
        <f t="array" ref="F819">_xlfn.IFS(
 AND(D819&gt;=11, D819&lt;=29), "Management, business, science, and arts occupations",
 AND(D819&gt;=31, D819&lt;=39), "Service occupations",
 AND(D819&gt;=41, D819&lt;=43), "Sales and office occupations",
 AND(D819&gt;=51, D819&lt;=53), "Production, transportation, and material moving occupations",
 AND(D819&gt;=45, D819&lt;=49), "Natural resources, construction, and maintenance occupations",
 TRUE, "Not applicable to study area"
)</f>
        <v>Management, business, science, and arts occupations</v>
      </c>
      <c r="G819">
        <f t="shared" si="61"/>
        <v>10110</v>
      </c>
      <c r="H819" s="9">
        <f t="shared" si="62"/>
        <v>22.668161434977577</v>
      </c>
      <c r="I819" t="str">
        <f>_xlfn.XLOOKUP($C819,'NAICS-SOC-CIP x-walk'!C:C, 'NAICS-SOC-CIP x-walk'!H:H)</f>
        <v>56, 92</v>
      </c>
      <c r="J819" t="str">
        <f>_xlfn.XLOOKUP(K819,'ACS-NAICS-SOC x-walk'!K:K,'ACS-NAICS-SOC x-walk'!L:L)</f>
        <v>Professional, Scientific, and Management, and Administrative, and Waste Management Services</v>
      </c>
      <c r="K819" t="str">
        <f>_xlfn.XLOOKUP($C819,'NAICS-SOC-CIP x-walk'!$C:$C, 'NAICS-SOC-CIP x-walk'!I:I)</f>
        <v>Administrative and Support and Waste Management and Remediation Services, Public Administration</v>
      </c>
      <c r="L819">
        <f t="shared" si="63"/>
        <v>1549</v>
      </c>
      <c r="M819" s="9">
        <f t="shared" si="64"/>
        <v>28.163636363636364</v>
      </c>
    </row>
    <row r="820" spans="1:13">
      <c r="A820" s="1">
        <v>24</v>
      </c>
      <c r="B820" s="1">
        <v>5</v>
      </c>
      <c r="C820" s="34" t="s">
        <v>2062</v>
      </c>
      <c r="D820" s="1">
        <f t="shared" si="60"/>
        <v>21</v>
      </c>
      <c r="E820" s="2" t="s">
        <v>1316</v>
      </c>
      <c r="F820" t="str" cm="1">
        <f t="array" ref="F820">_xlfn.IFS(
 AND(D820&gt;=11, D820&lt;=29), "Management, business, science, and arts occupations",
 AND(D820&gt;=31, D820&lt;=39), "Service occupations",
 AND(D820&gt;=41, D820&lt;=43), "Sales and office occupations",
 AND(D820&gt;=51, D820&lt;=53), "Production, transportation, and material moving occupations",
 AND(D820&gt;=45, D820&lt;=49), "Natural resources, construction, and maintenance occupations",
 TRUE, "Not applicable to study area"
)</f>
        <v>Management, business, science, and arts occupations</v>
      </c>
      <c r="G820">
        <f t="shared" si="61"/>
        <v>10110</v>
      </c>
      <c r="H820" s="9">
        <f t="shared" si="62"/>
        <v>22.668161434977577</v>
      </c>
      <c r="I820" t="str">
        <f>_xlfn.XLOOKUP($C820,'NAICS-SOC-CIP x-walk'!C:C, 'NAICS-SOC-CIP x-walk'!H:H)</f>
        <v>62, 81</v>
      </c>
      <c r="J820" t="str">
        <f>_xlfn.XLOOKUP(K820,'ACS-NAICS-SOC x-walk'!K:K,'ACS-NAICS-SOC x-walk'!L:L)</f>
        <v>Educational Services, and Health Care and Social Assistance</v>
      </c>
      <c r="K820" t="str">
        <f>_xlfn.XLOOKUP($C820,'NAICS-SOC-CIP x-walk'!$C:$C, 'NAICS-SOC-CIP x-walk'!I:I)</f>
        <v>Health Care and Social Assistance, Other Services (except Public Administration)</v>
      </c>
      <c r="L820">
        <f t="shared" si="63"/>
        <v>1245</v>
      </c>
      <c r="M820" s="9">
        <f t="shared" si="64"/>
        <v>10.289256198347108</v>
      </c>
    </row>
    <row r="821" spans="1:13">
      <c r="A821" s="1">
        <v>18</v>
      </c>
      <c r="B821" s="1">
        <v>4</v>
      </c>
      <c r="C821" s="34" t="s">
        <v>2063</v>
      </c>
      <c r="D821" s="1">
        <f t="shared" si="60"/>
        <v>21</v>
      </c>
      <c r="E821" s="2" t="s">
        <v>1362</v>
      </c>
      <c r="F821" t="str" cm="1">
        <f t="array" ref="F821">_xlfn.IFS(
 AND(D821&gt;=11, D821&lt;=29), "Management, business, science, and arts occupations",
 AND(D821&gt;=31, D821&lt;=39), "Service occupations",
 AND(D821&gt;=41, D821&lt;=43), "Sales and office occupations",
 AND(D821&gt;=51, D821&lt;=53), "Production, transportation, and material moving occupations",
 AND(D821&gt;=45, D821&lt;=49), "Natural resources, construction, and maintenance occupations",
 TRUE, "Not applicable to study area"
)</f>
        <v>Management, business, science, and arts occupations</v>
      </c>
      <c r="G821">
        <f t="shared" si="61"/>
        <v>10110</v>
      </c>
      <c r="H821" s="9">
        <f t="shared" si="62"/>
        <v>22.668161434977577</v>
      </c>
      <c r="I821" t="str">
        <f>_xlfn.XLOOKUP($C821,'NAICS-SOC-CIP x-walk'!C:C, 'NAICS-SOC-CIP x-walk'!H:H)</f>
        <v>62, 81</v>
      </c>
      <c r="J821" t="str">
        <f>_xlfn.XLOOKUP(K821,'ACS-NAICS-SOC x-walk'!K:K,'ACS-NAICS-SOC x-walk'!L:L)</f>
        <v>Educational Services, and Health Care and Social Assistance</v>
      </c>
      <c r="K821" t="str">
        <f>_xlfn.XLOOKUP($C821,'NAICS-SOC-CIP x-walk'!$C:$C, 'NAICS-SOC-CIP x-walk'!I:I)</f>
        <v>Health Care and Social Assistance, Other Services (except Public Administration)</v>
      </c>
      <c r="L821">
        <f t="shared" si="63"/>
        <v>1245</v>
      </c>
      <c r="M821" s="9">
        <f t="shared" si="64"/>
        <v>10.289256198347108</v>
      </c>
    </row>
    <row r="822" spans="1:13">
      <c r="A822" s="1">
        <v>4</v>
      </c>
      <c r="B822" s="1">
        <v>5</v>
      </c>
      <c r="C822" s="34" t="s">
        <v>2213</v>
      </c>
      <c r="D822" s="1">
        <f t="shared" si="60"/>
        <v>29</v>
      </c>
      <c r="E822" s="2" t="s">
        <v>1612</v>
      </c>
      <c r="F822" t="str" cm="1">
        <f t="array" ref="F822">_xlfn.IFS(
 AND(D822&gt;=11, D822&lt;=29), "Management, business, science, and arts occupations",
 AND(D822&gt;=31, D822&lt;=39), "Service occupations",
 AND(D822&gt;=41, D822&lt;=43), "Sales and office occupations",
 AND(D822&gt;=51, D822&lt;=53), "Production, transportation, and material moving occupations",
 AND(D822&gt;=45, D822&lt;=49), "Natural resources, construction, and maintenance occupations",
 TRUE, "Not applicable to study area"
)</f>
        <v>Management, business, science, and arts occupations</v>
      </c>
      <c r="G822">
        <f t="shared" si="61"/>
        <v>10110</v>
      </c>
      <c r="H822" s="9">
        <f t="shared" si="62"/>
        <v>22.668161434977577</v>
      </c>
      <c r="I822" t="str">
        <f>_xlfn.XLOOKUP($C822,'NAICS-SOC-CIP x-walk'!C:C, 'NAICS-SOC-CIP x-walk'!H:H)</f>
        <v>62, 81</v>
      </c>
      <c r="J822" t="str">
        <f>_xlfn.XLOOKUP(K822,'ACS-NAICS-SOC x-walk'!K:K,'ACS-NAICS-SOC x-walk'!L:L)</f>
        <v>Educational Services, and Health Care and Social Assistance</v>
      </c>
      <c r="K822" t="str">
        <f>_xlfn.XLOOKUP($C822,'NAICS-SOC-CIP x-walk'!$C:$C, 'NAICS-SOC-CIP x-walk'!I:I)</f>
        <v>Health Care and Social Assistance, Other Services (except Public Administration)</v>
      </c>
      <c r="L822">
        <f t="shared" si="63"/>
        <v>1245</v>
      </c>
      <c r="M822" s="9">
        <f t="shared" si="64"/>
        <v>10.289256198347108</v>
      </c>
    </row>
    <row r="823" spans="1:13">
      <c r="A823" s="1">
        <v>21</v>
      </c>
      <c r="B823" s="1">
        <v>5</v>
      </c>
      <c r="C823" s="34" t="s">
        <v>2214</v>
      </c>
      <c r="D823" s="1">
        <f t="shared" si="60"/>
        <v>29</v>
      </c>
      <c r="E823" s="2" t="s">
        <v>1398</v>
      </c>
      <c r="F823" t="str" cm="1">
        <f t="array" ref="F823">_xlfn.IFS(
 AND(D823&gt;=11, D823&lt;=29), "Management, business, science, and arts occupations",
 AND(D823&gt;=31, D823&lt;=39), "Service occupations",
 AND(D823&gt;=41, D823&lt;=43), "Sales and office occupations",
 AND(D823&gt;=51, D823&lt;=53), "Production, transportation, and material moving occupations",
 AND(D823&gt;=45, D823&lt;=49), "Natural resources, construction, and maintenance occupations",
 TRUE, "Not applicable to study area"
)</f>
        <v>Management, business, science, and arts occupations</v>
      </c>
      <c r="G823">
        <f t="shared" si="61"/>
        <v>10110</v>
      </c>
      <c r="H823" s="9">
        <f t="shared" si="62"/>
        <v>22.668161434977577</v>
      </c>
      <c r="I823" t="str">
        <f>_xlfn.XLOOKUP($C823,'NAICS-SOC-CIP x-walk'!C:C, 'NAICS-SOC-CIP x-walk'!H:H)</f>
        <v>62, 81</v>
      </c>
      <c r="J823" t="str">
        <f>_xlfn.XLOOKUP(K823,'ACS-NAICS-SOC x-walk'!K:K,'ACS-NAICS-SOC x-walk'!L:L)</f>
        <v>Educational Services, and Health Care and Social Assistance</v>
      </c>
      <c r="K823" t="str">
        <f>_xlfn.XLOOKUP($C823,'NAICS-SOC-CIP x-walk'!$C:$C, 'NAICS-SOC-CIP x-walk'!I:I)</f>
        <v>Health Care and Social Assistance, Other Services (except Public Administration)</v>
      </c>
      <c r="L823">
        <f t="shared" si="63"/>
        <v>1245</v>
      </c>
      <c r="M823" s="9">
        <f t="shared" si="64"/>
        <v>10.289256198347108</v>
      </c>
    </row>
    <row r="824" spans="1:13">
      <c r="A824" s="1">
        <v>10</v>
      </c>
      <c r="B824" s="1">
        <v>5</v>
      </c>
      <c r="C824" s="34" t="s">
        <v>2215</v>
      </c>
      <c r="D824" s="1">
        <f t="shared" si="60"/>
        <v>29</v>
      </c>
      <c r="E824" s="2" t="s">
        <v>1772</v>
      </c>
      <c r="F824" t="str" cm="1">
        <f t="array" ref="F824">_xlfn.IFS(
 AND(D824&gt;=11, D824&lt;=29), "Management, business, science, and arts occupations",
 AND(D824&gt;=31, D824&lt;=39), "Service occupations",
 AND(D824&gt;=41, D824&lt;=43), "Sales and office occupations",
 AND(D824&gt;=51, D824&lt;=53), "Production, transportation, and material moving occupations",
 AND(D824&gt;=45, D824&lt;=49), "Natural resources, construction, and maintenance occupations",
 TRUE, "Not applicable to study area"
)</f>
        <v>Management, business, science, and arts occupations</v>
      </c>
      <c r="G824">
        <f t="shared" si="61"/>
        <v>10110</v>
      </c>
      <c r="H824" s="9">
        <f t="shared" si="62"/>
        <v>22.668161434977577</v>
      </c>
      <c r="I824" t="str">
        <f>_xlfn.XLOOKUP($C824,'NAICS-SOC-CIP x-walk'!C:C, 'NAICS-SOC-CIP x-walk'!H:H)</f>
        <v>62, 81</v>
      </c>
      <c r="J824" t="str">
        <f>_xlfn.XLOOKUP(K824,'ACS-NAICS-SOC x-walk'!K:K,'ACS-NAICS-SOC x-walk'!L:L)</f>
        <v>Educational Services, and Health Care and Social Assistance</v>
      </c>
      <c r="K824" t="str">
        <f>_xlfn.XLOOKUP($C824,'NAICS-SOC-CIP x-walk'!$C:$C, 'NAICS-SOC-CIP x-walk'!I:I)</f>
        <v>Health Care and Social Assistance, Other Services (except Public Administration)</v>
      </c>
      <c r="L824">
        <f t="shared" si="63"/>
        <v>1245</v>
      </c>
      <c r="M824" s="9">
        <f t="shared" si="64"/>
        <v>10.289256198347108</v>
      </c>
    </row>
    <row r="825" spans="1:13">
      <c r="A825" s="1">
        <v>1</v>
      </c>
      <c r="B825" s="1">
        <v>5</v>
      </c>
      <c r="C825" s="34" t="s">
        <v>2216</v>
      </c>
      <c r="D825" s="1">
        <f t="shared" si="60"/>
        <v>29</v>
      </c>
      <c r="E825" s="2" t="s">
        <v>1642</v>
      </c>
      <c r="F825" t="str" cm="1">
        <f t="array" ref="F825">_xlfn.IFS(
 AND(D825&gt;=11, D825&lt;=29), "Management, business, science, and arts occupations",
 AND(D825&gt;=31, D825&lt;=39), "Service occupations",
 AND(D825&gt;=41, D825&lt;=43), "Sales and office occupations",
 AND(D825&gt;=51, D825&lt;=53), "Production, transportation, and material moving occupations",
 AND(D825&gt;=45, D825&lt;=49), "Natural resources, construction, and maintenance occupations",
 TRUE, "Not applicable to study area"
)</f>
        <v>Management, business, science, and arts occupations</v>
      </c>
      <c r="G825">
        <f t="shared" si="61"/>
        <v>10110</v>
      </c>
      <c r="H825" s="9">
        <f t="shared" si="62"/>
        <v>22.668161434977577</v>
      </c>
      <c r="I825" t="str">
        <f>_xlfn.XLOOKUP($C825,'NAICS-SOC-CIP x-walk'!C:C, 'NAICS-SOC-CIP x-walk'!H:H)</f>
        <v>62, 81</v>
      </c>
      <c r="J825" t="str">
        <f>_xlfn.XLOOKUP(K825,'ACS-NAICS-SOC x-walk'!K:K,'ACS-NAICS-SOC x-walk'!L:L)</f>
        <v>Educational Services, and Health Care and Social Assistance</v>
      </c>
      <c r="K825" t="str">
        <f>_xlfn.XLOOKUP($C825,'NAICS-SOC-CIP x-walk'!$C:$C, 'NAICS-SOC-CIP x-walk'!I:I)</f>
        <v>Health Care and Social Assistance, Other Services (except Public Administration)</v>
      </c>
      <c r="L825">
        <f t="shared" si="63"/>
        <v>1245</v>
      </c>
      <c r="M825" s="9">
        <f t="shared" si="64"/>
        <v>10.289256198347108</v>
      </c>
    </row>
    <row r="826" spans="1:13">
      <c r="A826" s="1">
        <v>0</v>
      </c>
      <c r="B826" s="1">
        <v>5</v>
      </c>
      <c r="C826" s="34" t="s">
        <v>2217</v>
      </c>
      <c r="D826" s="1">
        <f t="shared" si="60"/>
        <v>29</v>
      </c>
      <c r="E826" s="2" t="s">
        <v>1048</v>
      </c>
      <c r="F826" t="str" cm="1">
        <f t="array" ref="F826">_xlfn.IFS(
 AND(D826&gt;=11, D826&lt;=29), "Management, business, science, and arts occupations",
 AND(D826&gt;=31, D826&lt;=39), "Service occupations",
 AND(D826&gt;=41, D826&lt;=43), "Sales and office occupations",
 AND(D826&gt;=51, D826&lt;=53), "Production, transportation, and material moving occupations",
 AND(D826&gt;=45, D826&lt;=49), "Natural resources, construction, and maintenance occupations",
 TRUE, "Not applicable to study area"
)</f>
        <v>Management, business, science, and arts occupations</v>
      </c>
      <c r="G826">
        <f t="shared" si="61"/>
        <v>10110</v>
      </c>
      <c r="H826" s="9">
        <f t="shared" si="62"/>
        <v>22.668161434977577</v>
      </c>
      <c r="I826" t="str">
        <f>_xlfn.XLOOKUP($C826,'NAICS-SOC-CIP x-walk'!C:C, 'NAICS-SOC-CIP x-walk'!H:H)</f>
        <v>62, 81</v>
      </c>
      <c r="J826" t="str">
        <f>_xlfn.XLOOKUP(K826,'ACS-NAICS-SOC x-walk'!K:K,'ACS-NAICS-SOC x-walk'!L:L)</f>
        <v>Educational Services, and Health Care and Social Assistance</v>
      </c>
      <c r="K826" t="str">
        <f>_xlfn.XLOOKUP($C826,'NAICS-SOC-CIP x-walk'!$C:$C, 'NAICS-SOC-CIP x-walk'!I:I)</f>
        <v>Health Care and Social Assistance, Other Services (except Public Administration)</v>
      </c>
      <c r="L826">
        <f t="shared" si="63"/>
        <v>1245</v>
      </c>
      <c r="M826" s="9">
        <f t="shared" si="64"/>
        <v>10.289256198347108</v>
      </c>
    </row>
    <row r="827" spans="1:13">
      <c r="A827" s="1">
        <v>8</v>
      </c>
      <c r="B827" s="1">
        <v>5</v>
      </c>
      <c r="C827" s="34" t="s">
        <v>2221</v>
      </c>
      <c r="D827" s="1">
        <f t="shared" si="60"/>
        <v>29</v>
      </c>
      <c r="E827" s="2" t="s">
        <v>1564</v>
      </c>
      <c r="F827" t="str" cm="1">
        <f t="array" ref="F827">_xlfn.IFS(
 AND(D827&gt;=11, D827&lt;=29), "Management, business, science, and arts occupations",
 AND(D827&gt;=31, D827&lt;=39), "Service occupations",
 AND(D827&gt;=41, D827&lt;=43), "Sales and office occupations",
 AND(D827&gt;=51, D827&lt;=53), "Production, transportation, and material moving occupations",
 AND(D827&gt;=45, D827&lt;=49), "Natural resources, construction, and maintenance occupations",
 TRUE, "Not applicable to study area"
)</f>
        <v>Management, business, science, and arts occupations</v>
      </c>
      <c r="G827">
        <f t="shared" si="61"/>
        <v>10110</v>
      </c>
      <c r="H827" s="9">
        <f t="shared" si="62"/>
        <v>22.668161434977577</v>
      </c>
      <c r="I827" t="str">
        <f>_xlfn.XLOOKUP($C827,'NAICS-SOC-CIP x-walk'!C:C, 'NAICS-SOC-CIP x-walk'!H:H)</f>
        <v>62, 81</v>
      </c>
      <c r="J827" t="str">
        <f>_xlfn.XLOOKUP(K827,'ACS-NAICS-SOC x-walk'!K:K,'ACS-NAICS-SOC x-walk'!L:L)</f>
        <v>Educational Services, and Health Care and Social Assistance</v>
      </c>
      <c r="K827" t="str">
        <f>_xlfn.XLOOKUP($C827,'NAICS-SOC-CIP x-walk'!$C:$C, 'NAICS-SOC-CIP x-walk'!I:I)</f>
        <v>Health Care and Social Assistance, Other Services (except Public Administration)</v>
      </c>
      <c r="L827">
        <f t="shared" si="63"/>
        <v>1245</v>
      </c>
      <c r="M827" s="9">
        <f t="shared" si="64"/>
        <v>10.289256198347108</v>
      </c>
    </row>
    <row r="828" spans="1:13">
      <c r="A828" s="1">
        <v>3</v>
      </c>
      <c r="B828" s="1">
        <v>5</v>
      </c>
      <c r="C828" s="34" t="s">
        <v>2222</v>
      </c>
      <c r="D828" s="1">
        <f t="shared" si="60"/>
        <v>29</v>
      </c>
      <c r="E828" s="2" t="s">
        <v>1770</v>
      </c>
      <c r="F828" t="str" cm="1">
        <f t="array" ref="F828">_xlfn.IFS(
 AND(D828&gt;=11, D828&lt;=29), "Management, business, science, and arts occupations",
 AND(D828&gt;=31, D828&lt;=39), "Service occupations",
 AND(D828&gt;=41, D828&lt;=43), "Sales and office occupations",
 AND(D828&gt;=51, D828&lt;=53), "Production, transportation, and material moving occupations",
 AND(D828&gt;=45, D828&lt;=49), "Natural resources, construction, and maintenance occupations",
 TRUE, "Not applicable to study area"
)</f>
        <v>Management, business, science, and arts occupations</v>
      </c>
      <c r="G828">
        <f t="shared" si="61"/>
        <v>10110</v>
      </c>
      <c r="H828" s="9">
        <f t="shared" si="62"/>
        <v>22.668161434977577</v>
      </c>
      <c r="I828" t="str">
        <f>_xlfn.XLOOKUP($C828,'NAICS-SOC-CIP x-walk'!C:C, 'NAICS-SOC-CIP x-walk'!H:H)</f>
        <v>62, 81</v>
      </c>
      <c r="J828" t="str">
        <f>_xlfn.XLOOKUP(K828,'ACS-NAICS-SOC x-walk'!K:K,'ACS-NAICS-SOC x-walk'!L:L)</f>
        <v>Educational Services, and Health Care and Social Assistance</v>
      </c>
      <c r="K828" t="str">
        <f>_xlfn.XLOOKUP($C828,'NAICS-SOC-CIP x-walk'!$C:$C, 'NAICS-SOC-CIP x-walk'!I:I)</f>
        <v>Health Care and Social Assistance, Other Services (except Public Administration)</v>
      </c>
      <c r="L828">
        <f t="shared" si="63"/>
        <v>1245</v>
      </c>
      <c r="M828" s="9">
        <f t="shared" si="64"/>
        <v>10.289256198347108</v>
      </c>
    </row>
    <row r="829" spans="1:13">
      <c r="A829" s="1">
        <v>1</v>
      </c>
      <c r="B829" s="1">
        <v>5</v>
      </c>
      <c r="C829" s="34" t="s">
        <v>2223</v>
      </c>
      <c r="D829" s="1">
        <f t="shared" si="60"/>
        <v>29</v>
      </c>
      <c r="E829" s="2" t="s">
        <v>1778</v>
      </c>
      <c r="F829" t="str" cm="1">
        <f t="array" ref="F829">_xlfn.IFS(
 AND(D829&gt;=11, D829&lt;=29), "Management, business, science, and arts occupations",
 AND(D829&gt;=31, D829&lt;=39), "Service occupations",
 AND(D829&gt;=41, D829&lt;=43), "Sales and office occupations",
 AND(D829&gt;=51, D829&lt;=53), "Production, transportation, and material moving occupations",
 AND(D829&gt;=45, D829&lt;=49), "Natural resources, construction, and maintenance occupations",
 TRUE, "Not applicable to study area"
)</f>
        <v>Management, business, science, and arts occupations</v>
      </c>
      <c r="G829">
        <f t="shared" si="61"/>
        <v>10110</v>
      </c>
      <c r="H829" s="9">
        <f t="shared" si="62"/>
        <v>22.668161434977577</v>
      </c>
      <c r="I829" t="str">
        <f>_xlfn.XLOOKUP($C829,'NAICS-SOC-CIP x-walk'!C:C, 'NAICS-SOC-CIP x-walk'!H:H)</f>
        <v>62, 81</v>
      </c>
      <c r="J829" t="str">
        <f>_xlfn.XLOOKUP(K829,'ACS-NAICS-SOC x-walk'!K:K,'ACS-NAICS-SOC x-walk'!L:L)</f>
        <v>Educational Services, and Health Care and Social Assistance</v>
      </c>
      <c r="K829" t="str">
        <f>_xlfn.XLOOKUP($C829,'NAICS-SOC-CIP x-walk'!$C:$C, 'NAICS-SOC-CIP x-walk'!I:I)</f>
        <v>Health Care and Social Assistance, Other Services (except Public Administration)</v>
      </c>
      <c r="L829">
        <f t="shared" si="63"/>
        <v>1245</v>
      </c>
      <c r="M829" s="9">
        <f t="shared" si="64"/>
        <v>10.289256198347108</v>
      </c>
    </row>
    <row r="830" spans="1:13">
      <c r="A830" s="1">
        <v>10</v>
      </c>
      <c r="B830" s="1">
        <v>5</v>
      </c>
      <c r="C830" s="34" t="s">
        <v>2224</v>
      </c>
      <c r="D830" s="1">
        <f t="shared" si="60"/>
        <v>29</v>
      </c>
      <c r="E830" s="2" t="s">
        <v>1432</v>
      </c>
      <c r="F830" t="str" cm="1">
        <f t="array" ref="F830">_xlfn.IFS(
 AND(D830&gt;=11, D830&lt;=29), "Management, business, science, and arts occupations",
 AND(D830&gt;=31, D830&lt;=39), "Service occupations",
 AND(D830&gt;=41, D830&lt;=43), "Sales and office occupations",
 AND(D830&gt;=51, D830&lt;=53), "Production, transportation, and material moving occupations",
 AND(D830&gt;=45, D830&lt;=49), "Natural resources, construction, and maintenance occupations",
 TRUE, "Not applicable to study area"
)</f>
        <v>Management, business, science, and arts occupations</v>
      </c>
      <c r="G830">
        <f t="shared" si="61"/>
        <v>10110</v>
      </c>
      <c r="H830" s="9">
        <f t="shared" si="62"/>
        <v>22.668161434977577</v>
      </c>
      <c r="I830" t="str">
        <f>_xlfn.XLOOKUP($C830,'NAICS-SOC-CIP x-walk'!C:C, 'NAICS-SOC-CIP x-walk'!H:H)</f>
        <v>62, 81</v>
      </c>
      <c r="J830" t="str">
        <f>_xlfn.XLOOKUP(K830,'ACS-NAICS-SOC x-walk'!K:K,'ACS-NAICS-SOC x-walk'!L:L)</f>
        <v>Educational Services, and Health Care and Social Assistance</v>
      </c>
      <c r="K830" t="str">
        <f>_xlfn.XLOOKUP($C830,'NAICS-SOC-CIP x-walk'!$C:$C, 'NAICS-SOC-CIP x-walk'!I:I)</f>
        <v>Health Care and Social Assistance, Other Services (except Public Administration)</v>
      </c>
      <c r="L830">
        <f t="shared" si="63"/>
        <v>1245</v>
      </c>
      <c r="M830" s="9">
        <f t="shared" si="64"/>
        <v>10.289256198347108</v>
      </c>
    </row>
    <row r="831" spans="1:13">
      <c r="A831" s="1">
        <v>3</v>
      </c>
      <c r="B831" s="1">
        <v>5</v>
      </c>
      <c r="C831" s="34" t="s">
        <v>2224</v>
      </c>
      <c r="D831" s="1">
        <f t="shared" si="60"/>
        <v>29</v>
      </c>
      <c r="E831" s="2" t="s">
        <v>826</v>
      </c>
      <c r="F831" t="str" cm="1">
        <f t="array" ref="F831">_xlfn.IFS(
 AND(D831&gt;=11, D831&lt;=29), "Management, business, science, and arts occupations",
 AND(D831&gt;=31, D831&lt;=39), "Service occupations",
 AND(D831&gt;=41, D831&lt;=43), "Sales and office occupations",
 AND(D831&gt;=51, D831&lt;=53), "Production, transportation, and material moving occupations",
 AND(D831&gt;=45, D831&lt;=49), "Natural resources, construction, and maintenance occupations",
 TRUE, "Not applicable to study area"
)</f>
        <v>Management, business, science, and arts occupations</v>
      </c>
      <c r="G831">
        <f t="shared" si="61"/>
        <v>10110</v>
      </c>
      <c r="H831" s="9">
        <f t="shared" si="62"/>
        <v>22.668161434977577</v>
      </c>
      <c r="I831" t="str">
        <f>_xlfn.XLOOKUP($C831,'NAICS-SOC-CIP x-walk'!C:C, 'NAICS-SOC-CIP x-walk'!H:H)</f>
        <v>62, 81</v>
      </c>
      <c r="J831" t="str">
        <f>_xlfn.XLOOKUP(K831,'ACS-NAICS-SOC x-walk'!K:K,'ACS-NAICS-SOC x-walk'!L:L)</f>
        <v>Educational Services, and Health Care and Social Assistance</v>
      </c>
      <c r="K831" t="str">
        <f>_xlfn.XLOOKUP($C831,'NAICS-SOC-CIP x-walk'!$C:$C, 'NAICS-SOC-CIP x-walk'!I:I)</f>
        <v>Health Care and Social Assistance, Other Services (except Public Administration)</v>
      </c>
      <c r="L831">
        <f t="shared" si="63"/>
        <v>1245</v>
      </c>
      <c r="M831" s="9">
        <f t="shared" si="64"/>
        <v>10.289256198347108</v>
      </c>
    </row>
    <row r="832" spans="1:13">
      <c r="A832" s="1">
        <v>16</v>
      </c>
      <c r="B832" s="1">
        <v>5</v>
      </c>
      <c r="C832" s="34" t="s">
        <v>2225</v>
      </c>
      <c r="D832" s="1">
        <f t="shared" si="60"/>
        <v>29</v>
      </c>
      <c r="E832" s="2" t="s">
        <v>1220</v>
      </c>
      <c r="F832" t="str" cm="1">
        <f t="array" ref="F832">_xlfn.IFS(
 AND(D832&gt;=11, D832&lt;=29), "Management, business, science, and arts occupations",
 AND(D832&gt;=31, D832&lt;=39), "Service occupations",
 AND(D832&gt;=41, D832&lt;=43), "Sales and office occupations",
 AND(D832&gt;=51, D832&lt;=53), "Production, transportation, and material moving occupations",
 AND(D832&gt;=45, D832&lt;=49), "Natural resources, construction, and maintenance occupations",
 TRUE, "Not applicable to study area"
)</f>
        <v>Management, business, science, and arts occupations</v>
      </c>
      <c r="G832">
        <f t="shared" si="61"/>
        <v>10110</v>
      </c>
      <c r="H832" s="9">
        <f t="shared" si="62"/>
        <v>22.668161434977577</v>
      </c>
      <c r="I832" t="str">
        <f>_xlfn.XLOOKUP($C832,'NAICS-SOC-CIP x-walk'!C:C, 'NAICS-SOC-CIP x-walk'!H:H)</f>
        <v>62, 81</v>
      </c>
      <c r="J832" t="str">
        <f>_xlfn.XLOOKUP(K832,'ACS-NAICS-SOC x-walk'!K:K,'ACS-NAICS-SOC x-walk'!L:L)</f>
        <v>Educational Services, and Health Care and Social Assistance</v>
      </c>
      <c r="K832" t="str">
        <f>_xlfn.XLOOKUP($C832,'NAICS-SOC-CIP x-walk'!$C:$C, 'NAICS-SOC-CIP x-walk'!I:I)</f>
        <v>Health Care and Social Assistance, Other Services (except Public Administration)</v>
      </c>
      <c r="L832">
        <f t="shared" si="63"/>
        <v>1245</v>
      </c>
      <c r="M832" s="9">
        <f t="shared" si="64"/>
        <v>10.289256198347108</v>
      </c>
    </row>
    <row r="833" spans="1:13">
      <c r="A833" s="1">
        <v>19</v>
      </c>
      <c r="B833" s="1">
        <v>5</v>
      </c>
      <c r="C833" s="34" t="s">
        <v>2226</v>
      </c>
      <c r="D833" s="1">
        <f t="shared" si="60"/>
        <v>29</v>
      </c>
      <c r="E833" s="2" t="s">
        <v>1216</v>
      </c>
      <c r="F833" t="str" cm="1">
        <f t="array" ref="F833">_xlfn.IFS(
 AND(D833&gt;=11, D833&lt;=29), "Management, business, science, and arts occupations",
 AND(D833&gt;=31, D833&lt;=39), "Service occupations",
 AND(D833&gt;=41, D833&lt;=43), "Sales and office occupations",
 AND(D833&gt;=51, D833&lt;=53), "Production, transportation, and material moving occupations",
 AND(D833&gt;=45, D833&lt;=49), "Natural resources, construction, and maintenance occupations",
 TRUE, "Not applicable to study area"
)</f>
        <v>Management, business, science, and arts occupations</v>
      </c>
      <c r="G833">
        <f t="shared" si="61"/>
        <v>10110</v>
      </c>
      <c r="H833" s="9">
        <f t="shared" si="62"/>
        <v>22.668161434977577</v>
      </c>
      <c r="I833" t="str">
        <f>_xlfn.XLOOKUP($C833,'NAICS-SOC-CIP x-walk'!C:C, 'NAICS-SOC-CIP x-walk'!H:H)</f>
        <v>62, 81</v>
      </c>
      <c r="J833" t="str">
        <f>_xlfn.XLOOKUP(K833,'ACS-NAICS-SOC x-walk'!K:K,'ACS-NAICS-SOC x-walk'!L:L)</f>
        <v>Educational Services, and Health Care and Social Assistance</v>
      </c>
      <c r="K833" t="str">
        <f>_xlfn.XLOOKUP($C833,'NAICS-SOC-CIP x-walk'!$C:$C, 'NAICS-SOC-CIP x-walk'!I:I)</f>
        <v>Health Care and Social Assistance, Other Services (except Public Administration)</v>
      </c>
      <c r="L833">
        <f t="shared" si="63"/>
        <v>1245</v>
      </c>
      <c r="M833" s="9">
        <f t="shared" si="64"/>
        <v>10.289256198347108</v>
      </c>
    </row>
    <row r="834" spans="1:13" ht="30">
      <c r="A834" s="1">
        <v>40</v>
      </c>
      <c r="B834" s="1">
        <v>5</v>
      </c>
      <c r="C834" s="34" t="s">
        <v>2226</v>
      </c>
      <c r="D834" s="1">
        <f t="shared" si="60"/>
        <v>29</v>
      </c>
      <c r="E834" s="2" t="s">
        <v>524</v>
      </c>
      <c r="F834" t="str" cm="1">
        <f t="array" ref="F834">_xlfn.IFS(
 AND(D834&gt;=11, D834&lt;=29), "Management, business, science, and arts occupations",
 AND(D834&gt;=31, D834&lt;=39), "Service occupations",
 AND(D834&gt;=41, D834&lt;=43), "Sales and office occupations",
 AND(D834&gt;=51, D834&lt;=53), "Production, transportation, and material moving occupations",
 AND(D834&gt;=45, D834&lt;=49), "Natural resources, construction, and maintenance occupations",
 TRUE, "Not applicable to study area"
)</f>
        <v>Management, business, science, and arts occupations</v>
      </c>
      <c r="G834">
        <f t="shared" si="61"/>
        <v>10110</v>
      </c>
      <c r="H834" s="9">
        <f t="shared" si="62"/>
        <v>22.668161434977577</v>
      </c>
      <c r="I834" t="str">
        <f>_xlfn.XLOOKUP($C834,'NAICS-SOC-CIP x-walk'!C:C, 'NAICS-SOC-CIP x-walk'!H:H)</f>
        <v>62, 81</v>
      </c>
      <c r="J834" t="str">
        <f>_xlfn.XLOOKUP(K834,'ACS-NAICS-SOC x-walk'!K:K,'ACS-NAICS-SOC x-walk'!L:L)</f>
        <v>Educational Services, and Health Care and Social Assistance</v>
      </c>
      <c r="K834" t="str">
        <f>_xlfn.XLOOKUP($C834,'NAICS-SOC-CIP x-walk'!$C:$C, 'NAICS-SOC-CIP x-walk'!I:I)</f>
        <v>Health Care and Social Assistance, Other Services (except Public Administration)</v>
      </c>
      <c r="L834">
        <f t="shared" si="63"/>
        <v>1245</v>
      </c>
      <c r="M834" s="9">
        <f t="shared" si="64"/>
        <v>10.289256198347108</v>
      </c>
    </row>
    <row r="835" spans="1:13">
      <c r="A835" s="1">
        <v>4</v>
      </c>
      <c r="B835" s="1">
        <v>5</v>
      </c>
      <c r="C835" s="34" t="s">
        <v>2227</v>
      </c>
      <c r="D835" s="1">
        <f t="shared" si="60"/>
        <v>29</v>
      </c>
      <c r="E835" s="2" t="s">
        <v>1544</v>
      </c>
      <c r="F835" t="str" cm="1">
        <f t="array" ref="F835">_xlfn.IFS(
 AND(D835&gt;=11, D835&lt;=29), "Management, business, science, and arts occupations",
 AND(D835&gt;=31, D835&lt;=39), "Service occupations",
 AND(D835&gt;=41, D835&lt;=43), "Sales and office occupations",
 AND(D835&gt;=51, D835&lt;=53), "Production, transportation, and material moving occupations",
 AND(D835&gt;=45, D835&lt;=49), "Natural resources, construction, and maintenance occupations",
 TRUE, "Not applicable to study area"
)</f>
        <v>Management, business, science, and arts occupations</v>
      </c>
      <c r="G835">
        <f t="shared" si="61"/>
        <v>10110</v>
      </c>
      <c r="H835" s="9">
        <f t="shared" si="62"/>
        <v>22.668161434977577</v>
      </c>
      <c r="I835" t="str">
        <f>_xlfn.XLOOKUP($C835,'NAICS-SOC-CIP x-walk'!C:C, 'NAICS-SOC-CIP x-walk'!H:H)</f>
        <v>62, 81</v>
      </c>
      <c r="J835" t="str">
        <f>_xlfn.XLOOKUP(K835,'ACS-NAICS-SOC x-walk'!K:K,'ACS-NAICS-SOC x-walk'!L:L)</f>
        <v>Educational Services, and Health Care and Social Assistance</v>
      </c>
      <c r="K835" t="str">
        <f>_xlfn.XLOOKUP($C835,'NAICS-SOC-CIP x-walk'!$C:$C, 'NAICS-SOC-CIP x-walk'!I:I)</f>
        <v>Health Care and Social Assistance, Other Services (except Public Administration)</v>
      </c>
      <c r="L835">
        <f t="shared" si="63"/>
        <v>1245</v>
      </c>
      <c r="M835" s="9">
        <f t="shared" si="64"/>
        <v>10.289256198347108</v>
      </c>
    </row>
    <row r="836" spans="1:13">
      <c r="A836" s="1">
        <v>2</v>
      </c>
      <c r="B836" s="1">
        <v>3</v>
      </c>
      <c r="C836" s="34" t="s">
        <v>2228</v>
      </c>
      <c r="D836" s="1">
        <f t="shared" si="60"/>
        <v>29</v>
      </c>
      <c r="E836" s="2" t="s">
        <v>1494</v>
      </c>
      <c r="F836" t="str" cm="1">
        <f t="array" ref="F836">_xlfn.IFS(
 AND(D836&gt;=11, D836&lt;=29), "Management, business, science, and arts occupations",
 AND(D836&gt;=31, D836&lt;=39), "Service occupations",
 AND(D836&gt;=41, D836&lt;=43), "Sales and office occupations",
 AND(D836&gt;=51, D836&lt;=53), "Production, transportation, and material moving occupations",
 AND(D836&gt;=45, D836&lt;=49), "Natural resources, construction, and maintenance occupations",
 TRUE, "Not applicable to study area"
)</f>
        <v>Management, business, science, and arts occupations</v>
      </c>
      <c r="G836">
        <f t="shared" si="61"/>
        <v>10110</v>
      </c>
      <c r="H836" s="9">
        <f t="shared" si="62"/>
        <v>22.668161434977577</v>
      </c>
      <c r="I836" t="str">
        <f>_xlfn.XLOOKUP($C836,'NAICS-SOC-CIP x-walk'!C:C, 'NAICS-SOC-CIP x-walk'!H:H)</f>
        <v>62, 81</v>
      </c>
      <c r="J836" t="str">
        <f>_xlfn.XLOOKUP(K836,'ACS-NAICS-SOC x-walk'!K:K,'ACS-NAICS-SOC x-walk'!L:L)</f>
        <v>Educational Services, and Health Care and Social Assistance</v>
      </c>
      <c r="K836" t="str">
        <f>_xlfn.XLOOKUP($C836,'NAICS-SOC-CIP x-walk'!$C:$C, 'NAICS-SOC-CIP x-walk'!I:I)</f>
        <v>Health Care and Social Assistance, Other Services (except Public Administration)</v>
      </c>
      <c r="L836">
        <f t="shared" si="63"/>
        <v>1245</v>
      </c>
      <c r="M836" s="9">
        <f t="shared" si="64"/>
        <v>10.289256198347108</v>
      </c>
    </row>
    <row r="837" spans="1:13">
      <c r="A837" s="1">
        <v>32</v>
      </c>
      <c r="B837" s="1">
        <v>4</v>
      </c>
      <c r="C837" s="34" t="s">
        <v>2229</v>
      </c>
      <c r="D837" s="1">
        <f t="shared" ref="D837:D900" si="65">VALUE(LEFT(C837,2))</f>
        <v>29</v>
      </c>
      <c r="E837" s="2" t="s">
        <v>1002</v>
      </c>
      <c r="F837" t="str" cm="1">
        <f t="array" ref="F837">_xlfn.IFS(
 AND(D837&gt;=11, D837&lt;=29), "Management, business, science, and arts occupations",
 AND(D837&gt;=31, D837&lt;=39), "Service occupations",
 AND(D837&gt;=41, D837&lt;=43), "Sales and office occupations",
 AND(D837&gt;=51, D837&lt;=53), "Production, transportation, and material moving occupations",
 AND(D837&gt;=45, D837&lt;=49), "Natural resources, construction, and maintenance occupations",
 TRUE, "Not applicable to study area"
)</f>
        <v>Management, business, science, and arts occupations</v>
      </c>
      <c r="G837">
        <f t="shared" ref="G837:G900" si="66">SUMIF(F:F, F837, A:A)</f>
        <v>10110</v>
      </c>
      <c r="H837" s="9">
        <f t="shared" ref="H837:H897" si="67">AVERAGEIF(F:F, F837, A:A)</f>
        <v>22.668161434977577</v>
      </c>
      <c r="I837" t="str">
        <f>_xlfn.XLOOKUP($C837,'NAICS-SOC-CIP x-walk'!C:C, 'NAICS-SOC-CIP x-walk'!H:H)</f>
        <v>62, 81</v>
      </c>
      <c r="J837" t="str">
        <f>_xlfn.XLOOKUP(K837,'ACS-NAICS-SOC x-walk'!K:K,'ACS-NAICS-SOC x-walk'!L:L)</f>
        <v>Educational Services, and Health Care and Social Assistance</v>
      </c>
      <c r="K837" t="str">
        <f>_xlfn.XLOOKUP($C837,'NAICS-SOC-CIP x-walk'!$C:$C, 'NAICS-SOC-CIP x-walk'!I:I)</f>
        <v>Health Care and Social Assistance, Other Services (except Public Administration)</v>
      </c>
      <c r="L837">
        <f t="shared" ref="L837:L900" si="68">SUMIF(K:K, K837, A:A)</f>
        <v>1245</v>
      </c>
      <c r="M837" s="9">
        <f t="shared" ref="M837:M897" si="69">AVERAGEIF(K:K, K837, A:A)</f>
        <v>10.289256198347108</v>
      </c>
    </row>
    <row r="838" spans="1:13">
      <c r="A838" s="1">
        <v>6</v>
      </c>
      <c r="B838" s="1">
        <v>3</v>
      </c>
      <c r="C838" s="34" t="s">
        <v>2230</v>
      </c>
      <c r="D838" s="1">
        <f t="shared" si="65"/>
        <v>29</v>
      </c>
      <c r="E838" s="2" t="s">
        <v>1710</v>
      </c>
      <c r="F838" t="str" cm="1">
        <f t="array" ref="F838">_xlfn.IFS(
 AND(D838&gt;=11, D838&lt;=29), "Management, business, science, and arts occupations",
 AND(D838&gt;=31, D838&lt;=39), "Service occupations",
 AND(D838&gt;=41, D838&lt;=43), "Sales and office occupations",
 AND(D838&gt;=51, D838&lt;=53), "Production, transportation, and material moving occupations",
 AND(D838&gt;=45, D838&lt;=49), "Natural resources, construction, and maintenance occupations",
 TRUE, "Not applicable to study area"
)</f>
        <v>Management, business, science, and arts occupations</v>
      </c>
      <c r="G838">
        <f t="shared" si="66"/>
        <v>10110</v>
      </c>
      <c r="H838" s="9">
        <f t="shared" si="67"/>
        <v>22.668161434977577</v>
      </c>
      <c r="I838" t="str">
        <f>_xlfn.XLOOKUP($C838,'NAICS-SOC-CIP x-walk'!C:C, 'NAICS-SOC-CIP x-walk'!H:H)</f>
        <v>62, 81</v>
      </c>
      <c r="J838" t="str">
        <f>_xlfn.XLOOKUP(K838,'ACS-NAICS-SOC x-walk'!K:K,'ACS-NAICS-SOC x-walk'!L:L)</f>
        <v>Educational Services, and Health Care and Social Assistance</v>
      </c>
      <c r="K838" t="str">
        <f>_xlfn.XLOOKUP($C838,'NAICS-SOC-CIP x-walk'!$C:$C, 'NAICS-SOC-CIP x-walk'!I:I)</f>
        <v>Health Care and Social Assistance, Other Services (except Public Administration)</v>
      </c>
      <c r="L838">
        <f t="shared" si="68"/>
        <v>1245</v>
      </c>
      <c r="M838" s="9">
        <f t="shared" si="69"/>
        <v>10.289256198347108</v>
      </c>
    </row>
    <row r="839" spans="1:13">
      <c r="A839" s="1">
        <v>14</v>
      </c>
      <c r="B839" s="1">
        <v>5</v>
      </c>
      <c r="C839" s="34" t="s">
        <v>2231</v>
      </c>
      <c r="D839" s="1">
        <f t="shared" si="65"/>
        <v>29</v>
      </c>
      <c r="E839" s="2" t="s">
        <v>1102</v>
      </c>
      <c r="F839" t="str" cm="1">
        <f t="array" ref="F839">_xlfn.IFS(
 AND(D839&gt;=11, D839&lt;=29), "Management, business, science, and arts occupations",
 AND(D839&gt;=31, D839&lt;=39), "Service occupations",
 AND(D839&gt;=41, D839&lt;=43), "Sales and office occupations",
 AND(D839&gt;=51, D839&lt;=53), "Production, transportation, and material moving occupations",
 AND(D839&gt;=45, D839&lt;=49), "Natural resources, construction, and maintenance occupations",
 TRUE, "Not applicable to study area"
)</f>
        <v>Management, business, science, and arts occupations</v>
      </c>
      <c r="G839">
        <f t="shared" si="66"/>
        <v>10110</v>
      </c>
      <c r="H839" s="9">
        <f t="shared" si="67"/>
        <v>22.668161434977577</v>
      </c>
      <c r="I839" t="str">
        <f>_xlfn.XLOOKUP($C839,'NAICS-SOC-CIP x-walk'!C:C, 'NAICS-SOC-CIP x-walk'!H:H)</f>
        <v>62, 81</v>
      </c>
      <c r="J839" t="str">
        <f>_xlfn.XLOOKUP(K839,'ACS-NAICS-SOC x-walk'!K:K,'ACS-NAICS-SOC x-walk'!L:L)</f>
        <v>Educational Services, and Health Care and Social Assistance</v>
      </c>
      <c r="K839" t="str">
        <f>_xlfn.XLOOKUP($C839,'NAICS-SOC-CIP x-walk'!$C:$C, 'NAICS-SOC-CIP x-walk'!I:I)</f>
        <v>Health Care and Social Assistance, Other Services (except Public Administration)</v>
      </c>
      <c r="L839">
        <f t="shared" si="68"/>
        <v>1245</v>
      </c>
      <c r="M839" s="9">
        <f t="shared" si="69"/>
        <v>10.289256198347108</v>
      </c>
    </row>
    <row r="840" spans="1:13">
      <c r="A840" s="1">
        <v>19</v>
      </c>
      <c r="B840" s="1">
        <v>4</v>
      </c>
      <c r="C840" s="34" t="s">
        <v>2232</v>
      </c>
      <c r="D840" s="1">
        <f t="shared" si="65"/>
        <v>29</v>
      </c>
      <c r="E840" s="2" t="s">
        <v>1078</v>
      </c>
      <c r="F840" t="str" cm="1">
        <f t="array" ref="F840">_xlfn.IFS(
 AND(D840&gt;=11, D840&lt;=29), "Management, business, science, and arts occupations",
 AND(D840&gt;=31, D840&lt;=39), "Service occupations",
 AND(D840&gt;=41, D840&lt;=43), "Sales and office occupations",
 AND(D840&gt;=51, D840&lt;=53), "Production, transportation, and material moving occupations",
 AND(D840&gt;=45, D840&lt;=49), "Natural resources, construction, and maintenance occupations",
 TRUE, "Not applicable to study area"
)</f>
        <v>Management, business, science, and arts occupations</v>
      </c>
      <c r="G840">
        <f t="shared" si="66"/>
        <v>10110</v>
      </c>
      <c r="H840" s="9">
        <f t="shared" si="67"/>
        <v>22.668161434977577</v>
      </c>
      <c r="I840" t="str">
        <f>_xlfn.XLOOKUP($C840,'NAICS-SOC-CIP x-walk'!C:C, 'NAICS-SOC-CIP x-walk'!H:H)</f>
        <v>62, 81</v>
      </c>
      <c r="J840" t="str">
        <f>_xlfn.XLOOKUP(K840,'ACS-NAICS-SOC x-walk'!K:K,'ACS-NAICS-SOC x-walk'!L:L)</f>
        <v>Educational Services, and Health Care and Social Assistance</v>
      </c>
      <c r="K840" t="str">
        <f>_xlfn.XLOOKUP($C840,'NAICS-SOC-CIP x-walk'!$C:$C, 'NAICS-SOC-CIP x-walk'!I:I)</f>
        <v>Health Care and Social Assistance, Other Services (except Public Administration)</v>
      </c>
      <c r="L840">
        <f t="shared" si="68"/>
        <v>1245</v>
      </c>
      <c r="M840" s="9">
        <f t="shared" si="69"/>
        <v>10.289256198347108</v>
      </c>
    </row>
    <row r="841" spans="1:13">
      <c r="A841" s="1">
        <v>22</v>
      </c>
      <c r="B841" s="1">
        <v>5</v>
      </c>
      <c r="C841" s="34" t="s">
        <v>2235</v>
      </c>
      <c r="D841" s="1">
        <f t="shared" si="65"/>
        <v>29</v>
      </c>
      <c r="E841" s="2" t="s">
        <v>1230</v>
      </c>
      <c r="F841" t="str" cm="1">
        <f t="array" ref="F841">_xlfn.IFS(
 AND(D841&gt;=11, D841&lt;=29), "Management, business, science, and arts occupations",
 AND(D841&gt;=31, D841&lt;=39), "Service occupations",
 AND(D841&gt;=41, D841&lt;=43), "Sales and office occupations",
 AND(D841&gt;=51, D841&lt;=53), "Production, transportation, and material moving occupations",
 AND(D841&gt;=45, D841&lt;=49), "Natural resources, construction, and maintenance occupations",
 TRUE, "Not applicable to study area"
)</f>
        <v>Management, business, science, and arts occupations</v>
      </c>
      <c r="G841">
        <f t="shared" si="66"/>
        <v>10110</v>
      </c>
      <c r="H841" s="9">
        <f t="shared" si="67"/>
        <v>22.668161434977577</v>
      </c>
      <c r="I841" t="str">
        <f>_xlfn.XLOOKUP($C841,'NAICS-SOC-CIP x-walk'!C:C, 'NAICS-SOC-CIP x-walk'!H:H)</f>
        <v>62, 81</v>
      </c>
      <c r="J841" t="str">
        <f>_xlfn.XLOOKUP(K841,'ACS-NAICS-SOC x-walk'!K:K,'ACS-NAICS-SOC x-walk'!L:L)</f>
        <v>Educational Services, and Health Care and Social Assistance</v>
      </c>
      <c r="K841" t="str">
        <f>_xlfn.XLOOKUP($C841,'NAICS-SOC-CIP x-walk'!$C:$C, 'NAICS-SOC-CIP x-walk'!I:I)</f>
        <v>Health Care and Social Assistance, Other Services (except Public Administration)</v>
      </c>
      <c r="L841">
        <f t="shared" si="68"/>
        <v>1245</v>
      </c>
      <c r="M841" s="9">
        <f t="shared" si="69"/>
        <v>10.289256198347108</v>
      </c>
    </row>
    <row r="842" spans="1:13">
      <c r="A842" s="1">
        <v>12</v>
      </c>
      <c r="B842" s="1">
        <v>4</v>
      </c>
      <c r="C842" s="34" t="s">
        <v>2235</v>
      </c>
      <c r="D842" s="1">
        <f t="shared" si="65"/>
        <v>29</v>
      </c>
      <c r="E842" s="2" t="s">
        <v>1480</v>
      </c>
      <c r="F842" t="str" cm="1">
        <f t="array" ref="F842">_xlfn.IFS(
 AND(D842&gt;=11, D842&lt;=29), "Management, business, science, and arts occupations",
 AND(D842&gt;=31, D842&lt;=39), "Service occupations",
 AND(D842&gt;=41, D842&lt;=43), "Sales and office occupations",
 AND(D842&gt;=51, D842&lt;=53), "Production, transportation, and material moving occupations",
 AND(D842&gt;=45, D842&lt;=49), "Natural resources, construction, and maintenance occupations",
 TRUE, "Not applicable to study area"
)</f>
        <v>Management, business, science, and arts occupations</v>
      </c>
      <c r="G842">
        <f t="shared" si="66"/>
        <v>10110</v>
      </c>
      <c r="H842" s="9">
        <f t="shared" si="67"/>
        <v>22.668161434977577</v>
      </c>
      <c r="I842" t="str">
        <f>_xlfn.XLOOKUP($C842,'NAICS-SOC-CIP x-walk'!C:C, 'NAICS-SOC-CIP x-walk'!H:H)</f>
        <v>62, 81</v>
      </c>
      <c r="J842" t="str">
        <f>_xlfn.XLOOKUP(K842,'ACS-NAICS-SOC x-walk'!K:K,'ACS-NAICS-SOC x-walk'!L:L)</f>
        <v>Educational Services, and Health Care and Social Assistance</v>
      </c>
      <c r="K842" t="str">
        <f>_xlfn.XLOOKUP($C842,'NAICS-SOC-CIP x-walk'!$C:$C, 'NAICS-SOC-CIP x-walk'!I:I)</f>
        <v>Health Care and Social Assistance, Other Services (except Public Administration)</v>
      </c>
      <c r="L842">
        <f t="shared" si="68"/>
        <v>1245</v>
      </c>
      <c r="M842" s="9">
        <f t="shared" si="69"/>
        <v>10.289256198347108</v>
      </c>
    </row>
    <row r="843" spans="1:13">
      <c r="A843" s="1">
        <v>7</v>
      </c>
      <c r="B843" s="1">
        <v>4</v>
      </c>
      <c r="C843" s="34" t="s">
        <v>2237</v>
      </c>
      <c r="D843" s="1">
        <f t="shared" si="65"/>
        <v>29</v>
      </c>
      <c r="E843" s="2" t="s">
        <v>918</v>
      </c>
      <c r="F843" t="str" cm="1">
        <f t="array" ref="F843">_xlfn.IFS(
 AND(D843&gt;=11, D843&lt;=29), "Management, business, science, and arts occupations",
 AND(D843&gt;=31, D843&lt;=39), "Service occupations",
 AND(D843&gt;=41, D843&lt;=43), "Sales and office occupations",
 AND(D843&gt;=51, D843&lt;=53), "Production, transportation, and material moving occupations",
 AND(D843&gt;=45, D843&lt;=49), "Natural resources, construction, and maintenance occupations",
 TRUE, "Not applicable to study area"
)</f>
        <v>Management, business, science, and arts occupations</v>
      </c>
      <c r="G843">
        <f t="shared" si="66"/>
        <v>10110</v>
      </c>
      <c r="H843" s="9">
        <f t="shared" si="67"/>
        <v>22.668161434977577</v>
      </c>
      <c r="I843" t="str">
        <f>_xlfn.XLOOKUP($C843,'NAICS-SOC-CIP x-walk'!C:C, 'NAICS-SOC-CIP x-walk'!H:H)</f>
        <v>62, 81</v>
      </c>
      <c r="J843" t="str">
        <f>_xlfn.XLOOKUP(K843,'ACS-NAICS-SOC x-walk'!K:K,'ACS-NAICS-SOC x-walk'!L:L)</f>
        <v>Educational Services, and Health Care and Social Assistance</v>
      </c>
      <c r="K843" t="str">
        <f>_xlfn.XLOOKUP($C843,'NAICS-SOC-CIP x-walk'!$C:$C, 'NAICS-SOC-CIP x-walk'!I:I)</f>
        <v>Health Care and Social Assistance, Other Services (except Public Administration)</v>
      </c>
      <c r="L843">
        <f t="shared" si="68"/>
        <v>1245</v>
      </c>
      <c r="M843" s="9">
        <f t="shared" si="69"/>
        <v>10.289256198347108</v>
      </c>
    </row>
    <row r="844" spans="1:13">
      <c r="A844" s="1">
        <v>17</v>
      </c>
      <c r="B844" s="1">
        <v>4</v>
      </c>
      <c r="C844" s="34" t="s">
        <v>2237</v>
      </c>
      <c r="D844" s="1">
        <f t="shared" si="65"/>
        <v>29</v>
      </c>
      <c r="E844" s="2" t="s">
        <v>1356</v>
      </c>
      <c r="F844" t="str" cm="1">
        <f t="array" ref="F844">_xlfn.IFS(
 AND(D844&gt;=11, D844&lt;=29), "Management, business, science, and arts occupations",
 AND(D844&gt;=31, D844&lt;=39), "Service occupations",
 AND(D844&gt;=41, D844&lt;=43), "Sales and office occupations",
 AND(D844&gt;=51, D844&lt;=53), "Production, transportation, and material moving occupations",
 AND(D844&gt;=45, D844&lt;=49), "Natural resources, construction, and maintenance occupations",
 TRUE, "Not applicable to study area"
)</f>
        <v>Management, business, science, and arts occupations</v>
      </c>
      <c r="G844">
        <f t="shared" si="66"/>
        <v>10110</v>
      </c>
      <c r="H844" s="9">
        <f t="shared" si="67"/>
        <v>22.668161434977577</v>
      </c>
      <c r="I844" t="str">
        <f>_xlfn.XLOOKUP($C844,'NAICS-SOC-CIP x-walk'!C:C, 'NAICS-SOC-CIP x-walk'!H:H)</f>
        <v>62, 81</v>
      </c>
      <c r="J844" t="str">
        <f>_xlfn.XLOOKUP(K844,'ACS-NAICS-SOC x-walk'!K:K,'ACS-NAICS-SOC x-walk'!L:L)</f>
        <v>Educational Services, and Health Care and Social Assistance</v>
      </c>
      <c r="K844" t="str">
        <f>_xlfn.XLOOKUP($C844,'NAICS-SOC-CIP x-walk'!$C:$C, 'NAICS-SOC-CIP x-walk'!I:I)</f>
        <v>Health Care and Social Assistance, Other Services (except Public Administration)</v>
      </c>
      <c r="L844">
        <f t="shared" si="68"/>
        <v>1245</v>
      </c>
      <c r="M844" s="9">
        <f t="shared" si="69"/>
        <v>10.289256198347108</v>
      </c>
    </row>
    <row r="845" spans="1:13">
      <c r="A845" s="1">
        <v>12</v>
      </c>
      <c r="B845" s="1">
        <v>5</v>
      </c>
      <c r="C845" s="34" t="s">
        <v>2237</v>
      </c>
      <c r="D845" s="1">
        <f t="shared" si="65"/>
        <v>29</v>
      </c>
      <c r="E845" s="2" t="s">
        <v>1268</v>
      </c>
      <c r="F845" t="str" cm="1">
        <f t="array" ref="F845">_xlfn.IFS(
 AND(D845&gt;=11, D845&lt;=29), "Management, business, science, and arts occupations",
 AND(D845&gt;=31, D845&lt;=39), "Service occupations",
 AND(D845&gt;=41, D845&lt;=43), "Sales and office occupations",
 AND(D845&gt;=51, D845&lt;=53), "Production, transportation, and material moving occupations",
 AND(D845&gt;=45, D845&lt;=49), "Natural resources, construction, and maintenance occupations",
 TRUE, "Not applicable to study area"
)</f>
        <v>Management, business, science, and arts occupations</v>
      </c>
      <c r="G845">
        <f t="shared" si="66"/>
        <v>10110</v>
      </c>
      <c r="H845" s="9">
        <f t="shared" si="67"/>
        <v>22.668161434977577</v>
      </c>
      <c r="I845" t="str">
        <f>_xlfn.XLOOKUP($C845,'NAICS-SOC-CIP x-walk'!C:C, 'NAICS-SOC-CIP x-walk'!H:H)</f>
        <v>62, 81</v>
      </c>
      <c r="J845" t="str">
        <f>_xlfn.XLOOKUP(K845,'ACS-NAICS-SOC x-walk'!K:K,'ACS-NAICS-SOC x-walk'!L:L)</f>
        <v>Educational Services, and Health Care and Social Assistance</v>
      </c>
      <c r="K845" t="str">
        <f>_xlfn.XLOOKUP($C845,'NAICS-SOC-CIP x-walk'!$C:$C, 'NAICS-SOC-CIP x-walk'!I:I)</f>
        <v>Health Care and Social Assistance, Other Services (except Public Administration)</v>
      </c>
      <c r="L845">
        <f t="shared" si="68"/>
        <v>1245</v>
      </c>
      <c r="M845" s="9">
        <f t="shared" si="69"/>
        <v>10.289256198347108</v>
      </c>
    </row>
    <row r="846" spans="1:13">
      <c r="A846" s="1">
        <v>0</v>
      </c>
      <c r="B846" s="1">
        <v>4</v>
      </c>
      <c r="C846" s="34" t="s">
        <v>2237</v>
      </c>
      <c r="D846" s="1">
        <f t="shared" si="65"/>
        <v>29</v>
      </c>
      <c r="E846" s="2" t="s">
        <v>1272</v>
      </c>
      <c r="F846" t="str" cm="1">
        <f t="array" ref="F846">_xlfn.IFS(
 AND(D846&gt;=11, D846&lt;=29), "Management, business, science, and arts occupations",
 AND(D846&gt;=31, D846&lt;=39), "Service occupations",
 AND(D846&gt;=41, D846&lt;=43), "Sales and office occupations",
 AND(D846&gt;=51, D846&lt;=53), "Production, transportation, and material moving occupations",
 AND(D846&gt;=45, D846&lt;=49), "Natural resources, construction, and maintenance occupations",
 TRUE, "Not applicable to study area"
)</f>
        <v>Management, business, science, and arts occupations</v>
      </c>
      <c r="G846">
        <f t="shared" si="66"/>
        <v>10110</v>
      </c>
      <c r="H846" s="9">
        <f t="shared" si="67"/>
        <v>22.668161434977577</v>
      </c>
      <c r="I846" t="str">
        <f>_xlfn.XLOOKUP($C846,'NAICS-SOC-CIP x-walk'!C:C, 'NAICS-SOC-CIP x-walk'!H:H)</f>
        <v>62, 81</v>
      </c>
      <c r="J846" t="str">
        <f>_xlfn.XLOOKUP(K846,'ACS-NAICS-SOC x-walk'!K:K,'ACS-NAICS-SOC x-walk'!L:L)</f>
        <v>Educational Services, and Health Care and Social Assistance</v>
      </c>
      <c r="K846" t="str">
        <f>_xlfn.XLOOKUP($C846,'NAICS-SOC-CIP x-walk'!$C:$C, 'NAICS-SOC-CIP x-walk'!I:I)</f>
        <v>Health Care and Social Assistance, Other Services (except Public Administration)</v>
      </c>
      <c r="L846">
        <f t="shared" si="68"/>
        <v>1245</v>
      </c>
      <c r="M846" s="9">
        <f t="shared" si="69"/>
        <v>10.289256198347108</v>
      </c>
    </row>
    <row r="847" spans="1:13">
      <c r="A847" s="1">
        <v>8</v>
      </c>
      <c r="B847" s="1">
        <v>5</v>
      </c>
      <c r="C847" s="34" t="s">
        <v>2237</v>
      </c>
      <c r="D847" s="1">
        <f t="shared" si="65"/>
        <v>29</v>
      </c>
      <c r="E847" s="2" t="s">
        <v>1522</v>
      </c>
      <c r="F847" t="str" cm="1">
        <f t="array" ref="F847">_xlfn.IFS(
 AND(D847&gt;=11, D847&lt;=29), "Management, business, science, and arts occupations",
 AND(D847&gt;=31, D847&lt;=39), "Service occupations",
 AND(D847&gt;=41, D847&lt;=43), "Sales and office occupations",
 AND(D847&gt;=51, D847&lt;=53), "Production, transportation, and material moving occupations",
 AND(D847&gt;=45, D847&lt;=49), "Natural resources, construction, and maintenance occupations",
 TRUE, "Not applicable to study area"
)</f>
        <v>Management, business, science, and arts occupations</v>
      </c>
      <c r="G847">
        <f t="shared" si="66"/>
        <v>10110</v>
      </c>
      <c r="H847" s="9">
        <f t="shared" si="67"/>
        <v>22.668161434977577</v>
      </c>
      <c r="I847" t="str">
        <f>_xlfn.XLOOKUP($C847,'NAICS-SOC-CIP x-walk'!C:C, 'NAICS-SOC-CIP x-walk'!H:H)</f>
        <v>62, 81</v>
      </c>
      <c r="J847" t="str">
        <f>_xlfn.XLOOKUP(K847,'ACS-NAICS-SOC x-walk'!K:K,'ACS-NAICS-SOC x-walk'!L:L)</f>
        <v>Educational Services, and Health Care and Social Assistance</v>
      </c>
      <c r="K847" t="str">
        <f>_xlfn.XLOOKUP($C847,'NAICS-SOC-CIP x-walk'!$C:$C, 'NAICS-SOC-CIP x-walk'!I:I)</f>
        <v>Health Care and Social Assistance, Other Services (except Public Administration)</v>
      </c>
      <c r="L847">
        <f t="shared" si="68"/>
        <v>1245</v>
      </c>
      <c r="M847" s="9">
        <f t="shared" si="69"/>
        <v>10.289256198347108</v>
      </c>
    </row>
    <row r="848" spans="1:13">
      <c r="A848" s="1">
        <v>12</v>
      </c>
      <c r="B848" s="1">
        <v>5</v>
      </c>
      <c r="C848" s="34" t="s">
        <v>2238</v>
      </c>
      <c r="D848" s="1">
        <f t="shared" si="65"/>
        <v>29</v>
      </c>
      <c r="E848" s="2" t="s">
        <v>1424</v>
      </c>
      <c r="F848" t="str" cm="1">
        <f t="array" ref="F848">_xlfn.IFS(
 AND(D848&gt;=11, D848&lt;=29), "Management, business, science, and arts occupations",
 AND(D848&gt;=31, D848&lt;=39), "Service occupations",
 AND(D848&gt;=41, D848&lt;=43), "Sales and office occupations",
 AND(D848&gt;=51, D848&lt;=53), "Production, transportation, and material moving occupations",
 AND(D848&gt;=45, D848&lt;=49), "Natural resources, construction, and maintenance occupations",
 TRUE, "Not applicable to study area"
)</f>
        <v>Management, business, science, and arts occupations</v>
      </c>
      <c r="G848">
        <f t="shared" si="66"/>
        <v>10110</v>
      </c>
      <c r="H848" s="9">
        <f t="shared" si="67"/>
        <v>22.668161434977577</v>
      </c>
      <c r="I848" t="str">
        <f>_xlfn.XLOOKUP($C848,'NAICS-SOC-CIP x-walk'!C:C, 'NAICS-SOC-CIP x-walk'!H:H)</f>
        <v>62, 81</v>
      </c>
      <c r="J848" t="str">
        <f>_xlfn.XLOOKUP(K848,'ACS-NAICS-SOC x-walk'!K:K,'ACS-NAICS-SOC x-walk'!L:L)</f>
        <v>Educational Services, and Health Care and Social Assistance</v>
      </c>
      <c r="K848" t="str">
        <f>_xlfn.XLOOKUP($C848,'NAICS-SOC-CIP x-walk'!$C:$C, 'NAICS-SOC-CIP x-walk'!I:I)</f>
        <v>Health Care and Social Assistance, Other Services (except Public Administration)</v>
      </c>
      <c r="L848">
        <f t="shared" si="68"/>
        <v>1245</v>
      </c>
      <c r="M848" s="9">
        <f t="shared" si="69"/>
        <v>10.289256198347108</v>
      </c>
    </row>
    <row r="849" spans="1:13">
      <c r="A849" s="1">
        <v>5</v>
      </c>
      <c r="B849" s="1">
        <v>5</v>
      </c>
      <c r="C849" s="34" t="s">
        <v>2239</v>
      </c>
      <c r="D849" s="1">
        <f t="shared" si="65"/>
        <v>29</v>
      </c>
      <c r="E849" s="2" t="s">
        <v>1486</v>
      </c>
      <c r="F849" t="str" cm="1">
        <f t="array" ref="F849">_xlfn.IFS(
 AND(D849&gt;=11, D849&lt;=29), "Management, business, science, and arts occupations",
 AND(D849&gt;=31, D849&lt;=39), "Service occupations",
 AND(D849&gt;=41, D849&lt;=43), "Sales and office occupations",
 AND(D849&gt;=51, D849&lt;=53), "Production, transportation, and material moving occupations",
 AND(D849&gt;=45, D849&lt;=49), "Natural resources, construction, and maintenance occupations",
 TRUE, "Not applicable to study area"
)</f>
        <v>Management, business, science, and arts occupations</v>
      </c>
      <c r="G849">
        <f t="shared" si="66"/>
        <v>10110</v>
      </c>
      <c r="H849" s="9">
        <f t="shared" si="67"/>
        <v>22.668161434977577</v>
      </c>
      <c r="I849" t="str">
        <f>_xlfn.XLOOKUP($C849,'NAICS-SOC-CIP x-walk'!C:C, 'NAICS-SOC-CIP x-walk'!H:H)</f>
        <v>62, 81</v>
      </c>
      <c r="J849" t="str">
        <f>_xlfn.XLOOKUP(K849,'ACS-NAICS-SOC x-walk'!K:K,'ACS-NAICS-SOC x-walk'!L:L)</f>
        <v>Educational Services, and Health Care and Social Assistance</v>
      </c>
      <c r="K849" t="str">
        <f>_xlfn.XLOOKUP($C849,'NAICS-SOC-CIP x-walk'!$C:$C, 'NAICS-SOC-CIP x-walk'!I:I)</f>
        <v>Health Care and Social Assistance, Other Services (except Public Administration)</v>
      </c>
      <c r="L849">
        <f t="shared" si="68"/>
        <v>1245</v>
      </c>
      <c r="M849" s="9">
        <f t="shared" si="69"/>
        <v>10.289256198347108</v>
      </c>
    </row>
    <row r="850" spans="1:13">
      <c r="A850" s="1">
        <v>13</v>
      </c>
      <c r="B850" s="1">
        <v>5</v>
      </c>
      <c r="C850" s="34" t="s">
        <v>2240</v>
      </c>
      <c r="D850" s="1">
        <f t="shared" si="65"/>
        <v>29</v>
      </c>
      <c r="E850" s="2" t="s">
        <v>1298</v>
      </c>
      <c r="F850" t="str" cm="1">
        <f t="array" ref="F850">_xlfn.IFS(
 AND(D850&gt;=11, D850&lt;=29), "Management, business, science, and arts occupations",
 AND(D850&gt;=31, D850&lt;=39), "Service occupations",
 AND(D850&gt;=41, D850&lt;=43), "Sales and office occupations",
 AND(D850&gt;=51, D850&lt;=53), "Production, transportation, and material moving occupations",
 AND(D850&gt;=45, D850&lt;=49), "Natural resources, construction, and maintenance occupations",
 TRUE, "Not applicable to study area"
)</f>
        <v>Management, business, science, and arts occupations</v>
      </c>
      <c r="G850">
        <f t="shared" si="66"/>
        <v>10110</v>
      </c>
      <c r="H850" s="9">
        <f t="shared" si="67"/>
        <v>22.668161434977577</v>
      </c>
      <c r="I850" t="str">
        <f>_xlfn.XLOOKUP($C850,'NAICS-SOC-CIP x-walk'!C:C, 'NAICS-SOC-CIP x-walk'!H:H)</f>
        <v>62, 81</v>
      </c>
      <c r="J850" t="str">
        <f>_xlfn.XLOOKUP(K850,'ACS-NAICS-SOC x-walk'!K:K,'ACS-NAICS-SOC x-walk'!L:L)</f>
        <v>Educational Services, and Health Care and Social Assistance</v>
      </c>
      <c r="K850" t="str">
        <f>_xlfn.XLOOKUP($C850,'NAICS-SOC-CIP x-walk'!$C:$C, 'NAICS-SOC-CIP x-walk'!I:I)</f>
        <v>Health Care and Social Assistance, Other Services (except Public Administration)</v>
      </c>
      <c r="L850">
        <f t="shared" si="68"/>
        <v>1245</v>
      </c>
      <c r="M850" s="9">
        <f t="shared" si="69"/>
        <v>10.289256198347108</v>
      </c>
    </row>
    <row r="851" spans="1:13">
      <c r="A851" s="1">
        <v>6</v>
      </c>
      <c r="B851" s="1">
        <v>5</v>
      </c>
      <c r="C851" s="34" t="s">
        <v>2241</v>
      </c>
      <c r="D851" s="1">
        <f t="shared" si="65"/>
        <v>29</v>
      </c>
      <c r="E851" s="2" t="s">
        <v>1724</v>
      </c>
      <c r="F851" t="str" cm="1">
        <f t="array" ref="F851">_xlfn.IFS(
 AND(D851&gt;=11, D851&lt;=29), "Management, business, science, and arts occupations",
 AND(D851&gt;=31, D851&lt;=39), "Service occupations",
 AND(D851&gt;=41, D851&lt;=43), "Sales and office occupations",
 AND(D851&gt;=51, D851&lt;=53), "Production, transportation, and material moving occupations",
 AND(D851&gt;=45, D851&lt;=49), "Natural resources, construction, and maintenance occupations",
 TRUE, "Not applicable to study area"
)</f>
        <v>Management, business, science, and arts occupations</v>
      </c>
      <c r="G851">
        <f t="shared" si="66"/>
        <v>10110</v>
      </c>
      <c r="H851" s="9">
        <f t="shared" si="67"/>
        <v>22.668161434977577</v>
      </c>
      <c r="I851" t="str">
        <f>_xlfn.XLOOKUP($C851,'NAICS-SOC-CIP x-walk'!C:C, 'NAICS-SOC-CIP x-walk'!H:H)</f>
        <v>62, 81</v>
      </c>
      <c r="J851" t="str">
        <f>_xlfn.XLOOKUP(K851,'ACS-NAICS-SOC x-walk'!K:K,'ACS-NAICS-SOC x-walk'!L:L)</f>
        <v>Educational Services, and Health Care and Social Assistance</v>
      </c>
      <c r="K851" t="str">
        <f>_xlfn.XLOOKUP($C851,'NAICS-SOC-CIP x-walk'!$C:$C, 'NAICS-SOC-CIP x-walk'!I:I)</f>
        <v>Health Care and Social Assistance, Other Services (except Public Administration)</v>
      </c>
      <c r="L851">
        <f t="shared" si="68"/>
        <v>1245</v>
      </c>
      <c r="M851" s="9">
        <f t="shared" si="69"/>
        <v>10.289256198347108</v>
      </c>
    </row>
    <row r="852" spans="1:13">
      <c r="A852" s="1">
        <v>5</v>
      </c>
      <c r="B852" s="1">
        <v>5</v>
      </c>
      <c r="C852" s="34" t="s">
        <v>2242</v>
      </c>
      <c r="D852" s="1">
        <f t="shared" si="65"/>
        <v>29</v>
      </c>
      <c r="E852" s="2" t="s">
        <v>1160</v>
      </c>
      <c r="F852" t="str" cm="1">
        <f t="array" ref="F852">_xlfn.IFS(
 AND(D852&gt;=11, D852&lt;=29), "Management, business, science, and arts occupations",
 AND(D852&gt;=31, D852&lt;=39), "Service occupations",
 AND(D852&gt;=41, D852&lt;=43), "Sales and office occupations",
 AND(D852&gt;=51, D852&lt;=53), "Production, transportation, and material moving occupations",
 AND(D852&gt;=45, D852&lt;=49), "Natural resources, construction, and maintenance occupations",
 TRUE, "Not applicable to study area"
)</f>
        <v>Management, business, science, and arts occupations</v>
      </c>
      <c r="G852">
        <f t="shared" si="66"/>
        <v>10110</v>
      </c>
      <c r="H852" s="9">
        <f t="shared" si="67"/>
        <v>22.668161434977577</v>
      </c>
      <c r="I852" t="str">
        <f>_xlfn.XLOOKUP($C852,'NAICS-SOC-CIP x-walk'!C:C, 'NAICS-SOC-CIP x-walk'!H:H)</f>
        <v>62, 81</v>
      </c>
      <c r="J852" t="str">
        <f>_xlfn.XLOOKUP(K852,'ACS-NAICS-SOC x-walk'!K:K,'ACS-NAICS-SOC x-walk'!L:L)</f>
        <v>Educational Services, and Health Care and Social Assistance</v>
      </c>
      <c r="K852" t="str">
        <f>_xlfn.XLOOKUP($C852,'NAICS-SOC-CIP x-walk'!$C:$C, 'NAICS-SOC-CIP x-walk'!I:I)</f>
        <v>Health Care and Social Assistance, Other Services (except Public Administration)</v>
      </c>
      <c r="L852">
        <f t="shared" si="68"/>
        <v>1245</v>
      </c>
      <c r="M852" s="9">
        <f t="shared" si="69"/>
        <v>10.289256198347108</v>
      </c>
    </row>
    <row r="853" spans="1:13">
      <c r="A853" s="1">
        <v>2</v>
      </c>
      <c r="B853" s="1">
        <v>5</v>
      </c>
      <c r="C853" s="34" t="s">
        <v>2246</v>
      </c>
      <c r="D853" s="1">
        <f t="shared" si="65"/>
        <v>29</v>
      </c>
      <c r="E853" s="2" t="s">
        <v>1740</v>
      </c>
      <c r="F853" t="str" cm="1">
        <f t="array" ref="F853">_xlfn.IFS(
 AND(D853&gt;=11, D853&lt;=29), "Management, business, science, and arts occupations",
 AND(D853&gt;=31, D853&lt;=39), "Service occupations",
 AND(D853&gt;=41, D853&lt;=43), "Sales and office occupations",
 AND(D853&gt;=51, D853&lt;=53), "Production, transportation, and material moving occupations",
 AND(D853&gt;=45, D853&lt;=49), "Natural resources, construction, and maintenance occupations",
 TRUE, "Not applicable to study area"
)</f>
        <v>Management, business, science, and arts occupations</v>
      </c>
      <c r="G853">
        <f t="shared" si="66"/>
        <v>10110</v>
      </c>
      <c r="H853" s="9">
        <f t="shared" si="67"/>
        <v>22.668161434977577</v>
      </c>
      <c r="I853" t="str">
        <f>_xlfn.XLOOKUP($C853,'NAICS-SOC-CIP x-walk'!C:C, 'NAICS-SOC-CIP x-walk'!H:H)</f>
        <v>62, 81</v>
      </c>
      <c r="J853" t="str">
        <f>_xlfn.XLOOKUP(K853,'ACS-NAICS-SOC x-walk'!K:K,'ACS-NAICS-SOC x-walk'!L:L)</f>
        <v>Educational Services, and Health Care and Social Assistance</v>
      </c>
      <c r="K853" t="str">
        <f>_xlfn.XLOOKUP($C853,'NAICS-SOC-CIP x-walk'!$C:$C, 'NAICS-SOC-CIP x-walk'!I:I)</f>
        <v>Health Care and Social Assistance, Other Services (except Public Administration)</v>
      </c>
      <c r="L853">
        <f t="shared" si="68"/>
        <v>1245</v>
      </c>
      <c r="M853" s="9">
        <f t="shared" si="69"/>
        <v>10.289256198347108</v>
      </c>
    </row>
    <row r="854" spans="1:13">
      <c r="A854" s="1">
        <v>5</v>
      </c>
      <c r="B854" s="1">
        <v>5</v>
      </c>
      <c r="C854" s="34" t="s">
        <v>2247</v>
      </c>
      <c r="D854" s="1">
        <f t="shared" si="65"/>
        <v>29</v>
      </c>
      <c r="E854" s="2" t="s">
        <v>1566</v>
      </c>
      <c r="F854" t="str" cm="1">
        <f t="array" ref="F854">_xlfn.IFS(
 AND(D854&gt;=11, D854&lt;=29), "Management, business, science, and arts occupations",
 AND(D854&gt;=31, D854&lt;=39), "Service occupations",
 AND(D854&gt;=41, D854&lt;=43), "Sales and office occupations",
 AND(D854&gt;=51, D854&lt;=53), "Production, transportation, and material moving occupations",
 AND(D854&gt;=45, D854&lt;=49), "Natural resources, construction, and maintenance occupations",
 TRUE, "Not applicable to study area"
)</f>
        <v>Management, business, science, and arts occupations</v>
      </c>
      <c r="G854">
        <f t="shared" si="66"/>
        <v>10110</v>
      </c>
      <c r="H854" s="9">
        <f t="shared" si="67"/>
        <v>22.668161434977577</v>
      </c>
      <c r="I854" t="str">
        <f>_xlfn.XLOOKUP($C854,'NAICS-SOC-CIP x-walk'!C:C, 'NAICS-SOC-CIP x-walk'!H:H)</f>
        <v>62, 81</v>
      </c>
      <c r="J854" t="str">
        <f>_xlfn.XLOOKUP(K854,'ACS-NAICS-SOC x-walk'!K:K,'ACS-NAICS-SOC x-walk'!L:L)</f>
        <v>Educational Services, and Health Care and Social Assistance</v>
      </c>
      <c r="K854" t="str">
        <f>_xlfn.XLOOKUP($C854,'NAICS-SOC-CIP x-walk'!$C:$C, 'NAICS-SOC-CIP x-walk'!I:I)</f>
        <v>Health Care and Social Assistance, Other Services (except Public Administration)</v>
      </c>
      <c r="L854">
        <f t="shared" si="68"/>
        <v>1245</v>
      </c>
      <c r="M854" s="9">
        <f t="shared" si="69"/>
        <v>10.289256198347108</v>
      </c>
    </row>
    <row r="855" spans="1:13">
      <c r="A855" s="1">
        <v>0</v>
      </c>
      <c r="B855" s="1">
        <v>5</v>
      </c>
      <c r="C855" s="34" t="s">
        <v>2248</v>
      </c>
      <c r="D855" s="1">
        <f t="shared" si="65"/>
        <v>29</v>
      </c>
      <c r="E855" s="2" t="s">
        <v>1742</v>
      </c>
      <c r="F855" t="str" cm="1">
        <f t="array" ref="F855">_xlfn.IFS(
 AND(D855&gt;=11, D855&lt;=29), "Management, business, science, and arts occupations",
 AND(D855&gt;=31, D855&lt;=39), "Service occupations",
 AND(D855&gt;=41, D855&lt;=43), "Sales and office occupations",
 AND(D855&gt;=51, D855&lt;=53), "Production, transportation, and material moving occupations",
 AND(D855&gt;=45, D855&lt;=49), "Natural resources, construction, and maintenance occupations",
 TRUE, "Not applicable to study area"
)</f>
        <v>Management, business, science, and arts occupations</v>
      </c>
      <c r="G855">
        <f t="shared" si="66"/>
        <v>10110</v>
      </c>
      <c r="H855" s="9">
        <f t="shared" si="67"/>
        <v>22.668161434977577</v>
      </c>
      <c r="I855" t="str">
        <f>_xlfn.XLOOKUP($C855,'NAICS-SOC-CIP x-walk'!C:C, 'NAICS-SOC-CIP x-walk'!H:H)</f>
        <v>62, 81</v>
      </c>
      <c r="J855" t="str">
        <f>_xlfn.XLOOKUP(K855,'ACS-NAICS-SOC x-walk'!K:K,'ACS-NAICS-SOC x-walk'!L:L)</f>
        <v>Educational Services, and Health Care and Social Assistance</v>
      </c>
      <c r="K855" t="str">
        <f>_xlfn.XLOOKUP($C855,'NAICS-SOC-CIP x-walk'!$C:$C, 'NAICS-SOC-CIP x-walk'!I:I)</f>
        <v>Health Care and Social Assistance, Other Services (except Public Administration)</v>
      </c>
      <c r="L855">
        <f t="shared" si="68"/>
        <v>1245</v>
      </c>
      <c r="M855" s="9">
        <f t="shared" si="69"/>
        <v>10.289256198347108</v>
      </c>
    </row>
    <row r="856" spans="1:13">
      <c r="A856" s="1">
        <v>4</v>
      </c>
      <c r="B856" s="1">
        <v>5</v>
      </c>
      <c r="C856" s="34" t="s">
        <v>2249</v>
      </c>
      <c r="D856" s="1">
        <f t="shared" si="65"/>
        <v>29</v>
      </c>
      <c r="E856" s="2" t="s">
        <v>1472</v>
      </c>
      <c r="F856" t="str" cm="1">
        <f t="array" ref="F856">_xlfn.IFS(
 AND(D856&gt;=11, D856&lt;=29), "Management, business, science, and arts occupations",
 AND(D856&gt;=31, D856&lt;=39), "Service occupations",
 AND(D856&gt;=41, D856&lt;=43), "Sales and office occupations",
 AND(D856&gt;=51, D856&lt;=53), "Production, transportation, and material moving occupations",
 AND(D856&gt;=45, D856&lt;=49), "Natural resources, construction, and maintenance occupations",
 TRUE, "Not applicable to study area"
)</f>
        <v>Management, business, science, and arts occupations</v>
      </c>
      <c r="G856">
        <f t="shared" si="66"/>
        <v>10110</v>
      </c>
      <c r="H856" s="9">
        <f t="shared" si="67"/>
        <v>22.668161434977577</v>
      </c>
      <c r="I856" t="str">
        <f>_xlfn.XLOOKUP($C856,'NAICS-SOC-CIP x-walk'!C:C, 'NAICS-SOC-CIP x-walk'!H:H)</f>
        <v>62, 81</v>
      </c>
      <c r="J856" t="str">
        <f>_xlfn.XLOOKUP(K856,'ACS-NAICS-SOC x-walk'!K:K,'ACS-NAICS-SOC x-walk'!L:L)</f>
        <v>Educational Services, and Health Care and Social Assistance</v>
      </c>
      <c r="K856" t="str">
        <f>_xlfn.XLOOKUP($C856,'NAICS-SOC-CIP x-walk'!$C:$C, 'NAICS-SOC-CIP x-walk'!I:I)</f>
        <v>Health Care and Social Assistance, Other Services (except Public Administration)</v>
      </c>
      <c r="L856">
        <f t="shared" si="68"/>
        <v>1245</v>
      </c>
      <c r="M856" s="9">
        <f t="shared" si="69"/>
        <v>10.289256198347108</v>
      </c>
    </row>
    <row r="857" spans="1:13">
      <c r="A857" s="1">
        <v>1</v>
      </c>
      <c r="B857" s="1">
        <v>5</v>
      </c>
      <c r="C857" s="34" t="s">
        <v>2250</v>
      </c>
      <c r="D857" s="1">
        <f t="shared" si="65"/>
        <v>29</v>
      </c>
      <c r="E857" s="2" t="s">
        <v>1640</v>
      </c>
      <c r="F857" t="str" cm="1">
        <f t="array" ref="F857">_xlfn.IFS(
 AND(D857&gt;=11, D857&lt;=29), "Management, business, science, and arts occupations",
 AND(D857&gt;=31, D857&lt;=39), "Service occupations",
 AND(D857&gt;=41, D857&lt;=43), "Sales and office occupations",
 AND(D857&gt;=51, D857&lt;=53), "Production, transportation, and material moving occupations",
 AND(D857&gt;=45, D857&lt;=49), "Natural resources, construction, and maintenance occupations",
 TRUE, "Not applicable to study area"
)</f>
        <v>Management, business, science, and arts occupations</v>
      </c>
      <c r="G857">
        <f t="shared" si="66"/>
        <v>10110</v>
      </c>
      <c r="H857" s="9">
        <f t="shared" si="67"/>
        <v>22.668161434977577</v>
      </c>
      <c r="I857" t="str">
        <f>_xlfn.XLOOKUP($C857,'NAICS-SOC-CIP x-walk'!C:C, 'NAICS-SOC-CIP x-walk'!H:H)</f>
        <v>62, 81</v>
      </c>
      <c r="J857" t="str">
        <f>_xlfn.XLOOKUP(K857,'ACS-NAICS-SOC x-walk'!K:K,'ACS-NAICS-SOC x-walk'!L:L)</f>
        <v>Educational Services, and Health Care and Social Assistance</v>
      </c>
      <c r="K857" t="str">
        <f>_xlfn.XLOOKUP($C857,'NAICS-SOC-CIP x-walk'!$C:$C, 'NAICS-SOC-CIP x-walk'!I:I)</f>
        <v>Health Care and Social Assistance, Other Services (except Public Administration)</v>
      </c>
      <c r="L857">
        <f t="shared" si="68"/>
        <v>1245</v>
      </c>
      <c r="M857" s="9">
        <f t="shared" si="69"/>
        <v>10.289256198347108</v>
      </c>
    </row>
    <row r="858" spans="1:13">
      <c r="A858" s="1">
        <v>1</v>
      </c>
      <c r="B858" s="1">
        <v>5</v>
      </c>
      <c r="C858" s="34" t="s">
        <v>2251</v>
      </c>
      <c r="D858" s="1">
        <f t="shared" si="65"/>
        <v>29</v>
      </c>
      <c r="E858" s="2" t="s">
        <v>1586</v>
      </c>
      <c r="F858" t="str" cm="1">
        <f t="array" ref="F858">_xlfn.IFS(
 AND(D858&gt;=11, D858&lt;=29), "Management, business, science, and arts occupations",
 AND(D858&gt;=31, D858&lt;=39), "Service occupations",
 AND(D858&gt;=41, D858&lt;=43), "Sales and office occupations",
 AND(D858&gt;=51, D858&lt;=53), "Production, transportation, and material moving occupations",
 AND(D858&gt;=45, D858&lt;=49), "Natural resources, construction, and maintenance occupations",
 TRUE, "Not applicable to study area"
)</f>
        <v>Management, business, science, and arts occupations</v>
      </c>
      <c r="G858">
        <f t="shared" si="66"/>
        <v>10110</v>
      </c>
      <c r="H858" s="9">
        <f t="shared" si="67"/>
        <v>22.668161434977577</v>
      </c>
      <c r="I858" t="str">
        <f>_xlfn.XLOOKUP($C858,'NAICS-SOC-CIP x-walk'!C:C, 'NAICS-SOC-CIP x-walk'!H:H)</f>
        <v>62, 81</v>
      </c>
      <c r="J858" t="str">
        <f>_xlfn.XLOOKUP(K858,'ACS-NAICS-SOC x-walk'!K:K,'ACS-NAICS-SOC x-walk'!L:L)</f>
        <v>Educational Services, and Health Care and Social Assistance</v>
      </c>
      <c r="K858" t="str">
        <f>_xlfn.XLOOKUP($C858,'NAICS-SOC-CIP x-walk'!$C:$C, 'NAICS-SOC-CIP x-walk'!I:I)</f>
        <v>Health Care and Social Assistance, Other Services (except Public Administration)</v>
      </c>
      <c r="L858">
        <f t="shared" si="68"/>
        <v>1245</v>
      </c>
      <c r="M858" s="9">
        <f t="shared" si="69"/>
        <v>10.289256198347108</v>
      </c>
    </row>
    <row r="859" spans="1:13">
      <c r="A859" s="1">
        <v>0</v>
      </c>
      <c r="B859" s="1">
        <v>5</v>
      </c>
      <c r="C859" s="34" t="s">
        <v>2252</v>
      </c>
      <c r="D859" s="1">
        <f t="shared" si="65"/>
        <v>29</v>
      </c>
      <c r="E859" s="2" t="s">
        <v>1776</v>
      </c>
      <c r="F859" t="str" cm="1">
        <f t="array" ref="F859">_xlfn.IFS(
 AND(D859&gt;=11, D859&lt;=29), "Management, business, science, and arts occupations",
 AND(D859&gt;=31, D859&lt;=39), "Service occupations",
 AND(D859&gt;=41, D859&lt;=43), "Sales and office occupations",
 AND(D859&gt;=51, D859&lt;=53), "Production, transportation, and material moving occupations",
 AND(D859&gt;=45, D859&lt;=49), "Natural resources, construction, and maintenance occupations",
 TRUE, "Not applicable to study area"
)</f>
        <v>Management, business, science, and arts occupations</v>
      </c>
      <c r="G859">
        <f t="shared" si="66"/>
        <v>10110</v>
      </c>
      <c r="H859" s="9">
        <f t="shared" si="67"/>
        <v>22.668161434977577</v>
      </c>
      <c r="I859" t="str">
        <f>_xlfn.XLOOKUP($C859,'NAICS-SOC-CIP x-walk'!C:C, 'NAICS-SOC-CIP x-walk'!H:H)</f>
        <v>62, 81</v>
      </c>
      <c r="J859" t="str">
        <f>_xlfn.XLOOKUP(K859,'ACS-NAICS-SOC x-walk'!K:K,'ACS-NAICS-SOC x-walk'!L:L)</f>
        <v>Educational Services, and Health Care and Social Assistance</v>
      </c>
      <c r="K859" t="str">
        <f>_xlfn.XLOOKUP($C859,'NAICS-SOC-CIP x-walk'!$C:$C, 'NAICS-SOC-CIP x-walk'!I:I)</f>
        <v>Health Care and Social Assistance, Other Services (except Public Administration)</v>
      </c>
      <c r="L859">
        <f t="shared" si="68"/>
        <v>1245</v>
      </c>
      <c r="M859" s="9">
        <f t="shared" si="69"/>
        <v>10.289256198347108</v>
      </c>
    </row>
    <row r="860" spans="1:13">
      <c r="A860" s="1">
        <v>0</v>
      </c>
      <c r="B860" s="1">
        <v>5</v>
      </c>
      <c r="C860" s="34" t="s">
        <v>2253</v>
      </c>
      <c r="D860" s="1">
        <f t="shared" si="65"/>
        <v>29</v>
      </c>
      <c r="E860" s="2" t="s">
        <v>1434</v>
      </c>
      <c r="F860" t="str" cm="1">
        <f t="array" ref="F860">_xlfn.IFS(
 AND(D860&gt;=11, D860&lt;=29), "Management, business, science, and arts occupations",
 AND(D860&gt;=31, D860&lt;=39), "Service occupations",
 AND(D860&gt;=41, D860&lt;=43), "Sales and office occupations",
 AND(D860&gt;=51, D860&lt;=53), "Production, transportation, and material moving occupations",
 AND(D860&gt;=45, D860&lt;=49), "Natural resources, construction, and maintenance occupations",
 TRUE, "Not applicable to study area"
)</f>
        <v>Management, business, science, and arts occupations</v>
      </c>
      <c r="G860">
        <f t="shared" si="66"/>
        <v>10110</v>
      </c>
      <c r="H860" s="9">
        <f t="shared" si="67"/>
        <v>22.668161434977577</v>
      </c>
      <c r="I860" t="str">
        <f>_xlfn.XLOOKUP($C860,'NAICS-SOC-CIP x-walk'!C:C, 'NAICS-SOC-CIP x-walk'!H:H)</f>
        <v>62, 81</v>
      </c>
      <c r="J860" t="str">
        <f>_xlfn.XLOOKUP(K860,'ACS-NAICS-SOC x-walk'!K:K,'ACS-NAICS-SOC x-walk'!L:L)</f>
        <v>Educational Services, and Health Care and Social Assistance</v>
      </c>
      <c r="K860" t="str">
        <f>_xlfn.XLOOKUP($C860,'NAICS-SOC-CIP x-walk'!$C:$C, 'NAICS-SOC-CIP x-walk'!I:I)</f>
        <v>Health Care and Social Assistance, Other Services (except Public Administration)</v>
      </c>
      <c r="L860">
        <f t="shared" si="68"/>
        <v>1245</v>
      </c>
      <c r="M860" s="9">
        <f t="shared" si="69"/>
        <v>10.289256198347108</v>
      </c>
    </row>
    <row r="861" spans="1:13">
      <c r="A861" s="1">
        <v>1</v>
      </c>
      <c r="B861" s="1">
        <v>5</v>
      </c>
      <c r="C861" s="34" t="s">
        <v>2254</v>
      </c>
      <c r="D861" s="1">
        <f t="shared" si="65"/>
        <v>29</v>
      </c>
      <c r="E861" s="2" t="s">
        <v>1704</v>
      </c>
      <c r="F861" t="str" cm="1">
        <f t="array" ref="F861">_xlfn.IFS(
 AND(D861&gt;=11, D861&lt;=29), "Management, business, science, and arts occupations",
 AND(D861&gt;=31, D861&lt;=39), "Service occupations",
 AND(D861&gt;=41, D861&lt;=43), "Sales and office occupations",
 AND(D861&gt;=51, D861&lt;=53), "Production, transportation, and material moving occupations",
 AND(D861&gt;=45, D861&lt;=49), "Natural resources, construction, and maintenance occupations",
 TRUE, "Not applicable to study area"
)</f>
        <v>Management, business, science, and arts occupations</v>
      </c>
      <c r="G861">
        <f t="shared" si="66"/>
        <v>10110</v>
      </c>
      <c r="H861" s="9">
        <f t="shared" si="67"/>
        <v>22.668161434977577</v>
      </c>
      <c r="I861" t="str">
        <f>_xlfn.XLOOKUP($C861,'NAICS-SOC-CIP x-walk'!C:C, 'NAICS-SOC-CIP x-walk'!H:H)</f>
        <v>62, 81</v>
      </c>
      <c r="J861" t="str">
        <f>_xlfn.XLOOKUP(K861,'ACS-NAICS-SOC x-walk'!K:K,'ACS-NAICS-SOC x-walk'!L:L)</f>
        <v>Educational Services, and Health Care and Social Assistance</v>
      </c>
      <c r="K861" t="str">
        <f>_xlfn.XLOOKUP($C861,'NAICS-SOC-CIP x-walk'!$C:$C, 'NAICS-SOC-CIP x-walk'!I:I)</f>
        <v>Health Care and Social Assistance, Other Services (except Public Administration)</v>
      </c>
      <c r="L861">
        <f t="shared" si="68"/>
        <v>1245</v>
      </c>
      <c r="M861" s="9">
        <f t="shared" si="69"/>
        <v>10.289256198347108</v>
      </c>
    </row>
    <row r="862" spans="1:13">
      <c r="A862" s="1">
        <v>1</v>
      </c>
      <c r="B862" s="1">
        <v>5</v>
      </c>
      <c r="C862" s="34" t="s">
        <v>2255</v>
      </c>
      <c r="D862" s="1">
        <f t="shared" si="65"/>
        <v>29</v>
      </c>
      <c r="E862" s="2" t="s">
        <v>1780</v>
      </c>
      <c r="F862" t="str" cm="1">
        <f t="array" ref="F862">_xlfn.IFS(
 AND(D862&gt;=11, D862&lt;=29), "Management, business, science, and arts occupations",
 AND(D862&gt;=31, D862&lt;=39), "Service occupations",
 AND(D862&gt;=41, D862&lt;=43), "Sales and office occupations",
 AND(D862&gt;=51, D862&lt;=53), "Production, transportation, and material moving occupations",
 AND(D862&gt;=45, D862&lt;=49), "Natural resources, construction, and maintenance occupations",
 TRUE, "Not applicable to study area"
)</f>
        <v>Management, business, science, and arts occupations</v>
      </c>
      <c r="G862">
        <f t="shared" si="66"/>
        <v>10110</v>
      </c>
      <c r="H862" s="9">
        <f t="shared" si="67"/>
        <v>22.668161434977577</v>
      </c>
      <c r="I862" t="str">
        <f>_xlfn.XLOOKUP($C862,'NAICS-SOC-CIP x-walk'!C:C, 'NAICS-SOC-CIP x-walk'!H:H)</f>
        <v>62, 81</v>
      </c>
      <c r="J862" t="str">
        <f>_xlfn.XLOOKUP(K862,'ACS-NAICS-SOC x-walk'!K:K,'ACS-NAICS-SOC x-walk'!L:L)</f>
        <v>Educational Services, and Health Care and Social Assistance</v>
      </c>
      <c r="K862" t="str">
        <f>_xlfn.XLOOKUP($C862,'NAICS-SOC-CIP x-walk'!$C:$C, 'NAICS-SOC-CIP x-walk'!I:I)</f>
        <v>Health Care and Social Assistance, Other Services (except Public Administration)</v>
      </c>
      <c r="L862">
        <f t="shared" si="68"/>
        <v>1245</v>
      </c>
      <c r="M862" s="9">
        <f t="shared" si="69"/>
        <v>10.289256198347108</v>
      </c>
    </row>
    <row r="863" spans="1:13">
      <c r="A863" s="1">
        <v>7</v>
      </c>
      <c r="B863" s="1">
        <v>5</v>
      </c>
      <c r="C863" s="34" t="s">
        <v>2258</v>
      </c>
      <c r="D863" s="1">
        <f t="shared" si="65"/>
        <v>29</v>
      </c>
      <c r="E863" s="2" t="s">
        <v>1516</v>
      </c>
      <c r="F863" t="str" cm="1">
        <f t="array" ref="F863">_xlfn.IFS(
 AND(D863&gt;=11, D863&lt;=29), "Management, business, science, and arts occupations",
 AND(D863&gt;=31, D863&lt;=39), "Service occupations",
 AND(D863&gt;=41, D863&lt;=43), "Sales and office occupations",
 AND(D863&gt;=51, D863&lt;=53), "Production, transportation, and material moving occupations",
 AND(D863&gt;=45, D863&lt;=49), "Natural resources, construction, and maintenance occupations",
 TRUE, "Not applicable to study area"
)</f>
        <v>Management, business, science, and arts occupations</v>
      </c>
      <c r="G863">
        <f t="shared" si="66"/>
        <v>10110</v>
      </c>
      <c r="H863" s="9">
        <f t="shared" si="67"/>
        <v>22.668161434977577</v>
      </c>
      <c r="I863" t="str">
        <f>_xlfn.XLOOKUP($C863,'NAICS-SOC-CIP x-walk'!C:C, 'NAICS-SOC-CIP x-walk'!H:H)</f>
        <v>62, 81</v>
      </c>
      <c r="J863" t="str">
        <f>_xlfn.XLOOKUP(K863,'ACS-NAICS-SOC x-walk'!K:K,'ACS-NAICS-SOC x-walk'!L:L)</f>
        <v>Educational Services, and Health Care and Social Assistance</v>
      </c>
      <c r="K863" t="str">
        <f>_xlfn.XLOOKUP($C863,'NAICS-SOC-CIP x-walk'!$C:$C, 'NAICS-SOC-CIP x-walk'!I:I)</f>
        <v>Health Care and Social Assistance, Other Services (except Public Administration)</v>
      </c>
      <c r="L863">
        <f t="shared" si="68"/>
        <v>1245</v>
      </c>
      <c r="M863" s="9">
        <f t="shared" si="69"/>
        <v>10.289256198347108</v>
      </c>
    </row>
    <row r="864" spans="1:13">
      <c r="A864" s="1">
        <v>11</v>
      </c>
      <c r="B864" s="1">
        <v>5</v>
      </c>
      <c r="C864" s="34" t="s">
        <v>2258</v>
      </c>
      <c r="D864" s="1">
        <f t="shared" si="65"/>
        <v>29</v>
      </c>
      <c r="E864" s="2" t="s">
        <v>1688</v>
      </c>
      <c r="F864" t="str" cm="1">
        <f t="array" ref="F864">_xlfn.IFS(
 AND(D864&gt;=11, D864&lt;=29), "Management, business, science, and arts occupations",
 AND(D864&gt;=31, D864&lt;=39), "Service occupations",
 AND(D864&gt;=41, D864&lt;=43), "Sales and office occupations",
 AND(D864&gt;=51, D864&lt;=53), "Production, transportation, and material moving occupations",
 AND(D864&gt;=45, D864&lt;=49), "Natural resources, construction, and maintenance occupations",
 TRUE, "Not applicable to study area"
)</f>
        <v>Management, business, science, and arts occupations</v>
      </c>
      <c r="G864">
        <f t="shared" si="66"/>
        <v>10110</v>
      </c>
      <c r="H864" s="9">
        <f t="shared" si="67"/>
        <v>22.668161434977577</v>
      </c>
      <c r="I864" t="str">
        <f>_xlfn.XLOOKUP($C864,'NAICS-SOC-CIP x-walk'!C:C, 'NAICS-SOC-CIP x-walk'!H:H)</f>
        <v>62, 81</v>
      </c>
      <c r="J864" t="str">
        <f>_xlfn.XLOOKUP(K864,'ACS-NAICS-SOC x-walk'!K:K,'ACS-NAICS-SOC x-walk'!L:L)</f>
        <v>Educational Services, and Health Care and Social Assistance</v>
      </c>
      <c r="K864" t="str">
        <f>_xlfn.XLOOKUP($C864,'NAICS-SOC-CIP x-walk'!$C:$C, 'NAICS-SOC-CIP x-walk'!I:I)</f>
        <v>Health Care and Social Assistance, Other Services (except Public Administration)</v>
      </c>
      <c r="L864">
        <f t="shared" si="68"/>
        <v>1245</v>
      </c>
      <c r="M864" s="9">
        <f t="shared" si="69"/>
        <v>10.289256198347108</v>
      </c>
    </row>
    <row r="865" spans="1:13">
      <c r="A865" s="1">
        <v>0</v>
      </c>
      <c r="B865" s="1">
        <v>5</v>
      </c>
      <c r="C865" s="34" t="s">
        <v>2258</v>
      </c>
      <c r="D865" s="1">
        <f t="shared" si="65"/>
        <v>29</v>
      </c>
      <c r="E865" s="2" t="s">
        <v>1786</v>
      </c>
      <c r="F865" t="str" cm="1">
        <f t="array" ref="F865">_xlfn.IFS(
 AND(D865&gt;=11, D865&lt;=29), "Management, business, science, and arts occupations",
 AND(D865&gt;=31, D865&lt;=39), "Service occupations",
 AND(D865&gt;=41, D865&lt;=43), "Sales and office occupations",
 AND(D865&gt;=51, D865&lt;=53), "Production, transportation, and material moving occupations",
 AND(D865&gt;=45, D865&lt;=49), "Natural resources, construction, and maintenance occupations",
 TRUE, "Not applicable to study area"
)</f>
        <v>Management, business, science, and arts occupations</v>
      </c>
      <c r="G865">
        <f t="shared" si="66"/>
        <v>10110</v>
      </c>
      <c r="H865" s="9">
        <f t="shared" si="67"/>
        <v>22.668161434977577</v>
      </c>
      <c r="I865" t="str">
        <f>_xlfn.XLOOKUP($C865,'NAICS-SOC-CIP x-walk'!C:C, 'NAICS-SOC-CIP x-walk'!H:H)</f>
        <v>62, 81</v>
      </c>
      <c r="J865" t="str">
        <f>_xlfn.XLOOKUP(K865,'ACS-NAICS-SOC x-walk'!K:K,'ACS-NAICS-SOC x-walk'!L:L)</f>
        <v>Educational Services, and Health Care and Social Assistance</v>
      </c>
      <c r="K865" t="str">
        <f>_xlfn.XLOOKUP($C865,'NAICS-SOC-CIP x-walk'!$C:$C, 'NAICS-SOC-CIP x-walk'!I:I)</f>
        <v>Health Care and Social Assistance, Other Services (except Public Administration)</v>
      </c>
      <c r="L865">
        <f t="shared" si="68"/>
        <v>1245</v>
      </c>
      <c r="M865" s="9">
        <f t="shared" si="69"/>
        <v>10.289256198347108</v>
      </c>
    </row>
    <row r="866" spans="1:13">
      <c r="A866" s="1">
        <v>3</v>
      </c>
      <c r="B866" s="1">
        <v>5</v>
      </c>
      <c r="C866" s="34" t="s">
        <v>2258</v>
      </c>
      <c r="D866" s="1">
        <f t="shared" si="65"/>
        <v>29</v>
      </c>
      <c r="E866" s="2" t="s">
        <v>1490</v>
      </c>
      <c r="F866" t="str" cm="1">
        <f t="array" ref="F866">_xlfn.IFS(
 AND(D866&gt;=11, D866&lt;=29), "Management, business, science, and arts occupations",
 AND(D866&gt;=31, D866&lt;=39), "Service occupations",
 AND(D866&gt;=41, D866&lt;=43), "Sales and office occupations",
 AND(D866&gt;=51, D866&lt;=53), "Production, transportation, and material moving occupations",
 AND(D866&gt;=45, D866&lt;=49), "Natural resources, construction, and maintenance occupations",
 TRUE, "Not applicable to study area"
)</f>
        <v>Management, business, science, and arts occupations</v>
      </c>
      <c r="G866">
        <f t="shared" si="66"/>
        <v>10110</v>
      </c>
      <c r="H866" s="9">
        <f t="shared" si="67"/>
        <v>22.668161434977577</v>
      </c>
      <c r="I866" t="str">
        <f>_xlfn.XLOOKUP($C866,'NAICS-SOC-CIP x-walk'!C:C, 'NAICS-SOC-CIP x-walk'!H:H)</f>
        <v>62, 81</v>
      </c>
      <c r="J866" t="str">
        <f>_xlfn.XLOOKUP(K866,'ACS-NAICS-SOC x-walk'!K:K,'ACS-NAICS-SOC x-walk'!L:L)</f>
        <v>Educational Services, and Health Care and Social Assistance</v>
      </c>
      <c r="K866" t="str">
        <f>_xlfn.XLOOKUP($C866,'NAICS-SOC-CIP x-walk'!$C:$C, 'NAICS-SOC-CIP x-walk'!I:I)</f>
        <v>Health Care and Social Assistance, Other Services (except Public Administration)</v>
      </c>
      <c r="L866">
        <f t="shared" si="68"/>
        <v>1245</v>
      </c>
      <c r="M866" s="9">
        <f t="shared" si="69"/>
        <v>10.289256198347108</v>
      </c>
    </row>
    <row r="867" spans="1:13">
      <c r="A867" s="1">
        <v>30</v>
      </c>
      <c r="B867" s="1">
        <v>5</v>
      </c>
      <c r="C867" s="34" t="s">
        <v>2258</v>
      </c>
      <c r="D867" s="1">
        <f t="shared" si="65"/>
        <v>29</v>
      </c>
      <c r="E867" s="2" t="s">
        <v>1126</v>
      </c>
      <c r="F867" t="str" cm="1">
        <f t="array" ref="F867">_xlfn.IFS(
 AND(D867&gt;=11, D867&lt;=29), "Management, business, science, and arts occupations",
 AND(D867&gt;=31, D867&lt;=39), "Service occupations",
 AND(D867&gt;=41, D867&lt;=43), "Sales and office occupations",
 AND(D867&gt;=51, D867&lt;=53), "Production, transportation, and material moving occupations",
 AND(D867&gt;=45, D867&lt;=49), "Natural resources, construction, and maintenance occupations",
 TRUE, "Not applicable to study area"
)</f>
        <v>Management, business, science, and arts occupations</v>
      </c>
      <c r="G867">
        <f t="shared" si="66"/>
        <v>10110</v>
      </c>
      <c r="H867" s="9">
        <f t="shared" si="67"/>
        <v>22.668161434977577</v>
      </c>
      <c r="I867" t="str">
        <f>_xlfn.XLOOKUP($C867,'NAICS-SOC-CIP x-walk'!C:C, 'NAICS-SOC-CIP x-walk'!H:H)</f>
        <v>62, 81</v>
      </c>
      <c r="J867" t="str">
        <f>_xlfn.XLOOKUP(K867,'ACS-NAICS-SOC x-walk'!K:K,'ACS-NAICS-SOC x-walk'!L:L)</f>
        <v>Educational Services, and Health Care and Social Assistance</v>
      </c>
      <c r="K867" t="str">
        <f>_xlfn.XLOOKUP($C867,'NAICS-SOC-CIP x-walk'!$C:$C, 'NAICS-SOC-CIP x-walk'!I:I)</f>
        <v>Health Care and Social Assistance, Other Services (except Public Administration)</v>
      </c>
      <c r="L867">
        <f t="shared" si="68"/>
        <v>1245</v>
      </c>
      <c r="M867" s="9">
        <f t="shared" si="69"/>
        <v>10.289256198347108</v>
      </c>
    </row>
    <row r="868" spans="1:13">
      <c r="A868" s="1">
        <v>29</v>
      </c>
      <c r="B868" s="1">
        <v>5</v>
      </c>
      <c r="C868" s="34" t="s">
        <v>2258</v>
      </c>
      <c r="D868" s="1">
        <f t="shared" si="65"/>
        <v>29</v>
      </c>
      <c r="E868" s="2" t="s">
        <v>1152</v>
      </c>
      <c r="F868" t="str" cm="1">
        <f t="array" ref="F868">_xlfn.IFS(
 AND(D868&gt;=11, D868&lt;=29), "Management, business, science, and arts occupations",
 AND(D868&gt;=31, D868&lt;=39), "Service occupations",
 AND(D868&gt;=41, D868&lt;=43), "Sales and office occupations",
 AND(D868&gt;=51, D868&lt;=53), "Production, transportation, and material moving occupations",
 AND(D868&gt;=45, D868&lt;=49), "Natural resources, construction, and maintenance occupations",
 TRUE, "Not applicable to study area"
)</f>
        <v>Management, business, science, and arts occupations</v>
      </c>
      <c r="G868">
        <f t="shared" si="66"/>
        <v>10110</v>
      </c>
      <c r="H868" s="9">
        <f t="shared" si="67"/>
        <v>22.668161434977577</v>
      </c>
      <c r="I868" t="str">
        <f>_xlfn.XLOOKUP($C868,'NAICS-SOC-CIP x-walk'!C:C, 'NAICS-SOC-CIP x-walk'!H:H)</f>
        <v>62, 81</v>
      </c>
      <c r="J868" t="str">
        <f>_xlfn.XLOOKUP(K868,'ACS-NAICS-SOC x-walk'!K:K,'ACS-NAICS-SOC x-walk'!L:L)</f>
        <v>Educational Services, and Health Care and Social Assistance</v>
      </c>
      <c r="K868" t="str">
        <f>_xlfn.XLOOKUP($C868,'NAICS-SOC-CIP x-walk'!$C:$C, 'NAICS-SOC-CIP x-walk'!I:I)</f>
        <v>Health Care and Social Assistance, Other Services (except Public Administration)</v>
      </c>
      <c r="L868">
        <f t="shared" si="68"/>
        <v>1245</v>
      </c>
      <c r="M868" s="9">
        <f t="shared" si="69"/>
        <v>10.289256198347108</v>
      </c>
    </row>
    <row r="869" spans="1:13">
      <c r="A869" s="1">
        <v>0</v>
      </c>
      <c r="B869" s="1">
        <v>5</v>
      </c>
      <c r="C869" s="34" t="s">
        <v>2259</v>
      </c>
      <c r="D869" s="1">
        <f t="shared" si="65"/>
        <v>29</v>
      </c>
      <c r="E869" s="2" t="s">
        <v>1793</v>
      </c>
      <c r="F869" t="str" cm="1">
        <f t="array" ref="F869">_xlfn.IFS(
 AND(D869&gt;=11, D869&lt;=29), "Management, business, science, and arts occupations",
 AND(D869&gt;=31, D869&lt;=39), "Service occupations",
 AND(D869&gt;=41, D869&lt;=43), "Sales and office occupations",
 AND(D869&gt;=51, D869&lt;=53), "Production, transportation, and material moving occupations",
 AND(D869&gt;=45, D869&lt;=49), "Natural resources, construction, and maintenance occupations",
 TRUE, "Not applicable to study area"
)</f>
        <v>Management, business, science, and arts occupations</v>
      </c>
      <c r="G869">
        <f t="shared" si="66"/>
        <v>10110</v>
      </c>
      <c r="H869" s="9">
        <f t="shared" si="67"/>
        <v>22.668161434977577</v>
      </c>
      <c r="I869" t="str">
        <f>_xlfn.XLOOKUP($C869,'NAICS-SOC-CIP x-walk'!C:C, 'NAICS-SOC-CIP x-walk'!H:H)</f>
        <v>62, 81</v>
      </c>
      <c r="J869" t="str">
        <f>_xlfn.XLOOKUP(K869,'ACS-NAICS-SOC x-walk'!K:K,'ACS-NAICS-SOC x-walk'!L:L)</f>
        <v>Educational Services, and Health Care and Social Assistance</v>
      </c>
      <c r="K869" t="str">
        <f>_xlfn.XLOOKUP($C869,'NAICS-SOC-CIP x-walk'!$C:$C, 'NAICS-SOC-CIP x-walk'!I:I)</f>
        <v>Health Care and Social Assistance, Other Services (except Public Administration)</v>
      </c>
      <c r="L869">
        <f t="shared" si="68"/>
        <v>1245</v>
      </c>
      <c r="M869" s="9">
        <f t="shared" si="69"/>
        <v>10.289256198347108</v>
      </c>
    </row>
    <row r="870" spans="1:13">
      <c r="A870" s="1">
        <v>7</v>
      </c>
      <c r="B870" s="1">
        <v>5</v>
      </c>
      <c r="C870" s="34" t="s">
        <v>2269</v>
      </c>
      <c r="D870" s="1">
        <f t="shared" si="65"/>
        <v>29</v>
      </c>
      <c r="E870" s="2" t="s">
        <v>1514</v>
      </c>
      <c r="F870" t="str" cm="1">
        <f t="array" ref="F870">_xlfn.IFS(
 AND(D870&gt;=11, D870&lt;=29), "Management, business, science, and arts occupations",
 AND(D870&gt;=31, D870&lt;=39), "Service occupations",
 AND(D870&gt;=41, D870&lt;=43), "Sales and office occupations",
 AND(D870&gt;=51, D870&lt;=53), "Production, transportation, and material moving occupations",
 AND(D870&gt;=45, D870&lt;=49), "Natural resources, construction, and maintenance occupations",
 TRUE, "Not applicable to study area"
)</f>
        <v>Management, business, science, and arts occupations</v>
      </c>
      <c r="G870">
        <f t="shared" si="66"/>
        <v>10110</v>
      </c>
      <c r="H870" s="9">
        <f t="shared" si="67"/>
        <v>22.668161434977577</v>
      </c>
      <c r="I870" t="str">
        <f>_xlfn.XLOOKUP($C870,'NAICS-SOC-CIP x-walk'!C:C, 'NAICS-SOC-CIP x-walk'!H:H)</f>
        <v>62, 81</v>
      </c>
      <c r="J870" t="str">
        <f>_xlfn.XLOOKUP(K870,'ACS-NAICS-SOC x-walk'!K:K,'ACS-NAICS-SOC x-walk'!L:L)</f>
        <v>Educational Services, and Health Care and Social Assistance</v>
      </c>
      <c r="K870" t="str">
        <f>_xlfn.XLOOKUP($C870,'NAICS-SOC-CIP x-walk'!$C:$C, 'NAICS-SOC-CIP x-walk'!I:I)</f>
        <v>Health Care and Social Assistance, Other Services (except Public Administration)</v>
      </c>
      <c r="L870">
        <f t="shared" si="68"/>
        <v>1245</v>
      </c>
      <c r="M870" s="9">
        <f t="shared" si="69"/>
        <v>10.289256198347108</v>
      </c>
    </row>
    <row r="871" spans="1:13">
      <c r="A871" s="1">
        <v>5</v>
      </c>
      <c r="B871" s="1">
        <v>3</v>
      </c>
      <c r="C871" s="34" t="s">
        <v>2270</v>
      </c>
      <c r="D871" s="1">
        <f t="shared" si="65"/>
        <v>29</v>
      </c>
      <c r="E871" s="2" t="s">
        <v>1276</v>
      </c>
      <c r="F871" t="str" cm="1">
        <f t="array" ref="F871">_xlfn.IFS(
 AND(D871&gt;=11, D871&lt;=29), "Management, business, science, and arts occupations",
 AND(D871&gt;=31, D871&lt;=39), "Service occupations",
 AND(D871&gt;=41, D871&lt;=43), "Sales and office occupations",
 AND(D871&gt;=51, D871&lt;=53), "Production, transportation, and material moving occupations",
 AND(D871&gt;=45, D871&lt;=49), "Natural resources, construction, and maintenance occupations",
 TRUE, "Not applicable to study area"
)</f>
        <v>Management, business, science, and arts occupations</v>
      </c>
      <c r="G871">
        <f t="shared" si="66"/>
        <v>10110</v>
      </c>
      <c r="H871" s="9">
        <f t="shared" si="67"/>
        <v>22.668161434977577</v>
      </c>
      <c r="I871" t="str">
        <f>_xlfn.XLOOKUP($C871,'NAICS-SOC-CIP x-walk'!C:C, 'NAICS-SOC-CIP x-walk'!H:H)</f>
        <v>62, 81</v>
      </c>
      <c r="J871" t="str">
        <f>_xlfn.XLOOKUP(K871,'ACS-NAICS-SOC x-walk'!K:K,'ACS-NAICS-SOC x-walk'!L:L)</f>
        <v>Educational Services, and Health Care and Social Assistance</v>
      </c>
      <c r="K871" t="str">
        <f>_xlfn.XLOOKUP($C871,'NAICS-SOC-CIP x-walk'!$C:$C, 'NAICS-SOC-CIP x-walk'!I:I)</f>
        <v>Health Care and Social Assistance, Other Services (except Public Administration)</v>
      </c>
      <c r="L871">
        <f t="shared" si="68"/>
        <v>1245</v>
      </c>
      <c r="M871" s="9">
        <f t="shared" si="69"/>
        <v>10.289256198347108</v>
      </c>
    </row>
    <row r="872" spans="1:13">
      <c r="A872" s="1">
        <v>1</v>
      </c>
      <c r="B872" s="1">
        <v>5</v>
      </c>
      <c r="C872" s="34" t="s">
        <v>2273</v>
      </c>
      <c r="D872" s="1">
        <f t="shared" si="65"/>
        <v>29</v>
      </c>
      <c r="E872" s="2" t="s">
        <v>1582</v>
      </c>
      <c r="F872" t="str" cm="1">
        <f t="array" ref="F872">_xlfn.IFS(
 AND(D872&gt;=11, D872&lt;=29), "Management, business, science, and arts occupations",
 AND(D872&gt;=31, D872&lt;=39), "Service occupations",
 AND(D872&gt;=41, D872&lt;=43), "Sales and office occupations",
 AND(D872&gt;=51, D872&lt;=53), "Production, transportation, and material moving occupations",
 AND(D872&gt;=45, D872&lt;=49), "Natural resources, construction, and maintenance occupations",
 TRUE, "Not applicable to study area"
)</f>
        <v>Management, business, science, and arts occupations</v>
      </c>
      <c r="G872">
        <f t="shared" si="66"/>
        <v>10110</v>
      </c>
      <c r="H872" s="9">
        <f t="shared" si="67"/>
        <v>22.668161434977577</v>
      </c>
      <c r="I872" t="str">
        <f>_xlfn.XLOOKUP($C872,'NAICS-SOC-CIP x-walk'!C:C, 'NAICS-SOC-CIP x-walk'!H:H)</f>
        <v>62, 81</v>
      </c>
      <c r="J872" t="str">
        <f>_xlfn.XLOOKUP(K872,'ACS-NAICS-SOC x-walk'!K:K,'ACS-NAICS-SOC x-walk'!L:L)</f>
        <v>Educational Services, and Health Care and Social Assistance</v>
      </c>
      <c r="K872" t="str">
        <f>_xlfn.XLOOKUP($C872,'NAICS-SOC-CIP x-walk'!$C:$C, 'NAICS-SOC-CIP x-walk'!I:I)</f>
        <v>Health Care and Social Assistance, Other Services (except Public Administration)</v>
      </c>
      <c r="L872">
        <f t="shared" si="68"/>
        <v>1245</v>
      </c>
      <c r="M872" s="9">
        <f t="shared" si="69"/>
        <v>10.289256198347108</v>
      </c>
    </row>
    <row r="873" spans="1:13">
      <c r="A873" s="1">
        <v>1</v>
      </c>
      <c r="B873" s="1">
        <v>5</v>
      </c>
      <c r="C873" s="34" t="s">
        <v>2273</v>
      </c>
      <c r="D873" s="1">
        <f t="shared" si="65"/>
        <v>29</v>
      </c>
      <c r="E873" s="2" t="s">
        <v>1588</v>
      </c>
      <c r="F873" t="str" cm="1">
        <f t="array" ref="F873">_xlfn.IFS(
 AND(D873&gt;=11, D873&lt;=29), "Management, business, science, and arts occupations",
 AND(D873&gt;=31, D873&lt;=39), "Service occupations",
 AND(D873&gt;=41, D873&lt;=43), "Sales and office occupations",
 AND(D873&gt;=51, D873&lt;=53), "Production, transportation, and material moving occupations",
 AND(D873&gt;=45, D873&lt;=49), "Natural resources, construction, and maintenance occupations",
 TRUE, "Not applicable to study area"
)</f>
        <v>Management, business, science, and arts occupations</v>
      </c>
      <c r="G873">
        <f t="shared" si="66"/>
        <v>10110</v>
      </c>
      <c r="H873" s="9">
        <f t="shared" si="67"/>
        <v>22.668161434977577</v>
      </c>
      <c r="I873" t="str">
        <f>_xlfn.XLOOKUP($C873,'NAICS-SOC-CIP x-walk'!C:C, 'NAICS-SOC-CIP x-walk'!H:H)</f>
        <v>62, 81</v>
      </c>
      <c r="J873" t="str">
        <f>_xlfn.XLOOKUP(K873,'ACS-NAICS-SOC x-walk'!K:K,'ACS-NAICS-SOC x-walk'!L:L)</f>
        <v>Educational Services, and Health Care and Social Assistance</v>
      </c>
      <c r="K873" t="str">
        <f>_xlfn.XLOOKUP($C873,'NAICS-SOC-CIP x-walk'!$C:$C, 'NAICS-SOC-CIP x-walk'!I:I)</f>
        <v>Health Care and Social Assistance, Other Services (except Public Administration)</v>
      </c>
      <c r="L873">
        <f t="shared" si="68"/>
        <v>1245</v>
      </c>
      <c r="M873" s="9">
        <f t="shared" si="69"/>
        <v>10.289256198347108</v>
      </c>
    </row>
    <row r="874" spans="1:13">
      <c r="A874" s="1">
        <v>0</v>
      </c>
      <c r="B874" s="1">
        <v>3</v>
      </c>
      <c r="C874" s="34" t="s">
        <v>2276</v>
      </c>
      <c r="D874" s="1">
        <f t="shared" si="65"/>
        <v>29</v>
      </c>
      <c r="E874" s="2" t="s">
        <v>1730</v>
      </c>
      <c r="F874" t="str" cm="1">
        <f t="array" ref="F874">_xlfn.IFS(
 AND(D874&gt;=11, D874&lt;=29), "Management, business, science, and arts occupations",
 AND(D874&gt;=31, D874&lt;=39), "Service occupations",
 AND(D874&gt;=41, D874&lt;=43), "Sales and office occupations",
 AND(D874&gt;=51, D874&lt;=53), "Production, transportation, and material moving occupations",
 AND(D874&gt;=45, D874&lt;=49), "Natural resources, construction, and maintenance occupations",
 TRUE, "Not applicable to study area"
)</f>
        <v>Management, business, science, and arts occupations</v>
      </c>
      <c r="G874">
        <f t="shared" si="66"/>
        <v>10110</v>
      </c>
      <c r="H874" s="9">
        <f t="shared" si="67"/>
        <v>22.668161434977577</v>
      </c>
      <c r="I874" t="str">
        <f>_xlfn.XLOOKUP($C874,'NAICS-SOC-CIP x-walk'!C:C, 'NAICS-SOC-CIP x-walk'!H:H)</f>
        <v>62, 81</v>
      </c>
      <c r="J874" t="str">
        <f>_xlfn.XLOOKUP(K874,'ACS-NAICS-SOC x-walk'!K:K,'ACS-NAICS-SOC x-walk'!L:L)</f>
        <v>Educational Services, and Health Care and Social Assistance</v>
      </c>
      <c r="K874" t="str">
        <f>_xlfn.XLOOKUP($C874,'NAICS-SOC-CIP x-walk'!$C:$C, 'NAICS-SOC-CIP x-walk'!I:I)</f>
        <v>Health Care and Social Assistance, Other Services (except Public Administration)</v>
      </c>
      <c r="L874">
        <f t="shared" si="68"/>
        <v>1245</v>
      </c>
      <c r="M874" s="9">
        <f t="shared" si="69"/>
        <v>10.289256198347108</v>
      </c>
    </row>
    <row r="875" spans="1:13">
      <c r="A875" s="1">
        <v>4</v>
      </c>
      <c r="B875" s="1">
        <v>3</v>
      </c>
      <c r="C875" s="34" t="s">
        <v>2277</v>
      </c>
      <c r="D875" s="1">
        <f t="shared" si="65"/>
        <v>29</v>
      </c>
      <c r="E875" s="2" t="s">
        <v>1528</v>
      </c>
      <c r="F875" t="str" cm="1">
        <f t="array" ref="F875">_xlfn.IFS(
 AND(D875&gt;=11, D875&lt;=29), "Management, business, science, and arts occupations",
 AND(D875&gt;=31, D875&lt;=39), "Service occupations",
 AND(D875&gt;=41, D875&lt;=43), "Sales and office occupations",
 AND(D875&gt;=51, D875&lt;=53), "Production, transportation, and material moving occupations",
 AND(D875&gt;=45, D875&lt;=49), "Natural resources, construction, and maintenance occupations",
 TRUE, "Not applicable to study area"
)</f>
        <v>Management, business, science, and arts occupations</v>
      </c>
      <c r="G875">
        <f t="shared" si="66"/>
        <v>10110</v>
      </c>
      <c r="H875" s="9">
        <f t="shared" si="67"/>
        <v>22.668161434977577</v>
      </c>
      <c r="I875" t="str">
        <f>_xlfn.XLOOKUP($C875,'NAICS-SOC-CIP x-walk'!C:C, 'NAICS-SOC-CIP x-walk'!H:H)</f>
        <v>62, 81</v>
      </c>
      <c r="J875" t="str">
        <f>_xlfn.XLOOKUP(K875,'ACS-NAICS-SOC x-walk'!K:K,'ACS-NAICS-SOC x-walk'!L:L)</f>
        <v>Educational Services, and Health Care and Social Assistance</v>
      </c>
      <c r="K875" t="str">
        <f>_xlfn.XLOOKUP($C875,'NAICS-SOC-CIP x-walk'!$C:$C, 'NAICS-SOC-CIP x-walk'!I:I)</f>
        <v>Health Care and Social Assistance, Other Services (except Public Administration)</v>
      </c>
      <c r="L875">
        <f t="shared" si="68"/>
        <v>1245</v>
      </c>
      <c r="M875" s="9">
        <f t="shared" si="69"/>
        <v>10.289256198347108</v>
      </c>
    </row>
    <row r="876" spans="1:13">
      <c r="A876" s="1">
        <v>1</v>
      </c>
      <c r="B876" s="1">
        <v>3</v>
      </c>
      <c r="C876" s="34" t="s">
        <v>2278</v>
      </c>
      <c r="D876" s="1">
        <f t="shared" si="65"/>
        <v>29</v>
      </c>
      <c r="E876" s="2" t="s">
        <v>1584</v>
      </c>
      <c r="F876" t="str" cm="1">
        <f t="array" ref="F876">_xlfn.IFS(
 AND(D876&gt;=11, D876&lt;=29), "Management, business, science, and arts occupations",
 AND(D876&gt;=31, D876&lt;=39), "Service occupations",
 AND(D876&gt;=41, D876&lt;=43), "Sales and office occupations",
 AND(D876&gt;=51, D876&lt;=53), "Production, transportation, and material moving occupations",
 AND(D876&gt;=45, D876&lt;=49), "Natural resources, construction, and maintenance occupations",
 TRUE, "Not applicable to study area"
)</f>
        <v>Management, business, science, and arts occupations</v>
      </c>
      <c r="G876">
        <f t="shared" si="66"/>
        <v>10110</v>
      </c>
      <c r="H876" s="9">
        <f t="shared" si="67"/>
        <v>22.668161434977577</v>
      </c>
      <c r="I876" t="str">
        <f>_xlfn.XLOOKUP($C876,'NAICS-SOC-CIP x-walk'!C:C, 'NAICS-SOC-CIP x-walk'!H:H)</f>
        <v>62, 81</v>
      </c>
      <c r="J876" t="str">
        <f>_xlfn.XLOOKUP(K876,'ACS-NAICS-SOC x-walk'!K:K,'ACS-NAICS-SOC x-walk'!L:L)</f>
        <v>Educational Services, and Health Care and Social Assistance</v>
      </c>
      <c r="K876" t="str">
        <f>_xlfn.XLOOKUP($C876,'NAICS-SOC-CIP x-walk'!$C:$C, 'NAICS-SOC-CIP x-walk'!I:I)</f>
        <v>Health Care and Social Assistance, Other Services (except Public Administration)</v>
      </c>
      <c r="L876">
        <f t="shared" si="68"/>
        <v>1245</v>
      </c>
      <c r="M876" s="9">
        <f t="shared" si="69"/>
        <v>10.289256198347108</v>
      </c>
    </row>
    <row r="877" spans="1:13">
      <c r="A877" s="1">
        <v>1</v>
      </c>
      <c r="B877" s="1">
        <v>3</v>
      </c>
      <c r="C877" s="34" t="s">
        <v>2279</v>
      </c>
      <c r="D877" s="1">
        <f t="shared" si="65"/>
        <v>29</v>
      </c>
      <c r="E877" s="2" t="s">
        <v>1594</v>
      </c>
      <c r="F877" t="str" cm="1">
        <f t="array" ref="F877">_xlfn.IFS(
 AND(D877&gt;=11, D877&lt;=29), "Management, business, science, and arts occupations",
 AND(D877&gt;=31, D877&lt;=39), "Service occupations",
 AND(D877&gt;=41, D877&lt;=43), "Sales and office occupations",
 AND(D877&gt;=51, D877&lt;=53), "Production, transportation, and material moving occupations",
 AND(D877&gt;=45, D877&lt;=49), "Natural resources, construction, and maintenance occupations",
 TRUE, "Not applicable to study area"
)</f>
        <v>Management, business, science, and arts occupations</v>
      </c>
      <c r="G877">
        <f t="shared" si="66"/>
        <v>10110</v>
      </c>
      <c r="H877" s="9">
        <f t="shared" si="67"/>
        <v>22.668161434977577</v>
      </c>
      <c r="I877" t="str">
        <f>_xlfn.XLOOKUP($C877,'NAICS-SOC-CIP x-walk'!C:C, 'NAICS-SOC-CIP x-walk'!H:H)</f>
        <v>62, 81</v>
      </c>
      <c r="J877" t="str">
        <f>_xlfn.XLOOKUP(K877,'ACS-NAICS-SOC x-walk'!K:K,'ACS-NAICS-SOC x-walk'!L:L)</f>
        <v>Educational Services, and Health Care and Social Assistance</v>
      </c>
      <c r="K877" t="str">
        <f>_xlfn.XLOOKUP($C877,'NAICS-SOC-CIP x-walk'!$C:$C, 'NAICS-SOC-CIP x-walk'!I:I)</f>
        <v>Health Care and Social Assistance, Other Services (except Public Administration)</v>
      </c>
      <c r="L877">
        <f t="shared" si="68"/>
        <v>1245</v>
      </c>
      <c r="M877" s="9">
        <f t="shared" si="69"/>
        <v>10.289256198347108</v>
      </c>
    </row>
    <row r="878" spans="1:13">
      <c r="A878" s="1">
        <v>10</v>
      </c>
      <c r="B878" s="1">
        <v>3</v>
      </c>
      <c r="C878" s="34" t="s">
        <v>2280</v>
      </c>
      <c r="D878" s="1">
        <f t="shared" si="65"/>
        <v>29</v>
      </c>
      <c r="E878" s="2" t="s">
        <v>1634</v>
      </c>
      <c r="F878" t="str" cm="1">
        <f t="array" ref="F878">_xlfn.IFS(
 AND(D878&gt;=11, D878&lt;=29), "Management, business, science, and arts occupations",
 AND(D878&gt;=31, D878&lt;=39), "Service occupations",
 AND(D878&gt;=41, D878&lt;=43), "Sales and office occupations",
 AND(D878&gt;=51, D878&lt;=53), "Production, transportation, and material moving occupations",
 AND(D878&gt;=45, D878&lt;=49), "Natural resources, construction, and maintenance occupations",
 TRUE, "Not applicable to study area"
)</f>
        <v>Management, business, science, and arts occupations</v>
      </c>
      <c r="G878">
        <f t="shared" si="66"/>
        <v>10110</v>
      </c>
      <c r="H878" s="9">
        <f t="shared" si="67"/>
        <v>22.668161434977577</v>
      </c>
      <c r="I878" t="str">
        <f>_xlfn.XLOOKUP($C878,'NAICS-SOC-CIP x-walk'!C:C, 'NAICS-SOC-CIP x-walk'!H:H)</f>
        <v>62, 81</v>
      </c>
      <c r="J878" t="str">
        <f>_xlfn.XLOOKUP(K878,'ACS-NAICS-SOC x-walk'!K:K,'ACS-NAICS-SOC x-walk'!L:L)</f>
        <v>Educational Services, and Health Care and Social Assistance</v>
      </c>
      <c r="K878" t="str">
        <f>_xlfn.XLOOKUP($C878,'NAICS-SOC-CIP x-walk'!$C:$C, 'NAICS-SOC-CIP x-walk'!I:I)</f>
        <v>Health Care and Social Assistance, Other Services (except Public Administration)</v>
      </c>
      <c r="L878">
        <f t="shared" si="68"/>
        <v>1245</v>
      </c>
      <c r="M878" s="9">
        <f t="shared" si="69"/>
        <v>10.289256198347108</v>
      </c>
    </row>
    <row r="879" spans="1:13">
      <c r="A879" s="1">
        <v>1</v>
      </c>
      <c r="B879" s="1">
        <v>4</v>
      </c>
      <c r="C879" s="34" t="s">
        <v>2281</v>
      </c>
      <c r="D879" s="1">
        <f t="shared" si="65"/>
        <v>29</v>
      </c>
      <c r="E879" s="2" t="s">
        <v>1760</v>
      </c>
      <c r="F879" t="str" cm="1">
        <f t="array" ref="F879">_xlfn.IFS(
 AND(D879&gt;=11, D879&lt;=29), "Management, business, science, and arts occupations",
 AND(D879&gt;=31, D879&lt;=39), "Service occupations",
 AND(D879&gt;=41, D879&lt;=43), "Sales and office occupations",
 AND(D879&gt;=51, D879&lt;=53), "Production, transportation, and material moving occupations",
 AND(D879&gt;=45, D879&lt;=49), "Natural resources, construction, and maintenance occupations",
 TRUE, "Not applicable to study area"
)</f>
        <v>Management, business, science, and arts occupations</v>
      </c>
      <c r="G879">
        <f t="shared" si="66"/>
        <v>10110</v>
      </c>
      <c r="H879" s="9">
        <f t="shared" si="67"/>
        <v>22.668161434977577</v>
      </c>
      <c r="I879" t="str">
        <f>_xlfn.XLOOKUP($C879,'NAICS-SOC-CIP x-walk'!C:C, 'NAICS-SOC-CIP x-walk'!H:H)</f>
        <v>62, 81</v>
      </c>
      <c r="J879" t="str">
        <f>_xlfn.XLOOKUP(K879,'ACS-NAICS-SOC x-walk'!K:K,'ACS-NAICS-SOC x-walk'!L:L)</f>
        <v>Educational Services, and Health Care and Social Assistance</v>
      </c>
      <c r="K879" t="str">
        <f>_xlfn.XLOOKUP($C879,'NAICS-SOC-CIP x-walk'!$C:$C, 'NAICS-SOC-CIP x-walk'!I:I)</f>
        <v>Health Care and Social Assistance, Other Services (except Public Administration)</v>
      </c>
      <c r="L879">
        <f t="shared" si="68"/>
        <v>1245</v>
      </c>
      <c r="M879" s="9">
        <f t="shared" si="69"/>
        <v>10.289256198347108</v>
      </c>
    </row>
    <row r="880" spans="1:13">
      <c r="A880" s="1">
        <v>16</v>
      </c>
      <c r="B880" s="1">
        <v>3</v>
      </c>
      <c r="C880" s="34" t="s">
        <v>2288</v>
      </c>
      <c r="D880" s="1">
        <f t="shared" si="65"/>
        <v>29</v>
      </c>
      <c r="E880" s="2" t="s">
        <v>494</v>
      </c>
      <c r="F880" t="str" cm="1">
        <f t="array" ref="F880">_xlfn.IFS(
 AND(D880&gt;=11, D880&lt;=29), "Management, business, science, and arts occupations",
 AND(D880&gt;=31, D880&lt;=39), "Service occupations",
 AND(D880&gt;=41, D880&lt;=43), "Sales and office occupations",
 AND(D880&gt;=51, D880&lt;=53), "Production, transportation, and material moving occupations",
 AND(D880&gt;=45, D880&lt;=49), "Natural resources, construction, and maintenance occupations",
 TRUE, "Not applicable to study area"
)</f>
        <v>Management, business, science, and arts occupations</v>
      </c>
      <c r="G880">
        <f t="shared" si="66"/>
        <v>10110</v>
      </c>
      <c r="H880" s="9">
        <f t="shared" si="67"/>
        <v>22.668161434977577</v>
      </c>
      <c r="I880" t="str">
        <f>_xlfn.XLOOKUP($C880,'NAICS-SOC-CIP x-walk'!C:C, 'NAICS-SOC-CIP x-walk'!H:H)</f>
        <v>62, 81</v>
      </c>
      <c r="J880" t="str">
        <f>_xlfn.XLOOKUP(K880,'ACS-NAICS-SOC x-walk'!K:K,'ACS-NAICS-SOC x-walk'!L:L)</f>
        <v>Educational Services, and Health Care and Social Assistance</v>
      </c>
      <c r="K880" t="str">
        <f>_xlfn.XLOOKUP($C880,'NAICS-SOC-CIP x-walk'!$C:$C, 'NAICS-SOC-CIP x-walk'!I:I)</f>
        <v>Health Care and Social Assistance, Other Services (except Public Administration)</v>
      </c>
      <c r="L880">
        <f t="shared" si="68"/>
        <v>1245</v>
      </c>
      <c r="M880" s="9">
        <f t="shared" si="69"/>
        <v>10.289256198347108</v>
      </c>
    </row>
    <row r="881" spans="1:13">
      <c r="A881" s="1">
        <v>3</v>
      </c>
      <c r="B881" s="1">
        <v>3</v>
      </c>
      <c r="C881" s="34" t="s">
        <v>2289</v>
      </c>
      <c r="D881" s="1">
        <f t="shared" si="65"/>
        <v>29</v>
      </c>
      <c r="E881" s="2" t="s">
        <v>1428</v>
      </c>
      <c r="F881" t="str" cm="1">
        <f t="array" ref="F881">_xlfn.IFS(
 AND(D881&gt;=11, D881&lt;=29), "Management, business, science, and arts occupations",
 AND(D881&gt;=31, D881&lt;=39), "Service occupations",
 AND(D881&gt;=41, D881&lt;=43), "Sales and office occupations",
 AND(D881&gt;=51, D881&lt;=53), "Production, transportation, and material moving occupations",
 AND(D881&gt;=45, D881&lt;=49), "Natural resources, construction, and maintenance occupations",
 TRUE, "Not applicable to study area"
)</f>
        <v>Management, business, science, and arts occupations</v>
      </c>
      <c r="G881">
        <f t="shared" si="66"/>
        <v>10110</v>
      </c>
      <c r="H881" s="9">
        <f t="shared" si="67"/>
        <v>22.668161434977577</v>
      </c>
      <c r="I881" t="str">
        <f>_xlfn.XLOOKUP($C881,'NAICS-SOC-CIP x-walk'!C:C, 'NAICS-SOC-CIP x-walk'!H:H)</f>
        <v>62, 81</v>
      </c>
      <c r="J881" t="str">
        <f>_xlfn.XLOOKUP(K881,'ACS-NAICS-SOC x-walk'!K:K,'ACS-NAICS-SOC x-walk'!L:L)</f>
        <v>Educational Services, and Health Care and Social Assistance</v>
      </c>
      <c r="K881" t="str">
        <f>_xlfn.XLOOKUP($C881,'NAICS-SOC-CIP x-walk'!$C:$C, 'NAICS-SOC-CIP x-walk'!I:I)</f>
        <v>Health Care and Social Assistance, Other Services (except Public Administration)</v>
      </c>
      <c r="L881">
        <f t="shared" si="68"/>
        <v>1245</v>
      </c>
      <c r="M881" s="9">
        <f t="shared" si="69"/>
        <v>10.289256198347108</v>
      </c>
    </row>
    <row r="882" spans="1:13">
      <c r="A882" s="1">
        <v>14</v>
      </c>
      <c r="B882" s="1">
        <v>3</v>
      </c>
      <c r="C882" s="34" t="s">
        <v>2290</v>
      </c>
      <c r="D882" s="1">
        <f t="shared" si="65"/>
        <v>29</v>
      </c>
      <c r="E882" s="2" t="s">
        <v>1256</v>
      </c>
      <c r="F882" t="str" cm="1">
        <f t="array" ref="F882">_xlfn.IFS(
 AND(D882&gt;=11, D882&lt;=29), "Management, business, science, and arts occupations",
 AND(D882&gt;=31, D882&lt;=39), "Service occupations",
 AND(D882&gt;=41, D882&lt;=43), "Sales and office occupations",
 AND(D882&gt;=51, D882&lt;=53), "Production, transportation, and material moving occupations",
 AND(D882&gt;=45, D882&lt;=49), "Natural resources, construction, and maintenance occupations",
 TRUE, "Not applicable to study area"
)</f>
        <v>Management, business, science, and arts occupations</v>
      </c>
      <c r="G882">
        <f t="shared" si="66"/>
        <v>10110</v>
      </c>
      <c r="H882" s="9">
        <f t="shared" si="67"/>
        <v>22.668161434977577</v>
      </c>
      <c r="I882" t="str">
        <f>_xlfn.XLOOKUP($C882,'NAICS-SOC-CIP x-walk'!C:C, 'NAICS-SOC-CIP x-walk'!H:H)</f>
        <v>62, 81</v>
      </c>
      <c r="J882" t="str">
        <f>_xlfn.XLOOKUP(K882,'ACS-NAICS-SOC x-walk'!K:K,'ACS-NAICS-SOC x-walk'!L:L)</f>
        <v>Educational Services, and Health Care and Social Assistance</v>
      </c>
      <c r="K882" t="str">
        <f>_xlfn.XLOOKUP($C882,'NAICS-SOC-CIP x-walk'!$C:$C, 'NAICS-SOC-CIP x-walk'!I:I)</f>
        <v>Health Care and Social Assistance, Other Services (except Public Administration)</v>
      </c>
      <c r="L882">
        <f t="shared" si="68"/>
        <v>1245</v>
      </c>
      <c r="M882" s="9">
        <f t="shared" si="69"/>
        <v>10.289256198347108</v>
      </c>
    </row>
    <row r="883" spans="1:13">
      <c r="A883" s="1">
        <v>4</v>
      </c>
      <c r="B883" s="1">
        <v>3</v>
      </c>
      <c r="C883" s="34" t="s">
        <v>2291</v>
      </c>
      <c r="D883" s="1">
        <f t="shared" si="65"/>
        <v>29</v>
      </c>
      <c r="E883" s="2" t="s">
        <v>1186</v>
      </c>
      <c r="F883" t="str" cm="1">
        <f t="array" ref="F883">_xlfn.IFS(
 AND(D883&gt;=11, D883&lt;=29), "Management, business, science, and arts occupations",
 AND(D883&gt;=31, D883&lt;=39), "Service occupations",
 AND(D883&gt;=41, D883&lt;=43), "Sales and office occupations",
 AND(D883&gt;=51, D883&lt;=53), "Production, transportation, and material moving occupations",
 AND(D883&gt;=45, D883&lt;=49), "Natural resources, construction, and maintenance occupations",
 TRUE, "Not applicable to study area"
)</f>
        <v>Management, business, science, and arts occupations</v>
      </c>
      <c r="G883">
        <f t="shared" si="66"/>
        <v>10110</v>
      </c>
      <c r="H883" s="9">
        <f t="shared" si="67"/>
        <v>22.668161434977577</v>
      </c>
      <c r="I883" t="str">
        <f>_xlfn.XLOOKUP($C883,'NAICS-SOC-CIP x-walk'!C:C, 'NAICS-SOC-CIP x-walk'!H:H)</f>
        <v>62, 81</v>
      </c>
      <c r="J883" t="str">
        <f>_xlfn.XLOOKUP(K883,'ACS-NAICS-SOC x-walk'!K:K,'ACS-NAICS-SOC x-walk'!L:L)</f>
        <v>Educational Services, and Health Care and Social Assistance</v>
      </c>
      <c r="K883" t="str">
        <f>_xlfn.XLOOKUP($C883,'NAICS-SOC-CIP x-walk'!$C:$C, 'NAICS-SOC-CIP x-walk'!I:I)</f>
        <v>Health Care and Social Assistance, Other Services (except Public Administration)</v>
      </c>
      <c r="L883">
        <f t="shared" si="68"/>
        <v>1245</v>
      </c>
      <c r="M883" s="9">
        <f t="shared" si="69"/>
        <v>10.289256198347108</v>
      </c>
    </row>
    <row r="884" spans="1:13">
      <c r="A884" s="1">
        <v>2</v>
      </c>
      <c r="B884" s="1">
        <v>3</v>
      </c>
      <c r="C884" s="34" t="s">
        <v>2293</v>
      </c>
      <c r="D884" s="1">
        <f t="shared" si="65"/>
        <v>29</v>
      </c>
      <c r="E884" s="2" t="s">
        <v>1766</v>
      </c>
      <c r="F884" t="str" cm="1">
        <f t="array" ref="F884">_xlfn.IFS(
 AND(D884&gt;=11, D884&lt;=29), "Management, business, science, and arts occupations",
 AND(D884&gt;=31, D884&lt;=39), "Service occupations",
 AND(D884&gt;=41, D884&lt;=43), "Sales and office occupations",
 AND(D884&gt;=51, D884&lt;=53), "Production, transportation, and material moving occupations",
 AND(D884&gt;=45, D884&lt;=49), "Natural resources, construction, and maintenance occupations",
 TRUE, "Not applicable to study area"
)</f>
        <v>Management, business, science, and arts occupations</v>
      </c>
      <c r="G884">
        <f t="shared" si="66"/>
        <v>10110</v>
      </c>
      <c r="H884" s="9">
        <f t="shared" si="67"/>
        <v>22.668161434977577</v>
      </c>
      <c r="I884" t="str">
        <f>_xlfn.XLOOKUP($C884,'NAICS-SOC-CIP x-walk'!C:C, 'NAICS-SOC-CIP x-walk'!H:H)</f>
        <v>62, 81</v>
      </c>
      <c r="J884" t="str">
        <f>_xlfn.XLOOKUP(K884,'ACS-NAICS-SOC x-walk'!K:K,'ACS-NAICS-SOC x-walk'!L:L)</f>
        <v>Educational Services, and Health Care and Social Assistance</v>
      </c>
      <c r="K884" t="str">
        <f>_xlfn.XLOOKUP($C884,'NAICS-SOC-CIP x-walk'!$C:$C, 'NAICS-SOC-CIP x-walk'!I:I)</f>
        <v>Health Care and Social Assistance, Other Services (except Public Administration)</v>
      </c>
      <c r="L884">
        <f t="shared" si="68"/>
        <v>1245</v>
      </c>
      <c r="M884" s="9">
        <f t="shared" si="69"/>
        <v>10.289256198347108</v>
      </c>
    </row>
    <row r="885" spans="1:13">
      <c r="A885" s="1">
        <v>6</v>
      </c>
      <c r="B885" s="1">
        <v>3</v>
      </c>
      <c r="C885" s="34" t="s">
        <v>2294</v>
      </c>
      <c r="D885" s="1">
        <f t="shared" si="65"/>
        <v>29</v>
      </c>
      <c r="E885" s="2" t="s">
        <v>1420</v>
      </c>
      <c r="F885" t="str" cm="1">
        <f t="array" ref="F885">_xlfn.IFS(
 AND(D885&gt;=11, D885&lt;=29), "Management, business, science, and arts occupations",
 AND(D885&gt;=31, D885&lt;=39), "Service occupations",
 AND(D885&gt;=41, D885&lt;=43), "Sales and office occupations",
 AND(D885&gt;=51, D885&lt;=53), "Production, transportation, and material moving occupations",
 AND(D885&gt;=45, D885&lt;=49), "Natural resources, construction, and maintenance occupations",
 TRUE, "Not applicable to study area"
)</f>
        <v>Management, business, science, and arts occupations</v>
      </c>
      <c r="G885">
        <f t="shared" si="66"/>
        <v>10110</v>
      </c>
      <c r="H885" s="9">
        <f t="shared" si="67"/>
        <v>22.668161434977577</v>
      </c>
      <c r="I885" t="str">
        <f>_xlfn.XLOOKUP($C885,'NAICS-SOC-CIP x-walk'!C:C, 'NAICS-SOC-CIP x-walk'!H:H)</f>
        <v>62, 81</v>
      </c>
      <c r="J885" t="str">
        <f>_xlfn.XLOOKUP(K885,'ACS-NAICS-SOC x-walk'!K:K,'ACS-NAICS-SOC x-walk'!L:L)</f>
        <v>Educational Services, and Health Care and Social Assistance</v>
      </c>
      <c r="K885" t="str">
        <f>_xlfn.XLOOKUP($C885,'NAICS-SOC-CIP x-walk'!$C:$C, 'NAICS-SOC-CIP x-walk'!I:I)</f>
        <v>Health Care and Social Assistance, Other Services (except Public Administration)</v>
      </c>
      <c r="L885">
        <f t="shared" si="68"/>
        <v>1245</v>
      </c>
      <c r="M885" s="9">
        <f t="shared" si="69"/>
        <v>10.289256198347108</v>
      </c>
    </row>
    <row r="886" spans="1:13">
      <c r="A886" s="1">
        <v>4</v>
      </c>
      <c r="B886" s="1">
        <v>3</v>
      </c>
      <c r="C886" s="34" t="s">
        <v>2298</v>
      </c>
      <c r="D886" s="1">
        <f t="shared" si="65"/>
        <v>29</v>
      </c>
      <c r="E886" s="2" t="s">
        <v>1698</v>
      </c>
      <c r="F886" t="str" cm="1">
        <f t="array" ref="F886">_xlfn.IFS(
 AND(D886&gt;=11, D886&lt;=29), "Management, business, science, and arts occupations",
 AND(D886&gt;=31, D886&lt;=39), "Service occupations",
 AND(D886&gt;=41, D886&lt;=43), "Sales and office occupations",
 AND(D886&gt;=51, D886&lt;=53), "Production, transportation, and material moving occupations",
 AND(D886&gt;=45, D886&lt;=49), "Natural resources, construction, and maintenance occupations",
 TRUE, "Not applicable to study area"
)</f>
        <v>Management, business, science, and arts occupations</v>
      </c>
      <c r="G886">
        <f t="shared" si="66"/>
        <v>10110</v>
      </c>
      <c r="H886" s="9">
        <f t="shared" si="67"/>
        <v>22.668161434977577</v>
      </c>
      <c r="I886" t="str">
        <f>_xlfn.XLOOKUP($C886,'NAICS-SOC-CIP x-walk'!C:C, 'NAICS-SOC-CIP x-walk'!H:H)</f>
        <v>62, 81</v>
      </c>
      <c r="J886" t="str">
        <f>_xlfn.XLOOKUP(K886,'ACS-NAICS-SOC x-walk'!K:K,'ACS-NAICS-SOC x-walk'!L:L)</f>
        <v>Educational Services, and Health Care and Social Assistance</v>
      </c>
      <c r="K886" t="str">
        <f>_xlfn.XLOOKUP($C886,'NAICS-SOC-CIP x-walk'!$C:$C, 'NAICS-SOC-CIP x-walk'!I:I)</f>
        <v>Health Care and Social Assistance, Other Services (except Public Administration)</v>
      </c>
      <c r="L886">
        <f t="shared" si="68"/>
        <v>1245</v>
      </c>
      <c r="M886" s="9">
        <f t="shared" si="69"/>
        <v>10.289256198347108</v>
      </c>
    </row>
    <row r="887" spans="1:13">
      <c r="A887" s="1">
        <v>17</v>
      </c>
      <c r="B887" s="1">
        <v>5</v>
      </c>
      <c r="C887" s="34" t="s">
        <v>2299</v>
      </c>
      <c r="D887" s="1">
        <f t="shared" si="65"/>
        <v>29</v>
      </c>
      <c r="E887" s="2" t="s">
        <v>1178</v>
      </c>
      <c r="F887" t="str" cm="1">
        <f t="array" ref="F887">_xlfn.IFS(
 AND(D887&gt;=11, D887&lt;=29), "Management, business, science, and arts occupations",
 AND(D887&gt;=31, D887&lt;=39), "Service occupations",
 AND(D887&gt;=41, D887&lt;=43), "Sales and office occupations",
 AND(D887&gt;=51, D887&lt;=53), "Production, transportation, and material moving occupations",
 AND(D887&gt;=45, D887&lt;=49), "Natural resources, construction, and maintenance occupations",
 TRUE, "Not applicable to study area"
)</f>
        <v>Management, business, science, and arts occupations</v>
      </c>
      <c r="G887">
        <f t="shared" si="66"/>
        <v>10110</v>
      </c>
      <c r="H887" s="9">
        <f t="shared" si="67"/>
        <v>22.668161434977577</v>
      </c>
      <c r="I887" t="str">
        <f>_xlfn.XLOOKUP($C887,'NAICS-SOC-CIP x-walk'!C:C, 'NAICS-SOC-CIP x-walk'!H:H)</f>
        <v>62, 81</v>
      </c>
      <c r="J887" t="str">
        <f>_xlfn.XLOOKUP(K887,'ACS-NAICS-SOC x-walk'!K:K,'ACS-NAICS-SOC x-walk'!L:L)</f>
        <v>Educational Services, and Health Care and Social Assistance</v>
      </c>
      <c r="K887" t="str">
        <f>_xlfn.XLOOKUP($C887,'NAICS-SOC-CIP x-walk'!$C:$C, 'NAICS-SOC-CIP x-walk'!I:I)</f>
        <v>Health Care and Social Assistance, Other Services (except Public Administration)</v>
      </c>
      <c r="L887">
        <f t="shared" si="68"/>
        <v>1245</v>
      </c>
      <c r="M887" s="9">
        <f t="shared" si="69"/>
        <v>10.289256198347108</v>
      </c>
    </row>
    <row r="888" spans="1:13">
      <c r="A888" s="1">
        <v>0</v>
      </c>
      <c r="B888" s="1">
        <v>3</v>
      </c>
      <c r="C888" s="34" t="s">
        <v>2300</v>
      </c>
      <c r="D888" s="1">
        <f t="shared" si="65"/>
        <v>29</v>
      </c>
      <c r="E888" s="2" t="s">
        <v>1750</v>
      </c>
      <c r="F888" t="str" cm="1">
        <f t="array" ref="F888">_xlfn.IFS(
 AND(D888&gt;=11, D888&lt;=29), "Management, business, science, and arts occupations",
 AND(D888&gt;=31, D888&lt;=39), "Service occupations",
 AND(D888&gt;=41, D888&lt;=43), "Sales and office occupations",
 AND(D888&gt;=51, D888&lt;=53), "Production, transportation, and material moving occupations",
 AND(D888&gt;=45, D888&lt;=49), "Natural resources, construction, and maintenance occupations",
 TRUE, "Not applicable to study area"
)</f>
        <v>Management, business, science, and arts occupations</v>
      </c>
      <c r="G888">
        <f t="shared" si="66"/>
        <v>10110</v>
      </c>
      <c r="H888" s="9">
        <f t="shared" si="67"/>
        <v>22.668161434977577</v>
      </c>
      <c r="I888" t="str">
        <f>_xlfn.XLOOKUP($C888,'NAICS-SOC-CIP x-walk'!C:C, 'NAICS-SOC-CIP x-walk'!H:H)</f>
        <v>62, 81</v>
      </c>
      <c r="J888" t="str">
        <f>_xlfn.XLOOKUP(K888,'ACS-NAICS-SOC x-walk'!K:K,'ACS-NAICS-SOC x-walk'!L:L)</f>
        <v>Educational Services, and Health Care and Social Assistance</v>
      </c>
      <c r="K888" t="str">
        <f>_xlfn.XLOOKUP($C888,'NAICS-SOC-CIP x-walk'!$C:$C, 'NAICS-SOC-CIP x-walk'!I:I)</f>
        <v>Health Care and Social Assistance, Other Services (except Public Administration)</v>
      </c>
      <c r="L888">
        <f t="shared" si="68"/>
        <v>1245</v>
      </c>
      <c r="M888" s="9">
        <f t="shared" si="69"/>
        <v>10.289256198347108</v>
      </c>
    </row>
    <row r="889" spans="1:13">
      <c r="A889" s="1">
        <v>7</v>
      </c>
      <c r="B889" s="1">
        <v>3</v>
      </c>
      <c r="C889" s="34" t="s">
        <v>2303</v>
      </c>
      <c r="D889" s="1">
        <f t="shared" si="65"/>
        <v>29</v>
      </c>
      <c r="E889" s="2" t="s">
        <v>1484</v>
      </c>
      <c r="F889" t="str" cm="1">
        <f t="array" ref="F889">_xlfn.IFS(
 AND(D889&gt;=11, D889&lt;=29), "Management, business, science, and arts occupations",
 AND(D889&gt;=31, D889&lt;=39), "Service occupations",
 AND(D889&gt;=41, D889&lt;=43), "Sales and office occupations",
 AND(D889&gt;=51, D889&lt;=53), "Production, transportation, and material moving occupations",
 AND(D889&gt;=45, D889&lt;=49), "Natural resources, construction, and maintenance occupations",
 TRUE, "Not applicable to study area"
)</f>
        <v>Management, business, science, and arts occupations</v>
      </c>
      <c r="G889">
        <f t="shared" si="66"/>
        <v>10110</v>
      </c>
      <c r="H889" s="9">
        <f t="shared" si="67"/>
        <v>22.668161434977577</v>
      </c>
      <c r="I889" t="str">
        <f>_xlfn.XLOOKUP($C889,'NAICS-SOC-CIP x-walk'!C:C, 'NAICS-SOC-CIP x-walk'!H:H)</f>
        <v>62, 81</v>
      </c>
      <c r="J889" t="str">
        <f>_xlfn.XLOOKUP(K889,'ACS-NAICS-SOC x-walk'!K:K,'ACS-NAICS-SOC x-walk'!L:L)</f>
        <v>Educational Services, and Health Care and Social Assistance</v>
      </c>
      <c r="K889" t="str">
        <f>_xlfn.XLOOKUP($C889,'NAICS-SOC-CIP x-walk'!$C:$C, 'NAICS-SOC-CIP x-walk'!I:I)</f>
        <v>Health Care and Social Assistance, Other Services (except Public Administration)</v>
      </c>
      <c r="L889">
        <f t="shared" si="68"/>
        <v>1245</v>
      </c>
      <c r="M889" s="9">
        <f t="shared" si="69"/>
        <v>10.289256198347108</v>
      </c>
    </row>
    <row r="890" spans="1:13">
      <c r="A890" s="1">
        <v>3</v>
      </c>
      <c r="B890" s="1">
        <v>3</v>
      </c>
      <c r="C890" s="34" t="s">
        <v>2303</v>
      </c>
      <c r="D890" s="1">
        <f t="shared" si="65"/>
        <v>29</v>
      </c>
      <c r="E890" s="2" t="s">
        <v>1768</v>
      </c>
      <c r="F890" t="str" cm="1">
        <f t="array" ref="F890">_xlfn.IFS(
 AND(D890&gt;=11, D890&lt;=29), "Management, business, science, and arts occupations",
 AND(D890&gt;=31, D890&lt;=39), "Service occupations",
 AND(D890&gt;=41, D890&lt;=43), "Sales and office occupations",
 AND(D890&gt;=51, D890&lt;=53), "Production, transportation, and material moving occupations",
 AND(D890&gt;=45, D890&lt;=49), "Natural resources, construction, and maintenance occupations",
 TRUE, "Not applicable to study area"
)</f>
        <v>Management, business, science, and arts occupations</v>
      </c>
      <c r="G890">
        <f t="shared" si="66"/>
        <v>10110</v>
      </c>
      <c r="H890" s="9">
        <f t="shared" si="67"/>
        <v>22.668161434977577</v>
      </c>
      <c r="I890" t="str">
        <f>_xlfn.XLOOKUP($C890,'NAICS-SOC-CIP x-walk'!C:C, 'NAICS-SOC-CIP x-walk'!H:H)</f>
        <v>62, 81</v>
      </c>
      <c r="J890" t="str">
        <f>_xlfn.XLOOKUP(K890,'ACS-NAICS-SOC x-walk'!K:K,'ACS-NAICS-SOC x-walk'!L:L)</f>
        <v>Educational Services, and Health Care and Social Assistance</v>
      </c>
      <c r="K890" t="str">
        <f>_xlfn.XLOOKUP($C890,'NAICS-SOC-CIP x-walk'!$C:$C, 'NAICS-SOC-CIP x-walk'!I:I)</f>
        <v>Health Care and Social Assistance, Other Services (except Public Administration)</v>
      </c>
      <c r="L890">
        <f t="shared" si="68"/>
        <v>1245</v>
      </c>
      <c r="M890" s="9">
        <f t="shared" si="69"/>
        <v>10.289256198347108</v>
      </c>
    </row>
    <row r="891" spans="1:13">
      <c r="A891" s="1">
        <v>2</v>
      </c>
      <c r="B891" s="1">
        <v>3</v>
      </c>
      <c r="C891" s="34" t="s">
        <v>2303</v>
      </c>
      <c r="D891" s="1">
        <f t="shared" si="65"/>
        <v>29</v>
      </c>
      <c r="E891" s="2" t="s">
        <v>1044</v>
      </c>
      <c r="F891" t="str" cm="1">
        <f t="array" ref="F891">_xlfn.IFS(
 AND(D891&gt;=11, D891&lt;=29), "Management, business, science, and arts occupations",
 AND(D891&gt;=31, D891&lt;=39), "Service occupations",
 AND(D891&gt;=41, D891&lt;=43), "Sales and office occupations",
 AND(D891&gt;=51, D891&lt;=53), "Production, transportation, and material moving occupations",
 AND(D891&gt;=45, D891&lt;=49), "Natural resources, construction, and maintenance occupations",
 TRUE, "Not applicable to study area"
)</f>
        <v>Management, business, science, and arts occupations</v>
      </c>
      <c r="G891">
        <f t="shared" si="66"/>
        <v>10110</v>
      </c>
      <c r="H891" s="9">
        <f t="shared" si="67"/>
        <v>22.668161434977577</v>
      </c>
      <c r="I891" t="str">
        <f>_xlfn.XLOOKUP($C891,'NAICS-SOC-CIP x-walk'!C:C, 'NAICS-SOC-CIP x-walk'!H:H)</f>
        <v>62, 81</v>
      </c>
      <c r="J891" t="str">
        <f>_xlfn.XLOOKUP(K891,'ACS-NAICS-SOC x-walk'!K:K,'ACS-NAICS-SOC x-walk'!L:L)</f>
        <v>Educational Services, and Health Care and Social Assistance</v>
      </c>
      <c r="K891" t="str">
        <f>_xlfn.XLOOKUP($C891,'NAICS-SOC-CIP x-walk'!$C:$C, 'NAICS-SOC-CIP x-walk'!I:I)</f>
        <v>Health Care and Social Assistance, Other Services (except Public Administration)</v>
      </c>
      <c r="L891">
        <f t="shared" si="68"/>
        <v>1245</v>
      </c>
      <c r="M891" s="9">
        <f t="shared" si="69"/>
        <v>10.289256198347108</v>
      </c>
    </row>
    <row r="892" spans="1:13">
      <c r="A892" s="1">
        <v>1</v>
      </c>
      <c r="B892" s="1">
        <v>5</v>
      </c>
      <c r="C892" s="34" t="s">
        <v>2308</v>
      </c>
      <c r="D892" s="1">
        <f t="shared" si="65"/>
        <v>29</v>
      </c>
      <c r="E892" s="2" t="s">
        <v>1748</v>
      </c>
      <c r="F892" t="str" cm="1">
        <f t="array" ref="F892">_xlfn.IFS(
 AND(D892&gt;=11, D892&lt;=29), "Management, business, science, and arts occupations",
 AND(D892&gt;=31, D892&lt;=39), "Service occupations",
 AND(D892&gt;=41, D892&lt;=43), "Sales and office occupations",
 AND(D892&gt;=51, D892&lt;=53), "Production, transportation, and material moving occupations",
 AND(D892&gt;=45, D892&lt;=49), "Natural resources, construction, and maintenance occupations",
 TRUE, "Not applicable to study area"
)</f>
        <v>Management, business, science, and arts occupations</v>
      </c>
      <c r="G892">
        <f t="shared" si="66"/>
        <v>10110</v>
      </c>
      <c r="H892" s="9">
        <f t="shared" si="67"/>
        <v>22.668161434977577</v>
      </c>
      <c r="I892" t="str">
        <f>_xlfn.XLOOKUP($C892,'NAICS-SOC-CIP x-walk'!C:C, 'NAICS-SOC-CIP x-walk'!H:H)</f>
        <v>62, 81</v>
      </c>
      <c r="J892" t="str">
        <f>_xlfn.XLOOKUP(K892,'ACS-NAICS-SOC x-walk'!K:K,'ACS-NAICS-SOC x-walk'!L:L)</f>
        <v>Educational Services, and Health Care and Social Assistance</v>
      </c>
      <c r="K892" t="str">
        <f>_xlfn.XLOOKUP($C892,'NAICS-SOC-CIP x-walk'!$C:$C, 'NAICS-SOC-CIP x-walk'!I:I)</f>
        <v>Health Care and Social Assistance, Other Services (except Public Administration)</v>
      </c>
      <c r="L892">
        <f t="shared" si="68"/>
        <v>1245</v>
      </c>
      <c r="M892" s="9">
        <f t="shared" si="69"/>
        <v>10.289256198347108</v>
      </c>
    </row>
    <row r="893" spans="1:13">
      <c r="A893" s="1">
        <v>9</v>
      </c>
      <c r="B893" s="1">
        <v>3</v>
      </c>
      <c r="C893" s="34" t="s">
        <v>2309</v>
      </c>
      <c r="D893" s="1">
        <f t="shared" si="65"/>
        <v>29</v>
      </c>
      <c r="E893" s="2" t="s">
        <v>1508</v>
      </c>
      <c r="F893" t="str" cm="1">
        <f t="array" ref="F893">_xlfn.IFS(
 AND(D893&gt;=11, D893&lt;=29), "Management, business, science, and arts occupations",
 AND(D893&gt;=31, D893&lt;=39), "Service occupations",
 AND(D893&gt;=41, D893&lt;=43), "Sales and office occupations",
 AND(D893&gt;=51, D893&lt;=53), "Production, transportation, and material moving occupations",
 AND(D893&gt;=45, D893&lt;=49), "Natural resources, construction, and maintenance occupations",
 TRUE, "Not applicable to study area"
)</f>
        <v>Management, business, science, and arts occupations</v>
      </c>
      <c r="G893">
        <f t="shared" si="66"/>
        <v>10110</v>
      </c>
      <c r="H893" s="9">
        <f t="shared" si="67"/>
        <v>22.668161434977577</v>
      </c>
      <c r="I893" t="str">
        <f>_xlfn.XLOOKUP($C893,'NAICS-SOC-CIP x-walk'!C:C, 'NAICS-SOC-CIP x-walk'!H:H)</f>
        <v>62, 81</v>
      </c>
      <c r="J893" t="str">
        <f>_xlfn.XLOOKUP(K893,'ACS-NAICS-SOC x-walk'!K:K,'ACS-NAICS-SOC x-walk'!L:L)</f>
        <v>Educational Services, and Health Care and Social Assistance</v>
      </c>
      <c r="K893" t="str">
        <f>_xlfn.XLOOKUP($C893,'NAICS-SOC-CIP x-walk'!$C:$C, 'NAICS-SOC-CIP x-walk'!I:I)</f>
        <v>Health Care and Social Assistance, Other Services (except Public Administration)</v>
      </c>
      <c r="L893">
        <f t="shared" si="68"/>
        <v>1245</v>
      </c>
      <c r="M893" s="9">
        <f t="shared" si="69"/>
        <v>10.289256198347108</v>
      </c>
    </row>
    <row r="894" spans="1:13">
      <c r="A894" s="1">
        <v>14</v>
      </c>
      <c r="B894" s="1">
        <v>5</v>
      </c>
      <c r="C894" s="34" t="s">
        <v>2312</v>
      </c>
      <c r="D894" s="1">
        <f t="shared" si="65"/>
        <v>29</v>
      </c>
      <c r="E894" s="2" t="s">
        <v>1540</v>
      </c>
      <c r="F894" t="str" cm="1">
        <f t="array" ref="F894">_xlfn.IFS(
 AND(D894&gt;=11, D894&lt;=29), "Management, business, science, and arts occupations",
 AND(D894&gt;=31, D894&lt;=39), "Service occupations",
 AND(D894&gt;=41, D894&lt;=43), "Sales and office occupations",
 AND(D894&gt;=51, D894&lt;=53), "Production, transportation, and material moving occupations",
 AND(D894&gt;=45, D894&lt;=49), "Natural resources, construction, and maintenance occupations",
 TRUE, "Not applicable to study area"
)</f>
        <v>Management, business, science, and arts occupations</v>
      </c>
      <c r="G894">
        <f t="shared" si="66"/>
        <v>10110</v>
      </c>
      <c r="H894" s="9">
        <f t="shared" si="67"/>
        <v>22.668161434977577</v>
      </c>
      <c r="I894" t="str">
        <f>_xlfn.XLOOKUP($C894,'NAICS-SOC-CIP x-walk'!C:C, 'NAICS-SOC-CIP x-walk'!H:H)</f>
        <v>62, 81</v>
      </c>
      <c r="J894" t="str">
        <f>_xlfn.XLOOKUP(K894,'ACS-NAICS-SOC x-walk'!K:K,'ACS-NAICS-SOC x-walk'!L:L)</f>
        <v>Educational Services, and Health Care and Social Assistance</v>
      </c>
      <c r="K894" t="str">
        <f>_xlfn.XLOOKUP($C894,'NAICS-SOC-CIP x-walk'!$C:$C, 'NAICS-SOC-CIP x-walk'!I:I)</f>
        <v>Health Care and Social Assistance, Other Services (except Public Administration)</v>
      </c>
      <c r="L894">
        <f t="shared" si="68"/>
        <v>1245</v>
      </c>
      <c r="M894" s="9">
        <f t="shared" si="69"/>
        <v>10.289256198347108</v>
      </c>
    </row>
    <row r="895" spans="1:13">
      <c r="A895" s="1">
        <v>6</v>
      </c>
      <c r="B895" s="1" t="s">
        <v>4</v>
      </c>
      <c r="C895" s="34" t="s">
        <v>2468</v>
      </c>
      <c r="D895" s="1">
        <f t="shared" si="65"/>
        <v>43</v>
      </c>
      <c r="E895" s="2" t="s">
        <v>1654</v>
      </c>
      <c r="F895" t="str" cm="1">
        <f t="array" ref="F895">_xlfn.IFS(
 AND(D895&gt;=11, D895&lt;=29), "Management, business, science, and arts occupations",
 AND(D895&gt;=31, D895&lt;=39), "Service occupations",
 AND(D895&gt;=41, D895&lt;=43), "Sales and office occupations",
 AND(D895&gt;=51, D895&lt;=53), "Production, transportation, and material moving occupations",
 AND(D895&gt;=45, D895&lt;=49), "Natural resources, construction, and maintenance occupations",
 TRUE, "Not applicable to study area"
)</f>
        <v>Sales and office occupations</v>
      </c>
      <c r="G895">
        <f t="shared" si="66"/>
        <v>1174</v>
      </c>
      <c r="H895" s="9">
        <f t="shared" si="67"/>
        <v>16.305555555555557</v>
      </c>
      <c r="I895" t="str">
        <f>_xlfn.XLOOKUP($C895,'NAICS-SOC-CIP x-walk'!C:C, 'NAICS-SOC-CIP x-walk'!H:H)</f>
        <v>62, 81</v>
      </c>
      <c r="J895" t="str">
        <f>_xlfn.XLOOKUP(K895,'ACS-NAICS-SOC x-walk'!K:K,'ACS-NAICS-SOC x-walk'!L:L)</f>
        <v>Educational Services, and Health Care and Social Assistance</v>
      </c>
      <c r="K895" t="str">
        <f>_xlfn.XLOOKUP($C895,'NAICS-SOC-CIP x-walk'!$C:$C, 'NAICS-SOC-CIP x-walk'!I:I)</f>
        <v>Health Care and Social Assistance, Other Services (except Public Administration)</v>
      </c>
      <c r="L895">
        <f t="shared" si="68"/>
        <v>1245</v>
      </c>
      <c r="M895" s="9">
        <f t="shared" si="69"/>
        <v>10.289256198347108</v>
      </c>
    </row>
    <row r="896" spans="1:13">
      <c r="A896" s="1">
        <v>8</v>
      </c>
      <c r="B896" s="1">
        <v>3</v>
      </c>
      <c r="C896" s="34" t="s">
        <v>2491</v>
      </c>
      <c r="D896" s="1">
        <f t="shared" si="65"/>
        <v>43</v>
      </c>
      <c r="E896" s="2" t="s">
        <v>1366</v>
      </c>
      <c r="F896" t="str" cm="1">
        <f t="array" ref="F896">_xlfn.IFS(
 AND(D896&gt;=11, D896&lt;=29), "Management, business, science, and arts occupations",
 AND(D896&gt;=31, D896&lt;=39), "Service occupations",
 AND(D896&gt;=41, D896&lt;=43), "Sales and office occupations",
 AND(D896&gt;=51, D896&lt;=53), "Production, transportation, and material moving occupations",
 AND(D896&gt;=45, D896&lt;=49), "Natural resources, construction, and maintenance occupations",
 TRUE, "Not applicable to study area"
)</f>
        <v>Sales and office occupations</v>
      </c>
      <c r="G896">
        <f t="shared" si="66"/>
        <v>1174</v>
      </c>
      <c r="H896" s="9">
        <f t="shared" si="67"/>
        <v>16.305555555555557</v>
      </c>
      <c r="I896" t="str">
        <f>_xlfn.XLOOKUP($C896,'NAICS-SOC-CIP x-walk'!C:C, 'NAICS-SOC-CIP x-walk'!H:H)</f>
        <v>62, 81</v>
      </c>
      <c r="J896" t="str">
        <f>_xlfn.XLOOKUP(K896,'ACS-NAICS-SOC x-walk'!K:K,'ACS-NAICS-SOC x-walk'!L:L)</f>
        <v>Educational Services, and Health Care and Social Assistance</v>
      </c>
      <c r="K896" t="str">
        <f>_xlfn.XLOOKUP($C896,'NAICS-SOC-CIP x-walk'!$C:$C, 'NAICS-SOC-CIP x-walk'!I:I)</f>
        <v>Health Care and Social Assistance, Other Services (except Public Administration)</v>
      </c>
      <c r="L896">
        <f t="shared" si="68"/>
        <v>1245</v>
      </c>
      <c r="M896" s="9">
        <f t="shared" si="69"/>
        <v>10.289256198347108</v>
      </c>
    </row>
    <row r="897" spans="1:13">
      <c r="A897" s="1">
        <v>0</v>
      </c>
      <c r="B897" s="1" t="s">
        <v>4</v>
      </c>
      <c r="C897" s="34" t="s">
        <v>2515</v>
      </c>
      <c r="D897" s="1">
        <f t="shared" si="65"/>
        <v>43</v>
      </c>
      <c r="E897" s="2" t="s">
        <v>1638</v>
      </c>
      <c r="F897" t="str" cm="1">
        <f t="array" ref="F897">_xlfn.IFS(
 AND(D897&gt;=11, D897&lt;=29), "Management, business, science, and arts occupations",
 AND(D897&gt;=31, D897&lt;=39), "Service occupations",
 AND(D897&gt;=41, D897&lt;=43), "Sales and office occupations",
 AND(D897&gt;=51, D897&lt;=53), "Production, transportation, and material moving occupations",
 AND(D897&gt;=45, D897&lt;=49), "Natural resources, construction, and maintenance occupations",
 TRUE, "Not applicable to study area"
)</f>
        <v>Sales and office occupations</v>
      </c>
      <c r="G897">
        <f t="shared" si="66"/>
        <v>1174</v>
      </c>
      <c r="H897" s="9">
        <f t="shared" si="67"/>
        <v>16.305555555555557</v>
      </c>
      <c r="I897" t="str">
        <f>_xlfn.XLOOKUP($C897,'NAICS-SOC-CIP x-walk'!C:C, 'NAICS-SOC-CIP x-walk'!H:H)</f>
        <v>62, 81</v>
      </c>
      <c r="J897" t="str">
        <f>_xlfn.XLOOKUP(K897,'ACS-NAICS-SOC x-walk'!K:K,'ACS-NAICS-SOC x-walk'!L:L)</f>
        <v>Educational Services, and Health Care and Social Assistance</v>
      </c>
      <c r="K897" t="str">
        <f>_xlfn.XLOOKUP($C897,'NAICS-SOC-CIP x-walk'!$C:$C, 'NAICS-SOC-CIP x-walk'!I:I)</f>
        <v>Health Care and Social Assistance, Other Services (except Public Administration)</v>
      </c>
      <c r="L897">
        <f t="shared" si="68"/>
        <v>1245</v>
      </c>
      <c r="M897" s="9">
        <f t="shared" si="69"/>
        <v>10.289256198347108</v>
      </c>
    </row>
    <row r="898" spans="1:13">
      <c r="A898" s="1">
        <v>73</v>
      </c>
      <c r="B898" s="1" t="s">
        <v>4</v>
      </c>
      <c r="C898" s="34" t="s">
        <v>2857</v>
      </c>
      <c r="D898" s="1">
        <f t="shared" si="65"/>
        <v>53</v>
      </c>
      <c r="E898" s="2" t="s">
        <v>84</v>
      </c>
      <c r="F898" t="str" cm="1">
        <f t="array" ref="F898">_xlfn.IFS(
 AND(D899&gt;=11, D899&lt;=29), "Management, business, science, and arts occupations",
 AND(D899&gt;=31, D899&lt;=39), "Service occupations",
 AND(D899&gt;=41, D899&lt;=43), "Sales and office occupations",
 AND(D899&gt;=51, D899&lt;=53), "Production, transportation, and material moving occupations",
 AND(D899&gt;=45, D899&lt;=49), "Natural resources, construction, and maintenance occupations",
 TRUE, "Not applicable to study area"
)</f>
        <v>Not applicable to study area</v>
      </c>
      <c r="M898" s="9"/>
    </row>
  </sheetData>
  <autoFilter ref="A4:M898" xr:uid="{72E54BF6-1134-154A-8229-0F87A8D598A7}">
    <sortState xmlns:xlrd2="http://schemas.microsoft.com/office/spreadsheetml/2017/richdata2" ref="A5:M898">
      <sortCondition descending="1" ref="M4:M898"/>
    </sortState>
  </autoFilter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5C9D-7F47-F747-92C6-19784F649F48}">
  <sheetPr filterMode="1"/>
  <dimension ref="A1:M898"/>
  <sheetViews>
    <sheetView topLeftCell="F1" workbookViewId="0">
      <selection activeCell="J4" sqref="J4:J5"/>
    </sheetView>
    <sheetView topLeftCell="E1" workbookViewId="1">
      <selection activeCell="J325" sqref="J325"/>
    </sheetView>
  </sheetViews>
  <sheetFormatPr baseColWidth="10" defaultColWidth="8.83203125" defaultRowHeight="15"/>
  <cols>
    <col min="1" max="2" width="12.6640625" style="1" customWidth="1"/>
    <col min="3" max="4" width="16.6640625" style="1" customWidth="1"/>
    <col min="5" max="5" width="64.6640625" style="2" customWidth="1"/>
    <col min="6" max="6" width="49.6640625" bestFit="1" customWidth="1"/>
    <col min="7" max="7" width="16.83203125" customWidth="1"/>
    <col min="8" max="8" width="17.5" customWidth="1"/>
    <col min="10" max="10" width="74.33203125" bestFit="1" customWidth="1"/>
    <col min="11" max="11" width="43.1640625" bestFit="1" customWidth="1"/>
    <col min="12" max="12" width="20.5" customWidth="1"/>
    <col min="13" max="13" width="18.5" customWidth="1"/>
  </cols>
  <sheetData>
    <row r="1" spans="1:13">
      <c r="A1" s="95" t="s">
        <v>0</v>
      </c>
      <c r="B1" s="95"/>
      <c r="C1" s="95"/>
      <c r="D1" s="95"/>
      <c r="E1" s="95"/>
    </row>
    <row r="2" spans="1:13">
      <c r="A2" s="96" t="s">
        <v>1800</v>
      </c>
      <c r="B2" s="96"/>
      <c r="C2" s="96"/>
      <c r="D2" s="96"/>
      <c r="E2" s="96"/>
    </row>
    <row r="4" spans="1:13" ht="46">
      <c r="A4" s="3" t="s">
        <v>2</v>
      </c>
      <c r="B4" s="3" t="s">
        <v>3</v>
      </c>
      <c r="C4" s="3" t="s">
        <v>7409</v>
      </c>
      <c r="D4" s="4" t="s">
        <v>7410</v>
      </c>
      <c r="E4" s="4" t="s">
        <v>7411</v>
      </c>
      <c r="F4" s="26" t="s">
        <v>7408</v>
      </c>
      <c r="G4" s="26" t="s">
        <v>7412</v>
      </c>
      <c r="H4" s="26" t="s">
        <v>6975</v>
      </c>
      <c r="I4" s="26" t="s">
        <v>6967</v>
      </c>
      <c r="J4" s="26" t="s">
        <v>7424</v>
      </c>
      <c r="K4" s="26" t="s">
        <v>6968</v>
      </c>
      <c r="L4" s="26" t="s">
        <v>6974</v>
      </c>
      <c r="M4" s="26" t="s">
        <v>6976</v>
      </c>
    </row>
    <row r="5" spans="1:13" hidden="1">
      <c r="A5" s="1">
        <v>100</v>
      </c>
      <c r="B5" s="1" t="s">
        <v>4</v>
      </c>
      <c r="C5" s="34" t="s">
        <v>2561</v>
      </c>
      <c r="D5" s="1">
        <f t="shared" ref="D5:D68" si="0">VALUE(LEFT(C5,2))</f>
        <v>47</v>
      </c>
      <c r="E5" s="2" t="s">
        <v>314</v>
      </c>
      <c r="F5" t="str" cm="1">
        <f t="array" ref="F5">_xlfn.IFS(
 AND(D5&gt;=11, D5&lt;=29), "Management, business, science, and arts occupations",
 AND(D5&gt;=31, D5&lt;=39), "Service occupations",
 AND(D5&gt;=41, D5&lt;=43), "Sales and office occupations",
 AND(D5&gt;=51, D5&lt;=53), "Production, transportation, and material moving occupations",
 AND(D5&gt;=45, D5&lt;=49), "Natural resources, construction, and maintenance occupations",
 TRUE, "Not applicable to study area"
)</f>
        <v>Natural resources, construction, and maintenance occupations</v>
      </c>
      <c r="G5">
        <f t="shared" ref="G5:G68" si="1">SUMIF(F:F, F5, A:A)</f>
        <v>8738</v>
      </c>
      <c r="H5" s="9">
        <f t="shared" ref="H5:H68" si="2">AVERAGEIF(F:F, F5, A:A)</f>
        <v>71.040650406504071</v>
      </c>
      <c r="I5" t="str">
        <f>_xlfn.XLOOKUP($C5,'NAICS-SOC-CIP x-walk'!C:C, 'NAICS-SOC-CIP x-walk'!H:H)</f>
        <v>23</v>
      </c>
      <c r="J5" t="str">
        <f>_xlfn.XLOOKUP(K5,'ACS-NAICS-SOC x-walk'!K:K,'ACS-NAICS-SOC x-walk'!L:L)</f>
        <v>Construction</v>
      </c>
      <c r="K5" t="str">
        <f>_xlfn.XLOOKUP($C5,'NAICS-SOC-CIP x-walk'!$C:$C, 'NAICS-SOC-CIP x-walk'!I:I)</f>
        <v>Construction</v>
      </c>
      <c r="L5">
        <f t="shared" ref="L5:L68" si="3">SUMIF(K:K, K5, A:A)</f>
        <v>4669</v>
      </c>
      <c r="M5" s="9">
        <f t="shared" ref="M5:M68" si="4">AVERAGEIF(K:K, K5, A:A)</f>
        <v>61.434210526315788</v>
      </c>
    </row>
    <row r="6" spans="1:13" hidden="1">
      <c r="A6" s="1">
        <v>100</v>
      </c>
      <c r="B6" s="1" t="s">
        <v>4</v>
      </c>
      <c r="C6" s="34" t="s">
        <v>2560</v>
      </c>
      <c r="D6" s="1">
        <f t="shared" si="0"/>
        <v>47</v>
      </c>
      <c r="E6" s="2" t="s">
        <v>172</v>
      </c>
      <c r="F6" t="str" cm="1">
        <f t="array" ref="F6">_xlfn.IFS(
 AND(D6&gt;=11, D6&lt;=29), "Management, business, science, and arts occupations",
 AND(D6&gt;=31, D6&lt;=39), "Service occupations",
 AND(D6&gt;=41, D6&lt;=43), "Sales and office occupations",
 AND(D6&gt;=51, D6&lt;=53), "Production, transportation, and material moving occupations",
 AND(D6&gt;=45, D6&lt;=49), "Natural resources, construction, and maintenance occupations",
 TRUE, "Not applicable to study area"
)</f>
        <v>Natural resources, construction, and maintenance occupations</v>
      </c>
      <c r="G6">
        <f t="shared" si="1"/>
        <v>8738</v>
      </c>
      <c r="H6" s="9">
        <f t="shared" si="2"/>
        <v>71.040650406504071</v>
      </c>
      <c r="I6" t="str">
        <f>_xlfn.XLOOKUP($C6,'NAICS-SOC-CIP x-walk'!C:C, 'NAICS-SOC-CIP x-walk'!H:H)</f>
        <v>23</v>
      </c>
      <c r="J6" t="str">
        <f>_xlfn.XLOOKUP(K6,'ACS-NAICS-SOC x-walk'!K:K,'ACS-NAICS-SOC x-walk'!L:L)</f>
        <v>Construction</v>
      </c>
      <c r="K6" t="str">
        <f>_xlfn.XLOOKUP($C6,'NAICS-SOC-CIP x-walk'!$C:$C, 'NAICS-SOC-CIP x-walk'!I:I)</f>
        <v>Construction</v>
      </c>
      <c r="L6">
        <f t="shared" si="3"/>
        <v>4669</v>
      </c>
      <c r="M6" s="9">
        <f t="shared" si="4"/>
        <v>61.434210526315788</v>
      </c>
    </row>
    <row r="7" spans="1:13" hidden="1">
      <c r="A7" s="1">
        <v>100</v>
      </c>
      <c r="B7" s="1" t="s">
        <v>4</v>
      </c>
      <c r="C7" s="34" t="s">
        <v>2574</v>
      </c>
      <c r="D7" s="1">
        <f t="shared" si="0"/>
        <v>47</v>
      </c>
      <c r="E7" s="2" t="s">
        <v>116</v>
      </c>
      <c r="F7" t="str" cm="1">
        <f t="array" ref="F7">_xlfn.IFS(
 AND(D7&gt;=11, D7&lt;=29), "Management, business, science, and arts occupations",
 AND(D7&gt;=31, D7&lt;=39), "Service occupations",
 AND(D7&gt;=41, D7&lt;=43), "Sales and office occupations",
 AND(D7&gt;=51, D7&lt;=53), "Production, transportation, and material moving occupations",
 AND(D7&gt;=45, D7&lt;=49), "Natural resources, construction, and maintenance occupations",
 TRUE, "Not applicable to study area"
)</f>
        <v>Natural resources, construction, and maintenance occupations</v>
      </c>
      <c r="G7">
        <f t="shared" si="1"/>
        <v>8738</v>
      </c>
      <c r="H7" s="9">
        <f t="shared" si="2"/>
        <v>71.040650406504071</v>
      </c>
      <c r="I7" t="str">
        <f>_xlfn.XLOOKUP($C7,'NAICS-SOC-CIP x-walk'!C:C, 'NAICS-SOC-CIP x-walk'!H:H)</f>
        <v>23</v>
      </c>
      <c r="J7" t="str">
        <f>_xlfn.XLOOKUP(K7,'ACS-NAICS-SOC x-walk'!K:K,'ACS-NAICS-SOC x-walk'!L:L)</f>
        <v>Construction</v>
      </c>
      <c r="K7" t="str">
        <f>_xlfn.XLOOKUP($C7,'NAICS-SOC-CIP x-walk'!$C:$C, 'NAICS-SOC-CIP x-walk'!I:I)</f>
        <v>Construction</v>
      </c>
      <c r="L7">
        <f t="shared" si="3"/>
        <v>4669</v>
      </c>
      <c r="M7" s="9">
        <f t="shared" si="4"/>
        <v>61.434210526315788</v>
      </c>
    </row>
    <row r="8" spans="1:13" hidden="1">
      <c r="A8" s="1">
        <v>99</v>
      </c>
      <c r="B8" s="1" t="s">
        <v>4</v>
      </c>
      <c r="C8" s="34" t="s">
        <v>2549</v>
      </c>
      <c r="D8" s="1">
        <f t="shared" si="0"/>
        <v>47</v>
      </c>
      <c r="E8" s="2" t="s">
        <v>44</v>
      </c>
      <c r="F8" t="str" cm="1">
        <f t="array" ref="F8">_xlfn.IFS(
 AND(D8&gt;=11, D8&lt;=29), "Management, business, science, and arts occupations",
 AND(D8&gt;=31, D8&lt;=39), "Service occupations",
 AND(D8&gt;=41, D8&lt;=43), "Sales and office occupations",
 AND(D8&gt;=51, D8&lt;=53), "Production, transportation, and material moving occupations",
 AND(D8&gt;=45, D8&lt;=49), "Natural resources, construction, and maintenance occupations",
 TRUE, "Not applicable to study area"
)</f>
        <v>Natural resources, construction, and maintenance occupations</v>
      </c>
      <c r="G8">
        <f t="shared" si="1"/>
        <v>8738</v>
      </c>
      <c r="H8" s="9">
        <f t="shared" si="2"/>
        <v>71.040650406504071</v>
      </c>
      <c r="I8" t="str">
        <f>_xlfn.XLOOKUP($C8,'NAICS-SOC-CIP x-walk'!C:C, 'NAICS-SOC-CIP x-walk'!H:H)</f>
        <v>23</v>
      </c>
      <c r="J8" t="str">
        <f>_xlfn.XLOOKUP(K8,'ACS-NAICS-SOC x-walk'!K:K,'ACS-NAICS-SOC x-walk'!L:L)</f>
        <v>Construction</v>
      </c>
      <c r="K8" t="str">
        <f>_xlfn.XLOOKUP($C8,'NAICS-SOC-CIP x-walk'!$C:$C, 'NAICS-SOC-CIP x-walk'!I:I)</f>
        <v>Construction</v>
      </c>
      <c r="L8">
        <f t="shared" si="3"/>
        <v>4669</v>
      </c>
      <c r="M8" s="9">
        <f t="shared" si="4"/>
        <v>61.434210526315788</v>
      </c>
    </row>
    <row r="9" spans="1:13" hidden="1">
      <c r="A9" s="1">
        <v>99</v>
      </c>
      <c r="B9" s="1" t="s">
        <v>4</v>
      </c>
      <c r="C9" s="34" t="s">
        <v>2591</v>
      </c>
      <c r="D9" s="1">
        <f t="shared" si="0"/>
        <v>47</v>
      </c>
      <c r="E9" s="2" t="s">
        <v>94</v>
      </c>
      <c r="F9" t="str" cm="1">
        <f t="array" ref="F9">_xlfn.IFS(
 AND(D9&gt;=11, D9&lt;=29), "Management, business, science, and arts occupations",
 AND(D9&gt;=31, D9&lt;=39), "Service occupations",
 AND(D9&gt;=41, D9&lt;=43), "Sales and office occupations",
 AND(D9&gt;=51, D9&lt;=53), "Production, transportation, and material moving occupations",
 AND(D9&gt;=45, D9&lt;=49), "Natural resources, construction, and maintenance occupations",
 TRUE, "Not applicable to study area"
)</f>
        <v>Natural resources, construction, and maintenance occupations</v>
      </c>
      <c r="G9">
        <f t="shared" si="1"/>
        <v>8738</v>
      </c>
      <c r="H9" s="9">
        <f t="shared" si="2"/>
        <v>71.040650406504071</v>
      </c>
      <c r="I9" t="str">
        <f>_xlfn.XLOOKUP($C9,'NAICS-SOC-CIP x-walk'!C:C, 'NAICS-SOC-CIP x-walk'!H:H)</f>
        <v>23</v>
      </c>
      <c r="J9" t="str">
        <f>_xlfn.XLOOKUP(K9,'ACS-NAICS-SOC x-walk'!K:K,'ACS-NAICS-SOC x-walk'!L:L)</f>
        <v>Construction</v>
      </c>
      <c r="K9" t="str">
        <f>_xlfn.XLOOKUP($C9,'NAICS-SOC-CIP x-walk'!$C:$C, 'NAICS-SOC-CIP x-walk'!I:I)</f>
        <v>Construction</v>
      </c>
      <c r="L9">
        <f t="shared" si="3"/>
        <v>4669</v>
      </c>
      <c r="M9" s="9">
        <f t="shared" si="4"/>
        <v>61.434210526315788</v>
      </c>
    </row>
    <row r="10" spans="1:13" hidden="1">
      <c r="A10" s="1">
        <v>98</v>
      </c>
      <c r="B10" s="1" t="s">
        <v>4</v>
      </c>
      <c r="C10" s="34" t="s">
        <v>2603</v>
      </c>
      <c r="D10" s="1">
        <f t="shared" si="0"/>
        <v>47</v>
      </c>
      <c r="E10" s="2" t="s">
        <v>88</v>
      </c>
      <c r="F10" t="str" cm="1">
        <f t="array" ref="F10">_xlfn.IFS(
 AND(D10&gt;=11, D10&lt;=29), "Management, business, science, and arts occupations",
 AND(D10&gt;=31, D10&lt;=39), "Service occupations",
 AND(D10&gt;=41, D10&lt;=43), "Sales and office occupations",
 AND(D10&gt;=51, D10&lt;=53), "Production, transportation, and material moving occupations",
 AND(D10&gt;=45, D10&lt;=49), "Natural resources, construction, and maintenance occupations",
 TRUE, "Not applicable to study area"
)</f>
        <v>Natural resources, construction, and maintenance occupations</v>
      </c>
      <c r="G10">
        <f t="shared" si="1"/>
        <v>8738</v>
      </c>
      <c r="H10" s="9">
        <f t="shared" si="2"/>
        <v>71.040650406504071</v>
      </c>
      <c r="I10" t="str">
        <f>_xlfn.XLOOKUP($C10,'NAICS-SOC-CIP x-walk'!C:C, 'NAICS-SOC-CIP x-walk'!H:H)</f>
        <v>21, 22</v>
      </c>
      <c r="J10" t="str">
        <f>_xlfn.XLOOKUP(K10,'ACS-NAICS-SOC x-walk'!K:K,'ACS-NAICS-SOC x-walk'!L:L)</f>
        <v>Agriculture, Forestry, Fishing and Hunting, and Mining</v>
      </c>
      <c r="K10" t="str">
        <f>_xlfn.XLOOKUP($C10,'NAICS-SOC-CIP x-walk'!$C:$C, 'NAICS-SOC-CIP x-walk'!I:I)</f>
        <v>Mining, Quarrying, and Oil and Gas Extraction, Utilities</v>
      </c>
      <c r="L10">
        <f t="shared" si="3"/>
        <v>5203</v>
      </c>
      <c r="M10" s="9">
        <f t="shared" si="4"/>
        <v>55.946236559139784</v>
      </c>
    </row>
    <row r="11" spans="1:13" hidden="1">
      <c r="A11" s="1">
        <v>98</v>
      </c>
      <c r="B11" s="1" t="s">
        <v>4</v>
      </c>
      <c r="C11" s="34" t="s">
        <v>2570</v>
      </c>
      <c r="D11" s="1">
        <f t="shared" si="0"/>
        <v>47</v>
      </c>
      <c r="E11" s="2" t="s">
        <v>128</v>
      </c>
      <c r="F11" t="str" cm="1">
        <f t="array" ref="F11">_xlfn.IFS(
 AND(D11&gt;=11, D11&lt;=29), "Management, business, science, and arts occupations",
 AND(D11&gt;=31, D11&lt;=39), "Service occupations",
 AND(D11&gt;=41, D11&lt;=43), "Sales and office occupations",
 AND(D11&gt;=51, D11&lt;=53), "Production, transportation, and material moving occupations",
 AND(D11&gt;=45, D11&lt;=49), "Natural resources, construction, and maintenance occupations",
 TRUE, "Not applicable to study area"
)</f>
        <v>Natural resources, construction, and maintenance occupations</v>
      </c>
      <c r="G11">
        <f t="shared" si="1"/>
        <v>8738</v>
      </c>
      <c r="H11" s="9">
        <f t="shared" si="2"/>
        <v>71.040650406504071</v>
      </c>
      <c r="I11" t="str">
        <f>_xlfn.XLOOKUP($C11,'NAICS-SOC-CIP x-walk'!C:C, 'NAICS-SOC-CIP x-walk'!H:H)</f>
        <v>23</v>
      </c>
      <c r="J11" t="str">
        <f>_xlfn.XLOOKUP(K11,'ACS-NAICS-SOC x-walk'!K:K,'ACS-NAICS-SOC x-walk'!L:L)</f>
        <v>Construction</v>
      </c>
      <c r="K11" t="str">
        <f>_xlfn.XLOOKUP($C11,'NAICS-SOC-CIP x-walk'!$C:$C, 'NAICS-SOC-CIP x-walk'!I:I)</f>
        <v>Construction</v>
      </c>
      <c r="L11">
        <f t="shared" si="3"/>
        <v>4669</v>
      </c>
      <c r="M11" s="9">
        <f t="shared" si="4"/>
        <v>61.434210526315788</v>
      </c>
    </row>
    <row r="12" spans="1:13" hidden="1">
      <c r="A12" s="1">
        <v>95</v>
      </c>
      <c r="B12" s="1" t="s">
        <v>4</v>
      </c>
      <c r="C12" s="34" t="s">
        <v>2556</v>
      </c>
      <c r="D12" s="1">
        <f t="shared" si="0"/>
        <v>47</v>
      </c>
      <c r="E12" s="2" t="s">
        <v>76</v>
      </c>
      <c r="F12" t="str" cm="1">
        <f t="array" ref="F12">_xlfn.IFS(
 AND(D12&gt;=11, D12&lt;=29), "Management, business, science, and arts occupations",
 AND(D12&gt;=31, D12&lt;=39), "Service occupations",
 AND(D12&gt;=41, D12&lt;=43), "Sales and office occupations",
 AND(D12&gt;=51, D12&lt;=53), "Production, transportation, and material moving occupations",
 AND(D12&gt;=45, D12&lt;=49), "Natural resources, construction, and maintenance occupations",
 TRUE, "Not applicable to study area"
)</f>
        <v>Natural resources, construction, and maintenance occupations</v>
      </c>
      <c r="G12">
        <f t="shared" si="1"/>
        <v>8738</v>
      </c>
      <c r="H12" s="9">
        <f t="shared" si="2"/>
        <v>71.040650406504071</v>
      </c>
      <c r="I12" t="str">
        <f>_xlfn.XLOOKUP($C12,'NAICS-SOC-CIP x-walk'!C:C, 'NAICS-SOC-CIP x-walk'!H:H)</f>
        <v>23</v>
      </c>
      <c r="J12" t="str">
        <f>_xlfn.XLOOKUP(K12,'ACS-NAICS-SOC x-walk'!K:K,'ACS-NAICS-SOC x-walk'!L:L)</f>
        <v>Construction</v>
      </c>
      <c r="K12" t="str">
        <f>_xlfn.XLOOKUP($C12,'NAICS-SOC-CIP x-walk'!$C:$C, 'NAICS-SOC-CIP x-walk'!I:I)</f>
        <v>Construction</v>
      </c>
      <c r="L12">
        <f t="shared" si="3"/>
        <v>4669</v>
      </c>
      <c r="M12" s="9">
        <f t="shared" si="4"/>
        <v>61.434210526315788</v>
      </c>
    </row>
    <row r="13" spans="1:13" hidden="1">
      <c r="A13" s="1">
        <v>95</v>
      </c>
      <c r="B13" s="1" t="s">
        <v>4</v>
      </c>
      <c r="C13" s="34" t="s">
        <v>2576</v>
      </c>
      <c r="D13" s="1">
        <f t="shared" si="0"/>
        <v>47</v>
      </c>
      <c r="E13" s="2" t="s">
        <v>36</v>
      </c>
      <c r="F13" t="str" cm="1">
        <f t="array" ref="F13">_xlfn.IFS(
 AND(D13&gt;=11, D13&lt;=29), "Management, business, science, and arts occupations",
 AND(D13&gt;=31, D13&lt;=39), "Service occupations",
 AND(D13&gt;=41, D13&lt;=43), "Sales and office occupations",
 AND(D13&gt;=51, D13&lt;=53), "Production, transportation, and material moving occupations",
 AND(D13&gt;=45, D13&lt;=49), "Natural resources, construction, and maintenance occupations",
 TRUE, "Not applicable to study area"
)</f>
        <v>Natural resources, construction, and maintenance occupations</v>
      </c>
      <c r="G13">
        <f t="shared" si="1"/>
        <v>8738</v>
      </c>
      <c r="H13" s="9">
        <f t="shared" si="2"/>
        <v>71.040650406504071</v>
      </c>
      <c r="I13" t="str">
        <f>_xlfn.XLOOKUP($C13,'NAICS-SOC-CIP x-walk'!C:C, 'NAICS-SOC-CIP x-walk'!H:H)</f>
        <v>23</v>
      </c>
      <c r="J13" t="str">
        <f>_xlfn.XLOOKUP(K13,'ACS-NAICS-SOC x-walk'!K:K,'ACS-NAICS-SOC x-walk'!L:L)</f>
        <v>Construction</v>
      </c>
      <c r="K13" t="str">
        <f>_xlfn.XLOOKUP($C13,'NAICS-SOC-CIP x-walk'!$C:$C, 'NAICS-SOC-CIP x-walk'!I:I)</f>
        <v>Construction</v>
      </c>
      <c r="L13">
        <f t="shared" si="3"/>
        <v>4669</v>
      </c>
      <c r="M13" s="9">
        <f t="shared" si="4"/>
        <v>61.434210526315788</v>
      </c>
    </row>
    <row r="14" spans="1:13" hidden="1">
      <c r="A14" s="1">
        <v>94</v>
      </c>
      <c r="B14" s="1" t="s">
        <v>4</v>
      </c>
      <c r="C14" s="34" t="s">
        <v>2589</v>
      </c>
      <c r="D14" s="1">
        <f t="shared" si="0"/>
        <v>47</v>
      </c>
      <c r="E14" s="2" t="s">
        <v>272</v>
      </c>
      <c r="F14" t="str" cm="1">
        <f t="array" ref="F14">_xlfn.IFS(
 AND(D14&gt;=11, D14&lt;=29), "Management, business, science, and arts occupations",
 AND(D14&gt;=31, D14&lt;=39), "Service occupations",
 AND(D14&gt;=41, D14&lt;=43), "Sales and office occupations",
 AND(D14&gt;=51, D14&lt;=53), "Production, transportation, and material moving occupations",
 AND(D14&gt;=45, D14&lt;=49), "Natural resources, construction, and maintenance occupations",
 TRUE, "Not applicable to study area"
)</f>
        <v>Natural resources, construction, and maintenance occupations</v>
      </c>
      <c r="G14">
        <f t="shared" si="1"/>
        <v>8738</v>
      </c>
      <c r="H14" s="9">
        <f t="shared" si="2"/>
        <v>71.040650406504071</v>
      </c>
      <c r="I14" t="str">
        <f>_xlfn.XLOOKUP($C14,'NAICS-SOC-CIP x-walk'!C:C, 'NAICS-SOC-CIP x-walk'!H:H)</f>
        <v>23</v>
      </c>
      <c r="J14" t="str">
        <f>_xlfn.XLOOKUP(K14,'ACS-NAICS-SOC x-walk'!K:K,'ACS-NAICS-SOC x-walk'!L:L)</f>
        <v>Construction</v>
      </c>
      <c r="K14" t="str">
        <f>_xlfn.XLOOKUP($C14,'NAICS-SOC-CIP x-walk'!$C:$C, 'NAICS-SOC-CIP x-walk'!I:I)</f>
        <v>Construction</v>
      </c>
      <c r="L14">
        <f t="shared" si="3"/>
        <v>4669</v>
      </c>
      <c r="M14" s="9">
        <f t="shared" si="4"/>
        <v>61.434210526315788</v>
      </c>
    </row>
    <row r="15" spans="1:13" hidden="1">
      <c r="A15" s="1">
        <v>94</v>
      </c>
      <c r="B15" s="1" t="s">
        <v>4</v>
      </c>
      <c r="C15" s="34" t="s">
        <v>2550</v>
      </c>
      <c r="D15" s="1">
        <f t="shared" si="0"/>
        <v>47</v>
      </c>
      <c r="E15" s="2" t="s">
        <v>250</v>
      </c>
      <c r="F15" t="str" cm="1">
        <f t="array" ref="F15">_xlfn.IFS(
 AND(D15&gt;=11, D15&lt;=29), "Management, business, science, and arts occupations",
 AND(D15&gt;=31, D15&lt;=39), "Service occupations",
 AND(D15&gt;=41, D15&lt;=43), "Sales and office occupations",
 AND(D15&gt;=51, D15&lt;=53), "Production, transportation, and material moving occupations",
 AND(D15&gt;=45, D15&lt;=49), "Natural resources, construction, and maintenance occupations",
 TRUE, "Not applicable to study area"
)</f>
        <v>Natural resources, construction, and maintenance occupations</v>
      </c>
      <c r="G15">
        <f t="shared" si="1"/>
        <v>8738</v>
      </c>
      <c r="H15" s="9">
        <f t="shared" si="2"/>
        <v>71.040650406504071</v>
      </c>
      <c r="I15" t="str">
        <f>_xlfn.XLOOKUP($C15,'NAICS-SOC-CIP x-walk'!C:C, 'NAICS-SOC-CIP x-walk'!H:H)</f>
        <v>23</v>
      </c>
      <c r="J15" t="str">
        <f>_xlfn.XLOOKUP(K15,'ACS-NAICS-SOC x-walk'!K:K,'ACS-NAICS-SOC x-walk'!L:L)</f>
        <v>Construction</v>
      </c>
      <c r="K15" t="str">
        <f>_xlfn.XLOOKUP($C15,'NAICS-SOC-CIP x-walk'!$C:$C, 'NAICS-SOC-CIP x-walk'!I:I)</f>
        <v>Construction</v>
      </c>
      <c r="L15">
        <f t="shared" si="3"/>
        <v>4669</v>
      </c>
      <c r="M15" s="9">
        <f t="shared" si="4"/>
        <v>61.434210526315788</v>
      </c>
    </row>
    <row r="16" spans="1:13" hidden="1">
      <c r="A16" s="1">
        <v>92</v>
      </c>
      <c r="B16" s="1" t="s">
        <v>4</v>
      </c>
      <c r="C16" s="34" t="s">
        <v>2577</v>
      </c>
      <c r="D16" s="1">
        <f t="shared" si="0"/>
        <v>47</v>
      </c>
      <c r="E16" s="2" t="s">
        <v>154</v>
      </c>
      <c r="F16" t="str" cm="1">
        <f t="array" ref="F16">_xlfn.IFS(
 AND(D16&gt;=11, D16&lt;=29), "Management, business, science, and arts occupations",
 AND(D16&gt;=31, D16&lt;=39), "Service occupations",
 AND(D16&gt;=41, D16&lt;=43), "Sales and office occupations",
 AND(D16&gt;=51, D16&lt;=53), "Production, transportation, and material moving occupations",
 AND(D16&gt;=45, D16&lt;=49), "Natural resources, construction, and maintenance occupations",
 TRUE, "Not applicable to study area"
)</f>
        <v>Natural resources, construction, and maintenance occupations</v>
      </c>
      <c r="G16">
        <f t="shared" si="1"/>
        <v>8738</v>
      </c>
      <c r="H16" s="9">
        <f t="shared" si="2"/>
        <v>71.040650406504071</v>
      </c>
      <c r="I16" t="str">
        <f>_xlfn.XLOOKUP($C16,'NAICS-SOC-CIP x-walk'!C:C, 'NAICS-SOC-CIP x-walk'!H:H)</f>
        <v>21, 22</v>
      </c>
      <c r="J16" t="str">
        <f>_xlfn.XLOOKUP(K16,'ACS-NAICS-SOC x-walk'!K:K,'ACS-NAICS-SOC x-walk'!L:L)</f>
        <v>Agriculture, Forestry, Fishing and Hunting, and Mining</v>
      </c>
      <c r="K16" t="str">
        <f>_xlfn.XLOOKUP($C16,'NAICS-SOC-CIP x-walk'!$C:$C, 'NAICS-SOC-CIP x-walk'!I:I)</f>
        <v>Mining, Quarrying, and Oil and Gas Extraction, Utilities</v>
      </c>
      <c r="L16">
        <f t="shared" si="3"/>
        <v>5203</v>
      </c>
      <c r="M16" s="9">
        <f t="shared" si="4"/>
        <v>55.946236559139784</v>
      </c>
    </row>
    <row r="17" spans="1:13" hidden="1">
      <c r="A17" s="1">
        <v>91</v>
      </c>
      <c r="B17" s="1" t="s">
        <v>4</v>
      </c>
      <c r="C17" s="34" t="s">
        <v>2558</v>
      </c>
      <c r="D17" s="1">
        <f t="shared" si="0"/>
        <v>47</v>
      </c>
      <c r="E17" s="2" t="s">
        <v>40</v>
      </c>
      <c r="F17" t="str" cm="1">
        <f t="array" ref="F17">_xlfn.IFS(
 AND(D17&gt;=11, D17&lt;=29), "Management, business, science, and arts occupations",
 AND(D17&gt;=31, D17&lt;=39), "Service occupations",
 AND(D17&gt;=41, D17&lt;=43), "Sales and office occupations",
 AND(D17&gt;=51, D17&lt;=53), "Production, transportation, and material moving occupations",
 AND(D17&gt;=45, D17&lt;=49), "Natural resources, construction, and maintenance occupations",
 TRUE, "Not applicable to study area"
)</f>
        <v>Natural resources, construction, and maintenance occupations</v>
      </c>
      <c r="G17">
        <f t="shared" si="1"/>
        <v>8738</v>
      </c>
      <c r="H17" s="9">
        <f t="shared" si="2"/>
        <v>71.040650406504071</v>
      </c>
      <c r="I17" t="str">
        <f>_xlfn.XLOOKUP($C17,'NAICS-SOC-CIP x-walk'!C:C, 'NAICS-SOC-CIP x-walk'!H:H)</f>
        <v>23</v>
      </c>
      <c r="J17" t="str">
        <f>_xlfn.XLOOKUP(K17,'ACS-NAICS-SOC x-walk'!K:K,'ACS-NAICS-SOC x-walk'!L:L)</f>
        <v>Construction</v>
      </c>
      <c r="K17" t="str">
        <f>_xlfn.XLOOKUP($C17,'NAICS-SOC-CIP x-walk'!$C:$C, 'NAICS-SOC-CIP x-walk'!I:I)</f>
        <v>Construction</v>
      </c>
      <c r="L17">
        <f t="shared" si="3"/>
        <v>4669</v>
      </c>
      <c r="M17" s="9">
        <f t="shared" si="4"/>
        <v>61.434210526315788</v>
      </c>
    </row>
    <row r="18" spans="1:13" hidden="1">
      <c r="A18" s="1">
        <v>91</v>
      </c>
      <c r="B18" s="1">
        <v>3</v>
      </c>
      <c r="C18" s="34" t="s">
        <v>2643</v>
      </c>
      <c r="D18" s="1">
        <f t="shared" si="0"/>
        <v>49</v>
      </c>
      <c r="E18" s="2" t="s">
        <v>182</v>
      </c>
      <c r="F18" t="str" cm="1">
        <f t="array" ref="F18">_xlfn.IFS(
 AND(D18&gt;=11, D18&lt;=29), "Management, business, science, and arts occupations",
 AND(D18&gt;=31, D18&lt;=39), "Service occupations",
 AND(D18&gt;=41, D18&lt;=43), "Sales and office occupations",
 AND(D18&gt;=51, D18&lt;=53), "Production, transportation, and material moving occupations",
 AND(D18&gt;=45, D18&lt;=49), "Natural resources, construction, and maintenance occupations",
 TRUE, "Not applicable to study area"
)</f>
        <v>Natural resources, construction, and maintenance occupations</v>
      </c>
      <c r="G18">
        <f t="shared" si="1"/>
        <v>8738</v>
      </c>
      <c r="H18" s="9">
        <f t="shared" si="2"/>
        <v>71.040650406504071</v>
      </c>
      <c r="I18" t="str">
        <f>_xlfn.XLOOKUP($C18,'NAICS-SOC-CIP x-walk'!C:C, 'NAICS-SOC-CIP x-walk'!H:H)</f>
        <v>23</v>
      </c>
      <c r="J18" t="str">
        <f>_xlfn.XLOOKUP(K18,'ACS-NAICS-SOC x-walk'!K:K,'ACS-NAICS-SOC x-walk'!L:L)</f>
        <v>Construction</v>
      </c>
      <c r="K18" t="str">
        <f>_xlfn.XLOOKUP($C18,'NAICS-SOC-CIP x-walk'!$C:$C, 'NAICS-SOC-CIP x-walk'!I:I)</f>
        <v>Construction</v>
      </c>
      <c r="L18">
        <f t="shared" si="3"/>
        <v>4669</v>
      </c>
      <c r="M18" s="9">
        <f t="shared" si="4"/>
        <v>61.434210526315788</v>
      </c>
    </row>
    <row r="19" spans="1:13" hidden="1">
      <c r="A19" s="1">
        <v>90</v>
      </c>
      <c r="B19" s="1" t="s">
        <v>4</v>
      </c>
      <c r="C19" s="34" t="s">
        <v>2573</v>
      </c>
      <c r="D19" s="1">
        <f t="shared" si="0"/>
        <v>47</v>
      </c>
      <c r="E19" s="2" t="s">
        <v>54</v>
      </c>
      <c r="F19" t="str" cm="1">
        <f t="array" ref="F19">_xlfn.IFS(
 AND(D19&gt;=11, D19&lt;=29), "Management, business, science, and arts occupations",
 AND(D19&gt;=31, D19&lt;=39), "Service occupations",
 AND(D19&gt;=41, D19&lt;=43), "Sales and office occupations",
 AND(D19&gt;=51, D19&lt;=53), "Production, transportation, and material moving occupations",
 AND(D19&gt;=45, D19&lt;=49), "Natural resources, construction, and maintenance occupations",
 TRUE, "Not applicable to study area"
)</f>
        <v>Natural resources, construction, and maintenance occupations</v>
      </c>
      <c r="G19">
        <f t="shared" si="1"/>
        <v>8738</v>
      </c>
      <c r="H19" s="9">
        <f t="shared" si="2"/>
        <v>71.040650406504071</v>
      </c>
      <c r="I19" t="str">
        <f>_xlfn.XLOOKUP($C19,'NAICS-SOC-CIP x-walk'!C:C, 'NAICS-SOC-CIP x-walk'!H:H)</f>
        <v>23</v>
      </c>
      <c r="J19" t="str">
        <f>_xlfn.XLOOKUP(K19,'ACS-NAICS-SOC x-walk'!K:K,'ACS-NAICS-SOC x-walk'!L:L)</f>
        <v>Construction</v>
      </c>
      <c r="K19" t="str">
        <f>_xlfn.XLOOKUP($C19,'NAICS-SOC-CIP x-walk'!$C:$C, 'NAICS-SOC-CIP x-walk'!I:I)</f>
        <v>Construction</v>
      </c>
      <c r="L19">
        <f t="shared" si="3"/>
        <v>4669</v>
      </c>
      <c r="M19" s="9">
        <f t="shared" si="4"/>
        <v>61.434210526315788</v>
      </c>
    </row>
    <row r="20" spans="1:13" hidden="1">
      <c r="A20" s="1">
        <v>88</v>
      </c>
      <c r="B20" s="1" t="s">
        <v>4</v>
      </c>
      <c r="C20" s="34" t="s">
        <v>2583</v>
      </c>
      <c r="D20" s="1">
        <f t="shared" si="0"/>
        <v>47</v>
      </c>
      <c r="E20" s="2" t="s">
        <v>208</v>
      </c>
      <c r="F20" t="str" cm="1">
        <f t="array" ref="F20">_xlfn.IFS(
 AND(D20&gt;=11, D20&lt;=29), "Management, business, science, and arts occupations",
 AND(D20&gt;=31, D20&lt;=39), "Service occupations",
 AND(D20&gt;=41, D20&lt;=43), "Sales and office occupations",
 AND(D20&gt;=51, D20&lt;=53), "Production, transportation, and material moving occupations",
 AND(D20&gt;=45, D20&lt;=49), "Natural resources, construction, and maintenance occupations",
 TRUE, "Not applicable to study area"
)</f>
        <v>Natural resources, construction, and maintenance occupations</v>
      </c>
      <c r="G20">
        <f t="shared" si="1"/>
        <v>8738</v>
      </c>
      <c r="H20" s="9">
        <f t="shared" si="2"/>
        <v>71.040650406504071</v>
      </c>
      <c r="I20" t="str">
        <f>_xlfn.XLOOKUP($C20,'NAICS-SOC-CIP x-walk'!C:C, 'NAICS-SOC-CIP x-walk'!H:H)</f>
        <v>23</v>
      </c>
      <c r="J20" t="str">
        <f>_xlfn.XLOOKUP(K20,'ACS-NAICS-SOC x-walk'!K:K,'ACS-NAICS-SOC x-walk'!L:L)</f>
        <v>Construction</v>
      </c>
      <c r="K20" t="str">
        <f>_xlfn.XLOOKUP($C20,'NAICS-SOC-CIP x-walk'!$C:$C, 'NAICS-SOC-CIP x-walk'!I:I)</f>
        <v>Construction</v>
      </c>
      <c r="L20">
        <f t="shared" si="3"/>
        <v>4669</v>
      </c>
      <c r="M20" s="9">
        <f t="shared" si="4"/>
        <v>61.434210526315788</v>
      </c>
    </row>
    <row r="21" spans="1:13" hidden="1">
      <c r="A21" s="1">
        <v>87</v>
      </c>
      <c r="B21" s="1">
        <v>3</v>
      </c>
      <c r="C21" s="34" t="s">
        <v>2587</v>
      </c>
      <c r="D21" s="1">
        <f t="shared" si="0"/>
        <v>47</v>
      </c>
      <c r="E21" s="2" t="s">
        <v>394</v>
      </c>
      <c r="F21" t="str" cm="1">
        <f t="array" ref="F21">_xlfn.IFS(
 AND(D21&gt;=11, D21&lt;=29), "Management, business, science, and arts occupations",
 AND(D21&gt;=31, D21&lt;=39), "Service occupations",
 AND(D21&gt;=41, D21&lt;=43), "Sales and office occupations",
 AND(D21&gt;=51, D21&lt;=53), "Production, transportation, and material moving occupations",
 AND(D21&gt;=45, D21&lt;=49), "Natural resources, construction, and maintenance occupations",
 TRUE, "Not applicable to study area"
)</f>
        <v>Natural resources, construction, and maintenance occupations</v>
      </c>
      <c r="G21">
        <f t="shared" si="1"/>
        <v>8738</v>
      </c>
      <c r="H21" s="9">
        <f t="shared" si="2"/>
        <v>71.040650406504071</v>
      </c>
      <c r="I21" t="str">
        <f>_xlfn.XLOOKUP($C21,'NAICS-SOC-CIP x-walk'!C:C, 'NAICS-SOC-CIP x-walk'!H:H)</f>
        <v>23</v>
      </c>
      <c r="J21" t="str">
        <f>_xlfn.XLOOKUP(K21,'ACS-NAICS-SOC x-walk'!K:K,'ACS-NAICS-SOC x-walk'!L:L)</f>
        <v>Construction</v>
      </c>
      <c r="K21" t="str">
        <f>_xlfn.XLOOKUP($C21,'NAICS-SOC-CIP x-walk'!$C:$C, 'NAICS-SOC-CIP x-walk'!I:I)</f>
        <v>Construction</v>
      </c>
      <c r="L21">
        <f t="shared" si="3"/>
        <v>4669</v>
      </c>
      <c r="M21" s="9">
        <f t="shared" si="4"/>
        <v>61.434210526315788</v>
      </c>
    </row>
    <row r="22" spans="1:13" hidden="1">
      <c r="A22" s="1">
        <v>87</v>
      </c>
      <c r="B22" s="1" t="s">
        <v>4</v>
      </c>
      <c r="C22" s="34" t="s">
        <v>2582</v>
      </c>
      <c r="D22" s="1">
        <f t="shared" si="0"/>
        <v>47</v>
      </c>
      <c r="E22" s="2" t="s">
        <v>274</v>
      </c>
      <c r="F22" t="str" cm="1">
        <f t="array" ref="F22">_xlfn.IFS(
 AND(D22&gt;=11, D22&lt;=29), "Management, business, science, and arts occupations",
 AND(D22&gt;=31, D22&lt;=39), "Service occupations",
 AND(D22&gt;=41, D22&lt;=43), "Sales and office occupations",
 AND(D22&gt;=51, D22&lt;=53), "Production, transportation, and material moving occupations",
 AND(D22&gt;=45, D22&lt;=49), "Natural resources, construction, and maintenance occupations",
 TRUE, "Not applicable to study area"
)</f>
        <v>Natural resources, construction, and maintenance occupations</v>
      </c>
      <c r="G22">
        <f t="shared" si="1"/>
        <v>8738</v>
      </c>
      <c r="H22" s="9">
        <f t="shared" si="2"/>
        <v>71.040650406504071</v>
      </c>
      <c r="I22" t="str">
        <f>_xlfn.XLOOKUP($C22,'NAICS-SOC-CIP x-walk'!C:C, 'NAICS-SOC-CIP x-walk'!H:H)</f>
        <v>23</v>
      </c>
      <c r="J22" t="str">
        <f>_xlfn.XLOOKUP(K22,'ACS-NAICS-SOC x-walk'!K:K,'ACS-NAICS-SOC x-walk'!L:L)</f>
        <v>Construction</v>
      </c>
      <c r="K22" t="str">
        <f>_xlfn.XLOOKUP($C22,'NAICS-SOC-CIP x-walk'!$C:$C, 'NAICS-SOC-CIP x-walk'!I:I)</f>
        <v>Construction</v>
      </c>
      <c r="L22">
        <f t="shared" si="3"/>
        <v>4669</v>
      </c>
      <c r="M22" s="9">
        <f t="shared" si="4"/>
        <v>61.434210526315788</v>
      </c>
    </row>
    <row r="23" spans="1:13" hidden="1">
      <c r="A23" s="1">
        <v>86</v>
      </c>
      <c r="B23" s="1">
        <v>3</v>
      </c>
      <c r="C23" s="34" t="s">
        <v>2547</v>
      </c>
      <c r="D23" s="1">
        <f t="shared" si="0"/>
        <v>47</v>
      </c>
      <c r="E23" s="2" t="s">
        <v>110</v>
      </c>
      <c r="F23" t="str" cm="1">
        <f t="array" ref="F23">_xlfn.IFS(
 AND(D23&gt;=11, D23&lt;=29), "Management, business, science, and arts occupations",
 AND(D23&gt;=31, D23&lt;=39), "Service occupations",
 AND(D23&gt;=41, D23&lt;=43), "Sales and office occupations",
 AND(D23&gt;=51, D23&lt;=53), "Production, transportation, and material moving occupations",
 AND(D23&gt;=45, D23&lt;=49), "Natural resources, construction, and maintenance occupations",
 TRUE, "Not applicable to study area"
)</f>
        <v>Natural resources, construction, and maintenance occupations</v>
      </c>
      <c r="G23">
        <f t="shared" si="1"/>
        <v>8738</v>
      </c>
      <c r="H23" s="9">
        <f t="shared" si="2"/>
        <v>71.040650406504071</v>
      </c>
      <c r="I23" t="str">
        <f>_xlfn.XLOOKUP($C23,'NAICS-SOC-CIP x-walk'!C:C, 'NAICS-SOC-CIP x-walk'!H:H)</f>
        <v>21, 22</v>
      </c>
      <c r="J23" t="str">
        <f>_xlfn.XLOOKUP(K23,'ACS-NAICS-SOC x-walk'!K:K,'ACS-NAICS-SOC x-walk'!L:L)</f>
        <v>Agriculture, Forestry, Fishing and Hunting, and Mining</v>
      </c>
      <c r="K23" t="str">
        <f>_xlfn.XLOOKUP($C23,'NAICS-SOC-CIP x-walk'!$C:$C, 'NAICS-SOC-CIP x-walk'!I:I)</f>
        <v>Mining, Quarrying, and Oil and Gas Extraction, Utilities</v>
      </c>
      <c r="L23">
        <f t="shared" si="3"/>
        <v>5203</v>
      </c>
      <c r="M23" s="9">
        <f t="shared" si="4"/>
        <v>55.946236559139784</v>
      </c>
    </row>
    <row r="24" spans="1:13" hidden="1">
      <c r="A24" s="1">
        <v>86</v>
      </c>
      <c r="B24" s="1" t="s">
        <v>4</v>
      </c>
      <c r="C24" s="34" t="s">
        <v>2565</v>
      </c>
      <c r="D24" s="1">
        <f t="shared" si="0"/>
        <v>47</v>
      </c>
      <c r="E24" s="2" t="s">
        <v>186</v>
      </c>
      <c r="F24" t="str" cm="1">
        <f t="array" ref="F24">_xlfn.IFS(
 AND(D24&gt;=11, D24&lt;=29), "Management, business, science, and arts occupations",
 AND(D24&gt;=31, D24&lt;=39), "Service occupations",
 AND(D24&gt;=41, D24&lt;=43), "Sales and office occupations",
 AND(D24&gt;=51, D24&lt;=53), "Production, transportation, and material moving occupations",
 AND(D24&gt;=45, D24&lt;=49), "Natural resources, construction, and maintenance occupations",
 TRUE, "Not applicable to study area"
)</f>
        <v>Natural resources, construction, and maintenance occupations</v>
      </c>
      <c r="G24">
        <f t="shared" si="1"/>
        <v>8738</v>
      </c>
      <c r="H24" s="9">
        <f t="shared" si="2"/>
        <v>71.040650406504071</v>
      </c>
      <c r="I24" t="str">
        <f>_xlfn.XLOOKUP($C24,'NAICS-SOC-CIP x-walk'!C:C, 'NAICS-SOC-CIP x-walk'!H:H)</f>
        <v>23</v>
      </c>
      <c r="J24" t="str">
        <f>_xlfn.XLOOKUP(K24,'ACS-NAICS-SOC x-walk'!K:K,'ACS-NAICS-SOC x-walk'!L:L)</f>
        <v>Construction</v>
      </c>
      <c r="K24" t="str">
        <f>_xlfn.XLOOKUP($C24,'NAICS-SOC-CIP x-walk'!$C:$C, 'NAICS-SOC-CIP x-walk'!I:I)</f>
        <v>Construction</v>
      </c>
      <c r="L24">
        <f t="shared" si="3"/>
        <v>4669</v>
      </c>
      <c r="M24" s="9">
        <f t="shared" si="4"/>
        <v>61.434210526315788</v>
      </c>
    </row>
    <row r="25" spans="1:13" hidden="1">
      <c r="A25" s="1">
        <v>86</v>
      </c>
      <c r="B25" s="1">
        <v>3</v>
      </c>
      <c r="C25" s="34" t="s">
        <v>2547</v>
      </c>
      <c r="D25" s="1">
        <f t="shared" si="0"/>
        <v>47</v>
      </c>
      <c r="E25" s="2" t="s">
        <v>152</v>
      </c>
      <c r="F25" t="str" cm="1">
        <f t="array" ref="F25">_xlfn.IFS(
 AND(D25&gt;=11, D25&lt;=29), "Management, business, science, and arts occupations",
 AND(D25&gt;=31, D25&lt;=39), "Service occupations",
 AND(D25&gt;=41, D25&lt;=43), "Sales and office occupations",
 AND(D25&gt;=51, D25&lt;=53), "Production, transportation, and material moving occupations",
 AND(D25&gt;=45, D25&lt;=49), "Natural resources, construction, and maintenance occupations",
 TRUE, "Not applicable to study area"
)</f>
        <v>Natural resources, construction, and maintenance occupations</v>
      </c>
      <c r="G25">
        <f t="shared" si="1"/>
        <v>8738</v>
      </c>
      <c r="H25" s="9">
        <f t="shared" si="2"/>
        <v>71.040650406504071</v>
      </c>
      <c r="I25" t="str">
        <f>_xlfn.XLOOKUP($C25,'NAICS-SOC-CIP x-walk'!C:C, 'NAICS-SOC-CIP x-walk'!H:H)</f>
        <v>21, 22</v>
      </c>
      <c r="J25" t="str">
        <f>_xlfn.XLOOKUP(K25,'ACS-NAICS-SOC x-walk'!K:K,'ACS-NAICS-SOC x-walk'!L:L)</f>
        <v>Agriculture, Forestry, Fishing and Hunting, and Mining</v>
      </c>
      <c r="K25" t="str">
        <f>_xlfn.XLOOKUP($C25,'NAICS-SOC-CIP x-walk'!$C:$C, 'NAICS-SOC-CIP x-walk'!I:I)</f>
        <v>Mining, Quarrying, and Oil and Gas Extraction, Utilities</v>
      </c>
      <c r="L25">
        <f t="shared" si="3"/>
        <v>5203</v>
      </c>
      <c r="M25" s="9">
        <f t="shared" si="4"/>
        <v>55.946236559139784</v>
      </c>
    </row>
    <row r="26" spans="1:13" hidden="1">
      <c r="A26" s="1">
        <v>85</v>
      </c>
      <c r="B26" s="1" t="s">
        <v>4</v>
      </c>
      <c r="C26" s="34" t="s">
        <v>2663</v>
      </c>
      <c r="D26" s="1">
        <f t="shared" si="0"/>
        <v>49</v>
      </c>
      <c r="E26" s="2" t="s">
        <v>456</v>
      </c>
      <c r="F26" t="str" cm="1">
        <f t="array" ref="F26">_xlfn.IFS(
 AND(D26&gt;=11, D26&lt;=29), "Management, business, science, and arts occupations",
 AND(D26&gt;=31, D26&lt;=39), "Service occupations",
 AND(D26&gt;=41, D26&lt;=43), "Sales and office occupations",
 AND(D26&gt;=51, D26&lt;=53), "Production, transportation, and material moving occupations",
 AND(D26&gt;=45, D26&lt;=49), "Natural resources, construction, and maintenance occupations",
 TRUE, "Not applicable to study area"
)</f>
        <v>Natural resources, construction, and maintenance occupations</v>
      </c>
      <c r="G26">
        <f t="shared" si="1"/>
        <v>8738</v>
      </c>
      <c r="H26" s="9">
        <f t="shared" si="2"/>
        <v>71.040650406504071</v>
      </c>
      <c r="I26" t="str">
        <f>_xlfn.XLOOKUP($C26,'NAICS-SOC-CIP x-walk'!C:C, 'NAICS-SOC-CIP x-walk'!H:H)</f>
        <v>23</v>
      </c>
      <c r="J26" t="str">
        <f>_xlfn.XLOOKUP(K26,'ACS-NAICS-SOC x-walk'!K:K,'ACS-NAICS-SOC x-walk'!L:L)</f>
        <v>Construction</v>
      </c>
      <c r="K26" t="str">
        <f>_xlfn.XLOOKUP($C26,'NAICS-SOC-CIP x-walk'!$C:$C, 'NAICS-SOC-CIP x-walk'!I:I)</f>
        <v>Construction</v>
      </c>
      <c r="L26">
        <f t="shared" si="3"/>
        <v>4669</v>
      </c>
      <c r="M26" s="9">
        <f t="shared" si="4"/>
        <v>61.434210526315788</v>
      </c>
    </row>
    <row r="27" spans="1:13" hidden="1">
      <c r="A27" s="1">
        <v>84</v>
      </c>
      <c r="B27" s="1" t="s">
        <v>4</v>
      </c>
      <c r="C27" s="34" t="s">
        <v>2602</v>
      </c>
      <c r="D27" s="1">
        <f t="shared" si="0"/>
        <v>47</v>
      </c>
      <c r="E27" s="2" t="s">
        <v>322</v>
      </c>
      <c r="F27" t="str" cm="1">
        <f t="array" ref="F27">_xlfn.IFS(
 AND(D27&gt;=11, D27&lt;=29), "Management, business, science, and arts occupations",
 AND(D27&gt;=31, D27&lt;=39), "Service occupations",
 AND(D27&gt;=41, D27&lt;=43), "Sales and office occupations",
 AND(D27&gt;=51, D27&lt;=53), "Production, transportation, and material moving occupations",
 AND(D27&gt;=45, D27&lt;=49), "Natural resources, construction, and maintenance occupations",
 TRUE, "Not applicable to study area"
)</f>
        <v>Natural resources, construction, and maintenance occupations</v>
      </c>
      <c r="G27">
        <f t="shared" si="1"/>
        <v>8738</v>
      </c>
      <c r="H27" s="9">
        <f t="shared" si="2"/>
        <v>71.040650406504071</v>
      </c>
      <c r="I27" t="str">
        <f>_xlfn.XLOOKUP($C27,'NAICS-SOC-CIP x-walk'!C:C, 'NAICS-SOC-CIP x-walk'!H:H)</f>
        <v>21, 22</v>
      </c>
      <c r="J27" t="str">
        <f>_xlfn.XLOOKUP(K27,'ACS-NAICS-SOC x-walk'!K:K,'ACS-NAICS-SOC x-walk'!L:L)</f>
        <v>Agriculture, Forestry, Fishing and Hunting, and Mining</v>
      </c>
      <c r="K27" t="str">
        <f>_xlfn.XLOOKUP($C27,'NAICS-SOC-CIP x-walk'!$C:$C, 'NAICS-SOC-CIP x-walk'!I:I)</f>
        <v>Mining, Quarrying, and Oil and Gas Extraction, Utilities</v>
      </c>
      <c r="L27">
        <f t="shared" si="3"/>
        <v>5203</v>
      </c>
      <c r="M27" s="9">
        <f t="shared" si="4"/>
        <v>55.946236559139784</v>
      </c>
    </row>
    <row r="28" spans="1:13" hidden="1">
      <c r="A28" s="1">
        <v>84</v>
      </c>
      <c r="B28" s="1" t="s">
        <v>4</v>
      </c>
      <c r="C28" s="34" t="s">
        <v>2648</v>
      </c>
      <c r="D28" s="1">
        <f t="shared" si="0"/>
        <v>49</v>
      </c>
      <c r="E28" s="2" t="s">
        <v>124</v>
      </c>
      <c r="F28" t="str" cm="1">
        <f t="array" ref="F28">_xlfn.IFS(
 AND(D28&gt;=11, D28&lt;=29), "Management, business, science, and arts occupations",
 AND(D28&gt;=31, D28&lt;=39), "Service occupations",
 AND(D28&gt;=41, D28&lt;=43), "Sales and office occupations",
 AND(D28&gt;=51, D28&lt;=53), "Production, transportation, and material moving occupations",
 AND(D28&gt;=45, D28&lt;=49), "Natural resources, construction, and maintenance occupations",
 TRUE, "Not applicable to study area"
)</f>
        <v>Natural resources, construction, and maintenance occupations</v>
      </c>
      <c r="G28">
        <f t="shared" si="1"/>
        <v>8738</v>
      </c>
      <c r="H28" s="9">
        <f t="shared" si="2"/>
        <v>71.040650406504071</v>
      </c>
      <c r="I28" t="str">
        <f>_xlfn.XLOOKUP($C28,'NAICS-SOC-CIP x-walk'!C:C, 'NAICS-SOC-CIP x-walk'!H:H)</f>
        <v>23</v>
      </c>
      <c r="J28" t="str">
        <f>_xlfn.XLOOKUP(K28,'ACS-NAICS-SOC x-walk'!K:K,'ACS-NAICS-SOC x-walk'!L:L)</f>
        <v>Construction</v>
      </c>
      <c r="K28" t="str">
        <f>_xlfn.XLOOKUP($C28,'NAICS-SOC-CIP x-walk'!$C:$C, 'NAICS-SOC-CIP x-walk'!I:I)</f>
        <v>Construction</v>
      </c>
      <c r="L28">
        <f t="shared" si="3"/>
        <v>4669</v>
      </c>
      <c r="M28" s="9">
        <f t="shared" si="4"/>
        <v>61.434210526315788</v>
      </c>
    </row>
    <row r="29" spans="1:13" hidden="1">
      <c r="A29" s="1">
        <v>84</v>
      </c>
      <c r="B29" s="1" t="s">
        <v>4</v>
      </c>
      <c r="C29" s="34" t="s">
        <v>2572</v>
      </c>
      <c r="D29" s="1">
        <f t="shared" si="0"/>
        <v>47</v>
      </c>
      <c r="E29" s="2" t="s">
        <v>426</v>
      </c>
      <c r="F29" t="str" cm="1">
        <f t="array" ref="F29">_xlfn.IFS(
 AND(D29&gt;=11, D29&lt;=29), "Management, business, science, and arts occupations",
 AND(D29&gt;=31, D29&lt;=39), "Service occupations",
 AND(D29&gt;=41, D29&lt;=43), "Sales and office occupations",
 AND(D29&gt;=51, D29&lt;=53), "Production, transportation, and material moving occupations",
 AND(D29&gt;=45, D29&lt;=49), "Natural resources, construction, and maintenance occupations",
 TRUE, "Not applicable to study area"
)</f>
        <v>Natural resources, construction, and maintenance occupations</v>
      </c>
      <c r="G29">
        <f t="shared" si="1"/>
        <v>8738</v>
      </c>
      <c r="H29" s="9">
        <f t="shared" si="2"/>
        <v>71.040650406504071</v>
      </c>
      <c r="I29" t="str">
        <f>_xlfn.XLOOKUP($C29,'NAICS-SOC-CIP x-walk'!C:C, 'NAICS-SOC-CIP x-walk'!H:H)</f>
        <v>23</v>
      </c>
      <c r="J29" t="str">
        <f>_xlfn.XLOOKUP(K29,'ACS-NAICS-SOC x-walk'!K:K,'ACS-NAICS-SOC x-walk'!L:L)</f>
        <v>Construction</v>
      </c>
      <c r="K29" t="str">
        <f>_xlfn.XLOOKUP($C29,'NAICS-SOC-CIP x-walk'!$C:$C, 'NAICS-SOC-CIP x-walk'!I:I)</f>
        <v>Construction</v>
      </c>
      <c r="L29">
        <f t="shared" si="3"/>
        <v>4669</v>
      </c>
      <c r="M29" s="9">
        <f t="shared" si="4"/>
        <v>61.434210526315788</v>
      </c>
    </row>
    <row r="30" spans="1:13" hidden="1">
      <c r="A30" s="1">
        <v>83</v>
      </c>
      <c r="B30" s="1" t="s">
        <v>4</v>
      </c>
      <c r="C30" s="34" t="s">
        <v>2578</v>
      </c>
      <c r="D30" s="1">
        <f t="shared" si="0"/>
        <v>47</v>
      </c>
      <c r="E30" s="2" t="s">
        <v>206</v>
      </c>
      <c r="F30" t="str" cm="1">
        <f t="array" ref="F30">_xlfn.IFS(
 AND(D30&gt;=11, D30&lt;=29), "Management, business, science, and arts occupations",
 AND(D30&gt;=31, D30&lt;=39), "Service occupations",
 AND(D30&gt;=41, D30&lt;=43), "Sales and office occupations",
 AND(D30&gt;=51, D30&lt;=53), "Production, transportation, and material moving occupations",
 AND(D30&gt;=45, D30&lt;=49), "Natural resources, construction, and maintenance occupations",
 TRUE, "Not applicable to study area"
)</f>
        <v>Natural resources, construction, and maintenance occupations</v>
      </c>
      <c r="G30">
        <f t="shared" si="1"/>
        <v>8738</v>
      </c>
      <c r="H30" s="9">
        <f t="shared" si="2"/>
        <v>71.040650406504071</v>
      </c>
      <c r="I30" t="str">
        <f>_xlfn.XLOOKUP($C30,'NAICS-SOC-CIP x-walk'!C:C, 'NAICS-SOC-CIP x-walk'!H:H)</f>
        <v>23</v>
      </c>
      <c r="J30" t="str">
        <f>_xlfn.XLOOKUP(K30,'ACS-NAICS-SOC x-walk'!K:K,'ACS-NAICS-SOC x-walk'!L:L)</f>
        <v>Construction</v>
      </c>
      <c r="K30" t="str">
        <f>_xlfn.XLOOKUP($C30,'NAICS-SOC-CIP x-walk'!$C:$C, 'NAICS-SOC-CIP x-walk'!I:I)</f>
        <v>Construction</v>
      </c>
      <c r="L30">
        <f t="shared" si="3"/>
        <v>4669</v>
      </c>
      <c r="M30" s="9">
        <f t="shared" si="4"/>
        <v>61.434210526315788</v>
      </c>
    </row>
    <row r="31" spans="1:13" hidden="1">
      <c r="A31" s="1">
        <v>83</v>
      </c>
      <c r="B31" s="1" t="s">
        <v>4</v>
      </c>
      <c r="C31" s="34" t="s">
        <v>2559</v>
      </c>
      <c r="D31" s="1">
        <f t="shared" si="0"/>
        <v>47</v>
      </c>
      <c r="E31" s="2" t="s">
        <v>126</v>
      </c>
      <c r="F31" t="str" cm="1">
        <f t="array" ref="F31">_xlfn.IFS(
 AND(D31&gt;=11, D31&lt;=29), "Management, business, science, and arts occupations",
 AND(D31&gt;=31, D31&lt;=39), "Service occupations",
 AND(D31&gt;=41, D31&lt;=43), "Sales and office occupations",
 AND(D31&gt;=51, D31&lt;=53), "Production, transportation, and material moving occupations",
 AND(D31&gt;=45, D31&lt;=49), "Natural resources, construction, and maintenance occupations",
 TRUE, "Not applicable to study area"
)</f>
        <v>Natural resources, construction, and maintenance occupations</v>
      </c>
      <c r="G31">
        <f t="shared" si="1"/>
        <v>8738</v>
      </c>
      <c r="H31" s="9">
        <f t="shared" si="2"/>
        <v>71.040650406504071</v>
      </c>
      <c r="I31" t="str">
        <f>_xlfn.XLOOKUP($C31,'NAICS-SOC-CIP x-walk'!C:C, 'NAICS-SOC-CIP x-walk'!H:H)</f>
        <v>23</v>
      </c>
      <c r="J31" t="str">
        <f>_xlfn.XLOOKUP(K31,'ACS-NAICS-SOC x-walk'!K:K,'ACS-NAICS-SOC x-walk'!L:L)</f>
        <v>Construction</v>
      </c>
      <c r="K31" t="str">
        <f>_xlfn.XLOOKUP($C31,'NAICS-SOC-CIP x-walk'!$C:$C, 'NAICS-SOC-CIP x-walk'!I:I)</f>
        <v>Construction</v>
      </c>
      <c r="L31">
        <f t="shared" si="3"/>
        <v>4669</v>
      </c>
      <c r="M31" s="9">
        <f t="shared" si="4"/>
        <v>61.434210526315788</v>
      </c>
    </row>
    <row r="32" spans="1:13" hidden="1">
      <c r="A32" s="1">
        <v>81</v>
      </c>
      <c r="B32" s="1">
        <v>3</v>
      </c>
      <c r="C32" s="34" t="s">
        <v>2659</v>
      </c>
      <c r="D32" s="1">
        <f t="shared" si="0"/>
        <v>49</v>
      </c>
      <c r="E32" s="2" t="s">
        <v>114</v>
      </c>
      <c r="F32" t="str" cm="1">
        <f t="array" ref="F32">_xlfn.IFS(
 AND(D32&gt;=11, D32&lt;=29), "Management, business, science, and arts occupations",
 AND(D32&gt;=31, D32&lt;=39), "Service occupations",
 AND(D32&gt;=41, D32&lt;=43), "Sales and office occupations",
 AND(D32&gt;=51, D32&lt;=53), "Production, transportation, and material moving occupations",
 AND(D32&gt;=45, D32&lt;=49), "Natural resources, construction, and maintenance occupations",
 TRUE, "Not applicable to study area"
)</f>
        <v>Natural resources, construction, and maintenance occupations</v>
      </c>
      <c r="G32">
        <f t="shared" si="1"/>
        <v>8738</v>
      </c>
      <c r="H32" s="9">
        <f t="shared" si="2"/>
        <v>71.040650406504071</v>
      </c>
      <c r="I32" t="str">
        <f>_xlfn.XLOOKUP($C32,'NAICS-SOC-CIP x-walk'!C:C, 'NAICS-SOC-CIP x-walk'!H:H)</f>
        <v>23</v>
      </c>
      <c r="J32" t="str">
        <f>_xlfn.XLOOKUP(K32,'ACS-NAICS-SOC x-walk'!K:K,'ACS-NAICS-SOC x-walk'!L:L)</f>
        <v>Construction</v>
      </c>
      <c r="K32" t="str">
        <f>_xlfn.XLOOKUP($C32,'NAICS-SOC-CIP x-walk'!$C:$C, 'NAICS-SOC-CIP x-walk'!I:I)</f>
        <v>Construction</v>
      </c>
      <c r="L32">
        <f t="shared" si="3"/>
        <v>4669</v>
      </c>
      <c r="M32" s="9">
        <f t="shared" si="4"/>
        <v>61.434210526315788</v>
      </c>
    </row>
    <row r="33" spans="1:13" hidden="1">
      <c r="A33" s="1">
        <v>79</v>
      </c>
      <c r="B33" s="1" t="s">
        <v>4</v>
      </c>
      <c r="C33" s="34" t="s">
        <v>2579</v>
      </c>
      <c r="D33" s="1">
        <f t="shared" si="0"/>
        <v>47</v>
      </c>
      <c r="E33" s="2" t="s">
        <v>344</v>
      </c>
      <c r="F33" t="str" cm="1">
        <f t="array" ref="F33">_xlfn.IFS(
 AND(D33&gt;=11, D33&lt;=29), "Management, business, science, and arts occupations",
 AND(D33&gt;=31, D33&lt;=39), "Service occupations",
 AND(D33&gt;=41, D33&lt;=43), "Sales and office occupations",
 AND(D33&gt;=51, D33&lt;=53), "Production, transportation, and material moving occupations",
 AND(D33&gt;=45, D33&lt;=49), "Natural resources, construction, and maintenance occupations",
 TRUE, "Not applicable to study area"
)</f>
        <v>Natural resources, construction, and maintenance occupations</v>
      </c>
      <c r="G33">
        <f t="shared" si="1"/>
        <v>8738</v>
      </c>
      <c r="H33" s="9">
        <f t="shared" si="2"/>
        <v>71.040650406504071</v>
      </c>
      <c r="I33" t="str">
        <f>_xlfn.XLOOKUP($C33,'NAICS-SOC-CIP x-walk'!C:C, 'NAICS-SOC-CIP x-walk'!H:H)</f>
        <v>23</v>
      </c>
      <c r="J33" t="str">
        <f>_xlfn.XLOOKUP(K33,'ACS-NAICS-SOC x-walk'!K:K,'ACS-NAICS-SOC x-walk'!L:L)</f>
        <v>Construction</v>
      </c>
      <c r="K33" t="str">
        <f>_xlfn.XLOOKUP($C33,'NAICS-SOC-CIP x-walk'!$C:$C, 'NAICS-SOC-CIP x-walk'!I:I)</f>
        <v>Construction</v>
      </c>
      <c r="L33">
        <f t="shared" si="3"/>
        <v>4669</v>
      </c>
      <c r="M33" s="9">
        <f t="shared" si="4"/>
        <v>61.434210526315788</v>
      </c>
    </row>
    <row r="34" spans="1:13" hidden="1">
      <c r="A34" s="1">
        <v>79</v>
      </c>
      <c r="B34" s="1" t="s">
        <v>4</v>
      </c>
      <c r="C34" s="34" t="s">
        <v>2642</v>
      </c>
      <c r="D34" s="1">
        <f t="shared" si="0"/>
        <v>49</v>
      </c>
      <c r="E34" s="2" t="s">
        <v>122</v>
      </c>
      <c r="F34" t="str" cm="1">
        <f t="array" ref="F34">_xlfn.IFS(
 AND(D34&gt;=11, D34&lt;=29), "Management, business, science, and arts occupations",
 AND(D34&gt;=31, D34&lt;=39), "Service occupations",
 AND(D34&gt;=41, D34&lt;=43), "Sales and office occupations",
 AND(D34&gt;=51, D34&lt;=53), "Production, transportation, and material moving occupations",
 AND(D34&gt;=45, D34&lt;=49), "Natural resources, construction, and maintenance occupations",
 TRUE, "Not applicable to study area"
)</f>
        <v>Natural resources, construction, and maintenance occupations</v>
      </c>
      <c r="G34">
        <f t="shared" si="1"/>
        <v>8738</v>
      </c>
      <c r="H34" s="9">
        <f t="shared" si="2"/>
        <v>71.040650406504071</v>
      </c>
      <c r="I34" t="str">
        <f>_xlfn.XLOOKUP($C34,'NAICS-SOC-CIP x-walk'!C:C, 'NAICS-SOC-CIP x-walk'!H:H)</f>
        <v>23</v>
      </c>
      <c r="J34" t="str">
        <f>_xlfn.XLOOKUP(K34,'ACS-NAICS-SOC x-walk'!K:K,'ACS-NAICS-SOC x-walk'!L:L)</f>
        <v>Construction</v>
      </c>
      <c r="K34" t="str">
        <f>_xlfn.XLOOKUP($C34,'NAICS-SOC-CIP x-walk'!$C:$C, 'NAICS-SOC-CIP x-walk'!I:I)</f>
        <v>Construction</v>
      </c>
      <c r="L34">
        <f t="shared" si="3"/>
        <v>4669</v>
      </c>
      <c r="M34" s="9">
        <f t="shared" si="4"/>
        <v>61.434210526315788</v>
      </c>
    </row>
    <row r="35" spans="1:13" hidden="1">
      <c r="A35" s="1">
        <v>79</v>
      </c>
      <c r="B35" s="1">
        <v>3</v>
      </c>
      <c r="C35" s="34" t="s">
        <v>2571</v>
      </c>
      <c r="D35" s="1">
        <f t="shared" si="0"/>
        <v>47</v>
      </c>
      <c r="E35" s="2" t="s">
        <v>362</v>
      </c>
      <c r="F35" t="str" cm="1">
        <f t="array" ref="F35">_xlfn.IFS(
 AND(D35&gt;=11, D35&lt;=29), "Management, business, science, and arts occupations",
 AND(D35&gt;=31, D35&lt;=39), "Service occupations",
 AND(D35&gt;=41, D35&lt;=43), "Sales and office occupations",
 AND(D35&gt;=51, D35&lt;=53), "Production, transportation, and material moving occupations",
 AND(D35&gt;=45, D35&lt;=49), "Natural resources, construction, and maintenance occupations",
 TRUE, "Not applicable to study area"
)</f>
        <v>Natural resources, construction, and maintenance occupations</v>
      </c>
      <c r="G35">
        <f t="shared" si="1"/>
        <v>8738</v>
      </c>
      <c r="H35" s="9">
        <f t="shared" si="2"/>
        <v>71.040650406504071</v>
      </c>
      <c r="I35" t="str">
        <f>_xlfn.XLOOKUP($C35,'NAICS-SOC-CIP x-walk'!C:C, 'NAICS-SOC-CIP x-walk'!H:H)</f>
        <v>23</v>
      </c>
      <c r="J35" t="str">
        <f>_xlfn.XLOOKUP(K35,'ACS-NAICS-SOC x-walk'!K:K,'ACS-NAICS-SOC x-walk'!L:L)</f>
        <v>Construction</v>
      </c>
      <c r="K35" t="str">
        <f>_xlfn.XLOOKUP($C35,'NAICS-SOC-CIP x-walk'!$C:$C, 'NAICS-SOC-CIP x-walk'!I:I)</f>
        <v>Construction</v>
      </c>
      <c r="L35">
        <f t="shared" si="3"/>
        <v>4669</v>
      </c>
      <c r="M35" s="9">
        <f t="shared" si="4"/>
        <v>61.434210526315788</v>
      </c>
    </row>
    <row r="36" spans="1:13" hidden="1">
      <c r="A36" s="1">
        <v>78</v>
      </c>
      <c r="B36" s="1">
        <v>3</v>
      </c>
      <c r="C36" s="34" t="s">
        <v>2564</v>
      </c>
      <c r="D36" s="1">
        <f t="shared" si="0"/>
        <v>47</v>
      </c>
      <c r="E36" s="2" t="s">
        <v>120</v>
      </c>
      <c r="F36" t="str" cm="1">
        <f t="array" ref="F36">_xlfn.IFS(
 AND(D36&gt;=11, D36&lt;=29), "Management, business, science, and arts occupations",
 AND(D36&gt;=31, D36&lt;=39), "Service occupations",
 AND(D36&gt;=41, D36&lt;=43), "Sales and office occupations",
 AND(D36&gt;=51, D36&lt;=53), "Production, transportation, and material moving occupations",
 AND(D36&gt;=45, D36&lt;=49), "Natural resources, construction, and maintenance occupations",
 TRUE, "Not applicable to study area"
)</f>
        <v>Natural resources, construction, and maintenance occupations</v>
      </c>
      <c r="G36">
        <f t="shared" si="1"/>
        <v>8738</v>
      </c>
      <c r="H36" s="9">
        <f t="shared" si="2"/>
        <v>71.040650406504071</v>
      </c>
      <c r="I36" t="str">
        <f>_xlfn.XLOOKUP($C36,'NAICS-SOC-CIP x-walk'!C:C, 'NAICS-SOC-CIP x-walk'!H:H)</f>
        <v>23</v>
      </c>
      <c r="J36" t="str">
        <f>_xlfn.XLOOKUP(K36,'ACS-NAICS-SOC x-walk'!K:K,'ACS-NAICS-SOC x-walk'!L:L)</f>
        <v>Construction</v>
      </c>
      <c r="K36" t="str">
        <f>_xlfn.XLOOKUP($C36,'NAICS-SOC-CIP x-walk'!$C:$C, 'NAICS-SOC-CIP x-walk'!I:I)</f>
        <v>Construction</v>
      </c>
      <c r="L36">
        <f t="shared" si="3"/>
        <v>4669</v>
      </c>
      <c r="M36" s="9">
        <f t="shared" si="4"/>
        <v>61.434210526315788</v>
      </c>
    </row>
    <row r="37" spans="1:13" hidden="1">
      <c r="A37" s="1">
        <v>78</v>
      </c>
      <c r="B37" s="1" t="s">
        <v>4</v>
      </c>
      <c r="C37" s="34" t="s">
        <v>2601</v>
      </c>
      <c r="D37" s="1">
        <f t="shared" si="0"/>
        <v>47</v>
      </c>
      <c r="E37" s="2" t="s">
        <v>284</v>
      </c>
      <c r="F37" t="str" cm="1">
        <f t="array" ref="F37">_xlfn.IFS(
 AND(D37&gt;=11, D37&lt;=29), "Management, business, science, and arts occupations",
 AND(D37&gt;=31, D37&lt;=39), "Service occupations",
 AND(D37&gt;=41, D37&lt;=43), "Sales and office occupations",
 AND(D37&gt;=51, D37&lt;=53), "Production, transportation, and material moving occupations",
 AND(D37&gt;=45, D37&lt;=49), "Natural resources, construction, and maintenance occupations",
 TRUE, "Not applicable to study area"
)</f>
        <v>Natural resources, construction, and maintenance occupations</v>
      </c>
      <c r="G37">
        <f t="shared" si="1"/>
        <v>8738</v>
      </c>
      <c r="H37" s="9">
        <f t="shared" si="2"/>
        <v>71.040650406504071</v>
      </c>
      <c r="I37" t="str">
        <f>_xlfn.XLOOKUP($C37,'NAICS-SOC-CIP x-walk'!C:C, 'NAICS-SOC-CIP x-walk'!H:H)</f>
        <v>21, 22</v>
      </c>
      <c r="J37" t="str">
        <f>_xlfn.XLOOKUP(K37,'ACS-NAICS-SOC x-walk'!K:K,'ACS-NAICS-SOC x-walk'!L:L)</f>
        <v>Agriculture, Forestry, Fishing and Hunting, and Mining</v>
      </c>
      <c r="K37" t="str">
        <f>_xlfn.XLOOKUP($C37,'NAICS-SOC-CIP x-walk'!$C:$C, 'NAICS-SOC-CIP x-walk'!I:I)</f>
        <v>Mining, Quarrying, and Oil and Gas Extraction, Utilities</v>
      </c>
      <c r="L37">
        <f t="shared" si="3"/>
        <v>5203</v>
      </c>
      <c r="M37" s="9">
        <f t="shared" si="4"/>
        <v>55.946236559139784</v>
      </c>
    </row>
    <row r="38" spans="1:13" hidden="1">
      <c r="A38" s="1">
        <v>76</v>
      </c>
      <c r="B38" s="1">
        <v>3</v>
      </c>
      <c r="C38" s="34" t="s">
        <v>2644</v>
      </c>
      <c r="D38" s="1">
        <f t="shared" si="0"/>
        <v>49</v>
      </c>
      <c r="E38" s="2" t="s">
        <v>196</v>
      </c>
      <c r="F38" t="str" cm="1">
        <f t="array" ref="F38">_xlfn.IFS(
 AND(D38&gt;=11, D38&lt;=29), "Management, business, science, and arts occupations",
 AND(D38&gt;=31, D38&lt;=39), "Service occupations",
 AND(D38&gt;=41, D38&lt;=43), "Sales and office occupations",
 AND(D38&gt;=51, D38&lt;=53), "Production, transportation, and material moving occupations",
 AND(D38&gt;=45, D38&lt;=49), "Natural resources, construction, and maintenance occupations",
 TRUE, "Not applicable to study area"
)</f>
        <v>Natural resources, construction, and maintenance occupations</v>
      </c>
      <c r="G38">
        <f t="shared" si="1"/>
        <v>8738</v>
      </c>
      <c r="H38" s="9">
        <f t="shared" si="2"/>
        <v>71.040650406504071</v>
      </c>
      <c r="I38" t="str">
        <f>_xlfn.XLOOKUP($C38,'NAICS-SOC-CIP x-walk'!C:C, 'NAICS-SOC-CIP x-walk'!H:H)</f>
        <v>23</v>
      </c>
      <c r="J38" t="str">
        <f>_xlfn.XLOOKUP(K38,'ACS-NAICS-SOC x-walk'!K:K,'ACS-NAICS-SOC x-walk'!L:L)</f>
        <v>Construction</v>
      </c>
      <c r="K38" t="str">
        <f>_xlfn.XLOOKUP($C38,'NAICS-SOC-CIP x-walk'!$C:$C, 'NAICS-SOC-CIP x-walk'!I:I)</f>
        <v>Construction</v>
      </c>
      <c r="L38">
        <f t="shared" si="3"/>
        <v>4669</v>
      </c>
      <c r="M38" s="9">
        <f t="shared" si="4"/>
        <v>61.434210526315788</v>
      </c>
    </row>
    <row r="39" spans="1:13" hidden="1">
      <c r="A39" s="1">
        <v>74</v>
      </c>
      <c r="B39" s="1" t="s">
        <v>4</v>
      </c>
      <c r="C39" s="34" t="s">
        <v>2580</v>
      </c>
      <c r="D39" s="1">
        <f t="shared" si="0"/>
        <v>47</v>
      </c>
      <c r="E39" s="2" t="s">
        <v>380</v>
      </c>
      <c r="F39" t="str" cm="1">
        <f t="array" ref="F39">_xlfn.IFS(
 AND(D39&gt;=11, D39&lt;=29), "Management, business, science, and arts occupations",
 AND(D39&gt;=31, D39&lt;=39), "Service occupations",
 AND(D39&gt;=41, D39&lt;=43), "Sales and office occupations",
 AND(D39&gt;=51, D39&lt;=53), "Production, transportation, and material moving occupations",
 AND(D39&gt;=45, D39&lt;=49), "Natural resources, construction, and maintenance occupations",
 TRUE, "Not applicable to study area"
)</f>
        <v>Natural resources, construction, and maintenance occupations</v>
      </c>
      <c r="G39">
        <f t="shared" si="1"/>
        <v>8738</v>
      </c>
      <c r="H39" s="9">
        <f t="shared" si="2"/>
        <v>71.040650406504071</v>
      </c>
      <c r="I39" t="str">
        <f>_xlfn.XLOOKUP($C39,'NAICS-SOC-CIP x-walk'!C:C, 'NAICS-SOC-CIP x-walk'!H:H)</f>
        <v>23</v>
      </c>
      <c r="J39" t="str">
        <f>_xlfn.XLOOKUP(K39,'ACS-NAICS-SOC x-walk'!K:K,'ACS-NAICS-SOC x-walk'!L:L)</f>
        <v>Construction</v>
      </c>
      <c r="K39" t="str">
        <f>_xlfn.XLOOKUP($C39,'NAICS-SOC-CIP x-walk'!$C:$C, 'NAICS-SOC-CIP x-walk'!I:I)</f>
        <v>Construction</v>
      </c>
      <c r="L39">
        <f t="shared" si="3"/>
        <v>4669</v>
      </c>
      <c r="M39" s="9">
        <f t="shared" si="4"/>
        <v>61.434210526315788</v>
      </c>
    </row>
    <row r="40" spans="1:13" hidden="1">
      <c r="A40" s="1">
        <v>74</v>
      </c>
      <c r="B40" s="1" t="s">
        <v>4</v>
      </c>
      <c r="C40" s="34" t="s">
        <v>2667</v>
      </c>
      <c r="D40" s="1">
        <f t="shared" si="0"/>
        <v>49</v>
      </c>
      <c r="E40" s="2" t="s">
        <v>220</v>
      </c>
      <c r="F40" t="str" cm="1">
        <f t="array" ref="F40">_xlfn.IFS(
 AND(D40&gt;=11, D40&lt;=29), "Management, business, science, and arts occupations",
 AND(D40&gt;=31, D40&lt;=39), "Service occupations",
 AND(D40&gt;=41, D40&lt;=43), "Sales and office occupations",
 AND(D40&gt;=51, D40&lt;=53), "Production, transportation, and material moving occupations",
 AND(D40&gt;=45, D40&lt;=49), "Natural resources, construction, and maintenance occupations",
 TRUE, "Not applicable to study area"
)</f>
        <v>Natural resources, construction, and maintenance occupations</v>
      </c>
      <c r="G40">
        <f t="shared" si="1"/>
        <v>8738</v>
      </c>
      <c r="H40" s="9">
        <f t="shared" si="2"/>
        <v>71.040650406504071</v>
      </c>
      <c r="I40" t="str">
        <f>_xlfn.XLOOKUP($C40,'NAICS-SOC-CIP x-walk'!C:C, 'NAICS-SOC-CIP x-walk'!H:H)</f>
        <v>23</v>
      </c>
      <c r="J40" t="str">
        <f>_xlfn.XLOOKUP(K40,'ACS-NAICS-SOC x-walk'!K:K,'ACS-NAICS-SOC x-walk'!L:L)</f>
        <v>Construction</v>
      </c>
      <c r="K40" t="str">
        <f>_xlfn.XLOOKUP($C40,'NAICS-SOC-CIP x-walk'!$C:$C, 'NAICS-SOC-CIP x-walk'!I:I)</f>
        <v>Construction</v>
      </c>
      <c r="L40">
        <f t="shared" si="3"/>
        <v>4669</v>
      </c>
      <c r="M40" s="9">
        <f t="shared" si="4"/>
        <v>61.434210526315788</v>
      </c>
    </row>
    <row r="41" spans="1:13" hidden="1">
      <c r="A41" s="1">
        <v>74</v>
      </c>
      <c r="B41" s="1" t="s">
        <v>4</v>
      </c>
      <c r="C41" s="34" t="s">
        <v>2581</v>
      </c>
      <c r="D41" s="1">
        <f t="shared" si="0"/>
        <v>47</v>
      </c>
      <c r="E41" s="2" t="s">
        <v>554</v>
      </c>
      <c r="F41" t="str" cm="1">
        <f t="array" ref="F41">_xlfn.IFS(
 AND(D41&gt;=11, D41&lt;=29), "Management, business, science, and arts occupations",
 AND(D41&gt;=31, D41&lt;=39), "Service occupations",
 AND(D41&gt;=41, D41&lt;=43), "Sales and office occupations",
 AND(D41&gt;=51, D41&lt;=53), "Production, transportation, and material moving occupations",
 AND(D41&gt;=45, D41&lt;=49), "Natural resources, construction, and maintenance occupations",
 TRUE, "Not applicable to study area"
)</f>
        <v>Natural resources, construction, and maintenance occupations</v>
      </c>
      <c r="G41">
        <f t="shared" si="1"/>
        <v>8738</v>
      </c>
      <c r="H41" s="9">
        <f t="shared" si="2"/>
        <v>71.040650406504071</v>
      </c>
      <c r="I41" t="str">
        <f>_xlfn.XLOOKUP($C41,'NAICS-SOC-CIP x-walk'!C:C, 'NAICS-SOC-CIP x-walk'!H:H)</f>
        <v>23</v>
      </c>
      <c r="J41" t="str">
        <f>_xlfn.XLOOKUP(K41,'ACS-NAICS-SOC x-walk'!K:K,'ACS-NAICS-SOC x-walk'!L:L)</f>
        <v>Construction</v>
      </c>
      <c r="K41" t="str">
        <f>_xlfn.XLOOKUP($C41,'NAICS-SOC-CIP x-walk'!$C:$C, 'NAICS-SOC-CIP x-walk'!I:I)</f>
        <v>Construction</v>
      </c>
      <c r="L41">
        <f t="shared" si="3"/>
        <v>4669</v>
      </c>
      <c r="M41" s="9">
        <f t="shared" si="4"/>
        <v>61.434210526315788</v>
      </c>
    </row>
    <row r="42" spans="1:13" hidden="1">
      <c r="A42" s="1">
        <v>73</v>
      </c>
      <c r="B42" s="1" t="s">
        <v>4</v>
      </c>
      <c r="C42" s="34" t="s">
        <v>2551</v>
      </c>
      <c r="D42" s="1">
        <f t="shared" si="0"/>
        <v>47</v>
      </c>
      <c r="E42" s="2" t="s">
        <v>366</v>
      </c>
      <c r="F42" t="str" cm="1">
        <f t="array" ref="F42">_xlfn.IFS(
 AND(D42&gt;=11, D42&lt;=29), "Management, business, science, and arts occupations",
 AND(D42&gt;=31, D42&lt;=39), "Service occupations",
 AND(D42&gt;=41, D42&lt;=43), "Sales and office occupations",
 AND(D42&gt;=51, D42&lt;=53), "Production, transportation, and material moving occupations",
 AND(D42&gt;=45, D42&lt;=49), "Natural resources, construction, and maintenance occupations",
 TRUE, "Not applicable to study area"
)</f>
        <v>Natural resources, construction, and maintenance occupations</v>
      </c>
      <c r="G42">
        <f t="shared" si="1"/>
        <v>8738</v>
      </c>
      <c r="H42" s="9">
        <f t="shared" si="2"/>
        <v>71.040650406504071</v>
      </c>
      <c r="I42" t="str">
        <f>_xlfn.XLOOKUP($C42,'NAICS-SOC-CIP x-walk'!C:C, 'NAICS-SOC-CIP x-walk'!H:H)</f>
        <v>23</v>
      </c>
      <c r="J42" t="str">
        <f>_xlfn.XLOOKUP(K42,'ACS-NAICS-SOC x-walk'!K:K,'ACS-NAICS-SOC x-walk'!L:L)</f>
        <v>Construction</v>
      </c>
      <c r="K42" t="str">
        <f>_xlfn.XLOOKUP($C42,'NAICS-SOC-CIP x-walk'!$C:$C, 'NAICS-SOC-CIP x-walk'!I:I)</f>
        <v>Construction</v>
      </c>
      <c r="L42">
        <f t="shared" si="3"/>
        <v>4669</v>
      </c>
      <c r="M42" s="9">
        <f t="shared" si="4"/>
        <v>61.434210526315788</v>
      </c>
    </row>
    <row r="43" spans="1:13" hidden="1">
      <c r="A43" s="1">
        <v>72</v>
      </c>
      <c r="B43" s="1" t="s">
        <v>4</v>
      </c>
      <c r="C43" s="34" t="s">
        <v>2566</v>
      </c>
      <c r="D43" s="1">
        <f t="shared" si="0"/>
        <v>47</v>
      </c>
      <c r="E43" s="2" t="s">
        <v>170</v>
      </c>
      <c r="F43" t="str" cm="1">
        <f t="array" ref="F43">_xlfn.IFS(
 AND(D43&gt;=11, D43&lt;=29), "Management, business, science, and arts occupations",
 AND(D43&gt;=31, D43&lt;=39), "Service occupations",
 AND(D43&gt;=41, D43&lt;=43), "Sales and office occupations",
 AND(D43&gt;=51, D43&lt;=53), "Production, transportation, and material moving occupations",
 AND(D43&gt;=45, D43&lt;=49), "Natural resources, construction, and maintenance occupations",
 TRUE, "Not applicable to study area"
)</f>
        <v>Natural resources, construction, and maintenance occupations</v>
      </c>
      <c r="G43">
        <f t="shared" si="1"/>
        <v>8738</v>
      </c>
      <c r="H43" s="9">
        <f t="shared" si="2"/>
        <v>71.040650406504071</v>
      </c>
      <c r="I43" t="str">
        <f>_xlfn.XLOOKUP($C43,'NAICS-SOC-CIP x-walk'!C:C, 'NAICS-SOC-CIP x-walk'!H:H)</f>
        <v>23</v>
      </c>
      <c r="J43" t="str">
        <f>_xlfn.XLOOKUP(K43,'ACS-NAICS-SOC x-walk'!K:K,'ACS-NAICS-SOC x-walk'!L:L)</f>
        <v>Construction</v>
      </c>
      <c r="K43" t="str">
        <f>_xlfn.XLOOKUP($C43,'NAICS-SOC-CIP x-walk'!$C:$C, 'NAICS-SOC-CIP x-walk'!I:I)</f>
        <v>Construction</v>
      </c>
      <c r="L43">
        <f t="shared" si="3"/>
        <v>4669</v>
      </c>
      <c r="M43" s="9">
        <f t="shared" si="4"/>
        <v>61.434210526315788</v>
      </c>
    </row>
    <row r="44" spans="1:13" hidden="1">
      <c r="A44" s="1">
        <v>72</v>
      </c>
      <c r="B44" s="1">
        <v>3</v>
      </c>
      <c r="C44" s="34" t="s">
        <v>2571</v>
      </c>
      <c r="D44" s="1">
        <f t="shared" si="0"/>
        <v>47</v>
      </c>
      <c r="E44" s="2" t="s">
        <v>338</v>
      </c>
      <c r="F44" t="str" cm="1">
        <f t="array" ref="F44">_xlfn.IFS(
 AND(D44&gt;=11, D44&lt;=29), "Management, business, science, and arts occupations",
 AND(D44&gt;=31, D44&lt;=39), "Service occupations",
 AND(D44&gt;=41, D44&lt;=43), "Sales and office occupations",
 AND(D44&gt;=51, D44&lt;=53), "Production, transportation, and material moving occupations",
 AND(D44&gt;=45, D44&lt;=49), "Natural resources, construction, and maintenance occupations",
 TRUE, "Not applicable to study area"
)</f>
        <v>Natural resources, construction, and maintenance occupations</v>
      </c>
      <c r="G44">
        <f t="shared" si="1"/>
        <v>8738</v>
      </c>
      <c r="H44" s="9">
        <f t="shared" si="2"/>
        <v>71.040650406504071</v>
      </c>
      <c r="I44" t="str">
        <f>_xlfn.XLOOKUP($C44,'NAICS-SOC-CIP x-walk'!C:C, 'NAICS-SOC-CIP x-walk'!H:H)</f>
        <v>23</v>
      </c>
      <c r="J44" t="str">
        <f>_xlfn.XLOOKUP(K44,'ACS-NAICS-SOC x-walk'!K:K,'ACS-NAICS-SOC x-walk'!L:L)</f>
        <v>Construction</v>
      </c>
      <c r="K44" t="str">
        <f>_xlfn.XLOOKUP($C44,'NAICS-SOC-CIP x-walk'!$C:$C, 'NAICS-SOC-CIP x-walk'!I:I)</f>
        <v>Construction</v>
      </c>
      <c r="L44">
        <f t="shared" si="3"/>
        <v>4669</v>
      </c>
      <c r="M44" s="9">
        <f t="shared" si="4"/>
        <v>61.434210526315788</v>
      </c>
    </row>
    <row r="45" spans="1:13" hidden="1">
      <c r="A45" s="1">
        <v>68</v>
      </c>
      <c r="B45" s="1">
        <v>3</v>
      </c>
      <c r="C45" s="34" t="s">
        <v>2587</v>
      </c>
      <c r="D45" s="1">
        <f t="shared" si="0"/>
        <v>47</v>
      </c>
      <c r="E45" s="2" t="s">
        <v>430</v>
      </c>
      <c r="F45" t="str" cm="1">
        <f t="array" ref="F45">_xlfn.IFS(
 AND(D45&gt;=11, D45&lt;=29), "Management, business, science, and arts occupations",
 AND(D45&gt;=31, D45&lt;=39), "Service occupations",
 AND(D45&gt;=41, D45&lt;=43), "Sales and office occupations",
 AND(D45&gt;=51, D45&lt;=53), "Production, transportation, and material moving occupations",
 AND(D45&gt;=45, D45&lt;=49), "Natural resources, construction, and maintenance occupations",
 TRUE, "Not applicable to study area"
)</f>
        <v>Natural resources, construction, and maintenance occupations</v>
      </c>
      <c r="G45">
        <f t="shared" si="1"/>
        <v>8738</v>
      </c>
      <c r="H45" s="9">
        <f t="shared" si="2"/>
        <v>71.040650406504071</v>
      </c>
      <c r="I45" t="str">
        <f>_xlfn.XLOOKUP($C45,'NAICS-SOC-CIP x-walk'!C:C, 'NAICS-SOC-CIP x-walk'!H:H)</f>
        <v>23</v>
      </c>
      <c r="J45" t="str">
        <f>_xlfn.XLOOKUP(K45,'ACS-NAICS-SOC x-walk'!K:K,'ACS-NAICS-SOC x-walk'!L:L)</f>
        <v>Construction</v>
      </c>
      <c r="K45" t="str">
        <f>_xlfn.XLOOKUP($C45,'NAICS-SOC-CIP x-walk'!$C:$C, 'NAICS-SOC-CIP x-walk'!I:I)</f>
        <v>Construction</v>
      </c>
      <c r="L45">
        <f t="shared" si="3"/>
        <v>4669</v>
      </c>
      <c r="M45" s="9">
        <f t="shared" si="4"/>
        <v>61.434210526315788</v>
      </c>
    </row>
    <row r="46" spans="1:13" hidden="1">
      <c r="A46" s="1">
        <v>62</v>
      </c>
      <c r="B46" s="1" t="s">
        <v>4</v>
      </c>
      <c r="C46" s="34" t="s">
        <v>2645</v>
      </c>
      <c r="D46" s="1">
        <f t="shared" si="0"/>
        <v>49</v>
      </c>
      <c r="E46" s="2" t="s">
        <v>222</v>
      </c>
      <c r="F46" t="str" cm="1">
        <f t="array" ref="F46">_xlfn.IFS(
 AND(D46&gt;=11, D46&lt;=29), "Management, business, science, and arts occupations",
 AND(D46&gt;=31, D46&lt;=39), "Service occupations",
 AND(D46&gt;=41, D46&lt;=43), "Sales and office occupations",
 AND(D46&gt;=51, D46&lt;=53), "Production, transportation, and material moving occupations",
 AND(D46&gt;=45, D46&lt;=49), "Natural resources, construction, and maintenance occupations",
 TRUE, "Not applicable to study area"
)</f>
        <v>Natural resources, construction, and maintenance occupations</v>
      </c>
      <c r="G46">
        <f t="shared" si="1"/>
        <v>8738</v>
      </c>
      <c r="H46" s="9">
        <f t="shared" si="2"/>
        <v>71.040650406504071</v>
      </c>
      <c r="I46" t="str">
        <f>_xlfn.XLOOKUP($C46,'NAICS-SOC-CIP x-walk'!C:C, 'NAICS-SOC-CIP x-walk'!H:H)</f>
        <v>23</v>
      </c>
      <c r="J46" t="str">
        <f>_xlfn.XLOOKUP(K46,'ACS-NAICS-SOC x-walk'!K:K,'ACS-NAICS-SOC x-walk'!L:L)</f>
        <v>Construction</v>
      </c>
      <c r="K46" t="str">
        <f>_xlfn.XLOOKUP($C46,'NAICS-SOC-CIP x-walk'!$C:$C, 'NAICS-SOC-CIP x-walk'!I:I)</f>
        <v>Construction</v>
      </c>
      <c r="L46">
        <f t="shared" si="3"/>
        <v>4669</v>
      </c>
      <c r="M46" s="9">
        <f t="shared" si="4"/>
        <v>61.434210526315788</v>
      </c>
    </row>
    <row r="47" spans="1:13" hidden="1">
      <c r="A47" s="1">
        <v>61</v>
      </c>
      <c r="B47" s="1">
        <v>3</v>
      </c>
      <c r="C47" s="34" t="s">
        <v>2627</v>
      </c>
      <c r="D47" s="1">
        <f t="shared" si="0"/>
        <v>49</v>
      </c>
      <c r="E47" s="2" t="s">
        <v>360</v>
      </c>
      <c r="F47" t="str" cm="1">
        <f t="array" ref="F47">_xlfn.IFS(
 AND(D47&gt;=11, D47&lt;=29), "Management, business, science, and arts occupations",
 AND(D47&gt;=31, D47&lt;=39), "Service occupations",
 AND(D47&gt;=41, D47&lt;=43), "Sales and office occupations",
 AND(D47&gt;=51, D47&lt;=53), "Production, transportation, and material moving occupations",
 AND(D47&gt;=45, D47&lt;=49), "Natural resources, construction, and maintenance occupations",
 TRUE, "Not applicable to study area"
)</f>
        <v>Natural resources, construction, and maintenance occupations</v>
      </c>
      <c r="G47">
        <f t="shared" si="1"/>
        <v>8738</v>
      </c>
      <c r="H47" s="9">
        <f t="shared" si="2"/>
        <v>71.040650406504071</v>
      </c>
      <c r="I47" t="str">
        <f>_xlfn.XLOOKUP($C47,'NAICS-SOC-CIP x-walk'!C:C, 'NAICS-SOC-CIP x-walk'!H:H)</f>
        <v>23</v>
      </c>
      <c r="J47" t="str">
        <f>_xlfn.XLOOKUP(K47,'ACS-NAICS-SOC x-walk'!K:K,'ACS-NAICS-SOC x-walk'!L:L)</f>
        <v>Construction</v>
      </c>
      <c r="K47" t="str">
        <f>_xlfn.XLOOKUP($C47,'NAICS-SOC-CIP x-walk'!$C:$C, 'NAICS-SOC-CIP x-walk'!I:I)</f>
        <v>Construction</v>
      </c>
      <c r="L47">
        <f t="shared" si="3"/>
        <v>4669</v>
      </c>
      <c r="M47" s="9">
        <f t="shared" si="4"/>
        <v>61.434210526315788</v>
      </c>
    </row>
    <row r="48" spans="1:13" hidden="1">
      <c r="A48" s="1">
        <v>57</v>
      </c>
      <c r="B48" s="1" t="s">
        <v>4</v>
      </c>
      <c r="C48" s="34" t="s">
        <v>2548</v>
      </c>
      <c r="D48" s="1">
        <f t="shared" si="0"/>
        <v>47</v>
      </c>
      <c r="E48" s="2" t="s">
        <v>104</v>
      </c>
      <c r="F48" t="str" cm="1">
        <f t="array" ref="F48">_xlfn.IFS(
 AND(D48&gt;=11, D48&lt;=29), "Management, business, science, and arts occupations",
 AND(D48&gt;=31, D48&lt;=39), "Service occupations",
 AND(D48&gt;=41, D48&lt;=43), "Sales and office occupations",
 AND(D48&gt;=51, D48&lt;=53), "Production, transportation, and material moving occupations",
 AND(D48&gt;=45, D48&lt;=49), "Natural resources, construction, and maintenance occupations",
 TRUE, "Not applicable to study area"
)</f>
        <v>Natural resources, construction, and maintenance occupations</v>
      </c>
      <c r="G48">
        <f t="shared" si="1"/>
        <v>8738</v>
      </c>
      <c r="H48" s="9">
        <f t="shared" si="2"/>
        <v>71.040650406504071</v>
      </c>
      <c r="I48" t="str">
        <f>_xlfn.XLOOKUP($C48,'NAICS-SOC-CIP x-walk'!C:C, 'NAICS-SOC-CIP x-walk'!H:H)</f>
        <v>23</v>
      </c>
      <c r="J48" t="str">
        <f>_xlfn.XLOOKUP(K48,'ACS-NAICS-SOC x-walk'!K:K,'ACS-NAICS-SOC x-walk'!L:L)</f>
        <v>Construction</v>
      </c>
      <c r="K48" t="str">
        <f>_xlfn.XLOOKUP($C48,'NAICS-SOC-CIP x-walk'!$C:$C, 'NAICS-SOC-CIP x-walk'!I:I)</f>
        <v>Construction</v>
      </c>
      <c r="L48">
        <f t="shared" si="3"/>
        <v>4669</v>
      </c>
      <c r="M48" s="9">
        <f t="shared" si="4"/>
        <v>61.434210526315788</v>
      </c>
    </row>
    <row r="49" spans="1:13" hidden="1">
      <c r="A49" s="1">
        <v>57</v>
      </c>
      <c r="B49" s="1">
        <v>3</v>
      </c>
      <c r="C49" s="34" t="s">
        <v>2588</v>
      </c>
      <c r="D49" s="1">
        <f t="shared" si="0"/>
        <v>47</v>
      </c>
      <c r="E49" s="2" t="s">
        <v>234</v>
      </c>
      <c r="F49" t="str" cm="1">
        <f t="array" ref="F49">_xlfn.IFS(
 AND(D49&gt;=11, D49&lt;=29), "Management, business, science, and arts occupations",
 AND(D49&gt;=31, D49&lt;=39), "Service occupations",
 AND(D49&gt;=41, D49&lt;=43), "Sales and office occupations",
 AND(D49&gt;=51, D49&lt;=53), "Production, transportation, and material moving occupations",
 AND(D49&gt;=45, D49&lt;=49), "Natural resources, construction, and maintenance occupations",
 TRUE, "Not applicable to study area"
)</f>
        <v>Natural resources, construction, and maintenance occupations</v>
      </c>
      <c r="G49">
        <f t="shared" si="1"/>
        <v>8738</v>
      </c>
      <c r="H49" s="9">
        <f t="shared" si="2"/>
        <v>71.040650406504071</v>
      </c>
      <c r="I49" t="str">
        <f>_xlfn.XLOOKUP($C49,'NAICS-SOC-CIP x-walk'!C:C, 'NAICS-SOC-CIP x-walk'!H:H)</f>
        <v>23</v>
      </c>
      <c r="J49" t="str">
        <f>_xlfn.XLOOKUP(K49,'ACS-NAICS-SOC x-walk'!K:K,'ACS-NAICS-SOC x-walk'!L:L)</f>
        <v>Construction</v>
      </c>
      <c r="K49" t="str">
        <f>_xlfn.XLOOKUP($C49,'NAICS-SOC-CIP x-walk'!$C:$C, 'NAICS-SOC-CIP x-walk'!I:I)</f>
        <v>Construction</v>
      </c>
      <c r="L49">
        <f t="shared" si="3"/>
        <v>4669</v>
      </c>
      <c r="M49" s="9">
        <f t="shared" si="4"/>
        <v>61.434210526315788</v>
      </c>
    </row>
    <row r="50" spans="1:13" hidden="1">
      <c r="A50" s="1">
        <v>57</v>
      </c>
      <c r="B50" s="1" t="s">
        <v>4</v>
      </c>
      <c r="C50" s="34" t="s">
        <v>2567</v>
      </c>
      <c r="D50" s="1">
        <f t="shared" si="0"/>
        <v>47</v>
      </c>
      <c r="E50" s="2" t="s">
        <v>312</v>
      </c>
      <c r="F50" t="str" cm="1">
        <f t="array" ref="F50">_xlfn.IFS(
 AND(D50&gt;=11, D50&lt;=29), "Management, business, science, and arts occupations",
 AND(D50&gt;=31, D50&lt;=39), "Service occupations",
 AND(D50&gt;=41, D50&lt;=43), "Sales and office occupations",
 AND(D50&gt;=51, D50&lt;=53), "Production, transportation, and material moving occupations",
 AND(D50&gt;=45, D50&lt;=49), "Natural resources, construction, and maintenance occupations",
 TRUE, "Not applicable to study area"
)</f>
        <v>Natural resources, construction, and maintenance occupations</v>
      </c>
      <c r="G50">
        <f t="shared" si="1"/>
        <v>8738</v>
      </c>
      <c r="H50" s="9">
        <f t="shared" si="2"/>
        <v>71.040650406504071</v>
      </c>
      <c r="I50" t="str">
        <f>_xlfn.XLOOKUP($C50,'NAICS-SOC-CIP x-walk'!C:C, 'NAICS-SOC-CIP x-walk'!H:H)</f>
        <v>23</v>
      </c>
      <c r="J50" t="str">
        <f>_xlfn.XLOOKUP(K50,'ACS-NAICS-SOC x-walk'!K:K,'ACS-NAICS-SOC x-walk'!L:L)</f>
        <v>Construction</v>
      </c>
      <c r="K50" t="str">
        <f>_xlfn.XLOOKUP($C50,'NAICS-SOC-CIP x-walk'!$C:$C, 'NAICS-SOC-CIP x-walk'!I:I)</f>
        <v>Construction</v>
      </c>
      <c r="L50">
        <f t="shared" si="3"/>
        <v>4669</v>
      </c>
      <c r="M50" s="9">
        <f t="shared" si="4"/>
        <v>61.434210526315788</v>
      </c>
    </row>
    <row r="51" spans="1:13" hidden="1">
      <c r="A51" s="1">
        <v>53</v>
      </c>
      <c r="B51" s="1" t="s">
        <v>4</v>
      </c>
      <c r="C51" s="34" t="s">
        <v>2562</v>
      </c>
      <c r="D51" s="1">
        <f t="shared" si="0"/>
        <v>47</v>
      </c>
      <c r="E51" s="2" t="s">
        <v>410</v>
      </c>
      <c r="F51" t="str" cm="1">
        <f t="array" ref="F51">_xlfn.IFS(
 AND(D51&gt;=11, D51&lt;=29), "Management, business, science, and arts occupations",
 AND(D51&gt;=31, D51&lt;=39), "Service occupations",
 AND(D51&gt;=41, D51&lt;=43), "Sales and office occupations",
 AND(D51&gt;=51, D51&lt;=53), "Production, transportation, and material moving occupations",
 AND(D51&gt;=45, D51&lt;=49), "Natural resources, construction, and maintenance occupations",
 TRUE, "Not applicable to study area"
)</f>
        <v>Natural resources, construction, and maintenance occupations</v>
      </c>
      <c r="G51">
        <f t="shared" si="1"/>
        <v>8738</v>
      </c>
      <c r="H51" s="9">
        <f t="shared" si="2"/>
        <v>71.040650406504071</v>
      </c>
      <c r="I51" t="str">
        <f>_xlfn.XLOOKUP($C51,'NAICS-SOC-CIP x-walk'!C:C, 'NAICS-SOC-CIP x-walk'!H:H)</f>
        <v>23</v>
      </c>
      <c r="J51" t="str">
        <f>_xlfn.XLOOKUP(K51,'ACS-NAICS-SOC x-walk'!K:K,'ACS-NAICS-SOC x-walk'!L:L)</f>
        <v>Construction</v>
      </c>
      <c r="K51" t="str">
        <f>_xlfn.XLOOKUP($C51,'NAICS-SOC-CIP x-walk'!$C:$C, 'NAICS-SOC-CIP x-walk'!I:I)</f>
        <v>Construction</v>
      </c>
      <c r="L51">
        <f t="shared" si="3"/>
        <v>4669</v>
      </c>
      <c r="M51" s="9">
        <f t="shared" si="4"/>
        <v>61.434210526315788</v>
      </c>
    </row>
    <row r="52" spans="1:13" hidden="1">
      <c r="A52" s="1">
        <v>50</v>
      </c>
      <c r="B52" s="1" t="s">
        <v>4</v>
      </c>
      <c r="C52" s="34" t="s">
        <v>2649</v>
      </c>
      <c r="D52" s="1">
        <f t="shared" si="0"/>
        <v>49</v>
      </c>
      <c r="E52" s="2" t="s">
        <v>16</v>
      </c>
      <c r="F52" t="str" cm="1">
        <f t="array" ref="F52">_xlfn.IFS(
 AND(D52&gt;=11, D52&lt;=29), "Management, business, science, and arts occupations",
 AND(D52&gt;=31, D52&lt;=39), "Service occupations",
 AND(D52&gt;=41, D52&lt;=43), "Sales and office occupations",
 AND(D52&gt;=51, D52&lt;=53), "Production, transportation, and material moving occupations",
 AND(D52&gt;=45, D52&lt;=49), "Natural resources, construction, and maintenance occupations",
 TRUE, "Not applicable to study area"
)</f>
        <v>Natural resources, construction, and maintenance occupations</v>
      </c>
      <c r="G52">
        <f t="shared" si="1"/>
        <v>8738</v>
      </c>
      <c r="H52" s="9">
        <f t="shared" si="2"/>
        <v>71.040650406504071</v>
      </c>
      <c r="I52" t="str">
        <f>_xlfn.XLOOKUP($C52,'NAICS-SOC-CIP x-walk'!C:C, 'NAICS-SOC-CIP x-walk'!H:H)</f>
        <v>23</v>
      </c>
      <c r="J52" t="str">
        <f>_xlfn.XLOOKUP(K52,'ACS-NAICS-SOC x-walk'!K:K,'ACS-NAICS-SOC x-walk'!L:L)</f>
        <v>Construction</v>
      </c>
      <c r="K52" t="str">
        <f>_xlfn.XLOOKUP($C52,'NAICS-SOC-CIP x-walk'!$C:$C, 'NAICS-SOC-CIP x-walk'!I:I)</f>
        <v>Construction</v>
      </c>
      <c r="L52">
        <f t="shared" si="3"/>
        <v>4669</v>
      </c>
      <c r="M52" s="9">
        <f t="shared" si="4"/>
        <v>61.434210526315788</v>
      </c>
    </row>
    <row r="53" spans="1:13" hidden="1">
      <c r="A53" s="1">
        <v>48</v>
      </c>
      <c r="B53" s="1">
        <v>3</v>
      </c>
      <c r="C53" s="34" t="s">
        <v>2647</v>
      </c>
      <c r="D53" s="1">
        <f t="shared" si="0"/>
        <v>49</v>
      </c>
      <c r="E53" s="2" t="s">
        <v>384</v>
      </c>
      <c r="F53" t="str" cm="1">
        <f t="array" ref="F53">_xlfn.IFS(
 AND(D53&gt;=11, D53&lt;=29), "Management, business, science, and arts occupations",
 AND(D53&gt;=31, D53&lt;=39), "Service occupations",
 AND(D53&gt;=41, D53&lt;=43), "Sales and office occupations",
 AND(D53&gt;=51, D53&lt;=53), "Production, transportation, and material moving occupations",
 AND(D53&gt;=45, D53&lt;=49), "Natural resources, construction, and maintenance occupations",
 TRUE, "Not applicable to study area"
)</f>
        <v>Natural resources, construction, and maintenance occupations</v>
      </c>
      <c r="G53">
        <f t="shared" si="1"/>
        <v>8738</v>
      </c>
      <c r="H53" s="9">
        <f t="shared" si="2"/>
        <v>71.040650406504071</v>
      </c>
      <c r="I53" t="str">
        <f>_xlfn.XLOOKUP($C53,'NAICS-SOC-CIP x-walk'!C:C, 'NAICS-SOC-CIP x-walk'!H:H)</f>
        <v>23</v>
      </c>
      <c r="J53" t="str">
        <f>_xlfn.XLOOKUP(K53,'ACS-NAICS-SOC x-walk'!K:K,'ACS-NAICS-SOC x-walk'!L:L)</f>
        <v>Construction</v>
      </c>
      <c r="K53" t="str">
        <f>_xlfn.XLOOKUP($C53,'NAICS-SOC-CIP x-walk'!$C:$C, 'NAICS-SOC-CIP x-walk'!I:I)</f>
        <v>Construction</v>
      </c>
      <c r="L53">
        <f t="shared" si="3"/>
        <v>4669</v>
      </c>
      <c r="M53" s="9">
        <f t="shared" si="4"/>
        <v>61.434210526315788</v>
      </c>
    </row>
    <row r="54" spans="1:13" hidden="1">
      <c r="A54" s="1">
        <v>47</v>
      </c>
      <c r="B54" s="1" t="s">
        <v>4</v>
      </c>
      <c r="C54" s="34" t="s">
        <v>2568</v>
      </c>
      <c r="D54" s="1">
        <f t="shared" si="0"/>
        <v>47</v>
      </c>
      <c r="E54" s="2" t="s">
        <v>484</v>
      </c>
      <c r="F54" t="str" cm="1">
        <f t="array" ref="F54">_xlfn.IFS(
 AND(D54&gt;=11, D54&lt;=29), "Management, business, science, and arts occupations",
 AND(D54&gt;=31, D54&lt;=39), "Service occupations",
 AND(D54&gt;=41, D54&lt;=43), "Sales and office occupations",
 AND(D54&gt;=51, D54&lt;=53), "Production, transportation, and material moving occupations",
 AND(D54&gt;=45, D54&lt;=49), "Natural resources, construction, and maintenance occupations",
 TRUE, "Not applicable to study area"
)</f>
        <v>Natural resources, construction, and maintenance occupations</v>
      </c>
      <c r="G54">
        <f t="shared" si="1"/>
        <v>8738</v>
      </c>
      <c r="H54" s="9">
        <f t="shared" si="2"/>
        <v>71.040650406504071</v>
      </c>
      <c r="I54" t="str">
        <f>_xlfn.XLOOKUP($C54,'NAICS-SOC-CIP x-walk'!C:C, 'NAICS-SOC-CIP x-walk'!H:H)</f>
        <v>23</v>
      </c>
      <c r="J54" t="str">
        <f>_xlfn.XLOOKUP(K54,'ACS-NAICS-SOC x-walk'!K:K,'ACS-NAICS-SOC x-walk'!L:L)</f>
        <v>Construction</v>
      </c>
      <c r="K54" t="str">
        <f>_xlfn.XLOOKUP($C54,'NAICS-SOC-CIP x-walk'!$C:$C, 'NAICS-SOC-CIP x-walk'!I:I)</f>
        <v>Construction</v>
      </c>
      <c r="L54">
        <f t="shared" si="3"/>
        <v>4669</v>
      </c>
      <c r="M54" s="9">
        <f t="shared" si="4"/>
        <v>61.434210526315788</v>
      </c>
    </row>
    <row r="55" spans="1:13" hidden="1">
      <c r="A55" s="1">
        <v>45</v>
      </c>
      <c r="B55" s="1" t="s">
        <v>4</v>
      </c>
      <c r="C55" s="34" t="s">
        <v>2555</v>
      </c>
      <c r="D55" s="1">
        <f t="shared" si="0"/>
        <v>47</v>
      </c>
      <c r="E55" s="2" t="s">
        <v>488</v>
      </c>
      <c r="F55" t="str" cm="1">
        <f t="array" ref="F55">_xlfn.IFS(
 AND(D55&gt;=11, D55&lt;=29), "Management, business, science, and arts occupations",
 AND(D55&gt;=31, D55&lt;=39), "Service occupations",
 AND(D55&gt;=41, D55&lt;=43), "Sales and office occupations",
 AND(D55&gt;=51, D55&lt;=53), "Production, transportation, and material moving occupations",
 AND(D55&gt;=45, D55&lt;=49), "Natural resources, construction, and maintenance occupations",
 TRUE, "Not applicable to study area"
)</f>
        <v>Natural resources, construction, and maintenance occupations</v>
      </c>
      <c r="G55">
        <f t="shared" si="1"/>
        <v>8738</v>
      </c>
      <c r="H55" s="9">
        <f t="shared" si="2"/>
        <v>71.040650406504071</v>
      </c>
      <c r="I55" t="str">
        <f>_xlfn.XLOOKUP($C55,'NAICS-SOC-CIP x-walk'!C:C, 'NAICS-SOC-CIP x-walk'!H:H)</f>
        <v>23</v>
      </c>
      <c r="J55" t="str">
        <f>_xlfn.XLOOKUP(K55,'ACS-NAICS-SOC x-walk'!K:K,'ACS-NAICS-SOC x-walk'!L:L)</f>
        <v>Construction</v>
      </c>
      <c r="K55" t="str">
        <f>_xlfn.XLOOKUP($C55,'NAICS-SOC-CIP x-walk'!$C:$C, 'NAICS-SOC-CIP x-walk'!I:I)</f>
        <v>Construction</v>
      </c>
      <c r="L55">
        <f t="shared" si="3"/>
        <v>4669</v>
      </c>
      <c r="M55" s="9">
        <f t="shared" si="4"/>
        <v>61.434210526315788</v>
      </c>
    </row>
    <row r="56" spans="1:13" hidden="1">
      <c r="A56" s="1">
        <v>44</v>
      </c>
      <c r="B56" s="1" t="s">
        <v>4</v>
      </c>
      <c r="C56" s="34" t="s">
        <v>2569</v>
      </c>
      <c r="D56" s="1">
        <f t="shared" si="0"/>
        <v>47</v>
      </c>
      <c r="E56" s="2" t="s">
        <v>544</v>
      </c>
      <c r="F56" t="str" cm="1">
        <f t="array" ref="F56">_xlfn.IFS(
 AND(D56&gt;=11, D56&lt;=29), "Management, business, science, and arts occupations",
 AND(D56&gt;=31, D56&lt;=39), "Service occupations",
 AND(D56&gt;=41, D56&lt;=43), "Sales and office occupations",
 AND(D56&gt;=51, D56&lt;=53), "Production, transportation, and material moving occupations",
 AND(D56&gt;=45, D56&lt;=49), "Natural resources, construction, and maintenance occupations",
 TRUE, "Not applicable to study area"
)</f>
        <v>Natural resources, construction, and maintenance occupations</v>
      </c>
      <c r="G56">
        <f t="shared" si="1"/>
        <v>8738</v>
      </c>
      <c r="H56" s="9">
        <f t="shared" si="2"/>
        <v>71.040650406504071</v>
      </c>
      <c r="I56" t="str">
        <f>_xlfn.XLOOKUP($C56,'NAICS-SOC-CIP x-walk'!C:C, 'NAICS-SOC-CIP x-walk'!H:H)</f>
        <v>23</v>
      </c>
      <c r="J56" t="str">
        <f>_xlfn.XLOOKUP(K56,'ACS-NAICS-SOC x-walk'!K:K,'ACS-NAICS-SOC x-walk'!L:L)</f>
        <v>Construction</v>
      </c>
      <c r="K56" t="str">
        <f>_xlfn.XLOOKUP($C56,'NAICS-SOC-CIP x-walk'!$C:$C, 'NAICS-SOC-CIP x-walk'!I:I)</f>
        <v>Construction</v>
      </c>
      <c r="L56">
        <f t="shared" si="3"/>
        <v>4669</v>
      </c>
      <c r="M56" s="9">
        <f t="shared" si="4"/>
        <v>61.434210526315788</v>
      </c>
    </row>
    <row r="57" spans="1:13" hidden="1">
      <c r="A57" s="1">
        <v>38</v>
      </c>
      <c r="B57" s="1" t="s">
        <v>4</v>
      </c>
      <c r="C57" s="34" t="s">
        <v>2575</v>
      </c>
      <c r="D57" s="1">
        <f t="shared" si="0"/>
        <v>47</v>
      </c>
      <c r="E57" s="2" t="s">
        <v>564</v>
      </c>
      <c r="F57" t="str" cm="1">
        <f t="array" ref="F57">_xlfn.IFS(
 AND(D57&gt;=11, D57&lt;=29), "Management, business, science, and arts occupations",
 AND(D57&gt;=31, D57&lt;=39), "Service occupations",
 AND(D57&gt;=41, D57&lt;=43), "Sales and office occupations",
 AND(D57&gt;=51, D57&lt;=53), "Production, transportation, and material moving occupations",
 AND(D57&gt;=45, D57&lt;=49), "Natural resources, construction, and maintenance occupations",
 TRUE, "Not applicable to study area"
)</f>
        <v>Natural resources, construction, and maintenance occupations</v>
      </c>
      <c r="G57">
        <f t="shared" si="1"/>
        <v>8738</v>
      </c>
      <c r="H57" s="9">
        <f t="shared" si="2"/>
        <v>71.040650406504071</v>
      </c>
      <c r="I57" t="str">
        <f>_xlfn.XLOOKUP($C57,'NAICS-SOC-CIP x-walk'!C:C, 'NAICS-SOC-CIP x-walk'!H:H)</f>
        <v>23</v>
      </c>
      <c r="J57" t="str">
        <f>_xlfn.XLOOKUP(K57,'ACS-NAICS-SOC x-walk'!K:K,'ACS-NAICS-SOC x-walk'!L:L)</f>
        <v>Construction</v>
      </c>
      <c r="K57" t="str">
        <f>_xlfn.XLOOKUP($C57,'NAICS-SOC-CIP x-walk'!$C:$C, 'NAICS-SOC-CIP x-walk'!I:I)</f>
        <v>Construction</v>
      </c>
      <c r="L57">
        <f t="shared" si="3"/>
        <v>4669</v>
      </c>
      <c r="M57" s="9">
        <f t="shared" si="4"/>
        <v>61.434210526315788</v>
      </c>
    </row>
    <row r="58" spans="1:13" hidden="1">
      <c r="A58" s="1">
        <v>27</v>
      </c>
      <c r="B58" s="1" t="s">
        <v>4</v>
      </c>
      <c r="C58" s="34" t="s">
        <v>2552</v>
      </c>
      <c r="D58" s="1">
        <f t="shared" si="0"/>
        <v>47</v>
      </c>
      <c r="E58" s="2" t="s">
        <v>694</v>
      </c>
      <c r="F58" t="str" cm="1">
        <f t="array" ref="F58">_xlfn.IFS(
 AND(D58&gt;=11, D58&lt;=29), "Management, business, science, and arts occupations",
 AND(D58&gt;=31, D58&lt;=39), "Service occupations",
 AND(D58&gt;=41, D58&lt;=43), "Sales and office occupations",
 AND(D58&gt;=51, D58&lt;=53), "Production, transportation, and material moving occupations",
 AND(D58&gt;=45, D58&lt;=49), "Natural resources, construction, and maintenance occupations",
 TRUE, "Not applicable to study area"
)</f>
        <v>Natural resources, construction, and maintenance occupations</v>
      </c>
      <c r="G58">
        <f t="shared" si="1"/>
        <v>8738</v>
      </c>
      <c r="H58" s="9">
        <f t="shared" si="2"/>
        <v>71.040650406504071</v>
      </c>
      <c r="I58" t="str">
        <f>_xlfn.XLOOKUP($C58,'NAICS-SOC-CIP x-walk'!C:C, 'NAICS-SOC-CIP x-walk'!H:H)</f>
        <v>23</v>
      </c>
      <c r="J58" t="str">
        <f>_xlfn.XLOOKUP(K58,'ACS-NAICS-SOC x-walk'!K:K,'ACS-NAICS-SOC x-walk'!L:L)</f>
        <v>Construction</v>
      </c>
      <c r="K58" t="str">
        <f>_xlfn.XLOOKUP($C58,'NAICS-SOC-CIP x-walk'!$C:$C, 'NAICS-SOC-CIP x-walk'!I:I)</f>
        <v>Construction</v>
      </c>
      <c r="L58">
        <f t="shared" si="3"/>
        <v>4669</v>
      </c>
      <c r="M58" s="9">
        <f t="shared" si="4"/>
        <v>61.434210526315788</v>
      </c>
    </row>
    <row r="59" spans="1:13" hidden="1">
      <c r="A59" s="1">
        <v>24</v>
      </c>
      <c r="B59" s="1" t="s">
        <v>4</v>
      </c>
      <c r="C59" s="34" t="s">
        <v>2557</v>
      </c>
      <c r="D59" s="1">
        <f t="shared" si="0"/>
        <v>47</v>
      </c>
      <c r="E59" s="2" t="s">
        <v>578</v>
      </c>
      <c r="F59" t="str" cm="1">
        <f t="array" ref="F59">_xlfn.IFS(
 AND(D59&gt;=11, D59&lt;=29), "Management, business, science, and arts occupations",
 AND(D59&gt;=31, D59&lt;=39), "Service occupations",
 AND(D59&gt;=41, D59&lt;=43), "Sales and office occupations",
 AND(D59&gt;=51, D59&lt;=53), "Production, transportation, and material moving occupations",
 AND(D59&gt;=45, D59&lt;=49), "Natural resources, construction, and maintenance occupations",
 TRUE, "Not applicable to study area"
)</f>
        <v>Natural resources, construction, and maintenance occupations</v>
      </c>
      <c r="G59">
        <f t="shared" si="1"/>
        <v>8738</v>
      </c>
      <c r="H59" s="9">
        <f t="shared" si="2"/>
        <v>71.040650406504071</v>
      </c>
      <c r="I59" t="str">
        <f>_xlfn.XLOOKUP($C59,'NAICS-SOC-CIP x-walk'!C:C, 'NAICS-SOC-CIP x-walk'!H:H)</f>
        <v>23</v>
      </c>
      <c r="J59" t="str">
        <f>_xlfn.XLOOKUP(K59,'ACS-NAICS-SOC x-walk'!K:K,'ACS-NAICS-SOC x-walk'!L:L)</f>
        <v>Construction</v>
      </c>
      <c r="K59" t="str">
        <f>_xlfn.XLOOKUP($C59,'NAICS-SOC-CIP x-walk'!$C:$C, 'NAICS-SOC-CIP x-walk'!I:I)</f>
        <v>Construction</v>
      </c>
      <c r="L59">
        <f t="shared" si="3"/>
        <v>4669</v>
      </c>
      <c r="M59" s="9">
        <f t="shared" si="4"/>
        <v>61.434210526315788</v>
      </c>
    </row>
    <row r="60" spans="1:13" hidden="1">
      <c r="A60" s="1">
        <v>23</v>
      </c>
      <c r="B60" s="1" t="s">
        <v>4</v>
      </c>
      <c r="C60" s="34" t="s">
        <v>2604</v>
      </c>
      <c r="D60" s="1">
        <f t="shared" si="0"/>
        <v>47</v>
      </c>
      <c r="E60" s="2" t="s">
        <v>612</v>
      </c>
      <c r="F60" t="str" cm="1">
        <f t="array" ref="F60">_xlfn.IFS(
 AND(D60&gt;=11, D60&lt;=29), "Management, business, science, and arts occupations",
 AND(D60&gt;=31, D60&lt;=39), "Service occupations",
 AND(D60&gt;=41, D60&lt;=43), "Sales and office occupations",
 AND(D60&gt;=51, D60&lt;=53), "Production, transportation, and material moving occupations",
 AND(D60&gt;=45, D60&lt;=49), "Natural resources, construction, and maintenance occupations",
 TRUE, "Not applicable to study area"
)</f>
        <v>Natural resources, construction, and maintenance occupations</v>
      </c>
      <c r="G60">
        <f t="shared" si="1"/>
        <v>8738</v>
      </c>
      <c r="H60" s="9">
        <f t="shared" si="2"/>
        <v>71.040650406504071</v>
      </c>
      <c r="I60" t="str">
        <f>_xlfn.XLOOKUP($C60,'NAICS-SOC-CIP x-walk'!C:C, 'NAICS-SOC-CIP x-walk'!H:H)</f>
        <v>21, 22</v>
      </c>
      <c r="J60" t="str">
        <f>_xlfn.XLOOKUP(K60,'ACS-NAICS-SOC x-walk'!K:K,'ACS-NAICS-SOC x-walk'!L:L)</f>
        <v>Agriculture, Forestry, Fishing and Hunting, and Mining</v>
      </c>
      <c r="K60" t="str">
        <f>_xlfn.XLOOKUP($C60,'NAICS-SOC-CIP x-walk'!$C:$C, 'NAICS-SOC-CIP x-walk'!I:I)</f>
        <v>Mining, Quarrying, and Oil and Gas Extraction, Utilities</v>
      </c>
      <c r="L60">
        <f t="shared" si="3"/>
        <v>5203</v>
      </c>
      <c r="M60" s="9">
        <f t="shared" si="4"/>
        <v>55.946236559139784</v>
      </c>
    </row>
    <row r="61" spans="1:13" hidden="1">
      <c r="A61" s="1">
        <v>23</v>
      </c>
      <c r="B61" s="1" t="s">
        <v>4</v>
      </c>
      <c r="C61" s="34" t="s">
        <v>2563</v>
      </c>
      <c r="D61" s="1">
        <f t="shared" si="0"/>
        <v>47</v>
      </c>
      <c r="E61" s="2" t="s">
        <v>446</v>
      </c>
      <c r="F61" t="str" cm="1">
        <f t="array" ref="F61">_xlfn.IFS(
 AND(D61&gt;=11, D61&lt;=29), "Management, business, science, and arts occupations",
 AND(D61&gt;=31, D61&lt;=39), "Service occupations",
 AND(D61&gt;=41, D61&lt;=43), "Sales and office occupations",
 AND(D61&gt;=51, D61&lt;=53), "Production, transportation, and material moving occupations",
 AND(D61&gt;=45, D61&lt;=49), "Natural resources, construction, and maintenance occupations",
 TRUE, "Not applicable to study area"
)</f>
        <v>Natural resources, construction, and maintenance occupations</v>
      </c>
      <c r="G61">
        <f t="shared" si="1"/>
        <v>8738</v>
      </c>
      <c r="H61" s="9">
        <f t="shared" si="2"/>
        <v>71.040650406504071</v>
      </c>
      <c r="I61" t="str">
        <f>_xlfn.XLOOKUP($C61,'NAICS-SOC-CIP x-walk'!C:C, 'NAICS-SOC-CIP x-walk'!H:H)</f>
        <v>23</v>
      </c>
      <c r="J61" t="str">
        <f>_xlfn.XLOOKUP(K61,'ACS-NAICS-SOC x-walk'!K:K,'ACS-NAICS-SOC x-walk'!L:L)</f>
        <v>Construction</v>
      </c>
      <c r="K61" t="str">
        <f>_xlfn.XLOOKUP($C61,'NAICS-SOC-CIP x-walk'!$C:$C, 'NAICS-SOC-CIP x-walk'!I:I)</f>
        <v>Construction</v>
      </c>
      <c r="L61">
        <f t="shared" si="3"/>
        <v>4669</v>
      </c>
      <c r="M61" s="9">
        <f t="shared" si="4"/>
        <v>61.434210526315788</v>
      </c>
    </row>
    <row r="62" spans="1:13" hidden="1">
      <c r="A62" s="1">
        <v>21</v>
      </c>
      <c r="B62" s="1" t="s">
        <v>4</v>
      </c>
      <c r="C62" s="34" t="s">
        <v>2554</v>
      </c>
      <c r="D62" s="1">
        <f t="shared" si="0"/>
        <v>47</v>
      </c>
      <c r="E62" s="2" t="s">
        <v>672</v>
      </c>
      <c r="F62" t="str" cm="1">
        <f t="array" ref="F62">_xlfn.IFS(
 AND(D62&gt;=11, D62&lt;=29), "Management, business, science, and arts occupations",
 AND(D62&gt;=31, D62&lt;=39), "Service occupations",
 AND(D62&gt;=41, D62&lt;=43), "Sales and office occupations",
 AND(D62&gt;=51, D62&lt;=53), "Production, transportation, and material moving occupations",
 AND(D62&gt;=45, D62&lt;=49), "Natural resources, construction, and maintenance occupations",
 TRUE, "Not applicable to study area"
)</f>
        <v>Natural resources, construction, and maintenance occupations</v>
      </c>
      <c r="G62">
        <f t="shared" si="1"/>
        <v>8738</v>
      </c>
      <c r="H62" s="9">
        <f t="shared" si="2"/>
        <v>71.040650406504071</v>
      </c>
      <c r="I62" t="str">
        <f>_xlfn.XLOOKUP($C62,'NAICS-SOC-CIP x-walk'!C:C, 'NAICS-SOC-CIP x-walk'!H:H)</f>
        <v>23</v>
      </c>
      <c r="J62" t="str">
        <f>_xlfn.XLOOKUP(K62,'ACS-NAICS-SOC x-walk'!K:K,'ACS-NAICS-SOC x-walk'!L:L)</f>
        <v>Construction</v>
      </c>
      <c r="K62" t="str">
        <f>_xlfn.XLOOKUP($C62,'NAICS-SOC-CIP x-walk'!$C:$C, 'NAICS-SOC-CIP x-walk'!I:I)</f>
        <v>Construction</v>
      </c>
      <c r="L62">
        <f t="shared" si="3"/>
        <v>4669</v>
      </c>
      <c r="M62" s="9">
        <f t="shared" si="4"/>
        <v>61.434210526315788</v>
      </c>
    </row>
    <row r="63" spans="1:13" hidden="1">
      <c r="A63" s="1">
        <v>19</v>
      </c>
      <c r="B63" s="1" t="s">
        <v>4</v>
      </c>
      <c r="C63" s="34" t="s">
        <v>2553</v>
      </c>
      <c r="D63" s="1">
        <f t="shared" si="0"/>
        <v>47</v>
      </c>
      <c r="E63" s="2" t="s">
        <v>1034</v>
      </c>
      <c r="F63" t="str" cm="1">
        <f t="array" ref="F63">_xlfn.IFS(
 AND(D63&gt;=11, D63&lt;=29), "Management, business, science, and arts occupations",
 AND(D63&gt;=31, D63&lt;=39), "Service occupations",
 AND(D63&gt;=41, D63&lt;=43), "Sales and office occupations",
 AND(D63&gt;=51, D63&lt;=53), "Production, transportation, and material moving occupations",
 AND(D63&gt;=45, D63&lt;=49), "Natural resources, construction, and maintenance occupations",
 TRUE, "Not applicable to study area"
)</f>
        <v>Natural resources, construction, and maintenance occupations</v>
      </c>
      <c r="G63">
        <f t="shared" si="1"/>
        <v>8738</v>
      </c>
      <c r="H63" s="9">
        <f t="shared" si="2"/>
        <v>71.040650406504071</v>
      </c>
      <c r="I63" t="str">
        <f>_xlfn.XLOOKUP($C63,'NAICS-SOC-CIP x-walk'!C:C, 'NAICS-SOC-CIP x-walk'!H:H)</f>
        <v>23</v>
      </c>
      <c r="J63" t="str">
        <f>_xlfn.XLOOKUP(K63,'ACS-NAICS-SOC x-walk'!K:K,'ACS-NAICS-SOC x-walk'!L:L)</f>
        <v>Construction</v>
      </c>
      <c r="K63" t="str">
        <f>_xlfn.XLOOKUP($C63,'NAICS-SOC-CIP x-walk'!$C:$C, 'NAICS-SOC-CIP x-walk'!I:I)</f>
        <v>Construction</v>
      </c>
      <c r="L63">
        <f t="shared" si="3"/>
        <v>4669</v>
      </c>
      <c r="M63" s="9">
        <f t="shared" si="4"/>
        <v>61.434210526315788</v>
      </c>
    </row>
    <row r="64" spans="1:13" hidden="1">
      <c r="A64" s="1">
        <v>17</v>
      </c>
      <c r="B64" s="1" t="s">
        <v>4</v>
      </c>
      <c r="C64" s="34" t="s">
        <v>2712</v>
      </c>
      <c r="D64" s="1">
        <f t="shared" si="0"/>
        <v>51</v>
      </c>
      <c r="E64" s="2" t="s">
        <v>226</v>
      </c>
      <c r="F64" t="str" cm="1">
        <f t="array" ref="F64">_xlfn.IFS(
 AND(D64&gt;=11, D64&lt;=29), "Management, business, science, and arts occupations",
 AND(D64&gt;=31, D64&lt;=39), "Service occupations",
 AND(D64&gt;=41, D64&lt;=43), "Sales and office occupations",
 AND(D64&gt;=51, D64&lt;=53), "Production, transportation, and material moving occupations",
 AND(D64&gt;=45, D64&lt;=49), "Natural resources, construction, and maintenance occupations",
 TRUE, "Not applicable to study area"
)</f>
        <v>Production, transportation, and material moving occupations</v>
      </c>
      <c r="G64">
        <f t="shared" si="1"/>
        <v>5839</v>
      </c>
      <c r="H64" s="9">
        <f t="shared" si="2"/>
        <v>37.429487179487182</v>
      </c>
      <c r="I64" t="str">
        <f>_xlfn.XLOOKUP($C64,'NAICS-SOC-CIP x-walk'!C:C, 'NAICS-SOC-CIP x-walk'!H:H)</f>
        <v>23</v>
      </c>
      <c r="J64" t="str">
        <f>_xlfn.XLOOKUP(K64,'ACS-NAICS-SOC x-walk'!K:K,'ACS-NAICS-SOC x-walk'!L:L)</f>
        <v>Construction</v>
      </c>
      <c r="K64" t="str">
        <f>_xlfn.XLOOKUP($C64,'NAICS-SOC-CIP x-walk'!$C:$C, 'NAICS-SOC-CIP x-walk'!I:I)</f>
        <v>Construction</v>
      </c>
      <c r="L64">
        <f t="shared" si="3"/>
        <v>4669</v>
      </c>
      <c r="M64" s="9">
        <f t="shared" si="4"/>
        <v>61.434210526315788</v>
      </c>
    </row>
    <row r="65" spans="1:13" hidden="1">
      <c r="A65" s="1">
        <v>8</v>
      </c>
      <c r="B65" s="1">
        <v>3</v>
      </c>
      <c r="C65" s="34" t="s">
        <v>2710</v>
      </c>
      <c r="D65" s="1">
        <f t="shared" si="0"/>
        <v>51</v>
      </c>
      <c r="E65" s="2" t="s">
        <v>824</v>
      </c>
      <c r="F65" t="str" cm="1">
        <f t="array" ref="F65">_xlfn.IFS(
 AND(D65&gt;=11, D65&lt;=29), "Management, business, science, and arts occupations",
 AND(D65&gt;=31, D65&lt;=39), "Service occupations",
 AND(D65&gt;=41, D65&lt;=43), "Sales and office occupations",
 AND(D65&gt;=51, D65&lt;=53), "Production, transportation, and material moving occupations",
 AND(D65&gt;=45, D65&lt;=49), "Natural resources, construction, and maintenance occupations",
 TRUE, "Not applicable to study area"
)</f>
        <v>Production, transportation, and material moving occupations</v>
      </c>
      <c r="G65">
        <f t="shared" si="1"/>
        <v>5839</v>
      </c>
      <c r="H65" s="9">
        <f t="shared" si="2"/>
        <v>37.429487179487182</v>
      </c>
      <c r="I65" t="str">
        <f>_xlfn.XLOOKUP($C65,'NAICS-SOC-CIP x-walk'!C:C, 'NAICS-SOC-CIP x-walk'!H:H)</f>
        <v>23</v>
      </c>
      <c r="J65" t="str">
        <f>_xlfn.XLOOKUP(K65,'ACS-NAICS-SOC x-walk'!K:K,'ACS-NAICS-SOC x-walk'!L:L)</f>
        <v>Construction</v>
      </c>
      <c r="K65" t="str">
        <f>_xlfn.XLOOKUP($C65,'NAICS-SOC-CIP x-walk'!$C:$C, 'NAICS-SOC-CIP x-walk'!I:I)</f>
        <v>Construction</v>
      </c>
      <c r="L65">
        <f t="shared" si="3"/>
        <v>4669</v>
      </c>
      <c r="M65" s="9">
        <f t="shared" si="4"/>
        <v>61.434210526315788</v>
      </c>
    </row>
    <row r="66" spans="1:13" hidden="1">
      <c r="A66" s="1">
        <v>6</v>
      </c>
      <c r="B66" s="1" t="s">
        <v>4</v>
      </c>
      <c r="C66" s="34" t="s">
        <v>2775</v>
      </c>
      <c r="D66" s="1">
        <f t="shared" si="0"/>
        <v>51</v>
      </c>
      <c r="E66" s="2" t="s">
        <v>938</v>
      </c>
      <c r="F66" t="str" cm="1">
        <f t="array" ref="F66">_xlfn.IFS(
 AND(D66&gt;=11, D66&lt;=29), "Management, business, science, and arts occupations",
 AND(D66&gt;=31, D66&lt;=39), "Service occupations",
 AND(D66&gt;=41, D66&lt;=43), "Sales and office occupations",
 AND(D66&gt;=51, D66&lt;=53), "Production, transportation, and material moving occupations",
 AND(D66&gt;=45, D66&lt;=49), "Natural resources, construction, and maintenance occupations",
 TRUE, "Not applicable to study area"
)</f>
        <v>Production, transportation, and material moving occupations</v>
      </c>
      <c r="G66">
        <f t="shared" si="1"/>
        <v>5839</v>
      </c>
      <c r="H66" s="9">
        <f t="shared" si="2"/>
        <v>37.429487179487182</v>
      </c>
      <c r="I66" t="str">
        <f>_xlfn.XLOOKUP($C66,'NAICS-SOC-CIP x-walk'!C:C, 'NAICS-SOC-CIP x-walk'!H:H)</f>
        <v>23</v>
      </c>
      <c r="J66" t="str">
        <f>_xlfn.XLOOKUP(K66,'ACS-NAICS-SOC x-walk'!K:K,'ACS-NAICS-SOC x-walk'!L:L)</f>
        <v>Construction</v>
      </c>
      <c r="K66" t="str">
        <f>_xlfn.XLOOKUP($C66,'NAICS-SOC-CIP x-walk'!$C:$C, 'NAICS-SOC-CIP x-walk'!I:I)</f>
        <v>Construction</v>
      </c>
      <c r="L66">
        <f t="shared" si="3"/>
        <v>4669</v>
      </c>
      <c r="M66" s="9">
        <f t="shared" si="4"/>
        <v>61.434210526315788</v>
      </c>
    </row>
    <row r="67" spans="1:13" hidden="1">
      <c r="A67" s="1">
        <v>86</v>
      </c>
      <c r="B67" s="1">
        <v>4</v>
      </c>
      <c r="C67" s="34" t="s">
        <v>1938</v>
      </c>
      <c r="D67" s="1">
        <f t="shared" si="0"/>
        <v>17</v>
      </c>
      <c r="E67" s="2" t="s">
        <v>388</v>
      </c>
      <c r="F67" t="str" cm="1">
        <f t="array" ref="F67">_xlfn.IFS(
 AND(D67&gt;=11, D67&lt;=29), "Management, business, science, and arts occupations",
 AND(D67&gt;=31, D67&lt;=39), "Service occupations",
 AND(D67&gt;=41, D67&lt;=43), "Sales and office occupations",
 AND(D67&gt;=51, D67&lt;=53), "Production, transportation, and material moving occupations",
 AND(D67&gt;=45, D67&lt;=49), "Natural resources, construction, and maintenance occupations",
 TRUE, "Not applicable to study area"
)</f>
        <v>Management, business, science, and arts occupations</v>
      </c>
      <c r="G67">
        <f t="shared" si="1"/>
        <v>9764</v>
      </c>
      <c r="H67" s="9">
        <f t="shared" si="2"/>
        <v>21.941573033707865</v>
      </c>
      <c r="I67" t="str">
        <f>_xlfn.XLOOKUP($C67,'NAICS-SOC-CIP x-walk'!C:C, 'NAICS-SOC-CIP x-walk'!H:H)</f>
        <v>21, 22</v>
      </c>
      <c r="J67" t="str">
        <f>_xlfn.XLOOKUP(K67,'ACS-NAICS-SOC x-walk'!K:K,'ACS-NAICS-SOC x-walk'!L:L)</f>
        <v>Agriculture, Forestry, Fishing and Hunting, and Mining</v>
      </c>
      <c r="K67" t="str">
        <f>_xlfn.XLOOKUP($C67,'NAICS-SOC-CIP x-walk'!$C:$C, 'NAICS-SOC-CIP x-walk'!I:I)</f>
        <v>Mining, Quarrying, and Oil and Gas Extraction, Utilities</v>
      </c>
      <c r="L67">
        <f t="shared" si="3"/>
        <v>5203</v>
      </c>
      <c r="M67" s="9">
        <f t="shared" si="4"/>
        <v>55.946236559139784</v>
      </c>
    </row>
    <row r="68" spans="1:13" hidden="1">
      <c r="A68" s="1">
        <v>71</v>
      </c>
      <c r="B68" s="1">
        <v>4</v>
      </c>
      <c r="C68" s="34" t="s">
        <v>1830</v>
      </c>
      <c r="D68" s="1">
        <f t="shared" si="0"/>
        <v>11</v>
      </c>
      <c r="E68" s="2" t="s">
        <v>438</v>
      </c>
      <c r="F68" t="str" cm="1">
        <f t="array" ref="F68">_xlfn.IFS(
 AND(D68&gt;=11, D68&lt;=29), "Management, business, science, and arts occupations",
 AND(D68&gt;=31, D68&lt;=39), "Service occupations",
 AND(D68&gt;=41, D68&lt;=43), "Sales and office occupations",
 AND(D68&gt;=51, D68&lt;=53), "Production, transportation, and material moving occupations",
 AND(D68&gt;=45, D68&lt;=49), "Natural resources, construction, and maintenance occupations",
 TRUE, "Not applicable to study area"
)</f>
        <v>Management, business, science, and arts occupations</v>
      </c>
      <c r="G68">
        <f t="shared" si="1"/>
        <v>9764</v>
      </c>
      <c r="H68" s="9">
        <f t="shared" si="2"/>
        <v>21.941573033707865</v>
      </c>
      <c r="I68" t="str">
        <f>_xlfn.XLOOKUP($C68,'NAICS-SOC-CIP x-walk'!C:C, 'NAICS-SOC-CIP x-walk'!H:H)</f>
        <v>23</v>
      </c>
      <c r="J68" t="str">
        <f>_xlfn.XLOOKUP(K68,'ACS-NAICS-SOC x-walk'!K:K,'ACS-NAICS-SOC x-walk'!L:L)</f>
        <v>Construction</v>
      </c>
      <c r="K68" t="str">
        <f>_xlfn.XLOOKUP($C68,'NAICS-SOC-CIP x-walk'!$C:$C, 'NAICS-SOC-CIP x-walk'!I:I)</f>
        <v>Construction</v>
      </c>
      <c r="L68">
        <f t="shared" si="3"/>
        <v>4669</v>
      </c>
      <c r="M68" s="9">
        <f t="shared" si="4"/>
        <v>61.434210526315788</v>
      </c>
    </row>
    <row r="69" spans="1:13" hidden="1">
      <c r="A69" s="1">
        <v>69</v>
      </c>
      <c r="B69" s="1">
        <v>4</v>
      </c>
      <c r="C69" s="34" t="s">
        <v>1938</v>
      </c>
      <c r="D69" s="1">
        <f t="shared" ref="D69:D132" si="5">VALUE(LEFT(C69,2))</f>
        <v>17</v>
      </c>
      <c r="E69" s="2" t="s">
        <v>552</v>
      </c>
      <c r="F69" t="str" cm="1">
        <f t="array" ref="F69">_xlfn.IFS(
 AND(D69&gt;=11, D69&lt;=29), "Management, business, science, and arts occupations",
 AND(D69&gt;=31, D69&lt;=39), "Service occupations",
 AND(D69&gt;=41, D69&lt;=43), "Sales and office occupations",
 AND(D69&gt;=51, D69&lt;=53), "Production, transportation, and material moving occupations",
 AND(D69&gt;=45, D69&lt;=49), "Natural resources, construction, and maintenance occupations",
 TRUE, "Not applicable to study area"
)</f>
        <v>Management, business, science, and arts occupations</v>
      </c>
      <c r="G69">
        <f t="shared" ref="G69:G132" si="6">SUMIF(F:F, F69, A:A)</f>
        <v>9764</v>
      </c>
      <c r="H69" s="9">
        <f t="shared" ref="H69:H132" si="7">AVERAGEIF(F:F, F69, A:A)</f>
        <v>21.941573033707865</v>
      </c>
      <c r="I69" t="str">
        <f>_xlfn.XLOOKUP($C69,'NAICS-SOC-CIP x-walk'!C:C, 'NAICS-SOC-CIP x-walk'!H:H)</f>
        <v>21, 22</v>
      </c>
      <c r="J69" t="str">
        <f>_xlfn.XLOOKUP(K69,'ACS-NAICS-SOC x-walk'!K:K,'ACS-NAICS-SOC x-walk'!L:L)</f>
        <v>Agriculture, Forestry, Fishing and Hunting, and Mining</v>
      </c>
      <c r="K69" t="str">
        <f>_xlfn.XLOOKUP($C69,'NAICS-SOC-CIP x-walk'!$C:$C, 'NAICS-SOC-CIP x-walk'!I:I)</f>
        <v>Mining, Quarrying, and Oil and Gas Extraction, Utilities</v>
      </c>
      <c r="L69">
        <f t="shared" ref="L69:L132" si="8">SUMIF(K:K, K69, A:A)</f>
        <v>5203</v>
      </c>
      <c r="M69" s="9">
        <f t="shared" ref="M69:M132" si="9">AVERAGEIF(K:K, K69, A:A)</f>
        <v>55.946236559139784</v>
      </c>
    </row>
    <row r="70" spans="1:13" hidden="1">
      <c r="A70" s="1">
        <v>63</v>
      </c>
      <c r="B70" s="1">
        <v>3</v>
      </c>
      <c r="C70" s="34" t="s">
        <v>1966</v>
      </c>
      <c r="D70" s="1">
        <f t="shared" si="5"/>
        <v>17</v>
      </c>
      <c r="E70" s="2" t="s">
        <v>642</v>
      </c>
      <c r="F70" t="str" cm="1">
        <f t="array" ref="F70">_xlfn.IFS(
 AND(D70&gt;=11, D70&lt;=29), "Management, business, science, and arts occupations",
 AND(D70&gt;=31, D70&lt;=39), "Service occupations",
 AND(D70&gt;=41, D70&lt;=43), "Sales and office occupations",
 AND(D70&gt;=51, D70&lt;=53), "Production, transportation, and material moving occupations",
 AND(D70&gt;=45, D70&lt;=49), "Natural resources, construction, and maintenance occupations",
 TRUE, "Not applicable to study area"
)</f>
        <v>Management, business, science, and arts occupations</v>
      </c>
      <c r="G70">
        <f t="shared" si="6"/>
        <v>9764</v>
      </c>
      <c r="H70" s="9">
        <f t="shared" si="7"/>
        <v>21.941573033707865</v>
      </c>
      <c r="I70" t="str">
        <f>_xlfn.XLOOKUP($C70,'NAICS-SOC-CIP x-walk'!C:C, 'NAICS-SOC-CIP x-walk'!H:H)</f>
        <v>21, 22</v>
      </c>
      <c r="J70" t="str">
        <f>_xlfn.XLOOKUP(K70,'ACS-NAICS-SOC x-walk'!K:K,'ACS-NAICS-SOC x-walk'!L:L)</f>
        <v>Agriculture, Forestry, Fishing and Hunting, and Mining</v>
      </c>
      <c r="K70" t="str">
        <f>_xlfn.XLOOKUP($C70,'NAICS-SOC-CIP x-walk'!$C:$C, 'NAICS-SOC-CIP x-walk'!I:I)</f>
        <v>Mining, Quarrying, and Oil and Gas Extraction, Utilities</v>
      </c>
      <c r="L70">
        <f t="shared" si="8"/>
        <v>5203</v>
      </c>
      <c r="M70" s="9">
        <f t="shared" si="9"/>
        <v>55.946236559139784</v>
      </c>
    </row>
    <row r="71" spans="1:13" hidden="1">
      <c r="A71" s="1">
        <v>48</v>
      </c>
      <c r="B71" s="1">
        <v>4</v>
      </c>
      <c r="C71" s="34" t="s">
        <v>1936</v>
      </c>
      <c r="D71" s="1">
        <f t="shared" si="5"/>
        <v>17</v>
      </c>
      <c r="E71" s="2" t="s">
        <v>820</v>
      </c>
      <c r="F71" t="str" cm="1">
        <f t="array" ref="F71">_xlfn.IFS(
 AND(D71&gt;=11, D71&lt;=29), "Management, business, science, and arts occupations",
 AND(D71&gt;=31, D71&lt;=39), "Service occupations",
 AND(D71&gt;=41, D71&lt;=43), "Sales and office occupations",
 AND(D71&gt;=51, D71&lt;=53), "Production, transportation, and material moving occupations",
 AND(D71&gt;=45, D71&lt;=49), "Natural resources, construction, and maintenance occupations",
 TRUE, "Not applicable to study area"
)</f>
        <v>Management, business, science, and arts occupations</v>
      </c>
      <c r="G71">
        <f t="shared" si="6"/>
        <v>9764</v>
      </c>
      <c r="H71" s="9">
        <f t="shared" si="7"/>
        <v>21.941573033707865</v>
      </c>
      <c r="I71" t="str">
        <f>_xlfn.XLOOKUP($C71,'NAICS-SOC-CIP x-walk'!C:C, 'NAICS-SOC-CIP x-walk'!H:H)</f>
        <v>23</v>
      </c>
      <c r="J71" t="str">
        <f>_xlfn.XLOOKUP(K71,'ACS-NAICS-SOC x-walk'!K:K,'ACS-NAICS-SOC x-walk'!L:L)</f>
        <v>Construction</v>
      </c>
      <c r="K71" t="str">
        <f>_xlfn.XLOOKUP($C71,'NAICS-SOC-CIP x-walk'!$C:$C, 'NAICS-SOC-CIP x-walk'!I:I)</f>
        <v>Construction</v>
      </c>
      <c r="L71">
        <f t="shared" si="8"/>
        <v>4669</v>
      </c>
      <c r="M71" s="9">
        <f t="shared" si="9"/>
        <v>61.434210526315788</v>
      </c>
    </row>
    <row r="72" spans="1:13" hidden="1">
      <c r="A72" s="1">
        <v>47</v>
      </c>
      <c r="B72" s="1">
        <v>4</v>
      </c>
      <c r="C72" s="34" t="s">
        <v>1943</v>
      </c>
      <c r="D72" s="1">
        <f t="shared" si="5"/>
        <v>17</v>
      </c>
      <c r="E72" s="2" t="s">
        <v>708</v>
      </c>
      <c r="F72" t="str" cm="1">
        <f t="array" ref="F72">_xlfn.IFS(
 AND(D72&gt;=11, D72&lt;=29), "Management, business, science, and arts occupations",
 AND(D72&gt;=31, D72&lt;=39), "Service occupations",
 AND(D72&gt;=41, D72&lt;=43), "Sales and office occupations",
 AND(D72&gt;=51, D72&lt;=53), "Production, transportation, and material moving occupations",
 AND(D72&gt;=45, D72&lt;=49), "Natural resources, construction, and maintenance occupations",
 TRUE, "Not applicable to study area"
)</f>
        <v>Management, business, science, and arts occupations</v>
      </c>
      <c r="G72">
        <f t="shared" si="6"/>
        <v>9764</v>
      </c>
      <c r="H72" s="9">
        <f t="shared" si="7"/>
        <v>21.941573033707865</v>
      </c>
      <c r="I72" t="str">
        <f>_xlfn.XLOOKUP($C72,'NAICS-SOC-CIP x-walk'!C:C, 'NAICS-SOC-CIP x-walk'!H:H)</f>
        <v>23</v>
      </c>
      <c r="J72" t="str">
        <f>_xlfn.XLOOKUP(K72,'ACS-NAICS-SOC x-walk'!K:K,'ACS-NAICS-SOC x-walk'!L:L)</f>
        <v>Construction</v>
      </c>
      <c r="K72" t="str">
        <f>_xlfn.XLOOKUP($C72,'NAICS-SOC-CIP x-walk'!$C:$C, 'NAICS-SOC-CIP x-walk'!I:I)</f>
        <v>Construction</v>
      </c>
      <c r="L72">
        <f t="shared" si="8"/>
        <v>4669</v>
      </c>
      <c r="M72" s="9">
        <f t="shared" si="9"/>
        <v>61.434210526315788</v>
      </c>
    </row>
    <row r="73" spans="1:13" hidden="1">
      <c r="A73" s="1">
        <v>47</v>
      </c>
      <c r="B73" s="1">
        <v>4</v>
      </c>
      <c r="C73" s="34" t="s">
        <v>1943</v>
      </c>
      <c r="D73" s="1">
        <f t="shared" si="5"/>
        <v>17</v>
      </c>
      <c r="E73" s="2" t="s">
        <v>796</v>
      </c>
      <c r="F73" t="str" cm="1">
        <f t="array" ref="F73">_xlfn.IFS(
 AND(D73&gt;=11, D73&lt;=29), "Management, business, science, and arts occupations",
 AND(D73&gt;=31, D73&lt;=39), "Service occupations",
 AND(D73&gt;=41, D73&lt;=43), "Sales and office occupations",
 AND(D73&gt;=51, D73&lt;=53), "Production, transportation, and material moving occupations",
 AND(D73&gt;=45, D73&lt;=49), "Natural resources, construction, and maintenance occupations",
 TRUE, "Not applicable to study area"
)</f>
        <v>Management, business, science, and arts occupations</v>
      </c>
      <c r="G73">
        <f t="shared" si="6"/>
        <v>9764</v>
      </c>
      <c r="H73" s="9">
        <f t="shared" si="7"/>
        <v>21.941573033707865</v>
      </c>
      <c r="I73" t="str">
        <f>_xlfn.XLOOKUP($C73,'NAICS-SOC-CIP x-walk'!C:C, 'NAICS-SOC-CIP x-walk'!H:H)</f>
        <v>23</v>
      </c>
      <c r="J73" t="str">
        <f>_xlfn.XLOOKUP(K73,'ACS-NAICS-SOC x-walk'!K:K,'ACS-NAICS-SOC x-walk'!L:L)</f>
        <v>Construction</v>
      </c>
      <c r="K73" t="str">
        <f>_xlfn.XLOOKUP($C73,'NAICS-SOC-CIP x-walk'!$C:$C, 'NAICS-SOC-CIP x-walk'!I:I)</f>
        <v>Construction</v>
      </c>
      <c r="L73">
        <f t="shared" si="8"/>
        <v>4669</v>
      </c>
      <c r="M73" s="9">
        <f t="shared" si="9"/>
        <v>61.434210526315788</v>
      </c>
    </row>
    <row r="74" spans="1:13" hidden="1">
      <c r="A74" s="1">
        <v>45</v>
      </c>
      <c r="B74" s="1">
        <v>4</v>
      </c>
      <c r="C74" s="34" t="s">
        <v>1943</v>
      </c>
      <c r="D74" s="1">
        <f t="shared" si="5"/>
        <v>17</v>
      </c>
      <c r="E74" s="2" t="s">
        <v>772</v>
      </c>
      <c r="F74" t="str" cm="1">
        <f t="array" ref="F74">_xlfn.IFS(
 AND(D74&gt;=11, D74&lt;=29), "Management, business, science, and arts occupations",
 AND(D74&gt;=31, D74&lt;=39), "Service occupations",
 AND(D74&gt;=41, D74&lt;=43), "Sales and office occupations",
 AND(D74&gt;=51, D74&lt;=53), "Production, transportation, and material moving occupations",
 AND(D74&gt;=45, D74&lt;=49), "Natural resources, construction, and maintenance occupations",
 TRUE, "Not applicable to study area"
)</f>
        <v>Management, business, science, and arts occupations</v>
      </c>
      <c r="G74">
        <f t="shared" si="6"/>
        <v>9764</v>
      </c>
      <c r="H74" s="9">
        <f t="shared" si="7"/>
        <v>21.941573033707865</v>
      </c>
      <c r="I74" t="str">
        <f>_xlfn.XLOOKUP($C74,'NAICS-SOC-CIP x-walk'!C:C, 'NAICS-SOC-CIP x-walk'!H:H)</f>
        <v>23</v>
      </c>
      <c r="J74" t="str">
        <f>_xlfn.XLOOKUP(K74,'ACS-NAICS-SOC x-walk'!K:K,'ACS-NAICS-SOC x-walk'!L:L)</f>
        <v>Construction</v>
      </c>
      <c r="K74" t="str">
        <f>_xlfn.XLOOKUP($C74,'NAICS-SOC-CIP x-walk'!$C:$C, 'NAICS-SOC-CIP x-walk'!I:I)</f>
        <v>Construction</v>
      </c>
      <c r="L74">
        <f t="shared" si="8"/>
        <v>4669</v>
      </c>
      <c r="M74" s="9">
        <f t="shared" si="9"/>
        <v>61.434210526315788</v>
      </c>
    </row>
    <row r="75" spans="1:13" hidden="1">
      <c r="A75" s="1">
        <v>41</v>
      </c>
      <c r="B75" s="1">
        <v>5</v>
      </c>
      <c r="C75" s="34" t="s">
        <v>1935</v>
      </c>
      <c r="D75" s="1">
        <f t="shared" si="5"/>
        <v>17</v>
      </c>
      <c r="E75" s="2" t="s">
        <v>800</v>
      </c>
      <c r="F75" t="str" cm="1">
        <f t="array" ref="F75">_xlfn.IFS(
 AND(D75&gt;=11, D75&lt;=29), "Management, business, science, and arts occupations",
 AND(D75&gt;=31, D75&lt;=39), "Service occupations",
 AND(D75&gt;=41, D75&lt;=43), "Sales and office occupations",
 AND(D75&gt;=51, D75&lt;=53), "Production, transportation, and material moving occupations",
 AND(D75&gt;=45, D75&lt;=49), "Natural resources, construction, and maintenance occupations",
 TRUE, "Not applicable to study area"
)</f>
        <v>Management, business, science, and arts occupations</v>
      </c>
      <c r="G75">
        <f t="shared" si="6"/>
        <v>9764</v>
      </c>
      <c r="H75" s="9">
        <f t="shared" si="7"/>
        <v>21.941573033707865</v>
      </c>
      <c r="I75" t="str">
        <f>_xlfn.XLOOKUP($C75,'NAICS-SOC-CIP x-walk'!C:C, 'NAICS-SOC-CIP x-walk'!H:H)</f>
        <v>23</v>
      </c>
      <c r="J75" t="str">
        <f>_xlfn.XLOOKUP(K75,'ACS-NAICS-SOC x-walk'!K:K,'ACS-NAICS-SOC x-walk'!L:L)</f>
        <v>Construction</v>
      </c>
      <c r="K75" t="str">
        <f>_xlfn.XLOOKUP($C75,'NAICS-SOC-CIP x-walk'!$C:$C, 'NAICS-SOC-CIP x-walk'!I:I)</f>
        <v>Construction</v>
      </c>
      <c r="L75">
        <f t="shared" si="8"/>
        <v>4669</v>
      </c>
      <c r="M75" s="9">
        <f t="shared" si="9"/>
        <v>61.434210526315788</v>
      </c>
    </row>
    <row r="76" spans="1:13" hidden="1">
      <c r="A76" s="1">
        <v>34</v>
      </c>
      <c r="B76" s="1">
        <v>3</v>
      </c>
      <c r="C76" s="34" t="s">
        <v>1959</v>
      </c>
      <c r="D76" s="1">
        <f t="shared" si="5"/>
        <v>17</v>
      </c>
      <c r="E76" s="2" t="s">
        <v>948</v>
      </c>
      <c r="F76" t="str" cm="1">
        <f t="array" ref="F76">_xlfn.IFS(
 AND(D76&gt;=11, D76&lt;=29), "Management, business, science, and arts occupations",
 AND(D76&gt;=31, D76&lt;=39), "Service occupations",
 AND(D76&gt;=41, D76&lt;=43), "Sales and office occupations",
 AND(D76&gt;=51, D76&lt;=53), "Production, transportation, and material moving occupations",
 AND(D76&gt;=45, D76&lt;=49), "Natural resources, construction, and maintenance occupations",
 TRUE, "Not applicable to study area"
)</f>
        <v>Management, business, science, and arts occupations</v>
      </c>
      <c r="G76">
        <f t="shared" si="6"/>
        <v>9764</v>
      </c>
      <c r="H76" s="9">
        <f t="shared" si="7"/>
        <v>21.941573033707865</v>
      </c>
      <c r="I76" t="str">
        <f>_xlfn.XLOOKUP($C76,'NAICS-SOC-CIP x-walk'!C:C, 'NAICS-SOC-CIP x-walk'!H:H)</f>
        <v>23</v>
      </c>
      <c r="J76" t="str">
        <f>_xlfn.XLOOKUP(K76,'ACS-NAICS-SOC x-walk'!K:K,'ACS-NAICS-SOC x-walk'!L:L)</f>
        <v>Construction</v>
      </c>
      <c r="K76" t="str">
        <f>_xlfn.XLOOKUP($C76,'NAICS-SOC-CIP x-walk'!$C:$C, 'NAICS-SOC-CIP x-walk'!I:I)</f>
        <v>Construction</v>
      </c>
      <c r="L76">
        <f t="shared" si="8"/>
        <v>4669</v>
      </c>
      <c r="M76" s="9">
        <f t="shared" si="9"/>
        <v>61.434210526315788</v>
      </c>
    </row>
    <row r="77" spans="1:13" hidden="1">
      <c r="A77" s="1">
        <v>31</v>
      </c>
      <c r="B77" s="1">
        <v>5</v>
      </c>
      <c r="C77" s="34" t="s">
        <v>2015</v>
      </c>
      <c r="D77" s="1">
        <f t="shared" si="5"/>
        <v>19</v>
      </c>
      <c r="E77" s="2" t="s">
        <v>1190</v>
      </c>
      <c r="F77" t="str" cm="1">
        <f t="array" ref="F77">_xlfn.IFS(
 AND(D77&gt;=11, D77&lt;=29), "Management, business, science, and arts occupations",
 AND(D77&gt;=31, D77&lt;=39), "Service occupations",
 AND(D77&gt;=41, D77&lt;=43), "Sales and office occupations",
 AND(D77&gt;=51, D77&lt;=53), "Production, transportation, and material moving occupations",
 AND(D77&gt;=45, D77&lt;=49), "Natural resources, construction, and maintenance occupations",
 TRUE, "Not applicable to study area"
)</f>
        <v>Management, business, science, and arts occupations</v>
      </c>
      <c r="G77">
        <f t="shared" si="6"/>
        <v>9764</v>
      </c>
      <c r="H77" s="9">
        <f t="shared" si="7"/>
        <v>21.941573033707865</v>
      </c>
      <c r="I77" t="str">
        <f>_xlfn.XLOOKUP($C77,'NAICS-SOC-CIP x-walk'!C:C, 'NAICS-SOC-CIP x-walk'!H:H)</f>
        <v>23</v>
      </c>
      <c r="J77" t="str">
        <f>_xlfn.XLOOKUP(K77,'ACS-NAICS-SOC x-walk'!K:K,'ACS-NAICS-SOC x-walk'!L:L)</f>
        <v>Construction</v>
      </c>
      <c r="K77" t="str">
        <f>_xlfn.XLOOKUP($C77,'NAICS-SOC-CIP x-walk'!$C:$C, 'NAICS-SOC-CIP x-walk'!I:I)</f>
        <v>Construction</v>
      </c>
      <c r="L77">
        <f t="shared" si="8"/>
        <v>4669</v>
      </c>
      <c r="M77" s="9">
        <f t="shared" si="9"/>
        <v>61.434210526315788</v>
      </c>
    </row>
    <row r="78" spans="1:13" hidden="1">
      <c r="A78" s="1">
        <v>26</v>
      </c>
      <c r="B78" s="1">
        <v>4</v>
      </c>
      <c r="C78" s="34" t="s">
        <v>1937</v>
      </c>
      <c r="D78" s="1">
        <f t="shared" si="5"/>
        <v>17</v>
      </c>
      <c r="E78" s="2" t="s">
        <v>950</v>
      </c>
      <c r="F78" t="str" cm="1">
        <f t="array" ref="F78">_xlfn.IFS(
 AND(D78&gt;=11, D78&lt;=29), "Management, business, science, and arts occupations",
 AND(D78&gt;=31, D78&lt;=39), "Service occupations",
 AND(D78&gt;=41, D78&lt;=43), "Sales and office occupations",
 AND(D78&gt;=51, D78&lt;=53), "Production, transportation, and material moving occupations",
 AND(D78&gt;=45, D78&lt;=49), "Natural resources, construction, and maintenance occupations",
 TRUE, "Not applicable to study area"
)</f>
        <v>Management, business, science, and arts occupations</v>
      </c>
      <c r="G78">
        <f t="shared" si="6"/>
        <v>9764</v>
      </c>
      <c r="H78" s="9">
        <f t="shared" si="7"/>
        <v>21.941573033707865</v>
      </c>
      <c r="I78" t="str">
        <f>_xlfn.XLOOKUP($C78,'NAICS-SOC-CIP x-walk'!C:C, 'NAICS-SOC-CIP x-walk'!H:H)</f>
        <v>21, 22</v>
      </c>
      <c r="J78" t="str">
        <f>_xlfn.XLOOKUP(K78,'ACS-NAICS-SOC x-walk'!K:K,'ACS-NAICS-SOC x-walk'!L:L)</f>
        <v>Agriculture, Forestry, Fishing and Hunting, and Mining</v>
      </c>
      <c r="K78" t="str">
        <f>_xlfn.XLOOKUP($C78,'NAICS-SOC-CIP x-walk'!$C:$C, 'NAICS-SOC-CIP x-walk'!I:I)</f>
        <v>Mining, Quarrying, and Oil and Gas Extraction, Utilities</v>
      </c>
      <c r="L78">
        <f t="shared" si="8"/>
        <v>5203</v>
      </c>
      <c r="M78" s="9">
        <f t="shared" si="9"/>
        <v>55.946236559139784</v>
      </c>
    </row>
    <row r="79" spans="1:13" hidden="1">
      <c r="A79" s="1">
        <v>13</v>
      </c>
      <c r="B79" s="1">
        <v>4</v>
      </c>
      <c r="C79" s="34" t="s">
        <v>1862</v>
      </c>
      <c r="D79" s="1">
        <f t="shared" si="5"/>
        <v>13</v>
      </c>
      <c r="E79" s="2" t="s">
        <v>1358</v>
      </c>
      <c r="F79" t="str" cm="1">
        <f t="array" ref="F79">_xlfn.IFS(
 AND(D79&gt;=11, D79&lt;=29), "Management, business, science, and arts occupations",
 AND(D79&gt;=31, D79&lt;=39), "Service occupations",
 AND(D79&gt;=41, D79&lt;=43), "Sales and office occupations",
 AND(D79&gt;=51, D79&lt;=53), "Production, transportation, and material moving occupations",
 AND(D79&gt;=45, D79&lt;=49), "Natural resources, construction, and maintenance occupations",
 TRUE, "Not applicable to study area"
)</f>
        <v>Management, business, science, and arts occupations</v>
      </c>
      <c r="G79">
        <f t="shared" si="6"/>
        <v>9764</v>
      </c>
      <c r="H79" s="9">
        <f t="shared" si="7"/>
        <v>21.941573033707865</v>
      </c>
      <c r="I79" t="str">
        <f>_xlfn.XLOOKUP($C79,'NAICS-SOC-CIP x-walk'!C:C, 'NAICS-SOC-CIP x-walk'!H:H)</f>
        <v>23</v>
      </c>
      <c r="J79" t="str">
        <f>_xlfn.XLOOKUP(K79,'ACS-NAICS-SOC x-walk'!K:K,'ACS-NAICS-SOC x-walk'!L:L)</f>
        <v>Construction</v>
      </c>
      <c r="K79" t="str">
        <f>_xlfn.XLOOKUP($C79,'NAICS-SOC-CIP x-walk'!$C:$C, 'NAICS-SOC-CIP x-walk'!I:I)</f>
        <v>Construction</v>
      </c>
      <c r="L79">
        <f t="shared" si="8"/>
        <v>4669</v>
      </c>
      <c r="M79" s="9">
        <f t="shared" si="9"/>
        <v>61.434210526315788</v>
      </c>
    </row>
    <row r="80" spans="1:13" hidden="1">
      <c r="A80" s="1">
        <v>100</v>
      </c>
      <c r="B80" s="1" t="s">
        <v>4</v>
      </c>
      <c r="C80" s="34" t="s">
        <v>2598</v>
      </c>
      <c r="D80" s="1">
        <f t="shared" si="5"/>
        <v>47</v>
      </c>
      <c r="E80" s="2" t="s">
        <v>18</v>
      </c>
      <c r="F80" t="str" cm="1">
        <f t="array" ref="F80">_xlfn.IFS(
 AND(D80&gt;=11, D80&lt;=29), "Management, business, science, and arts occupations",
 AND(D80&gt;=31, D80&lt;=39), "Service occupations",
 AND(D80&gt;=41, D80&lt;=43), "Sales and office occupations",
 AND(D80&gt;=51, D80&lt;=53), "Production, transportation, and material moving occupations",
 AND(D80&gt;=45, D80&lt;=49), "Natural resources, construction, and maintenance occupations",
 TRUE, "Not applicable to study area"
)</f>
        <v>Natural resources, construction, and maintenance occupations</v>
      </c>
      <c r="G80">
        <f t="shared" si="6"/>
        <v>8738</v>
      </c>
      <c r="H80" s="9">
        <f t="shared" si="7"/>
        <v>71.040650406504071</v>
      </c>
      <c r="I80" t="str">
        <f>_xlfn.XLOOKUP($C80,'NAICS-SOC-CIP x-walk'!C:C, 'NAICS-SOC-CIP x-walk'!H:H)</f>
        <v>21, 22</v>
      </c>
      <c r="J80" t="str">
        <f>_xlfn.XLOOKUP(K80,'ACS-NAICS-SOC x-walk'!K:K,'ACS-NAICS-SOC x-walk'!L:L)</f>
        <v>Agriculture, Forestry, Fishing and Hunting, and Mining</v>
      </c>
      <c r="K80" t="str">
        <f>_xlfn.XLOOKUP($C80,'NAICS-SOC-CIP x-walk'!$C:$C, 'NAICS-SOC-CIP x-walk'!I:I)</f>
        <v>Mining, Quarrying, and Oil and Gas Extraction, Utilities</v>
      </c>
      <c r="L80">
        <f t="shared" si="8"/>
        <v>5203</v>
      </c>
      <c r="M80" s="9">
        <f t="shared" si="9"/>
        <v>55.946236559139784</v>
      </c>
    </row>
    <row r="81" spans="1:13" hidden="1">
      <c r="A81" s="1">
        <v>100</v>
      </c>
      <c r="B81" s="1" t="s">
        <v>4</v>
      </c>
      <c r="C81" s="34" t="s">
        <v>2650</v>
      </c>
      <c r="D81" s="1">
        <f t="shared" si="5"/>
        <v>49</v>
      </c>
      <c r="E81" s="2" t="s">
        <v>66</v>
      </c>
      <c r="F81" t="str" cm="1">
        <f t="array" ref="F81">_xlfn.IFS(
 AND(D81&gt;=11, D81&lt;=29), "Management, business, science, and arts occupations",
 AND(D81&gt;=31, D81&lt;=39), "Service occupations",
 AND(D81&gt;=41, D81&lt;=43), "Sales and office occupations",
 AND(D81&gt;=51, D81&lt;=53), "Production, transportation, and material moving occupations",
 AND(D81&gt;=45, D81&lt;=49), "Natural resources, construction, and maintenance occupations",
 TRUE, "Not applicable to study area"
)</f>
        <v>Natural resources, construction, and maintenance occupations</v>
      </c>
      <c r="G81">
        <f t="shared" si="6"/>
        <v>8738</v>
      </c>
      <c r="H81" s="9">
        <f t="shared" si="7"/>
        <v>71.040650406504071</v>
      </c>
      <c r="I81" t="str">
        <f>_xlfn.XLOOKUP($C81,'NAICS-SOC-CIP x-walk'!C:C, 'NAICS-SOC-CIP x-walk'!H:H)</f>
        <v>21, 22</v>
      </c>
      <c r="J81" t="str">
        <f>_xlfn.XLOOKUP(K81,'ACS-NAICS-SOC x-walk'!K:K,'ACS-NAICS-SOC x-walk'!L:L)</f>
        <v>Agriculture, Forestry, Fishing and Hunting, and Mining</v>
      </c>
      <c r="K81" t="str">
        <f>_xlfn.XLOOKUP($C81,'NAICS-SOC-CIP x-walk'!$C:$C, 'NAICS-SOC-CIP x-walk'!I:I)</f>
        <v>Mining, Quarrying, and Oil and Gas Extraction, Utilities</v>
      </c>
      <c r="L81">
        <f t="shared" si="8"/>
        <v>5203</v>
      </c>
      <c r="M81" s="9">
        <f t="shared" si="9"/>
        <v>55.946236559139784</v>
      </c>
    </row>
    <row r="82" spans="1:13" hidden="1">
      <c r="A82" s="1">
        <v>100</v>
      </c>
      <c r="B82" s="1" t="s">
        <v>4</v>
      </c>
      <c r="C82" s="34" t="s">
        <v>2611</v>
      </c>
      <c r="D82" s="1">
        <f t="shared" si="5"/>
        <v>47</v>
      </c>
      <c r="E82" s="2" t="s">
        <v>30</v>
      </c>
      <c r="F82" t="str" cm="1">
        <f t="array" ref="F82">_xlfn.IFS(
 AND(D82&gt;=11, D82&lt;=29), "Management, business, science, and arts occupations",
 AND(D82&gt;=31, D82&lt;=39), "Service occupations",
 AND(D82&gt;=41, D82&lt;=43), "Sales and office occupations",
 AND(D82&gt;=51, D82&lt;=53), "Production, transportation, and material moving occupations",
 AND(D82&gt;=45, D82&lt;=49), "Natural resources, construction, and maintenance occupations",
 TRUE, "Not applicable to study area"
)</f>
        <v>Natural resources, construction, and maintenance occupations</v>
      </c>
      <c r="G82">
        <f t="shared" si="6"/>
        <v>8738</v>
      </c>
      <c r="H82" s="9">
        <f t="shared" si="7"/>
        <v>71.040650406504071</v>
      </c>
      <c r="I82" t="str">
        <f>_xlfn.XLOOKUP($C82,'NAICS-SOC-CIP x-walk'!C:C, 'NAICS-SOC-CIP x-walk'!H:H)</f>
        <v>21, 22</v>
      </c>
      <c r="J82" t="str">
        <f>_xlfn.XLOOKUP(K82,'ACS-NAICS-SOC x-walk'!K:K,'ACS-NAICS-SOC x-walk'!L:L)</f>
        <v>Agriculture, Forestry, Fishing and Hunting, and Mining</v>
      </c>
      <c r="K82" t="str">
        <f>_xlfn.XLOOKUP($C82,'NAICS-SOC-CIP x-walk'!$C:$C, 'NAICS-SOC-CIP x-walk'!I:I)</f>
        <v>Mining, Quarrying, and Oil and Gas Extraction, Utilities</v>
      </c>
      <c r="L82">
        <f t="shared" si="8"/>
        <v>5203</v>
      </c>
      <c r="M82" s="9">
        <f t="shared" si="9"/>
        <v>55.946236559139784</v>
      </c>
    </row>
    <row r="83" spans="1:13" hidden="1">
      <c r="A83" s="1">
        <v>100</v>
      </c>
      <c r="B83" s="1" t="s">
        <v>4</v>
      </c>
      <c r="C83" s="34" t="s">
        <v>2600</v>
      </c>
      <c r="D83" s="1">
        <f t="shared" si="5"/>
        <v>47</v>
      </c>
      <c r="E83" s="2" t="s">
        <v>32</v>
      </c>
      <c r="F83" t="str" cm="1">
        <f t="array" ref="F83">_xlfn.IFS(
 AND(D83&gt;=11, D83&lt;=29), "Management, business, science, and arts occupations",
 AND(D83&gt;=31, D83&lt;=39), "Service occupations",
 AND(D83&gt;=41, D83&lt;=43), "Sales and office occupations",
 AND(D83&gt;=51, D83&lt;=53), "Production, transportation, and material moving occupations",
 AND(D83&gt;=45, D83&lt;=49), "Natural resources, construction, and maintenance occupations",
 TRUE, "Not applicable to study area"
)</f>
        <v>Natural resources, construction, and maintenance occupations</v>
      </c>
      <c r="G83">
        <f t="shared" si="6"/>
        <v>8738</v>
      </c>
      <c r="H83" s="9">
        <f t="shared" si="7"/>
        <v>71.040650406504071</v>
      </c>
      <c r="I83" t="str">
        <f>_xlfn.XLOOKUP($C83,'NAICS-SOC-CIP x-walk'!C:C, 'NAICS-SOC-CIP x-walk'!H:H)</f>
        <v>21, 22</v>
      </c>
      <c r="J83" t="str">
        <f>_xlfn.XLOOKUP(K83,'ACS-NAICS-SOC x-walk'!K:K,'ACS-NAICS-SOC x-walk'!L:L)</f>
        <v>Agriculture, Forestry, Fishing and Hunting, and Mining</v>
      </c>
      <c r="K83" t="str">
        <f>_xlfn.XLOOKUP($C83,'NAICS-SOC-CIP x-walk'!$C:$C, 'NAICS-SOC-CIP x-walk'!I:I)</f>
        <v>Mining, Quarrying, and Oil and Gas Extraction, Utilities</v>
      </c>
      <c r="L83">
        <f t="shared" si="8"/>
        <v>5203</v>
      </c>
      <c r="M83" s="9">
        <f t="shared" si="9"/>
        <v>55.946236559139784</v>
      </c>
    </row>
    <row r="84" spans="1:13" hidden="1">
      <c r="A84" s="1">
        <v>99</v>
      </c>
      <c r="B84" s="1" t="s">
        <v>4</v>
      </c>
      <c r="C84" s="34" t="s">
        <v>2599</v>
      </c>
      <c r="D84" s="1">
        <f t="shared" si="5"/>
        <v>47</v>
      </c>
      <c r="E84" s="2" t="s">
        <v>56</v>
      </c>
      <c r="F84" t="str" cm="1">
        <f t="array" ref="F84">_xlfn.IFS(
 AND(D84&gt;=11, D84&lt;=29), "Management, business, science, and arts occupations",
 AND(D84&gt;=31, D84&lt;=39), "Service occupations",
 AND(D84&gt;=41, D84&lt;=43), "Sales and office occupations",
 AND(D84&gt;=51, D84&lt;=53), "Production, transportation, and material moving occupations",
 AND(D84&gt;=45, D84&lt;=49), "Natural resources, construction, and maintenance occupations",
 TRUE, "Not applicable to study area"
)</f>
        <v>Natural resources, construction, and maintenance occupations</v>
      </c>
      <c r="G84">
        <f t="shared" si="6"/>
        <v>8738</v>
      </c>
      <c r="H84" s="9">
        <f t="shared" si="7"/>
        <v>71.040650406504071</v>
      </c>
      <c r="I84" t="str">
        <f>_xlfn.XLOOKUP($C84,'NAICS-SOC-CIP x-walk'!C:C, 'NAICS-SOC-CIP x-walk'!H:H)</f>
        <v>21, 22</v>
      </c>
      <c r="J84" t="str">
        <f>_xlfn.XLOOKUP(K84,'ACS-NAICS-SOC x-walk'!K:K,'ACS-NAICS-SOC x-walk'!L:L)</f>
        <v>Agriculture, Forestry, Fishing and Hunting, and Mining</v>
      </c>
      <c r="K84" t="str">
        <f>_xlfn.XLOOKUP($C84,'NAICS-SOC-CIP x-walk'!$C:$C, 'NAICS-SOC-CIP x-walk'!I:I)</f>
        <v>Mining, Quarrying, and Oil and Gas Extraction, Utilities</v>
      </c>
      <c r="L84">
        <f t="shared" si="8"/>
        <v>5203</v>
      </c>
      <c r="M84" s="9">
        <f t="shared" si="9"/>
        <v>55.946236559139784</v>
      </c>
    </row>
    <row r="85" spans="1:13" hidden="1">
      <c r="A85" s="1">
        <v>99</v>
      </c>
      <c r="B85" s="1" t="s">
        <v>4</v>
      </c>
      <c r="C85" s="34" t="s">
        <v>2593</v>
      </c>
      <c r="D85" s="1">
        <f t="shared" si="5"/>
        <v>47</v>
      </c>
      <c r="E85" s="2" t="s">
        <v>72</v>
      </c>
      <c r="F85" t="str" cm="1">
        <f t="array" ref="F85">_xlfn.IFS(
 AND(D85&gt;=11, D85&lt;=29), "Management, business, science, and arts occupations",
 AND(D85&gt;=31, D85&lt;=39), "Service occupations",
 AND(D85&gt;=41, D85&lt;=43), "Sales and office occupations",
 AND(D85&gt;=51, D85&lt;=53), "Production, transportation, and material moving occupations",
 AND(D85&gt;=45, D85&lt;=49), "Natural resources, construction, and maintenance occupations",
 TRUE, "Not applicable to study area"
)</f>
        <v>Natural resources, construction, and maintenance occupations</v>
      </c>
      <c r="G85">
        <f t="shared" si="6"/>
        <v>8738</v>
      </c>
      <c r="H85" s="9">
        <f t="shared" si="7"/>
        <v>71.040650406504071</v>
      </c>
      <c r="I85" t="str">
        <f>_xlfn.XLOOKUP($C85,'NAICS-SOC-CIP x-walk'!C:C, 'NAICS-SOC-CIP x-walk'!H:H)</f>
        <v>21, 22</v>
      </c>
      <c r="J85" t="str">
        <f>_xlfn.XLOOKUP(K85,'ACS-NAICS-SOC x-walk'!K:K,'ACS-NAICS-SOC x-walk'!L:L)</f>
        <v>Agriculture, Forestry, Fishing and Hunting, and Mining</v>
      </c>
      <c r="K85" t="str">
        <f>_xlfn.XLOOKUP($C85,'NAICS-SOC-CIP x-walk'!$C:$C, 'NAICS-SOC-CIP x-walk'!I:I)</f>
        <v>Mining, Quarrying, and Oil and Gas Extraction, Utilities</v>
      </c>
      <c r="L85">
        <f t="shared" si="8"/>
        <v>5203</v>
      </c>
      <c r="M85" s="9">
        <f t="shared" si="9"/>
        <v>55.946236559139784</v>
      </c>
    </row>
    <row r="86" spans="1:13" hidden="1">
      <c r="A86" s="1">
        <v>96</v>
      </c>
      <c r="B86" s="1" t="s">
        <v>4</v>
      </c>
      <c r="C86" s="34" t="s">
        <v>2651</v>
      </c>
      <c r="D86" s="1">
        <f t="shared" si="5"/>
        <v>49</v>
      </c>
      <c r="E86" s="2" t="s">
        <v>140</v>
      </c>
      <c r="F86" t="str" cm="1">
        <f t="array" ref="F86">_xlfn.IFS(
 AND(D86&gt;=11, D86&lt;=29), "Management, business, science, and arts occupations",
 AND(D86&gt;=31, D86&lt;=39), "Service occupations",
 AND(D86&gt;=41, D86&lt;=43), "Sales and office occupations",
 AND(D86&gt;=51, D86&lt;=53), "Production, transportation, and material moving occupations",
 AND(D86&gt;=45, D86&lt;=49), "Natural resources, construction, and maintenance occupations",
 TRUE, "Not applicable to study area"
)</f>
        <v>Natural resources, construction, and maintenance occupations</v>
      </c>
      <c r="G86">
        <f t="shared" si="6"/>
        <v>8738</v>
      </c>
      <c r="H86" s="9">
        <f t="shared" si="7"/>
        <v>71.040650406504071</v>
      </c>
      <c r="I86" t="str">
        <f>_xlfn.XLOOKUP($C86,'NAICS-SOC-CIP x-walk'!C:C, 'NAICS-SOC-CIP x-walk'!H:H)</f>
        <v>21, 22</v>
      </c>
      <c r="J86" t="str">
        <f>_xlfn.XLOOKUP(K86,'ACS-NAICS-SOC x-walk'!K:K,'ACS-NAICS-SOC x-walk'!L:L)</f>
        <v>Agriculture, Forestry, Fishing and Hunting, and Mining</v>
      </c>
      <c r="K86" t="str">
        <f>_xlfn.XLOOKUP($C86,'NAICS-SOC-CIP x-walk'!$C:$C, 'NAICS-SOC-CIP x-walk'!I:I)</f>
        <v>Mining, Quarrying, and Oil and Gas Extraction, Utilities</v>
      </c>
      <c r="L86">
        <f t="shared" si="8"/>
        <v>5203</v>
      </c>
      <c r="M86" s="9">
        <f t="shared" si="9"/>
        <v>55.946236559139784</v>
      </c>
    </row>
    <row r="87" spans="1:13" hidden="1">
      <c r="A87" s="1">
        <v>94</v>
      </c>
      <c r="B87" s="1" t="s">
        <v>4</v>
      </c>
      <c r="C87" s="34" t="s">
        <v>2610</v>
      </c>
      <c r="D87" s="1">
        <f t="shared" si="5"/>
        <v>47</v>
      </c>
      <c r="E87" s="2" t="s">
        <v>200</v>
      </c>
      <c r="F87" t="str" cm="1">
        <f t="array" ref="F87">_xlfn.IFS(
 AND(D87&gt;=11, D87&lt;=29), "Management, business, science, and arts occupations",
 AND(D87&gt;=31, D87&lt;=39), "Service occupations",
 AND(D87&gt;=41, D87&lt;=43), "Sales and office occupations",
 AND(D87&gt;=51, D87&lt;=53), "Production, transportation, and material moving occupations",
 AND(D87&gt;=45, D87&lt;=49), "Natural resources, construction, and maintenance occupations",
 TRUE, "Not applicable to study area"
)</f>
        <v>Natural resources, construction, and maintenance occupations</v>
      </c>
      <c r="G87">
        <f t="shared" si="6"/>
        <v>8738</v>
      </c>
      <c r="H87" s="9">
        <f t="shared" si="7"/>
        <v>71.040650406504071</v>
      </c>
      <c r="I87" t="str">
        <f>_xlfn.XLOOKUP($C87,'NAICS-SOC-CIP x-walk'!C:C, 'NAICS-SOC-CIP x-walk'!H:H)</f>
        <v>21, 22</v>
      </c>
      <c r="J87" t="str">
        <f>_xlfn.XLOOKUP(K87,'ACS-NAICS-SOC x-walk'!K:K,'ACS-NAICS-SOC x-walk'!L:L)</f>
        <v>Agriculture, Forestry, Fishing and Hunting, and Mining</v>
      </c>
      <c r="K87" t="str">
        <f>_xlfn.XLOOKUP($C87,'NAICS-SOC-CIP x-walk'!$C:$C, 'NAICS-SOC-CIP x-walk'!I:I)</f>
        <v>Mining, Quarrying, and Oil and Gas Extraction, Utilities</v>
      </c>
      <c r="L87">
        <f t="shared" si="8"/>
        <v>5203</v>
      </c>
      <c r="M87" s="9">
        <f t="shared" si="9"/>
        <v>55.946236559139784</v>
      </c>
    </row>
    <row r="88" spans="1:13" hidden="1">
      <c r="A88" s="1">
        <v>94</v>
      </c>
      <c r="B88" s="1">
        <v>3</v>
      </c>
      <c r="C88" s="34" t="s">
        <v>2660</v>
      </c>
      <c r="D88" s="1">
        <f t="shared" si="5"/>
        <v>49</v>
      </c>
      <c r="E88" s="2" t="s">
        <v>26</v>
      </c>
      <c r="F88" t="str" cm="1">
        <f t="array" ref="F88">_xlfn.IFS(
 AND(D88&gt;=11, D88&lt;=29), "Management, business, science, and arts occupations",
 AND(D88&gt;=31, D88&lt;=39), "Service occupations",
 AND(D88&gt;=41, D88&lt;=43), "Sales and office occupations",
 AND(D88&gt;=51, D88&lt;=53), "Production, transportation, and material moving occupations",
 AND(D88&gt;=45, D88&lt;=49), "Natural resources, construction, and maintenance occupations",
 TRUE, "Not applicable to study area"
)</f>
        <v>Natural resources, construction, and maintenance occupations</v>
      </c>
      <c r="G88">
        <f t="shared" si="6"/>
        <v>8738</v>
      </c>
      <c r="H88" s="9">
        <f t="shared" si="7"/>
        <v>71.040650406504071</v>
      </c>
      <c r="I88" t="str">
        <f>_xlfn.XLOOKUP($C88,'NAICS-SOC-CIP x-walk'!C:C, 'NAICS-SOC-CIP x-walk'!H:H)</f>
        <v>21, 22</v>
      </c>
      <c r="J88" t="str">
        <f>_xlfn.XLOOKUP(K88,'ACS-NAICS-SOC x-walk'!K:K,'ACS-NAICS-SOC x-walk'!L:L)</f>
        <v>Agriculture, Forestry, Fishing and Hunting, and Mining</v>
      </c>
      <c r="K88" t="str">
        <f>_xlfn.XLOOKUP($C88,'NAICS-SOC-CIP x-walk'!$C:$C, 'NAICS-SOC-CIP x-walk'!I:I)</f>
        <v>Mining, Quarrying, and Oil and Gas Extraction, Utilities</v>
      </c>
      <c r="L88">
        <f t="shared" si="8"/>
        <v>5203</v>
      </c>
      <c r="M88" s="9">
        <f t="shared" si="9"/>
        <v>55.946236559139784</v>
      </c>
    </row>
    <row r="89" spans="1:13" hidden="1">
      <c r="A89" s="1">
        <v>92</v>
      </c>
      <c r="B89" s="1" t="s">
        <v>4</v>
      </c>
      <c r="C89" s="34" t="s">
        <v>2612</v>
      </c>
      <c r="D89" s="1">
        <f t="shared" si="5"/>
        <v>47</v>
      </c>
      <c r="E89" s="2" t="s">
        <v>64</v>
      </c>
      <c r="F89" t="str" cm="1">
        <f t="array" ref="F89">_xlfn.IFS(
 AND(D89&gt;=11, D89&lt;=29), "Management, business, science, and arts occupations",
 AND(D89&gt;=31, D89&lt;=39), "Service occupations",
 AND(D89&gt;=41, D89&lt;=43), "Sales and office occupations",
 AND(D89&gt;=51, D89&lt;=53), "Production, transportation, and material moving occupations",
 AND(D89&gt;=45, D89&lt;=49), "Natural resources, construction, and maintenance occupations",
 TRUE, "Not applicable to study area"
)</f>
        <v>Natural resources, construction, and maintenance occupations</v>
      </c>
      <c r="G89">
        <f t="shared" si="6"/>
        <v>8738</v>
      </c>
      <c r="H89" s="9">
        <f t="shared" si="7"/>
        <v>71.040650406504071</v>
      </c>
      <c r="I89" t="str">
        <f>_xlfn.XLOOKUP($C89,'NAICS-SOC-CIP x-walk'!C:C, 'NAICS-SOC-CIP x-walk'!H:H)</f>
        <v>21, 22</v>
      </c>
      <c r="J89" t="str">
        <f>_xlfn.XLOOKUP(K89,'ACS-NAICS-SOC x-walk'!K:K,'ACS-NAICS-SOC x-walk'!L:L)</f>
        <v>Agriculture, Forestry, Fishing and Hunting, and Mining</v>
      </c>
      <c r="K89" t="str">
        <f>_xlfn.XLOOKUP($C89,'NAICS-SOC-CIP x-walk'!$C:$C, 'NAICS-SOC-CIP x-walk'!I:I)</f>
        <v>Mining, Quarrying, and Oil and Gas Extraction, Utilities</v>
      </c>
      <c r="L89">
        <f t="shared" si="8"/>
        <v>5203</v>
      </c>
      <c r="M89" s="9">
        <f t="shared" si="9"/>
        <v>55.946236559139784</v>
      </c>
    </row>
    <row r="90" spans="1:13" hidden="1">
      <c r="A90" s="1">
        <v>90</v>
      </c>
      <c r="B90" s="1" t="s">
        <v>4</v>
      </c>
      <c r="C90" s="34" t="s">
        <v>2665</v>
      </c>
      <c r="D90" s="1">
        <f t="shared" si="5"/>
        <v>49</v>
      </c>
      <c r="E90" s="2" t="s">
        <v>22</v>
      </c>
      <c r="F90" t="str" cm="1">
        <f t="array" ref="F90">_xlfn.IFS(
 AND(D90&gt;=11, D90&lt;=29), "Management, business, science, and arts occupations",
 AND(D90&gt;=31, D90&lt;=39), "Service occupations",
 AND(D90&gt;=41, D90&lt;=43), "Sales and office occupations",
 AND(D90&gt;=51, D90&lt;=53), "Production, transportation, and material moving occupations",
 AND(D90&gt;=45, D90&lt;=49), "Natural resources, construction, and maintenance occupations",
 TRUE, "Not applicable to study area"
)</f>
        <v>Natural resources, construction, and maintenance occupations</v>
      </c>
      <c r="G90">
        <f t="shared" si="6"/>
        <v>8738</v>
      </c>
      <c r="H90" s="9">
        <f t="shared" si="7"/>
        <v>71.040650406504071</v>
      </c>
      <c r="I90" t="str">
        <f>_xlfn.XLOOKUP($C90,'NAICS-SOC-CIP x-walk'!C:C, 'NAICS-SOC-CIP x-walk'!H:H)</f>
        <v>21, 22</v>
      </c>
      <c r="J90" t="str">
        <f>_xlfn.XLOOKUP(K90,'ACS-NAICS-SOC x-walk'!K:K,'ACS-NAICS-SOC x-walk'!L:L)</f>
        <v>Agriculture, Forestry, Fishing and Hunting, and Mining</v>
      </c>
      <c r="K90" t="str">
        <f>_xlfn.XLOOKUP($C90,'NAICS-SOC-CIP x-walk'!$C:$C, 'NAICS-SOC-CIP x-walk'!I:I)</f>
        <v>Mining, Quarrying, and Oil and Gas Extraction, Utilities</v>
      </c>
      <c r="L90">
        <f t="shared" si="8"/>
        <v>5203</v>
      </c>
      <c r="M90" s="9">
        <f t="shared" si="9"/>
        <v>55.946236559139784</v>
      </c>
    </row>
    <row r="91" spans="1:13" hidden="1">
      <c r="A91" s="1">
        <v>84</v>
      </c>
      <c r="B91" s="1">
        <v>3</v>
      </c>
      <c r="C91" s="34" t="s">
        <v>2619</v>
      </c>
      <c r="D91" s="1">
        <f t="shared" si="5"/>
        <v>49</v>
      </c>
      <c r="E91" s="2" t="s">
        <v>252</v>
      </c>
      <c r="F91" t="str" cm="1">
        <f t="array" ref="F91">_xlfn.IFS(
 AND(D91&gt;=11, D91&lt;=29), "Management, business, science, and arts occupations",
 AND(D91&gt;=31, D91&lt;=39), "Service occupations",
 AND(D91&gt;=41, D91&lt;=43), "Sales and office occupations",
 AND(D91&gt;=51, D91&lt;=53), "Production, transportation, and material moving occupations",
 AND(D91&gt;=45, D91&lt;=49), "Natural resources, construction, and maintenance occupations",
 TRUE, "Not applicable to study area"
)</f>
        <v>Natural resources, construction, and maintenance occupations</v>
      </c>
      <c r="G91">
        <f t="shared" si="6"/>
        <v>8738</v>
      </c>
      <c r="H91" s="9">
        <f t="shared" si="7"/>
        <v>71.040650406504071</v>
      </c>
      <c r="I91" t="str">
        <f>_xlfn.XLOOKUP($C91,'NAICS-SOC-CIP x-walk'!C:C, 'NAICS-SOC-CIP x-walk'!H:H)</f>
        <v>21, 22</v>
      </c>
      <c r="J91" t="str">
        <f>_xlfn.XLOOKUP(K91,'ACS-NAICS-SOC x-walk'!K:K,'ACS-NAICS-SOC x-walk'!L:L)</f>
        <v>Agriculture, Forestry, Fishing and Hunting, and Mining</v>
      </c>
      <c r="K91" t="str">
        <f>_xlfn.XLOOKUP($C91,'NAICS-SOC-CIP x-walk'!$C:$C, 'NAICS-SOC-CIP x-walk'!I:I)</f>
        <v>Mining, Quarrying, and Oil and Gas Extraction, Utilities</v>
      </c>
      <c r="L91">
        <f t="shared" si="8"/>
        <v>5203</v>
      </c>
      <c r="M91" s="9">
        <f t="shared" si="9"/>
        <v>55.946236559139784</v>
      </c>
    </row>
    <row r="92" spans="1:13" hidden="1">
      <c r="A92" s="1">
        <v>65</v>
      </c>
      <c r="B92" s="1" t="s">
        <v>4</v>
      </c>
      <c r="C92" s="34" t="s">
        <v>2638</v>
      </c>
      <c r="D92" s="1">
        <f t="shared" si="5"/>
        <v>49</v>
      </c>
      <c r="E92" s="2" t="s">
        <v>634</v>
      </c>
      <c r="F92" t="str" cm="1">
        <f t="array" ref="F92">_xlfn.IFS(
 AND(D92&gt;=11, D92&lt;=29), "Management, business, science, and arts occupations",
 AND(D92&gt;=31, D92&lt;=39), "Service occupations",
 AND(D92&gt;=41, D92&lt;=43), "Sales and office occupations",
 AND(D92&gt;=51, D92&lt;=53), "Production, transportation, and material moving occupations",
 AND(D92&gt;=45, D92&lt;=49), "Natural resources, construction, and maintenance occupations",
 TRUE, "Not applicable to study area"
)</f>
        <v>Natural resources, construction, and maintenance occupations</v>
      </c>
      <c r="G92">
        <f t="shared" si="6"/>
        <v>8738</v>
      </c>
      <c r="H92" s="9">
        <f t="shared" si="7"/>
        <v>71.040650406504071</v>
      </c>
      <c r="I92" t="str">
        <f>_xlfn.XLOOKUP($C92,'NAICS-SOC-CIP x-walk'!C:C, 'NAICS-SOC-CIP x-walk'!H:H)</f>
        <v>21, 22</v>
      </c>
      <c r="J92" t="str">
        <f>_xlfn.XLOOKUP(K92,'ACS-NAICS-SOC x-walk'!K:K,'ACS-NAICS-SOC x-walk'!L:L)</f>
        <v>Agriculture, Forestry, Fishing and Hunting, and Mining</v>
      </c>
      <c r="K92" t="str">
        <f>_xlfn.XLOOKUP($C92,'NAICS-SOC-CIP x-walk'!$C:$C, 'NAICS-SOC-CIP x-walk'!I:I)</f>
        <v>Mining, Quarrying, and Oil and Gas Extraction, Utilities</v>
      </c>
      <c r="L92">
        <f t="shared" si="8"/>
        <v>5203</v>
      </c>
      <c r="M92" s="9">
        <f t="shared" si="9"/>
        <v>55.946236559139784</v>
      </c>
    </row>
    <row r="93" spans="1:13" hidden="1">
      <c r="A93" s="1">
        <v>64</v>
      </c>
      <c r="B93" s="1">
        <v>3</v>
      </c>
      <c r="C93" s="34" t="s">
        <v>2618</v>
      </c>
      <c r="D93" s="1">
        <f t="shared" si="5"/>
        <v>49</v>
      </c>
      <c r="E93" s="2" t="s">
        <v>504</v>
      </c>
      <c r="F93" t="str" cm="1">
        <f t="array" ref="F93">_xlfn.IFS(
 AND(D93&gt;=11, D93&lt;=29), "Management, business, science, and arts occupations",
 AND(D93&gt;=31, D93&lt;=39), "Service occupations",
 AND(D93&gt;=41, D93&lt;=43), "Sales and office occupations",
 AND(D93&gt;=51, D93&lt;=53), "Production, transportation, and material moving occupations",
 AND(D93&gt;=45, D93&lt;=49), "Natural resources, construction, and maintenance occupations",
 TRUE, "Not applicable to study area"
)</f>
        <v>Natural resources, construction, and maintenance occupations</v>
      </c>
      <c r="G93">
        <f t="shared" si="6"/>
        <v>8738</v>
      </c>
      <c r="H93" s="9">
        <f t="shared" si="7"/>
        <v>71.040650406504071</v>
      </c>
      <c r="I93" t="str">
        <f>_xlfn.XLOOKUP($C93,'NAICS-SOC-CIP x-walk'!C:C, 'NAICS-SOC-CIP x-walk'!H:H)</f>
        <v>21, 22</v>
      </c>
      <c r="J93" t="str">
        <f>_xlfn.XLOOKUP(K93,'ACS-NAICS-SOC x-walk'!K:K,'ACS-NAICS-SOC x-walk'!L:L)</f>
        <v>Agriculture, Forestry, Fishing and Hunting, and Mining</v>
      </c>
      <c r="K93" t="str">
        <f>_xlfn.XLOOKUP($C93,'NAICS-SOC-CIP x-walk'!$C:$C, 'NAICS-SOC-CIP x-walk'!I:I)</f>
        <v>Mining, Quarrying, and Oil and Gas Extraction, Utilities</v>
      </c>
      <c r="L93">
        <f t="shared" si="8"/>
        <v>5203</v>
      </c>
      <c r="M93" s="9">
        <f t="shared" si="9"/>
        <v>55.946236559139784</v>
      </c>
    </row>
    <row r="94" spans="1:13" hidden="1">
      <c r="A94" s="1">
        <v>32</v>
      </c>
      <c r="B94" s="1" t="s">
        <v>4</v>
      </c>
      <c r="C94" s="34" t="s">
        <v>2605</v>
      </c>
      <c r="D94" s="1">
        <f t="shared" si="5"/>
        <v>47</v>
      </c>
      <c r="E94" s="2" t="s">
        <v>420</v>
      </c>
      <c r="F94" t="str" cm="1">
        <f t="array" ref="F94">_xlfn.IFS(
 AND(D94&gt;=11, D94&lt;=29), "Management, business, science, and arts occupations",
 AND(D94&gt;=31, D94&lt;=39), "Service occupations",
 AND(D94&gt;=41, D94&lt;=43), "Sales and office occupations",
 AND(D94&gt;=51, D94&lt;=53), "Production, transportation, and material moving occupations",
 AND(D94&gt;=45, D94&lt;=49), "Natural resources, construction, and maintenance occupations",
 TRUE, "Not applicable to study area"
)</f>
        <v>Natural resources, construction, and maintenance occupations</v>
      </c>
      <c r="G94">
        <f t="shared" si="6"/>
        <v>8738</v>
      </c>
      <c r="H94" s="9">
        <f t="shared" si="7"/>
        <v>71.040650406504071</v>
      </c>
      <c r="I94" t="str">
        <f>_xlfn.XLOOKUP($C94,'NAICS-SOC-CIP x-walk'!C:C, 'NAICS-SOC-CIP x-walk'!H:H)</f>
        <v>21, 22</v>
      </c>
      <c r="J94" t="str">
        <f>_xlfn.XLOOKUP(K94,'ACS-NAICS-SOC x-walk'!K:K,'ACS-NAICS-SOC x-walk'!L:L)</f>
        <v>Agriculture, Forestry, Fishing and Hunting, and Mining</v>
      </c>
      <c r="K94" t="str">
        <f>_xlfn.XLOOKUP($C94,'NAICS-SOC-CIP x-walk'!$C:$C, 'NAICS-SOC-CIP x-walk'!I:I)</f>
        <v>Mining, Quarrying, and Oil and Gas Extraction, Utilities</v>
      </c>
      <c r="L94">
        <f t="shared" si="8"/>
        <v>5203</v>
      </c>
      <c r="M94" s="9">
        <f t="shared" si="9"/>
        <v>55.946236559139784</v>
      </c>
    </row>
    <row r="95" spans="1:13" hidden="1">
      <c r="A95" s="1">
        <v>28</v>
      </c>
      <c r="B95" s="1" t="s">
        <v>4</v>
      </c>
      <c r="C95" s="34" t="s">
        <v>2606</v>
      </c>
      <c r="D95" s="1">
        <f t="shared" si="5"/>
        <v>47</v>
      </c>
      <c r="E95" s="2" t="s">
        <v>660</v>
      </c>
      <c r="F95" t="str" cm="1">
        <f t="array" ref="F95">_xlfn.IFS(
 AND(D95&gt;=11, D95&lt;=29), "Management, business, science, and arts occupations",
 AND(D95&gt;=31, D95&lt;=39), "Service occupations",
 AND(D95&gt;=41, D95&lt;=43), "Sales and office occupations",
 AND(D95&gt;=51, D95&lt;=53), "Production, transportation, and material moving occupations",
 AND(D95&gt;=45, D95&lt;=49), "Natural resources, construction, and maintenance occupations",
 TRUE, "Not applicable to study area"
)</f>
        <v>Natural resources, construction, and maintenance occupations</v>
      </c>
      <c r="G95">
        <f t="shared" si="6"/>
        <v>8738</v>
      </c>
      <c r="H95" s="9">
        <f t="shared" si="7"/>
        <v>71.040650406504071</v>
      </c>
      <c r="I95" t="str">
        <f>_xlfn.XLOOKUP($C95,'NAICS-SOC-CIP x-walk'!C:C, 'NAICS-SOC-CIP x-walk'!H:H)</f>
        <v>21, 22</v>
      </c>
      <c r="J95" t="str">
        <f>_xlfn.XLOOKUP(K95,'ACS-NAICS-SOC x-walk'!K:K,'ACS-NAICS-SOC x-walk'!L:L)</f>
        <v>Agriculture, Forestry, Fishing and Hunting, and Mining</v>
      </c>
      <c r="K95" t="str">
        <f>_xlfn.XLOOKUP($C95,'NAICS-SOC-CIP x-walk'!$C:$C, 'NAICS-SOC-CIP x-walk'!I:I)</f>
        <v>Mining, Quarrying, and Oil and Gas Extraction, Utilities</v>
      </c>
      <c r="L95">
        <f t="shared" si="8"/>
        <v>5203</v>
      </c>
      <c r="M95" s="9">
        <f t="shared" si="9"/>
        <v>55.946236559139784</v>
      </c>
    </row>
    <row r="96" spans="1:13" hidden="1">
      <c r="A96" s="1">
        <v>97</v>
      </c>
      <c r="B96" s="1">
        <v>4</v>
      </c>
      <c r="C96" s="34" t="s">
        <v>2346</v>
      </c>
      <c r="D96" s="1">
        <f t="shared" si="5"/>
        <v>33</v>
      </c>
      <c r="E96" s="2" t="s">
        <v>218</v>
      </c>
      <c r="F96" t="str" cm="1">
        <f t="array" ref="F96">_xlfn.IFS(
 AND(D96&gt;=11, D96&lt;=29), "Management, business, science, and arts occupations",
 AND(D96&gt;=31, D96&lt;=39), "Service occupations",
 AND(D96&gt;=41, D96&lt;=43), "Sales and office occupations",
 AND(D96&gt;=51, D96&lt;=53), "Production, transportation, and material moving occupations",
 AND(D96&gt;=45, D96&lt;=49), "Natural resources, construction, and maintenance occupations",
 TRUE, "Not applicable to study area"
)</f>
        <v>Service occupations</v>
      </c>
      <c r="G96">
        <f t="shared" si="6"/>
        <v>3721</v>
      </c>
      <c r="H96" s="9">
        <f t="shared" si="7"/>
        <v>38.360824742268044</v>
      </c>
      <c r="I96" t="str">
        <f>_xlfn.XLOOKUP($C96,'NAICS-SOC-CIP x-walk'!C:C, 'NAICS-SOC-CIP x-walk'!H:H)</f>
        <v>21, 22</v>
      </c>
      <c r="J96" t="str">
        <f>_xlfn.XLOOKUP(K96,'ACS-NAICS-SOC x-walk'!K:K,'ACS-NAICS-SOC x-walk'!L:L)</f>
        <v>Agriculture, Forestry, Fishing and Hunting, and Mining</v>
      </c>
      <c r="K96" t="str">
        <f>_xlfn.XLOOKUP($C96,'NAICS-SOC-CIP x-walk'!$C:$C, 'NAICS-SOC-CIP x-walk'!I:I)</f>
        <v>Mining, Quarrying, and Oil and Gas Extraction, Utilities</v>
      </c>
      <c r="L96">
        <f t="shared" si="8"/>
        <v>5203</v>
      </c>
      <c r="M96" s="9">
        <f t="shared" si="9"/>
        <v>55.946236559139784</v>
      </c>
    </row>
    <row r="97" spans="1:13" hidden="1">
      <c r="A97" s="1">
        <v>91</v>
      </c>
      <c r="B97" s="1">
        <v>3</v>
      </c>
      <c r="C97" s="34" t="s">
        <v>2342</v>
      </c>
      <c r="D97" s="1">
        <f t="shared" si="5"/>
        <v>33</v>
      </c>
      <c r="E97" s="2" t="s">
        <v>204</v>
      </c>
      <c r="F97" t="str" cm="1">
        <f t="array" ref="F97">_xlfn.IFS(
 AND(D97&gt;=11, D97&lt;=29), "Management, business, science, and arts occupations",
 AND(D97&gt;=31, D97&lt;=39), "Service occupations",
 AND(D97&gt;=41, D97&lt;=43), "Sales and office occupations",
 AND(D97&gt;=51, D97&lt;=53), "Production, transportation, and material moving occupations",
 AND(D97&gt;=45, D97&lt;=49), "Natural resources, construction, and maintenance occupations",
 TRUE, "Not applicable to study area"
)</f>
        <v>Service occupations</v>
      </c>
      <c r="G97">
        <f t="shared" si="6"/>
        <v>3721</v>
      </c>
      <c r="H97" s="9">
        <f t="shared" si="7"/>
        <v>38.360824742268044</v>
      </c>
      <c r="I97" t="str">
        <f>_xlfn.XLOOKUP($C97,'NAICS-SOC-CIP x-walk'!C:C, 'NAICS-SOC-CIP x-walk'!H:H)</f>
        <v>21, 22</v>
      </c>
      <c r="J97" t="str">
        <f>_xlfn.XLOOKUP(K97,'ACS-NAICS-SOC x-walk'!K:K,'ACS-NAICS-SOC x-walk'!L:L)</f>
        <v>Agriculture, Forestry, Fishing and Hunting, and Mining</v>
      </c>
      <c r="K97" t="str">
        <f>_xlfn.XLOOKUP($C97,'NAICS-SOC-CIP x-walk'!$C:$C, 'NAICS-SOC-CIP x-walk'!I:I)</f>
        <v>Mining, Quarrying, and Oil and Gas Extraction, Utilities</v>
      </c>
      <c r="L97">
        <f t="shared" si="8"/>
        <v>5203</v>
      </c>
      <c r="M97" s="9">
        <f t="shared" si="9"/>
        <v>55.946236559139784</v>
      </c>
    </row>
    <row r="98" spans="1:13" hidden="1">
      <c r="A98" s="1">
        <v>87</v>
      </c>
      <c r="B98" s="1">
        <v>3</v>
      </c>
      <c r="C98" s="34" t="s">
        <v>2340</v>
      </c>
      <c r="D98" s="1">
        <f t="shared" si="5"/>
        <v>33</v>
      </c>
      <c r="E98" s="2" t="s">
        <v>286</v>
      </c>
      <c r="F98" t="str" cm="1">
        <f t="array" ref="F98">_xlfn.IFS(
 AND(D98&gt;=11, D98&lt;=29), "Management, business, science, and arts occupations",
 AND(D98&gt;=31, D98&lt;=39), "Service occupations",
 AND(D98&gt;=41, D98&lt;=43), "Sales and office occupations",
 AND(D98&gt;=51, D98&lt;=53), "Production, transportation, and material moving occupations",
 AND(D98&gt;=45, D98&lt;=49), "Natural resources, construction, and maintenance occupations",
 TRUE, "Not applicable to study area"
)</f>
        <v>Service occupations</v>
      </c>
      <c r="G98">
        <f t="shared" si="6"/>
        <v>3721</v>
      </c>
      <c r="H98" s="9">
        <f t="shared" si="7"/>
        <v>38.360824742268044</v>
      </c>
      <c r="I98" t="str">
        <f>_xlfn.XLOOKUP($C98,'NAICS-SOC-CIP x-walk'!C:C, 'NAICS-SOC-CIP x-walk'!H:H)</f>
        <v>21, 22</v>
      </c>
      <c r="J98" t="str">
        <f>_xlfn.XLOOKUP(K98,'ACS-NAICS-SOC x-walk'!K:K,'ACS-NAICS-SOC x-walk'!L:L)</f>
        <v>Agriculture, Forestry, Fishing and Hunting, and Mining</v>
      </c>
      <c r="K98" t="str">
        <f>_xlfn.XLOOKUP($C98,'NAICS-SOC-CIP x-walk'!$C:$C, 'NAICS-SOC-CIP x-walk'!I:I)</f>
        <v>Mining, Quarrying, and Oil and Gas Extraction, Utilities</v>
      </c>
      <c r="L98">
        <f t="shared" si="8"/>
        <v>5203</v>
      </c>
      <c r="M98" s="9">
        <f t="shared" si="9"/>
        <v>55.946236559139784</v>
      </c>
    </row>
    <row r="99" spans="1:13" hidden="1">
      <c r="A99" s="1">
        <v>99</v>
      </c>
      <c r="B99" s="1" t="s">
        <v>4</v>
      </c>
      <c r="C99" s="34" t="s">
        <v>2855</v>
      </c>
      <c r="D99" s="1">
        <f t="shared" si="5"/>
        <v>53</v>
      </c>
      <c r="E99" s="2" t="s">
        <v>38</v>
      </c>
      <c r="F99" t="str" cm="1">
        <f t="array" ref="F99">_xlfn.IFS(
 AND(D99&gt;=11, D99&lt;=29), "Management, business, science, and arts occupations",
 AND(D99&gt;=31, D99&lt;=39), "Service occupations",
 AND(D99&gt;=41, D99&lt;=43), "Sales and office occupations",
 AND(D99&gt;=51, D99&lt;=53), "Production, transportation, and material moving occupations",
 AND(D99&gt;=45, D99&lt;=49), "Natural resources, construction, and maintenance occupations",
 TRUE, "Not applicable to study area"
)</f>
        <v>Production, transportation, and material moving occupations</v>
      </c>
      <c r="G99">
        <f t="shared" si="6"/>
        <v>5839</v>
      </c>
      <c r="H99" s="9">
        <f t="shared" si="7"/>
        <v>37.429487179487182</v>
      </c>
      <c r="I99" t="str">
        <f>_xlfn.XLOOKUP($C99,'NAICS-SOC-CIP x-walk'!C:C, 'NAICS-SOC-CIP x-walk'!H:H)</f>
        <v>21, 22</v>
      </c>
      <c r="J99" t="str">
        <f>_xlfn.XLOOKUP(K99,'ACS-NAICS-SOC x-walk'!K:K,'ACS-NAICS-SOC x-walk'!L:L)</f>
        <v>Agriculture, Forestry, Fishing and Hunting, and Mining</v>
      </c>
      <c r="K99" t="str">
        <f>_xlfn.XLOOKUP($C99,'NAICS-SOC-CIP x-walk'!$C:$C, 'NAICS-SOC-CIP x-walk'!I:I)</f>
        <v>Mining, Quarrying, and Oil and Gas Extraction, Utilities</v>
      </c>
      <c r="L99">
        <f t="shared" si="8"/>
        <v>5203</v>
      </c>
      <c r="M99" s="9">
        <f t="shared" si="9"/>
        <v>55.946236559139784</v>
      </c>
    </row>
    <row r="100" spans="1:13" hidden="1">
      <c r="A100" s="1">
        <v>97</v>
      </c>
      <c r="B100" s="1" t="s">
        <v>4</v>
      </c>
      <c r="C100" s="34" t="s">
        <v>2856</v>
      </c>
      <c r="D100" s="1">
        <f t="shared" si="5"/>
        <v>53</v>
      </c>
      <c r="E100" s="2" t="s">
        <v>100</v>
      </c>
      <c r="F100" t="str" cm="1">
        <f t="array" ref="F100">_xlfn.IFS(
 AND(D100&gt;=11, D100&lt;=29), "Management, business, science, and arts occupations",
 AND(D100&gt;=31, D100&lt;=39), "Service occupations",
 AND(D100&gt;=41, D100&lt;=43), "Sales and office occupations",
 AND(D100&gt;=51, D100&lt;=53), "Production, transportation, and material moving occupations",
 AND(D100&gt;=45, D100&lt;=49), "Natural resources, construction, and maintenance occupations",
 TRUE, "Not applicable to study area"
)</f>
        <v>Production, transportation, and material moving occupations</v>
      </c>
      <c r="G100">
        <f t="shared" si="6"/>
        <v>5839</v>
      </c>
      <c r="H100" s="9">
        <f t="shared" si="7"/>
        <v>37.429487179487182</v>
      </c>
      <c r="I100" t="str">
        <f>_xlfn.XLOOKUP($C100,'NAICS-SOC-CIP x-walk'!C:C, 'NAICS-SOC-CIP x-walk'!H:H)</f>
        <v>21, 22</v>
      </c>
      <c r="J100" t="str">
        <f>_xlfn.XLOOKUP(K100,'ACS-NAICS-SOC x-walk'!K:K,'ACS-NAICS-SOC x-walk'!L:L)</f>
        <v>Agriculture, Forestry, Fishing and Hunting, and Mining</v>
      </c>
      <c r="K100" t="str">
        <f>_xlfn.XLOOKUP($C100,'NAICS-SOC-CIP x-walk'!$C:$C, 'NAICS-SOC-CIP x-walk'!I:I)</f>
        <v>Mining, Quarrying, and Oil and Gas Extraction, Utilities</v>
      </c>
      <c r="L100">
        <f t="shared" si="8"/>
        <v>5203</v>
      </c>
      <c r="M100" s="9">
        <f t="shared" si="9"/>
        <v>55.946236559139784</v>
      </c>
    </row>
    <row r="101" spans="1:13" hidden="1">
      <c r="A101" s="1">
        <v>96</v>
      </c>
      <c r="B101" s="1" t="s">
        <v>4</v>
      </c>
      <c r="C101" s="34" t="s">
        <v>2756</v>
      </c>
      <c r="D101" s="1">
        <f t="shared" si="5"/>
        <v>51</v>
      </c>
      <c r="E101" s="2" t="s">
        <v>20</v>
      </c>
      <c r="F101" t="str" cm="1">
        <f t="array" ref="F101">_xlfn.IFS(
 AND(D101&gt;=11, D101&lt;=29), "Management, business, science, and arts occupations",
 AND(D101&gt;=31, D101&lt;=39), "Service occupations",
 AND(D101&gt;=41, D101&lt;=43), "Sales and office occupations",
 AND(D101&gt;=51, D101&lt;=53), "Production, transportation, and material moving occupations",
 AND(D101&gt;=45, D101&lt;=49), "Natural resources, construction, and maintenance occupations",
 TRUE, "Not applicable to study area"
)</f>
        <v>Production, transportation, and material moving occupations</v>
      </c>
      <c r="G101">
        <f t="shared" si="6"/>
        <v>5839</v>
      </c>
      <c r="H101" s="9">
        <f t="shared" si="7"/>
        <v>37.429487179487182</v>
      </c>
      <c r="I101" t="str">
        <f>_xlfn.XLOOKUP($C101,'NAICS-SOC-CIP x-walk'!C:C, 'NAICS-SOC-CIP x-walk'!H:H)</f>
        <v>21, 22</v>
      </c>
      <c r="J101" t="str">
        <f>_xlfn.XLOOKUP(K101,'ACS-NAICS-SOC x-walk'!K:K,'ACS-NAICS-SOC x-walk'!L:L)</f>
        <v>Agriculture, Forestry, Fishing and Hunting, and Mining</v>
      </c>
      <c r="K101" t="str">
        <f>_xlfn.XLOOKUP($C101,'NAICS-SOC-CIP x-walk'!$C:$C, 'NAICS-SOC-CIP x-walk'!I:I)</f>
        <v>Mining, Quarrying, and Oil and Gas Extraction, Utilities</v>
      </c>
      <c r="L101">
        <f t="shared" si="8"/>
        <v>5203</v>
      </c>
      <c r="M101" s="9">
        <f t="shared" si="9"/>
        <v>55.946236559139784</v>
      </c>
    </row>
    <row r="102" spans="1:13" hidden="1">
      <c r="A102" s="1">
        <v>91</v>
      </c>
      <c r="B102" s="1" t="s">
        <v>4</v>
      </c>
      <c r="C102" s="34" t="s">
        <v>2753</v>
      </c>
      <c r="D102" s="1">
        <f t="shared" si="5"/>
        <v>51</v>
      </c>
      <c r="E102" s="2" t="s">
        <v>330</v>
      </c>
      <c r="F102" t="str" cm="1">
        <f t="array" ref="F102">_xlfn.IFS(
 AND(D102&gt;=11, D102&lt;=29), "Management, business, science, and arts occupations",
 AND(D102&gt;=31, D102&lt;=39), "Service occupations",
 AND(D102&gt;=41, D102&lt;=43), "Sales and office occupations",
 AND(D102&gt;=51, D102&lt;=53), "Production, transportation, and material moving occupations",
 AND(D102&gt;=45, D102&lt;=49), "Natural resources, construction, and maintenance occupations",
 TRUE, "Not applicable to study area"
)</f>
        <v>Production, transportation, and material moving occupations</v>
      </c>
      <c r="G102">
        <f t="shared" si="6"/>
        <v>5839</v>
      </c>
      <c r="H102" s="9">
        <f t="shared" si="7"/>
        <v>37.429487179487182</v>
      </c>
      <c r="I102" t="str">
        <f>_xlfn.XLOOKUP($C102,'NAICS-SOC-CIP x-walk'!C:C, 'NAICS-SOC-CIP x-walk'!H:H)</f>
        <v>21, 22</v>
      </c>
      <c r="J102" t="str">
        <f>_xlfn.XLOOKUP(K102,'ACS-NAICS-SOC x-walk'!K:K,'ACS-NAICS-SOC x-walk'!L:L)</f>
        <v>Agriculture, Forestry, Fishing and Hunting, and Mining</v>
      </c>
      <c r="K102" t="str">
        <f>_xlfn.XLOOKUP($C102,'NAICS-SOC-CIP x-walk'!$C:$C, 'NAICS-SOC-CIP x-walk'!I:I)</f>
        <v>Mining, Quarrying, and Oil and Gas Extraction, Utilities</v>
      </c>
      <c r="L102">
        <f t="shared" si="8"/>
        <v>5203</v>
      </c>
      <c r="M102" s="9">
        <f t="shared" si="9"/>
        <v>55.946236559139784</v>
      </c>
    </row>
    <row r="103" spans="1:13" hidden="1">
      <c r="A103" s="1">
        <v>82</v>
      </c>
      <c r="B103" s="1" t="s">
        <v>4</v>
      </c>
      <c r="C103" s="34" t="s">
        <v>2759</v>
      </c>
      <c r="D103" s="1">
        <f t="shared" si="5"/>
        <v>51</v>
      </c>
      <c r="E103" s="2" t="s">
        <v>42</v>
      </c>
      <c r="F103" t="str" cm="1">
        <f t="array" ref="F103">_xlfn.IFS(
 AND(D103&gt;=11, D103&lt;=29), "Management, business, science, and arts occupations",
 AND(D103&gt;=31, D103&lt;=39), "Service occupations",
 AND(D103&gt;=41, D103&lt;=43), "Sales and office occupations",
 AND(D103&gt;=51, D103&lt;=53), "Production, transportation, and material moving occupations",
 AND(D103&gt;=45, D103&lt;=49), "Natural resources, construction, and maintenance occupations",
 TRUE, "Not applicable to study area"
)</f>
        <v>Production, transportation, and material moving occupations</v>
      </c>
      <c r="G103">
        <f t="shared" si="6"/>
        <v>5839</v>
      </c>
      <c r="H103" s="9">
        <f t="shared" si="7"/>
        <v>37.429487179487182</v>
      </c>
      <c r="I103" t="str">
        <f>_xlfn.XLOOKUP($C103,'NAICS-SOC-CIP x-walk'!C:C, 'NAICS-SOC-CIP x-walk'!H:H)</f>
        <v>21, 22</v>
      </c>
      <c r="J103" t="str">
        <f>_xlfn.XLOOKUP(K103,'ACS-NAICS-SOC x-walk'!K:K,'ACS-NAICS-SOC x-walk'!L:L)</f>
        <v>Agriculture, Forestry, Fishing and Hunting, and Mining</v>
      </c>
      <c r="K103" t="str">
        <f>_xlfn.XLOOKUP($C103,'NAICS-SOC-CIP x-walk'!$C:$C, 'NAICS-SOC-CIP x-walk'!I:I)</f>
        <v>Mining, Quarrying, and Oil and Gas Extraction, Utilities</v>
      </c>
      <c r="L103">
        <f t="shared" si="8"/>
        <v>5203</v>
      </c>
      <c r="M103" s="9">
        <f t="shared" si="9"/>
        <v>55.946236559139784</v>
      </c>
    </row>
    <row r="104" spans="1:13" hidden="1">
      <c r="A104" s="1">
        <v>82</v>
      </c>
      <c r="B104" s="1" t="s">
        <v>4</v>
      </c>
      <c r="C104" s="34" t="s">
        <v>2755</v>
      </c>
      <c r="D104" s="1">
        <f t="shared" si="5"/>
        <v>51</v>
      </c>
      <c r="E104" s="2" t="s">
        <v>326</v>
      </c>
      <c r="F104" t="str" cm="1">
        <f t="array" ref="F104">_xlfn.IFS(
 AND(D104&gt;=11, D104&lt;=29), "Management, business, science, and arts occupations",
 AND(D104&gt;=31, D104&lt;=39), "Service occupations",
 AND(D104&gt;=41, D104&lt;=43), "Sales and office occupations",
 AND(D104&gt;=51, D104&lt;=53), "Production, transportation, and material moving occupations",
 AND(D104&gt;=45, D104&lt;=49), "Natural resources, construction, and maintenance occupations",
 TRUE, "Not applicable to study area"
)</f>
        <v>Production, transportation, and material moving occupations</v>
      </c>
      <c r="G104">
        <f t="shared" si="6"/>
        <v>5839</v>
      </c>
      <c r="H104" s="9">
        <f t="shared" si="7"/>
        <v>37.429487179487182</v>
      </c>
      <c r="I104" t="str">
        <f>_xlfn.XLOOKUP($C104,'NAICS-SOC-CIP x-walk'!C:C, 'NAICS-SOC-CIP x-walk'!H:H)</f>
        <v>21, 22</v>
      </c>
      <c r="J104" t="str">
        <f>_xlfn.XLOOKUP(K104,'ACS-NAICS-SOC x-walk'!K:K,'ACS-NAICS-SOC x-walk'!L:L)</f>
        <v>Agriculture, Forestry, Fishing and Hunting, and Mining</v>
      </c>
      <c r="K104" t="str">
        <f>_xlfn.XLOOKUP($C104,'NAICS-SOC-CIP x-walk'!$C:$C, 'NAICS-SOC-CIP x-walk'!I:I)</f>
        <v>Mining, Quarrying, and Oil and Gas Extraction, Utilities</v>
      </c>
      <c r="L104">
        <f t="shared" si="8"/>
        <v>5203</v>
      </c>
      <c r="M104" s="9">
        <f t="shared" si="9"/>
        <v>55.946236559139784</v>
      </c>
    </row>
    <row r="105" spans="1:13" hidden="1">
      <c r="A105" s="1">
        <v>78</v>
      </c>
      <c r="B105" s="1" t="s">
        <v>4</v>
      </c>
      <c r="C105" s="34" t="s">
        <v>2751</v>
      </c>
      <c r="D105" s="1">
        <f t="shared" si="5"/>
        <v>51</v>
      </c>
      <c r="E105" s="2" t="s">
        <v>80</v>
      </c>
      <c r="F105" t="str" cm="1">
        <f t="array" ref="F105">_xlfn.IFS(
 AND(D105&gt;=11, D105&lt;=29), "Management, business, science, and arts occupations",
 AND(D105&gt;=31, D105&lt;=39), "Service occupations",
 AND(D105&gt;=41, D105&lt;=43), "Sales and office occupations",
 AND(D105&gt;=51, D105&lt;=53), "Production, transportation, and material moving occupations",
 AND(D105&gt;=45, D105&lt;=49), "Natural resources, construction, and maintenance occupations",
 TRUE, "Not applicable to study area"
)</f>
        <v>Production, transportation, and material moving occupations</v>
      </c>
      <c r="G105">
        <f t="shared" si="6"/>
        <v>5839</v>
      </c>
      <c r="H105" s="9">
        <f t="shared" si="7"/>
        <v>37.429487179487182</v>
      </c>
      <c r="I105" t="str">
        <f>_xlfn.XLOOKUP($C105,'NAICS-SOC-CIP x-walk'!C:C, 'NAICS-SOC-CIP x-walk'!H:H)</f>
        <v>21, 22</v>
      </c>
      <c r="J105" t="str">
        <f>_xlfn.XLOOKUP(K105,'ACS-NAICS-SOC x-walk'!K:K,'ACS-NAICS-SOC x-walk'!L:L)</f>
        <v>Agriculture, Forestry, Fishing and Hunting, and Mining</v>
      </c>
      <c r="K105" t="str">
        <f>_xlfn.XLOOKUP($C105,'NAICS-SOC-CIP x-walk'!$C:$C, 'NAICS-SOC-CIP x-walk'!I:I)</f>
        <v>Mining, Quarrying, and Oil and Gas Extraction, Utilities</v>
      </c>
      <c r="L105">
        <f t="shared" si="8"/>
        <v>5203</v>
      </c>
      <c r="M105" s="9">
        <f t="shared" si="9"/>
        <v>55.946236559139784</v>
      </c>
    </row>
    <row r="106" spans="1:13" hidden="1">
      <c r="A106" s="1">
        <v>67</v>
      </c>
      <c r="B106" s="1" t="s">
        <v>4</v>
      </c>
      <c r="C106" s="34" t="s">
        <v>2751</v>
      </c>
      <c r="D106" s="1">
        <f t="shared" si="5"/>
        <v>51</v>
      </c>
      <c r="E106" s="2" t="s">
        <v>74</v>
      </c>
      <c r="F106" t="str" cm="1">
        <f t="array" ref="F106">_xlfn.IFS(
 AND(D106&gt;=11, D106&lt;=29), "Management, business, science, and arts occupations",
 AND(D106&gt;=31, D106&lt;=39), "Service occupations",
 AND(D106&gt;=41, D106&lt;=43), "Sales and office occupations",
 AND(D106&gt;=51, D106&lt;=53), "Production, transportation, and material moving occupations",
 AND(D106&gt;=45, D106&lt;=49), "Natural resources, construction, and maintenance occupations",
 TRUE, "Not applicable to study area"
)</f>
        <v>Production, transportation, and material moving occupations</v>
      </c>
      <c r="G106">
        <f t="shared" si="6"/>
        <v>5839</v>
      </c>
      <c r="H106" s="9">
        <f t="shared" si="7"/>
        <v>37.429487179487182</v>
      </c>
      <c r="I106" t="str">
        <f>_xlfn.XLOOKUP($C106,'NAICS-SOC-CIP x-walk'!C:C, 'NAICS-SOC-CIP x-walk'!H:H)</f>
        <v>21, 22</v>
      </c>
      <c r="J106" t="str">
        <f>_xlfn.XLOOKUP(K106,'ACS-NAICS-SOC x-walk'!K:K,'ACS-NAICS-SOC x-walk'!L:L)</f>
        <v>Agriculture, Forestry, Fishing and Hunting, and Mining</v>
      </c>
      <c r="K106" t="str">
        <f>_xlfn.XLOOKUP($C106,'NAICS-SOC-CIP x-walk'!$C:$C, 'NAICS-SOC-CIP x-walk'!I:I)</f>
        <v>Mining, Quarrying, and Oil and Gas Extraction, Utilities</v>
      </c>
      <c r="L106">
        <f t="shared" si="8"/>
        <v>5203</v>
      </c>
      <c r="M106" s="9">
        <f t="shared" si="9"/>
        <v>55.946236559139784</v>
      </c>
    </row>
    <row r="107" spans="1:13" hidden="1">
      <c r="A107" s="1">
        <v>66</v>
      </c>
      <c r="B107" s="1">
        <v>3</v>
      </c>
      <c r="C107" s="34" t="s">
        <v>2751</v>
      </c>
      <c r="D107" s="1">
        <f t="shared" si="5"/>
        <v>51</v>
      </c>
      <c r="E107" s="2" t="s">
        <v>278</v>
      </c>
      <c r="F107" t="str" cm="1">
        <f t="array" ref="F107">_xlfn.IFS(
 AND(D107&gt;=11, D107&lt;=29), "Management, business, science, and arts occupations",
 AND(D107&gt;=31, D107&lt;=39), "Service occupations",
 AND(D107&gt;=41, D107&lt;=43), "Sales and office occupations",
 AND(D107&gt;=51, D107&lt;=53), "Production, transportation, and material moving occupations",
 AND(D107&gt;=45, D107&lt;=49), "Natural resources, construction, and maintenance occupations",
 TRUE, "Not applicable to study area"
)</f>
        <v>Production, transportation, and material moving occupations</v>
      </c>
      <c r="G107">
        <f t="shared" si="6"/>
        <v>5839</v>
      </c>
      <c r="H107" s="9">
        <f t="shared" si="7"/>
        <v>37.429487179487182</v>
      </c>
      <c r="I107" t="str">
        <f>_xlfn.XLOOKUP($C107,'NAICS-SOC-CIP x-walk'!C:C, 'NAICS-SOC-CIP x-walk'!H:H)</f>
        <v>21, 22</v>
      </c>
      <c r="J107" t="str">
        <f>_xlfn.XLOOKUP(K107,'ACS-NAICS-SOC x-walk'!K:K,'ACS-NAICS-SOC x-walk'!L:L)</f>
        <v>Agriculture, Forestry, Fishing and Hunting, and Mining</v>
      </c>
      <c r="K107" t="str">
        <f>_xlfn.XLOOKUP($C107,'NAICS-SOC-CIP x-walk'!$C:$C, 'NAICS-SOC-CIP x-walk'!I:I)</f>
        <v>Mining, Quarrying, and Oil and Gas Extraction, Utilities</v>
      </c>
      <c r="L107">
        <f t="shared" si="8"/>
        <v>5203</v>
      </c>
      <c r="M107" s="9">
        <f t="shared" si="9"/>
        <v>55.946236559139784</v>
      </c>
    </row>
    <row r="108" spans="1:13" hidden="1">
      <c r="A108" s="1">
        <v>45</v>
      </c>
      <c r="B108" s="1">
        <v>3</v>
      </c>
      <c r="C108" s="34" t="s">
        <v>2750</v>
      </c>
      <c r="D108" s="1">
        <f t="shared" si="5"/>
        <v>51</v>
      </c>
      <c r="E108" s="2" t="s">
        <v>764</v>
      </c>
      <c r="F108" t="str" cm="1">
        <f t="array" ref="F108">_xlfn.IFS(
 AND(D108&gt;=11, D108&lt;=29), "Management, business, science, and arts occupations",
 AND(D108&gt;=31, D108&lt;=39), "Service occupations",
 AND(D108&gt;=41, D108&lt;=43), "Sales and office occupations",
 AND(D108&gt;=51, D108&lt;=53), "Production, transportation, and material moving occupations",
 AND(D108&gt;=45, D108&lt;=49), "Natural resources, construction, and maintenance occupations",
 TRUE, "Not applicable to study area"
)</f>
        <v>Production, transportation, and material moving occupations</v>
      </c>
      <c r="G108">
        <f t="shared" si="6"/>
        <v>5839</v>
      </c>
      <c r="H108" s="9">
        <f t="shared" si="7"/>
        <v>37.429487179487182</v>
      </c>
      <c r="I108" t="str">
        <f>_xlfn.XLOOKUP($C108,'NAICS-SOC-CIP x-walk'!C:C, 'NAICS-SOC-CIP x-walk'!H:H)</f>
        <v>21, 22</v>
      </c>
      <c r="J108" t="str">
        <f>_xlfn.XLOOKUP(K108,'ACS-NAICS-SOC x-walk'!K:K,'ACS-NAICS-SOC x-walk'!L:L)</f>
        <v>Agriculture, Forestry, Fishing and Hunting, and Mining</v>
      </c>
      <c r="K108" t="str">
        <f>_xlfn.XLOOKUP($C108,'NAICS-SOC-CIP x-walk'!$C:$C, 'NAICS-SOC-CIP x-walk'!I:I)</f>
        <v>Mining, Quarrying, and Oil and Gas Extraction, Utilities</v>
      </c>
      <c r="L108">
        <f t="shared" si="8"/>
        <v>5203</v>
      </c>
      <c r="M108" s="9">
        <f t="shared" si="9"/>
        <v>55.946236559139784</v>
      </c>
    </row>
    <row r="109" spans="1:13" hidden="1">
      <c r="A109" s="1">
        <v>29</v>
      </c>
      <c r="B109" s="1">
        <v>3</v>
      </c>
      <c r="C109" s="34" t="s">
        <v>2749</v>
      </c>
      <c r="D109" s="1">
        <f t="shared" si="5"/>
        <v>51</v>
      </c>
      <c r="E109" s="2" t="s">
        <v>740</v>
      </c>
      <c r="F109" t="str" cm="1">
        <f t="array" ref="F109">_xlfn.IFS(
 AND(D109&gt;=11, D109&lt;=29), "Management, business, science, and arts occupations",
 AND(D109&gt;=31, D109&lt;=39), "Service occupations",
 AND(D109&gt;=41, D109&lt;=43), "Sales and office occupations",
 AND(D109&gt;=51, D109&lt;=53), "Production, transportation, and material moving occupations",
 AND(D109&gt;=45, D109&lt;=49), "Natural resources, construction, and maintenance occupations",
 TRUE, "Not applicable to study area"
)</f>
        <v>Production, transportation, and material moving occupations</v>
      </c>
      <c r="G109">
        <f t="shared" si="6"/>
        <v>5839</v>
      </c>
      <c r="H109" s="9">
        <f t="shared" si="7"/>
        <v>37.429487179487182</v>
      </c>
      <c r="I109" t="str">
        <f>_xlfn.XLOOKUP($C109,'NAICS-SOC-CIP x-walk'!C:C, 'NAICS-SOC-CIP x-walk'!H:H)</f>
        <v>21, 22</v>
      </c>
      <c r="J109" t="str">
        <f>_xlfn.XLOOKUP(K109,'ACS-NAICS-SOC x-walk'!K:K,'ACS-NAICS-SOC x-walk'!L:L)</f>
        <v>Agriculture, Forestry, Fishing and Hunting, and Mining</v>
      </c>
      <c r="K109" t="str">
        <f>_xlfn.XLOOKUP($C109,'NAICS-SOC-CIP x-walk'!$C:$C, 'NAICS-SOC-CIP x-walk'!I:I)</f>
        <v>Mining, Quarrying, and Oil and Gas Extraction, Utilities</v>
      </c>
      <c r="L109">
        <f t="shared" si="8"/>
        <v>5203</v>
      </c>
      <c r="M109" s="9">
        <f t="shared" si="9"/>
        <v>55.946236559139784</v>
      </c>
    </row>
    <row r="110" spans="1:13" hidden="1">
      <c r="A110" s="1">
        <v>12</v>
      </c>
      <c r="B110" s="1" t="s">
        <v>4</v>
      </c>
      <c r="C110" s="34" t="s">
        <v>2673</v>
      </c>
      <c r="D110" s="1">
        <f t="shared" si="5"/>
        <v>51</v>
      </c>
      <c r="E110" s="2" t="s">
        <v>714</v>
      </c>
      <c r="F110" t="str" cm="1">
        <f t="array" ref="F110">_xlfn.IFS(
 AND(D110&gt;=11, D110&lt;=29), "Management, business, science, and arts occupations",
 AND(D110&gt;=31, D110&lt;=39), "Service occupations",
 AND(D110&gt;=41, D110&lt;=43), "Sales and office occupations",
 AND(D110&gt;=51, D110&lt;=53), "Production, transportation, and material moving occupations",
 AND(D110&gt;=45, D110&lt;=49), "Natural resources, construction, and maintenance occupations",
 TRUE, "Not applicable to study area"
)</f>
        <v>Production, transportation, and material moving occupations</v>
      </c>
      <c r="G110">
        <f t="shared" si="6"/>
        <v>5839</v>
      </c>
      <c r="H110" s="9">
        <f t="shared" si="7"/>
        <v>37.429487179487182</v>
      </c>
      <c r="I110" t="str">
        <f>_xlfn.XLOOKUP($C110,'NAICS-SOC-CIP x-walk'!C:C, 'NAICS-SOC-CIP x-walk'!H:H)</f>
        <v>21, 22</v>
      </c>
      <c r="J110" t="str">
        <f>_xlfn.XLOOKUP(K110,'ACS-NAICS-SOC x-walk'!K:K,'ACS-NAICS-SOC x-walk'!L:L)</f>
        <v>Agriculture, Forestry, Fishing and Hunting, and Mining</v>
      </c>
      <c r="K110" t="str">
        <f>_xlfn.XLOOKUP($C110,'NAICS-SOC-CIP x-walk'!$C:$C, 'NAICS-SOC-CIP x-walk'!I:I)</f>
        <v>Mining, Quarrying, and Oil and Gas Extraction, Utilities</v>
      </c>
      <c r="L110">
        <f t="shared" si="8"/>
        <v>5203</v>
      </c>
      <c r="M110" s="9">
        <f t="shared" si="9"/>
        <v>55.946236559139784</v>
      </c>
    </row>
    <row r="111" spans="1:13" hidden="1">
      <c r="A111" s="1">
        <v>76</v>
      </c>
      <c r="B111" s="1">
        <v>3</v>
      </c>
      <c r="C111" s="34" t="s">
        <v>1861</v>
      </c>
      <c r="D111" s="1">
        <f t="shared" si="5"/>
        <v>13</v>
      </c>
      <c r="E111" s="2" t="s">
        <v>256</v>
      </c>
      <c r="F111" t="str" cm="1">
        <f t="array" ref="F111">_xlfn.IFS(
 AND(D111&gt;=11, D111&lt;=29), "Management, business, science, and arts occupations",
 AND(D111&gt;=31, D111&lt;=39), "Service occupations",
 AND(D111&gt;=41, D111&lt;=43), "Sales and office occupations",
 AND(D111&gt;=51, D111&lt;=53), "Production, transportation, and material moving occupations",
 AND(D111&gt;=45, D111&lt;=49), "Natural resources, construction, and maintenance occupations",
 TRUE, "Not applicable to study area"
)</f>
        <v>Management, business, science, and arts occupations</v>
      </c>
      <c r="G111">
        <f t="shared" si="6"/>
        <v>9764</v>
      </c>
      <c r="H111" s="9">
        <f t="shared" si="7"/>
        <v>21.941573033707865</v>
      </c>
      <c r="I111" t="str">
        <f>_xlfn.XLOOKUP($C111,'NAICS-SOC-CIP x-walk'!C:C, 'NAICS-SOC-CIP x-walk'!H:H)</f>
        <v>21, 22</v>
      </c>
      <c r="J111" t="str">
        <f>_xlfn.XLOOKUP(K111,'ACS-NAICS-SOC x-walk'!K:K,'ACS-NAICS-SOC x-walk'!L:L)</f>
        <v>Agriculture, Forestry, Fishing and Hunting, and Mining</v>
      </c>
      <c r="K111" t="str">
        <f>_xlfn.XLOOKUP($C111,'NAICS-SOC-CIP x-walk'!$C:$C, 'NAICS-SOC-CIP x-walk'!I:I)</f>
        <v>Mining, Quarrying, and Oil and Gas Extraction, Utilities</v>
      </c>
      <c r="L111">
        <f t="shared" si="8"/>
        <v>5203</v>
      </c>
      <c r="M111" s="9">
        <f t="shared" si="9"/>
        <v>55.946236559139784</v>
      </c>
    </row>
    <row r="112" spans="1:13" hidden="1">
      <c r="A112" s="1">
        <v>75</v>
      </c>
      <c r="B112" s="1">
        <v>4</v>
      </c>
      <c r="C112" s="34" t="s">
        <v>1988</v>
      </c>
      <c r="D112" s="1">
        <f t="shared" si="5"/>
        <v>19</v>
      </c>
      <c r="E112" s="2" t="s">
        <v>358</v>
      </c>
      <c r="F112" t="str" cm="1">
        <f t="array" ref="F112">_xlfn.IFS(
 AND(D112&gt;=11, D112&lt;=29), "Management, business, science, and arts occupations",
 AND(D112&gt;=31, D112&lt;=39), "Service occupations",
 AND(D112&gt;=41, D112&lt;=43), "Sales and office occupations",
 AND(D112&gt;=51, D112&lt;=53), "Production, transportation, and material moving occupations",
 AND(D112&gt;=45, D112&lt;=49), "Natural resources, construction, and maintenance occupations",
 TRUE, "Not applicable to study area"
)</f>
        <v>Management, business, science, and arts occupations</v>
      </c>
      <c r="G112">
        <f t="shared" si="6"/>
        <v>9764</v>
      </c>
      <c r="H112" s="9">
        <f t="shared" si="7"/>
        <v>21.941573033707865</v>
      </c>
      <c r="I112" t="str">
        <f>_xlfn.XLOOKUP($C112,'NAICS-SOC-CIP x-walk'!C:C, 'NAICS-SOC-CIP x-walk'!H:H)</f>
        <v>21, 22</v>
      </c>
      <c r="J112" t="str">
        <f>_xlfn.XLOOKUP(K112,'ACS-NAICS-SOC x-walk'!K:K,'ACS-NAICS-SOC x-walk'!L:L)</f>
        <v>Agriculture, Forestry, Fishing and Hunting, and Mining</v>
      </c>
      <c r="K112" t="str">
        <f>_xlfn.XLOOKUP($C112,'NAICS-SOC-CIP x-walk'!$C:$C, 'NAICS-SOC-CIP x-walk'!I:I)</f>
        <v>Mining, Quarrying, and Oil and Gas Extraction, Utilities</v>
      </c>
      <c r="L112">
        <f t="shared" si="8"/>
        <v>5203</v>
      </c>
      <c r="M112" s="9">
        <f t="shared" si="9"/>
        <v>55.946236559139784</v>
      </c>
    </row>
    <row r="113" spans="1:13" hidden="1">
      <c r="A113" s="1">
        <v>72</v>
      </c>
      <c r="B113" s="1">
        <v>4</v>
      </c>
      <c r="C113" s="34" t="s">
        <v>1988</v>
      </c>
      <c r="D113" s="1">
        <f t="shared" si="5"/>
        <v>19</v>
      </c>
      <c r="E113" s="2" t="s">
        <v>518</v>
      </c>
      <c r="F113" t="str" cm="1">
        <f t="array" ref="F113">_xlfn.IFS(
 AND(D113&gt;=11, D113&lt;=29), "Management, business, science, and arts occupations",
 AND(D113&gt;=31, D113&lt;=39), "Service occupations",
 AND(D113&gt;=41, D113&lt;=43), "Sales and office occupations",
 AND(D113&gt;=51, D113&lt;=53), "Production, transportation, and material moving occupations",
 AND(D113&gt;=45, D113&lt;=49), "Natural resources, construction, and maintenance occupations",
 TRUE, "Not applicable to study area"
)</f>
        <v>Management, business, science, and arts occupations</v>
      </c>
      <c r="G113">
        <f t="shared" si="6"/>
        <v>9764</v>
      </c>
      <c r="H113" s="9">
        <f t="shared" si="7"/>
        <v>21.941573033707865</v>
      </c>
      <c r="I113" t="str">
        <f>_xlfn.XLOOKUP($C113,'NAICS-SOC-CIP x-walk'!C:C, 'NAICS-SOC-CIP x-walk'!H:H)</f>
        <v>21, 22</v>
      </c>
      <c r="J113" t="str">
        <f>_xlfn.XLOOKUP(K113,'ACS-NAICS-SOC x-walk'!K:K,'ACS-NAICS-SOC x-walk'!L:L)</f>
        <v>Agriculture, Forestry, Fishing and Hunting, and Mining</v>
      </c>
      <c r="K113" t="str">
        <f>_xlfn.XLOOKUP($C113,'NAICS-SOC-CIP x-walk'!$C:$C, 'NAICS-SOC-CIP x-walk'!I:I)</f>
        <v>Mining, Quarrying, and Oil and Gas Extraction, Utilities</v>
      </c>
      <c r="L113">
        <f t="shared" si="8"/>
        <v>5203</v>
      </c>
      <c r="M113" s="9">
        <f t="shared" si="9"/>
        <v>55.946236559139784</v>
      </c>
    </row>
    <row r="114" spans="1:13" hidden="1">
      <c r="A114" s="1">
        <v>71</v>
      </c>
      <c r="B114" s="1">
        <v>3</v>
      </c>
      <c r="C114" s="34" t="s">
        <v>1861</v>
      </c>
      <c r="D114" s="1">
        <f t="shared" si="5"/>
        <v>13</v>
      </c>
      <c r="E114" s="2" t="s">
        <v>680</v>
      </c>
      <c r="F114" t="str" cm="1">
        <f t="array" ref="F114">_xlfn.IFS(
 AND(D114&gt;=11, D114&lt;=29), "Management, business, science, and arts occupations",
 AND(D114&gt;=31, D114&lt;=39), "Service occupations",
 AND(D114&gt;=41, D114&lt;=43), "Sales and office occupations",
 AND(D114&gt;=51, D114&lt;=53), "Production, transportation, and material moving occupations",
 AND(D114&gt;=45, D114&lt;=49), "Natural resources, construction, and maintenance occupations",
 TRUE, "Not applicable to study area"
)</f>
        <v>Management, business, science, and arts occupations</v>
      </c>
      <c r="G114">
        <f t="shared" si="6"/>
        <v>9764</v>
      </c>
      <c r="H114" s="9">
        <f t="shared" si="7"/>
        <v>21.941573033707865</v>
      </c>
      <c r="I114" t="str">
        <f>_xlfn.XLOOKUP($C114,'NAICS-SOC-CIP x-walk'!C:C, 'NAICS-SOC-CIP x-walk'!H:H)</f>
        <v>21, 22</v>
      </c>
      <c r="J114" t="str">
        <f>_xlfn.XLOOKUP(K114,'ACS-NAICS-SOC x-walk'!K:K,'ACS-NAICS-SOC x-walk'!L:L)</f>
        <v>Agriculture, Forestry, Fishing and Hunting, and Mining</v>
      </c>
      <c r="K114" t="str">
        <f>_xlfn.XLOOKUP($C114,'NAICS-SOC-CIP x-walk'!$C:$C, 'NAICS-SOC-CIP x-walk'!I:I)</f>
        <v>Mining, Quarrying, and Oil and Gas Extraction, Utilities</v>
      </c>
      <c r="L114">
        <f t="shared" si="8"/>
        <v>5203</v>
      </c>
      <c r="M114" s="9">
        <f t="shared" si="9"/>
        <v>55.946236559139784</v>
      </c>
    </row>
    <row r="115" spans="1:13" hidden="1">
      <c r="A115" s="1">
        <v>71</v>
      </c>
      <c r="B115" s="1">
        <v>4</v>
      </c>
      <c r="C115" s="34" t="s">
        <v>1988</v>
      </c>
      <c r="D115" s="1">
        <f t="shared" si="5"/>
        <v>19</v>
      </c>
      <c r="E115" s="2" t="s">
        <v>560</v>
      </c>
      <c r="F115" t="str" cm="1">
        <f t="array" ref="F115">_xlfn.IFS(
 AND(D115&gt;=11, D115&lt;=29), "Management, business, science, and arts occupations",
 AND(D115&gt;=31, D115&lt;=39), "Service occupations",
 AND(D115&gt;=41, D115&lt;=43), "Sales and office occupations",
 AND(D115&gt;=51, D115&lt;=53), "Production, transportation, and material moving occupations",
 AND(D115&gt;=45, D115&lt;=49), "Natural resources, construction, and maintenance occupations",
 TRUE, "Not applicable to study area"
)</f>
        <v>Management, business, science, and arts occupations</v>
      </c>
      <c r="G115">
        <f t="shared" si="6"/>
        <v>9764</v>
      </c>
      <c r="H115" s="9">
        <f t="shared" si="7"/>
        <v>21.941573033707865</v>
      </c>
      <c r="I115" t="str">
        <f>_xlfn.XLOOKUP($C115,'NAICS-SOC-CIP x-walk'!C:C, 'NAICS-SOC-CIP x-walk'!H:H)</f>
        <v>21, 22</v>
      </c>
      <c r="J115" t="str">
        <f>_xlfn.XLOOKUP(K115,'ACS-NAICS-SOC x-walk'!K:K,'ACS-NAICS-SOC x-walk'!L:L)</f>
        <v>Agriculture, Forestry, Fishing and Hunting, and Mining</v>
      </c>
      <c r="K115" t="str">
        <f>_xlfn.XLOOKUP($C115,'NAICS-SOC-CIP x-walk'!$C:$C, 'NAICS-SOC-CIP x-walk'!I:I)</f>
        <v>Mining, Quarrying, and Oil and Gas Extraction, Utilities</v>
      </c>
      <c r="L115">
        <f t="shared" si="8"/>
        <v>5203</v>
      </c>
      <c r="M115" s="9">
        <f t="shared" si="9"/>
        <v>55.946236559139784</v>
      </c>
    </row>
    <row r="116" spans="1:13" hidden="1">
      <c r="A116" s="1">
        <v>70</v>
      </c>
      <c r="B116" s="1">
        <v>4</v>
      </c>
      <c r="C116" s="34" t="s">
        <v>1861</v>
      </c>
      <c r="D116" s="1">
        <f t="shared" si="5"/>
        <v>13</v>
      </c>
      <c r="E116" s="2" t="s">
        <v>586</v>
      </c>
      <c r="F116" t="str" cm="1">
        <f t="array" ref="F116">_xlfn.IFS(
 AND(D116&gt;=11, D116&lt;=29), "Management, business, science, and arts occupations",
 AND(D116&gt;=31, D116&lt;=39), "Service occupations",
 AND(D116&gt;=41, D116&lt;=43), "Sales and office occupations",
 AND(D116&gt;=51, D116&lt;=53), "Production, transportation, and material moving occupations",
 AND(D116&gt;=45, D116&lt;=49), "Natural resources, construction, and maintenance occupations",
 TRUE, "Not applicable to study area"
)</f>
        <v>Management, business, science, and arts occupations</v>
      </c>
      <c r="G116">
        <f t="shared" si="6"/>
        <v>9764</v>
      </c>
      <c r="H116" s="9">
        <f t="shared" si="7"/>
        <v>21.941573033707865</v>
      </c>
      <c r="I116" t="str">
        <f>_xlfn.XLOOKUP($C116,'NAICS-SOC-CIP x-walk'!C:C, 'NAICS-SOC-CIP x-walk'!H:H)</f>
        <v>21, 22</v>
      </c>
      <c r="J116" t="str">
        <f>_xlfn.XLOOKUP(K116,'ACS-NAICS-SOC x-walk'!K:K,'ACS-NAICS-SOC x-walk'!L:L)</f>
        <v>Agriculture, Forestry, Fishing and Hunting, and Mining</v>
      </c>
      <c r="K116" t="str">
        <f>_xlfn.XLOOKUP($C116,'NAICS-SOC-CIP x-walk'!$C:$C, 'NAICS-SOC-CIP x-walk'!I:I)</f>
        <v>Mining, Quarrying, and Oil and Gas Extraction, Utilities</v>
      </c>
      <c r="L116">
        <f t="shared" si="8"/>
        <v>5203</v>
      </c>
      <c r="M116" s="9">
        <f t="shared" si="9"/>
        <v>55.946236559139784</v>
      </c>
    </row>
    <row r="117" spans="1:13" hidden="1">
      <c r="A117" s="1">
        <v>65</v>
      </c>
      <c r="B117" s="1">
        <v>4</v>
      </c>
      <c r="C117" s="34" t="s">
        <v>2027</v>
      </c>
      <c r="D117" s="1">
        <f t="shared" si="5"/>
        <v>19</v>
      </c>
      <c r="E117" s="2" t="s">
        <v>630</v>
      </c>
      <c r="F117" t="str" cm="1">
        <f t="array" ref="F117">_xlfn.IFS(
 AND(D117&gt;=11, D117&lt;=29), "Management, business, science, and arts occupations",
 AND(D117&gt;=31, D117&lt;=39), "Service occupations",
 AND(D117&gt;=41, D117&lt;=43), "Sales and office occupations",
 AND(D117&gt;=51, D117&lt;=53), "Production, transportation, and material moving occupations",
 AND(D117&gt;=45, D117&lt;=49), "Natural resources, construction, and maintenance occupations",
 TRUE, "Not applicable to study area"
)</f>
        <v>Management, business, science, and arts occupations</v>
      </c>
      <c r="G117">
        <f t="shared" si="6"/>
        <v>9764</v>
      </c>
      <c r="H117" s="9">
        <f t="shared" si="7"/>
        <v>21.941573033707865</v>
      </c>
      <c r="I117" t="str">
        <f>_xlfn.XLOOKUP($C117,'NAICS-SOC-CIP x-walk'!C:C, 'NAICS-SOC-CIP x-walk'!H:H)</f>
        <v>21, 22</v>
      </c>
      <c r="J117" t="str">
        <f>_xlfn.XLOOKUP(K117,'ACS-NAICS-SOC x-walk'!K:K,'ACS-NAICS-SOC x-walk'!L:L)</f>
        <v>Agriculture, Forestry, Fishing and Hunting, and Mining</v>
      </c>
      <c r="K117" t="str">
        <f>_xlfn.XLOOKUP($C117,'NAICS-SOC-CIP x-walk'!$C:$C, 'NAICS-SOC-CIP x-walk'!I:I)</f>
        <v>Mining, Quarrying, and Oil and Gas Extraction, Utilities</v>
      </c>
      <c r="L117">
        <f t="shared" si="8"/>
        <v>5203</v>
      </c>
      <c r="M117" s="9">
        <f t="shared" si="9"/>
        <v>55.946236559139784</v>
      </c>
    </row>
    <row r="118" spans="1:13" hidden="1">
      <c r="A118" s="1">
        <v>63</v>
      </c>
      <c r="B118" s="1">
        <v>4</v>
      </c>
      <c r="C118" s="34" t="s">
        <v>1861</v>
      </c>
      <c r="D118" s="1">
        <f t="shared" si="5"/>
        <v>13</v>
      </c>
      <c r="E118" s="2" t="s">
        <v>538</v>
      </c>
      <c r="F118" t="str" cm="1">
        <f t="array" ref="F118">_xlfn.IFS(
 AND(D118&gt;=11, D118&lt;=29), "Management, business, science, and arts occupations",
 AND(D118&gt;=31, D118&lt;=39), "Service occupations",
 AND(D118&gt;=41, D118&lt;=43), "Sales and office occupations",
 AND(D118&gt;=51, D118&lt;=53), "Production, transportation, and material moving occupations",
 AND(D118&gt;=45, D118&lt;=49), "Natural resources, construction, and maintenance occupations",
 TRUE, "Not applicable to study area"
)</f>
        <v>Management, business, science, and arts occupations</v>
      </c>
      <c r="G118">
        <f t="shared" si="6"/>
        <v>9764</v>
      </c>
      <c r="H118" s="9">
        <f t="shared" si="7"/>
        <v>21.941573033707865</v>
      </c>
      <c r="I118" t="str">
        <f>_xlfn.XLOOKUP($C118,'NAICS-SOC-CIP x-walk'!C:C, 'NAICS-SOC-CIP x-walk'!H:H)</f>
        <v>21, 22</v>
      </c>
      <c r="J118" t="str">
        <f>_xlfn.XLOOKUP(K118,'ACS-NAICS-SOC x-walk'!K:K,'ACS-NAICS-SOC x-walk'!L:L)</f>
        <v>Agriculture, Forestry, Fishing and Hunting, and Mining</v>
      </c>
      <c r="K118" t="str">
        <f>_xlfn.XLOOKUP($C118,'NAICS-SOC-CIP x-walk'!$C:$C, 'NAICS-SOC-CIP x-walk'!I:I)</f>
        <v>Mining, Quarrying, and Oil and Gas Extraction, Utilities</v>
      </c>
      <c r="L118">
        <f t="shared" si="8"/>
        <v>5203</v>
      </c>
      <c r="M118" s="9">
        <f t="shared" si="9"/>
        <v>55.946236559139784</v>
      </c>
    </row>
    <row r="119" spans="1:13" hidden="1">
      <c r="A119" s="1">
        <v>60</v>
      </c>
      <c r="B119" s="1">
        <v>4</v>
      </c>
      <c r="C119" s="34" t="s">
        <v>1984</v>
      </c>
      <c r="D119" s="1">
        <f t="shared" si="5"/>
        <v>19</v>
      </c>
      <c r="E119" s="2" t="s">
        <v>548</v>
      </c>
      <c r="F119" t="str" cm="1">
        <f t="array" ref="F119">_xlfn.IFS(
 AND(D119&gt;=11, D119&lt;=29), "Management, business, science, and arts occupations",
 AND(D119&gt;=31, D119&lt;=39), "Service occupations",
 AND(D119&gt;=41, D119&lt;=43), "Sales and office occupations",
 AND(D119&gt;=51, D119&lt;=53), "Production, transportation, and material moving occupations",
 AND(D119&gt;=45, D119&lt;=49), "Natural resources, construction, and maintenance occupations",
 TRUE, "Not applicable to study area"
)</f>
        <v>Management, business, science, and arts occupations</v>
      </c>
      <c r="G119">
        <f t="shared" si="6"/>
        <v>9764</v>
      </c>
      <c r="H119" s="9">
        <f t="shared" si="7"/>
        <v>21.941573033707865</v>
      </c>
      <c r="I119" t="str">
        <f>_xlfn.XLOOKUP($C119,'NAICS-SOC-CIP x-walk'!C:C, 'NAICS-SOC-CIP x-walk'!H:H)</f>
        <v>21, 22</v>
      </c>
      <c r="J119" t="str">
        <f>_xlfn.XLOOKUP(K119,'ACS-NAICS-SOC x-walk'!K:K,'ACS-NAICS-SOC x-walk'!L:L)</f>
        <v>Agriculture, Forestry, Fishing and Hunting, and Mining</v>
      </c>
      <c r="K119" t="str">
        <f>_xlfn.XLOOKUP($C119,'NAICS-SOC-CIP x-walk'!$C:$C, 'NAICS-SOC-CIP x-walk'!I:I)</f>
        <v>Mining, Quarrying, and Oil and Gas Extraction, Utilities</v>
      </c>
      <c r="L119">
        <f t="shared" si="8"/>
        <v>5203</v>
      </c>
      <c r="M119" s="9">
        <f t="shared" si="9"/>
        <v>55.946236559139784</v>
      </c>
    </row>
    <row r="120" spans="1:13" hidden="1">
      <c r="A120" s="1">
        <v>58</v>
      </c>
      <c r="B120" s="1">
        <v>3</v>
      </c>
      <c r="C120" s="34" t="s">
        <v>1978</v>
      </c>
      <c r="D120" s="1">
        <f t="shared" si="5"/>
        <v>17</v>
      </c>
      <c r="E120" s="2" t="s">
        <v>594</v>
      </c>
      <c r="F120" t="str" cm="1">
        <f t="array" ref="F120">_xlfn.IFS(
 AND(D120&gt;=11, D120&lt;=29), "Management, business, science, and arts occupations",
 AND(D120&gt;=31, D120&lt;=39), "Service occupations",
 AND(D120&gt;=41, D120&lt;=43), "Sales and office occupations",
 AND(D120&gt;=51, D120&lt;=53), "Production, transportation, and material moving occupations",
 AND(D120&gt;=45, D120&lt;=49), "Natural resources, construction, and maintenance occupations",
 TRUE, "Not applicable to study area"
)</f>
        <v>Management, business, science, and arts occupations</v>
      </c>
      <c r="G120">
        <f t="shared" si="6"/>
        <v>9764</v>
      </c>
      <c r="H120" s="9">
        <f t="shared" si="7"/>
        <v>21.941573033707865</v>
      </c>
      <c r="I120" t="str">
        <f>_xlfn.XLOOKUP($C120,'NAICS-SOC-CIP x-walk'!C:C, 'NAICS-SOC-CIP x-walk'!H:H)</f>
        <v>21, 22</v>
      </c>
      <c r="J120" t="str">
        <f>_xlfn.XLOOKUP(K120,'ACS-NAICS-SOC x-walk'!K:K,'ACS-NAICS-SOC x-walk'!L:L)</f>
        <v>Agriculture, Forestry, Fishing and Hunting, and Mining</v>
      </c>
      <c r="K120" t="str">
        <f>_xlfn.XLOOKUP($C120,'NAICS-SOC-CIP x-walk'!$C:$C, 'NAICS-SOC-CIP x-walk'!I:I)</f>
        <v>Mining, Quarrying, and Oil and Gas Extraction, Utilities</v>
      </c>
      <c r="L120">
        <f t="shared" si="8"/>
        <v>5203</v>
      </c>
      <c r="M120" s="9">
        <f t="shared" si="9"/>
        <v>55.946236559139784</v>
      </c>
    </row>
    <row r="121" spans="1:13" hidden="1">
      <c r="A121" s="1">
        <v>55</v>
      </c>
      <c r="B121" s="1">
        <v>4</v>
      </c>
      <c r="C121" s="34" t="s">
        <v>1947</v>
      </c>
      <c r="D121" s="1">
        <f t="shared" si="5"/>
        <v>17</v>
      </c>
      <c r="E121" s="2" t="s">
        <v>614</v>
      </c>
      <c r="F121" t="str" cm="1">
        <f t="array" ref="F121">_xlfn.IFS(
 AND(D121&gt;=11, D121&lt;=29), "Management, business, science, and arts occupations",
 AND(D121&gt;=31, D121&lt;=39), "Service occupations",
 AND(D121&gt;=41, D121&lt;=43), "Sales and office occupations",
 AND(D121&gt;=51, D121&lt;=53), "Production, transportation, and material moving occupations",
 AND(D121&gt;=45, D121&lt;=49), "Natural resources, construction, and maintenance occupations",
 TRUE, "Not applicable to study area"
)</f>
        <v>Management, business, science, and arts occupations</v>
      </c>
      <c r="G121">
        <f t="shared" si="6"/>
        <v>9764</v>
      </c>
      <c r="H121" s="9">
        <f t="shared" si="7"/>
        <v>21.941573033707865</v>
      </c>
      <c r="I121" t="str">
        <f>_xlfn.XLOOKUP($C121,'NAICS-SOC-CIP x-walk'!C:C, 'NAICS-SOC-CIP x-walk'!H:H)</f>
        <v>21, 22</v>
      </c>
      <c r="J121" t="str">
        <f>_xlfn.XLOOKUP(K121,'ACS-NAICS-SOC x-walk'!K:K,'ACS-NAICS-SOC x-walk'!L:L)</f>
        <v>Agriculture, Forestry, Fishing and Hunting, and Mining</v>
      </c>
      <c r="K121" t="str">
        <f>_xlfn.XLOOKUP($C121,'NAICS-SOC-CIP x-walk'!$C:$C, 'NAICS-SOC-CIP x-walk'!I:I)</f>
        <v>Mining, Quarrying, and Oil and Gas Extraction, Utilities</v>
      </c>
      <c r="L121">
        <f t="shared" si="8"/>
        <v>5203</v>
      </c>
      <c r="M121" s="9">
        <f t="shared" si="9"/>
        <v>55.946236559139784</v>
      </c>
    </row>
    <row r="122" spans="1:13" hidden="1">
      <c r="A122" s="1">
        <v>51</v>
      </c>
      <c r="B122" s="1">
        <v>5</v>
      </c>
      <c r="C122" s="34" t="s">
        <v>2001</v>
      </c>
      <c r="D122" s="1">
        <f t="shared" si="5"/>
        <v>19</v>
      </c>
      <c r="E122" s="2" t="s">
        <v>780</v>
      </c>
      <c r="F122" t="str" cm="1">
        <f t="array" ref="F122">_xlfn.IFS(
 AND(D122&gt;=11, D122&lt;=29), "Management, business, science, and arts occupations",
 AND(D122&gt;=31, D122&lt;=39), "Service occupations",
 AND(D122&gt;=41, D122&lt;=43), "Sales and office occupations",
 AND(D122&gt;=51, D122&lt;=53), "Production, transportation, and material moving occupations",
 AND(D122&gt;=45, D122&lt;=49), "Natural resources, construction, and maintenance occupations",
 TRUE, "Not applicable to study area"
)</f>
        <v>Management, business, science, and arts occupations</v>
      </c>
      <c r="G122">
        <f t="shared" si="6"/>
        <v>9764</v>
      </c>
      <c r="H122" s="9">
        <f t="shared" si="7"/>
        <v>21.941573033707865</v>
      </c>
      <c r="I122" t="str">
        <f>_xlfn.XLOOKUP($C122,'NAICS-SOC-CIP x-walk'!C:C, 'NAICS-SOC-CIP x-walk'!H:H)</f>
        <v>21, 22</v>
      </c>
      <c r="J122" t="str">
        <f>_xlfn.XLOOKUP(K122,'ACS-NAICS-SOC x-walk'!K:K,'ACS-NAICS-SOC x-walk'!L:L)</f>
        <v>Agriculture, Forestry, Fishing and Hunting, and Mining</v>
      </c>
      <c r="K122" t="str">
        <f>_xlfn.XLOOKUP($C122,'NAICS-SOC-CIP x-walk'!$C:$C, 'NAICS-SOC-CIP x-walk'!I:I)</f>
        <v>Mining, Quarrying, and Oil and Gas Extraction, Utilities</v>
      </c>
      <c r="L122">
        <f t="shared" si="8"/>
        <v>5203</v>
      </c>
      <c r="M122" s="9">
        <f t="shared" si="9"/>
        <v>55.946236559139784</v>
      </c>
    </row>
    <row r="123" spans="1:13" hidden="1">
      <c r="A123" s="1">
        <v>50</v>
      </c>
      <c r="B123" s="1">
        <v>4</v>
      </c>
      <c r="C123" s="34" t="s">
        <v>1820</v>
      </c>
      <c r="D123" s="1">
        <f t="shared" si="5"/>
        <v>11</v>
      </c>
      <c r="E123" s="2" t="s">
        <v>636</v>
      </c>
      <c r="F123" t="str" cm="1">
        <f t="array" ref="F123">_xlfn.IFS(
 AND(D123&gt;=11, D123&lt;=29), "Management, business, science, and arts occupations",
 AND(D123&gt;=31, D123&lt;=39), "Service occupations",
 AND(D123&gt;=41, D123&lt;=43), "Sales and office occupations",
 AND(D123&gt;=51, D123&lt;=53), "Production, transportation, and material moving occupations",
 AND(D123&gt;=45, D123&lt;=49), "Natural resources, construction, and maintenance occupations",
 TRUE, "Not applicable to study area"
)</f>
        <v>Management, business, science, and arts occupations</v>
      </c>
      <c r="G123">
        <f t="shared" si="6"/>
        <v>9764</v>
      </c>
      <c r="H123" s="9">
        <f t="shared" si="7"/>
        <v>21.941573033707865</v>
      </c>
      <c r="I123" t="str">
        <f>_xlfn.XLOOKUP($C123,'NAICS-SOC-CIP x-walk'!C:C, 'NAICS-SOC-CIP x-walk'!H:H)</f>
        <v>21, 22</v>
      </c>
      <c r="J123" t="str">
        <f>_xlfn.XLOOKUP(K123,'ACS-NAICS-SOC x-walk'!K:K,'ACS-NAICS-SOC x-walk'!L:L)</f>
        <v>Agriculture, Forestry, Fishing and Hunting, and Mining</v>
      </c>
      <c r="K123" t="str">
        <f>_xlfn.XLOOKUP($C123,'NAICS-SOC-CIP x-walk'!$C:$C, 'NAICS-SOC-CIP x-walk'!I:I)</f>
        <v>Mining, Quarrying, and Oil and Gas Extraction, Utilities</v>
      </c>
      <c r="L123">
        <f t="shared" si="8"/>
        <v>5203</v>
      </c>
      <c r="M123" s="9">
        <f t="shared" si="9"/>
        <v>55.946236559139784</v>
      </c>
    </row>
    <row r="124" spans="1:13" hidden="1">
      <c r="A124" s="1">
        <v>48</v>
      </c>
      <c r="B124" s="1">
        <v>4</v>
      </c>
      <c r="C124" s="34" t="s">
        <v>1808</v>
      </c>
      <c r="D124" s="1">
        <f t="shared" si="5"/>
        <v>11</v>
      </c>
      <c r="E124" s="2" t="s">
        <v>750</v>
      </c>
      <c r="F124" t="str" cm="1">
        <f t="array" ref="F124">_xlfn.IFS(
 AND(D124&gt;=11, D124&lt;=29), "Management, business, science, and arts occupations",
 AND(D124&gt;=31, D124&lt;=39), "Service occupations",
 AND(D124&gt;=41, D124&lt;=43), "Sales and office occupations",
 AND(D124&gt;=51, D124&lt;=53), "Production, transportation, and material moving occupations",
 AND(D124&gt;=45, D124&lt;=49), "Natural resources, construction, and maintenance occupations",
 TRUE, "Not applicable to study area"
)</f>
        <v>Management, business, science, and arts occupations</v>
      </c>
      <c r="G124">
        <f t="shared" si="6"/>
        <v>9764</v>
      </c>
      <c r="H124" s="9">
        <f t="shared" si="7"/>
        <v>21.941573033707865</v>
      </c>
      <c r="I124" t="str">
        <f>_xlfn.XLOOKUP($C124,'NAICS-SOC-CIP x-walk'!C:C, 'NAICS-SOC-CIP x-walk'!H:H)</f>
        <v>21, 22</v>
      </c>
      <c r="J124" t="str">
        <f>_xlfn.XLOOKUP(K124,'ACS-NAICS-SOC x-walk'!K:K,'ACS-NAICS-SOC x-walk'!L:L)</f>
        <v>Agriculture, Forestry, Fishing and Hunting, and Mining</v>
      </c>
      <c r="K124" t="str">
        <f>_xlfn.XLOOKUP($C124,'NAICS-SOC-CIP x-walk'!$C:$C, 'NAICS-SOC-CIP x-walk'!I:I)</f>
        <v>Mining, Quarrying, and Oil and Gas Extraction, Utilities</v>
      </c>
      <c r="L124">
        <f t="shared" si="8"/>
        <v>5203</v>
      </c>
      <c r="M124" s="9">
        <f t="shared" si="9"/>
        <v>55.946236559139784</v>
      </c>
    </row>
    <row r="125" spans="1:13" hidden="1">
      <c r="A125" s="1">
        <v>47</v>
      </c>
      <c r="B125" s="1">
        <v>4</v>
      </c>
      <c r="C125" s="34" t="s">
        <v>1953</v>
      </c>
      <c r="D125" s="1">
        <f t="shared" si="5"/>
        <v>17</v>
      </c>
      <c r="E125" s="2" t="s">
        <v>620</v>
      </c>
      <c r="F125" t="str" cm="1">
        <f t="array" ref="F125">_xlfn.IFS(
 AND(D125&gt;=11, D125&lt;=29), "Management, business, science, and arts occupations",
 AND(D125&gt;=31, D125&lt;=39), "Service occupations",
 AND(D125&gt;=41, D125&lt;=43), "Sales and office occupations",
 AND(D125&gt;=51, D125&lt;=53), "Production, transportation, and material moving occupations",
 AND(D125&gt;=45, D125&lt;=49), "Natural resources, construction, and maintenance occupations",
 TRUE, "Not applicable to study area"
)</f>
        <v>Management, business, science, and arts occupations</v>
      </c>
      <c r="G125">
        <f t="shared" si="6"/>
        <v>9764</v>
      </c>
      <c r="H125" s="9">
        <f t="shared" si="7"/>
        <v>21.941573033707865</v>
      </c>
      <c r="I125" t="str">
        <f>_xlfn.XLOOKUP($C125,'NAICS-SOC-CIP x-walk'!C:C, 'NAICS-SOC-CIP x-walk'!H:H)</f>
        <v>21, 22</v>
      </c>
      <c r="J125" t="str">
        <f>_xlfn.XLOOKUP(K125,'ACS-NAICS-SOC x-walk'!K:K,'ACS-NAICS-SOC x-walk'!L:L)</f>
        <v>Agriculture, Forestry, Fishing and Hunting, and Mining</v>
      </c>
      <c r="K125" t="str">
        <f>_xlfn.XLOOKUP($C125,'NAICS-SOC-CIP x-walk'!$C:$C, 'NAICS-SOC-CIP x-walk'!I:I)</f>
        <v>Mining, Quarrying, and Oil and Gas Extraction, Utilities</v>
      </c>
      <c r="L125">
        <f t="shared" si="8"/>
        <v>5203</v>
      </c>
      <c r="M125" s="9">
        <f t="shared" si="9"/>
        <v>55.946236559139784</v>
      </c>
    </row>
    <row r="126" spans="1:13" hidden="1">
      <c r="A126" s="1">
        <v>42</v>
      </c>
      <c r="B126" s="1">
        <v>3</v>
      </c>
      <c r="C126" s="34" t="s">
        <v>1820</v>
      </c>
      <c r="D126" s="1">
        <f t="shared" si="5"/>
        <v>11</v>
      </c>
      <c r="E126" s="2" t="s">
        <v>756</v>
      </c>
      <c r="F126" t="str" cm="1">
        <f t="array" ref="F126">_xlfn.IFS(
 AND(D126&gt;=11, D126&lt;=29), "Management, business, science, and arts occupations",
 AND(D126&gt;=31, D126&lt;=39), "Service occupations",
 AND(D126&gt;=41, D126&lt;=43), "Sales and office occupations",
 AND(D126&gt;=51, D126&lt;=53), "Production, transportation, and material moving occupations",
 AND(D126&gt;=45, D126&lt;=49), "Natural resources, construction, and maintenance occupations",
 TRUE, "Not applicable to study area"
)</f>
        <v>Management, business, science, and arts occupations</v>
      </c>
      <c r="G126">
        <f t="shared" si="6"/>
        <v>9764</v>
      </c>
      <c r="H126" s="9">
        <f t="shared" si="7"/>
        <v>21.941573033707865</v>
      </c>
      <c r="I126" t="str">
        <f>_xlfn.XLOOKUP($C126,'NAICS-SOC-CIP x-walk'!C:C, 'NAICS-SOC-CIP x-walk'!H:H)</f>
        <v>21, 22</v>
      </c>
      <c r="J126" t="str">
        <f>_xlfn.XLOOKUP(K126,'ACS-NAICS-SOC x-walk'!K:K,'ACS-NAICS-SOC x-walk'!L:L)</f>
        <v>Agriculture, Forestry, Fishing and Hunting, and Mining</v>
      </c>
      <c r="K126" t="str">
        <f>_xlfn.XLOOKUP($C126,'NAICS-SOC-CIP x-walk'!$C:$C, 'NAICS-SOC-CIP x-walk'!I:I)</f>
        <v>Mining, Quarrying, and Oil and Gas Extraction, Utilities</v>
      </c>
      <c r="L126">
        <f t="shared" si="8"/>
        <v>5203</v>
      </c>
      <c r="M126" s="9">
        <f t="shared" si="9"/>
        <v>55.946236559139784</v>
      </c>
    </row>
    <row r="127" spans="1:13" hidden="1">
      <c r="A127" s="1">
        <v>38</v>
      </c>
      <c r="B127" s="1">
        <v>4</v>
      </c>
      <c r="C127" s="34" t="s">
        <v>2028</v>
      </c>
      <c r="D127" s="1">
        <f t="shared" si="5"/>
        <v>19</v>
      </c>
      <c r="E127" s="2" t="s">
        <v>758</v>
      </c>
      <c r="F127" t="str" cm="1">
        <f t="array" ref="F127">_xlfn.IFS(
 AND(D127&gt;=11, D127&lt;=29), "Management, business, science, and arts occupations",
 AND(D127&gt;=31, D127&lt;=39), "Service occupations",
 AND(D127&gt;=41, D127&lt;=43), "Sales and office occupations",
 AND(D127&gt;=51, D127&lt;=53), "Production, transportation, and material moving occupations",
 AND(D127&gt;=45, D127&lt;=49), "Natural resources, construction, and maintenance occupations",
 TRUE, "Not applicable to study area"
)</f>
        <v>Management, business, science, and arts occupations</v>
      </c>
      <c r="G127">
        <f t="shared" si="6"/>
        <v>9764</v>
      </c>
      <c r="H127" s="9">
        <f t="shared" si="7"/>
        <v>21.941573033707865</v>
      </c>
      <c r="I127" t="str">
        <f>_xlfn.XLOOKUP($C127,'NAICS-SOC-CIP x-walk'!C:C, 'NAICS-SOC-CIP x-walk'!H:H)</f>
        <v>21, 22</v>
      </c>
      <c r="J127" t="str">
        <f>_xlfn.XLOOKUP(K127,'ACS-NAICS-SOC x-walk'!K:K,'ACS-NAICS-SOC x-walk'!L:L)</f>
        <v>Agriculture, Forestry, Fishing and Hunting, and Mining</v>
      </c>
      <c r="K127" t="str">
        <f>_xlfn.XLOOKUP($C127,'NAICS-SOC-CIP x-walk'!$C:$C, 'NAICS-SOC-CIP x-walk'!I:I)</f>
        <v>Mining, Quarrying, and Oil and Gas Extraction, Utilities</v>
      </c>
      <c r="L127">
        <f t="shared" si="8"/>
        <v>5203</v>
      </c>
      <c r="M127" s="9">
        <f t="shared" si="9"/>
        <v>55.946236559139784</v>
      </c>
    </row>
    <row r="128" spans="1:13" hidden="1">
      <c r="A128" s="1">
        <v>32</v>
      </c>
      <c r="B128" s="1">
        <v>4</v>
      </c>
      <c r="C128" s="34" t="s">
        <v>2005</v>
      </c>
      <c r="D128" s="1">
        <f t="shared" si="5"/>
        <v>19</v>
      </c>
      <c r="E128" s="2" t="s">
        <v>1004</v>
      </c>
      <c r="F128" t="str" cm="1">
        <f t="array" ref="F128">_xlfn.IFS(
 AND(D128&gt;=11, D128&lt;=29), "Management, business, science, and arts occupations",
 AND(D128&gt;=31, D128&lt;=39), "Service occupations",
 AND(D128&gt;=41, D128&lt;=43), "Sales and office occupations",
 AND(D128&gt;=51, D128&lt;=53), "Production, transportation, and material moving occupations",
 AND(D128&gt;=45, D128&lt;=49), "Natural resources, construction, and maintenance occupations",
 TRUE, "Not applicable to study area"
)</f>
        <v>Management, business, science, and arts occupations</v>
      </c>
      <c r="G128">
        <f t="shared" si="6"/>
        <v>9764</v>
      </c>
      <c r="H128" s="9">
        <f t="shared" si="7"/>
        <v>21.941573033707865</v>
      </c>
      <c r="I128" t="str">
        <f>_xlfn.XLOOKUP($C128,'NAICS-SOC-CIP x-walk'!C:C, 'NAICS-SOC-CIP x-walk'!H:H)</f>
        <v>21, 22</v>
      </c>
      <c r="J128" t="str">
        <f>_xlfn.XLOOKUP(K128,'ACS-NAICS-SOC x-walk'!K:K,'ACS-NAICS-SOC x-walk'!L:L)</f>
        <v>Agriculture, Forestry, Fishing and Hunting, and Mining</v>
      </c>
      <c r="K128" t="str">
        <f>_xlfn.XLOOKUP($C128,'NAICS-SOC-CIP x-walk'!$C:$C, 'NAICS-SOC-CIP x-walk'!I:I)</f>
        <v>Mining, Quarrying, and Oil and Gas Extraction, Utilities</v>
      </c>
      <c r="L128">
        <f t="shared" si="8"/>
        <v>5203</v>
      </c>
      <c r="M128" s="9">
        <f t="shared" si="9"/>
        <v>55.946236559139784</v>
      </c>
    </row>
    <row r="129" spans="1:13" hidden="1">
      <c r="A129" s="1">
        <v>30</v>
      </c>
      <c r="B129" s="1">
        <v>4</v>
      </c>
      <c r="C129" s="34" t="s">
        <v>1955</v>
      </c>
      <c r="D129" s="1">
        <f t="shared" si="5"/>
        <v>17</v>
      </c>
      <c r="E129" s="2" t="s">
        <v>846</v>
      </c>
      <c r="F129" t="str" cm="1">
        <f t="array" ref="F129">_xlfn.IFS(
 AND(D129&gt;=11, D129&lt;=29), "Management, business, science, and arts occupations",
 AND(D129&gt;=31, D129&lt;=39), "Service occupations",
 AND(D129&gt;=41, D129&lt;=43), "Sales and office occupations",
 AND(D129&gt;=51, D129&lt;=53), "Production, transportation, and material moving occupations",
 AND(D129&gt;=45, D129&lt;=49), "Natural resources, construction, and maintenance occupations",
 TRUE, "Not applicable to study area"
)</f>
        <v>Management, business, science, and arts occupations</v>
      </c>
      <c r="G129">
        <f t="shared" si="6"/>
        <v>9764</v>
      </c>
      <c r="H129" s="9">
        <f t="shared" si="7"/>
        <v>21.941573033707865</v>
      </c>
      <c r="I129" t="str">
        <f>_xlfn.XLOOKUP($C129,'NAICS-SOC-CIP x-walk'!C:C, 'NAICS-SOC-CIP x-walk'!H:H)</f>
        <v>21, 22</v>
      </c>
      <c r="J129" t="str">
        <f>_xlfn.XLOOKUP(K129,'ACS-NAICS-SOC x-walk'!K:K,'ACS-NAICS-SOC x-walk'!L:L)</f>
        <v>Agriculture, Forestry, Fishing and Hunting, and Mining</v>
      </c>
      <c r="K129" t="str">
        <f>_xlfn.XLOOKUP($C129,'NAICS-SOC-CIP x-walk'!$C:$C, 'NAICS-SOC-CIP x-walk'!I:I)</f>
        <v>Mining, Quarrying, and Oil and Gas Extraction, Utilities</v>
      </c>
      <c r="L129">
        <f t="shared" si="8"/>
        <v>5203</v>
      </c>
      <c r="M129" s="9">
        <f t="shared" si="9"/>
        <v>55.946236559139784</v>
      </c>
    </row>
    <row r="130" spans="1:13" hidden="1">
      <c r="A130" s="1">
        <v>28</v>
      </c>
      <c r="B130" s="1">
        <v>4</v>
      </c>
      <c r="C130" s="34" t="s">
        <v>1954</v>
      </c>
      <c r="D130" s="1">
        <f t="shared" si="5"/>
        <v>17</v>
      </c>
      <c r="E130" s="2" t="s">
        <v>784</v>
      </c>
      <c r="F130" t="str" cm="1">
        <f t="array" ref="F130">_xlfn.IFS(
 AND(D130&gt;=11, D130&lt;=29), "Management, business, science, and arts occupations",
 AND(D130&gt;=31, D130&lt;=39), "Service occupations",
 AND(D130&gt;=41, D130&lt;=43), "Sales and office occupations",
 AND(D130&gt;=51, D130&lt;=53), "Production, transportation, and material moving occupations",
 AND(D130&gt;=45, D130&lt;=49), "Natural resources, construction, and maintenance occupations",
 TRUE, "Not applicable to study area"
)</f>
        <v>Management, business, science, and arts occupations</v>
      </c>
      <c r="G130">
        <f t="shared" si="6"/>
        <v>9764</v>
      </c>
      <c r="H130" s="9">
        <f t="shared" si="7"/>
        <v>21.941573033707865</v>
      </c>
      <c r="I130" t="str">
        <f>_xlfn.XLOOKUP($C130,'NAICS-SOC-CIP x-walk'!C:C, 'NAICS-SOC-CIP x-walk'!H:H)</f>
        <v>21, 22</v>
      </c>
      <c r="J130" t="str">
        <f>_xlfn.XLOOKUP(K130,'ACS-NAICS-SOC x-walk'!K:K,'ACS-NAICS-SOC x-walk'!L:L)</f>
        <v>Agriculture, Forestry, Fishing and Hunting, and Mining</v>
      </c>
      <c r="K130" t="str">
        <f>_xlfn.XLOOKUP($C130,'NAICS-SOC-CIP x-walk'!$C:$C, 'NAICS-SOC-CIP x-walk'!I:I)</f>
        <v>Mining, Quarrying, and Oil and Gas Extraction, Utilities</v>
      </c>
      <c r="L130">
        <f t="shared" si="8"/>
        <v>5203</v>
      </c>
      <c r="M130" s="9">
        <f t="shared" si="9"/>
        <v>55.946236559139784</v>
      </c>
    </row>
    <row r="131" spans="1:13" hidden="1">
      <c r="A131" s="1">
        <v>13</v>
      </c>
      <c r="B131" s="1">
        <v>4</v>
      </c>
      <c r="C131" s="34" t="s">
        <v>1946</v>
      </c>
      <c r="D131" s="1">
        <f t="shared" si="5"/>
        <v>17</v>
      </c>
      <c r="E131" s="2" t="s">
        <v>1374</v>
      </c>
      <c r="F131" t="str" cm="1">
        <f t="array" ref="F131">_xlfn.IFS(
 AND(D131&gt;=11, D131&lt;=29), "Management, business, science, and arts occupations",
 AND(D131&gt;=31, D131&lt;=39), "Service occupations",
 AND(D131&gt;=41, D131&lt;=43), "Sales and office occupations",
 AND(D131&gt;=51, D131&lt;=53), "Production, transportation, and material moving occupations",
 AND(D131&gt;=45, D131&lt;=49), "Natural resources, construction, and maintenance occupations",
 TRUE, "Not applicable to study area"
)</f>
        <v>Management, business, science, and arts occupations</v>
      </c>
      <c r="G131">
        <f t="shared" si="6"/>
        <v>9764</v>
      </c>
      <c r="H131" s="9">
        <f t="shared" si="7"/>
        <v>21.941573033707865</v>
      </c>
      <c r="I131" t="str">
        <f>_xlfn.XLOOKUP($C131,'NAICS-SOC-CIP x-walk'!C:C, 'NAICS-SOC-CIP x-walk'!H:H)</f>
        <v>21, 22</v>
      </c>
      <c r="J131" t="str">
        <f>_xlfn.XLOOKUP(K131,'ACS-NAICS-SOC x-walk'!K:K,'ACS-NAICS-SOC x-walk'!L:L)</f>
        <v>Agriculture, Forestry, Fishing and Hunting, and Mining</v>
      </c>
      <c r="K131" t="str">
        <f>_xlfn.XLOOKUP($C131,'NAICS-SOC-CIP x-walk'!$C:$C, 'NAICS-SOC-CIP x-walk'!I:I)</f>
        <v>Mining, Quarrying, and Oil and Gas Extraction, Utilities</v>
      </c>
      <c r="L131">
        <f t="shared" si="8"/>
        <v>5203</v>
      </c>
      <c r="M131" s="9">
        <f t="shared" si="9"/>
        <v>55.946236559139784</v>
      </c>
    </row>
    <row r="132" spans="1:13" hidden="1">
      <c r="A132" s="1">
        <v>12</v>
      </c>
      <c r="B132" s="1">
        <v>4</v>
      </c>
      <c r="C132" s="34" t="s">
        <v>1861</v>
      </c>
      <c r="D132" s="1">
        <f t="shared" si="5"/>
        <v>13</v>
      </c>
      <c r="E132" s="2" t="s">
        <v>1282</v>
      </c>
      <c r="F132" t="str" cm="1">
        <f t="array" ref="F132">_xlfn.IFS(
 AND(D132&gt;=11, D132&lt;=29), "Management, business, science, and arts occupations",
 AND(D132&gt;=31, D132&lt;=39), "Service occupations",
 AND(D132&gt;=41, D132&lt;=43), "Sales and office occupations",
 AND(D132&gt;=51, D132&lt;=53), "Production, transportation, and material moving occupations",
 AND(D132&gt;=45, D132&lt;=49), "Natural resources, construction, and maintenance occupations",
 TRUE, "Not applicable to study area"
)</f>
        <v>Management, business, science, and arts occupations</v>
      </c>
      <c r="G132">
        <f t="shared" si="6"/>
        <v>9764</v>
      </c>
      <c r="H132" s="9">
        <f t="shared" si="7"/>
        <v>21.941573033707865</v>
      </c>
      <c r="I132" t="str">
        <f>_xlfn.XLOOKUP($C132,'NAICS-SOC-CIP x-walk'!C:C, 'NAICS-SOC-CIP x-walk'!H:H)</f>
        <v>21, 22</v>
      </c>
      <c r="J132" t="str">
        <f>_xlfn.XLOOKUP(K132,'ACS-NAICS-SOC x-walk'!K:K,'ACS-NAICS-SOC x-walk'!L:L)</f>
        <v>Agriculture, Forestry, Fishing and Hunting, and Mining</v>
      </c>
      <c r="K132" t="str">
        <f>_xlfn.XLOOKUP($C132,'NAICS-SOC-CIP x-walk'!$C:$C, 'NAICS-SOC-CIP x-walk'!I:I)</f>
        <v>Mining, Quarrying, and Oil and Gas Extraction, Utilities</v>
      </c>
      <c r="L132">
        <f t="shared" si="8"/>
        <v>5203</v>
      </c>
      <c r="M132" s="9">
        <f t="shared" si="9"/>
        <v>55.946236559139784</v>
      </c>
    </row>
    <row r="133" spans="1:13" hidden="1">
      <c r="A133" s="1">
        <v>10</v>
      </c>
      <c r="B133" s="1">
        <v>3</v>
      </c>
      <c r="C133" s="34" t="s">
        <v>1861</v>
      </c>
      <c r="D133" s="1">
        <f t="shared" ref="D133:D196" si="10">VALUE(LEFT(C133,2))</f>
        <v>13</v>
      </c>
      <c r="E133" s="2" t="s">
        <v>1274</v>
      </c>
      <c r="F133" t="str" cm="1">
        <f t="array" ref="F133">_xlfn.IFS(
 AND(D133&gt;=11, D133&lt;=29), "Management, business, science, and arts occupations",
 AND(D133&gt;=31, D133&lt;=39), "Service occupations",
 AND(D133&gt;=41, D133&lt;=43), "Sales and office occupations",
 AND(D133&gt;=51, D133&lt;=53), "Production, transportation, and material moving occupations",
 AND(D133&gt;=45, D133&lt;=49), "Natural resources, construction, and maintenance occupations",
 TRUE, "Not applicable to study area"
)</f>
        <v>Management, business, science, and arts occupations</v>
      </c>
      <c r="G133">
        <f t="shared" ref="G133:G196" si="11">SUMIF(F:F, F133, A:A)</f>
        <v>9764</v>
      </c>
      <c r="H133" s="9">
        <f t="shared" ref="H133:H196" si="12">AVERAGEIF(F:F, F133, A:A)</f>
        <v>21.941573033707865</v>
      </c>
      <c r="I133" t="str">
        <f>_xlfn.XLOOKUP($C133,'NAICS-SOC-CIP x-walk'!C:C, 'NAICS-SOC-CIP x-walk'!H:H)</f>
        <v>21, 22</v>
      </c>
      <c r="J133" t="str">
        <f>_xlfn.XLOOKUP(K133,'ACS-NAICS-SOC x-walk'!K:K,'ACS-NAICS-SOC x-walk'!L:L)</f>
        <v>Agriculture, Forestry, Fishing and Hunting, and Mining</v>
      </c>
      <c r="K133" t="str">
        <f>_xlfn.XLOOKUP($C133,'NAICS-SOC-CIP x-walk'!$C:$C, 'NAICS-SOC-CIP x-walk'!I:I)</f>
        <v>Mining, Quarrying, and Oil and Gas Extraction, Utilities</v>
      </c>
      <c r="L133">
        <f t="shared" ref="L133:L196" si="13">SUMIF(K:K, K133, A:A)</f>
        <v>5203</v>
      </c>
      <c r="M133" s="9">
        <f t="shared" ref="M133:M196" si="14">AVERAGEIF(K:K, K133, A:A)</f>
        <v>55.946236559139784</v>
      </c>
    </row>
    <row r="134" spans="1:13" hidden="1">
      <c r="A134" s="1">
        <v>4</v>
      </c>
      <c r="B134" s="1">
        <v>4</v>
      </c>
      <c r="C134" s="34" t="s">
        <v>1934</v>
      </c>
      <c r="D134" s="1">
        <f t="shared" si="10"/>
        <v>15</v>
      </c>
      <c r="E134" s="2" t="s">
        <v>1558</v>
      </c>
      <c r="F134" t="str" cm="1">
        <f t="array" ref="F134">_xlfn.IFS(
 AND(D134&gt;=11, D134&lt;=29), "Management, business, science, and arts occupations",
 AND(D134&gt;=31, D134&lt;=39), "Service occupations",
 AND(D134&gt;=41, D134&lt;=43), "Sales and office occupations",
 AND(D134&gt;=51, D134&lt;=53), "Production, transportation, and material moving occupations",
 AND(D134&gt;=45, D134&lt;=49), "Natural resources, construction, and maintenance occupations",
 TRUE, "Not applicable to study area"
)</f>
        <v>Management, business, science, and arts occupations</v>
      </c>
      <c r="G134">
        <f t="shared" si="11"/>
        <v>9764</v>
      </c>
      <c r="H134" s="9">
        <f t="shared" si="12"/>
        <v>21.941573033707865</v>
      </c>
      <c r="I134" t="str">
        <f>_xlfn.XLOOKUP($C134,'NAICS-SOC-CIP x-walk'!C:C, 'NAICS-SOC-CIP x-walk'!H:H)</f>
        <v>21, 22</v>
      </c>
      <c r="J134" t="str">
        <f>_xlfn.XLOOKUP(K134,'ACS-NAICS-SOC x-walk'!K:K,'ACS-NAICS-SOC x-walk'!L:L)</f>
        <v>Agriculture, Forestry, Fishing and Hunting, and Mining</v>
      </c>
      <c r="K134" t="str">
        <f>_xlfn.XLOOKUP($C134,'NAICS-SOC-CIP x-walk'!$C:$C, 'NAICS-SOC-CIP x-walk'!I:I)</f>
        <v>Mining, Quarrying, and Oil and Gas Extraction, Utilities</v>
      </c>
      <c r="L134">
        <f t="shared" si="13"/>
        <v>5203</v>
      </c>
      <c r="M134" s="9">
        <f t="shared" si="14"/>
        <v>55.946236559139784</v>
      </c>
    </row>
    <row r="135" spans="1:13" hidden="1">
      <c r="A135" s="1">
        <v>4</v>
      </c>
      <c r="B135" s="1">
        <v>4</v>
      </c>
      <c r="C135" s="34" t="s">
        <v>1946</v>
      </c>
      <c r="D135" s="1">
        <f t="shared" si="10"/>
        <v>17</v>
      </c>
      <c r="E135" s="2" t="s">
        <v>1618</v>
      </c>
      <c r="F135" t="str" cm="1">
        <f t="array" ref="F135">_xlfn.IFS(
 AND(D135&gt;=11, D135&lt;=29), "Management, business, science, and arts occupations",
 AND(D135&gt;=31, D135&lt;=39), "Service occupations",
 AND(D135&gt;=41, D135&lt;=43), "Sales and office occupations",
 AND(D135&gt;=51, D135&lt;=53), "Production, transportation, and material moving occupations",
 AND(D135&gt;=45, D135&lt;=49), "Natural resources, construction, and maintenance occupations",
 TRUE, "Not applicable to study area"
)</f>
        <v>Management, business, science, and arts occupations</v>
      </c>
      <c r="G135">
        <f t="shared" si="11"/>
        <v>9764</v>
      </c>
      <c r="H135" s="9">
        <f t="shared" si="12"/>
        <v>21.941573033707865</v>
      </c>
      <c r="I135" t="str">
        <f>_xlfn.XLOOKUP($C135,'NAICS-SOC-CIP x-walk'!C:C, 'NAICS-SOC-CIP x-walk'!H:H)</f>
        <v>21, 22</v>
      </c>
      <c r="J135" t="str">
        <f>_xlfn.XLOOKUP(K135,'ACS-NAICS-SOC x-walk'!K:K,'ACS-NAICS-SOC x-walk'!L:L)</f>
        <v>Agriculture, Forestry, Fishing and Hunting, and Mining</v>
      </c>
      <c r="K135" t="str">
        <f>_xlfn.XLOOKUP($C135,'NAICS-SOC-CIP x-walk'!$C:$C, 'NAICS-SOC-CIP x-walk'!I:I)</f>
        <v>Mining, Quarrying, and Oil and Gas Extraction, Utilities</v>
      </c>
      <c r="L135">
        <f t="shared" si="13"/>
        <v>5203</v>
      </c>
      <c r="M135" s="9">
        <f t="shared" si="14"/>
        <v>55.946236559139784</v>
      </c>
    </row>
    <row r="136" spans="1:13" hidden="1">
      <c r="A136" s="1">
        <v>1</v>
      </c>
      <c r="B136" s="1">
        <v>4</v>
      </c>
      <c r="C136" s="34" t="s">
        <v>1861</v>
      </c>
      <c r="D136" s="1">
        <f t="shared" si="10"/>
        <v>13</v>
      </c>
      <c r="E136" s="2" t="s">
        <v>1708</v>
      </c>
      <c r="F136" t="str" cm="1">
        <f t="array" ref="F136">_xlfn.IFS(
 AND(D136&gt;=11, D136&lt;=29), "Management, business, science, and arts occupations",
 AND(D136&gt;=31, D136&lt;=39), "Service occupations",
 AND(D136&gt;=41, D136&lt;=43), "Sales and office occupations",
 AND(D136&gt;=51, D136&lt;=53), "Production, transportation, and material moving occupations",
 AND(D136&gt;=45, D136&lt;=49), "Natural resources, construction, and maintenance occupations",
 TRUE, "Not applicable to study area"
)</f>
        <v>Management, business, science, and arts occupations</v>
      </c>
      <c r="G136">
        <f t="shared" si="11"/>
        <v>9764</v>
      </c>
      <c r="H136" s="9">
        <f t="shared" si="12"/>
        <v>21.941573033707865</v>
      </c>
      <c r="I136" t="str">
        <f>_xlfn.XLOOKUP($C136,'NAICS-SOC-CIP x-walk'!C:C, 'NAICS-SOC-CIP x-walk'!H:H)</f>
        <v>21, 22</v>
      </c>
      <c r="J136" t="str">
        <f>_xlfn.XLOOKUP(K136,'ACS-NAICS-SOC x-walk'!K:K,'ACS-NAICS-SOC x-walk'!L:L)</f>
        <v>Agriculture, Forestry, Fishing and Hunting, and Mining</v>
      </c>
      <c r="K136" t="str">
        <f>_xlfn.XLOOKUP($C136,'NAICS-SOC-CIP x-walk'!$C:$C, 'NAICS-SOC-CIP x-walk'!I:I)</f>
        <v>Mining, Quarrying, and Oil and Gas Extraction, Utilities</v>
      </c>
      <c r="L136">
        <f t="shared" si="13"/>
        <v>5203</v>
      </c>
      <c r="M136" s="9">
        <f t="shared" si="14"/>
        <v>55.946236559139784</v>
      </c>
    </row>
    <row r="137" spans="1:13" hidden="1">
      <c r="A137" s="1">
        <v>99</v>
      </c>
      <c r="B137" s="1" t="s">
        <v>4</v>
      </c>
      <c r="C137" s="34" t="s">
        <v>2592</v>
      </c>
      <c r="D137" s="1">
        <f t="shared" si="10"/>
        <v>47</v>
      </c>
      <c r="E137" s="2" t="s">
        <v>60</v>
      </c>
      <c r="F137" t="str" cm="1">
        <f t="array" ref="F137">_xlfn.IFS(
 AND(D137&gt;=11, D137&lt;=29), "Management, business, science, and arts occupations",
 AND(D137&gt;=31, D137&lt;=39), "Service occupations",
 AND(D137&gt;=41, D137&lt;=43), "Sales and office occupations",
 AND(D137&gt;=51, D137&lt;=53), "Production, transportation, and material moving occupations",
 AND(D137&gt;=45, D137&lt;=49), "Natural resources, construction, and maintenance occupations",
 TRUE, "Not applicable to study area"
)</f>
        <v>Natural resources, construction, and maintenance occupations</v>
      </c>
      <c r="G137">
        <f t="shared" si="11"/>
        <v>8738</v>
      </c>
      <c r="H137" s="9">
        <f t="shared" si="12"/>
        <v>71.040650406504071</v>
      </c>
      <c r="I137" t="str">
        <f>_xlfn.XLOOKUP($C137,'NAICS-SOC-CIP x-walk'!C:C, 'NAICS-SOC-CIP x-walk'!H:H)</f>
        <v>42, 48-49</v>
      </c>
      <c r="J137" t="str">
        <f>_xlfn.XLOOKUP(K137,'ACS-NAICS-SOC x-walk'!K:K,'ACS-NAICS-SOC x-walk'!L:L)</f>
        <v>Wholesale Trade</v>
      </c>
      <c r="K137" t="str">
        <f>_xlfn.XLOOKUP($C137,'NAICS-SOC-CIP x-walk'!$C:$C, 'NAICS-SOC-CIP x-walk'!I:I)</f>
        <v>Wholesale Trade, Transportation and Warehousing</v>
      </c>
      <c r="L137">
        <f t="shared" si="13"/>
        <v>4381</v>
      </c>
      <c r="M137" s="9">
        <f t="shared" si="14"/>
        <v>61.70422535211268</v>
      </c>
    </row>
    <row r="138" spans="1:13" hidden="1">
      <c r="A138" s="1">
        <v>94</v>
      </c>
      <c r="B138" s="1" t="s">
        <v>4</v>
      </c>
      <c r="C138" s="34" t="s">
        <v>2630</v>
      </c>
      <c r="D138" s="1">
        <f t="shared" si="10"/>
        <v>49</v>
      </c>
      <c r="E138" s="2" t="s">
        <v>216</v>
      </c>
      <c r="F138" t="str" cm="1">
        <f t="array" ref="F138">_xlfn.IFS(
 AND(D138&gt;=11, D138&lt;=29), "Management, business, science, and arts occupations",
 AND(D138&gt;=31, D138&lt;=39), "Service occupations",
 AND(D138&gt;=41, D138&lt;=43), "Sales and office occupations",
 AND(D138&gt;=51, D138&lt;=53), "Production, transportation, and material moving occupations",
 AND(D138&gt;=45, D138&lt;=49), "Natural resources, construction, and maintenance occupations",
 TRUE, "Not applicable to study area"
)</f>
        <v>Natural resources, construction, and maintenance occupations</v>
      </c>
      <c r="G138">
        <f t="shared" si="11"/>
        <v>8738</v>
      </c>
      <c r="H138" s="9">
        <f t="shared" si="12"/>
        <v>71.040650406504071</v>
      </c>
      <c r="I138" t="str">
        <f>_xlfn.XLOOKUP($C138,'NAICS-SOC-CIP x-walk'!C:C, 'NAICS-SOC-CIP x-walk'!H:H)</f>
        <v>42, 48-49</v>
      </c>
      <c r="J138" t="str">
        <f>_xlfn.XLOOKUP(K138,'ACS-NAICS-SOC x-walk'!K:K,'ACS-NAICS-SOC x-walk'!L:L)</f>
        <v>Wholesale Trade</v>
      </c>
      <c r="K138" t="str">
        <f>_xlfn.XLOOKUP($C138,'NAICS-SOC-CIP x-walk'!$C:$C, 'NAICS-SOC-CIP x-walk'!I:I)</f>
        <v>Wholesale Trade, Transportation and Warehousing</v>
      </c>
      <c r="L138">
        <f t="shared" si="13"/>
        <v>4381</v>
      </c>
      <c r="M138" s="9">
        <f t="shared" si="14"/>
        <v>61.70422535211268</v>
      </c>
    </row>
    <row r="139" spans="1:13" hidden="1">
      <c r="A139" s="1">
        <v>92</v>
      </c>
      <c r="B139" s="1">
        <v>3</v>
      </c>
      <c r="C139" s="34" t="s">
        <v>2636</v>
      </c>
      <c r="D139" s="1">
        <f t="shared" si="10"/>
        <v>49</v>
      </c>
      <c r="E139" s="2" t="s">
        <v>224</v>
      </c>
      <c r="F139" t="str" cm="1">
        <f t="array" ref="F139">_xlfn.IFS(
 AND(D139&gt;=11, D139&lt;=29), "Management, business, science, and arts occupations",
 AND(D139&gt;=31, D139&lt;=39), "Service occupations",
 AND(D139&gt;=41, D139&lt;=43), "Sales and office occupations",
 AND(D139&gt;=51, D139&lt;=53), "Production, transportation, and material moving occupations",
 AND(D139&gt;=45, D139&lt;=49), "Natural resources, construction, and maintenance occupations",
 TRUE, "Not applicable to study area"
)</f>
        <v>Natural resources, construction, and maintenance occupations</v>
      </c>
      <c r="G139">
        <f t="shared" si="11"/>
        <v>8738</v>
      </c>
      <c r="H139" s="9">
        <f t="shared" si="12"/>
        <v>71.040650406504071</v>
      </c>
      <c r="I139" t="str">
        <f>_xlfn.XLOOKUP($C139,'NAICS-SOC-CIP x-walk'!C:C, 'NAICS-SOC-CIP x-walk'!H:H)</f>
        <v>42, 48-49</v>
      </c>
      <c r="J139" t="str">
        <f>_xlfn.XLOOKUP(K139,'ACS-NAICS-SOC x-walk'!K:K,'ACS-NAICS-SOC x-walk'!L:L)</f>
        <v>Wholesale Trade</v>
      </c>
      <c r="K139" t="str">
        <f>_xlfn.XLOOKUP($C139,'NAICS-SOC-CIP x-walk'!$C:$C, 'NAICS-SOC-CIP x-walk'!I:I)</f>
        <v>Wholesale Trade, Transportation and Warehousing</v>
      </c>
      <c r="L139">
        <f t="shared" si="13"/>
        <v>4381</v>
      </c>
      <c r="M139" s="9">
        <f t="shared" si="14"/>
        <v>61.70422535211268</v>
      </c>
    </row>
    <row r="140" spans="1:13" hidden="1">
      <c r="A140" s="1">
        <v>92</v>
      </c>
      <c r="B140" s="1">
        <v>3</v>
      </c>
      <c r="C140" s="34" t="s">
        <v>2666</v>
      </c>
      <c r="D140" s="1">
        <f t="shared" si="10"/>
        <v>49</v>
      </c>
      <c r="E140" s="2" t="s">
        <v>62</v>
      </c>
      <c r="F140" t="str" cm="1">
        <f t="array" ref="F140">_xlfn.IFS(
 AND(D140&gt;=11, D140&lt;=29), "Management, business, science, and arts occupations",
 AND(D140&gt;=31, D140&lt;=39), "Service occupations",
 AND(D140&gt;=41, D140&lt;=43), "Sales and office occupations",
 AND(D140&gt;=51, D140&lt;=53), "Production, transportation, and material moving occupations",
 AND(D140&gt;=45, D140&lt;=49), "Natural resources, construction, and maintenance occupations",
 TRUE, "Not applicable to study area"
)</f>
        <v>Natural resources, construction, and maintenance occupations</v>
      </c>
      <c r="G140">
        <f t="shared" si="11"/>
        <v>8738</v>
      </c>
      <c r="H140" s="9">
        <f t="shared" si="12"/>
        <v>71.040650406504071</v>
      </c>
      <c r="I140" t="str">
        <f>_xlfn.XLOOKUP($C140,'NAICS-SOC-CIP x-walk'!C:C, 'NAICS-SOC-CIP x-walk'!H:H)</f>
        <v>42, 48-49</v>
      </c>
      <c r="J140" t="str">
        <f>_xlfn.XLOOKUP(K140,'ACS-NAICS-SOC x-walk'!K:K,'ACS-NAICS-SOC x-walk'!L:L)</f>
        <v>Wholesale Trade</v>
      </c>
      <c r="K140" t="str">
        <f>_xlfn.XLOOKUP($C140,'NAICS-SOC-CIP x-walk'!$C:$C, 'NAICS-SOC-CIP x-walk'!I:I)</f>
        <v>Wholesale Trade, Transportation and Warehousing</v>
      </c>
      <c r="L140">
        <f t="shared" si="13"/>
        <v>4381</v>
      </c>
      <c r="M140" s="9">
        <f t="shared" si="14"/>
        <v>61.70422535211268</v>
      </c>
    </row>
    <row r="141" spans="1:13" hidden="1">
      <c r="A141" s="1">
        <v>90</v>
      </c>
      <c r="B141" s="1">
        <v>3</v>
      </c>
      <c r="C141" s="34" t="s">
        <v>2662</v>
      </c>
      <c r="D141" s="1">
        <f t="shared" si="10"/>
        <v>49</v>
      </c>
      <c r="E141" s="2" t="s">
        <v>352</v>
      </c>
      <c r="F141" t="str" cm="1">
        <f t="array" ref="F141">_xlfn.IFS(
 AND(D141&gt;=11, D141&lt;=29), "Management, business, science, and arts occupations",
 AND(D141&gt;=31, D141&lt;=39), "Service occupations",
 AND(D141&gt;=41, D141&lt;=43), "Sales and office occupations",
 AND(D141&gt;=51, D141&lt;=53), "Production, transportation, and material moving occupations",
 AND(D141&gt;=45, D141&lt;=49), "Natural resources, construction, and maintenance occupations",
 TRUE, "Not applicable to study area"
)</f>
        <v>Natural resources, construction, and maintenance occupations</v>
      </c>
      <c r="G141">
        <f t="shared" si="11"/>
        <v>8738</v>
      </c>
      <c r="H141" s="9">
        <f t="shared" si="12"/>
        <v>71.040650406504071</v>
      </c>
      <c r="I141" t="str">
        <f>_xlfn.XLOOKUP($C141,'NAICS-SOC-CIP x-walk'!C:C, 'NAICS-SOC-CIP x-walk'!H:H)</f>
        <v>42, 48-49</v>
      </c>
      <c r="J141" t="str">
        <f>_xlfn.XLOOKUP(K141,'ACS-NAICS-SOC x-walk'!K:K,'ACS-NAICS-SOC x-walk'!L:L)</f>
        <v>Wholesale Trade</v>
      </c>
      <c r="K141" t="str">
        <f>_xlfn.XLOOKUP($C141,'NAICS-SOC-CIP x-walk'!$C:$C, 'NAICS-SOC-CIP x-walk'!I:I)</f>
        <v>Wholesale Trade, Transportation and Warehousing</v>
      </c>
      <c r="L141">
        <f t="shared" si="13"/>
        <v>4381</v>
      </c>
      <c r="M141" s="9">
        <f t="shared" si="14"/>
        <v>61.70422535211268</v>
      </c>
    </row>
    <row r="142" spans="1:13" hidden="1">
      <c r="A142" s="1">
        <v>82</v>
      </c>
      <c r="B142" s="1">
        <v>3</v>
      </c>
      <c r="C142" s="34" t="s">
        <v>2632</v>
      </c>
      <c r="D142" s="1">
        <f t="shared" si="10"/>
        <v>49</v>
      </c>
      <c r="E142" s="2" t="s">
        <v>106</v>
      </c>
      <c r="F142" t="str" cm="1">
        <f t="array" ref="F142">_xlfn.IFS(
 AND(D142&gt;=11, D142&lt;=29), "Management, business, science, and arts occupations",
 AND(D142&gt;=31, D142&lt;=39), "Service occupations",
 AND(D142&gt;=41, D142&lt;=43), "Sales and office occupations",
 AND(D142&gt;=51, D142&lt;=53), "Production, transportation, and material moving occupations",
 AND(D142&gt;=45, D142&lt;=49), "Natural resources, construction, and maintenance occupations",
 TRUE, "Not applicable to study area"
)</f>
        <v>Natural resources, construction, and maintenance occupations</v>
      </c>
      <c r="G142">
        <f t="shared" si="11"/>
        <v>8738</v>
      </c>
      <c r="H142" s="9">
        <f t="shared" si="12"/>
        <v>71.040650406504071</v>
      </c>
      <c r="I142" t="str">
        <f>_xlfn.XLOOKUP($C142,'NAICS-SOC-CIP x-walk'!C:C, 'NAICS-SOC-CIP x-walk'!H:H)</f>
        <v>42, 48-49</v>
      </c>
      <c r="J142" t="str">
        <f>_xlfn.XLOOKUP(K142,'ACS-NAICS-SOC x-walk'!K:K,'ACS-NAICS-SOC x-walk'!L:L)</f>
        <v>Wholesale Trade</v>
      </c>
      <c r="K142" t="str">
        <f>_xlfn.XLOOKUP($C142,'NAICS-SOC-CIP x-walk'!$C:$C, 'NAICS-SOC-CIP x-walk'!I:I)</f>
        <v>Wholesale Trade, Transportation and Warehousing</v>
      </c>
      <c r="L142">
        <f t="shared" si="13"/>
        <v>4381</v>
      </c>
      <c r="M142" s="9">
        <f t="shared" si="14"/>
        <v>61.70422535211268</v>
      </c>
    </row>
    <row r="143" spans="1:13" hidden="1">
      <c r="A143" s="1">
        <v>82</v>
      </c>
      <c r="B143" s="1" t="s">
        <v>4</v>
      </c>
      <c r="C143" s="34" t="s">
        <v>2635</v>
      </c>
      <c r="D143" s="1">
        <f t="shared" si="10"/>
        <v>49</v>
      </c>
      <c r="E143" s="2" t="s">
        <v>82</v>
      </c>
      <c r="F143" t="str" cm="1">
        <f t="array" ref="F143">_xlfn.IFS(
 AND(D143&gt;=11, D143&lt;=29), "Management, business, science, and arts occupations",
 AND(D143&gt;=31, D143&lt;=39), "Service occupations",
 AND(D143&gt;=41, D143&lt;=43), "Sales and office occupations",
 AND(D143&gt;=51, D143&lt;=53), "Production, transportation, and material moving occupations",
 AND(D143&gt;=45, D143&lt;=49), "Natural resources, construction, and maintenance occupations",
 TRUE, "Not applicable to study area"
)</f>
        <v>Natural resources, construction, and maintenance occupations</v>
      </c>
      <c r="G143">
        <f t="shared" si="11"/>
        <v>8738</v>
      </c>
      <c r="H143" s="9">
        <f t="shared" si="12"/>
        <v>71.040650406504071</v>
      </c>
      <c r="I143" t="str">
        <f>_xlfn.XLOOKUP($C143,'NAICS-SOC-CIP x-walk'!C:C, 'NAICS-SOC-CIP x-walk'!H:H)</f>
        <v>42, 48-49</v>
      </c>
      <c r="J143" t="str">
        <f>_xlfn.XLOOKUP(K143,'ACS-NAICS-SOC x-walk'!K:K,'ACS-NAICS-SOC x-walk'!L:L)</f>
        <v>Wholesale Trade</v>
      </c>
      <c r="K143" t="str">
        <f>_xlfn.XLOOKUP($C143,'NAICS-SOC-CIP x-walk'!$C:$C, 'NAICS-SOC-CIP x-walk'!I:I)</f>
        <v>Wholesale Trade, Transportation and Warehousing</v>
      </c>
      <c r="L143">
        <f t="shared" si="13"/>
        <v>4381</v>
      </c>
      <c r="M143" s="9">
        <f t="shared" si="14"/>
        <v>61.70422535211268</v>
      </c>
    </row>
    <row r="144" spans="1:13" hidden="1">
      <c r="A144" s="1">
        <v>76</v>
      </c>
      <c r="B144" s="1">
        <v>3</v>
      </c>
      <c r="C144" s="34" t="s">
        <v>2628</v>
      </c>
      <c r="D144" s="1">
        <f t="shared" si="10"/>
        <v>49</v>
      </c>
      <c r="E144" s="2" t="s">
        <v>132</v>
      </c>
      <c r="F144" t="str" cm="1">
        <f t="array" ref="F144">_xlfn.IFS(
 AND(D144&gt;=11, D144&lt;=29), "Management, business, science, and arts occupations",
 AND(D144&gt;=31, D144&lt;=39), "Service occupations",
 AND(D144&gt;=41, D144&lt;=43), "Sales and office occupations",
 AND(D144&gt;=51, D144&lt;=53), "Production, transportation, and material moving occupations",
 AND(D144&gt;=45, D144&lt;=49), "Natural resources, construction, and maintenance occupations",
 TRUE, "Not applicable to study area"
)</f>
        <v>Natural resources, construction, and maintenance occupations</v>
      </c>
      <c r="G144">
        <f t="shared" si="11"/>
        <v>8738</v>
      </c>
      <c r="H144" s="9">
        <f t="shared" si="12"/>
        <v>71.040650406504071</v>
      </c>
      <c r="I144" t="str">
        <f>_xlfn.XLOOKUP($C144,'NAICS-SOC-CIP x-walk'!C:C, 'NAICS-SOC-CIP x-walk'!H:H)</f>
        <v>42, 48-49</v>
      </c>
      <c r="J144" t="str">
        <f>_xlfn.XLOOKUP(K144,'ACS-NAICS-SOC x-walk'!K:K,'ACS-NAICS-SOC x-walk'!L:L)</f>
        <v>Wholesale Trade</v>
      </c>
      <c r="K144" t="str">
        <f>_xlfn.XLOOKUP($C144,'NAICS-SOC-CIP x-walk'!$C:$C, 'NAICS-SOC-CIP x-walk'!I:I)</f>
        <v>Wholesale Trade, Transportation and Warehousing</v>
      </c>
      <c r="L144">
        <f t="shared" si="13"/>
        <v>4381</v>
      </c>
      <c r="M144" s="9">
        <f t="shared" si="14"/>
        <v>61.70422535211268</v>
      </c>
    </row>
    <row r="145" spans="1:13" hidden="1">
      <c r="A145" s="1">
        <v>75</v>
      </c>
      <c r="B145" s="1">
        <v>3</v>
      </c>
      <c r="C145" s="34" t="s">
        <v>2622</v>
      </c>
      <c r="D145" s="1">
        <f t="shared" si="10"/>
        <v>49</v>
      </c>
      <c r="E145" s="2" t="s">
        <v>428</v>
      </c>
      <c r="F145" t="str" cm="1">
        <f t="array" ref="F145">_xlfn.IFS(
 AND(D145&gt;=11, D145&lt;=29), "Management, business, science, and arts occupations",
 AND(D145&gt;=31, D145&lt;=39), "Service occupations",
 AND(D145&gt;=41, D145&lt;=43), "Sales and office occupations",
 AND(D145&gt;=51, D145&lt;=53), "Production, transportation, and material moving occupations",
 AND(D145&gt;=45, D145&lt;=49), "Natural resources, construction, and maintenance occupations",
 TRUE, "Not applicable to study area"
)</f>
        <v>Natural resources, construction, and maintenance occupations</v>
      </c>
      <c r="G145">
        <f t="shared" si="11"/>
        <v>8738</v>
      </c>
      <c r="H145" s="9">
        <f t="shared" si="12"/>
        <v>71.040650406504071</v>
      </c>
      <c r="I145" t="str">
        <f>_xlfn.XLOOKUP($C145,'NAICS-SOC-CIP x-walk'!C:C, 'NAICS-SOC-CIP x-walk'!H:H)</f>
        <v>42, 48-49</v>
      </c>
      <c r="J145" t="str">
        <f>_xlfn.XLOOKUP(K145,'ACS-NAICS-SOC x-walk'!K:K,'ACS-NAICS-SOC x-walk'!L:L)</f>
        <v>Wholesale Trade</v>
      </c>
      <c r="K145" t="str">
        <f>_xlfn.XLOOKUP($C145,'NAICS-SOC-CIP x-walk'!$C:$C, 'NAICS-SOC-CIP x-walk'!I:I)</f>
        <v>Wholesale Trade, Transportation and Warehousing</v>
      </c>
      <c r="L145">
        <f t="shared" si="13"/>
        <v>4381</v>
      </c>
      <c r="M145" s="9">
        <f t="shared" si="14"/>
        <v>61.70422535211268</v>
      </c>
    </row>
    <row r="146" spans="1:13" hidden="1">
      <c r="A146" s="1">
        <v>69</v>
      </c>
      <c r="B146" s="1" t="s">
        <v>4</v>
      </c>
      <c r="C146" s="34" t="s">
        <v>2640</v>
      </c>
      <c r="D146" s="1">
        <f t="shared" si="10"/>
        <v>49</v>
      </c>
      <c r="E146" s="2" t="s">
        <v>418</v>
      </c>
      <c r="F146" t="str" cm="1">
        <f t="array" ref="F146">_xlfn.IFS(
 AND(D146&gt;=11, D146&lt;=29), "Management, business, science, and arts occupations",
 AND(D146&gt;=31, D146&lt;=39), "Service occupations",
 AND(D146&gt;=41, D146&lt;=43), "Sales and office occupations",
 AND(D146&gt;=51, D146&lt;=53), "Production, transportation, and material moving occupations",
 AND(D146&gt;=45, D146&lt;=49), "Natural resources, construction, and maintenance occupations",
 TRUE, "Not applicable to study area"
)</f>
        <v>Natural resources, construction, and maintenance occupations</v>
      </c>
      <c r="G146">
        <f t="shared" si="11"/>
        <v>8738</v>
      </c>
      <c r="H146" s="9">
        <f t="shared" si="12"/>
        <v>71.040650406504071</v>
      </c>
      <c r="I146" t="str">
        <f>_xlfn.XLOOKUP($C146,'NAICS-SOC-CIP x-walk'!C:C, 'NAICS-SOC-CIP x-walk'!H:H)</f>
        <v>42, 48-49</v>
      </c>
      <c r="J146" t="str">
        <f>_xlfn.XLOOKUP(K146,'ACS-NAICS-SOC x-walk'!K:K,'ACS-NAICS-SOC x-walk'!L:L)</f>
        <v>Wholesale Trade</v>
      </c>
      <c r="K146" t="str">
        <f>_xlfn.XLOOKUP($C146,'NAICS-SOC-CIP x-walk'!$C:$C, 'NAICS-SOC-CIP x-walk'!I:I)</f>
        <v>Wholesale Trade, Transportation and Warehousing</v>
      </c>
      <c r="L146">
        <f t="shared" si="13"/>
        <v>4381</v>
      </c>
      <c r="M146" s="9">
        <f t="shared" si="14"/>
        <v>61.70422535211268</v>
      </c>
    </row>
    <row r="147" spans="1:13" hidden="1">
      <c r="A147" s="1">
        <v>63</v>
      </c>
      <c r="B147" s="1">
        <v>3</v>
      </c>
      <c r="C147" s="34" t="s">
        <v>2637</v>
      </c>
      <c r="D147" s="1">
        <f t="shared" si="10"/>
        <v>49</v>
      </c>
      <c r="E147" s="2" t="s">
        <v>262</v>
      </c>
      <c r="F147" t="str" cm="1">
        <f t="array" ref="F147">_xlfn.IFS(
 AND(D147&gt;=11, D147&lt;=29), "Management, business, science, and arts occupations",
 AND(D147&gt;=31, D147&lt;=39), "Service occupations",
 AND(D147&gt;=41, D147&lt;=43), "Sales and office occupations",
 AND(D147&gt;=51, D147&lt;=53), "Production, transportation, and material moving occupations",
 AND(D147&gt;=45, D147&lt;=49), "Natural resources, construction, and maintenance occupations",
 TRUE, "Not applicable to study area"
)</f>
        <v>Natural resources, construction, and maintenance occupations</v>
      </c>
      <c r="G147">
        <f t="shared" si="11"/>
        <v>8738</v>
      </c>
      <c r="H147" s="9">
        <f t="shared" si="12"/>
        <v>71.040650406504071</v>
      </c>
      <c r="I147" t="str">
        <f>_xlfn.XLOOKUP($C147,'NAICS-SOC-CIP x-walk'!C:C, 'NAICS-SOC-CIP x-walk'!H:H)</f>
        <v>42, 48-49</v>
      </c>
      <c r="J147" t="str">
        <f>_xlfn.XLOOKUP(K147,'ACS-NAICS-SOC x-walk'!K:K,'ACS-NAICS-SOC x-walk'!L:L)</f>
        <v>Wholesale Trade</v>
      </c>
      <c r="K147" t="str">
        <f>_xlfn.XLOOKUP($C147,'NAICS-SOC-CIP x-walk'!$C:$C, 'NAICS-SOC-CIP x-walk'!I:I)</f>
        <v>Wholesale Trade, Transportation and Warehousing</v>
      </c>
      <c r="L147">
        <f t="shared" si="13"/>
        <v>4381</v>
      </c>
      <c r="M147" s="9">
        <f t="shared" si="14"/>
        <v>61.70422535211268</v>
      </c>
    </row>
    <row r="148" spans="1:13" hidden="1">
      <c r="A148" s="1">
        <v>50</v>
      </c>
      <c r="B148" s="1">
        <v>3</v>
      </c>
      <c r="C148" s="34" t="s">
        <v>2631</v>
      </c>
      <c r="D148" s="1">
        <f t="shared" si="10"/>
        <v>49</v>
      </c>
      <c r="E148" s="2" t="s">
        <v>306</v>
      </c>
      <c r="F148" t="str" cm="1">
        <f t="array" ref="F148">_xlfn.IFS(
 AND(D148&gt;=11, D148&lt;=29), "Management, business, science, and arts occupations",
 AND(D148&gt;=31, D148&lt;=39), "Service occupations",
 AND(D148&gt;=41, D148&lt;=43), "Sales and office occupations",
 AND(D148&gt;=51, D148&lt;=53), "Production, transportation, and material moving occupations",
 AND(D148&gt;=45, D148&lt;=49), "Natural resources, construction, and maintenance occupations",
 TRUE, "Not applicable to study area"
)</f>
        <v>Natural resources, construction, and maintenance occupations</v>
      </c>
      <c r="G148">
        <f t="shared" si="11"/>
        <v>8738</v>
      </c>
      <c r="H148" s="9">
        <f t="shared" si="12"/>
        <v>71.040650406504071</v>
      </c>
      <c r="I148" t="str">
        <f>_xlfn.XLOOKUP($C148,'NAICS-SOC-CIP x-walk'!C:C, 'NAICS-SOC-CIP x-walk'!H:H)</f>
        <v>42, 48-49</v>
      </c>
      <c r="J148" t="str">
        <f>_xlfn.XLOOKUP(K148,'ACS-NAICS-SOC x-walk'!K:K,'ACS-NAICS-SOC x-walk'!L:L)</f>
        <v>Wholesale Trade</v>
      </c>
      <c r="K148" t="str">
        <f>_xlfn.XLOOKUP($C148,'NAICS-SOC-CIP x-walk'!$C:$C, 'NAICS-SOC-CIP x-walk'!I:I)</f>
        <v>Wholesale Trade, Transportation and Warehousing</v>
      </c>
      <c r="L148">
        <f t="shared" si="13"/>
        <v>4381</v>
      </c>
      <c r="M148" s="9">
        <f t="shared" si="14"/>
        <v>61.70422535211268</v>
      </c>
    </row>
    <row r="149" spans="1:13" hidden="1">
      <c r="A149" s="1">
        <v>48</v>
      </c>
      <c r="B149" s="1" t="s">
        <v>4</v>
      </c>
      <c r="C149" s="34" t="s">
        <v>2641</v>
      </c>
      <c r="D149" s="1">
        <f t="shared" si="10"/>
        <v>49</v>
      </c>
      <c r="E149" s="2" t="s">
        <v>102</v>
      </c>
      <c r="F149" t="str" cm="1">
        <f t="array" ref="F149">_xlfn.IFS(
 AND(D149&gt;=11, D149&lt;=29), "Management, business, science, and arts occupations",
 AND(D149&gt;=31, D149&lt;=39), "Service occupations",
 AND(D149&gt;=41, D149&lt;=43), "Sales and office occupations",
 AND(D149&gt;=51, D149&lt;=53), "Production, transportation, and material moving occupations",
 AND(D149&gt;=45, D149&lt;=49), "Natural resources, construction, and maintenance occupations",
 TRUE, "Not applicable to study area"
)</f>
        <v>Natural resources, construction, and maintenance occupations</v>
      </c>
      <c r="G149">
        <f t="shared" si="11"/>
        <v>8738</v>
      </c>
      <c r="H149" s="9">
        <f t="shared" si="12"/>
        <v>71.040650406504071</v>
      </c>
      <c r="I149" t="str">
        <f>_xlfn.XLOOKUP($C149,'NAICS-SOC-CIP x-walk'!C:C, 'NAICS-SOC-CIP x-walk'!H:H)</f>
        <v>42, 48-49</v>
      </c>
      <c r="J149" t="str">
        <f>_xlfn.XLOOKUP(K149,'ACS-NAICS-SOC x-walk'!K:K,'ACS-NAICS-SOC x-walk'!L:L)</f>
        <v>Wholesale Trade</v>
      </c>
      <c r="K149" t="str">
        <f>_xlfn.XLOOKUP($C149,'NAICS-SOC-CIP x-walk'!$C:$C, 'NAICS-SOC-CIP x-walk'!I:I)</f>
        <v>Wholesale Trade, Transportation and Warehousing</v>
      </c>
      <c r="L149">
        <f t="shared" si="13"/>
        <v>4381</v>
      </c>
      <c r="M149" s="9">
        <f t="shared" si="14"/>
        <v>61.70422535211268</v>
      </c>
    </row>
    <row r="150" spans="1:13" hidden="1">
      <c r="A150" s="1">
        <v>42</v>
      </c>
      <c r="B150" s="1">
        <v>3</v>
      </c>
      <c r="C150" s="34" t="s">
        <v>2620</v>
      </c>
      <c r="D150" s="1">
        <f t="shared" si="10"/>
        <v>49</v>
      </c>
      <c r="E150" s="2" t="s">
        <v>654</v>
      </c>
      <c r="F150" t="str" cm="1">
        <f t="array" ref="F150">_xlfn.IFS(
 AND(D150&gt;=11, D150&lt;=29), "Management, business, science, and arts occupations",
 AND(D150&gt;=31, D150&lt;=39), "Service occupations",
 AND(D150&gt;=41, D150&lt;=43), "Sales and office occupations",
 AND(D150&gt;=51, D150&lt;=53), "Production, transportation, and material moving occupations",
 AND(D150&gt;=45, D150&lt;=49), "Natural resources, construction, and maintenance occupations",
 TRUE, "Not applicable to study area"
)</f>
        <v>Natural resources, construction, and maintenance occupations</v>
      </c>
      <c r="G150">
        <f t="shared" si="11"/>
        <v>8738</v>
      </c>
      <c r="H150" s="9">
        <f t="shared" si="12"/>
        <v>71.040650406504071</v>
      </c>
      <c r="I150" t="str">
        <f>_xlfn.XLOOKUP($C150,'NAICS-SOC-CIP x-walk'!C:C, 'NAICS-SOC-CIP x-walk'!H:H)</f>
        <v>42, 48-49</v>
      </c>
      <c r="J150" t="str">
        <f>_xlfn.XLOOKUP(K150,'ACS-NAICS-SOC x-walk'!K:K,'ACS-NAICS-SOC x-walk'!L:L)</f>
        <v>Wholesale Trade</v>
      </c>
      <c r="K150" t="str">
        <f>_xlfn.XLOOKUP($C150,'NAICS-SOC-CIP x-walk'!$C:$C, 'NAICS-SOC-CIP x-walk'!I:I)</f>
        <v>Wholesale Trade, Transportation and Warehousing</v>
      </c>
      <c r="L150">
        <f t="shared" si="13"/>
        <v>4381</v>
      </c>
      <c r="M150" s="9">
        <f t="shared" si="14"/>
        <v>61.70422535211268</v>
      </c>
    </row>
    <row r="151" spans="1:13" hidden="1">
      <c r="A151" s="1">
        <v>32</v>
      </c>
      <c r="B151" s="1">
        <v>3</v>
      </c>
      <c r="C151" s="34" t="s">
        <v>2625</v>
      </c>
      <c r="D151" s="1">
        <f t="shared" si="10"/>
        <v>49</v>
      </c>
      <c r="E151" s="2" t="s">
        <v>502</v>
      </c>
      <c r="F151" t="str" cm="1">
        <f t="array" ref="F151">_xlfn.IFS(
 AND(D151&gt;=11, D151&lt;=29), "Management, business, science, and arts occupations",
 AND(D151&gt;=31, D151&lt;=39), "Service occupations",
 AND(D151&gt;=41, D151&lt;=43), "Sales and office occupations",
 AND(D151&gt;=51, D151&lt;=53), "Production, transportation, and material moving occupations",
 AND(D151&gt;=45, D151&lt;=49), "Natural resources, construction, and maintenance occupations",
 TRUE, "Not applicable to study area"
)</f>
        <v>Natural resources, construction, and maintenance occupations</v>
      </c>
      <c r="G151">
        <f t="shared" si="11"/>
        <v>8738</v>
      </c>
      <c r="H151" s="9">
        <f t="shared" si="12"/>
        <v>71.040650406504071</v>
      </c>
      <c r="I151" t="str">
        <f>_xlfn.XLOOKUP($C151,'NAICS-SOC-CIP x-walk'!C:C, 'NAICS-SOC-CIP x-walk'!H:H)</f>
        <v>42, 48-49</v>
      </c>
      <c r="J151" t="str">
        <f>_xlfn.XLOOKUP(K151,'ACS-NAICS-SOC x-walk'!K:K,'ACS-NAICS-SOC x-walk'!L:L)</f>
        <v>Wholesale Trade</v>
      </c>
      <c r="K151" t="str">
        <f>_xlfn.XLOOKUP($C151,'NAICS-SOC-CIP x-walk'!$C:$C, 'NAICS-SOC-CIP x-walk'!I:I)</f>
        <v>Wholesale Trade, Transportation and Warehousing</v>
      </c>
      <c r="L151">
        <f t="shared" si="13"/>
        <v>4381</v>
      </c>
      <c r="M151" s="9">
        <f t="shared" si="14"/>
        <v>61.70422535211268</v>
      </c>
    </row>
    <row r="152" spans="1:13" hidden="1">
      <c r="A152" s="1">
        <v>26</v>
      </c>
      <c r="B152" s="1" t="s">
        <v>4</v>
      </c>
      <c r="C152" s="34" t="s">
        <v>2629</v>
      </c>
      <c r="D152" s="1">
        <f t="shared" si="10"/>
        <v>49</v>
      </c>
      <c r="E152" s="2" t="s">
        <v>628</v>
      </c>
      <c r="F152" t="str" cm="1">
        <f t="array" ref="F152">_xlfn.IFS(
 AND(D152&gt;=11, D152&lt;=29), "Management, business, science, and arts occupations",
 AND(D152&gt;=31, D152&lt;=39), "Service occupations",
 AND(D152&gt;=41, D152&lt;=43), "Sales and office occupations",
 AND(D152&gt;=51, D152&lt;=53), "Production, transportation, and material moving occupations",
 AND(D152&gt;=45, D152&lt;=49), "Natural resources, construction, and maintenance occupations",
 TRUE, "Not applicable to study area"
)</f>
        <v>Natural resources, construction, and maintenance occupations</v>
      </c>
      <c r="G152">
        <f t="shared" si="11"/>
        <v>8738</v>
      </c>
      <c r="H152" s="9">
        <f t="shared" si="12"/>
        <v>71.040650406504071</v>
      </c>
      <c r="I152" t="str">
        <f>_xlfn.XLOOKUP($C152,'NAICS-SOC-CIP x-walk'!C:C, 'NAICS-SOC-CIP x-walk'!H:H)</f>
        <v>42, 48-49</v>
      </c>
      <c r="J152" t="str">
        <f>_xlfn.XLOOKUP(K152,'ACS-NAICS-SOC x-walk'!K:K,'ACS-NAICS-SOC x-walk'!L:L)</f>
        <v>Wholesale Trade</v>
      </c>
      <c r="K152" t="str">
        <f>_xlfn.XLOOKUP($C152,'NAICS-SOC-CIP x-walk'!$C:$C, 'NAICS-SOC-CIP x-walk'!I:I)</f>
        <v>Wholesale Trade, Transportation and Warehousing</v>
      </c>
      <c r="L152">
        <f t="shared" si="13"/>
        <v>4381</v>
      </c>
      <c r="M152" s="9">
        <f t="shared" si="14"/>
        <v>61.70422535211268</v>
      </c>
    </row>
    <row r="153" spans="1:13" hidden="1">
      <c r="A153" s="1">
        <v>17</v>
      </c>
      <c r="B153" s="1" t="s">
        <v>4</v>
      </c>
      <c r="C153" s="34" t="s">
        <v>2639</v>
      </c>
      <c r="D153" s="1">
        <f t="shared" si="10"/>
        <v>49</v>
      </c>
      <c r="E153" s="2" t="s">
        <v>752</v>
      </c>
      <c r="F153" t="str" cm="1">
        <f t="array" ref="F153">_xlfn.IFS(
 AND(D153&gt;=11, D153&lt;=29), "Management, business, science, and arts occupations",
 AND(D153&gt;=31, D153&lt;=39), "Service occupations",
 AND(D153&gt;=41, D153&lt;=43), "Sales and office occupations",
 AND(D153&gt;=51, D153&lt;=53), "Production, transportation, and material moving occupations",
 AND(D153&gt;=45, D153&lt;=49), "Natural resources, construction, and maintenance occupations",
 TRUE, "Not applicable to study area"
)</f>
        <v>Natural resources, construction, and maintenance occupations</v>
      </c>
      <c r="G153">
        <f t="shared" si="11"/>
        <v>8738</v>
      </c>
      <c r="H153" s="9">
        <f t="shared" si="12"/>
        <v>71.040650406504071</v>
      </c>
      <c r="I153" t="str">
        <f>_xlfn.XLOOKUP($C153,'NAICS-SOC-CIP x-walk'!C:C, 'NAICS-SOC-CIP x-walk'!H:H)</f>
        <v>42, 48-49</v>
      </c>
      <c r="J153" t="str">
        <f>_xlfn.XLOOKUP(K153,'ACS-NAICS-SOC x-walk'!K:K,'ACS-NAICS-SOC x-walk'!L:L)</f>
        <v>Wholesale Trade</v>
      </c>
      <c r="K153" t="str">
        <f>_xlfn.XLOOKUP($C153,'NAICS-SOC-CIP x-walk'!$C:$C, 'NAICS-SOC-CIP x-walk'!I:I)</f>
        <v>Wholesale Trade, Transportation and Warehousing</v>
      </c>
      <c r="L153">
        <f t="shared" si="13"/>
        <v>4381</v>
      </c>
      <c r="M153" s="9">
        <f t="shared" si="14"/>
        <v>61.70422535211268</v>
      </c>
    </row>
    <row r="154" spans="1:13" hidden="1">
      <c r="A154" s="1">
        <v>100</v>
      </c>
      <c r="B154" s="1" t="s">
        <v>4</v>
      </c>
      <c r="C154" s="34" t="s">
        <v>2807</v>
      </c>
      <c r="D154" s="1">
        <f t="shared" si="10"/>
        <v>53</v>
      </c>
      <c r="E154" s="2" t="s">
        <v>8</v>
      </c>
      <c r="F154" t="str" cm="1">
        <f t="array" ref="F154">_xlfn.IFS(
 AND(D154&gt;=11, D154&lt;=29), "Management, business, science, and arts occupations",
 AND(D154&gt;=31, D154&lt;=39), "Service occupations",
 AND(D154&gt;=41, D154&lt;=43), "Sales and office occupations",
 AND(D154&gt;=51, D154&lt;=53), "Production, transportation, and material moving occupations",
 AND(D154&gt;=45, D154&lt;=49), "Natural resources, construction, and maintenance occupations",
 TRUE, "Not applicable to study area"
)</f>
        <v>Production, transportation, and material moving occupations</v>
      </c>
      <c r="G154">
        <f t="shared" si="11"/>
        <v>5839</v>
      </c>
      <c r="H154" s="9">
        <f t="shared" si="12"/>
        <v>37.429487179487182</v>
      </c>
      <c r="I154" t="str">
        <f>_xlfn.XLOOKUP($C154,'NAICS-SOC-CIP x-walk'!C:C, 'NAICS-SOC-CIP x-walk'!H:H)</f>
        <v>42, 48-49</v>
      </c>
      <c r="J154" t="str">
        <f>_xlfn.XLOOKUP(K154,'ACS-NAICS-SOC x-walk'!K:K,'ACS-NAICS-SOC x-walk'!L:L)</f>
        <v>Wholesale Trade</v>
      </c>
      <c r="K154" t="str">
        <f>_xlfn.XLOOKUP($C154,'NAICS-SOC-CIP x-walk'!$C:$C, 'NAICS-SOC-CIP x-walk'!I:I)</f>
        <v>Wholesale Trade, Transportation and Warehousing</v>
      </c>
      <c r="L154">
        <f t="shared" si="13"/>
        <v>4381</v>
      </c>
      <c r="M154" s="9">
        <f t="shared" si="14"/>
        <v>61.70422535211268</v>
      </c>
    </row>
    <row r="155" spans="1:13" hidden="1">
      <c r="A155" s="1">
        <v>100</v>
      </c>
      <c r="B155" s="1" t="s">
        <v>4</v>
      </c>
      <c r="C155" s="34" t="s">
        <v>2827</v>
      </c>
      <c r="D155" s="1">
        <f t="shared" si="10"/>
        <v>53</v>
      </c>
      <c r="E155" s="2" t="s">
        <v>6</v>
      </c>
      <c r="F155" t="str" cm="1">
        <f t="array" ref="F155">_xlfn.IFS(
 AND(D155&gt;=11, D155&lt;=29), "Management, business, science, and arts occupations",
 AND(D155&gt;=31, D155&lt;=39), "Service occupations",
 AND(D155&gt;=41, D155&lt;=43), "Sales and office occupations",
 AND(D155&gt;=51, D155&lt;=53), "Production, transportation, and material moving occupations",
 AND(D155&gt;=45, D155&lt;=49), "Natural resources, construction, and maintenance occupations",
 TRUE, "Not applicable to study area"
)</f>
        <v>Production, transportation, and material moving occupations</v>
      </c>
      <c r="G155">
        <f t="shared" si="11"/>
        <v>5839</v>
      </c>
      <c r="H155" s="9">
        <f t="shared" si="12"/>
        <v>37.429487179487182</v>
      </c>
      <c r="I155" t="str">
        <f>_xlfn.XLOOKUP($C155,'NAICS-SOC-CIP x-walk'!C:C, 'NAICS-SOC-CIP x-walk'!H:H)</f>
        <v>42, 48-49</v>
      </c>
      <c r="J155" t="str">
        <f>_xlfn.XLOOKUP(K155,'ACS-NAICS-SOC x-walk'!K:K,'ACS-NAICS-SOC x-walk'!L:L)</f>
        <v>Wholesale Trade</v>
      </c>
      <c r="K155" t="str">
        <f>_xlfn.XLOOKUP($C155,'NAICS-SOC-CIP x-walk'!$C:$C, 'NAICS-SOC-CIP x-walk'!I:I)</f>
        <v>Wholesale Trade, Transportation and Warehousing</v>
      </c>
      <c r="L155">
        <f t="shared" si="13"/>
        <v>4381</v>
      </c>
      <c r="M155" s="9">
        <f t="shared" si="14"/>
        <v>61.70422535211268</v>
      </c>
    </row>
    <row r="156" spans="1:13" hidden="1">
      <c r="A156" s="1">
        <v>96</v>
      </c>
      <c r="B156" s="1" t="s">
        <v>4</v>
      </c>
      <c r="C156" s="34" t="s">
        <v>2853</v>
      </c>
      <c r="D156" s="1">
        <f t="shared" si="10"/>
        <v>53</v>
      </c>
      <c r="E156" s="2" t="s">
        <v>34</v>
      </c>
      <c r="F156" t="str" cm="1">
        <f t="array" ref="F156">_xlfn.IFS(
 AND(D156&gt;=11, D156&lt;=29), "Management, business, science, and arts occupations",
 AND(D156&gt;=31, D156&lt;=39), "Service occupations",
 AND(D156&gt;=41, D156&lt;=43), "Sales and office occupations",
 AND(D156&gt;=51, D156&lt;=53), "Production, transportation, and material moving occupations",
 AND(D156&gt;=45, D156&lt;=49), "Natural resources, construction, and maintenance occupations",
 TRUE, "Not applicable to study area"
)</f>
        <v>Production, transportation, and material moving occupations</v>
      </c>
      <c r="G156">
        <f t="shared" si="11"/>
        <v>5839</v>
      </c>
      <c r="H156" s="9">
        <f t="shared" si="12"/>
        <v>37.429487179487182</v>
      </c>
      <c r="I156" t="str">
        <f>_xlfn.XLOOKUP($C156,'NAICS-SOC-CIP x-walk'!C:C, 'NAICS-SOC-CIP x-walk'!H:H)</f>
        <v>42, 48-49</v>
      </c>
      <c r="J156" t="str">
        <f>_xlfn.XLOOKUP(K156,'ACS-NAICS-SOC x-walk'!K:K,'ACS-NAICS-SOC x-walk'!L:L)</f>
        <v>Wholesale Trade</v>
      </c>
      <c r="K156" t="str">
        <f>_xlfn.XLOOKUP($C156,'NAICS-SOC-CIP x-walk'!$C:$C, 'NAICS-SOC-CIP x-walk'!I:I)</f>
        <v>Wholesale Trade, Transportation and Warehousing</v>
      </c>
      <c r="L156">
        <f t="shared" si="13"/>
        <v>4381</v>
      </c>
      <c r="M156" s="9">
        <f t="shared" si="14"/>
        <v>61.70422535211268</v>
      </c>
    </row>
    <row r="157" spans="1:13" hidden="1">
      <c r="A157" s="1">
        <v>94</v>
      </c>
      <c r="B157" s="1" t="s">
        <v>4</v>
      </c>
      <c r="C157" s="34" t="s">
        <v>2808</v>
      </c>
      <c r="D157" s="1">
        <f t="shared" si="10"/>
        <v>53</v>
      </c>
      <c r="E157" s="2" t="s">
        <v>92</v>
      </c>
      <c r="F157" t="str" cm="1">
        <f t="array" ref="F157">_xlfn.IFS(
 AND(D157&gt;=11, D157&lt;=29), "Management, business, science, and arts occupations",
 AND(D157&gt;=31, D157&lt;=39), "Service occupations",
 AND(D157&gt;=41, D157&lt;=43), "Sales and office occupations",
 AND(D157&gt;=51, D157&lt;=53), "Production, transportation, and material moving occupations",
 AND(D157&gt;=45, D157&lt;=49), "Natural resources, construction, and maintenance occupations",
 TRUE, "Not applicable to study area"
)</f>
        <v>Production, transportation, and material moving occupations</v>
      </c>
      <c r="G157">
        <f t="shared" si="11"/>
        <v>5839</v>
      </c>
      <c r="H157" s="9">
        <f t="shared" si="12"/>
        <v>37.429487179487182</v>
      </c>
      <c r="I157" t="str">
        <f>_xlfn.XLOOKUP($C157,'NAICS-SOC-CIP x-walk'!C:C, 'NAICS-SOC-CIP x-walk'!H:H)</f>
        <v>42, 48-49</v>
      </c>
      <c r="J157" t="str">
        <f>_xlfn.XLOOKUP(K157,'ACS-NAICS-SOC x-walk'!K:K,'ACS-NAICS-SOC x-walk'!L:L)</f>
        <v>Wholesale Trade</v>
      </c>
      <c r="K157" t="str">
        <f>_xlfn.XLOOKUP($C157,'NAICS-SOC-CIP x-walk'!$C:$C, 'NAICS-SOC-CIP x-walk'!I:I)</f>
        <v>Wholesale Trade, Transportation and Warehousing</v>
      </c>
      <c r="L157">
        <f t="shared" si="13"/>
        <v>4381</v>
      </c>
      <c r="M157" s="9">
        <f t="shared" si="14"/>
        <v>61.70422535211268</v>
      </c>
    </row>
    <row r="158" spans="1:13" hidden="1">
      <c r="A158" s="1">
        <v>94</v>
      </c>
      <c r="B158" s="1" t="s">
        <v>4</v>
      </c>
      <c r="C158" s="34" t="s">
        <v>2857</v>
      </c>
      <c r="D158" s="1">
        <f t="shared" si="10"/>
        <v>53</v>
      </c>
      <c r="E158" s="2" t="s">
        <v>84</v>
      </c>
      <c r="F158" t="str" cm="1">
        <f t="array" ref="F158">_xlfn.IFS(
 AND(D158&gt;=11, D158&lt;=29), "Management, business, science, and arts occupations",
 AND(D158&gt;=31, D158&lt;=39), "Service occupations",
 AND(D158&gt;=41, D158&lt;=43), "Sales and office occupations",
 AND(D158&gt;=51, D158&lt;=53), "Production, transportation, and material moving occupations",
 AND(D158&gt;=45, D158&lt;=49), "Natural resources, construction, and maintenance occupations",
 TRUE, "Not applicable to study area"
)</f>
        <v>Production, transportation, and material moving occupations</v>
      </c>
      <c r="G158">
        <f t="shared" si="11"/>
        <v>5839</v>
      </c>
      <c r="H158" s="9">
        <f t="shared" si="12"/>
        <v>37.429487179487182</v>
      </c>
      <c r="I158" t="str">
        <f>_xlfn.XLOOKUP($C158,'NAICS-SOC-CIP x-walk'!C:C, 'NAICS-SOC-CIP x-walk'!H:H)</f>
        <v>42, 48-49</v>
      </c>
      <c r="J158" t="str">
        <f>_xlfn.XLOOKUP(K158,'ACS-NAICS-SOC x-walk'!K:K,'ACS-NAICS-SOC x-walk'!L:L)</f>
        <v>Wholesale Trade</v>
      </c>
      <c r="K158" t="str">
        <f>_xlfn.XLOOKUP($C158,'NAICS-SOC-CIP x-walk'!$C:$C, 'NAICS-SOC-CIP x-walk'!I:I)</f>
        <v>Wholesale Trade, Transportation and Warehousing</v>
      </c>
      <c r="L158">
        <f t="shared" si="13"/>
        <v>4381</v>
      </c>
      <c r="M158" s="9">
        <f t="shared" si="14"/>
        <v>61.70422535211268</v>
      </c>
    </row>
    <row r="159" spans="1:13" hidden="1">
      <c r="A159" s="1">
        <v>93</v>
      </c>
      <c r="B159" s="1" t="s">
        <v>4</v>
      </c>
      <c r="C159" s="34" t="s">
        <v>2821</v>
      </c>
      <c r="D159" s="1">
        <f t="shared" si="10"/>
        <v>53</v>
      </c>
      <c r="E159" s="2" t="s">
        <v>174</v>
      </c>
      <c r="F159" t="str" cm="1">
        <f t="array" ref="F159">_xlfn.IFS(
 AND(D159&gt;=11, D159&lt;=29), "Management, business, science, and arts occupations",
 AND(D159&gt;=31, D159&lt;=39), "Service occupations",
 AND(D159&gt;=41, D159&lt;=43), "Sales and office occupations",
 AND(D159&gt;=51, D159&lt;=53), "Production, transportation, and material moving occupations",
 AND(D159&gt;=45, D159&lt;=49), "Natural resources, construction, and maintenance occupations",
 TRUE, "Not applicable to study area"
)</f>
        <v>Production, transportation, and material moving occupations</v>
      </c>
      <c r="G159">
        <f t="shared" si="11"/>
        <v>5839</v>
      </c>
      <c r="H159" s="9">
        <f t="shared" si="12"/>
        <v>37.429487179487182</v>
      </c>
      <c r="I159" t="str">
        <f>_xlfn.XLOOKUP($C159,'NAICS-SOC-CIP x-walk'!C:C, 'NAICS-SOC-CIP x-walk'!H:H)</f>
        <v>42, 48-49</v>
      </c>
      <c r="J159" t="str">
        <f>_xlfn.XLOOKUP(K159,'ACS-NAICS-SOC x-walk'!K:K,'ACS-NAICS-SOC x-walk'!L:L)</f>
        <v>Wholesale Trade</v>
      </c>
      <c r="K159" t="str">
        <f>_xlfn.XLOOKUP($C159,'NAICS-SOC-CIP x-walk'!$C:$C, 'NAICS-SOC-CIP x-walk'!I:I)</f>
        <v>Wholesale Trade, Transportation and Warehousing</v>
      </c>
      <c r="L159">
        <f t="shared" si="13"/>
        <v>4381</v>
      </c>
      <c r="M159" s="9">
        <f t="shared" si="14"/>
        <v>61.70422535211268</v>
      </c>
    </row>
    <row r="160" spans="1:13" hidden="1">
      <c r="A160" s="1">
        <v>93</v>
      </c>
      <c r="B160" s="1" t="s">
        <v>4</v>
      </c>
      <c r="C160" s="34" t="s">
        <v>2822</v>
      </c>
      <c r="D160" s="1">
        <f t="shared" si="10"/>
        <v>53</v>
      </c>
      <c r="E160" s="2" t="s">
        <v>138</v>
      </c>
      <c r="F160" t="str" cm="1">
        <f t="array" ref="F160">_xlfn.IFS(
 AND(D160&gt;=11, D160&lt;=29), "Management, business, science, and arts occupations",
 AND(D160&gt;=31, D160&lt;=39), "Service occupations",
 AND(D160&gt;=41, D160&lt;=43), "Sales and office occupations",
 AND(D160&gt;=51, D160&lt;=53), "Production, transportation, and material moving occupations",
 AND(D160&gt;=45, D160&lt;=49), "Natural resources, construction, and maintenance occupations",
 TRUE, "Not applicable to study area"
)</f>
        <v>Production, transportation, and material moving occupations</v>
      </c>
      <c r="G160">
        <f t="shared" si="11"/>
        <v>5839</v>
      </c>
      <c r="H160" s="9">
        <f t="shared" si="12"/>
        <v>37.429487179487182</v>
      </c>
      <c r="I160" t="str">
        <f>_xlfn.XLOOKUP($C160,'NAICS-SOC-CIP x-walk'!C:C, 'NAICS-SOC-CIP x-walk'!H:H)</f>
        <v>42, 48-49</v>
      </c>
      <c r="J160" t="str">
        <f>_xlfn.XLOOKUP(K160,'ACS-NAICS-SOC x-walk'!K:K,'ACS-NAICS-SOC x-walk'!L:L)</f>
        <v>Wholesale Trade</v>
      </c>
      <c r="K160" t="str">
        <f>_xlfn.XLOOKUP($C160,'NAICS-SOC-CIP x-walk'!$C:$C, 'NAICS-SOC-CIP x-walk'!I:I)</f>
        <v>Wholesale Trade, Transportation and Warehousing</v>
      </c>
      <c r="L160">
        <f t="shared" si="13"/>
        <v>4381</v>
      </c>
      <c r="M160" s="9">
        <f t="shared" si="14"/>
        <v>61.70422535211268</v>
      </c>
    </row>
    <row r="161" spans="1:13" hidden="1">
      <c r="A161" s="1">
        <v>92</v>
      </c>
      <c r="B161" s="1" t="s">
        <v>4</v>
      </c>
      <c r="C161" s="34" t="s">
        <v>2854</v>
      </c>
      <c r="D161" s="1">
        <f t="shared" si="10"/>
        <v>53</v>
      </c>
      <c r="E161" s="2" t="s">
        <v>98</v>
      </c>
      <c r="F161" t="str" cm="1">
        <f t="array" ref="F161">_xlfn.IFS(
 AND(D161&gt;=11, D161&lt;=29), "Management, business, science, and arts occupations",
 AND(D161&gt;=31, D161&lt;=39), "Service occupations",
 AND(D161&gt;=41, D161&lt;=43), "Sales and office occupations",
 AND(D161&gt;=51, D161&lt;=53), "Production, transportation, and material moving occupations",
 AND(D161&gt;=45, D161&lt;=49), "Natural resources, construction, and maintenance occupations",
 TRUE, "Not applicable to study area"
)</f>
        <v>Production, transportation, and material moving occupations</v>
      </c>
      <c r="G161">
        <f t="shared" si="11"/>
        <v>5839</v>
      </c>
      <c r="H161" s="9">
        <f t="shared" si="12"/>
        <v>37.429487179487182</v>
      </c>
      <c r="I161" t="str">
        <f>_xlfn.XLOOKUP($C161,'NAICS-SOC-CIP x-walk'!C:C, 'NAICS-SOC-CIP x-walk'!H:H)</f>
        <v>42, 48-49</v>
      </c>
      <c r="J161" t="str">
        <f>_xlfn.XLOOKUP(K161,'ACS-NAICS-SOC x-walk'!K:K,'ACS-NAICS-SOC x-walk'!L:L)</f>
        <v>Wholesale Trade</v>
      </c>
      <c r="K161" t="str">
        <f>_xlfn.XLOOKUP($C161,'NAICS-SOC-CIP x-walk'!$C:$C, 'NAICS-SOC-CIP x-walk'!I:I)</f>
        <v>Wholesale Trade, Transportation and Warehousing</v>
      </c>
      <c r="L161">
        <f t="shared" si="13"/>
        <v>4381</v>
      </c>
      <c r="M161" s="9">
        <f t="shared" si="14"/>
        <v>61.70422535211268</v>
      </c>
    </row>
    <row r="162" spans="1:13" hidden="1">
      <c r="A162" s="1">
        <v>92</v>
      </c>
      <c r="B162" s="1" t="s">
        <v>4</v>
      </c>
      <c r="C162" s="34" t="s">
        <v>2820</v>
      </c>
      <c r="D162" s="1">
        <f t="shared" si="10"/>
        <v>53</v>
      </c>
      <c r="E162" s="2" t="s">
        <v>130</v>
      </c>
      <c r="F162" t="str" cm="1">
        <f t="array" ref="F162">_xlfn.IFS(
 AND(D162&gt;=11, D162&lt;=29), "Management, business, science, and arts occupations",
 AND(D162&gt;=31, D162&lt;=39), "Service occupations",
 AND(D162&gt;=41, D162&lt;=43), "Sales and office occupations",
 AND(D162&gt;=51, D162&lt;=53), "Production, transportation, and material moving occupations",
 AND(D162&gt;=45, D162&lt;=49), "Natural resources, construction, and maintenance occupations",
 TRUE, "Not applicable to study area"
)</f>
        <v>Production, transportation, and material moving occupations</v>
      </c>
      <c r="G162">
        <f t="shared" si="11"/>
        <v>5839</v>
      </c>
      <c r="H162" s="9">
        <f t="shared" si="12"/>
        <v>37.429487179487182</v>
      </c>
      <c r="I162" t="str">
        <f>_xlfn.XLOOKUP($C162,'NAICS-SOC-CIP x-walk'!C:C, 'NAICS-SOC-CIP x-walk'!H:H)</f>
        <v>42, 48-49</v>
      </c>
      <c r="J162" t="str">
        <f>_xlfn.XLOOKUP(K162,'ACS-NAICS-SOC x-walk'!K:K,'ACS-NAICS-SOC x-walk'!L:L)</f>
        <v>Wholesale Trade</v>
      </c>
      <c r="K162" t="str">
        <f>_xlfn.XLOOKUP($C162,'NAICS-SOC-CIP x-walk'!$C:$C, 'NAICS-SOC-CIP x-walk'!I:I)</f>
        <v>Wholesale Trade, Transportation and Warehousing</v>
      </c>
      <c r="L162">
        <f t="shared" si="13"/>
        <v>4381</v>
      </c>
      <c r="M162" s="9">
        <f t="shared" si="14"/>
        <v>61.70422535211268</v>
      </c>
    </row>
    <row r="163" spans="1:13" hidden="1">
      <c r="A163" s="1">
        <v>86</v>
      </c>
      <c r="B163" s="1" t="s">
        <v>4</v>
      </c>
      <c r="C163" s="34" t="s">
        <v>2833</v>
      </c>
      <c r="D163" s="1">
        <f t="shared" si="10"/>
        <v>53</v>
      </c>
      <c r="E163" s="2" t="s">
        <v>332</v>
      </c>
      <c r="F163" t="str" cm="1">
        <f t="array" ref="F163">_xlfn.IFS(
 AND(D163&gt;=11, D163&lt;=29), "Management, business, science, and arts occupations",
 AND(D163&gt;=31, D163&lt;=39), "Service occupations",
 AND(D163&gt;=41, D163&lt;=43), "Sales and office occupations",
 AND(D163&gt;=51, D163&lt;=53), "Production, transportation, and material moving occupations",
 AND(D163&gt;=45, D163&lt;=49), "Natural resources, construction, and maintenance occupations",
 TRUE, "Not applicable to study area"
)</f>
        <v>Production, transportation, and material moving occupations</v>
      </c>
      <c r="G163">
        <f t="shared" si="11"/>
        <v>5839</v>
      </c>
      <c r="H163" s="9">
        <f t="shared" si="12"/>
        <v>37.429487179487182</v>
      </c>
      <c r="I163" t="str">
        <f>_xlfn.XLOOKUP($C163,'NAICS-SOC-CIP x-walk'!C:C, 'NAICS-SOC-CIP x-walk'!H:H)</f>
        <v>42, 48-49</v>
      </c>
      <c r="J163" t="str">
        <f>_xlfn.XLOOKUP(K163,'ACS-NAICS-SOC x-walk'!K:K,'ACS-NAICS-SOC x-walk'!L:L)</f>
        <v>Wholesale Trade</v>
      </c>
      <c r="K163" t="str">
        <f>_xlfn.XLOOKUP($C163,'NAICS-SOC-CIP x-walk'!$C:$C, 'NAICS-SOC-CIP x-walk'!I:I)</f>
        <v>Wholesale Trade, Transportation and Warehousing</v>
      </c>
      <c r="L163">
        <f t="shared" si="13"/>
        <v>4381</v>
      </c>
      <c r="M163" s="9">
        <f t="shared" si="14"/>
        <v>61.70422535211268</v>
      </c>
    </row>
    <row r="164" spans="1:13" hidden="1">
      <c r="A164" s="1">
        <v>86</v>
      </c>
      <c r="B164" s="1" t="s">
        <v>4</v>
      </c>
      <c r="C164" s="34" t="s">
        <v>2819</v>
      </c>
      <c r="D164" s="1">
        <f t="shared" si="10"/>
        <v>53</v>
      </c>
      <c r="E164" s="2" t="s">
        <v>50</v>
      </c>
      <c r="F164" t="str" cm="1">
        <f t="array" ref="F164">_xlfn.IFS(
 AND(D164&gt;=11, D164&lt;=29), "Management, business, science, and arts occupations",
 AND(D164&gt;=31, D164&lt;=39), "Service occupations",
 AND(D164&gt;=41, D164&lt;=43), "Sales and office occupations",
 AND(D164&gt;=51, D164&lt;=53), "Production, transportation, and material moving occupations",
 AND(D164&gt;=45, D164&lt;=49), "Natural resources, construction, and maintenance occupations",
 TRUE, "Not applicable to study area"
)</f>
        <v>Production, transportation, and material moving occupations</v>
      </c>
      <c r="G164">
        <f t="shared" si="11"/>
        <v>5839</v>
      </c>
      <c r="H164" s="9">
        <f t="shared" si="12"/>
        <v>37.429487179487182</v>
      </c>
      <c r="I164" t="str">
        <f>_xlfn.XLOOKUP($C164,'NAICS-SOC-CIP x-walk'!C:C, 'NAICS-SOC-CIP x-walk'!H:H)</f>
        <v>42, 48-49</v>
      </c>
      <c r="J164" t="str">
        <f>_xlfn.XLOOKUP(K164,'ACS-NAICS-SOC x-walk'!K:K,'ACS-NAICS-SOC x-walk'!L:L)</f>
        <v>Wholesale Trade</v>
      </c>
      <c r="K164" t="str">
        <f>_xlfn.XLOOKUP($C164,'NAICS-SOC-CIP x-walk'!$C:$C, 'NAICS-SOC-CIP x-walk'!I:I)</f>
        <v>Wholesale Trade, Transportation and Warehousing</v>
      </c>
      <c r="L164">
        <f t="shared" si="13"/>
        <v>4381</v>
      </c>
      <c r="M164" s="9">
        <f t="shared" si="14"/>
        <v>61.70422535211268</v>
      </c>
    </row>
    <row r="165" spans="1:13" hidden="1">
      <c r="A165" s="1">
        <v>85</v>
      </c>
      <c r="B165" s="1" t="s">
        <v>4</v>
      </c>
      <c r="C165" s="34" t="s">
        <v>2792</v>
      </c>
      <c r="D165" s="1">
        <f t="shared" si="10"/>
        <v>53</v>
      </c>
      <c r="E165" s="2" t="s">
        <v>392</v>
      </c>
      <c r="F165" t="str" cm="1">
        <f t="array" ref="F165">_xlfn.IFS(
 AND(D165&gt;=11, D165&lt;=29), "Management, business, science, and arts occupations",
 AND(D165&gt;=31, D165&lt;=39), "Service occupations",
 AND(D165&gt;=41, D165&lt;=43), "Sales and office occupations",
 AND(D165&gt;=51, D165&lt;=53), "Production, transportation, and material moving occupations",
 AND(D165&gt;=45, D165&lt;=49), "Natural resources, construction, and maintenance occupations",
 TRUE, "Not applicable to study area"
)</f>
        <v>Production, transportation, and material moving occupations</v>
      </c>
      <c r="G165">
        <f t="shared" si="11"/>
        <v>5839</v>
      </c>
      <c r="H165" s="9">
        <f t="shared" si="12"/>
        <v>37.429487179487182</v>
      </c>
      <c r="I165" t="str">
        <f>_xlfn.XLOOKUP($C165,'NAICS-SOC-CIP x-walk'!C:C, 'NAICS-SOC-CIP x-walk'!H:H)</f>
        <v>42, 48-49</v>
      </c>
      <c r="J165" t="str">
        <f>_xlfn.XLOOKUP(K165,'ACS-NAICS-SOC x-walk'!K:K,'ACS-NAICS-SOC x-walk'!L:L)</f>
        <v>Wholesale Trade</v>
      </c>
      <c r="K165" t="str">
        <f>_xlfn.XLOOKUP($C165,'NAICS-SOC-CIP x-walk'!$C:$C, 'NAICS-SOC-CIP x-walk'!I:I)</f>
        <v>Wholesale Trade, Transportation and Warehousing</v>
      </c>
      <c r="L165">
        <f t="shared" si="13"/>
        <v>4381</v>
      </c>
      <c r="M165" s="9">
        <f t="shared" si="14"/>
        <v>61.70422535211268</v>
      </c>
    </row>
    <row r="166" spans="1:13" hidden="1">
      <c r="A166" s="1">
        <v>85</v>
      </c>
      <c r="B166" s="1">
        <v>3</v>
      </c>
      <c r="C166" s="34" t="s">
        <v>2830</v>
      </c>
      <c r="D166" s="1">
        <f t="shared" si="10"/>
        <v>53</v>
      </c>
      <c r="E166" s="2" t="s">
        <v>176</v>
      </c>
      <c r="F166" t="str" cm="1">
        <f t="array" ref="F166">_xlfn.IFS(
 AND(D166&gt;=11, D166&lt;=29), "Management, business, science, and arts occupations",
 AND(D166&gt;=31, D166&lt;=39), "Service occupations",
 AND(D166&gt;=41, D166&lt;=43), "Sales and office occupations",
 AND(D166&gt;=51, D166&lt;=53), "Production, transportation, and material moving occupations",
 AND(D166&gt;=45, D166&lt;=49), "Natural resources, construction, and maintenance occupations",
 TRUE, "Not applicable to study area"
)</f>
        <v>Production, transportation, and material moving occupations</v>
      </c>
      <c r="G166">
        <f t="shared" si="11"/>
        <v>5839</v>
      </c>
      <c r="H166" s="9">
        <f t="shared" si="12"/>
        <v>37.429487179487182</v>
      </c>
      <c r="I166" t="str">
        <f>_xlfn.XLOOKUP($C166,'NAICS-SOC-CIP x-walk'!C:C, 'NAICS-SOC-CIP x-walk'!H:H)</f>
        <v>42, 48-49</v>
      </c>
      <c r="J166" t="str">
        <f>_xlfn.XLOOKUP(K166,'ACS-NAICS-SOC x-walk'!K:K,'ACS-NAICS-SOC x-walk'!L:L)</f>
        <v>Wholesale Trade</v>
      </c>
      <c r="K166" t="str">
        <f>_xlfn.XLOOKUP($C166,'NAICS-SOC-CIP x-walk'!$C:$C, 'NAICS-SOC-CIP x-walk'!I:I)</f>
        <v>Wholesale Trade, Transportation and Warehousing</v>
      </c>
      <c r="L166">
        <f t="shared" si="13"/>
        <v>4381</v>
      </c>
      <c r="M166" s="9">
        <f t="shared" si="14"/>
        <v>61.70422535211268</v>
      </c>
    </row>
    <row r="167" spans="1:13" hidden="1">
      <c r="A167" s="1">
        <v>84</v>
      </c>
      <c r="B167" s="1">
        <v>3</v>
      </c>
      <c r="C167" s="34" t="s">
        <v>2828</v>
      </c>
      <c r="D167" s="1">
        <f t="shared" si="10"/>
        <v>53</v>
      </c>
      <c r="E167" s="2" t="s">
        <v>334</v>
      </c>
      <c r="F167" t="str" cm="1">
        <f t="array" ref="F167">_xlfn.IFS(
 AND(D167&gt;=11, D167&lt;=29), "Management, business, science, and arts occupations",
 AND(D167&gt;=31, D167&lt;=39), "Service occupations",
 AND(D167&gt;=41, D167&lt;=43), "Sales and office occupations",
 AND(D167&gt;=51, D167&lt;=53), "Production, transportation, and material moving occupations",
 AND(D167&gt;=45, D167&lt;=49), "Natural resources, construction, and maintenance occupations",
 TRUE, "Not applicable to study area"
)</f>
        <v>Production, transportation, and material moving occupations</v>
      </c>
      <c r="G167">
        <f t="shared" si="11"/>
        <v>5839</v>
      </c>
      <c r="H167" s="9">
        <f t="shared" si="12"/>
        <v>37.429487179487182</v>
      </c>
      <c r="I167" t="str">
        <f>_xlfn.XLOOKUP($C167,'NAICS-SOC-CIP x-walk'!C:C, 'NAICS-SOC-CIP x-walk'!H:H)</f>
        <v>42, 48-49</v>
      </c>
      <c r="J167" t="str">
        <f>_xlfn.XLOOKUP(K167,'ACS-NAICS-SOC x-walk'!K:K,'ACS-NAICS-SOC x-walk'!L:L)</f>
        <v>Wholesale Trade</v>
      </c>
      <c r="K167" t="str">
        <f>_xlfn.XLOOKUP($C167,'NAICS-SOC-CIP x-walk'!$C:$C, 'NAICS-SOC-CIP x-walk'!I:I)</f>
        <v>Wholesale Trade, Transportation and Warehousing</v>
      </c>
      <c r="L167">
        <f t="shared" si="13"/>
        <v>4381</v>
      </c>
      <c r="M167" s="9">
        <f t="shared" si="14"/>
        <v>61.70422535211268</v>
      </c>
    </row>
    <row r="168" spans="1:13" hidden="1">
      <c r="A168" s="1">
        <v>84</v>
      </c>
      <c r="B168" s="1" t="s">
        <v>4</v>
      </c>
      <c r="C168" s="34" t="s">
        <v>2812</v>
      </c>
      <c r="D168" s="1">
        <f t="shared" si="10"/>
        <v>53</v>
      </c>
      <c r="E168" s="2" t="s">
        <v>462</v>
      </c>
      <c r="F168" t="str" cm="1">
        <f t="array" ref="F168">_xlfn.IFS(
 AND(D168&gt;=11, D168&lt;=29), "Management, business, science, and arts occupations",
 AND(D168&gt;=31, D168&lt;=39), "Service occupations",
 AND(D168&gt;=41, D168&lt;=43), "Sales and office occupations",
 AND(D168&gt;=51, D168&lt;=53), "Production, transportation, and material moving occupations",
 AND(D168&gt;=45, D168&lt;=49), "Natural resources, construction, and maintenance occupations",
 TRUE, "Not applicable to study area"
)</f>
        <v>Production, transportation, and material moving occupations</v>
      </c>
      <c r="G168">
        <f t="shared" si="11"/>
        <v>5839</v>
      </c>
      <c r="H168" s="9">
        <f t="shared" si="12"/>
        <v>37.429487179487182</v>
      </c>
      <c r="I168" t="str">
        <f>_xlfn.XLOOKUP($C168,'NAICS-SOC-CIP x-walk'!C:C, 'NAICS-SOC-CIP x-walk'!H:H)</f>
        <v>42, 48-49</v>
      </c>
      <c r="J168" t="str">
        <f>_xlfn.XLOOKUP(K168,'ACS-NAICS-SOC x-walk'!K:K,'ACS-NAICS-SOC x-walk'!L:L)</f>
        <v>Wholesale Trade</v>
      </c>
      <c r="K168" t="str">
        <f>_xlfn.XLOOKUP($C168,'NAICS-SOC-CIP x-walk'!$C:$C, 'NAICS-SOC-CIP x-walk'!I:I)</f>
        <v>Wholesale Trade, Transportation and Warehousing</v>
      </c>
      <c r="L168">
        <f t="shared" si="13"/>
        <v>4381</v>
      </c>
      <c r="M168" s="9">
        <f t="shared" si="14"/>
        <v>61.70422535211268</v>
      </c>
    </row>
    <row r="169" spans="1:13" hidden="1">
      <c r="A169" s="1">
        <v>83</v>
      </c>
      <c r="B169" s="1" t="s">
        <v>4</v>
      </c>
      <c r="C169" s="34" t="s">
        <v>2849</v>
      </c>
      <c r="D169" s="1">
        <f t="shared" si="10"/>
        <v>53</v>
      </c>
      <c r="E169" s="2" t="s">
        <v>70</v>
      </c>
      <c r="F169" t="str" cm="1">
        <f t="array" ref="F169">_xlfn.IFS(
 AND(D169&gt;=11, D169&lt;=29), "Management, business, science, and arts occupations",
 AND(D169&gt;=31, D169&lt;=39), "Service occupations",
 AND(D169&gt;=41, D169&lt;=43), "Sales and office occupations",
 AND(D169&gt;=51, D169&lt;=53), "Production, transportation, and material moving occupations",
 AND(D169&gt;=45, D169&lt;=49), "Natural resources, construction, and maintenance occupations",
 TRUE, "Not applicable to study area"
)</f>
        <v>Production, transportation, and material moving occupations</v>
      </c>
      <c r="G169">
        <f t="shared" si="11"/>
        <v>5839</v>
      </c>
      <c r="H169" s="9">
        <f t="shared" si="12"/>
        <v>37.429487179487182</v>
      </c>
      <c r="I169" t="str">
        <f>_xlfn.XLOOKUP($C169,'NAICS-SOC-CIP x-walk'!C:C, 'NAICS-SOC-CIP x-walk'!H:H)</f>
        <v>42, 48-49</v>
      </c>
      <c r="J169" t="str">
        <f>_xlfn.XLOOKUP(K169,'ACS-NAICS-SOC x-walk'!K:K,'ACS-NAICS-SOC x-walk'!L:L)</f>
        <v>Wholesale Trade</v>
      </c>
      <c r="K169" t="str">
        <f>_xlfn.XLOOKUP($C169,'NAICS-SOC-CIP x-walk'!$C:$C, 'NAICS-SOC-CIP x-walk'!I:I)</f>
        <v>Wholesale Trade, Transportation and Warehousing</v>
      </c>
      <c r="L169">
        <f t="shared" si="13"/>
        <v>4381</v>
      </c>
      <c r="M169" s="9">
        <f t="shared" si="14"/>
        <v>61.70422535211268</v>
      </c>
    </row>
    <row r="170" spans="1:13" hidden="1">
      <c r="A170" s="1">
        <v>83</v>
      </c>
      <c r="B170" s="1" t="s">
        <v>4</v>
      </c>
      <c r="C170" s="34" t="s">
        <v>2849</v>
      </c>
      <c r="D170" s="1">
        <f t="shared" si="10"/>
        <v>53</v>
      </c>
      <c r="E170" s="2" t="s">
        <v>266</v>
      </c>
      <c r="F170" t="str" cm="1">
        <f t="array" ref="F170">_xlfn.IFS(
 AND(D170&gt;=11, D170&lt;=29), "Management, business, science, and arts occupations",
 AND(D170&gt;=31, D170&lt;=39), "Service occupations",
 AND(D170&gt;=41, D170&lt;=43), "Sales and office occupations",
 AND(D170&gt;=51, D170&lt;=53), "Production, transportation, and material moving occupations",
 AND(D170&gt;=45, D170&lt;=49), "Natural resources, construction, and maintenance occupations",
 TRUE, "Not applicable to study area"
)</f>
        <v>Production, transportation, and material moving occupations</v>
      </c>
      <c r="G170">
        <f t="shared" si="11"/>
        <v>5839</v>
      </c>
      <c r="H170" s="9">
        <f t="shared" si="12"/>
        <v>37.429487179487182</v>
      </c>
      <c r="I170" t="str">
        <f>_xlfn.XLOOKUP($C170,'NAICS-SOC-CIP x-walk'!C:C, 'NAICS-SOC-CIP x-walk'!H:H)</f>
        <v>42, 48-49</v>
      </c>
      <c r="J170" t="str">
        <f>_xlfn.XLOOKUP(K170,'ACS-NAICS-SOC x-walk'!K:K,'ACS-NAICS-SOC x-walk'!L:L)</f>
        <v>Wholesale Trade</v>
      </c>
      <c r="K170" t="str">
        <f>_xlfn.XLOOKUP($C170,'NAICS-SOC-CIP x-walk'!$C:$C, 'NAICS-SOC-CIP x-walk'!I:I)</f>
        <v>Wholesale Trade, Transportation and Warehousing</v>
      </c>
      <c r="L170">
        <f t="shared" si="13"/>
        <v>4381</v>
      </c>
      <c r="M170" s="9">
        <f t="shared" si="14"/>
        <v>61.70422535211268</v>
      </c>
    </row>
    <row r="171" spans="1:13" hidden="1">
      <c r="A171" s="1">
        <v>82</v>
      </c>
      <c r="B171" s="1" t="s">
        <v>4</v>
      </c>
      <c r="C171" s="34" t="s">
        <v>2829</v>
      </c>
      <c r="D171" s="1">
        <f t="shared" si="10"/>
        <v>53</v>
      </c>
      <c r="E171" s="2" t="s">
        <v>288</v>
      </c>
      <c r="F171" t="str" cm="1">
        <f t="array" ref="F171">_xlfn.IFS(
 AND(D171&gt;=11, D171&lt;=29), "Management, business, science, and arts occupations",
 AND(D171&gt;=31, D171&lt;=39), "Service occupations",
 AND(D171&gt;=41, D171&lt;=43), "Sales and office occupations",
 AND(D171&gt;=51, D171&lt;=53), "Production, transportation, and material moving occupations",
 AND(D171&gt;=45, D171&lt;=49), "Natural resources, construction, and maintenance occupations",
 TRUE, "Not applicable to study area"
)</f>
        <v>Production, transportation, and material moving occupations</v>
      </c>
      <c r="G171">
        <f t="shared" si="11"/>
        <v>5839</v>
      </c>
      <c r="H171" s="9">
        <f t="shared" si="12"/>
        <v>37.429487179487182</v>
      </c>
      <c r="I171" t="str">
        <f>_xlfn.XLOOKUP($C171,'NAICS-SOC-CIP x-walk'!C:C, 'NAICS-SOC-CIP x-walk'!H:H)</f>
        <v>42, 48-49</v>
      </c>
      <c r="J171" t="str">
        <f>_xlfn.XLOOKUP(K171,'ACS-NAICS-SOC x-walk'!K:K,'ACS-NAICS-SOC x-walk'!L:L)</f>
        <v>Wholesale Trade</v>
      </c>
      <c r="K171" t="str">
        <f>_xlfn.XLOOKUP($C171,'NAICS-SOC-CIP x-walk'!$C:$C, 'NAICS-SOC-CIP x-walk'!I:I)</f>
        <v>Wholesale Trade, Transportation and Warehousing</v>
      </c>
      <c r="L171">
        <f t="shared" si="13"/>
        <v>4381</v>
      </c>
      <c r="M171" s="9">
        <f t="shared" si="14"/>
        <v>61.70422535211268</v>
      </c>
    </row>
    <row r="172" spans="1:13" hidden="1">
      <c r="A172" s="1">
        <v>81</v>
      </c>
      <c r="B172" s="1" t="s">
        <v>4</v>
      </c>
      <c r="C172" s="34" t="s">
        <v>2806</v>
      </c>
      <c r="D172" s="1">
        <f t="shared" si="10"/>
        <v>53</v>
      </c>
      <c r="E172" s="2" t="s">
        <v>408</v>
      </c>
      <c r="F172" t="str" cm="1">
        <f t="array" ref="F172">_xlfn.IFS(
 AND(D172&gt;=11, D172&lt;=29), "Management, business, science, and arts occupations",
 AND(D172&gt;=31, D172&lt;=39), "Service occupations",
 AND(D172&gt;=41, D172&lt;=43), "Sales and office occupations",
 AND(D172&gt;=51, D172&lt;=53), "Production, transportation, and material moving occupations",
 AND(D172&gt;=45, D172&lt;=49), "Natural resources, construction, and maintenance occupations",
 TRUE, "Not applicable to study area"
)</f>
        <v>Production, transportation, and material moving occupations</v>
      </c>
      <c r="G172">
        <f t="shared" si="11"/>
        <v>5839</v>
      </c>
      <c r="H172" s="9">
        <f t="shared" si="12"/>
        <v>37.429487179487182</v>
      </c>
      <c r="I172" t="str">
        <f>_xlfn.XLOOKUP($C172,'NAICS-SOC-CIP x-walk'!C:C, 'NAICS-SOC-CIP x-walk'!H:H)</f>
        <v>42, 48-49</v>
      </c>
      <c r="J172" t="str">
        <f>_xlfn.XLOOKUP(K172,'ACS-NAICS-SOC x-walk'!K:K,'ACS-NAICS-SOC x-walk'!L:L)</f>
        <v>Wholesale Trade</v>
      </c>
      <c r="K172" t="str">
        <f>_xlfn.XLOOKUP($C172,'NAICS-SOC-CIP x-walk'!$C:$C, 'NAICS-SOC-CIP x-walk'!I:I)</f>
        <v>Wholesale Trade, Transportation and Warehousing</v>
      </c>
      <c r="L172">
        <f t="shared" si="13"/>
        <v>4381</v>
      </c>
      <c r="M172" s="9">
        <f t="shared" si="14"/>
        <v>61.70422535211268</v>
      </c>
    </row>
    <row r="173" spans="1:13" hidden="1">
      <c r="A173" s="1">
        <v>80</v>
      </c>
      <c r="B173" s="1">
        <v>3</v>
      </c>
      <c r="C173" s="34" t="s">
        <v>2804</v>
      </c>
      <c r="D173" s="1">
        <f t="shared" si="10"/>
        <v>53</v>
      </c>
      <c r="E173" s="2" t="s">
        <v>304</v>
      </c>
      <c r="F173" t="str" cm="1">
        <f t="array" ref="F173">_xlfn.IFS(
 AND(D173&gt;=11, D173&lt;=29), "Management, business, science, and arts occupations",
 AND(D173&gt;=31, D173&lt;=39), "Service occupations",
 AND(D173&gt;=41, D173&lt;=43), "Sales and office occupations",
 AND(D173&gt;=51, D173&lt;=53), "Production, transportation, and material moving occupations",
 AND(D173&gt;=45, D173&lt;=49), "Natural resources, construction, and maintenance occupations",
 TRUE, "Not applicable to study area"
)</f>
        <v>Production, transportation, and material moving occupations</v>
      </c>
      <c r="G173">
        <f t="shared" si="11"/>
        <v>5839</v>
      </c>
      <c r="H173" s="9">
        <f t="shared" si="12"/>
        <v>37.429487179487182</v>
      </c>
      <c r="I173" t="str">
        <f>_xlfn.XLOOKUP($C173,'NAICS-SOC-CIP x-walk'!C:C, 'NAICS-SOC-CIP x-walk'!H:H)</f>
        <v>42, 48-49</v>
      </c>
      <c r="J173" t="str">
        <f>_xlfn.XLOOKUP(K173,'ACS-NAICS-SOC x-walk'!K:K,'ACS-NAICS-SOC x-walk'!L:L)</f>
        <v>Wholesale Trade</v>
      </c>
      <c r="K173" t="str">
        <f>_xlfn.XLOOKUP($C173,'NAICS-SOC-CIP x-walk'!$C:$C, 'NAICS-SOC-CIP x-walk'!I:I)</f>
        <v>Wholesale Trade, Transportation and Warehousing</v>
      </c>
      <c r="L173">
        <f t="shared" si="13"/>
        <v>4381</v>
      </c>
      <c r="M173" s="9">
        <f t="shared" si="14"/>
        <v>61.70422535211268</v>
      </c>
    </row>
    <row r="174" spans="1:13" hidden="1">
      <c r="A174" s="1">
        <v>80</v>
      </c>
      <c r="B174" s="1">
        <v>4</v>
      </c>
      <c r="C174" s="34" t="s">
        <v>2838</v>
      </c>
      <c r="D174" s="1">
        <f t="shared" si="10"/>
        <v>53</v>
      </c>
      <c r="E174" s="2" t="s">
        <v>406</v>
      </c>
      <c r="F174" t="str" cm="1">
        <f t="array" ref="F174">_xlfn.IFS(
 AND(D174&gt;=11, D174&lt;=29), "Management, business, science, and arts occupations",
 AND(D174&gt;=31, D174&lt;=39), "Service occupations",
 AND(D174&gt;=41, D174&lt;=43), "Sales and office occupations",
 AND(D174&gt;=51, D174&lt;=53), "Production, transportation, and material moving occupations",
 AND(D174&gt;=45, D174&lt;=49), "Natural resources, construction, and maintenance occupations",
 TRUE, "Not applicable to study area"
)</f>
        <v>Production, transportation, and material moving occupations</v>
      </c>
      <c r="G174">
        <f t="shared" si="11"/>
        <v>5839</v>
      </c>
      <c r="H174" s="9">
        <f t="shared" si="12"/>
        <v>37.429487179487182</v>
      </c>
      <c r="I174" t="str">
        <f>_xlfn.XLOOKUP($C174,'NAICS-SOC-CIP x-walk'!C:C, 'NAICS-SOC-CIP x-walk'!H:H)</f>
        <v>42, 48-49</v>
      </c>
      <c r="J174" t="str">
        <f>_xlfn.XLOOKUP(K174,'ACS-NAICS-SOC x-walk'!K:K,'ACS-NAICS-SOC x-walk'!L:L)</f>
        <v>Wholesale Trade</v>
      </c>
      <c r="K174" t="str">
        <f>_xlfn.XLOOKUP($C174,'NAICS-SOC-CIP x-walk'!$C:$C, 'NAICS-SOC-CIP x-walk'!I:I)</f>
        <v>Wholesale Trade, Transportation and Warehousing</v>
      </c>
      <c r="L174">
        <f t="shared" si="13"/>
        <v>4381</v>
      </c>
      <c r="M174" s="9">
        <f t="shared" si="14"/>
        <v>61.70422535211268</v>
      </c>
    </row>
    <row r="175" spans="1:13" hidden="1">
      <c r="A175" s="1">
        <v>79</v>
      </c>
      <c r="B175" s="1" t="s">
        <v>4</v>
      </c>
      <c r="C175" s="34" t="s">
        <v>2809</v>
      </c>
      <c r="D175" s="1">
        <f t="shared" si="10"/>
        <v>53</v>
      </c>
      <c r="E175" s="2" t="s">
        <v>356</v>
      </c>
      <c r="F175" t="str" cm="1">
        <f t="array" ref="F175">_xlfn.IFS(
 AND(D175&gt;=11, D175&lt;=29), "Management, business, science, and arts occupations",
 AND(D175&gt;=31, D175&lt;=39), "Service occupations",
 AND(D175&gt;=41, D175&lt;=43), "Sales and office occupations",
 AND(D175&gt;=51, D175&lt;=53), "Production, transportation, and material moving occupations",
 AND(D175&gt;=45, D175&lt;=49), "Natural resources, construction, and maintenance occupations",
 TRUE, "Not applicable to study area"
)</f>
        <v>Production, transportation, and material moving occupations</v>
      </c>
      <c r="G175">
        <f t="shared" si="11"/>
        <v>5839</v>
      </c>
      <c r="H175" s="9">
        <f t="shared" si="12"/>
        <v>37.429487179487182</v>
      </c>
      <c r="I175" t="str">
        <f>_xlfn.XLOOKUP($C175,'NAICS-SOC-CIP x-walk'!C:C, 'NAICS-SOC-CIP x-walk'!H:H)</f>
        <v>42, 48-49</v>
      </c>
      <c r="J175" t="str">
        <f>_xlfn.XLOOKUP(K175,'ACS-NAICS-SOC x-walk'!K:K,'ACS-NAICS-SOC x-walk'!L:L)</f>
        <v>Wholesale Trade</v>
      </c>
      <c r="K175" t="str">
        <f>_xlfn.XLOOKUP($C175,'NAICS-SOC-CIP x-walk'!$C:$C, 'NAICS-SOC-CIP x-walk'!I:I)</f>
        <v>Wholesale Trade, Transportation and Warehousing</v>
      </c>
      <c r="L175">
        <f t="shared" si="13"/>
        <v>4381</v>
      </c>
      <c r="M175" s="9">
        <f t="shared" si="14"/>
        <v>61.70422535211268</v>
      </c>
    </row>
    <row r="176" spans="1:13" hidden="1">
      <c r="A176" s="1">
        <v>76</v>
      </c>
      <c r="B176" s="1" t="s">
        <v>4</v>
      </c>
      <c r="C176" s="34" t="s">
        <v>2823</v>
      </c>
      <c r="D176" s="1">
        <f t="shared" si="10"/>
        <v>53</v>
      </c>
      <c r="E176" s="2" t="s">
        <v>318</v>
      </c>
      <c r="F176" t="str" cm="1">
        <f t="array" ref="F176">_xlfn.IFS(
 AND(D176&gt;=11, D176&lt;=29), "Management, business, science, and arts occupations",
 AND(D176&gt;=31, D176&lt;=39), "Service occupations",
 AND(D176&gt;=41, D176&lt;=43), "Sales and office occupations",
 AND(D176&gt;=51, D176&lt;=53), "Production, transportation, and material moving occupations",
 AND(D176&gt;=45, D176&lt;=49), "Natural resources, construction, and maintenance occupations",
 TRUE, "Not applicable to study area"
)</f>
        <v>Production, transportation, and material moving occupations</v>
      </c>
      <c r="G176">
        <f t="shared" si="11"/>
        <v>5839</v>
      </c>
      <c r="H176" s="9">
        <f t="shared" si="12"/>
        <v>37.429487179487182</v>
      </c>
      <c r="I176" t="str">
        <f>_xlfn.XLOOKUP($C176,'NAICS-SOC-CIP x-walk'!C:C, 'NAICS-SOC-CIP x-walk'!H:H)</f>
        <v>42, 48-49</v>
      </c>
      <c r="J176" t="str">
        <f>_xlfn.XLOOKUP(K176,'ACS-NAICS-SOC x-walk'!K:K,'ACS-NAICS-SOC x-walk'!L:L)</f>
        <v>Wholesale Trade</v>
      </c>
      <c r="K176" t="str">
        <f>_xlfn.XLOOKUP($C176,'NAICS-SOC-CIP x-walk'!$C:$C, 'NAICS-SOC-CIP x-walk'!I:I)</f>
        <v>Wholesale Trade, Transportation and Warehousing</v>
      </c>
      <c r="L176">
        <f t="shared" si="13"/>
        <v>4381</v>
      </c>
      <c r="M176" s="9">
        <f t="shared" si="14"/>
        <v>61.70422535211268</v>
      </c>
    </row>
    <row r="177" spans="1:13" hidden="1">
      <c r="A177" s="1">
        <v>75</v>
      </c>
      <c r="B177" s="1">
        <v>3</v>
      </c>
      <c r="C177" s="34" t="s">
        <v>2837</v>
      </c>
      <c r="D177" s="1">
        <f t="shared" si="10"/>
        <v>53</v>
      </c>
      <c r="E177" s="2" t="s">
        <v>512</v>
      </c>
      <c r="F177" t="str" cm="1">
        <f t="array" ref="F177">_xlfn.IFS(
 AND(D177&gt;=11, D177&lt;=29), "Management, business, science, and arts occupations",
 AND(D177&gt;=31, D177&lt;=39), "Service occupations",
 AND(D177&gt;=41, D177&lt;=43), "Sales and office occupations",
 AND(D177&gt;=51, D177&lt;=53), "Production, transportation, and material moving occupations",
 AND(D177&gt;=45, D177&lt;=49), "Natural resources, construction, and maintenance occupations",
 TRUE, "Not applicable to study area"
)</f>
        <v>Production, transportation, and material moving occupations</v>
      </c>
      <c r="G177">
        <f t="shared" si="11"/>
        <v>5839</v>
      </c>
      <c r="H177" s="9">
        <f t="shared" si="12"/>
        <v>37.429487179487182</v>
      </c>
      <c r="I177" t="str">
        <f>_xlfn.XLOOKUP($C177,'NAICS-SOC-CIP x-walk'!C:C, 'NAICS-SOC-CIP x-walk'!H:H)</f>
        <v>42, 48-49</v>
      </c>
      <c r="J177" t="str">
        <f>_xlfn.XLOOKUP(K177,'ACS-NAICS-SOC x-walk'!K:K,'ACS-NAICS-SOC x-walk'!L:L)</f>
        <v>Wholesale Trade</v>
      </c>
      <c r="K177" t="str">
        <f>_xlfn.XLOOKUP($C177,'NAICS-SOC-CIP x-walk'!$C:$C, 'NAICS-SOC-CIP x-walk'!I:I)</f>
        <v>Wholesale Trade, Transportation and Warehousing</v>
      </c>
      <c r="L177">
        <f t="shared" si="13"/>
        <v>4381</v>
      </c>
      <c r="M177" s="9">
        <f t="shared" si="14"/>
        <v>61.70422535211268</v>
      </c>
    </row>
    <row r="178" spans="1:13" hidden="1">
      <c r="A178" s="1">
        <v>73</v>
      </c>
      <c r="B178" s="1" t="s">
        <v>4</v>
      </c>
      <c r="C178" s="34" t="s">
        <v>2810</v>
      </c>
      <c r="D178" s="1">
        <f t="shared" si="10"/>
        <v>53</v>
      </c>
      <c r="E178" s="2" t="s">
        <v>350</v>
      </c>
      <c r="F178" t="str" cm="1">
        <f t="array" ref="F178">_xlfn.IFS(
 AND(D178&gt;=11, D178&lt;=29), "Management, business, science, and arts occupations",
 AND(D178&gt;=31, D178&lt;=39), "Service occupations",
 AND(D178&gt;=41, D178&lt;=43), "Sales and office occupations",
 AND(D178&gt;=51, D178&lt;=53), "Production, transportation, and material moving occupations",
 AND(D178&gt;=45, D178&lt;=49), "Natural resources, construction, and maintenance occupations",
 TRUE, "Not applicable to study area"
)</f>
        <v>Production, transportation, and material moving occupations</v>
      </c>
      <c r="G178">
        <f t="shared" si="11"/>
        <v>5839</v>
      </c>
      <c r="H178" s="9">
        <f t="shared" si="12"/>
        <v>37.429487179487182</v>
      </c>
      <c r="I178" t="str">
        <f>_xlfn.XLOOKUP($C178,'NAICS-SOC-CIP x-walk'!C:C, 'NAICS-SOC-CIP x-walk'!H:H)</f>
        <v>42, 48-49</v>
      </c>
      <c r="J178" t="str">
        <f>_xlfn.XLOOKUP(K178,'ACS-NAICS-SOC x-walk'!K:K,'ACS-NAICS-SOC x-walk'!L:L)</f>
        <v>Wholesale Trade</v>
      </c>
      <c r="K178" t="str">
        <f>_xlfn.XLOOKUP($C178,'NAICS-SOC-CIP x-walk'!$C:$C, 'NAICS-SOC-CIP x-walk'!I:I)</f>
        <v>Wholesale Trade, Transportation and Warehousing</v>
      </c>
      <c r="L178">
        <f t="shared" si="13"/>
        <v>4381</v>
      </c>
      <c r="M178" s="9">
        <f t="shared" si="14"/>
        <v>61.70422535211268</v>
      </c>
    </row>
    <row r="179" spans="1:13" hidden="1">
      <c r="A179" s="1">
        <v>68</v>
      </c>
      <c r="B179" s="1">
        <v>3</v>
      </c>
      <c r="C179" s="34" t="s">
        <v>2802</v>
      </c>
      <c r="D179" s="1">
        <f t="shared" si="10"/>
        <v>53</v>
      </c>
      <c r="E179" s="2" t="s">
        <v>468</v>
      </c>
      <c r="F179" t="str" cm="1">
        <f t="array" ref="F179">_xlfn.IFS(
 AND(D179&gt;=11, D179&lt;=29), "Management, business, science, and arts occupations",
 AND(D179&gt;=31, D179&lt;=39), "Service occupations",
 AND(D179&gt;=41, D179&lt;=43), "Sales and office occupations",
 AND(D179&gt;=51, D179&lt;=53), "Production, transportation, and material moving occupations",
 AND(D179&gt;=45, D179&lt;=49), "Natural resources, construction, and maintenance occupations",
 TRUE, "Not applicable to study area"
)</f>
        <v>Production, transportation, and material moving occupations</v>
      </c>
      <c r="G179">
        <f t="shared" si="11"/>
        <v>5839</v>
      </c>
      <c r="H179" s="9">
        <f t="shared" si="12"/>
        <v>37.429487179487182</v>
      </c>
      <c r="I179" t="str">
        <f>_xlfn.XLOOKUP($C179,'NAICS-SOC-CIP x-walk'!C:C, 'NAICS-SOC-CIP x-walk'!H:H)</f>
        <v>42, 48-49</v>
      </c>
      <c r="J179" t="str">
        <f>_xlfn.XLOOKUP(K179,'ACS-NAICS-SOC x-walk'!K:K,'ACS-NAICS-SOC x-walk'!L:L)</f>
        <v>Wholesale Trade</v>
      </c>
      <c r="K179" t="str">
        <f>_xlfn.XLOOKUP($C179,'NAICS-SOC-CIP x-walk'!$C:$C, 'NAICS-SOC-CIP x-walk'!I:I)</f>
        <v>Wholesale Trade, Transportation and Warehousing</v>
      </c>
      <c r="L179">
        <f t="shared" si="13"/>
        <v>4381</v>
      </c>
      <c r="M179" s="9">
        <f t="shared" si="14"/>
        <v>61.70422535211268</v>
      </c>
    </row>
    <row r="180" spans="1:13" hidden="1">
      <c r="A180" s="1">
        <v>66</v>
      </c>
      <c r="B180" s="1" t="s">
        <v>4</v>
      </c>
      <c r="C180" s="34" t="s">
        <v>2838</v>
      </c>
      <c r="D180" s="1">
        <f t="shared" si="10"/>
        <v>53</v>
      </c>
      <c r="E180" s="2" t="s">
        <v>566</v>
      </c>
      <c r="F180" t="str" cm="1">
        <f t="array" ref="F180">_xlfn.IFS(
 AND(D180&gt;=11, D180&lt;=29), "Management, business, science, and arts occupations",
 AND(D180&gt;=31, D180&lt;=39), "Service occupations",
 AND(D180&gt;=41, D180&lt;=43), "Sales and office occupations",
 AND(D180&gt;=51, D180&lt;=53), "Production, transportation, and material moving occupations",
 AND(D180&gt;=45, D180&lt;=49), "Natural resources, construction, and maintenance occupations",
 TRUE, "Not applicable to study area"
)</f>
        <v>Production, transportation, and material moving occupations</v>
      </c>
      <c r="G180">
        <f t="shared" si="11"/>
        <v>5839</v>
      </c>
      <c r="H180" s="9">
        <f t="shared" si="12"/>
        <v>37.429487179487182</v>
      </c>
      <c r="I180" t="str">
        <f>_xlfn.XLOOKUP($C180,'NAICS-SOC-CIP x-walk'!C:C, 'NAICS-SOC-CIP x-walk'!H:H)</f>
        <v>42, 48-49</v>
      </c>
      <c r="J180" t="str">
        <f>_xlfn.XLOOKUP(K180,'ACS-NAICS-SOC x-walk'!K:K,'ACS-NAICS-SOC x-walk'!L:L)</f>
        <v>Wholesale Trade</v>
      </c>
      <c r="K180" t="str">
        <f>_xlfn.XLOOKUP($C180,'NAICS-SOC-CIP x-walk'!$C:$C, 'NAICS-SOC-CIP x-walk'!I:I)</f>
        <v>Wholesale Trade, Transportation and Warehousing</v>
      </c>
      <c r="L180">
        <f t="shared" si="13"/>
        <v>4381</v>
      </c>
      <c r="M180" s="9">
        <f t="shared" si="14"/>
        <v>61.70422535211268</v>
      </c>
    </row>
    <row r="181" spans="1:13" hidden="1">
      <c r="A181" s="1">
        <v>65</v>
      </c>
      <c r="B181" s="1">
        <v>3</v>
      </c>
      <c r="C181" s="34" t="s">
        <v>2838</v>
      </c>
      <c r="D181" s="1">
        <f t="shared" si="10"/>
        <v>53</v>
      </c>
      <c r="E181" s="2" t="s">
        <v>228</v>
      </c>
      <c r="F181" t="str" cm="1">
        <f t="array" ref="F181">_xlfn.IFS(
 AND(D181&gt;=11, D181&lt;=29), "Management, business, science, and arts occupations",
 AND(D181&gt;=31, D181&lt;=39), "Service occupations",
 AND(D181&gt;=41, D181&lt;=43), "Sales and office occupations",
 AND(D181&gt;=51, D181&lt;=53), "Production, transportation, and material moving occupations",
 AND(D181&gt;=45, D181&lt;=49), "Natural resources, construction, and maintenance occupations",
 TRUE, "Not applicable to study area"
)</f>
        <v>Production, transportation, and material moving occupations</v>
      </c>
      <c r="G181">
        <f t="shared" si="11"/>
        <v>5839</v>
      </c>
      <c r="H181" s="9">
        <f t="shared" si="12"/>
        <v>37.429487179487182</v>
      </c>
      <c r="I181" t="str">
        <f>_xlfn.XLOOKUP($C181,'NAICS-SOC-CIP x-walk'!C:C, 'NAICS-SOC-CIP x-walk'!H:H)</f>
        <v>42, 48-49</v>
      </c>
      <c r="J181" t="str">
        <f>_xlfn.XLOOKUP(K181,'ACS-NAICS-SOC x-walk'!K:K,'ACS-NAICS-SOC x-walk'!L:L)</f>
        <v>Wholesale Trade</v>
      </c>
      <c r="K181" t="str">
        <f>_xlfn.XLOOKUP($C181,'NAICS-SOC-CIP x-walk'!$C:$C, 'NAICS-SOC-CIP x-walk'!I:I)</f>
        <v>Wholesale Trade, Transportation and Warehousing</v>
      </c>
      <c r="L181">
        <f t="shared" si="13"/>
        <v>4381</v>
      </c>
      <c r="M181" s="9">
        <f t="shared" si="14"/>
        <v>61.70422535211268</v>
      </c>
    </row>
    <row r="182" spans="1:13" hidden="1">
      <c r="A182" s="1">
        <v>65</v>
      </c>
      <c r="B182" s="1" t="s">
        <v>4</v>
      </c>
      <c r="C182" s="34" t="s">
        <v>2832</v>
      </c>
      <c r="D182" s="1">
        <f t="shared" si="10"/>
        <v>53</v>
      </c>
      <c r="E182" s="2" t="s">
        <v>386</v>
      </c>
      <c r="F182" t="str" cm="1">
        <f t="array" ref="F182">_xlfn.IFS(
 AND(D182&gt;=11, D182&lt;=29), "Management, business, science, and arts occupations",
 AND(D182&gt;=31, D182&lt;=39), "Service occupations",
 AND(D182&gt;=41, D182&lt;=43), "Sales and office occupations",
 AND(D182&gt;=51, D182&lt;=53), "Production, transportation, and material moving occupations",
 AND(D182&gt;=45, D182&lt;=49), "Natural resources, construction, and maintenance occupations",
 TRUE, "Not applicable to study area"
)</f>
        <v>Production, transportation, and material moving occupations</v>
      </c>
      <c r="G182">
        <f t="shared" si="11"/>
        <v>5839</v>
      </c>
      <c r="H182" s="9">
        <f t="shared" si="12"/>
        <v>37.429487179487182</v>
      </c>
      <c r="I182" t="str">
        <f>_xlfn.XLOOKUP($C182,'NAICS-SOC-CIP x-walk'!C:C, 'NAICS-SOC-CIP x-walk'!H:H)</f>
        <v>42, 48-49</v>
      </c>
      <c r="J182" t="str">
        <f>_xlfn.XLOOKUP(K182,'ACS-NAICS-SOC x-walk'!K:K,'ACS-NAICS-SOC x-walk'!L:L)</f>
        <v>Wholesale Trade</v>
      </c>
      <c r="K182" t="str">
        <f>_xlfn.XLOOKUP($C182,'NAICS-SOC-CIP x-walk'!$C:$C, 'NAICS-SOC-CIP x-walk'!I:I)</f>
        <v>Wholesale Trade, Transportation and Warehousing</v>
      </c>
      <c r="L182">
        <f t="shared" si="13"/>
        <v>4381</v>
      </c>
      <c r="M182" s="9">
        <f t="shared" si="14"/>
        <v>61.70422535211268</v>
      </c>
    </row>
    <row r="183" spans="1:13" hidden="1">
      <c r="A183" s="1">
        <v>64</v>
      </c>
      <c r="B183" s="1" t="s">
        <v>4</v>
      </c>
      <c r="C183" s="34" t="s">
        <v>2847</v>
      </c>
      <c r="D183" s="1">
        <f t="shared" si="10"/>
        <v>53</v>
      </c>
      <c r="E183" s="2" t="s">
        <v>48</v>
      </c>
      <c r="F183" t="str" cm="1">
        <f t="array" ref="F183">_xlfn.IFS(
 AND(D183&gt;=11, D183&lt;=29), "Management, business, science, and arts occupations",
 AND(D183&gt;=31, D183&lt;=39), "Service occupations",
 AND(D183&gt;=41, D183&lt;=43), "Sales and office occupations",
 AND(D183&gt;=51, D183&lt;=53), "Production, transportation, and material moving occupations",
 AND(D183&gt;=45, D183&lt;=49), "Natural resources, construction, and maintenance occupations",
 TRUE, "Not applicable to study area"
)</f>
        <v>Production, transportation, and material moving occupations</v>
      </c>
      <c r="G183">
        <f t="shared" si="11"/>
        <v>5839</v>
      </c>
      <c r="H183" s="9">
        <f t="shared" si="12"/>
        <v>37.429487179487182</v>
      </c>
      <c r="I183" t="str">
        <f>_xlfn.XLOOKUP($C183,'NAICS-SOC-CIP x-walk'!C:C, 'NAICS-SOC-CIP x-walk'!H:H)</f>
        <v>42, 48-49</v>
      </c>
      <c r="J183" t="str">
        <f>_xlfn.XLOOKUP(K183,'ACS-NAICS-SOC x-walk'!K:K,'ACS-NAICS-SOC x-walk'!L:L)</f>
        <v>Wholesale Trade</v>
      </c>
      <c r="K183" t="str">
        <f>_xlfn.XLOOKUP($C183,'NAICS-SOC-CIP x-walk'!$C:$C, 'NAICS-SOC-CIP x-walk'!I:I)</f>
        <v>Wholesale Trade, Transportation and Warehousing</v>
      </c>
      <c r="L183">
        <f t="shared" si="13"/>
        <v>4381</v>
      </c>
      <c r="M183" s="9">
        <f t="shared" si="14"/>
        <v>61.70422535211268</v>
      </c>
    </row>
    <row r="184" spans="1:13" hidden="1">
      <c r="A184" s="1">
        <v>61</v>
      </c>
      <c r="B184" s="1">
        <v>4</v>
      </c>
      <c r="C184" s="34" t="s">
        <v>2801</v>
      </c>
      <c r="D184" s="1">
        <f t="shared" si="10"/>
        <v>53</v>
      </c>
      <c r="E184" s="2" t="s">
        <v>320</v>
      </c>
      <c r="F184" t="str" cm="1">
        <f t="array" ref="F184">_xlfn.IFS(
 AND(D184&gt;=11, D184&lt;=29), "Management, business, science, and arts occupations",
 AND(D184&gt;=31, D184&lt;=39), "Service occupations",
 AND(D184&gt;=41, D184&lt;=43), "Sales and office occupations",
 AND(D184&gt;=51, D184&lt;=53), "Production, transportation, and material moving occupations",
 AND(D184&gt;=45, D184&lt;=49), "Natural resources, construction, and maintenance occupations",
 TRUE, "Not applicable to study area"
)</f>
        <v>Production, transportation, and material moving occupations</v>
      </c>
      <c r="G184">
        <f t="shared" si="11"/>
        <v>5839</v>
      </c>
      <c r="H184" s="9">
        <f t="shared" si="12"/>
        <v>37.429487179487182</v>
      </c>
      <c r="I184" t="str">
        <f>_xlfn.XLOOKUP($C184,'NAICS-SOC-CIP x-walk'!C:C, 'NAICS-SOC-CIP x-walk'!H:H)</f>
        <v>42, 48-49</v>
      </c>
      <c r="J184" t="str">
        <f>_xlfn.XLOOKUP(K184,'ACS-NAICS-SOC x-walk'!K:K,'ACS-NAICS-SOC x-walk'!L:L)</f>
        <v>Wholesale Trade</v>
      </c>
      <c r="K184" t="str">
        <f>_xlfn.XLOOKUP($C184,'NAICS-SOC-CIP x-walk'!$C:$C, 'NAICS-SOC-CIP x-walk'!I:I)</f>
        <v>Wholesale Trade, Transportation and Warehousing</v>
      </c>
      <c r="L184">
        <f t="shared" si="13"/>
        <v>4381</v>
      </c>
      <c r="M184" s="9">
        <f t="shared" si="14"/>
        <v>61.70422535211268</v>
      </c>
    </row>
    <row r="185" spans="1:13" hidden="1">
      <c r="A185" s="1">
        <v>59</v>
      </c>
      <c r="B185" s="1" t="s">
        <v>4</v>
      </c>
      <c r="C185" s="34" t="s">
        <v>2831</v>
      </c>
      <c r="D185" s="1">
        <f t="shared" si="10"/>
        <v>53</v>
      </c>
      <c r="E185" s="2" t="s">
        <v>692</v>
      </c>
      <c r="F185" t="str" cm="1">
        <f t="array" ref="F185">_xlfn.IFS(
 AND(D185&gt;=11, D185&lt;=29), "Management, business, science, and arts occupations",
 AND(D185&gt;=31, D185&lt;=39), "Service occupations",
 AND(D185&gt;=41, D185&lt;=43), "Sales and office occupations",
 AND(D185&gt;=51, D185&lt;=53), "Production, transportation, and material moving occupations",
 AND(D185&gt;=45, D185&lt;=49), "Natural resources, construction, and maintenance occupations",
 TRUE, "Not applicable to study area"
)</f>
        <v>Production, transportation, and material moving occupations</v>
      </c>
      <c r="G185">
        <f t="shared" si="11"/>
        <v>5839</v>
      </c>
      <c r="H185" s="9">
        <f t="shared" si="12"/>
        <v>37.429487179487182</v>
      </c>
      <c r="I185" t="str">
        <f>_xlfn.XLOOKUP($C185,'NAICS-SOC-CIP x-walk'!C:C, 'NAICS-SOC-CIP x-walk'!H:H)</f>
        <v>42, 48-49</v>
      </c>
      <c r="J185" t="str">
        <f>_xlfn.XLOOKUP(K185,'ACS-NAICS-SOC x-walk'!K:K,'ACS-NAICS-SOC x-walk'!L:L)</f>
        <v>Wholesale Trade</v>
      </c>
      <c r="K185" t="str">
        <f>_xlfn.XLOOKUP($C185,'NAICS-SOC-CIP x-walk'!$C:$C, 'NAICS-SOC-CIP x-walk'!I:I)</f>
        <v>Wholesale Trade, Transportation and Warehousing</v>
      </c>
      <c r="L185">
        <f t="shared" si="13"/>
        <v>4381</v>
      </c>
      <c r="M185" s="9">
        <f t="shared" si="14"/>
        <v>61.70422535211268</v>
      </c>
    </row>
    <row r="186" spans="1:13" hidden="1">
      <c r="A186" s="1">
        <v>54</v>
      </c>
      <c r="B186" s="1" t="s">
        <v>4</v>
      </c>
      <c r="C186" s="34" t="s">
        <v>2811</v>
      </c>
      <c r="D186" s="1">
        <f t="shared" si="10"/>
        <v>53</v>
      </c>
      <c r="E186" s="2" t="s">
        <v>572</v>
      </c>
      <c r="F186" t="str" cm="1">
        <f t="array" ref="F186">_xlfn.IFS(
 AND(D186&gt;=11, D186&lt;=29), "Management, business, science, and arts occupations",
 AND(D186&gt;=31, D186&lt;=39), "Service occupations",
 AND(D186&gt;=41, D186&lt;=43), "Sales and office occupations",
 AND(D186&gt;=51, D186&lt;=53), "Production, transportation, and material moving occupations",
 AND(D186&gt;=45, D186&lt;=49), "Natural resources, construction, and maintenance occupations",
 TRUE, "Not applicable to study area"
)</f>
        <v>Production, transportation, and material moving occupations</v>
      </c>
      <c r="G186">
        <f t="shared" si="11"/>
        <v>5839</v>
      </c>
      <c r="H186" s="9">
        <f t="shared" si="12"/>
        <v>37.429487179487182</v>
      </c>
      <c r="I186" t="str">
        <f>_xlfn.XLOOKUP($C186,'NAICS-SOC-CIP x-walk'!C:C, 'NAICS-SOC-CIP x-walk'!H:H)</f>
        <v>42, 48-49</v>
      </c>
      <c r="J186" t="str">
        <f>_xlfn.XLOOKUP(K186,'ACS-NAICS-SOC x-walk'!K:K,'ACS-NAICS-SOC x-walk'!L:L)</f>
        <v>Wholesale Trade</v>
      </c>
      <c r="K186" t="str">
        <f>_xlfn.XLOOKUP($C186,'NAICS-SOC-CIP x-walk'!$C:$C, 'NAICS-SOC-CIP x-walk'!I:I)</f>
        <v>Wholesale Trade, Transportation and Warehousing</v>
      </c>
      <c r="L186">
        <f t="shared" si="13"/>
        <v>4381</v>
      </c>
      <c r="M186" s="9">
        <f t="shared" si="14"/>
        <v>61.70422535211268</v>
      </c>
    </row>
    <row r="187" spans="1:13" hidden="1">
      <c r="A187" s="1">
        <v>47</v>
      </c>
      <c r="B187" s="1" t="s">
        <v>4</v>
      </c>
      <c r="C187" s="34" t="s">
        <v>2848</v>
      </c>
      <c r="D187" s="1">
        <f t="shared" si="10"/>
        <v>53</v>
      </c>
      <c r="E187" s="2" t="s">
        <v>230</v>
      </c>
      <c r="F187" t="str" cm="1">
        <f t="array" ref="F187">_xlfn.IFS(
 AND(D187&gt;=11, D187&lt;=29), "Management, business, science, and arts occupations",
 AND(D187&gt;=31, D187&lt;=39), "Service occupations",
 AND(D187&gt;=41, D187&lt;=43), "Sales and office occupations",
 AND(D187&gt;=51, D187&lt;=53), "Production, transportation, and material moving occupations",
 AND(D187&gt;=45, D187&lt;=49), "Natural resources, construction, and maintenance occupations",
 TRUE, "Not applicable to study area"
)</f>
        <v>Production, transportation, and material moving occupations</v>
      </c>
      <c r="G187">
        <f t="shared" si="11"/>
        <v>5839</v>
      </c>
      <c r="H187" s="9">
        <f t="shared" si="12"/>
        <v>37.429487179487182</v>
      </c>
      <c r="I187" t="str">
        <f>_xlfn.XLOOKUP($C187,'NAICS-SOC-CIP x-walk'!C:C, 'NAICS-SOC-CIP x-walk'!H:H)</f>
        <v>42, 48-49</v>
      </c>
      <c r="J187" t="str">
        <f>_xlfn.XLOOKUP(K187,'ACS-NAICS-SOC x-walk'!K:K,'ACS-NAICS-SOC x-walk'!L:L)</f>
        <v>Wholesale Trade</v>
      </c>
      <c r="K187" t="str">
        <f>_xlfn.XLOOKUP($C187,'NAICS-SOC-CIP x-walk'!$C:$C, 'NAICS-SOC-CIP x-walk'!I:I)</f>
        <v>Wholesale Trade, Transportation and Warehousing</v>
      </c>
      <c r="L187">
        <f t="shared" si="13"/>
        <v>4381</v>
      </c>
      <c r="M187" s="9">
        <f t="shared" si="14"/>
        <v>61.70422535211268</v>
      </c>
    </row>
    <row r="188" spans="1:13" hidden="1">
      <c r="A188" s="1">
        <v>43</v>
      </c>
      <c r="B188" s="1" t="s">
        <v>4</v>
      </c>
      <c r="C188" s="34" t="s">
        <v>2805</v>
      </c>
      <c r="D188" s="1">
        <f t="shared" si="10"/>
        <v>53</v>
      </c>
      <c r="E188" s="2" t="s">
        <v>432</v>
      </c>
      <c r="F188" t="str" cm="1">
        <f t="array" ref="F188">_xlfn.IFS(
 AND(D188&gt;=11, D188&lt;=29), "Management, business, science, and arts occupations",
 AND(D188&gt;=31, D188&lt;=39), "Service occupations",
 AND(D188&gt;=41, D188&lt;=43), "Sales and office occupations",
 AND(D188&gt;=51, D188&lt;=53), "Production, transportation, and material moving occupations",
 AND(D188&gt;=45, D188&lt;=49), "Natural resources, construction, and maintenance occupations",
 TRUE, "Not applicable to study area"
)</f>
        <v>Production, transportation, and material moving occupations</v>
      </c>
      <c r="G188">
        <f t="shared" si="11"/>
        <v>5839</v>
      </c>
      <c r="H188" s="9">
        <f t="shared" si="12"/>
        <v>37.429487179487182</v>
      </c>
      <c r="I188" t="str">
        <f>_xlfn.XLOOKUP($C188,'NAICS-SOC-CIP x-walk'!C:C, 'NAICS-SOC-CIP x-walk'!H:H)</f>
        <v>42, 48-49</v>
      </c>
      <c r="J188" t="str">
        <f>_xlfn.XLOOKUP(K188,'ACS-NAICS-SOC x-walk'!K:K,'ACS-NAICS-SOC x-walk'!L:L)</f>
        <v>Wholesale Trade</v>
      </c>
      <c r="K188" t="str">
        <f>_xlfn.XLOOKUP($C188,'NAICS-SOC-CIP x-walk'!$C:$C, 'NAICS-SOC-CIP x-walk'!I:I)</f>
        <v>Wholesale Trade, Transportation and Warehousing</v>
      </c>
      <c r="L188">
        <f t="shared" si="13"/>
        <v>4381</v>
      </c>
      <c r="M188" s="9">
        <f t="shared" si="14"/>
        <v>61.70422535211268</v>
      </c>
    </row>
    <row r="189" spans="1:13" hidden="1">
      <c r="A189" s="1">
        <v>28</v>
      </c>
      <c r="B189" s="1" t="s">
        <v>4</v>
      </c>
      <c r="C189" s="34" t="s">
        <v>2776</v>
      </c>
      <c r="D189" s="1">
        <f t="shared" si="10"/>
        <v>51</v>
      </c>
      <c r="E189" s="2" t="s">
        <v>160</v>
      </c>
      <c r="F189" t="str" cm="1">
        <f t="array" ref="F189">_xlfn.IFS(
 AND(D189&gt;=11, D189&lt;=29), "Management, business, science, and arts occupations",
 AND(D189&gt;=31, D189&lt;=39), "Service occupations",
 AND(D189&gt;=41, D189&lt;=43), "Sales and office occupations",
 AND(D189&gt;=51, D189&lt;=53), "Production, transportation, and material moving occupations",
 AND(D189&gt;=45, D189&lt;=49), "Natural resources, construction, and maintenance occupations",
 TRUE, "Not applicable to study area"
)</f>
        <v>Production, transportation, and material moving occupations</v>
      </c>
      <c r="G189">
        <f t="shared" si="11"/>
        <v>5839</v>
      </c>
      <c r="H189" s="9">
        <f t="shared" si="12"/>
        <v>37.429487179487182</v>
      </c>
      <c r="I189" t="str">
        <f>_xlfn.XLOOKUP($C189,'NAICS-SOC-CIP x-walk'!C:C, 'NAICS-SOC-CIP x-walk'!H:H)</f>
        <v>42, 48-49</v>
      </c>
      <c r="J189" t="str">
        <f>_xlfn.XLOOKUP(K189,'ACS-NAICS-SOC x-walk'!K:K,'ACS-NAICS-SOC x-walk'!L:L)</f>
        <v>Wholesale Trade</v>
      </c>
      <c r="K189" t="str">
        <f>_xlfn.XLOOKUP($C189,'NAICS-SOC-CIP x-walk'!$C:$C, 'NAICS-SOC-CIP x-walk'!I:I)</f>
        <v>Wholesale Trade, Transportation and Warehousing</v>
      </c>
      <c r="L189">
        <f t="shared" si="13"/>
        <v>4381</v>
      </c>
      <c r="M189" s="9">
        <f t="shared" si="14"/>
        <v>61.70422535211268</v>
      </c>
    </row>
    <row r="190" spans="1:13" hidden="1">
      <c r="A190" s="1">
        <v>23</v>
      </c>
      <c r="B190" s="1" t="s">
        <v>4</v>
      </c>
      <c r="C190" s="34" t="s">
        <v>2851</v>
      </c>
      <c r="D190" s="1">
        <f t="shared" si="10"/>
        <v>53</v>
      </c>
      <c r="E190" s="2" t="s">
        <v>526</v>
      </c>
      <c r="F190" t="str" cm="1">
        <f t="array" ref="F190">_xlfn.IFS(
 AND(D190&gt;=11, D190&lt;=29), "Management, business, science, and arts occupations",
 AND(D190&gt;=31, D190&lt;=39), "Service occupations",
 AND(D190&gt;=41, D190&lt;=43), "Sales and office occupations",
 AND(D190&gt;=51, D190&lt;=53), "Production, transportation, and material moving occupations",
 AND(D190&gt;=45, D190&lt;=49), "Natural resources, construction, and maintenance occupations",
 TRUE, "Not applicable to study area"
)</f>
        <v>Production, transportation, and material moving occupations</v>
      </c>
      <c r="G190">
        <f t="shared" si="11"/>
        <v>5839</v>
      </c>
      <c r="H190" s="9">
        <f t="shared" si="12"/>
        <v>37.429487179487182</v>
      </c>
      <c r="I190" t="str">
        <f>_xlfn.XLOOKUP($C190,'NAICS-SOC-CIP x-walk'!C:C, 'NAICS-SOC-CIP x-walk'!H:H)</f>
        <v>42, 48-49</v>
      </c>
      <c r="J190" t="str">
        <f>_xlfn.XLOOKUP(K190,'ACS-NAICS-SOC x-walk'!K:K,'ACS-NAICS-SOC x-walk'!L:L)</f>
        <v>Wholesale Trade</v>
      </c>
      <c r="K190" t="str">
        <f>_xlfn.XLOOKUP($C190,'NAICS-SOC-CIP x-walk'!$C:$C, 'NAICS-SOC-CIP x-walk'!I:I)</f>
        <v>Wholesale Trade, Transportation and Warehousing</v>
      </c>
      <c r="L190">
        <f t="shared" si="13"/>
        <v>4381</v>
      </c>
      <c r="M190" s="9">
        <f t="shared" si="14"/>
        <v>61.70422535211268</v>
      </c>
    </row>
    <row r="191" spans="1:13" hidden="1">
      <c r="A191" s="1">
        <v>19</v>
      </c>
      <c r="B191" s="1" t="s">
        <v>4</v>
      </c>
      <c r="C191" s="34" t="s">
        <v>2852</v>
      </c>
      <c r="D191" s="1">
        <f t="shared" si="10"/>
        <v>53</v>
      </c>
      <c r="E191" s="2" t="s">
        <v>944</v>
      </c>
      <c r="F191" t="str" cm="1">
        <f t="array" ref="F191">_xlfn.IFS(
 AND(D191&gt;=11, D191&lt;=29), "Management, business, science, and arts occupations",
 AND(D191&gt;=31, D191&lt;=39), "Service occupations",
 AND(D191&gt;=41, D191&lt;=43), "Sales and office occupations",
 AND(D191&gt;=51, D191&lt;=53), "Production, transportation, and material moving occupations",
 AND(D191&gt;=45, D191&lt;=49), "Natural resources, construction, and maintenance occupations",
 TRUE, "Not applicable to study area"
)</f>
        <v>Production, transportation, and material moving occupations</v>
      </c>
      <c r="G191">
        <f t="shared" si="11"/>
        <v>5839</v>
      </c>
      <c r="H191" s="9">
        <f t="shared" si="12"/>
        <v>37.429487179487182</v>
      </c>
      <c r="I191" t="str">
        <f>_xlfn.XLOOKUP($C191,'NAICS-SOC-CIP x-walk'!C:C, 'NAICS-SOC-CIP x-walk'!H:H)</f>
        <v>42, 48-49</v>
      </c>
      <c r="J191" t="str">
        <f>_xlfn.XLOOKUP(K191,'ACS-NAICS-SOC x-walk'!K:K,'ACS-NAICS-SOC x-walk'!L:L)</f>
        <v>Wholesale Trade</v>
      </c>
      <c r="K191" t="str">
        <f>_xlfn.XLOOKUP($C191,'NAICS-SOC-CIP x-walk'!$C:$C, 'NAICS-SOC-CIP x-walk'!I:I)</f>
        <v>Wholesale Trade, Transportation and Warehousing</v>
      </c>
      <c r="L191">
        <f t="shared" si="13"/>
        <v>4381</v>
      </c>
      <c r="M191" s="9">
        <f t="shared" si="14"/>
        <v>61.70422535211268</v>
      </c>
    </row>
    <row r="192" spans="1:13" hidden="1">
      <c r="A192" s="1">
        <v>18</v>
      </c>
      <c r="B192" s="1" t="s">
        <v>4</v>
      </c>
      <c r="C192" s="34" t="s">
        <v>2774</v>
      </c>
      <c r="D192" s="1">
        <f t="shared" si="10"/>
        <v>51</v>
      </c>
      <c r="E192" s="2" t="s">
        <v>606</v>
      </c>
      <c r="F192" t="str" cm="1">
        <f t="array" ref="F192">_xlfn.IFS(
 AND(D192&gt;=11, D192&lt;=29), "Management, business, science, and arts occupations",
 AND(D192&gt;=31, D192&lt;=39), "Service occupations",
 AND(D192&gt;=41, D192&lt;=43), "Sales and office occupations",
 AND(D192&gt;=51, D192&lt;=53), "Production, transportation, and material moving occupations",
 AND(D192&gt;=45, D192&lt;=49), "Natural resources, construction, and maintenance occupations",
 TRUE, "Not applicable to study area"
)</f>
        <v>Production, transportation, and material moving occupations</v>
      </c>
      <c r="G192">
        <f t="shared" si="11"/>
        <v>5839</v>
      </c>
      <c r="H192" s="9">
        <f t="shared" si="12"/>
        <v>37.429487179487182</v>
      </c>
      <c r="I192" t="str">
        <f>_xlfn.XLOOKUP($C192,'NAICS-SOC-CIP x-walk'!C:C, 'NAICS-SOC-CIP x-walk'!H:H)</f>
        <v>42, 48-49</v>
      </c>
      <c r="J192" t="str">
        <f>_xlfn.XLOOKUP(K192,'ACS-NAICS-SOC x-walk'!K:K,'ACS-NAICS-SOC x-walk'!L:L)</f>
        <v>Wholesale Trade</v>
      </c>
      <c r="K192" t="str">
        <f>_xlfn.XLOOKUP($C192,'NAICS-SOC-CIP x-walk'!$C:$C, 'NAICS-SOC-CIP x-walk'!I:I)</f>
        <v>Wholesale Trade, Transportation and Warehousing</v>
      </c>
      <c r="L192">
        <f t="shared" si="13"/>
        <v>4381</v>
      </c>
      <c r="M192" s="9">
        <f t="shared" si="14"/>
        <v>61.70422535211268</v>
      </c>
    </row>
    <row r="193" spans="1:13" hidden="1">
      <c r="A193" s="1">
        <v>11</v>
      </c>
      <c r="B193" s="1" t="s">
        <v>4</v>
      </c>
      <c r="C193" s="34" t="s">
        <v>2672</v>
      </c>
      <c r="D193" s="1">
        <f t="shared" si="10"/>
        <v>51</v>
      </c>
      <c r="E193" s="2" t="s">
        <v>860</v>
      </c>
      <c r="F193" t="str" cm="1">
        <f t="array" ref="F193">_xlfn.IFS(
 AND(D193&gt;=11, D193&lt;=29), "Management, business, science, and arts occupations",
 AND(D193&gt;=31, D193&lt;=39), "Service occupations",
 AND(D193&gt;=41, D193&lt;=43), "Sales and office occupations",
 AND(D193&gt;=51, D193&lt;=53), "Production, transportation, and material moving occupations",
 AND(D193&gt;=45, D193&lt;=49), "Natural resources, construction, and maintenance occupations",
 TRUE, "Not applicable to study area"
)</f>
        <v>Production, transportation, and material moving occupations</v>
      </c>
      <c r="G193">
        <f t="shared" si="11"/>
        <v>5839</v>
      </c>
      <c r="H193" s="9">
        <f t="shared" si="12"/>
        <v>37.429487179487182</v>
      </c>
      <c r="I193" t="str">
        <f>_xlfn.XLOOKUP($C193,'NAICS-SOC-CIP x-walk'!C:C, 'NAICS-SOC-CIP x-walk'!H:H)</f>
        <v>42, 48-49</v>
      </c>
      <c r="J193" t="str">
        <f>_xlfn.XLOOKUP(K193,'ACS-NAICS-SOC x-walk'!K:K,'ACS-NAICS-SOC x-walk'!L:L)</f>
        <v>Wholesale Trade</v>
      </c>
      <c r="K193" t="str">
        <f>_xlfn.XLOOKUP($C193,'NAICS-SOC-CIP x-walk'!$C:$C, 'NAICS-SOC-CIP x-walk'!I:I)</f>
        <v>Wholesale Trade, Transportation and Warehousing</v>
      </c>
      <c r="L193">
        <f t="shared" si="13"/>
        <v>4381</v>
      </c>
      <c r="M193" s="9">
        <f t="shared" si="14"/>
        <v>61.70422535211268</v>
      </c>
    </row>
    <row r="194" spans="1:13" hidden="1">
      <c r="A194" s="1">
        <v>3</v>
      </c>
      <c r="B194" s="1">
        <v>3</v>
      </c>
      <c r="C194" s="34" t="s">
        <v>2803</v>
      </c>
      <c r="D194" s="1">
        <f t="shared" si="10"/>
        <v>53</v>
      </c>
      <c r="E194" s="2" t="s">
        <v>1226</v>
      </c>
      <c r="F194" t="str" cm="1">
        <f t="array" ref="F194">_xlfn.IFS(
 AND(D194&gt;=11, D194&lt;=29), "Management, business, science, and arts occupations",
 AND(D194&gt;=31, D194&lt;=39), "Service occupations",
 AND(D194&gt;=41, D194&lt;=43), "Sales and office occupations",
 AND(D194&gt;=51, D194&lt;=53), "Production, transportation, and material moving occupations",
 AND(D194&gt;=45, D194&lt;=49), "Natural resources, construction, and maintenance occupations",
 TRUE, "Not applicable to study area"
)</f>
        <v>Production, transportation, and material moving occupations</v>
      </c>
      <c r="G194">
        <f t="shared" si="11"/>
        <v>5839</v>
      </c>
      <c r="H194" s="9">
        <f t="shared" si="12"/>
        <v>37.429487179487182</v>
      </c>
      <c r="I194" t="str">
        <f>_xlfn.XLOOKUP($C194,'NAICS-SOC-CIP x-walk'!C:C, 'NAICS-SOC-CIP x-walk'!H:H)</f>
        <v>42, 48-49</v>
      </c>
      <c r="J194" t="str">
        <f>_xlfn.XLOOKUP(K194,'ACS-NAICS-SOC x-walk'!K:K,'ACS-NAICS-SOC x-walk'!L:L)</f>
        <v>Wholesale Trade</v>
      </c>
      <c r="K194" t="str">
        <f>_xlfn.XLOOKUP($C194,'NAICS-SOC-CIP x-walk'!$C:$C, 'NAICS-SOC-CIP x-walk'!I:I)</f>
        <v>Wholesale Trade, Transportation and Warehousing</v>
      </c>
      <c r="L194">
        <f t="shared" si="13"/>
        <v>4381</v>
      </c>
      <c r="M194" s="9">
        <f t="shared" si="14"/>
        <v>61.70422535211268</v>
      </c>
    </row>
    <row r="195" spans="1:13" hidden="1">
      <c r="A195" s="1">
        <v>61</v>
      </c>
      <c r="B195" s="1">
        <v>4</v>
      </c>
      <c r="C195" s="34" t="s">
        <v>1950</v>
      </c>
      <c r="D195" s="1">
        <f t="shared" si="10"/>
        <v>17</v>
      </c>
      <c r="E195" s="2" t="s">
        <v>556</v>
      </c>
      <c r="F195" t="str" cm="1">
        <f t="array" ref="F195">_xlfn.IFS(
 AND(D195&gt;=11, D195&lt;=29), "Management, business, science, and arts occupations",
 AND(D195&gt;=31, D195&lt;=39), "Service occupations",
 AND(D195&gt;=41, D195&lt;=43), "Sales and office occupations",
 AND(D195&gt;=51, D195&lt;=53), "Production, transportation, and material moving occupations",
 AND(D195&gt;=45, D195&lt;=49), "Natural resources, construction, and maintenance occupations",
 TRUE, "Not applicable to study area"
)</f>
        <v>Management, business, science, and arts occupations</v>
      </c>
      <c r="G195">
        <f t="shared" si="11"/>
        <v>9764</v>
      </c>
      <c r="H195" s="9">
        <f t="shared" si="12"/>
        <v>21.941573033707865</v>
      </c>
      <c r="I195" t="str">
        <f>_xlfn.XLOOKUP($C195,'NAICS-SOC-CIP x-walk'!C:C, 'NAICS-SOC-CIP x-walk'!H:H)</f>
        <v>42, 48-49</v>
      </c>
      <c r="J195" t="str">
        <f>_xlfn.XLOOKUP(K195,'ACS-NAICS-SOC x-walk'!K:K,'ACS-NAICS-SOC x-walk'!L:L)</f>
        <v>Wholesale Trade</v>
      </c>
      <c r="K195" t="str">
        <f>_xlfn.XLOOKUP($C195,'NAICS-SOC-CIP x-walk'!$C:$C, 'NAICS-SOC-CIP x-walk'!I:I)</f>
        <v>Wholesale Trade, Transportation and Warehousing</v>
      </c>
      <c r="L195">
        <f t="shared" si="13"/>
        <v>4381</v>
      </c>
      <c r="M195" s="9">
        <f t="shared" si="14"/>
        <v>61.70422535211268</v>
      </c>
    </row>
    <row r="196" spans="1:13" hidden="1">
      <c r="A196" s="1">
        <v>44</v>
      </c>
      <c r="B196" s="1">
        <v>4</v>
      </c>
      <c r="C196" s="34" t="s">
        <v>1825</v>
      </c>
      <c r="D196" s="1">
        <f t="shared" si="10"/>
        <v>11</v>
      </c>
      <c r="E196" s="2" t="s">
        <v>768</v>
      </c>
      <c r="F196" t="str" cm="1">
        <f t="array" ref="F196">_xlfn.IFS(
 AND(D196&gt;=11, D196&lt;=29), "Management, business, science, and arts occupations",
 AND(D196&gt;=31, D196&lt;=39), "Service occupations",
 AND(D196&gt;=41, D196&lt;=43), "Sales and office occupations",
 AND(D196&gt;=51, D196&lt;=53), "Production, transportation, and material moving occupations",
 AND(D196&gt;=45, D196&lt;=49), "Natural resources, construction, and maintenance occupations",
 TRUE, "Not applicable to study area"
)</f>
        <v>Management, business, science, and arts occupations</v>
      </c>
      <c r="G196">
        <f t="shared" si="11"/>
        <v>9764</v>
      </c>
      <c r="H196" s="9">
        <f t="shared" si="12"/>
        <v>21.941573033707865</v>
      </c>
      <c r="I196" t="str">
        <f>_xlfn.XLOOKUP($C196,'NAICS-SOC-CIP x-walk'!C:C, 'NAICS-SOC-CIP x-walk'!H:H)</f>
        <v>42, 48-49</v>
      </c>
      <c r="J196" t="str">
        <f>_xlfn.XLOOKUP(K196,'ACS-NAICS-SOC x-walk'!K:K,'ACS-NAICS-SOC x-walk'!L:L)</f>
        <v>Wholesale Trade</v>
      </c>
      <c r="K196" t="str">
        <f>_xlfn.XLOOKUP($C196,'NAICS-SOC-CIP x-walk'!$C:$C, 'NAICS-SOC-CIP x-walk'!I:I)</f>
        <v>Wholesale Trade, Transportation and Warehousing</v>
      </c>
      <c r="L196">
        <f t="shared" si="13"/>
        <v>4381</v>
      </c>
      <c r="M196" s="9">
        <f t="shared" si="14"/>
        <v>61.70422535211268</v>
      </c>
    </row>
    <row r="197" spans="1:13" hidden="1">
      <c r="A197" s="1">
        <v>39</v>
      </c>
      <c r="B197" s="1">
        <v>4</v>
      </c>
      <c r="C197" s="34" t="s">
        <v>1866</v>
      </c>
      <c r="D197" s="1">
        <f t="shared" ref="D197:D260" si="15">VALUE(LEFT(C197,2))</f>
        <v>13</v>
      </c>
      <c r="E197" s="2" t="s">
        <v>702</v>
      </c>
      <c r="F197" t="str" cm="1">
        <f t="array" ref="F197">_xlfn.IFS(
 AND(D197&gt;=11, D197&lt;=29), "Management, business, science, and arts occupations",
 AND(D197&gt;=31, D197&lt;=39), "Service occupations",
 AND(D197&gt;=41, D197&lt;=43), "Sales and office occupations",
 AND(D197&gt;=51, D197&lt;=53), "Production, transportation, and material moving occupations",
 AND(D197&gt;=45, D197&lt;=49), "Natural resources, construction, and maintenance occupations",
 TRUE, "Not applicable to study area"
)</f>
        <v>Management, business, science, and arts occupations</v>
      </c>
      <c r="G197">
        <f t="shared" ref="G197:G260" si="16">SUMIF(F:F, F197, A:A)</f>
        <v>9764</v>
      </c>
      <c r="H197" s="9">
        <f t="shared" ref="H197:H260" si="17">AVERAGEIF(F:F, F197, A:A)</f>
        <v>21.941573033707865</v>
      </c>
      <c r="I197" t="str">
        <f>_xlfn.XLOOKUP($C197,'NAICS-SOC-CIP x-walk'!C:C, 'NAICS-SOC-CIP x-walk'!H:H)</f>
        <v>42, 48-49</v>
      </c>
      <c r="J197" t="str">
        <f>_xlfn.XLOOKUP(K197,'ACS-NAICS-SOC x-walk'!K:K,'ACS-NAICS-SOC x-walk'!L:L)</f>
        <v>Wholesale Trade</v>
      </c>
      <c r="K197" t="str">
        <f>_xlfn.XLOOKUP($C197,'NAICS-SOC-CIP x-walk'!$C:$C, 'NAICS-SOC-CIP x-walk'!I:I)</f>
        <v>Wholesale Trade, Transportation and Warehousing</v>
      </c>
      <c r="L197">
        <f t="shared" ref="L197:L260" si="18">SUMIF(K:K, K197, A:A)</f>
        <v>4381</v>
      </c>
      <c r="M197" s="9">
        <f t="shared" ref="M197:M260" si="19">AVERAGEIF(K:K, K197, A:A)</f>
        <v>61.70422535211268</v>
      </c>
    </row>
    <row r="198" spans="1:13" hidden="1">
      <c r="A198" s="1">
        <v>28</v>
      </c>
      <c r="B198" s="1">
        <v>4</v>
      </c>
      <c r="C198" s="34" t="s">
        <v>1866</v>
      </c>
      <c r="D198" s="1">
        <f t="shared" si="15"/>
        <v>13</v>
      </c>
      <c r="E198" s="2" t="s">
        <v>856</v>
      </c>
      <c r="F198" t="str" cm="1">
        <f t="array" ref="F198">_xlfn.IFS(
 AND(D198&gt;=11, D198&lt;=29), "Management, business, science, and arts occupations",
 AND(D198&gt;=31, D198&lt;=39), "Service occupations",
 AND(D198&gt;=41, D198&lt;=43), "Sales and office occupations",
 AND(D198&gt;=51, D198&lt;=53), "Production, transportation, and material moving occupations",
 AND(D198&gt;=45, D198&lt;=49), "Natural resources, construction, and maintenance occupations",
 TRUE, "Not applicable to study area"
)</f>
        <v>Management, business, science, and arts occupations</v>
      </c>
      <c r="G198">
        <f t="shared" si="16"/>
        <v>9764</v>
      </c>
      <c r="H198" s="9">
        <f t="shared" si="17"/>
        <v>21.941573033707865</v>
      </c>
      <c r="I198" t="str">
        <f>_xlfn.XLOOKUP($C198,'NAICS-SOC-CIP x-walk'!C:C, 'NAICS-SOC-CIP x-walk'!H:H)</f>
        <v>42, 48-49</v>
      </c>
      <c r="J198" t="str">
        <f>_xlfn.XLOOKUP(K198,'ACS-NAICS-SOC x-walk'!K:K,'ACS-NAICS-SOC x-walk'!L:L)</f>
        <v>Wholesale Trade</v>
      </c>
      <c r="K198" t="str">
        <f>_xlfn.XLOOKUP($C198,'NAICS-SOC-CIP x-walk'!$C:$C, 'NAICS-SOC-CIP x-walk'!I:I)</f>
        <v>Wholesale Trade, Transportation and Warehousing</v>
      </c>
      <c r="L198">
        <f t="shared" si="18"/>
        <v>4381</v>
      </c>
      <c r="M198" s="9">
        <f t="shared" si="19"/>
        <v>61.70422535211268</v>
      </c>
    </row>
    <row r="199" spans="1:13" hidden="1">
      <c r="A199" s="1">
        <v>28</v>
      </c>
      <c r="B199" s="1">
        <v>4</v>
      </c>
      <c r="C199" s="34" t="s">
        <v>1825</v>
      </c>
      <c r="D199" s="1">
        <f t="shared" si="15"/>
        <v>11</v>
      </c>
      <c r="E199" s="2" t="s">
        <v>806</v>
      </c>
      <c r="F199" t="str" cm="1">
        <f t="array" ref="F199">_xlfn.IFS(
 AND(D199&gt;=11, D199&lt;=29), "Management, business, science, and arts occupations",
 AND(D199&gt;=31, D199&lt;=39), "Service occupations",
 AND(D199&gt;=41, D199&lt;=43), "Sales and office occupations",
 AND(D199&gt;=51, D199&lt;=53), "Production, transportation, and material moving occupations",
 AND(D199&gt;=45, D199&lt;=49), "Natural resources, construction, and maintenance occupations",
 TRUE, "Not applicable to study area"
)</f>
        <v>Management, business, science, and arts occupations</v>
      </c>
      <c r="G199">
        <f t="shared" si="16"/>
        <v>9764</v>
      </c>
      <c r="H199" s="9">
        <f t="shared" si="17"/>
        <v>21.941573033707865</v>
      </c>
      <c r="I199" t="str">
        <f>_xlfn.XLOOKUP($C199,'NAICS-SOC-CIP x-walk'!C:C, 'NAICS-SOC-CIP x-walk'!H:H)</f>
        <v>42, 48-49</v>
      </c>
      <c r="J199" t="str">
        <f>_xlfn.XLOOKUP(K199,'ACS-NAICS-SOC x-walk'!K:K,'ACS-NAICS-SOC x-walk'!L:L)</f>
        <v>Wholesale Trade</v>
      </c>
      <c r="K199" t="str">
        <f>_xlfn.XLOOKUP($C199,'NAICS-SOC-CIP x-walk'!$C:$C, 'NAICS-SOC-CIP x-walk'!I:I)</f>
        <v>Wholesale Trade, Transportation and Warehousing</v>
      </c>
      <c r="L199">
        <f t="shared" si="18"/>
        <v>4381</v>
      </c>
      <c r="M199" s="9">
        <f t="shared" si="19"/>
        <v>61.70422535211268</v>
      </c>
    </row>
    <row r="200" spans="1:13" hidden="1">
      <c r="A200" s="1">
        <v>19</v>
      </c>
      <c r="B200" s="1">
        <v>4</v>
      </c>
      <c r="C200" s="34" t="s">
        <v>1866</v>
      </c>
      <c r="D200" s="1">
        <f t="shared" si="15"/>
        <v>13</v>
      </c>
      <c r="E200" s="2" t="s">
        <v>934</v>
      </c>
      <c r="F200" t="str" cm="1">
        <f t="array" ref="F200">_xlfn.IFS(
 AND(D200&gt;=11, D200&lt;=29), "Management, business, science, and arts occupations",
 AND(D200&gt;=31, D200&lt;=39), "Service occupations",
 AND(D200&gt;=41, D200&lt;=43), "Sales and office occupations",
 AND(D200&gt;=51, D200&lt;=53), "Production, transportation, and material moving occupations",
 AND(D200&gt;=45, D200&lt;=49), "Natural resources, construction, and maintenance occupations",
 TRUE, "Not applicable to study area"
)</f>
        <v>Management, business, science, and arts occupations</v>
      </c>
      <c r="G200">
        <f t="shared" si="16"/>
        <v>9764</v>
      </c>
      <c r="H200" s="9">
        <f t="shared" si="17"/>
        <v>21.941573033707865</v>
      </c>
      <c r="I200" t="str">
        <f>_xlfn.XLOOKUP($C200,'NAICS-SOC-CIP x-walk'!C:C, 'NAICS-SOC-CIP x-walk'!H:H)</f>
        <v>42, 48-49</v>
      </c>
      <c r="J200" t="str">
        <f>_xlfn.XLOOKUP(K200,'ACS-NAICS-SOC x-walk'!K:K,'ACS-NAICS-SOC x-walk'!L:L)</f>
        <v>Wholesale Trade</v>
      </c>
      <c r="K200" t="str">
        <f>_xlfn.XLOOKUP($C200,'NAICS-SOC-CIP x-walk'!$C:$C, 'NAICS-SOC-CIP x-walk'!I:I)</f>
        <v>Wholesale Trade, Transportation and Warehousing</v>
      </c>
      <c r="L200">
        <f t="shared" si="18"/>
        <v>4381</v>
      </c>
      <c r="M200" s="9">
        <f t="shared" si="19"/>
        <v>61.70422535211268</v>
      </c>
    </row>
    <row r="201" spans="1:13" hidden="1">
      <c r="A201" s="1">
        <v>66</v>
      </c>
      <c r="B201" s="1" t="s">
        <v>4</v>
      </c>
      <c r="C201" s="34" t="s">
        <v>2503</v>
      </c>
      <c r="D201" s="1">
        <f t="shared" si="15"/>
        <v>43</v>
      </c>
      <c r="E201" s="2" t="s">
        <v>600</v>
      </c>
      <c r="F201" t="str" cm="1">
        <f t="array" ref="F201">_xlfn.IFS(
 AND(D201&gt;=11, D201&lt;=29), "Management, business, science, and arts occupations",
 AND(D201&gt;=31, D201&lt;=39), "Service occupations",
 AND(D201&gt;=41, D201&lt;=43), "Sales and office occupations",
 AND(D201&gt;=51, D201&lt;=53), "Production, transportation, and material moving occupations",
 AND(D201&gt;=45, D201&lt;=49), "Natural resources, construction, and maintenance occupations",
 TRUE, "Not applicable to study area"
)</f>
        <v>Sales and office occupations</v>
      </c>
      <c r="G201">
        <f t="shared" si="16"/>
        <v>1327</v>
      </c>
      <c r="H201" s="9">
        <f t="shared" si="17"/>
        <v>18.430555555555557</v>
      </c>
      <c r="I201" t="str">
        <f>_xlfn.XLOOKUP($C201,'NAICS-SOC-CIP x-walk'!C:C, 'NAICS-SOC-CIP x-walk'!H:H)</f>
        <v>42, 48-49</v>
      </c>
      <c r="J201" t="str">
        <f>_xlfn.XLOOKUP(K201,'ACS-NAICS-SOC x-walk'!K:K,'ACS-NAICS-SOC x-walk'!L:L)</f>
        <v>Wholesale Trade</v>
      </c>
      <c r="K201" t="str">
        <f>_xlfn.XLOOKUP($C201,'NAICS-SOC-CIP x-walk'!$C:$C, 'NAICS-SOC-CIP x-walk'!I:I)</f>
        <v>Wholesale Trade, Transportation and Warehousing</v>
      </c>
      <c r="L201">
        <f t="shared" si="18"/>
        <v>4381</v>
      </c>
      <c r="M201" s="9">
        <f t="shared" si="19"/>
        <v>61.70422535211268</v>
      </c>
    </row>
    <row r="202" spans="1:13" hidden="1">
      <c r="A202" s="1">
        <v>29</v>
      </c>
      <c r="B202" s="1" t="s">
        <v>4</v>
      </c>
      <c r="C202" s="34" t="s">
        <v>2511</v>
      </c>
      <c r="D202" s="1">
        <f t="shared" si="15"/>
        <v>43</v>
      </c>
      <c r="E202" s="2" t="s">
        <v>592</v>
      </c>
      <c r="F202" t="str" cm="1">
        <f t="array" ref="F202">_xlfn.IFS(
 AND(D202&gt;=11, D202&lt;=29), "Management, business, science, and arts occupations",
 AND(D202&gt;=31, D202&lt;=39), "Service occupations",
 AND(D202&gt;=41, D202&lt;=43), "Sales and office occupations",
 AND(D202&gt;=51, D202&lt;=53), "Production, transportation, and material moving occupations",
 AND(D202&gt;=45, D202&lt;=49), "Natural resources, construction, and maintenance occupations",
 TRUE, "Not applicable to study area"
)</f>
        <v>Sales and office occupations</v>
      </c>
      <c r="G202">
        <f t="shared" si="16"/>
        <v>1327</v>
      </c>
      <c r="H202" s="9">
        <f t="shared" si="17"/>
        <v>18.430555555555557</v>
      </c>
      <c r="I202" t="str">
        <f>_xlfn.XLOOKUP($C202,'NAICS-SOC-CIP x-walk'!C:C, 'NAICS-SOC-CIP x-walk'!H:H)</f>
        <v>42, 48-49</v>
      </c>
      <c r="J202" t="str">
        <f>_xlfn.XLOOKUP(K202,'ACS-NAICS-SOC x-walk'!K:K,'ACS-NAICS-SOC x-walk'!L:L)</f>
        <v>Wholesale Trade</v>
      </c>
      <c r="K202" t="str">
        <f>_xlfn.XLOOKUP($C202,'NAICS-SOC-CIP x-walk'!$C:$C, 'NAICS-SOC-CIP x-walk'!I:I)</f>
        <v>Wholesale Trade, Transportation and Warehousing</v>
      </c>
      <c r="L202">
        <f t="shared" si="18"/>
        <v>4381</v>
      </c>
      <c r="M202" s="9">
        <f t="shared" si="19"/>
        <v>61.70422535211268</v>
      </c>
    </row>
    <row r="203" spans="1:13" hidden="1">
      <c r="A203" s="1">
        <v>28</v>
      </c>
      <c r="B203" s="1" t="s">
        <v>4</v>
      </c>
      <c r="C203" s="34" t="s">
        <v>2502</v>
      </c>
      <c r="D203" s="1">
        <f t="shared" si="15"/>
        <v>43</v>
      </c>
      <c r="E203" s="2" t="s">
        <v>744</v>
      </c>
      <c r="F203" t="str" cm="1">
        <f t="array" ref="F203">_xlfn.IFS(
 AND(D203&gt;=11, D203&lt;=29), "Management, business, science, and arts occupations",
 AND(D203&gt;=31, D203&lt;=39), "Service occupations",
 AND(D203&gt;=41, D203&lt;=43), "Sales and office occupations",
 AND(D203&gt;=51, D203&lt;=53), "Production, transportation, and material moving occupations",
 AND(D203&gt;=45, D203&lt;=49), "Natural resources, construction, and maintenance occupations",
 TRUE, "Not applicable to study area"
)</f>
        <v>Sales and office occupations</v>
      </c>
      <c r="G203">
        <f t="shared" si="16"/>
        <v>1327</v>
      </c>
      <c r="H203" s="9">
        <f t="shared" si="17"/>
        <v>18.430555555555557</v>
      </c>
      <c r="I203" t="str">
        <f>_xlfn.XLOOKUP($C203,'NAICS-SOC-CIP x-walk'!C:C, 'NAICS-SOC-CIP x-walk'!H:H)</f>
        <v>42, 48-49</v>
      </c>
      <c r="J203" t="str">
        <f>_xlfn.XLOOKUP(K203,'ACS-NAICS-SOC x-walk'!K:K,'ACS-NAICS-SOC x-walk'!L:L)</f>
        <v>Wholesale Trade</v>
      </c>
      <c r="K203" t="str">
        <f>_xlfn.XLOOKUP($C203,'NAICS-SOC-CIP x-walk'!$C:$C, 'NAICS-SOC-CIP x-walk'!I:I)</f>
        <v>Wholesale Trade, Transportation and Warehousing</v>
      </c>
      <c r="L203">
        <f t="shared" si="18"/>
        <v>4381</v>
      </c>
      <c r="M203" s="9">
        <f t="shared" si="19"/>
        <v>61.70422535211268</v>
      </c>
    </row>
    <row r="204" spans="1:13" hidden="1">
      <c r="A204" s="1">
        <v>23</v>
      </c>
      <c r="B204" s="1" t="s">
        <v>4</v>
      </c>
      <c r="C204" s="34" t="s">
        <v>2510</v>
      </c>
      <c r="D204" s="1">
        <f t="shared" si="15"/>
        <v>43</v>
      </c>
      <c r="E204" s="2" t="s">
        <v>848</v>
      </c>
      <c r="F204" t="str" cm="1">
        <f t="array" ref="F204">_xlfn.IFS(
 AND(D204&gt;=11, D204&lt;=29), "Management, business, science, and arts occupations",
 AND(D204&gt;=31, D204&lt;=39), "Service occupations",
 AND(D204&gt;=41, D204&lt;=43), "Sales and office occupations",
 AND(D204&gt;=51, D204&lt;=53), "Production, transportation, and material moving occupations",
 AND(D204&gt;=45, D204&lt;=49), "Natural resources, construction, and maintenance occupations",
 TRUE, "Not applicable to study area"
)</f>
        <v>Sales and office occupations</v>
      </c>
      <c r="G204">
        <f t="shared" si="16"/>
        <v>1327</v>
      </c>
      <c r="H204" s="9">
        <f t="shared" si="17"/>
        <v>18.430555555555557</v>
      </c>
      <c r="I204" t="str">
        <f>_xlfn.XLOOKUP($C204,'NAICS-SOC-CIP x-walk'!C:C, 'NAICS-SOC-CIP x-walk'!H:H)</f>
        <v>42, 48-49</v>
      </c>
      <c r="J204" t="str">
        <f>_xlfn.XLOOKUP(K204,'ACS-NAICS-SOC x-walk'!K:K,'ACS-NAICS-SOC x-walk'!L:L)</f>
        <v>Wholesale Trade</v>
      </c>
      <c r="K204" t="str">
        <f>_xlfn.XLOOKUP($C204,'NAICS-SOC-CIP x-walk'!$C:$C, 'NAICS-SOC-CIP x-walk'!I:I)</f>
        <v>Wholesale Trade, Transportation and Warehousing</v>
      </c>
      <c r="L204">
        <f t="shared" si="18"/>
        <v>4381</v>
      </c>
      <c r="M204" s="9">
        <f t="shared" si="19"/>
        <v>61.70422535211268</v>
      </c>
    </row>
    <row r="205" spans="1:13" hidden="1">
      <c r="A205" s="1">
        <v>10</v>
      </c>
      <c r="B205" s="1" t="s">
        <v>4</v>
      </c>
      <c r="C205" s="34" t="s">
        <v>2502</v>
      </c>
      <c r="D205" s="1">
        <f t="shared" si="15"/>
        <v>43</v>
      </c>
      <c r="E205" s="2" t="s">
        <v>962</v>
      </c>
      <c r="F205" t="str" cm="1">
        <f t="array" ref="F205">_xlfn.IFS(
 AND(D205&gt;=11, D205&lt;=29), "Management, business, science, and arts occupations",
 AND(D205&gt;=31, D205&lt;=39), "Service occupations",
 AND(D205&gt;=41, D205&lt;=43), "Sales and office occupations",
 AND(D205&gt;=51, D205&lt;=53), "Production, transportation, and material moving occupations",
 AND(D205&gt;=45, D205&lt;=49), "Natural resources, construction, and maintenance occupations",
 TRUE, "Not applicable to study area"
)</f>
        <v>Sales and office occupations</v>
      </c>
      <c r="G205">
        <f t="shared" si="16"/>
        <v>1327</v>
      </c>
      <c r="H205" s="9">
        <f t="shared" si="17"/>
        <v>18.430555555555557</v>
      </c>
      <c r="I205" t="str">
        <f>_xlfn.XLOOKUP($C205,'NAICS-SOC-CIP x-walk'!C:C, 'NAICS-SOC-CIP x-walk'!H:H)</f>
        <v>42, 48-49</v>
      </c>
      <c r="J205" t="str">
        <f>_xlfn.XLOOKUP(K205,'ACS-NAICS-SOC x-walk'!K:K,'ACS-NAICS-SOC x-walk'!L:L)</f>
        <v>Wholesale Trade</v>
      </c>
      <c r="K205" t="str">
        <f>_xlfn.XLOOKUP($C205,'NAICS-SOC-CIP x-walk'!$C:$C, 'NAICS-SOC-CIP x-walk'!I:I)</f>
        <v>Wholesale Trade, Transportation and Warehousing</v>
      </c>
      <c r="L205">
        <f t="shared" si="18"/>
        <v>4381</v>
      </c>
      <c r="M205" s="9">
        <f t="shared" si="19"/>
        <v>61.70422535211268</v>
      </c>
    </row>
    <row r="206" spans="1:13" hidden="1">
      <c r="A206" s="1">
        <v>8</v>
      </c>
      <c r="B206" s="1" t="s">
        <v>4</v>
      </c>
      <c r="C206" s="34" t="s">
        <v>2478</v>
      </c>
      <c r="D206" s="1">
        <f t="shared" si="15"/>
        <v>43</v>
      </c>
      <c r="E206" s="2" t="s">
        <v>790</v>
      </c>
      <c r="F206" t="str" cm="1">
        <f t="array" ref="F206">_xlfn.IFS(
 AND(D206&gt;=11, D206&lt;=29), "Management, business, science, and arts occupations",
 AND(D206&gt;=31, D206&lt;=39), "Service occupations",
 AND(D206&gt;=41, D206&lt;=43), "Sales and office occupations",
 AND(D206&gt;=51, D206&lt;=53), "Production, transportation, and material moving occupations",
 AND(D206&gt;=45, D206&lt;=49), "Natural resources, construction, and maintenance occupations",
 TRUE, "Not applicable to study area"
)</f>
        <v>Sales and office occupations</v>
      </c>
      <c r="G206">
        <f t="shared" si="16"/>
        <v>1327</v>
      </c>
      <c r="H206" s="9">
        <f t="shared" si="17"/>
        <v>18.430555555555557</v>
      </c>
      <c r="I206" t="str">
        <f>_xlfn.XLOOKUP($C206,'NAICS-SOC-CIP x-walk'!C:C, 'NAICS-SOC-CIP x-walk'!H:H)</f>
        <v>42, 48-49</v>
      </c>
      <c r="J206" t="str">
        <f>_xlfn.XLOOKUP(K206,'ACS-NAICS-SOC x-walk'!K:K,'ACS-NAICS-SOC x-walk'!L:L)</f>
        <v>Wholesale Trade</v>
      </c>
      <c r="K206" t="str">
        <f>_xlfn.XLOOKUP($C206,'NAICS-SOC-CIP x-walk'!$C:$C, 'NAICS-SOC-CIP x-walk'!I:I)</f>
        <v>Wholesale Trade, Transportation and Warehousing</v>
      </c>
      <c r="L206">
        <f t="shared" si="18"/>
        <v>4381</v>
      </c>
      <c r="M206" s="9">
        <f t="shared" si="19"/>
        <v>61.70422535211268</v>
      </c>
    </row>
    <row r="207" spans="1:13" hidden="1">
      <c r="A207" s="1">
        <v>99</v>
      </c>
      <c r="B207" s="1" t="s">
        <v>4</v>
      </c>
      <c r="C207" s="34" t="s">
        <v>2541</v>
      </c>
      <c r="D207" s="1">
        <f t="shared" si="15"/>
        <v>45</v>
      </c>
      <c r="E207" s="2" t="s">
        <v>396</v>
      </c>
      <c r="F207" t="str" cm="1">
        <f t="array" ref="F207">_xlfn.IFS(
 AND(D207&gt;=11, D207&lt;=29), "Management, business, science, and arts occupations",
 AND(D207&gt;=31, D207&lt;=39), "Service occupations",
 AND(D207&gt;=41, D207&lt;=43), "Sales and office occupations",
 AND(D207&gt;=51, D207&lt;=53), "Production, transportation, and material moving occupations",
 AND(D207&gt;=45, D207&lt;=49), "Natural resources, construction, and maintenance occupations",
 TRUE, "Not applicable to study area"
)</f>
        <v>Natural resources, construction, and maintenance occupations</v>
      </c>
      <c r="G207">
        <f t="shared" si="16"/>
        <v>8738</v>
      </c>
      <c r="H207" s="9">
        <f t="shared" si="17"/>
        <v>71.040650406504071</v>
      </c>
      <c r="I207" t="str">
        <f>_xlfn.XLOOKUP($C207,'NAICS-SOC-CIP x-walk'!C:C, 'NAICS-SOC-CIP x-walk'!H:H)</f>
        <v>11</v>
      </c>
      <c r="J207" t="str">
        <f>_xlfn.XLOOKUP(K207,'ACS-NAICS-SOC x-walk'!K:K,'ACS-NAICS-SOC x-walk'!L:L)</f>
        <v>Agriculture, Forestry, Fishing and Hunting, and Mining</v>
      </c>
      <c r="K207" t="str">
        <f>_xlfn.XLOOKUP($C207,'NAICS-SOC-CIP x-walk'!$C:$C, 'NAICS-SOC-CIP x-walk'!I:I)</f>
        <v>Agriculture, Forestry, Fishing and Hunting</v>
      </c>
      <c r="L207">
        <f t="shared" si="18"/>
        <v>2862</v>
      </c>
      <c r="M207" s="9">
        <f t="shared" si="19"/>
        <v>52.036363636363639</v>
      </c>
    </row>
    <row r="208" spans="1:13" hidden="1">
      <c r="A208" s="1">
        <v>99</v>
      </c>
      <c r="B208" s="1" t="s">
        <v>4</v>
      </c>
      <c r="C208" s="34" t="s">
        <v>2543</v>
      </c>
      <c r="D208" s="1">
        <f t="shared" si="15"/>
        <v>45</v>
      </c>
      <c r="E208" s="2" t="s">
        <v>210</v>
      </c>
      <c r="F208" t="str" cm="1">
        <f t="array" ref="F208">_xlfn.IFS(
 AND(D208&gt;=11, D208&lt;=29), "Management, business, science, and arts occupations",
 AND(D208&gt;=31, D208&lt;=39), "Service occupations",
 AND(D208&gt;=41, D208&lt;=43), "Sales and office occupations",
 AND(D208&gt;=51, D208&lt;=53), "Production, transportation, and material moving occupations",
 AND(D208&gt;=45, D208&lt;=49), "Natural resources, construction, and maintenance occupations",
 TRUE, "Not applicable to study area"
)</f>
        <v>Natural resources, construction, and maintenance occupations</v>
      </c>
      <c r="G208">
        <f t="shared" si="16"/>
        <v>8738</v>
      </c>
      <c r="H208" s="9">
        <f t="shared" si="17"/>
        <v>71.040650406504071</v>
      </c>
      <c r="I208" t="str">
        <f>_xlfn.XLOOKUP($C208,'NAICS-SOC-CIP x-walk'!C:C, 'NAICS-SOC-CIP x-walk'!H:H)</f>
        <v>11</v>
      </c>
      <c r="J208" t="str">
        <f>_xlfn.XLOOKUP(K208,'ACS-NAICS-SOC x-walk'!K:K,'ACS-NAICS-SOC x-walk'!L:L)</f>
        <v>Agriculture, Forestry, Fishing and Hunting, and Mining</v>
      </c>
      <c r="K208" t="str">
        <f>_xlfn.XLOOKUP($C208,'NAICS-SOC-CIP x-walk'!$C:$C, 'NAICS-SOC-CIP x-walk'!I:I)</f>
        <v>Agriculture, Forestry, Fishing and Hunting</v>
      </c>
      <c r="L208">
        <f t="shared" si="18"/>
        <v>2862</v>
      </c>
      <c r="M208" s="9">
        <f t="shared" si="19"/>
        <v>52.036363636363639</v>
      </c>
    </row>
    <row r="209" spans="1:13" hidden="1">
      <c r="A209" s="1">
        <v>97</v>
      </c>
      <c r="B209" s="1" t="s">
        <v>4</v>
      </c>
      <c r="C209" s="34" t="s">
        <v>2539</v>
      </c>
      <c r="D209" s="1">
        <f t="shared" si="15"/>
        <v>45</v>
      </c>
      <c r="E209" s="2" t="s">
        <v>192</v>
      </c>
      <c r="F209" t="str" cm="1">
        <f t="array" ref="F209">_xlfn.IFS(
 AND(D209&gt;=11, D209&lt;=29), "Management, business, science, and arts occupations",
 AND(D209&gt;=31, D209&lt;=39), "Service occupations",
 AND(D209&gt;=41, D209&lt;=43), "Sales and office occupations",
 AND(D209&gt;=51, D209&lt;=53), "Production, transportation, and material moving occupations",
 AND(D209&gt;=45, D209&lt;=49), "Natural resources, construction, and maintenance occupations",
 TRUE, "Not applicable to study area"
)</f>
        <v>Natural resources, construction, and maintenance occupations</v>
      </c>
      <c r="G209">
        <f t="shared" si="16"/>
        <v>8738</v>
      </c>
      <c r="H209" s="9">
        <f t="shared" si="17"/>
        <v>71.040650406504071</v>
      </c>
      <c r="I209" t="str">
        <f>_xlfn.XLOOKUP($C209,'NAICS-SOC-CIP x-walk'!C:C, 'NAICS-SOC-CIP x-walk'!H:H)</f>
        <v>11</v>
      </c>
      <c r="J209" t="str">
        <f>_xlfn.XLOOKUP(K209,'ACS-NAICS-SOC x-walk'!K:K,'ACS-NAICS-SOC x-walk'!L:L)</f>
        <v>Agriculture, Forestry, Fishing and Hunting, and Mining</v>
      </c>
      <c r="K209" t="str">
        <f>_xlfn.XLOOKUP($C209,'NAICS-SOC-CIP x-walk'!$C:$C, 'NAICS-SOC-CIP x-walk'!I:I)</f>
        <v>Agriculture, Forestry, Fishing and Hunting</v>
      </c>
      <c r="L209">
        <f t="shared" si="18"/>
        <v>2862</v>
      </c>
      <c r="M209" s="9">
        <f t="shared" si="19"/>
        <v>52.036363636363639</v>
      </c>
    </row>
    <row r="210" spans="1:13" hidden="1">
      <c r="A210" s="1">
        <v>93</v>
      </c>
      <c r="B210" s="1" t="s">
        <v>4</v>
      </c>
      <c r="C210" s="34" t="s">
        <v>2540</v>
      </c>
      <c r="D210" s="1">
        <f t="shared" si="15"/>
        <v>45</v>
      </c>
      <c r="E210" s="2" t="s">
        <v>168</v>
      </c>
      <c r="F210" t="str" cm="1">
        <f t="array" ref="F210">_xlfn.IFS(
 AND(D210&gt;=11, D210&lt;=29), "Management, business, science, and arts occupations",
 AND(D210&gt;=31, D210&lt;=39), "Service occupations",
 AND(D210&gt;=41, D210&lt;=43), "Sales and office occupations",
 AND(D210&gt;=51, D210&lt;=53), "Production, transportation, and material moving occupations",
 AND(D210&gt;=45, D210&lt;=49), "Natural resources, construction, and maintenance occupations",
 TRUE, "Not applicable to study area"
)</f>
        <v>Natural resources, construction, and maintenance occupations</v>
      </c>
      <c r="G210">
        <f t="shared" si="16"/>
        <v>8738</v>
      </c>
      <c r="H210" s="9">
        <f t="shared" si="17"/>
        <v>71.040650406504071</v>
      </c>
      <c r="I210" t="str">
        <f>_xlfn.XLOOKUP($C210,'NAICS-SOC-CIP x-walk'!C:C, 'NAICS-SOC-CIP x-walk'!H:H)</f>
        <v>11</v>
      </c>
      <c r="J210" t="str">
        <f>_xlfn.XLOOKUP(K210,'ACS-NAICS-SOC x-walk'!K:K,'ACS-NAICS-SOC x-walk'!L:L)</f>
        <v>Agriculture, Forestry, Fishing and Hunting, and Mining</v>
      </c>
      <c r="K210" t="str">
        <f>_xlfn.XLOOKUP($C210,'NAICS-SOC-CIP x-walk'!$C:$C, 'NAICS-SOC-CIP x-walk'!I:I)</f>
        <v>Agriculture, Forestry, Fishing and Hunting</v>
      </c>
      <c r="L210">
        <f t="shared" si="18"/>
        <v>2862</v>
      </c>
      <c r="M210" s="9">
        <f t="shared" si="19"/>
        <v>52.036363636363639</v>
      </c>
    </row>
    <row r="211" spans="1:13" hidden="1">
      <c r="A211" s="1">
        <v>87</v>
      </c>
      <c r="B211" s="1">
        <v>3</v>
      </c>
      <c r="C211" s="34" t="s">
        <v>2529</v>
      </c>
      <c r="D211" s="1">
        <f t="shared" si="15"/>
        <v>45</v>
      </c>
      <c r="E211" s="2" t="s">
        <v>238</v>
      </c>
      <c r="F211" t="str" cm="1">
        <f t="array" ref="F211">_xlfn.IFS(
 AND(D211&gt;=11, D211&lt;=29), "Management, business, science, and arts occupations",
 AND(D211&gt;=31, D211&lt;=39), "Service occupations",
 AND(D211&gt;=41, D211&lt;=43), "Sales and office occupations",
 AND(D211&gt;=51, D211&lt;=53), "Production, transportation, and material moving occupations",
 AND(D211&gt;=45, D211&lt;=49), "Natural resources, construction, and maintenance occupations",
 TRUE, "Not applicable to study area"
)</f>
        <v>Natural resources, construction, and maintenance occupations</v>
      </c>
      <c r="G211">
        <f t="shared" si="16"/>
        <v>8738</v>
      </c>
      <c r="H211" s="9">
        <f t="shared" si="17"/>
        <v>71.040650406504071</v>
      </c>
      <c r="I211" t="str">
        <f>_xlfn.XLOOKUP($C211,'NAICS-SOC-CIP x-walk'!C:C, 'NAICS-SOC-CIP x-walk'!H:H)</f>
        <v>11</v>
      </c>
      <c r="J211" t="str">
        <f>_xlfn.XLOOKUP(K211,'ACS-NAICS-SOC x-walk'!K:K,'ACS-NAICS-SOC x-walk'!L:L)</f>
        <v>Agriculture, Forestry, Fishing and Hunting, and Mining</v>
      </c>
      <c r="K211" t="str">
        <f>_xlfn.XLOOKUP($C211,'NAICS-SOC-CIP x-walk'!$C:$C, 'NAICS-SOC-CIP x-walk'!I:I)</f>
        <v>Agriculture, Forestry, Fishing and Hunting</v>
      </c>
      <c r="L211">
        <f t="shared" si="18"/>
        <v>2862</v>
      </c>
      <c r="M211" s="9">
        <f t="shared" si="19"/>
        <v>52.036363636363639</v>
      </c>
    </row>
    <row r="212" spans="1:13" hidden="1">
      <c r="A212" s="1">
        <v>86</v>
      </c>
      <c r="B212" s="1" t="s">
        <v>4</v>
      </c>
      <c r="C212" s="34" t="s">
        <v>2534</v>
      </c>
      <c r="D212" s="1">
        <f t="shared" si="15"/>
        <v>45</v>
      </c>
      <c r="E212" s="2" t="s">
        <v>270</v>
      </c>
      <c r="F212" t="str" cm="1">
        <f t="array" ref="F212">_xlfn.IFS(
 AND(D212&gt;=11, D212&lt;=29), "Management, business, science, and arts occupations",
 AND(D212&gt;=31, D212&lt;=39), "Service occupations",
 AND(D212&gt;=41, D212&lt;=43), "Sales and office occupations",
 AND(D212&gt;=51, D212&lt;=53), "Production, transportation, and material moving occupations",
 AND(D212&gt;=45, D212&lt;=49), "Natural resources, construction, and maintenance occupations",
 TRUE, "Not applicable to study area"
)</f>
        <v>Natural resources, construction, and maintenance occupations</v>
      </c>
      <c r="G212">
        <f t="shared" si="16"/>
        <v>8738</v>
      </c>
      <c r="H212" s="9">
        <f t="shared" si="17"/>
        <v>71.040650406504071</v>
      </c>
      <c r="I212" t="str">
        <f>_xlfn.XLOOKUP($C212,'NAICS-SOC-CIP x-walk'!C:C, 'NAICS-SOC-CIP x-walk'!H:H)</f>
        <v>11</v>
      </c>
      <c r="J212" t="str">
        <f>_xlfn.XLOOKUP(K212,'ACS-NAICS-SOC x-walk'!K:K,'ACS-NAICS-SOC x-walk'!L:L)</f>
        <v>Agriculture, Forestry, Fishing and Hunting, and Mining</v>
      </c>
      <c r="K212" t="str">
        <f>_xlfn.XLOOKUP($C212,'NAICS-SOC-CIP x-walk'!$C:$C, 'NAICS-SOC-CIP x-walk'!I:I)</f>
        <v>Agriculture, Forestry, Fishing and Hunting</v>
      </c>
      <c r="L212">
        <f t="shared" si="18"/>
        <v>2862</v>
      </c>
      <c r="M212" s="9">
        <f t="shared" si="19"/>
        <v>52.036363636363639</v>
      </c>
    </row>
    <row r="213" spans="1:13" hidden="1">
      <c r="A213" s="1">
        <v>83</v>
      </c>
      <c r="B213" s="1" t="s">
        <v>4</v>
      </c>
      <c r="C213" s="34" t="s">
        <v>2533</v>
      </c>
      <c r="D213" s="1">
        <f t="shared" si="15"/>
        <v>45</v>
      </c>
      <c r="E213" s="2" t="s">
        <v>202</v>
      </c>
      <c r="F213" t="str" cm="1">
        <f t="array" ref="F213">_xlfn.IFS(
 AND(D213&gt;=11, D213&lt;=29), "Management, business, science, and arts occupations",
 AND(D213&gt;=31, D213&lt;=39), "Service occupations",
 AND(D213&gt;=41, D213&lt;=43), "Sales and office occupations",
 AND(D213&gt;=51, D213&lt;=53), "Production, transportation, and material moving occupations",
 AND(D213&gt;=45, D213&lt;=49), "Natural resources, construction, and maintenance occupations",
 TRUE, "Not applicable to study area"
)</f>
        <v>Natural resources, construction, and maintenance occupations</v>
      </c>
      <c r="G213">
        <f t="shared" si="16"/>
        <v>8738</v>
      </c>
      <c r="H213" s="9">
        <f t="shared" si="17"/>
        <v>71.040650406504071</v>
      </c>
      <c r="I213" t="str">
        <f>_xlfn.XLOOKUP($C213,'NAICS-SOC-CIP x-walk'!C:C, 'NAICS-SOC-CIP x-walk'!H:H)</f>
        <v>11</v>
      </c>
      <c r="J213" t="str">
        <f>_xlfn.XLOOKUP(K213,'ACS-NAICS-SOC x-walk'!K:K,'ACS-NAICS-SOC x-walk'!L:L)</f>
        <v>Agriculture, Forestry, Fishing and Hunting, and Mining</v>
      </c>
      <c r="K213" t="str">
        <f>_xlfn.XLOOKUP($C213,'NAICS-SOC-CIP x-walk'!$C:$C, 'NAICS-SOC-CIP x-walk'!I:I)</f>
        <v>Agriculture, Forestry, Fishing and Hunting</v>
      </c>
      <c r="L213">
        <f t="shared" si="18"/>
        <v>2862</v>
      </c>
      <c r="M213" s="9">
        <f t="shared" si="19"/>
        <v>52.036363636363639</v>
      </c>
    </row>
    <row r="214" spans="1:13" hidden="1">
      <c r="A214" s="1">
        <v>81</v>
      </c>
      <c r="B214" s="1" t="s">
        <v>4</v>
      </c>
      <c r="C214" s="34" t="s">
        <v>2531</v>
      </c>
      <c r="D214" s="1">
        <f t="shared" si="15"/>
        <v>45</v>
      </c>
      <c r="E214" s="2" t="s">
        <v>666</v>
      </c>
      <c r="F214" t="str" cm="1">
        <f t="array" ref="F214">_xlfn.IFS(
 AND(D214&gt;=11, D214&lt;=29), "Management, business, science, and arts occupations",
 AND(D214&gt;=31, D214&lt;=39), "Service occupations",
 AND(D214&gt;=41, D214&lt;=43), "Sales and office occupations",
 AND(D214&gt;=51, D214&lt;=53), "Production, transportation, and material moving occupations",
 AND(D214&gt;=45, D214&lt;=49), "Natural resources, construction, and maintenance occupations",
 TRUE, "Not applicable to study area"
)</f>
        <v>Natural resources, construction, and maintenance occupations</v>
      </c>
      <c r="G214">
        <f t="shared" si="16"/>
        <v>8738</v>
      </c>
      <c r="H214" s="9">
        <f t="shared" si="17"/>
        <v>71.040650406504071</v>
      </c>
      <c r="I214" t="str">
        <f>_xlfn.XLOOKUP($C214,'NAICS-SOC-CIP x-walk'!C:C, 'NAICS-SOC-CIP x-walk'!H:H)</f>
        <v>11</v>
      </c>
      <c r="J214" t="str">
        <f>_xlfn.XLOOKUP(K214,'ACS-NAICS-SOC x-walk'!K:K,'ACS-NAICS-SOC x-walk'!L:L)</f>
        <v>Agriculture, Forestry, Fishing and Hunting, and Mining</v>
      </c>
      <c r="K214" t="str">
        <f>_xlfn.XLOOKUP($C214,'NAICS-SOC-CIP x-walk'!$C:$C, 'NAICS-SOC-CIP x-walk'!I:I)</f>
        <v>Agriculture, Forestry, Fishing and Hunting</v>
      </c>
      <c r="L214">
        <f t="shared" si="18"/>
        <v>2862</v>
      </c>
      <c r="M214" s="9">
        <f t="shared" si="19"/>
        <v>52.036363636363639</v>
      </c>
    </row>
    <row r="215" spans="1:13" hidden="1">
      <c r="A215" s="1">
        <v>81</v>
      </c>
      <c r="B215" s="1" t="s">
        <v>4</v>
      </c>
      <c r="C215" s="34" t="s">
        <v>2542</v>
      </c>
      <c r="D215" s="1">
        <f t="shared" si="15"/>
        <v>45</v>
      </c>
      <c r="E215" s="2" t="s">
        <v>542</v>
      </c>
      <c r="F215" t="str" cm="1">
        <f t="array" ref="F215">_xlfn.IFS(
 AND(D215&gt;=11, D215&lt;=29), "Management, business, science, and arts occupations",
 AND(D215&gt;=31, D215&lt;=39), "Service occupations",
 AND(D215&gt;=41, D215&lt;=43), "Sales and office occupations",
 AND(D215&gt;=51, D215&lt;=53), "Production, transportation, and material moving occupations",
 AND(D215&gt;=45, D215&lt;=49), "Natural resources, construction, and maintenance occupations",
 TRUE, "Not applicable to study area"
)</f>
        <v>Natural resources, construction, and maintenance occupations</v>
      </c>
      <c r="G215">
        <f t="shared" si="16"/>
        <v>8738</v>
      </c>
      <c r="H215" s="9">
        <f t="shared" si="17"/>
        <v>71.040650406504071</v>
      </c>
      <c r="I215" t="str">
        <f>_xlfn.XLOOKUP($C215,'NAICS-SOC-CIP x-walk'!C:C, 'NAICS-SOC-CIP x-walk'!H:H)</f>
        <v>11</v>
      </c>
      <c r="J215" t="str">
        <f>_xlfn.XLOOKUP(K215,'ACS-NAICS-SOC x-walk'!K:K,'ACS-NAICS-SOC x-walk'!L:L)</f>
        <v>Agriculture, Forestry, Fishing and Hunting, and Mining</v>
      </c>
      <c r="K215" t="str">
        <f>_xlfn.XLOOKUP($C215,'NAICS-SOC-CIP x-walk'!$C:$C, 'NAICS-SOC-CIP x-walk'!I:I)</f>
        <v>Agriculture, Forestry, Fishing and Hunting</v>
      </c>
      <c r="L215">
        <f t="shared" si="18"/>
        <v>2862</v>
      </c>
      <c r="M215" s="9">
        <f t="shared" si="19"/>
        <v>52.036363636363639</v>
      </c>
    </row>
    <row r="216" spans="1:13" hidden="1">
      <c r="A216" s="1">
        <v>78</v>
      </c>
      <c r="B216" s="1" t="s">
        <v>4</v>
      </c>
      <c r="C216" s="34" t="s">
        <v>2535</v>
      </c>
      <c r="D216" s="1">
        <f t="shared" si="15"/>
        <v>45</v>
      </c>
      <c r="E216" s="2" t="s">
        <v>236</v>
      </c>
      <c r="F216" t="str" cm="1">
        <f t="array" ref="F216">_xlfn.IFS(
 AND(D216&gt;=11, D216&lt;=29), "Management, business, science, and arts occupations",
 AND(D216&gt;=31, D216&lt;=39), "Service occupations",
 AND(D216&gt;=41, D216&lt;=43), "Sales and office occupations",
 AND(D216&gt;=51, D216&lt;=53), "Production, transportation, and material moving occupations",
 AND(D216&gt;=45, D216&lt;=49), "Natural resources, construction, and maintenance occupations",
 TRUE, "Not applicable to study area"
)</f>
        <v>Natural resources, construction, and maintenance occupations</v>
      </c>
      <c r="G216">
        <f t="shared" si="16"/>
        <v>8738</v>
      </c>
      <c r="H216" s="9">
        <f t="shared" si="17"/>
        <v>71.040650406504071</v>
      </c>
      <c r="I216" t="str">
        <f>_xlfn.XLOOKUP($C216,'NAICS-SOC-CIP x-walk'!C:C, 'NAICS-SOC-CIP x-walk'!H:H)</f>
        <v>11</v>
      </c>
      <c r="J216" t="str">
        <f>_xlfn.XLOOKUP(K216,'ACS-NAICS-SOC x-walk'!K:K,'ACS-NAICS-SOC x-walk'!L:L)</f>
        <v>Agriculture, Forestry, Fishing and Hunting, and Mining</v>
      </c>
      <c r="K216" t="str">
        <f>_xlfn.XLOOKUP($C216,'NAICS-SOC-CIP x-walk'!$C:$C, 'NAICS-SOC-CIP x-walk'!I:I)</f>
        <v>Agriculture, Forestry, Fishing and Hunting</v>
      </c>
      <c r="L216">
        <f t="shared" si="18"/>
        <v>2862</v>
      </c>
      <c r="M216" s="9">
        <f t="shared" si="19"/>
        <v>52.036363636363639</v>
      </c>
    </row>
    <row r="217" spans="1:13" hidden="1">
      <c r="A217" s="1">
        <v>73</v>
      </c>
      <c r="B217" s="1" t="s">
        <v>4</v>
      </c>
      <c r="C217" s="34" t="s">
        <v>2530</v>
      </c>
      <c r="D217" s="1">
        <f t="shared" si="15"/>
        <v>45</v>
      </c>
      <c r="E217" s="2" t="s">
        <v>282</v>
      </c>
      <c r="F217" t="str" cm="1">
        <f t="array" ref="F217">_xlfn.IFS(
 AND(D217&gt;=11, D217&lt;=29), "Management, business, science, and arts occupations",
 AND(D217&gt;=31, D217&lt;=39), "Service occupations",
 AND(D217&gt;=41, D217&lt;=43), "Sales and office occupations",
 AND(D217&gt;=51, D217&lt;=53), "Production, transportation, and material moving occupations",
 AND(D217&gt;=45, D217&lt;=49), "Natural resources, construction, and maintenance occupations",
 TRUE, "Not applicable to study area"
)</f>
        <v>Natural resources, construction, and maintenance occupations</v>
      </c>
      <c r="G217">
        <f t="shared" si="16"/>
        <v>8738</v>
      </c>
      <c r="H217" s="9">
        <f t="shared" si="17"/>
        <v>71.040650406504071</v>
      </c>
      <c r="I217" t="str">
        <f>_xlfn.XLOOKUP($C217,'NAICS-SOC-CIP x-walk'!C:C, 'NAICS-SOC-CIP x-walk'!H:H)</f>
        <v>11</v>
      </c>
      <c r="J217" t="str">
        <f>_xlfn.XLOOKUP(K217,'ACS-NAICS-SOC x-walk'!K:K,'ACS-NAICS-SOC x-walk'!L:L)</f>
        <v>Agriculture, Forestry, Fishing and Hunting, and Mining</v>
      </c>
      <c r="K217" t="str">
        <f>_xlfn.XLOOKUP($C217,'NAICS-SOC-CIP x-walk'!$C:$C, 'NAICS-SOC-CIP x-walk'!I:I)</f>
        <v>Agriculture, Forestry, Fishing and Hunting</v>
      </c>
      <c r="L217">
        <f t="shared" si="18"/>
        <v>2862</v>
      </c>
      <c r="M217" s="9">
        <f t="shared" si="19"/>
        <v>52.036363636363639</v>
      </c>
    </row>
    <row r="218" spans="1:13" hidden="1">
      <c r="A218" s="1">
        <v>67</v>
      </c>
      <c r="B218" s="1">
        <v>3</v>
      </c>
      <c r="C218" s="34" t="s">
        <v>2633</v>
      </c>
      <c r="D218" s="1">
        <f t="shared" si="15"/>
        <v>49</v>
      </c>
      <c r="E218" s="2" t="s">
        <v>258</v>
      </c>
      <c r="F218" t="str" cm="1">
        <f t="array" ref="F218">_xlfn.IFS(
 AND(D218&gt;=11, D218&lt;=29), "Management, business, science, and arts occupations",
 AND(D218&gt;=31, D218&lt;=39), "Service occupations",
 AND(D218&gt;=41, D218&lt;=43), "Sales and office occupations",
 AND(D218&gt;=51, D218&lt;=53), "Production, transportation, and material moving occupations",
 AND(D218&gt;=45, D218&lt;=49), "Natural resources, construction, and maintenance occupations",
 TRUE, "Not applicable to study area"
)</f>
        <v>Natural resources, construction, and maintenance occupations</v>
      </c>
      <c r="G218">
        <f t="shared" si="16"/>
        <v>8738</v>
      </c>
      <c r="H218" s="9">
        <f t="shared" si="17"/>
        <v>71.040650406504071</v>
      </c>
      <c r="I218" t="str">
        <f>_xlfn.XLOOKUP($C218,'NAICS-SOC-CIP x-walk'!C:C, 'NAICS-SOC-CIP x-walk'!H:H)</f>
        <v>11</v>
      </c>
      <c r="J218" t="str">
        <f>_xlfn.XLOOKUP(K218,'ACS-NAICS-SOC x-walk'!K:K,'ACS-NAICS-SOC x-walk'!L:L)</f>
        <v>Agriculture, Forestry, Fishing and Hunting, and Mining</v>
      </c>
      <c r="K218" t="str">
        <f>_xlfn.XLOOKUP($C218,'NAICS-SOC-CIP x-walk'!$C:$C, 'NAICS-SOC-CIP x-walk'!I:I)</f>
        <v>Agriculture, Forestry, Fishing and Hunting</v>
      </c>
      <c r="L218">
        <f t="shared" si="18"/>
        <v>2862</v>
      </c>
      <c r="M218" s="9">
        <f t="shared" si="19"/>
        <v>52.036363636363639</v>
      </c>
    </row>
    <row r="219" spans="1:13" hidden="1">
      <c r="A219" s="1">
        <v>16</v>
      </c>
      <c r="B219" s="1" t="s">
        <v>4</v>
      </c>
      <c r="C219" s="34" t="s">
        <v>2532</v>
      </c>
      <c r="D219" s="1">
        <f t="shared" si="15"/>
        <v>45</v>
      </c>
      <c r="E219" s="2" t="s">
        <v>836</v>
      </c>
      <c r="F219" t="str" cm="1">
        <f t="array" ref="F219">_xlfn.IFS(
 AND(D219&gt;=11, D219&lt;=29), "Management, business, science, and arts occupations",
 AND(D219&gt;=31, D219&lt;=39), "Service occupations",
 AND(D219&gt;=41, D219&lt;=43), "Sales and office occupations",
 AND(D219&gt;=51, D219&lt;=53), "Production, transportation, and material moving occupations",
 AND(D219&gt;=45, D219&lt;=49), "Natural resources, construction, and maintenance occupations",
 TRUE, "Not applicable to study area"
)</f>
        <v>Natural resources, construction, and maintenance occupations</v>
      </c>
      <c r="G219">
        <f t="shared" si="16"/>
        <v>8738</v>
      </c>
      <c r="H219" s="9">
        <f t="shared" si="17"/>
        <v>71.040650406504071</v>
      </c>
      <c r="I219" t="str">
        <f>_xlfn.XLOOKUP($C219,'NAICS-SOC-CIP x-walk'!C:C, 'NAICS-SOC-CIP x-walk'!H:H)</f>
        <v>11</v>
      </c>
      <c r="J219" t="str">
        <f>_xlfn.XLOOKUP(K219,'ACS-NAICS-SOC x-walk'!K:K,'ACS-NAICS-SOC x-walk'!L:L)</f>
        <v>Agriculture, Forestry, Fishing and Hunting, and Mining</v>
      </c>
      <c r="K219" t="str">
        <f>_xlfn.XLOOKUP($C219,'NAICS-SOC-CIP x-walk'!$C:$C, 'NAICS-SOC-CIP x-walk'!I:I)</f>
        <v>Agriculture, Forestry, Fishing and Hunting</v>
      </c>
      <c r="L219">
        <f t="shared" si="18"/>
        <v>2862</v>
      </c>
      <c r="M219" s="9">
        <f t="shared" si="19"/>
        <v>52.036363636363639</v>
      </c>
    </row>
    <row r="220" spans="1:13" hidden="1">
      <c r="A220" s="1">
        <v>98</v>
      </c>
      <c r="B220" s="1" t="s">
        <v>4</v>
      </c>
      <c r="C220" s="34" t="s">
        <v>2350</v>
      </c>
      <c r="D220" s="1">
        <f t="shared" si="15"/>
        <v>33</v>
      </c>
      <c r="E220" s="2" t="s">
        <v>178</v>
      </c>
      <c r="F220" t="str" cm="1">
        <f t="array" ref="F220">_xlfn.IFS(
 AND(D220&gt;=11, D220&lt;=29), "Management, business, science, and arts occupations",
 AND(D220&gt;=31, D220&lt;=39), "Service occupations",
 AND(D220&gt;=41, D220&lt;=43), "Sales and office occupations",
 AND(D220&gt;=51, D220&lt;=53), "Production, transportation, and material moving occupations",
 AND(D220&gt;=45, D220&lt;=49), "Natural resources, construction, and maintenance occupations",
 TRUE, "Not applicable to study area"
)</f>
        <v>Service occupations</v>
      </c>
      <c r="G220">
        <f t="shared" si="16"/>
        <v>3721</v>
      </c>
      <c r="H220" s="9">
        <f t="shared" si="17"/>
        <v>38.360824742268044</v>
      </c>
      <c r="I220" t="str">
        <f>_xlfn.XLOOKUP($C220,'NAICS-SOC-CIP x-walk'!C:C, 'NAICS-SOC-CIP x-walk'!H:H)</f>
        <v>11</v>
      </c>
      <c r="J220" t="str">
        <f>_xlfn.XLOOKUP(K220,'ACS-NAICS-SOC x-walk'!K:K,'ACS-NAICS-SOC x-walk'!L:L)</f>
        <v>Agriculture, Forestry, Fishing and Hunting, and Mining</v>
      </c>
      <c r="K220" t="str">
        <f>_xlfn.XLOOKUP($C220,'NAICS-SOC-CIP x-walk'!$C:$C, 'NAICS-SOC-CIP x-walk'!I:I)</f>
        <v>Agriculture, Forestry, Fishing and Hunting</v>
      </c>
      <c r="L220">
        <f t="shared" si="18"/>
        <v>2862</v>
      </c>
      <c r="M220" s="9">
        <f t="shared" si="19"/>
        <v>52.036363636363639</v>
      </c>
    </row>
    <row r="221" spans="1:13" hidden="1">
      <c r="A221" s="1">
        <v>94</v>
      </c>
      <c r="B221" s="1" t="s">
        <v>4</v>
      </c>
      <c r="C221" s="34" t="s">
        <v>2393</v>
      </c>
      <c r="D221" s="1">
        <f t="shared" si="15"/>
        <v>37</v>
      </c>
      <c r="E221" s="2" t="s">
        <v>328</v>
      </c>
      <c r="F221" t="str" cm="1">
        <f t="array" ref="F221">_xlfn.IFS(
 AND(D221&gt;=11, D221&lt;=29), "Management, business, science, and arts occupations",
 AND(D221&gt;=31, D221&lt;=39), "Service occupations",
 AND(D221&gt;=41, D221&lt;=43), "Sales and office occupations",
 AND(D221&gt;=51, D221&lt;=53), "Production, transportation, and material moving occupations",
 AND(D221&gt;=45, D221&lt;=49), "Natural resources, construction, and maintenance occupations",
 TRUE, "Not applicable to study area"
)</f>
        <v>Service occupations</v>
      </c>
      <c r="G221">
        <f t="shared" si="16"/>
        <v>3721</v>
      </c>
      <c r="H221" s="9">
        <f t="shared" si="17"/>
        <v>38.360824742268044</v>
      </c>
      <c r="I221" t="str">
        <f>_xlfn.XLOOKUP($C221,'NAICS-SOC-CIP x-walk'!C:C, 'NAICS-SOC-CIP x-walk'!H:H)</f>
        <v>11</v>
      </c>
      <c r="J221" t="str">
        <f>_xlfn.XLOOKUP(K221,'ACS-NAICS-SOC x-walk'!K:K,'ACS-NAICS-SOC x-walk'!L:L)</f>
        <v>Agriculture, Forestry, Fishing and Hunting, and Mining</v>
      </c>
      <c r="K221" t="str">
        <f>_xlfn.XLOOKUP($C221,'NAICS-SOC-CIP x-walk'!$C:$C, 'NAICS-SOC-CIP x-walk'!I:I)</f>
        <v>Agriculture, Forestry, Fishing and Hunting</v>
      </c>
      <c r="L221">
        <f t="shared" si="18"/>
        <v>2862</v>
      </c>
      <c r="M221" s="9">
        <f t="shared" si="19"/>
        <v>52.036363636363639</v>
      </c>
    </row>
    <row r="222" spans="1:13" hidden="1">
      <c r="A222" s="1">
        <v>92</v>
      </c>
      <c r="B222" s="1" t="s">
        <v>4</v>
      </c>
      <c r="C222" s="34" t="s">
        <v>2391</v>
      </c>
      <c r="D222" s="1">
        <f t="shared" si="15"/>
        <v>37</v>
      </c>
      <c r="E222" s="2" t="s">
        <v>316</v>
      </c>
      <c r="F222" t="str" cm="1">
        <f t="array" ref="F222">_xlfn.IFS(
 AND(D222&gt;=11, D222&lt;=29), "Management, business, science, and arts occupations",
 AND(D222&gt;=31, D222&lt;=39), "Service occupations",
 AND(D222&gt;=41, D222&lt;=43), "Sales and office occupations",
 AND(D222&gt;=51, D222&lt;=53), "Production, transportation, and material moving occupations",
 AND(D222&gt;=45, D222&lt;=49), "Natural resources, construction, and maintenance occupations",
 TRUE, "Not applicable to study area"
)</f>
        <v>Service occupations</v>
      </c>
      <c r="G222">
        <f t="shared" si="16"/>
        <v>3721</v>
      </c>
      <c r="H222" s="9">
        <f t="shared" si="17"/>
        <v>38.360824742268044</v>
      </c>
      <c r="I222" t="str">
        <f>_xlfn.XLOOKUP($C222,'NAICS-SOC-CIP x-walk'!C:C, 'NAICS-SOC-CIP x-walk'!H:H)</f>
        <v>11</v>
      </c>
      <c r="J222" t="str">
        <f>_xlfn.XLOOKUP(K222,'ACS-NAICS-SOC x-walk'!K:K,'ACS-NAICS-SOC x-walk'!L:L)</f>
        <v>Agriculture, Forestry, Fishing and Hunting, and Mining</v>
      </c>
      <c r="K222" t="str">
        <f>_xlfn.XLOOKUP($C222,'NAICS-SOC-CIP x-walk'!$C:$C, 'NAICS-SOC-CIP x-walk'!I:I)</f>
        <v>Agriculture, Forestry, Fishing and Hunting</v>
      </c>
      <c r="L222">
        <f t="shared" si="18"/>
        <v>2862</v>
      </c>
      <c r="M222" s="9">
        <f t="shared" si="19"/>
        <v>52.036363636363639</v>
      </c>
    </row>
    <row r="223" spans="1:13" hidden="1">
      <c r="A223" s="1">
        <v>80</v>
      </c>
      <c r="B223" s="1" t="s">
        <v>4</v>
      </c>
      <c r="C223" s="34" t="s">
        <v>2403</v>
      </c>
      <c r="D223" s="1">
        <f t="shared" si="15"/>
        <v>39</v>
      </c>
      <c r="E223" s="2" t="s">
        <v>348</v>
      </c>
      <c r="F223" t="str" cm="1">
        <f t="array" ref="F223">_xlfn.IFS(
 AND(D223&gt;=11, D223&lt;=29), "Management, business, science, and arts occupations",
 AND(D223&gt;=31, D223&lt;=39), "Service occupations",
 AND(D223&gt;=41, D223&lt;=43), "Sales and office occupations",
 AND(D223&gt;=51, D223&lt;=53), "Production, transportation, and material moving occupations",
 AND(D223&gt;=45, D223&lt;=49), "Natural resources, construction, and maintenance occupations",
 TRUE, "Not applicable to study area"
)</f>
        <v>Service occupations</v>
      </c>
      <c r="G223">
        <f t="shared" si="16"/>
        <v>3721</v>
      </c>
      <c r="H223" s="9">
        <f t="shared" si="17"/>
        <v>38.360824742268044</v>
      </c>
      <c r="I223" t="str">
        <f>_xlfn.XLOOKUP($C223,'NAICS-SOC-CIP x-walk'!C:C, 'NAICS-SOC-CIP x-walk'!H:H)</f>
        <v>11</v>
      </c>
      <c r="J223" t="str">
        <f>_xlfn.XLOOKUP(K223,'ACS-NAICS-SOC x-walk'!K:K,'ACS-NAICS-SOC x-walk'!L:L)</f>
        <v>Agriculture, Forestry, Fishing and Hunting, and Mining</v>
      </c>
      <c r="K223" t="str">
        <f>_xlfn.XLOOKUP($C223,'NAICS-SOC-CIP x-walk'!$C:$C, 'NAICS-SOC-CIP x-walk'!I:I)</f>
        <v>Agriculture, Forestry, Fishing and Hunting</v>
      </c>
      <c r="L223">
        <f t="shared" si="18"/>
        <v>2862</v>
      </c>
      <c r="M223" s="9">
        <f t="shared" si="19"/>
        <v>52.036363636363639</v>
      </c>
    </row>
    <row r="224" spans="1:13" hidden="1">
      <c r="A224" s="1">
        <v>76</v>
      </c>
      <c r="B224" s="1" t="s">
        <v>4</v>
      </c>
      <c r="C224" s="34" t="s">
        <v>2404</v>
      </c>
      <c r="D224" s="1">
        <f t="shared" si="15"/>
        <v>39</v>
      </c>
      <c r="E224" s="2" t="s">
        <v>500</v>
      </c>
      <c r="F224" t="str" cm="1">
        <f t="array" ref="F224">_xlfn.IFS(
 AND(D224&gt;=11, D224&lt;=29), "Management, business, science, and arts occupations",
 AND(D224&gt;=31, D224&lt;=39), "Service occupations",
 AND(D224&gt;=41, D224&lt;=43), "Sales and office occupations",
 AND(D224&gt;=51, D224&lt;=53), "Production, transportation, and material moving occupations",
 AND(D224&gt;=45, D224&lt;=49), "Natural resources, construction, and maintenance occupations",
 TRUE, "Not applicable to study area"
)</f>
        <v>Service occupations</v>
      </c>
      <c r="G224">
        <f t="shared" si="16"/>
        <v>3721</v>
      </c>
      <c r="H224" s="9">
        <f t="shared" si="17"/>
        <v>38.360824742268044</v>
      </c>
      <c r="I224" t="str">
        <f>_xlfn.XLOOKUP($C224,'NAICS-SOC-CIP x-walk'!C:C, 'NAICS-SOC-CIP x-walk'!H:H)</f>
        <v>11</v>
      </c>
      <c r="J224" t="str">
        <f>_xlfn.XLOOKUP(K224,'ACS-NAICS-SOC x-walk'!K:K,'ACS-NAICS-SOC x-walk'!L:L)</f>
        <v>Agriculture, Forestry, Fishing and Hunting, and Mining</v>
      </c>
      <c r="K224" t="str">
        <f>_xlfn.XLOOKUP($C224,'NAICS-SOC-CIP x-walk'!$C:$C, 'NAICS-SOC-CIP x-walk'!I:I)</f>
        <v>Agriculture, Forestry, Fishing and Hunting</v>
      </c>
      <c r="L224">
        <f t="shared" si="18"/>
        <v>2862</v>
      </c>
      <c r="M224" s="9">
        <f t="shared" si="19"/>
        <v>52.036363636363639</v>
      </c>
    </row>
    <row r="225" spans="1:13" hidden="1">
      <c r="A225" s="1">
        <v>42</v>
      </c>
      <c r="B225" s="1" t="s">
        <v>4</v>
      </c>
      <c r="C225" s="34" t="s">
        <v>2328</v>
      </c>
      <c r="D225" s="1">
        <f t="shared" si="15"/>
        <v>31</v>
      </c>
      <c r="E225" s="2" t="s">
        <v>908</v>
      </c>
      <c r="F225" t="str" cm="1">
        <f t="array" ref="F225">_xlfn.IFS(
 AND(D225&gt;=11, D225&lt;=29), "Management, business, science, and arts occupations",
 AND(D225&gt;=31, D225&lt;=39), "Service occupations",
 AND(D225&gt;=41, D225&lt;=43), "Sales and office occupations",
 AND(D225&gt;=51, D225&lt;=53), "Production, transportation, and material moving occupations",
 AND(D225&gt;=45, D225&lt;=49), "Natural resources, construction, and maintenance occupations",
 TRUE, "Not applicable to study area"
)</f>
        <v>Service occupations</v>
      </c>
      <c r="G225">
        <f t="shared" si="16"/>
        <v>3721</v>
      </c>
      <c r="H225" s="9">
        <f t="shared" si="17"/>
        <v>38.360824742268044</v>
      </c>
      <c r="I225" t="str">
        <f>_xlfn.XLOOKUP($C225,'NAICS-SOC-CIP x-walk'!C:C, 'NAICS-SOC-CIP x-walk'!H:H)</f>
        <v>11</v>
      </c>
      <c r="J225" t="str">
        <f>_xlfn.XLOOKUP(K225,'ACS-NAICS-SOC x-walk'!K:K,'ACS-NAICS-SOC x-walk'!L:L)</f>
        <v>Agriculture, Forestry, Fishing and Hunting, and Mining</v>
      </c>
      <c r="K225" t="str">
        <f>_xlfn.XLOOKUP($C225,'NAICS-SOC-CIP x-walk'!$C:$C, 'NAICS-SOC-CIP x-walk'!I:I)</f>
        <v>Agriculture, Forestry, Fishing and Hunting</v>
      </c>
      <c r="L225">
        <f t="shared" si="18"/>
        <v>2862</v>
      </c>
      <c r="M225" s="9">
        <f t="shared" si="19"/>
        <v>52.036363636363639</v>
      </c>
    </row>
    <row r="226" spans="1:13" hidden="1">
      <c r="A226" s="1">
        <v>32</v>
      </c>
      <c r="B226" s="1" t="s">
        <v>4</v>
      </c>
      <c r="C226" s="34" t="s">
        <v>2686</v>
      </c>
      <c r="D226" s="1">
        <f t="shared" si="15"/>
        <v>51</v>
      </c>
      <c r="E226" s="2" t="s">
        <v>78</v>
      </c>
      <c r="F226" t="str" cm="1">
        <f t="array" ref="F226">_xlfn.IFS(
 AND(D226&gt;=11, D226&lt;=29), "Management, business, science, and arts occupations",
 AND(D226&gt;=31, D226&lt;=39), "Service occupations",
 AND(D226&gt;=41, D226&lt;=43), "Sales and office occupations",
 AND(D226&gt;=51, D226&lt;=53), "Production, transportation, and material moving occupations",
 AND(D226&gt;=45, D226&lt;=49), "Natural resources, construction, and maintenance occupations",
 TRUE, "Not applicable to study area"
)</f>
        <v>Production, transportation, and material moving occupations</v>
      </c>
      <c r="G226">
        <f t="shared" si="16"/>
        <v>5839</v>
      </c>
      <c r="H226" s="9">
        <f t="shared" si="17"/>
        <v>37.429487179487182</v>
      </c>
      <c r="I226" t="str">
        <f>_xlfn.XLOOKUP($C226,'NAICS-SOC-CIP x-walk'!C:C, 'NAICS-SOC-CIP x-walk'!H:H)</f>
        <v>11</v>
      </c>
      <c r="J226" t="str">
        <f>_xlfn.XLOOKUP(K226,'ACS-NAICS-SOC x-walk'!K:K,'ACS-NAICS-SOC x-walk'!L:L)</f>
        <v>Agriculture, Forestry, Fishing and Hunting, and Mining</v>
      </c>
      <c r="K226" t="str">
        <f>_xlfn.XLOOKUP($C226,'NAICS-SOC-CIP x-walk'!$C:$C, 'NAICS-SOC-CIP x-walk'!I:I)</f>
        <v>Agriculture, Forestry, Fishing and Hunting</v>
      </c>
      <c r="L226">
        <f t="shared" si="18"/>
        <v>2862</v>
      </c>
      <c r="M226" s="9">
        <f t="shared" si="19"/>
        <v>52.036363636363639</v>
      </c>
    </row>
    <row r="227" spans="1:13" hidden="1">
      <c r="A227" s="1">
        <v>17</v>
      </c>
      <c r="B227" s="1" t="s">
        <v>4</v>
      </c>
      <c r="C227" s="34" t="s">
        <v>2687</v>
      </c>
      <c r="D227" s="1">
        <f t="shared" si="15"/>
        <v>51</v>
      </c>
      <c r="E227" s="2" t="s">
        <v>476</v>
      </c>
      <c r="F227" t="str" cm="1">
        <f t="array" ref="F227">_xlfn.IFS(
 AND(D227&gt;=11, D227&lt;=29), "Management, business, science, and arts occupations",
 AND(D227&gt;=31, D227&lt;=39), "Service occupations",
 AND(D227&gt;=41, D227&lt;=43), "Sales and office occupations",
 AND(D227&gt;=51, D227&lt;=53), "Production, transportation, and material moving occupations",
 AND(D227&gt;=45, D227&lt;=49), "Natural resources, construction, and maintenance occupations",
 TRUE, "Not applicable to study area"
)</f>
        <v>Production, transportation, and material moving occupations</v>
      </c>
      <c r="G227">
        <f t="shared" si="16"/>
        <v>5839</v>
      </c>
      <c r="H227" s="9">
        <f t="shared" si="17"/>
        <v>37.429487179487182</v>
      </c>
      <c r="I227" t="str">
        <f>_xlfn.XLOOKUP($C227,'NAICS-SOC-CIP x-walk'!C:C, 'NAICS-SOC-CIP x-walk'!H:H)</f>
        <v>11</v>
      </c>
      <c r="J227" t="str">
        <f>_xlfn.XLOOKUP(K227,'ACS-NAICS-SOC x-walk'!K:K,'ACS-NAICS-SOC x-walk'!L:L)</f>
        <v>Agriculture, Forestry, Fishing and Hunting, and Mining</v>
      </c>
      <c r="K227" t="str">
        <f>_xlfn.XLOOKUP($C227,'NAICS-SOC-CIP x-walk'!$C:$C, 'NAICS-SOC-CIP x-walk'!I:I)</f>
        <v>Agriculture, Forestry, Fishing and Hunting</v>
      </c>
      <c r="L227">
        <f t="shared" si="18"/>
        <v>2862</v>
      </c>
      <c r="M227" s="9">
        <f t="shared" si="19"/>
        <v>52.036363636363639</v>
      </c>
    </row>
    <row r="228" spans="1:13" hidden="1">
      <c r="A228" s="1">
        <v>7</v>
      </c>
      <c r="B228" s="1" t="s">
        <v>4</v>
      </c>
      <c r="C228" s="34" t="s">
        <v>2685</v>
      </c>
      <c r="D228" s="1">
        <f t="shared" si="15"/>
        <v>51</v>
      </c>
      <c r="E228" s="2" t="s">
        <v>134</v>
      </c>
      <c r="F228" t="str" cm="1">
        <f t="array" ref="F228">_xlfn.IFS(
 AND(D228&gt;=11, D228&lt;=29), "Management, business, science, and arts occupations",
 AND(D228&gt;=31, D228&lt;=39), "Service occupations",
 AND(D228&gt;=41, D228&lt;=43), "Sales and office occupations",
 AND(D228&gt;=51, D228&lt;=53), "Production, transportation, and material moving occupations",
 AND(D228&gt;=45, D228&lt;=49), "Natural resources, construction, and maintenance occupations",
 TRUE, "Not applicable to study area"
)</f>
        <v>Production, transportation, and material moving occupations</v>
      </c>
      <c r="G228">
        <f t="shared" si="16"/>
        <v>5839</v>
      </c>
      <c r="H228" s="9">
        <f t="shared" si="17"/>
        <v>37.429487179487182</v>
      </c>
      <c r="I228" t="str">
        <f>_xlfn.XLOOKUP($C228,'NAICS-SOC-CIP x-walk'!C:C, 'NAICS-SOC-CIP x-walk'!H:H)</f>
        <v>11</v>
      </c>
      <c r="J228" t="str">
        <f>_xlfn.XLOOKUP(K228,'ACS-NAICS-SOC x-walk'!K:K,'ACS-NAICS-SOC x-walk'!L:L)</f>
        <v>Agriculture, Forestry, Fishing and Hunting, and Mining</v>
      </c>
      <c r="K228" t="str">
        <f>_xlfn.XLOOKUP($C228,'NAICS-SOC-CIP x-walk'!$C:$C, 'NAICS-SOC-CIP x-walk'!I:I)</f>
        <v>Agriculture, Forestry, Fishing and Hunting</v>
      </c>
      <c r="L228">
        <f t="shared" si="18"/>
        <v>2862</v>
      </c>
      <c r="M228" s="9">
        <f t="shared" si="19"/>
        <v>52.036363636363639</v>
      </c>
    </row>
    <row r="229" spans="1:13" hidden="1">
      <c r="A229" s="1">
        <v>95</v>
      </c>
      <c r="B229" s="1">
        <v>4</v>
      </c>
      <c r="C229" s="34" t="s">
        <v>1829</v>
      </c>
      <c r="D229" s="1">
        <f t="shared" si="15"/>
        <v>11</v>
      </c>
      <c r="E229" s="2" t="s">
        <v>260</v>
      </c>
      <c r="F229" t="str" cm="1">
        <f t="array" ref="F229">_xlfn.IFS(
 AND(D229&gt;=11, D229&lt;=29), "Management, business, science, and arts occupations",
 AND(D229&gt;=31, D229&lt;=39), "Service occupations",
 AND(D229&gt;=41, D229&lt;=43), "Sales and office occupations",
 AND(D229&gt;=51, D229&lt;=53), "Production, transportation, and material moving occupations",
 AND(D229&gt;=45, D229&lt;=49), "Natural resources, construction, and maintenance occupations",
 TRUE, "Not applicable to study area"
)</f>
        <v>Management, business, science, and arts occupations</v>
      </c>
      <c r="G229">
        <f t="shared" si="16"/>
        <v>9764</v>
      </c>
      <c r="H229" s="9">
        <f t="shared" si="17"/>
        <v>21.941573033707865</v>
      </c>
      <c r="I229" t="str">
        <f>_xlfn.XLOOKUP($C229,'NAICS-SOC-CIP x-walk'!C:C, 'NAICS-SOC-CIP x-walk'!H:H)</f>
        <v>11</v>
      </c>
      <c r="J229" t="str">
        <f>_xlfn.XLOOKUP(K229,'ACS-NAICS-SOC x-walk'!K:K,'ACS-NAICS-SOC x-walk'!L:L)</f>
        <v>Agriculture, Forestry, Fishing and Hunting, and Mining</v>
      </c>
      <c r="K229" t="str">
        <f>_xlfn.XLOOKUP($C229,'NAICS-SOC-CIP x-walk'!$C:$C, 'NAICS-SOC-CIP x-walk'!I:I)</f>
        <v>Agriculture, Forestry, Fishing and Hunting</v>
      </c>
      <c r="L229">
        <f t="shared" si="18"/>
        <v>2862</v>
      </c>
      <c r="M229" s="9">
        <f t="shared" si="19"/>
        <v>52.036363636363639</v>
      </c>
    </row>
    <row r="230" spans="1:13" hidden="1">
      <c r="A230" s="1">
        <v>85</v>
      </c>
      <c r="B230" s="1">
        <v>3</v>
      </c>
      <c r="C230" s="34" t="s">
        <v>2034</v>
      </c>
      <c r="D230" s="1">
        <f t="shared" si="15"/>
        <v>19</v>
      </c>
      <c r="E230" s="2" t="s">
        <v>302</v>
      </c>
      <c r="F230" t="str" cm="1">
        <f t="array" ref="F230">_xlfn.IFS(
 AND(D230&gt;=11, D230&lt;=29), "Management, business, science, and arts occupations",
 AND(D230&gt;=31, D230&lt;=39), "Service occupations",
 AND(D230&gt;=41, D230&lt;=43), "Sales and office occupations",
 AND(D230&gt;=51, D230&lt;=53), "Production, transportation, and material moving occupations",
 AND(D230&gt;=45, D230&lt;=49), "Natural resources, construction, and maintenance occupations",
 TRUE, "Not applicable to study area"
)</f>
        <v>Management, business, science, and arts occupations</v>
      </c>
      <c r="G230">
        <f t="shared" si="16"/>
        <v>9764</v>
      </c>
      <c r="H230" s="9">
        <f t="shared" si="17"/>
        <v>21.941573033707865</v>
      </c>
      <c r="I230" t="str">
        <f>_xlfn.XLOOKUP($C230,'NAICS-SOC-CIP x-walk'!C:C, 'NAICS-SOC-CIP x-walk'!H:H)</f>
        <v>11</v>
      </c>
      <c r="J230" t="str">
        <f>_xlfn.XLOOKUP(K230,'ACS-NAICS-SOC x-walk'!K:K,'ACS-NAICS-SOC x-walk'!L:L)</f>
        <v>Agriculture, Forestry, Fishing and Hunting, and Mining</v>
      </c>
      <c r="K230" t="str">
        <f>_xlfn.XLOOKUP($C230,'NAICS-SOC-CIP x-walk'!$C:$C, 'NAICS-SOC-CIP x-walk'!I:I)</f>
        <v>Agriculture, Forestry, Fishing and Hunting</v>
      </c>
      <c r="L230">
        <f t="shared" si="18"/>
        <v>2862</v>
      </c>
      <c r="M230" s="9">
        <f t="shared" si="19"/>
        <v>52.036363636363639</v>
      </c>
    </row>
    <row r="231" spans="1:13" hidden="1">
      <c r="A231" s="1">
        <v>83</v>
      </c>
      <c r="B231" s="1">
        <v>3</v>
      </c>
      <c r="C231" s="34" t="s">
        <v>2023</v>
      </c>
      <c r="D231" s="1">
        <f t="shared" si="15"/>
        <v>19</v>
      </c>
      <c r="E231" s="2" t="s">
        <v>254</v>
      </c>
      <c r="F231" t="str" cm="1">
        <f t="array" ref="F231">_xlfn.IFS(
 AND(D231&gt;=11, D231&lt;=29), "Management, business, science, and arts occupations",
 AND(D231&gt;=31, D231&lt;=39), "Service occupations",
 AND(D231&gt;=41, D231&lt;=43), "Sales and office occupations",
 AND(D231&gt;=51, D231&lt;=53), "Production, transportation, and material moving occupations",
 AND(D231&gt;=45, D231&lt;=49), "Natural resources, construction, and maintenance occupations",
 TRUE, "Not applicable to study area"
)</f>
        <v>Management, business, science, and arts occupations</v>
      </c>
      <c r="G231">
        <f t="shared" si="16"/>
        <v>9764</v>
      </c>
      <c r="H231" s="9">
        <f t="shared" si="17"/>
        <v>21.941573033707865</v>
      </c>
      <c r="I231" t="str">
        <f>_xlfn.XLOOKUP($C231,'NAICS-SOC-CIP x-walk'!C:C, 'NAICS-SOC-CIP x-walk'!H:H)</f>
        <v>11</v>
      </c>
      <c r="J231" t="str">
        <f>_xlfn.XLOOKUP(K231,'ACS-NAICS-SOC x-walk'!K:K,'ACS-NAICS-SOC x-walk'!L:L)</f>
        <v>Agriculture, Forestry, Fishing and Hunting, and Mining</v>
      </c>
      <c r="K231" t="str">
        <f>_xlfn.XLOOKUP($C231,'NAICS-SOC-CIP x-walk'!$C:$C, 'NAICS-SOC-CIP x-walk'!I:I)</f>
        <v>Agriculture, Forestry, Fishing and Hunting</v>
      </c>
      <c r="L231">
        <f t="shared" si="18"/>
        <v>2862</v>
      </c>
      <c r="M231" s="9">
        <f t="shared" si="19"/>
        <v>52.036363636363639</v>
      </c>
    </row>
    <row r="232" spans="1:13" hidden="1">
      <c r="A232" s="1">
        <v>79</v>
      </c>
      <c r="B232" s="1" t="s">
        <v>4</v>
      </c>
      <c r="C232" s="34" t="s">
        <v>1864</v>
      </c>
      <c r="D232" s="1">
        <f t="shared" si="15"/>
        <v>13</v>
      </c>
      <c r="E232" s="2" t="s">
        <v>370</v>
      </c>
      <c r="F232" t="str" cm="1">
        <f t="array" ref="F232">_xlfn.IFS(
 AND(D232&gt;=11, D232&lt;=29), "Management, business, science, and arts occupations",
 AND(D232&gt;=31, D232&lt;=39), "Service occupations",
 AND(D232&gt;=41, D232&lt;=43), "Sales and office occupations",
 AND(D232&gt;=51, D232&lt;=53), "Production, transportation, and material moving occupations",
 AND(D232&gt;=45, D232&lt;=49), "Natural resources, construction, and maintenance occupations",
 TRUE, "Not applicable to study area"
)</f>
        <v>Management, business, science, and arts occupations</v>
      </c>
      <c r="G232">
        <f t="shared" si="16"/>
        <v>9764</v>
      </c>
      <c r="H232" s="9">
        <f t="shared" si="17"/>
        <v>21.941573033707865</v>
      </c>
      <c r="I232" t="str">
        <f>_xlfn.XLOOKUP($C232,'NAICS-SOC-CIP x-walk'!C:C, 'NAICS-SOC-CIP x-walk'!H:H)</f>
        <v>11</v>
      </c>
      <c r="J232" t="str">
        <f>_xlfn.XLOOKUP(K232,'ACS-NAICS-SOC x-walk'!K:K,'ACS-NAICS-SOC x-walk'!L:L)</f>
        <v>Agriculture, Forestry, Fishing and Hunting, and Mining</v>
      </c>
      <c r="K232" t="str">
        <f>_xlfn.XLOOKUP($C232,'NAICS-SOC-CIP x-walk'!$C:$C, 'NAICS-SOC-CIP x-walk'!I:I)</f>
        <v>Agriculture, Forestry, Fishing and Hunting</v>
      </c>
      <c r="L232">
        <f t="shared" si="18"/>
        <v>2862</v>
      </c>
      <c r="M232" s="9">
        <f t="shared" si="19"/>
        <v>52.036363636363639</v>
      </c>
    </row>
    <row r="233" spans="1:13" hidden="1">
      <c r="A233" s="1">
        <v>73</v>
      </c>
      <c r="B233" s="1">
        <v>5</v>
      </c>
      <c r="C233" s="34" t="s">
        <v>1981</v>
      </c>
      <c r="D233" s="1">
        <f t="shared" si="15"/>
        <v>19</v>
      </c>
      <c r="E233" s="2" t="s">
        <v>486</v>
      </c>
      <c r="F233" t="str" cm="1">
        <f t="array" ref="F233">_xlfn.IFS(
 AND(D233&gt;=11, D233&lt;=29), "Management, business, science, and arts occupations",
 AND(D233&gt;=31, D233&lt;=39), "Service occupations",
 AND(D233&gt;=41, D233&lt;=43), "Sales and office occupations",
 AND(D233&gt;=51, D233&lt;=53), "Production, transportation, and material moving occupations",
 AND(D233&gt;=45, D233&lt;=49), "Natural resources, construction, and maintenance occupations",
 TRUE, "Not applicable to study area"
)</f>
        <v>Management, business, science, and arts occupations</v>
      </c>
      <c r="G233">
        <f t="shared" si="16"/>
        <v>9764</v>
      </c>
      <c r="H233" s="9">
        <f t="shared" si="17"/>
        <v>21.941573033707865</v>
      </c>
      <c r="I233" t="str">
        <f>_xlfn.XLOOKUP($C233,'NAICS-SOC-CIP x-walk'!C:C, 'NAICS-SOC-CIP x-walk'!H:H)</f>
        <v>11</v>
      </c>
      <c r="J233" t="str">
        <f>_xlfn.XLOOKUP(K233,'ACS-NAICS-SOC x-walk'!K:K,'ACS-NAICS-SOC x-walk'!L:L)</f>
        <v>Agriculture, Forestry, Fishing and Hunting, and Mining</v>
      </c>
      <c r="K233" t="str">
        <f>_xlfn.XLOOKUP($C233,'NAICS-SOC-CIP x-walk'!$C:$C, 'NAICS-SOC-CIP x-walk'!I:I)</f>
        <v>Agriculture, Forestry, Fishing and Hunting</v>
      </c>
      <c r="L233">
        <f t="shared" si="18"/>
        <v>2862</v>
      </c>
      <c r="M233" s="9">
        <f t="shared" si="19"/>
        <v>52.036363636363639</v>
      </c>
    </row>
    <row r="234" spans="1:13" hidden="1">
      <c r="A234" s="1">
        <v>72</v>
      </c>
      <c r="B234" s="1">
        <v>3</v>
      </c>
      <c r="C234" s="34" t="s">
        <v>2023</v>
      </c>
      <c r="D234" s="1">
        <f t="shared" si="15"/>
        <v>19</v>
      </c>
      <c r="E234" s="2" t="s">
        <v>404</v>
      </c>
      <c r="F234" t="str" cm="1">
        <f t="array" ref="F234">_xlfn.IFS(
 AND(D234&gt;=11, D234&lt;=29), "Management, business, science, and arts occupations",
 AND(D234&gt;=31, D234&lt;=39), "Service occupations",
 AND(D234&gt;=41, D234&lt;=43), "Sales and office occupations",
 AND(D234&gt;=51, D234&lt;=53), "Production, transportation, and material moving occupations",
 AND(D234&gt;=45, D234&lt;=49), "Natural resources, construction, and maintenance occupations",
 TRUE, "Not applicable to study area"
)</f>
        <v>Management, business, science, and arts occupations</v>
      </c>
      <c r="G234">
        <f t="shared" si="16"/>
        <v>9764</v>
      </c>
      <c r="H234" s="9">
        <f t="shared" si="17"/>
        <v>21.941573033707865</v>
      </c>
      <c r="I234" t="str">
        <f>_xlfn.XLOOKUP($C234,'NAICS-SOC-CIP x-walk'!C:C, 'NAICS-SOC-CIP x-walk'!H:H)</f>
        <v>11</v>
      </c>
      <c r="J234" t="str">
        <f>_xlfn.XLOOKUP(K234,'ACS-NAICS-SOC x-walk'!K:K,'ACS-NAICS-SOC x-walk'!L:L)</f>
        <v>Agriculture, Forestry, Fishing and Hunting, and Mining</v>
      </c>
      <c r="K234" t="str">
        <f>_xlfn.XLOOKUP($C234,'NAICS-SOC-CIP x-walk'!$C:$C, 'NAICS-SOC-CIP x-walk'!I:I)</f>
        <v>Agriculture, Forestry, Fishing and Hunting</v>
      </c>
      <c r="L234">
        <f t="shared" si="18"/>
        <v>2862</v>
      </c>
      <c r="M234" s="9">
        <f t="shared" si="19"/>
        <v>52.036363636363639</v>
      </c>
    </row>
    <row r="235" spans="1:13" hidden="1">
      <c r="A235" s="1">
        <v>63</v>
      </c>
      <c r="B235" s="1">
        <v>4</v>
      </c>
      <c r="C235" s="34" t="s">
        <v>1940</v>
      </c>
      <c r="D235" s="1">
        <f t="shared" si="15"/>
        <v>17</v>
      </c>
      <c r="E235" s="2" t="s">
        <v>532</v>
      </c>
      <c r="F235" t="str" cm="1">
        <f t="array" ref="F235">_xlfn.IFS(
 AND(D235&gt;=11, D235&lt;=29), "Management, business, science, and arts occupations",
 AND(D235&gt;=31, D235&lt;=39), "Service occupations",
 AND(D235&gt;=41, D235&lt;=43), "Sales and office occupations",
 AND(D235&gt;=51, D235&lt;=53), "Production, transportation, and material moving occupations",
 AND(D235&gt;=45, D235&lt;=49), "Natural resources, construction, and maintenance occupations",
 TRUE, "Not applicable to study area"
)</f>
        <v>Management, business, science, and arts occupations</v>
      </c>
      <c r="G235">
        <f t="shared" si="16"/>
        <v>9764</v>
      </c>
      <c r="H235" s="9">
        <f t="shared" si="17"/>
        <v>21.941573033707865</v>
      </c>
      <c r="I235" t="str">
        <f>_xlfn.XLOOKUP($C235,'NAICS-SOC-CIP x-walk'!C:C, 'NAICS-SOC-CIP x-walk'!H:H)</f>
        <v>11</v>
      </c>
      <c r="J235" t="str">
        <f>_xlfn.XLOOKUP(K235,'ACS-NAICS-SOC x-walk'!K:K,'ACS-NAICS-SOC x-walk'!L:L)</f>
        <v>Agriculture, Forestry, Fishing and Hunting, and Mining</v>
      </c>
      <c r="K235" t="str">
        <f>_xlfn.XLOOKUP($C235,'NAICS-SOC-CIP x-walk'!$C:$C, 'NAICS-SOC-CIP x-walk'!I:I)</f>
        <v>Agriculture, Forestry, Fishing and Hunting</v>
      </c>
      <c r="L235">
        <f t="shared" si="18"/>
        <v>2862</v>
      </c>
      <c r="M235" s="9">
        <f t="shared" si="19"/>
        <v>52.036363636363639</v>
      </c>
    </row>
    <row r="236" spans="1:13" hidden="1">
      <c r="A236" s="1">
        <v>57</v>
      </c>
      <c r="B236" s="1">
        <v>5</v>
      </c>
      <c r="C236" s="34" t="s">
        <v>1979</v>
      </c>
      <c r="D236" s="1">
        <f t="shared" si="15"/>
        <v>19</v>
      </c>
      <c r="E236" s="2" t="s">
        <v>534</v>
      </c>
      <c r="F236" t="str" cm="1">
        <f t="array" ref="F236">_xlfn.IFS(
 AND(D236&gt;=11, D236&lt;=29), "Management, business, science, and arts occupations",
 AND(D236&gt;=31, D236&lt;=39), "Service occupations",
 AND(D236&gt;=41, D236&lt;=43), "Sales and office occupations",
 AND(D236&gt;=51, D236&lt;=53), "Production, transportation, and material moving occupations",
 AND(D236&gt;=45, D236&lt;=49), "Natural resources, construction, and maintenance occupations",
 TRUE, "Not applicable to study area"
)</f>
        <v>Management, business, science, and arts occupations</v>
      </c>
      <c r="G236">
        <f t="shared" si="16"/>
        <v>9764</v>
      </c>
      <c r="H236" s="9">
        <f t="shared" si="17"/>
        <v>21.941573033707865</v>
      </c>
      <c r="I236" t="str">
        <f>_xlfn.XLOOKUP($C236,'NAICS-SOC-CIP x-walk'!C:C, 'NAICS-SOC-CIP x-walk'!H:H)</f>
        <v>11</v>
      </c>
      <c r="J236" t="str">
        <f>_xlfn.XLOOKUP(K236,'ACS-NAICS-SOC x-walk'!K:K,'ACS-NAICS-SOC x-walk'!L:L)</f>
        <v>Agriculture, Forestry, Fishing and Hunting, and Mining</v>
      </c>
      <c r="K236" t="str">
        <f>_xlfn.XLOOKUP($C236,'NAICS-SOC-CIP x-walk'!$C:$C, 'NAICS-SOC-CIP x-walk'!I:I)</f>
        <v>Agriculture, Forestry, Fishing and Hunting</v>
      </c>
      <c r="L236">
        <f t="shared" si="18"/>
        <v>2862</v>
      </c>
      <c r="M236" s="9">
        <f t="shared" si="19"/>
        <v>52.036363636363639</v>
      </c>
    </row>
    <row r="237" spans="1:13" hidden="1">
      <c r="A237" s="1">
        <v>52</v>
      </c>
      <c r="B237" s="1">
        <v>5</v>
      </c>
      <c r="C237" s="34" t="s">
        <v>2002</v>
      </c>
      <c r="D237" s="1">
        <f t="shared" si="15"/>
        <v>19</v>
      </c>
      <c r="E237" s="2" t="s">
        <v>736</v>
      </c>
      <c r="F237" t="str" cm="1">
        <f t="array" ref="F237">_xlfn.IFS(
 AND(D237&gt;=11, D237&lt;=29), "Management, business, science, and arts occupations",
 AND(D237&gt;=31, D237&lt;=39), "Service occupations",
 AND(D237&gt;=41, D237&lt;=43), "Sales and office occupations",
 AND(D237&gt;=51, D237&lt;=53), "Production, transportation, and material moving occupations",
 AND(D237&gt;=45, D237&lt;=49), "Natural resources, construction, and maintenance occupations",
 TRUE, "Not applicable to study area"
)</f>
        <v>Management, business, science, and arts occupations</v>
      </c>
      <c r="G237">
        <f t="shared" si="16"/>
        <v>9764</v>
      </c>
      <c r="H237" s="9">
        <f t="shared" si="17"/>
        <v>21.941573033707865</v>
      </c>
      <c r="I237" t="str">
        <f>_xlfn.XLOOKUP($C237,'NAICS-SOC-CIP x-walk'!C:C, 'NAICS-SOC-CIP x-walk'!H:H)</f>
        <v>11</v>
      </c>
      <c r="J237" t="str">
        <f>_xlfn.XLOOKUP(K237,'ACS-NAICS-SOC x-walk'!K:K,'ACS-NAICS-SOC x-walk'!L:L)</f>
        <v>Agriculture, Forestry, Fishing and Hunting, and Mining</v>
      </c>
      <c r="K237" t="str">
        <f>_xlfn.XLOOKUP($C237,'NAICS-SOC-CIP x-walk'!$C:$C, 'NAICS-SOC-CIP x-walk'!I:I)</f>
        <v>Agriculture, Forestry, Fishing and Hunting</v>
      </c>
      <c r="L237">
        <f t="shared" si="18"/>
        <v>2862</v>
      </c>
      <c r="M237" s="9">
        <f t="shared" si="19"/>
        <v>52.036363636363639</v>
      </c>
    </row>
    <row r="238" spans="1:13" hidden="1">
      <c r="A238" s="1">
        <v>50</v>
      </c>
      <c r="B238" s="1">
        <v>5</v>
      </c>
      <c r="C238" s="34" t="s">
        <v>1987</v>
      </c>
      <c r="D238" s="1">
        <f t="shared" si="15"/>
        <v>19</v>
      </c>
      <c r="E238" s="2" t="s">
        <v>668</v>
      </c>
      <c r="F238" t="str" cm="1">
        <f t="array" ref="F238">_xlfn.IFS(
 AND(D238&gt;=11, D238&lt;=29), "Management, business, science, and arts occupations",
 AND(D238&gt;=31, D238&lt;=39), "Service occupations",
 AND(D238&gt;=41, D238&lt;=43), "Sales and office occupations",
 AND(D238&gt;=51, D238&lt;=53), "Production, transportation, and material moving occupations",
 AND(D238&gt;=45, D238&lt;=49), "Natural resources, construction, and maintenance occupations",
 TRUE, "Not applicable to study area"
)</f>
        <v>Management, business, science, and arts occupations</v>
      </c>
      <c r="G238">
        <f t="shared" si="16"/>
        <v>9764</v>
      </c>
      <c r="H238" s="9">
        <f t="shared" si="17"/>
        <v>21.941573033707865</v>
      </c>
      <c r="I238" t="str">
        <f>_xlfn.XLOOKUP($C238,'NAICS-SOC-CIP x-walk'!C:C, 'NAICS-SOC-CIP x-walk'!H:H)</f>
        <v>11</v>
      </c>
      <c r="J238" t="str">
        <f>_xlfn.XLOOKUP(K238,'ACS-NAICS-SOC x-walk'!K:K,'ACS-NAICS-SOC x-walk'!L:L)</f>
        <v>Agriculture, Forestry, Fishing and Hunting, and Mining</v>
      </c>
      <c r="K238" t="str">
        <f>_xlfn.XLOOKUP($C238,'NAICS-SOC-CIP x-walk'!$C:$C, 'NAICS-SOC-CIP x-walk'!I:I)</f>
        <v>Agriculture, Forestry, Fishing and Hunting</v>
      </c>
      <c r="L238">
        <f t="shared" si="18"/>
        <v>2862</v>
      </c>
      <c r="M238" s="9">
        <f t="shared" si="19"/>
        <v>52.036363636363639</v>
      </c>
    </row>
    <row r="239" spans="1:13" hidden="1">
      <c r="A239" s="1">
        <v>26</v>
      </c>
      <c r="B239" s="1">
        <v>3</v>
      </c>
      <c r="C239" s="34" t="s">
        <v>2292</v>
      </c>
      <c r="D239" s="1">
        <f t="shared" si="15"/>
        <v>29</v>
      </c>
      <c r="E239" s="2" t="s">
        <v>1352</v>
      </c>
      <c r="F239" t="str" cm="1">
        <f t="array" ref="F239">_xlfn.IFS(
 AND(D239&gt;=11, D239&lt;=29), "Management, business, science, and arts occupations",
 AND(D239&gt;=31, D239&lt;=39), "Service occupations",
 AND(D239&gt;=41, D239&lt;=43), "Sales and office occupations",
 AND(D239&gt;=51, D239&lt;=53), "Production, transportation, and material moving occupations",
 AND(D239&gt;=45, D239&lt;=49), "Natural resources, construction, and maintenance occupations",
 TRUE, "Not applicable to study area"
)</f>
        <v>Management, business, science, and arts occupations</v>
      </c>
      <c r="G239">
        <f t="shared" si="16"/>
        <v>9764</v>
      </c>
      <c r="H239" s="9">
        <f t="shared" si="17"/>
        <v>21.941573033707865</v>
      </c>
      <c r="I239" t="str">
        <f>_xlfn.XLOOKUP($C239,'NAICS-SOC-CIP x-walk'!C:C, 'NAICS-SOC-CIP x-walk'!H:H)</f>
        <v>11</v>
      </c>
      <c r="J239" t="str">
        <f>_xlfn.XLOOKUP(K239,'ACS-NAICS-SOC x-walk'!K:K,'ACS-NAICS-SOC x-walk'!L:L)</f>
        <v>Agriculture, Forestry, Fishing and Hunting, and Mining</v>
      </c>
      <c r="K239" t="str">
        <f>_xlfn.XLOOKUP($C239,'NAICS-SOC-CIP x-walk'!$C:$C, 'NAICS-SOC-CIP x-walk'!I:I)</f>
        <v>Agriculture, Forestry, Fishing and Hunting</v>
      </c>
      <c r="L239">
        <f t="shared" si="18"/>
        <v>2862</v>
      </c>
      <c r="M239" s="9">
        <f t="shared" si="19"/>
        <v>52.036363636363639</v>
      </c>
    </row>
    <row r="240" spans="1:13" hidden="1">
      <c r="A240" s="1">
        <v>21</v>
      </c>
      <c r="B240" s="1">
        <v>4</v>
      </c>
      <c r="C240" s="34" t="s">
        <v>1983</v>
      </c>
      <c r="D240" s="1">
        <f t="shared" si="15"/>
        <v>19</v>
      </c>
      <c r="E240" s="2" t="s">
        <v>1042</v>
      </c>
      <c r="F240" t="str" cm="1">
        <f t="array" ref="F240">_xlfn.IFS(
 AND(D240&gt;=11, D240&lt;=29), "Management, business, science, and arts occupations",
 AND(D240&gt;=31, D240&lt;=39), "Service occupations",
 AND(D240&gt;=41, D240&lt;=43), "Sales and office occupations",
 AND(D240&gt;=51, D240&lt;=53), "Production, transportation, and material moving occupations",
 AND(D240&gt;=45, D240&lt;=49), "Natural resources, construction, and maintenance occupations",
 TRUE, "Not applicable to study area"
)</f>
        <v>Management, business, science, and arts occupations</v>
      </c>
      <c r="G240">
        <f t="shared" si="16"/>
        <v>9764</v>
      </c>
      <c r="H240" s="9">
        <f t="shared" si="17"/>
        <v>21.941573033707865</v>
      </c>
      <c r="I240" t="str">
        <f>_xlfn.XLOOKUP($C240,'NAICS-SOC-CIP x-walk'!C:C, 'NAICS-SOC-CIP x-walk'!H:H)</f>
        <v>11</v>
      </c>
      <c r="J240" t="str">
        <f>_xlfn.XLOOKUP(K240,'ACS-NAICS-SOC x-walk'!K:K,'ACS-NAICS-SOC x-walk'!L:L)</f>
        <v>Agriculture, Forestry, Fishing and Hunting, and Mining</v>
      </c>
      <c r="K240" t="str">
        <f>_xlfn.XLOOKUP($C240,'NAICS-SOC-CIP x-walk'!$C:$C, 'NAICS-SOC-CIP x-walk'!I:I)</f>
        <v>Agriculture, Forestry, Fishing and Hunting</v>
      </c>
      <c r="L240">
        <f t="shared" si="18"/>
        <v>2862</v>
      </c>
      <c r="M240" s="9">
        <f t="shared" si="19"/>
        <v>52.036363636363639</v>
      </c>
    </row>
    <row r="241" spans="1:13" hidden="1">
      <c r="A241" s="1">
        <v>18</v>
      </c>
      <c r="B241" s="1">
        <v>4</v>
      </c>
      <c r="C241" s="34" t="s">
        <v>1980</v>
      </c>
      <c r="D241" s="1">
        <f t="shared" si="15"/>
        <v>19</v>
      </c>
      <c r="E241" s="2" t="s">
        <v>472</v>
      </c>
      <c r="F241" t="str" cm="1">
        <f t="array" ref="F241">_xlfn.IFS(
 AND(D241&gt;=11, D241&lt;=29), "Management, business, science, and arts occupations",
 AND(D241&gt;=31, D241&lt;=39), "Service occupations",
 AND(D241&gt;=41, D241&lt;=43), "Sales and office occupations",
 AND(D241&gt;=51, D241&lt;=53), "Production, transportation, and material moving occupations",
 AND(D241&gt;=45, D241&lt;=49), "Natural resources, construction, and maintenance occupations",
 TRUE, "Not applicable to study area"
)</f>
        <v>Management, business, science, and arts occupations</v>
      </c>
      <c r="G241">
        <f t="shared" si="16"/>
        <v>9764</v>
      </c>
      <c r="H241" s="9">
        <f t="shared" si="17"/>
        <v>21.941573033707865</v>
      </c>
      <c r="I241" t="str">
        <f>_xlfn.XLOOKUP($C241,'NAICS-SOC-CIP x-walk'!C:C, 'NAICS-SOC-CIP x-walk'!H:H)</f>
        <v>11</v>
      </c>
      <c r="J241" t="str">
        <f>_xlfn.XLOOKUP(K241,'ACS-NAICS-SOC x-walk'!K:K,'ACS-NAICS-SOC x-walk'!L:L)</f>
        <v>Agriculture, Forestry, Fishing and Hunting, and Mining</v>
      </c>
      <c r="K241" t="str">
        <f>_xlfn.XLOOKUP($C241,'NAICS-SOC-CIP x-walk'!$C:$C, 'NAICS-SOC-CIP x-walk'!I:I)</f>
        <v>Agriculture, Forestry, Fishing and Hunting</v>
      </c>
      <c r="L241">
        <f t="shared" si="18"/>
        <v>2862</v>
      </c>
      <c r="M241" s="9">
        <f t="shared" si="19"/>
        <v>52.036363636363639</v>
      </c>
    </row>
    <row r="242" spans="1:13" hidden="1">
      <c r="A242" s="1">
        <v>14</v>
      </c>
      <c r="B242" s="1">
        <v>5</v>
      </c>
      <c r="C242" s="34" t="s">
        <v>2236</v>
      </c>
      <c r="D242" s="1">
        <f t="shared" si="15"/>
        <v>29</v>
      </c>
      <c r="E242" s="2" t="s">
        <v>1192</v>
      </c>
      <c r="F242" t="str" cm="1">
        <f t="array" ref="F242">_xlfn.IFS(
 AND(D242&gt;=11, D242&lt;=29), "Management, business, science, and arts occupations",
 AND(D242&gt;=31, D242&lt;=39), "Service occupations",
 AND(D242&gt;=41, D242&lt;=43), "Sales and office occupations",
 AND(D242&gt;=51, D242&lt;=53), "Production, transportation, and material moving occupations",
 AND(D242&gt;=45, D242&lt;=49), "Natural resources, construction, and maintenance occupations",
 TRUE, "Not applicable to study area"
)</f>
        <v>Management, business, science, and arts occupations</v>
      </c>
      <c r="G242">
        <f t="shared" si="16"/>
        <v>9764</v>
      </c>
      <c r="H242" s="9">
        <f t="shared" si="17"/>
        <v>21.941573033707865</v>
      </c>
      <c r="I242" t="str">
        <f>_xlfn.XLOOKUP($C242,'NAICS-SOC-CIP x-walk'!C:C, 'NAICS-SOC-CIP x-walk'!H:H)</f>
        <v>11</v>
      </c>
      <c r="J242" t="str">
        <f>_xlfn.XLOOKUP(K242,'ACS-NAICS-SOC x-walk'!K:K,'ACS-NAICS-SOC x-walk'!L:L)</f>
        <v>Agriculture, Forestry, Fishing and Hunting, and Mining</v>
      </c>
      <c r="K242" t="str">
        <f>_xlfn.XLOOKUP($C242,'NAICS-SOC-CIP x-walk'!$C:$C, 'NAICS-SOC-CIP x-walk'!I:I)</f>
        <v>Agriculture, Forestry, Fishing and Hunting</v>
      </c>
      <c r="L242">
        <f t="shared" si="18"/>
        <v>2862</v>
      </c>
      <c r="M242" s="9">
        <f t="shared" si="19"/>
        <v>52.036363636363639</v>
      </c>
    </row>
    <row r="243" spans="1:13" hidden="1">
      <c r="A243" s="1">
        <v>11</v>
      </c>
      <c r="B243" s="1">
        <v>5</v>
      </c>
      <c r="C243" s="34" t="s">
        <v>1987</v>
      </c>
      <c r="D243" s="1">
        <f t="shared" si="15"/>
        <v>19</v>
      </c>
      <c r="E243" s="2" t="s">
        <v>1166</v>
      </c>
      <c r="F243" t="str" cm="1">
        <f t="array" ref="F243">_xlfn.IFS(
 AND(D243&gt;=11, D243&lt;=29), "Management, business, science, and arts occupations",
 AND(D243&gt;=31, D243&lt;=39), "Service occupations",
 AND(D243&gt;=41, D243&lt;=43), "Sales and office occupations",
 AND(D243&gt;=51, D243&lt;=53), "Production, transportation, and material moving occupations",
 AND(D243&gt;=45, D243&lt;=49), "Natural resources, construction, and maintenance occupations",
 TRUE, "Not applicable to study area"
)</f>
        <v>Management, business, science, and arts occupations</v>
      </c>
      <c r="G243">
        <f t="shared" si="16"/>
        <v>9764</v>
      </c>
      <c r="H243" s="9">
        <f t="shared" si="17"/>
        <v>21.941573033707865</v>
      </c>
      <c r="I243" t="str">
        <f>_xlfn.XLOOKUP($C243,'NAICS-SOC-CIP x-walk'!C:C, 'NAICS-SOC-CIP x-walk'!H:H)</f>
        <v>11</v>
      </c>
      <c r="J243" t="str">
        <f>_xlfn.XLOOKUP(K243,'ACS-NAICS-SOC x-walk'!K:K,'ACS-NAICS-SOC x-walk'!L:L)</f>
        <v>Agriculture, Forestry, Fishing and Hunting, and Mining</v>
      </c>
      <c r="K243" t="str">
        <f>_xlfn.XLOOKUP($C243,'NAICS-SOC-CIP x-walk'!$C:$C, 'NAICS-SOC-CIP x-walk'!I:I)</f>
        <v>Agriculture, Forestry, Fishing and Hunting</v>
      </c>
      <c r="L243">
        <f t="shared" si="18"/>
        <v>2862</v>
      </c>
      <c r="M243" s="9">
        <f t="shared" si="19"/>
        <v>52.036363636363639</v>
      </c>
    </row>
    <row r="244" spans="1:13" hidden="1">
      <c r="A244" s="1">
        <v>9</v>
      </c>
      <c r="B244" s="1">
        <v>5</v>
      </c>
      <c r="C244" s="34" t="s">
        <v>2006</v>
      </c>
      <c r="D244" s="1">
        <f t="shared" si="15"/>
        <v>19</v>
      </c>
      <c r="E244" s="2" t="s">
        <v>1568</v>
      </c>
      <c r="F244" t="str" cm="1">
        <f t="array" ref="F244">_xlfn.IFS(
 AND(D244&gt;=11, D244&lt;=29), "Management, business, science, and arts occupations",
 AND(D244&gt;=31, D244&lt;=39), "Service occupations",
 AND(D244&gt;=41, D244&lt;=43), "Sales and office occupations",
 AND(D244&gt;=51, D244&lt;=53), "Production, transportation, and material moving occupations",
 AND(D244&gt;=45, D244&lt;=49), "Natural resources, construction, and maintenance occupations",
 TRUE, "Not applicable to study area"
)</f>
        <v>Management, business, science, and arts occupations</v>
      </c>
      <c r="G244">
        <f t="shared" si="16"/>
        <v>9764</v>
      </c>
      <c r="H244" s="9">
        <f t="shared" si="17"/>
        <v>21.941573033707865</v>
      </c>
      <c r="I244" t="str">
        <f>_xlfn.XLOOKUP($C244,'NAICS-SOC-CIP x-walk'!C:C, 'NAICS-SOC-CIP x-walk'!H:H)</f>
        <v>11</v>
      </c>
      <c r="J244" t="str">
        <f>_xlfn.XLOOKUP(K244,'ACS-NAICS-SOC x-walk'!K:K,'ACS-NAICS-SOC x-walk'!L:L)</f>
        <v>Agriculture, Forestry, Fishing and Hunting, and Mining</v>
      </c>
      <c r="K244" t="str">
        <f>_xlfn.XLOOKUP($C244,'NAICS-SOC-CIP x-walk'!$C:$C, 'NAICS-SOC-CIP x-walk'!I:I)</f>
        <v>Agriculture, Forestry, Fishing and Hunting</v>
      </c>
      <c r="L244">
        <f t="shared" si="18"/>
        <v>2862</v>
      </c>
      <c r="M244" s="9">
        <f t="shared" si="19"/>
        <v>52.036363636363639</v>
      </c>
    </row>
    <row r="245" spans="1:13" hidden="1">
      <c r="A245" s="1">
        <v>7</v>
      </c>
      <c r="B245" s="1">
        <v>5</v>
      </c>
      <c r="C245" s="34" t="s">
        <v>1987</v>
      </c>
      <c r="D245" s="1">
        <f t="shared" si="15"/>
        <v>19</v>
      </c>
      <c r="E245" s="2" t="s">
        <v>1384</v>
      </c>
      <c r="F245" t="str" cm="1">
        <f t="array" ref="F245">_xlfn.IFS(
 AND(D245&gt;=11, D245&lt;=29), "Management, business, science, and arts occupations",
 AND(D245&gt;=31, D245&lt;=39), "Service occupations",
 AND(D245&gt;=41, D245&lt;=43), "Sales and office occupations",
 AND(D245&gt;=51, D245&lt;=53), "Production, transportation, and material moving occupations",
 AND(D245&gt;=45, D245&lt;=49), "Natural resources, construction, and maintenance occupations",
 TRUE, "Not applicable to study area"
)</f>
        <v>Management, business, science, and arts occupations</v>
      </c>
      <c r="G245">
        <f t="shared" si="16"/>
        <v>9764</v>
      </c>
      <c r="H245" s="9">
        <f t="shared" si="17"/>
        <v>21.941573033707865</v>
      </c>
      <c r="I245" t="str">
        <f>_xlfn.XLOOKUP($C245,'NAICS-SOC-CIP x-walk'!C:C, 'NAICS-SOC-CIP x-walk'!H:H)</f>
        <v>11</v>
      </c>
      <c r="J245" t="str">
        <f>_xlfn.XLOOKUP(K245,'ACS-NAICS-SOC x-walk'!K:K,'ACS-NAICS-SOC x-walk'!L:L)</f>
        <v>Agriculture, Forestry, Fishing and Hunting, and Mining</v>
      </c>
      <c r="K245" t="str">
        <f>_xlfn.XLOOKUP($C245,'NAICS-SOC-CIP x-walk'!$C:$C, 'NAICS-SOC-CIP x-walk'!I:I)</f>
        <v>Agriculture, Forestry, Fishing and Hunting</v>
      </c>
      <c r="L245">
        <f t="shared" si="18"/>
        <v>2862</v>
      </c>
      <c r="M245" s="9">
        <f t="shared" si="19"/>
        <v>52.036363636363639</v>
      </c>
    </row>
    <row r="246" spans="1:13" hidden="1">
      <c r="A246" s="1">
        <v>7</v>
      </c>
      <c r="B246" s="1">
        <v>3</v>
      </c>
      <c r="C246" s="34" t="s">
        <v>2024</v>
      </c>
      <c r="D246" s="1">
        <f t="shared" si="15"/>
        <v>19</v>
      </c>
      <c r="E246" s="2" t="s">
        <v>590</v>
      </c>
      <c r="F246" t="str" cm="1">
        <f t="array" ref="F246">_xlfn.IFS(
 AND(D246&gt;=11, D246&lt;=29), "Management, business, science, and arts occupations",
 AND(D246&gt;=31, D246&lt;=39), "Service occupations",
 AND(D246&gt;=41, D246&lt;=43), "Sales and office occupations",
 AND(D246&gt;=51, D246&lt;=53), "Production, transportation, and material moving occupations",
 AND(D246&gt;=45, D246&lt;=49), "Natural resources, construction, and maintenance occupations",
 TRUE, "Not applicable to study area"
)</f>
        <v>Management, business, science, and arts occupations</v>
      </c>
      <c r="G246">
        <f t="shared" si="16"/>
        <v>9764</v>
      </c>
      <c r="H246" s="9">
        <f t="shared" si="17"/>
        <v>21.941573033707865</v>
      </c>
      <c r="I246" t="str">
        <f>_xlfn.XLOOKUP($C246,'NAICS-SOC-CIP x-walk'!C:C, 'NAICS-SOC-CIP x-walk'!H:H)</f>
        <v>11</v>
      </c>
      <c r="J246" t="str">
        <f>_xlfn.XLOOKUP(K246,'ACS-NAICS-SOC x-walk'!K:K,'ACS-NAICS-SOC x-walk'!L:L)</f>
        <v>Agriculture, Forestry, Fishing and Hunting, and Mining</v>
      </c>
      <c r="K246" t="str">
        <f>_xlfn.XLOOKUP($C246,'NAICS-SOC-CIP x-walk'!$C:$C, 'NAICS-SOC-CIP x-walk'!I:I)</f>
        <v>Agriculture, Forestry, Fishing and Hunting</v>
      </c>
      <c r="L246">
        <f t="shared" si="18"/>
        <v>2862</v>
      </c>
      <c r="M246" s="9">
        <f t="shared" si="19"/>
        <v>52.036363636363639</v>
      </c>
    </row>
    <row r="247" spans="1:13" hidden="1">
      <c r="A247" s="1">
        <v>7</v>
      </c>
      <c r="B247" s="1">
        <v>5</v>
      </c>
      <c r="C247" s="34" t="s">
        <v>1987</v>
      </c>
      <c r="D247" s="1">
        <f t="shared" si="15"/>
        <v>19</v>
      </c>
      <c r="E247" s="2" t="s">
        <v>1064</v>
      </c>
      <c r="F247" t="str" cm="1">
        <f t="array" ref="F247">_xlfn.IFS(
 AND(D247&gt;=11, D247&lt;=29), "Management, business, science, and arts occupations",
 AND(D247&gt;=31, D247&lt;=39), "Service occupations",
 AND(D247&gt;=41, D247&lt;=43), "Sales and office occupations",
 AND(D247&gt;=51, D247&lt;=53), "Production, transportation, and material moving occupations",
 AND(D247&gt;=45, D247&lt;=49), "Natural resources, construction, and maintenance occupations",
 TRUE, "Not applicable to study area"
)</f>
        <v>Management, business, science, and arts occupations</v>
      </c>
      <c r="G247">
        <f t="shared" si="16"/>
        <v>9764</v>
      </c>
      <c r="H247" s="9">
        <f t="shared" si="17"/>
        <v>21.941573033707865</v>
      </c>
      <c r="I247" t="str">
        <f>_xlfn.XLOOKUP($C247,'NAICS-SOC-CIP x-walk'!C:C, 'NAICS-SOC-CIP x-walk'!H:H)</f>
        <v>11</v>
      </c>
      <c r="J247" t="str">
        <f>_xlfn.XLOOKUP(K247,'ACS-NAICS-SOC x-walk'!K:K,'ACS-NAICS-SOC x-walk'!L:L)</f>
        <v>Agriculture, Forestry, Fishing and Hunting, and Mining</v>
      </c>
      <c r="K247" t="str">
        <f>_xlfn.XLOOKUP($C247,'NAICS-SOC-CIP x-walk'!$C:$C, 'NAICS-SOC-CIP x-walk'!I:I)</f>
        <v>Agriculture, Forestry, Fishing and Hunting</v>
      </c>
      <c r="L247">
        <f t="shared" si="18"/>
        <v>2862</v>
      </c>
      <c r="M247" s="9">
        <f t="shared" si="19"/>
        <v>52.036363636363639</v>
      </c>
    </row>
    <row r="248" spans="1:13" hidden="1">
      <c r="A248" s="1">
        <v>2</v>
      </c>
      <c r="B248" s="1">
        <v>5</v>
      </c>
      <c r="C248" s="34" t="s">
        <v>2006</v>
      </c>
      <c r="D248" s="1">
        <f t="shared" si="15"/>
        <v>19</v>
      </c>
      <c r="E248" s="2" t="s">
        <v>1684</v>
      </c>
      <c r="F248" t="str" cm="1">
        <f t="array" ref="F248">_xlfn.IFS(
 AND(D248&gt;=11, D248&lt;=29), "Management, business, science, and arts occupations",
 AND(D248&gt;=31, D248&lt;=39), "Service occupations",
 AND(D248&gt;=41, D248&lt;=43), "Sales and office occupations",
 AND(D248&gt;=51, D248&lt;=53), "Production, transportation, and material moving occupations",
 AND(D248&gt;=45, D248&lt;=49), "Natural resources, construction, and maintenance occupations",
 TRUE, "Not applicable to study area"
)</f>
        <v>Management, business, science, and arts occupations</v>
      </c>
      <c r="G248">
        <f t="shared" si="16"/>
        <v>9764</v>
      </c>
      <c r="H248" s="9">
        <f t="shared" si="17"/>
        <v>21.941573033707865</v>
      </c>
      <c r="I248" t="str">
        <f>_xlfn.XLOOKUP($C248,'NAICS-SOC-CIP x-walk'!C:C, 'NAICS-SOC-CIP x-walk'!H:H)</f>
        <v>11</v>
      </c>
      <c r="J248" t="str">
        <f>_xlfn.XLOOKUP(K248,'ACS-NAICS-SOC x-walk'!K:K,'ACS-NAICS-SOC x-walk'!L:L)</f>
        <v>Agriculture, Forestry, Fishing and Hunting, and Mining</v>
      </c>
      <c r="K248" t="str">
        <f>_xlfn.XLOOKUP($C248,'NAICS-SOC-CIP x-walk'!$C:$C, 'NAICS-SOC-CIP x-walk'!I:I)</f>
        <v>Agriculture, Forestry, Fishing and Hunting</v>
      </c>
      <c r="L248">
        <f t="shared" si="18"/>
        <v>2862</v>
      </c>
      <c r="M248" s="9">
        <f t="shared" si="19"/>
        <v>52.036363636363639</v>
      </c>
    </row>
    <row r="249" spans="1:13" hidden="1">
      <c r="A249" s="1">
        <v>100</v>
      </c>
      <c r="B249" s="1" t="s">
        <v>4</v>
      </c>
      <c r="C249" s="34" t="s">
        <v>2354</v>
      </c>
      <c r="D249" s="1">
        <f t="shared" si="15"/>
        <v>33</v>
      </c>
      <c r="E249" s="2" t="s">
        <v>46</v>
      </c>
      <c r="F249" t="str" cm="1">
        <f t="array" ref="F249">_xlfn.IFS(
 AND(D249&gt;=11, D249&lt;=29), "Management, business, science, and arts occupations",
 AND(D249&gt;=31, D249&lt;=39), "Service occupations",
 AND(D249&gt;=41, D249&lt;=43), "Sales and office occupations",
 AND(D249&gt;=51, D249&lt;=53), "Production, transportation, and material moving occupations",
 AND(D249&gt;=45, D249&lt;=49), "Natural resources, construction, and maintenance occupations",
 TRUE, "Not applicable to study area"
)</f>
        <v>Service occupations</v>
      </c>
      <c r="G249">
        <f t="shared" si="16"/>
        <v>3721</v>
      </c>
      <c r="H249" s="9">
        <f t="shared" si="17"/>
        <v>38.360824742268044</v>
      </c>
      <c r="I249" t="str">
        <f>_xlfn.XLOOKUP($C249,'NAICS-SOC-CIP x-walk'!C:C, 'NAICS-SOC-CIP x-walk'!H:H)</f>
        <v>56, 92</v>
      </c>
      <c r="J249" t="str">
        <f>_xlfn.XLOOKUP(K249,'ACS-NAICS-SOC x-walk'!K:K,'ACS-NAICS-SOC x-walk'!L:L)</f>
        <v>Professional, Scientific, and Management, and Administrative, and Waste Management Services</v>
      </c>
      <c r="K249" t="str">
        <f>_xlfn.XLOOKUP($C249,'NAICS-SOC-CIP x-walk'!$C:$C, 'NAICS-SOC-CIP x-walk'!I:I)</f>
        <v>Administrative and Support and Waste Management and Remediation Services, Public Administration</v>
      </c>
      <c r="L249">
        <f t="shared" si="18"/>
        <v>2039</v>
      </c>
      <c r="M249" s="9">
        <f t="shared" si="19"/>
        <v>37.072727272727271</v>
      </c>
    </row>
    <row r="250" spans="1:13" hidden="1">
      <c r="A250" s="1">
        <v>100</v>
      </c>
      <c r="B250" s="1" t="s">
        <v>4</v>
      </c>
      <c r="C250" s="34" t="s">
        <v>2347</v>
      </c>
      <c r="D250" s="1">
        <f t="shared" si="15"/>
        <v>33</v>
      </c>
      <c r="E250" s="2" t="s">
        <v>188</v>
      </c>
      <c r="F250" t="str" cm="1">
        <f t="array" ref="F250">_xlfn.IFS(
 AND(D250&gt;=11, D250&lt;=29), "Management, business, science, and arts occupations",
 AND(D250&gt;=31, D250&lt;=39), "Service occupations",
 AND(D250&gt;=41, D250&lt;=43), "Sales and office occupations",
 AND(D250&gt;=51, D250&lt;=53), "Production, transportation, and material moving occupations",
 AND(D250&gt;=45, D250&lt;=49), "Natural resources, construction, and maintenance occupations",
 TRUE, "Not applicable to study area"
)</f>
        <v>Service occupations</v>
      </c>
      <c r="G250">
        <f t="shared" si="16"/>
        <v>3721</v>
      </c>
      <c r="H250" s="9">
        <f t="shared" si="17"/>
        <v>38.360824742268044</v>
      </c>
      <c r="I250" t="str">
        <f>_xlfn.XLOOKUP($C250,'NAICS-SOC-CIP x-walk'!C:C, 'NAICS-SOC-CIP x-walk'!H:H)</f>
        <v>56, 92</v>
      </c>
      <c r="J250" t="str">
        <f>_xlfn.XLOOKUP(K250,'ACS-NAICS-SOC x-walk'!K:K,'ACS-NAICS-SOC x-walk'!L:L)</f>
        <v>Professional, Scientific, and Management, and Administrative, and Waste Management Services</v>
      </c>
      <c r="K250" t="str">
        <f>_xlfn.XLOOKUP($C250,'NAICS-SOC-CIP x-walk'!$C:$C, 'NAICS-SOC-CIP x-walk'!I:I)</f>
        <v>Administrative and Support and Waste Management and Remediation Services, Public Administration</v>
      </c>
      <c r="L250">
        <f t="shared" si="18"/>
        <v>2039</v>
      </c>
      <c r="M250" s="9">
        <f t="shared" si="19"/>
        <v>37.072727272727271</v>
      </c>
    </row>
    <row r="251" spans="1:13" hidden="1">
      <c r="A251" s="1">
        <v>93</v>
      </c>
      <c r="B251" s="1">
        <v>3</v>
      </c>
      <c r="C251" s="34" t="s">
        <v>2349</v>
      </c>
      <c r="D251" s="1">
        <f t="shared" si="15"/>
        <v>33</v>
      </c>
      <c r="E251" s="2" t="s">
        <v>464</v>
      </c>
      <c r="F251" t="str" cm="1">
        <f t="array" ref="F251">_xlfn.IFS(
 AND(D251&gt;=11, D251&lt;=29), "Management, business, science, and arts occupations",
 AND(D251&gt;=31, D251&lt;=39), "Service occupations",
 AND(D251&gt;=41, D251&lt;=43), "Sales and office occupations",
 AND(D251&gt;=51, D251&lt;=53), "Production, transportation, and material moving occupations",
 AND(D251&gt;=45, D251&lt;=49), "Natural resources, construction, and maintenance occupations",
 TRUE, "Not applicable to study area"
)</f>
        <v>Service occupations</v>
      </c>
      <c r="G251">
        <f t="shared" si="16"/>
        <v>3721</v>
      </c>
      <c r="H251" s="9">
        <f t="shared" si="17"/>
        <v>38.360824742268044</v>
      </c>
      <c r="I251" t="str">
        <f>_xlfn.XLOOKUP($C251,'NAICS-SOC-CIP x-walk'!C:C, 'NAICS-SOC-CIP x-walk'!H:H)</f>
        <v>56, 92</v>
      </c>
      <c r="J251" t="str">
        <f>_xlfn.XLOOKUP(K251,'ACS-NAICS-SOC x-walk'!K:K,'ACS-NAICS-SOC x-walk'!L:L)</f>
        <v>Professional, Scientific, and Management, and Administrative, and Waste Management Services</v>
      </c>
      <c r="K251" t="str">
        <f>_xlfn.XLOOKUP($C251,'NAICS-SOC-CIP x-walk'!$C:$C, 'NAICS-SOC-CIP x-walk'!I:I)</f>
        <v>Administrative and Support and Waste Management and Remediation Services, Public Administration</v>
      </c>
      <c r="L251">
        <f t="shared" si="18"/>
        <v>2039</v>
      </c>
      <c r="M251" s="9">
        <f t="shared" si="19"/>
        <v>37.072727272727271</v>
      </c>
    </row>
    <row r="252" spans="1:13" hidden="1">
      <c r="A252" s="1">
        <v>89</v>
      </c>
      <c r="B252" s="1">
        <v>3</v>
      </c>
      <c r="C252" s="34" t="s">
        <v>2335</v>
      </c>
      <c r="D252" s="1">
        <f t="shared" si="15"/>
        <v>33</v>
      </c>
      <c r="E252" s="2" t="s">
        <v>166</v>
      </c>
      <c r="F252" t="str" cm="1">
        <f t="array" ref="F252">_xlfn.IFS(
 AND(D252&gt;=11, D252&lt;=29), "Management, business, science, and arts occupations",
 AND(D252&gt;=31, D252&lt;=39), "Service occupations",
 AND(D252&gt;=41, D252&lt;=43), "Sales and office occupations",
 AND(D252&gt;=51, D252&lt;=53), "Production, transportation, and material moving occupations",
 AND(D252&gt;=45, D252&lt;=49), "Natural resources, construction, and maintenance occupations",
 TRUE, "Not applicable to study area"
)</f>
        <v>Service occupations</v>
      </c>
      <c r="G252">
        <f t="shared" si="16"/>
        <v>3721</v>
      </c>
      <c r="H252" s="9">
        <f t="shared" si="17"/>
        <v>38.360824742268044</v>
      </c>
      <c r="I252" t="str">
        <f>_xlfn.XLOOKUP($C252,'NAICS-SOC-CIP x-walk'!C:C, 'NAICS-SOC-CIP x-walk'!H:H)</f>
        <v>56, 92</v>
      </c>
      <c r="J252" t="str">
        <f>_xlfn.XLOOKUP(K252,'ACS-NAICS-SOC x-walk'!K:K,'ACS-NAICS-SOC x-walk'!L:L)</f>
        <v>Professional, Scientific, and Management, and Administrative, and Waste Management Services</v>
      </c>
      <c r="K252" t="str">
        <f>_xlfn.XLOOKUP($C252,'NAICS-SOC-CIP x-walk'!$C:$C, 'NAICS-SOC-CIP x-walk'!I:I)</f>
        <v>Administrative and Support and Waste Management and Remediation Services, Public Administration</v>
      </c>
      <c r="L252">
        <f t="shared" si="18"/>
        <v>2039</v>
      </c>
      <c r="M252" s="9">
        <f t="shared" si="19"/>
        <v>37.072727272727271</v>
      </c>
    </row>
    <row r="253" spans="1:13" hidden="1">
      <c r="A253" s="1">
        <v>89</v>
      </c>
      <c r="B253" s="1">
        <v>3</v>
      </c>
      <c r="C253" s="34" t="s">
        <v>2348</v>
      </c>
      <c r="D253" s="1">
        <f t="shared" si="15"/>
        <v>33</v>
      </c>
      <c r="E253" s="2" t="s">
        <v>212</v>
      </c>
      <c r="F253" t="str" cm="1">
        <f t="array" ref="F253">_xlfn.IFS(
 AND(D253&gt;=11, D253&lt;=29), "Management, business, science, and arts occupations",
 AND(D253&gt;=31, D253&lt;=39), "Service occupations",
 AND(D253&gt;=41, D253&lt;=43), "Sales and office occupations",
 AND(D253&gt;=51, D253&lt;=53), "Production, transportation, and material moving occupations",
 AND(D253&gt;=45, D253&lt;=49), "Natural resources, construction, and maintenance occupations",
 TRUE, "Not applicable to study area"
)</f>
        <v>Service occupations</v>
      </c>
      <c r="G253">
        <f t="shared" si="16"/>
        <v>3721</v>
      </c>
      <c r="H253" s="9">
        <f t="shared" si="17"/>
        <v>38.360824742268044</v>
      </c>
      <c r="I253" t="str">
        <f>_xlfn.XLOOKUP($C253,'NAICS-SOC-CIP x-walk'!C:C, 'NAICS-SOC-CIP x-walk'!H:H)</f>
        <v>56, 92</v>
      </c>
      <c r="J253" t="str">
        <f>_xlfn.XLOOKUP(K253,'ACS-NAICS-SOC x-walk'!K:K,'ACS-NAICS-SOC x-walk'!L:L)</f>
        <v>Professional, Scientific, and Management, and Administrative, and Waste Management Services</v>
      </c>
      <c r="K253" t="str">
        <f>_xlfn.XLOOKUP($C253,'NAICS-SOC-CIP x-walk'!$C:$C, 'NAICS-SOC-CIP x-walk'!I:I)</f>
        <v>Administrative and Support and Waste Management and Remediation Services, Public Administration</v>
      </c>
      <c r="L253">
        <f t="shared" si="18"/>
        <v>2039</v>
      </c>
      <c r="M253" s="9">
        <f t="shared" si="19"/>
        <v>37.072727272727271</v>
      </c>
    </row>
    <row r="254" spans="1:13" hidden="1">
      <c r="A254" s="1">
        <v>83</v>
      </c>
      <c r="B254" s="1">
        <v>3</v>
      </c>
      <c r="C254" s="34" t="s">
        <v>2341</v>
      </c>
      <c r="D254" s="1">
        <f t="shared" si="15"/>
        <v>33</v>
      </c>
      <c r="E254" s="2" t="s">
        <v>372</v>
      </c>
      <c r="F254" t="str" cm="1">
        <f t="array" ref="F254">_xlfn.IFS(
 AND(D254&gt;=11, D254&lt;=29), "Management, business, science, and arts occupations",
 AND(D254&gt;=31, D254&lt;=39), "Service occupations",
 AND(D254&gt;=41, D254&lt;=43), "Sales and office occupations",
 AND(D254&gt;=51, D254&lt;=53), "Production, transportation, and material moving occupations",
 AND(D254&gt;=45, D254&lt;=49), "Natural resources, construction, and maintenance occupations",
 TRUE, "Not applicable to study area"
)</f>
        <v>Service occupations</v>
      </c>
      <c r="G254">
        <f t="shared" si="16"/>
        <v>3721</v>
      </c>
      <c r="H254" s="9">
        <f t="shared" si="17"/>
        <v>38.360824742268044</v>
      </c>
      <c r="I254" t="str">
        <f>_xlfn.XLOOKUP($C254,'NAICS-SOC-CIP x-walk'!C:C, 'NAICS-SOC-CIP x-walk'!H:H)</f>
        <v>56, 92</v>
      </c>
      <c r="J254" t="str">
        <f>_xlfn.XLOOKUP(K254,'ACS-NAICS-SOC x-walk'!K:K,'ACS-NAICS-SOC x-walk'!L:L)</f>
        <v>Professional, Scientific, and Management, and Administrative, and Waste Management Services</v>
      </c>
      <c r="K254" t="str">
        <f>_xlfn.XLOOKUP($C254,'NAICS-SOC-CIP x-walk'!$C:$C, 'NAICS-SOC-CIP x-walk'!I:I)</f>
        <v>Administrative and Support and Waste Management and Remediation Services, Public Administration</v>
      </c>
      <c r="L254">
        <f t="shared" si="18"/>
        <v>2039</v>
      </c>
      <c r="M254" s="9">
        <f t="shared" si="19"/>
        <v>37.072727272727271</v>
      </c>
    </row>
    <row r="255" spans="1:13" hidden="1">
      <c r="A255" s="1">
        <v>83</v>
      </c>
      <c r="B255" s="1" t="s">
        <v>4</v>
      </c>
      <c r="C255" s="34" t="s">
        <v>2334</v>
      </c>
      <c r="D255" s="1">
        <f t="shared" si="15"/>
        <v>33</v>
      </c>
      <c r="E255" s="2" t="s">
        <v>342</v>
      </c>
      <c r="F255" t="str" cm="1">
        <f t="array" ref="F255">_xlfn.IFS(
 AND(D255&gt;=11, D255&lt;=29), "Management, business, science, and arts occupations",
 AND(D255&gt;=31, D255&lt;=39), "Service occupations",
 AND(D255&gt;=41, D255&lt;=43), "Sales and office occupations",
 AND(D255&gt;=51, D255&lt;=53), "Production, transportation, and material moving occupations",
 AND(D255&gt;=45, D255&lt;=49), "Natural resources, construction, and maintenance occupations",
 TRUE, "Not applicable to study area"
)</f>
        <v>Service occupations</v>
      </c>
      <c r="G255">
        <f t="shared" si="16"/>
        <v>3721</v>
      </c>
      <c r="H255" s="9">
        <f t="shared" si="17"/>
        <v>38.360824742268044</v>
      </c>
      <c r="I255" t="str">
        <f>_xlfn.XLOOKUP($C255,'NAICS-SOC-CIP x-walk'!C:C, 'NAICS-SOC-CIP x-walk'!H:H)</f>
        <v>56, 92</v>
      </c>
      <c r="J255" t="str">
        <f>_xlfn.XLOOKUP(K255,'ACS-NAICS-SOC x-walk'!K:K,'ACS-NAICS-SOC x-walk'!L:L)</f>
        <v>Professional, Scientific, and Management, and Administrative, and Waste Management Services</v>
      </c>
      <c r="K255" t="str">
        <f>_xlfn.XLOOKUP($C255,'NAICS-SOC-CIP x-walk'!$C:$C, 'NAICS-SOC-CIP x-walk'!I:I)</f>
        <v>Administrative and Support and Waste Management and Remediation Services, Public Administration</v>
      </c>
      <c r="L255">
        <f t="shared" si="18"/>
        <v>2039</v>
      </c>
      <c r="M255" s="9">
        <f t="shared" si="19"/>
        <v>37.072727272727271</v>
      </c>
    </row>
    <row r="256" spans="1:13" hidden="1">
      <c r="A256" s="1">
        <v>78</v>
      </c>
      <c r="B256" s="1">
        <v>3</v>
      </c>
      <c r="C256" s="34" t="s">
        <v>2345</v>
      </c>
      <c r="D256" s="1">
        <f t="shared" si="15"/>
        <v>33</v>
      </c>
      <c r="E256" s="2" t="s">
        <v>354</v>
      </c>
      <c r="F256" t="str" cm="1">
        <f t="array" ref="F256">_xlfn.IFS(
 AND(D256&gt;=11, D256&lt;=29), "Management, business, science, and arts occupations",
 AND(D256&gt;=31, D256&lt;=39), "Service occupations",
 AND(D256&gt;=41, D256&lt;=43), "Sales and office occupations",
 AND(D256&gt;=51, D256&lt;=53), "Production, transportation, and material moving occupations",
 AND(D256&gt;=45, D256&lt;=49), "Natural resources, construction, and maintenance occupations",
 TRUE, "Not applicable to study area"
)</f>
        <v>Service occupations</v>
      </c>
      <c r="G256">
        <f t="shared" si="16"/>
        <v>3721</v>
      </c>
      <c r="H256" s="9">
        <f t="shared" si="17"/>
        <v>38.360824742268044</v>
      </c>
      <c r="I256" t="str">
        <f>_xlfn.XLOOKUP($C256,'NAICS-SOC-CIP x-walk'!C:C, 'NAICS-SOC-CIP x-walk'!H:H)</f>
        <v>56, 92</v>
      </c>
      <c r="J256" t="str">
        <f>_xlfn.XLOOKUP(K256,'ACS-NAICS-SOC x-walk'!K:K,'ACS-NAICS-SOC x-walk'!L:L)</f>
        <v>Professional, Scientific, and Management, and Administrative, and Waste Management Services</v>
      </c>
      <c r="K256" t="str">
        <f>_xlfn.XLOOKUP($C256,'NAICS-SOC-CIP x-walk'!$C:$C, 'NAICS-SOC-CIP x-walk'!I:I)</f>
        <v>Administrative and Support and Waste Management and Remediation Services, Public Administration</v>
      </c>
      <c r="L256">
        <f t="shared" si="18"/>
        <v>2039</v>
      </c>
      <c r="M256" s="9">
        <f t="shared" si="19"/>
        <v>37.072727272727271</v>
      </c>
    </row>
    <row r="257" spans="1:13" hidden="1">
      <c r="A257" s="1">
        <v>75</v>
      </c>
      <c r="B257" s="1">
        <v>3</v>
      </c>
      <c r="C257" s="34" t="s">
        <v>2348</v>
      </c>
      <c r="D257" s="1">
        <f t="shared" si="15"/>
        <v>33</v>
      </c>
      <c r="E257" s="2" t="s">
        <v>298</v>
      </c>
      <c r="F257" t="str" cm="1">
        <f t="array" ref="F257">_xlfn.IFS(
 AND(D257&gt;=11, D257&lt;=29), "Management, business, science, and arts occupations",
 AND(D257&gt;=31, D257&lt;=39), "Service occupations",
 AND(D257&gt;=41, D257&lt;=43), "Sales and office occupations",
 AND(D257&gt;=51, D257&lt;=53), "Production, transportation, and material moving occupations",
 AND(D257&gt;=45, D257&lt;=49), "Natural resources, construction, and maintenance occupations",
 TRUE, "Not applicable to study area"
)</f>
        <v>Service occupations</v>
      </c>
      <c r="G257">
        <f t="shared" si="16"/>
        <v>3721</v>
      </c>
      <c r="H257" s="9">
        <f t="shared" si="17"/>
        <v>38.360824742268044</v>
      </c>
      <c r="I257" t="str">
        <f>_xlfn.XLOOKUP($C257,'NAICS-SOC-CIP x-walk'!C:C, 'NAICS-SOC-CIP x-walk'!H:H)</f>
        <v>56, 92</v>
      </c>
      <c r="J257" t="str">
        <f>_xlfn.XLOOKUP(K257,'ACS-NAICS-SOC x-walk'!K:K,'ACS-NAICS-SOC x-walk'!L:L)</f>
        <v>Professional, Scientific, and Management, and Administrative, and Waste Management Services</v>
      </c>
      <c r="K257" t="str">
        <f>_xlfn.XLOOKUP($C257,'NAICS-SOC-CIP x-walk'!$C:$C, 'NAICS-SOC-CIP x-walk'!I:I)</f>
        <v>Administrative and Support and Waste Management and Remediation Services, Public Administration</v>
      </c>
      <c r="L257">
        <f t="shared" si="18"/>
        <v>2039</v>
      </c>
      <c r="M257" s="9">
        <f t="shared" si="19"/>
        <v>37.072727272727271</v>
      </c>
    </row>
    <row r="258" spans="1:13" hidden="1">
      <c r="A258" s="1">
        <v>67</v>
      </c>
      <c r="B258" s="1" t="s">
        <v>4</v>
      </c>
      <c r="C258" s="34" t="s">
        <v>2336</v>
      </c>
      <c r="D258" s="1">
        <f t="shared" si="15"/>
        <v>33</v>
      </c>
      <c r="E258" s="2" t="s">
        <v>414</v>
      </c>
      <c r="F258" t="str" cm="1">
        <f t="array" ref="F258">_xlfn.IFS(
 AND(D258&gt;=11, D258&lt;=29), "Management, business, science, and arts occupations",
 AND(D258&gt;=31, D258&lt;=39), "Service occupations",
 AND(D258&gt;=41, D258&lt;=43), "Sales and office occupations",
 AND(D258&gt;=51, D258&lt;=53), "Production, transportation, and material moving occupations",
 AND(D258&gt;=45, D258&lt;=49), "Natural resources, construction, and maintenance occupations",
 TRUE, "Not applicable to study area"
)</f>
        <v>Service occupations</v>
      </c>
      <c r="G258">
        <f t="shared" si="16"/>
        <v>3721</v>
      </c>
      <c r="H258" s="9">
        <f t="shared" si="17"/>
        <v>38.360824742268044</v>
      </c>
      <c r="I258" t="str">
        <f>_xlfn.XLOOKUP($C258,'NAICS-SOC-CIP x-walk'!C:C, 'NAICS-SOC-CIP x-walk'!H:H)</f>
        <v>56, 92</v>
      </c>
      <c r="J258" t="str">
        <f>_xlfn.XLOOKUP(K258,'ACS-NAICS-SOC x-walk'!K:K,'ACS-NAICS-SOC x-walk'!L:L)</f>
        <v>Professional, Scientific, and Management, and Administrative, and Waste Management Services</v>
      </c>
      <c r="K258" t="str">
        <f>_xlfn.XLOOKUP($C258,'NAICS-SOC-CIP x-walk'!$C:$C, 'NAICS-SOC-CIP x-walk'!I:I)</f>
        <v>Administrative and Support and Waste Management and Remediation Services, Public Administration</v>
      </c>
      <c r="L258">
        <f t="shared" si="18"/>
        <v>2039</v>
      </c>
      <c r="M258" s="9">
        <f t="shared" si="19"/>
        <v>37.072727272727271</v>
      </c>
    </row>
    <row r="259" spans="1:13" hidden="1">
      <c r="A259" s="1">
        <v>67</v>
      </c>
      <c r="B259" s="1" t="s">
        <v>4</v>
      </c>
      <c r="C259" s="34" t="s">
        <v>2355</v>
      </c>
      <c r="D259" s="1">
        <f t="shared" si="15"/>
        <v>33</v>
      </c>
      <c r="E259" s="2" t="s">
        <v>336</v>
      </c>
      <c r="F259" t="str" cm="1">
        <f t="array" ref="F259">_xlfn.IFS(
 AND(D259&gt;=11, D259&lt;=29), "Management, business, science, and arts occupations",
 AND(D259&gt;=31, D259&lt;=39), "Service occupations",
 AND(D259&gt;=41, D259&lt;=43), "Sales and office occupations",
 AND(D259&gt;=51, D259&lt;=53), "Production, transportation, and material moving occupations",
 AND(D259&gt;=45, D259&lt;=49), "Natural resources, construction, and maintenance occupations",
 TRUE, "Not applicable to study area"
)</f>
        <v>Service occupations</v>
      </c>
      <c r="G259">
        <f t="shared" si="16"/>
        <v>3721</v>
      </c>
      <c r="H259" s="9">
        <f t="shared" si="17"/>
        <v>38.360824742268044</v>
      </c>
      <c r="I259" t="str">
        <f>_xlfn.XLOOKUP($C259,'NAICS-SOC-CIP x-walk'!C:C, 'NAICS-SOC-CIP x-walk'!H:H)</f>
        <v>56, 92</v>
      </c>
      <c r="J259" t="str">
        <f>_xlfn.XLOOKUP(K259,'ACS-NAICS-SOC x-walk'!K:K,'ACS-NAICS-SOC x-walk'!L:L)</f>
        <v>Professional, Scientific, and Management, and Administrative, and Waste Management Services</v>
      </c>
      <c r="K259" t="str">
        <f>_xlfn.XLOOKUP($C259,'NAICS-SOC-CIP x-walk'!$C:$C, 'NAICS-SOC-CIP x-walk'!I:I)</f>
        <v>Administrative and Support and Waste Management and Remediation Services, Public Administration</v>
      </c>
      <c r="L259">
        <f t="shared" si="18"/>
        <v>2039</v>
      </c>
      <c r="M259" s="9">
        <f t="shared" si="19"/>
        <v>37.072727272727271</v>
      </c>
    </row>
    <row r="260" spans="1:13" hidden="1">
      <c r="A260" s="1">
        <v>65</v>
      </c>
      <c r="B260" s="1">
        <v>3</v>
      </c>
      <c r="C260" s="34" t="s">
        <v>2333</v>
      </c>
      <c r="D260" s="1">
        <f t="shared" si="15"/>
        <v>33</v>
      </c>
      <c r="E260" s="2" t="s">
        <v>520</v>
      </c>
      <c r="F260" t="str" cm="1">
        <f t="array" ref="F260">_xlfn.IFS(
 AND(D260&gt;=11, D260&lt;=29), "Management, business, science, and arts occupations",
 AND(D260&gt;=31, D260&lt;=39), "Service occupations",
 AND(D260&gt;=41, D260&lt;=43), "Sales and office occupations",
 AND(D260&gt;=51, D260&lt;=53), "Production, transportation, and material moving occupations",
 AND(D260&gt;=45, D260&lt;=49), "Natural resources, construction, and maintenance occupations",
 TRUE, "Not applicable to study area"
)</f>
        <v>Service occupations</v>
      </c>
      <c r="G260">
        <f t="shared" si="16"/>
        <v>3721</v>
      </c>
      <c r="H260" s="9">
        <f t="shared" si="17"/>
        <v>38.360824742268044</v>
      </c>
      <c r="I260" t="str">
        <f>_xlfn.XLOOKUP($C260,'NAICS-SOC-CIP x-walk'!C:C, 'NAICS-SOC-CIP x-walk'!H:H)</f>
        <v>56, 92</v>
      </c>
      <c r="J260" t="str">
        <f>_xlfn.XLOOKUP(K260,'ACS-NAICS-SOC x-walk'!K:K,'ACS-NAICS-SOC x-walk'!L:L)</f>
        <v>Professional, Scientific, and Management, and Administrative, and Waste Management Services</v>
      </c>
      <c r="K260" t="str">
        <f>_xlfn.XLOOKUP($C260,'NAICS-SOC-CIP x-walk'!$C:$C, 'NAICS-SOC-CIP x-walk'!I:I)</f>
        <v>Administrative and Support and Waste Management and Remediation Services, Public Administration</v>
      </c>
      <c r="L260">
        <f t="shared" si="18"/>
        <v>2039</v>
      </c>
      <c r="M260" s="9">
        <f t="shared" si="19"/>
        <v>37.072727272727271</v>
      </c>
    </row>
    <row r="261" spans="1:13" hidden="1">
      <c r="A261" s="1">
        <v>64</v>
      </c>
      <c r="B261" s="1">
        <v>3</v>
      </c>
      <c r="C261" s="34" t="s">
        <v>2345</v>
      </c>
      <c r="D261" s="1">
        <f t="shared" ref="D261:D324" si="20">VALUE(LEFT(C261,2))</f>
        <v>33</v>
      </c>
      <c r="E261" s="2" t="s">
        <v>528</v>
      </c>
      <c r="F261" t="str" cm="1">
        <f t="array" ref="F261">_xlfn.IFS(
 AND(D261&gt;=11, D261&lt;=29), "Management, business, science, and arts occupations",
 AND(D261&gt;=31, D261&lt;=39), "Service occupations",
 AND(D261&gt;=41, D261&lt;=43), "Sales and office occupations",
 AND(D261&gt;=51, D261&lt;=53), "Production, transportation, and material moving occupations",
 AND(D261&gt;=45, D261&lt;=49), "Natural resources, construction, and maintenance occupations",
 TRUE, "Not applicable to study area"
)</f>
        <v>Service occupations</v>
      </c>
      <c r="G261">
        <f t="shared" ref="G261:G324" si="21">SUMIF(F:F, F261, A:A)</f>
        <v>3721</v>
      </c>
      <c r="H261" s="9">
        <f t="shared" ref="H261:H324" si="22">AVERAGEIF(F:F, F261, A:A)</f>
        <v>38.360824742268044</v>
      </c>
      <c r="I261" t="str">
        <f>_xlfn.XLOOKUP($C261,'NAICS-SOC-CIP x-walk'!C:C, 'NAICS-SOC-CIP x-walk'!H:H)</f>
        <v>56, 92</v>
      </c>
      <c r="J261" t="str">
        <f>_xlfn.XLOOKUP(K261,'ACS-NAICS-SOC x-walk'!K:K,'ACS-NAICS-SOC x-walk'!L:L)</f>
        <v>Professional, Scientific, and Management, and Administrative, and Waste Management Services</v>
      </c>
      <c r="K261" t="str">
        <f>_xlfn.XLOOKUP($C261,'NAICS-SOC-CIP x-walk'!$C:$C, 'NAICS-SOC-CIP x-walk'!I:I)</f>
        <v>Administrative and Support and Waste Management and Remediation Services, Public Administration</v>
      </c>
      <c r="L261">
        <f t="shared" ref="L261:L324" si="23">SUMIF(K:K, K261, A:A)</f>
        <v>2039</v>
      </c>
      <c r="M261" s="9">
        <f t="shared" ref="M261:M324" si="24">AVERAGEIF(K:K, K261, A:A)</f>
        <v>37.072727272727271</v>
      </c>
    </row>
    <row r="262" spans="1:13" hidden="1">
      <c r="A262" s="1">
        <v>58</v>
      </c>
      <c r="B262" s="1" t="s">
        <v>4</v>
      </c>
      <c r="C262" s="34" t="s">
        <v>2353</v>
      </c>
      <c r="D262" s="1">
        <f t="shared" si="20"/>
        <v>33</v>
      </c>
      <c r="E262" s="2" t="s">
        <v>608</v>
      </c>
      <c r="F262" t="str" cm="1">
        <f t="array" ref="F262">_xlfn.IFS(
 AND(D262&gt;=11, D262&lt;=29), "Management, business, science, and arts occupations",
 AND(D262&gt;=31, D262&lt;=39), "Service occupations",
 AND(D262&gt;=41, D262&lt;=43), "Sales and office occupations",
 AND(D262&gt;=51, D262&lt;=53), "Production, transportation, and material moving occupations",
 AND(D262&gt;=45, D262&lt;=49), "Natural resources, construction, and maintenance occupations",
 TRUE, "Not applicable to study area"
)</f>
        <v>Service occupations</v>
      </c>
      <c r="G262">
        <f t="shared" si="21"/>
        <v>3721</v>
      </c>
      <c r="H262" s="9">
        <f t="shared" si="22"/>
        <v>38.360824742268044</v>
      </c>
      <c r="I262" t="str">
        <f>_xlfn.XLOOKUP($C262,'NAICS-SOC-CIP x-walk'!C:C, 'NAICS-SOC-CIP x-walk'!H:H)</f>
        <v>56, 92</v>
      </c>
      <c r="J262" t="str">
        <f>_xlfn.XLOOKUP(K262,'ACS-NAICS-SOC x-walk'!K:K,'ACS-NAICS-SOC x-walk'!L:L)</f>
        <v>Professional, Scientific, and Management, and Administrative, and Waste Management Services</v>
      </c>
      <c r="K262" t="str">
        <f>_xlfn.XLOOKUP($C262,'NAICS-SOC-CIP x-walk'!$C:$C, 'NAICS-SOC-CIP x-walk'!I:I)</f>
        <v>Administrative and Support and Waste Management and Remediation Services, Public Administration</v>
      </c>
      <c r="L262">
        <f t="shared" si="23"/>
        <v>2039</v>
      </c>
      <c r="M262" s="9">
        <f t="shared" si="24"/>
        <v>37.072727272727271</v>
      </c>
    </row>
    <row r="263" spans="1:13" hidden="1">
      <c r="A263" s="1">
        <v>47</v>
      </c>
      <c r="B263" s="1" t="s">
        <v>4</v>
      </c>
      <c r="C263" s="34" t="s">
        <v>2344</v>
      </c>
      <c r="D263" s="1">
        <f t="shared" si="20"/>
        <v>33</v>
      </c>
      <c r="E263" s="2" t="s">
        <v>730</v>
      </c>
      <c r="F263" t="str" cm="1">
        <f t="array" ref="F263">_xlfn.IFS(
 AND(D263&gt;=11, D263&lt;=29), "Management, business, science, and arts occupations",
 AND(D263&gt;=31, D263&lt;=39), "Service occupations",
 AND(D263&gt;=41, D263&lt;=43), "Sales and office occupations",
 AND(D263&gt;=51, D263&lt;=53), "Production, transportation, and material moving occupations",
 AND(D263&gt;=45, D263&lt;=49), "Natural resources, construction, and maintenance occupations",
 TRUE, "Not applicable to study area"
)</f>
        <v>Service occupations</v>
      </c>
      <c r="G263">
        <f t="shared" si="21"/>
        <v>3721</v>
      </c>
      <c r="H263" s="9">
        <f t="shared" si="22"/>
        <v>38.360824742268044</v>
      </c>
      <c r="I263" t="str">
        <f>_xlfn.XLOOKUP($C263,'NAICS-SOC-CIP x-walk'!C:C, 'NAICS-SOC-CIP x-walk'!H:H)</f>
        <v>56, 92</v>
      </c>
      <c r="J263" t="str">
        <f>_xlfn.XLOOKUP(K263,'ACS-NAICS-SOC x-walk'!K:K,'ACS-NAICS-SOC x-walk'!L:L)</f>
        <v>Professional, Scientific, and Management, and Administrative, and Waste Management Services</v>
      </c>
      <c r="K263" t="str">
        <f>_xlfn.XLOOKUP($C263,'NAICS-SOC-CIP x-walk'!$C:$C, 'NAICS-SOC-CIP x-walk'!I:I)</f>
        <v>Administrative and Support and Waste Management and Remediation Services, Public Administration</v>
      </c>
      <c r="L263">
        <f t="shared" si="23"/>
        <v>2039</v>
      </c>
      <c r="M263" s="9">
        <f t="shared" si="24"/>
        <v>37.072727272727271</v>
      </c>
    </row>
    <row r="264" spans="1:13" hidden="1">
      <c r="A264" s="1">
        <v>43</v>
      </c>
      <c r="B264" s="1">
        <v>3</v>
      </c>
      <c r="C264" s="34" t="s">
        <v>2351</v>
      </c>
      <c r="D264" s="1">
        <f t="shared" si="20"/>
        <v>33</v>
      </c>
      <c r="E264" s="2" t="s">
        <v>788</v>
      </c>
      <c r="F264" t="str" cm="1">
        <f t="array" ref="F264">_xlfn.IFS(
 AND(D264&gt;=11, D264&lt;=29), "Management, business, science, and arts occupations",
 AND(D264&gt;=31, D264&lt;=39), "Service occupations",
 AND(D264&gt;=41, D264&lt;=43), "Sales and office occupations",
 AND(D264&gt;=51, D264&lt;=53), "Production, transportation, and material moving occupations",
 AND(D264&gt;=45, D264&lt;=49), "Natural resources, construction, and maintenance occupations",
 TRUE, "Not applicable to study area"
)</f>
        <v>Service occupations</v>
      </c>
      <c r="G264">
        <f t="shared" si="21"/>
        <v>3721</v>
      </c>
      <c r="H264" s="9">
        <f t="shared" si="22"/>
        <v>38.360824742268044</v>
      </c>
      <c r="I264" t="str">
        <f>_xlfn.XLOOKUP($C264,'NAICS-SOC-CIP x-walk'!C:C, 'NAICS-SOC-CIP x-walk'!H:H)</f>
        <v>56, 92</v>
      </c>
      <c r="J264" t="str">
        <f>_xlfn.XLOOKUP(K264,'ACS-NAICS-SOC x-walk'!K:K,'ACS-NAICS-SOC x-walk'!L:L)</f>
        <v>Professional, Scientific, and Management, and Administrative, and Waste Management Services</v>
      </c>
      <c r="K264" t="str">
        <f>_xlfn.XLOOKUP($C264,'NAICS-SOC-CIP x-walk'!$C:$C, 'NAICS-SOC-CIP x-walk'!I:I)</f>
        <v>Administrative and Support and Waste Management and Remediation Services, Public Administration</v>
      </c>
      <c r="L264">
        <f t="shared" si="23"/>
        <v>2039</v>
      </c>
      <c r="M264" s="9">
        <f t="shared" si="24"/>
        <v>37.072727272727271</v>
      </c>
    </row>
    <row r="265" spans="1:13" hidden="1">
      <c r="A265" s="1">
        <v>28</v>
      </c>
      <c r="B265" s="1">
        <v>3</v>
      </c>
      <c r="C265" s="34" t="s">
        <v>2343</v>
      </c>
      <c r="D265" s="1">
        <f t="shared" si="20"/>
        <v>33</v>
      </c>
      <c r="E265" s="2" t="s">
        <v>1106</v>
      </c>
      <c r="F265" t="str" cm="1">
        <f t="array" ref="F265">_xlfn.IFS(
 AND(D265&gt;=11, D265&lt;=29), "Management, business, science, and arts occupations",
 AND(D265&gt;=31, D265&lt;=39), "Service occupations",
 AND(D265&gt;=41, D265&lt;=43), "Sales and office occupations",
 AND(D265&gt;=51, D265&lt;=53), "Production, transportation, and material moving occupations",
 AND(D265&gt;=45, D265&lt;=49), "Natural resources, construction, and maintenance occupations",
 TRUE, "Not applicable to study area"
)</f>
        <v>Service occupations</v>
      </c>
      <c r="G265">
        <f t="shared" si="21"/>
        <v>3721</v>
      </c>
      <c r="H265" s="9">
        <f t="shared" si="22"/>
        <v>38.360824742268044</v>
      </c>
      <c r="I265" t="str">
        <f>_xlfn.XLOOKUP($C265,'NAICS-SOC-CIP x-walk'!C:C, 'NAICS-SOC-CIP x-walk'!H:H)</f>
        <v>56, 92</v>
      </c>
      <c r="J265" t="str">
        <f>_xlfn.XLOOKUP(K265,'ACS-NAICS-SOC x-walk'!K:K,'ACS-NAICS-SOC x-walk'!L:L)</f>
        <v>Professional, Scientific, and Management, and Administrative, and Waste Management Services</v>
      </c>
      <c r="K265" t="str">
        <f>_xlfn.XLOOKUP($C265,'NAICS-SOC-CIP x-walk'!$C:$C, 'NAICS-SOC-CIP x-walk'!I:I)</f>
        <v>Administrative and Support and Waste Management and Remediation Services, Public Administration</v>
      </c>
      <c r="L265">
        <f t="shared" si="23"/>
        <v>2039</v>
      </c>
      <c r="M265" s="9">
        <f t="shared" si="24"/>
        <v>37.072727272727271</v>
      </c>
    </row>
    <row r="266" spans="1:13" hidden="1">
      <c r="A266" s="1">
        <v>22</v>
      </c>
      <c r="B266" s="1" t="s">
        <v>4</v>
      </c>
      <c r="C266" s="34" t="s">
        <v>2356</v>
      </c>
      <c r="D266" s="1">
        <f t="shared" si="20"/>
        <v>33</v>
      </c>
      <c r="E266" s="2" t="s">
        <v>640</v>
      </c>
      <c r="F266" t="str" cm="1">
        <f t="array" ref="F266">_xlfn.IFS(
 AND(D266&gt;=11, D266&lt;=29), "Management, business, science, and arts occupations",
 AND(D266&gt;=31, D266&lt;=39), "Service occupations",
 AND(D266&gt;=41, D266&lt;=43), "Sales and office occupations",
 AND(D266&gt;=51, D266&lt;=53), "Production, transportation, and material moving occupations",
 AND(D266&gt;=45, D266&lt;=49), "Natural resources, construction, and maintenance occupations",
 TRUE, "Not applicable to study area"
)</f>
        <v>Service occupations</v>
      </c>
      <c r="G266">
        <f t="shared" si="21"/>
        <v>3721</v>
      </c>
      <c r="H266" s="9">
        <f t="shared" si="22"/>
        <v>38.360824742268044</v>
      </c>
      <c r="I266" t="str">
        <f>_xlfn.XLOOKUP($C266,'NAICS-SOC-CIP x-walk'!C:C, 'NAICS-SOC-CIP x-walk'!H:H)</f>
        <v>56, 92</v>
      </c>
      <c r="J266" t="str">
        <f>_xlfn.XLOOKUP(K266,'ACS-NAICS-SOC x-walk'!K:K,'ACS-NAICS-SOC x-walk'!L:L)</f>
        <v>Professional, Scientific, and Management, and Administrative, and Waste Management Services</v>
      </c>
      <c r="K266" t="str">
        <f>_xlfn.XLOOKUP($C266,'NAICS-SOC-CIP x-walk'!$C:$C, 'NAICS-SOC-CIP x-walk'!I:I)</f>
        <v>Administrative and Support and Waste Management and Remediation Services, Public Administration</v>
      </c>
      <c r="L266">
        <f t="shared" si="23"/>
        <v>2039</v>
      </c>
      <c r="M266" s="9">
        <f t="shared" si="24"/>
        <v>37.072727272727271</v>
      </c>
    </row>
    <row r="267" spans="1:13" hidden="1">
      <c r="A267" s="1">
        <v>16</v>
      </c>
      <c r="B267" s="1" t="s">
        <v>4</v>
      </c>
      <c r="C267" s="34" t="s">
        <v>2352</v>
      </c>
      <c r="D267" s="1">
        <f t="shared" si="20"/>
        <v>33</v>
      </c>
      <c r="E267" s="2" t="s">
        <v>1036</v>
      </c>
      <c r="F267" t="str" cm="1">
        <f t="array" ref="F267">_xlfn.IFS(
 AND(D267&gt;=11, D267&lt;=29), "Management, business, science, and arts occupations",
 AND(D267&gt;=31, D267&lt;=39), "Service occupations",
 AND(D267&gt;=41, D267&lt;=43), "Sales and office occupations",
 AND(D267&gt;=51, D267&lt;=53), "Production, transportation, and material moving occupations",
 AND(D267&gt;=45, D267&lt;=49), "Natural resources, construction, and maintenance occupations",
 TRUE, "Not applicable to study area"
)</f>
        <v>Service occupations</v>
      </c>
      <c r="G267">
        <f t="shared" si="21"/>
        <v>3721</v>
      </c>
      <c r="H267" s="9">
        <f t="shared" si="22"/>
        <v>38.360824742268044</v>
      </c>
      <c r="I267" t="str">
        <f>_xlfn.XLOOKUP($C267,'NAICS-SOC-CIP x-walk'!C:C, 'NAICS-SOC-CIP x-walk'!H:H)</f>
        <v>56, 92</v>
      </c>
      <c r="J267" t="str">
        <f>_xlfn.XLOOKUP(K267,'ACS-NAICS-SOC x-walk'!K:K,'ACS-NAICS-SOC x-walk'!L:L)</f>
        <v>Professional, Scientific, and Management, and Administrative, and Waste Management Services</v>
      </c>
      <c r="K267" t="str">
        <f>_xlfn.XLOOKUP($C267,'NAICS-SOC-CIP x-walk'!$C:$C, 'NAICS-SOC-CIP x-walk'!I:I)</f>
        <v>Administrative and Support and Waste Management and Remediation Services, Public Administration</v>
      </c>
      <c r="L267">
        <f t="shared" si="23"/>
        <v>2039</v>
      </c>
      <c r="M267" s="9">
        <f t="shared" si="24"/>
        <v>37.072727272727271</v>
      </c>
    </row>
    <row r="268" spans="1:13" hidden="1">
      <c r="A268" s="1">
        <v>13</v>
      </c>
      <c r="B268" s="1">
        <v>4</v>
      </c>
      <c r="C268" s="34" t="s">
        <v>2345</v>
      </c>
      <c r="D268" s="1">
        <f t="shared" si="20"/>
        <v>33</v>
      </c>
      <c r="E268" s="2" t="s">
        <v>1364</v>
      </c>
      <c r="F268" t="str" cm="1">
        <f t="array" ref="F268">_xlfn.IFS(
 AND(D268&gt;=11, D268&lt;=29), "Management, business, science, and arts occupations",
 AND(D268&gt;=31, D268&lt;=39), "Service occupations",
 AND(D268&gt;=41, D268&lt;=43), "Sales and office occupations",
 AND(D268&gt;=51, D268&lt;=53), "Production, transportation, and material moving occupations",
 AND(D268&gt;=45, D268&lt;=49), "Natural resources, construction, and maintenance occupations",
 TRUE, "Not applicable to study area"
)</f>
        <v>Service occupations</v>
      </c>
      <c r="G268">
        <f t="shared" si="21"/>
        <v>3721</v>
      </c>
      <c r="H268" s="9">
        <f t="shared" si="22"/>
        <v>38.360824742268044</v>
      </c>
      <c r="I268" t="str">
        <f>_xlfn.XLOOKUP($C268,'NAICS-SOC-CIP x-walk'!C:C, 'NAICS-SOC-CIP x-walk'!H:H)</f>
        <v>56, 92</v>
      </c>
      <c r="J268" t="str">
        <f>_xlfn.XLOOKUP(K268,'ACS-NAICS-SOC x-walk'!K:K,'ACS-NAICS-SOC x-walk'!L:L)</f>
        <v>Professional, Scientific, and Management, and Administrative, and Waste Management Services</v>
      </c>
      <c r="K268" t="str">
        <f>_xlfn.XLOOKUP($C268,'NAICS-SOC-CIP x-walk'!$C:$C, 'NAICS-SOC-CIP x-walk'!I:I)</f>
        <v>Administrative and Support and Waste Management and Remediation Services, Public Administration</v>
      </c>
      <c r="L268">
        <f t="shared" si="23"/>
        <v>2039</v>
      </c>
      <c r="M268" s="9">
        <f t="shared" si="24"/>
        <v>37.072727272727271</v>
      </c>
    </row>
    <row r="269" spans="1:13" hidden="1">
      <c r="A269" s="1">
        <v>13</v>
      </c>
      <c r="B269" s="1" t="s">
        <v>4</v>
      </c>
      <c r="C269" s="34" t="s">
        <v>2362</v>
      </c>
      <c r="D269" s="1">
        <f t="shared" si="20"/>
        <v>33</v>
      </c>
      <c r="E269" s="2" t="s">
        <v>1376</v>
      </c>
      <c r="F269" t="str" cm="1">
        <f t="array" ref="F269">_xlfn.IFS(
 AND(D269&gt;=11, D269&lt;=29), "Management, business, science, and arts occupations",
 AND(D269&gt;=31, D269&lt;=39), "Service occupations",
 AND(D269&gt;=41, D269&lt;=43), "Sales and office occupations",
 AND(D269&gt;=51, D269&lt;=53), "Production, transportation, and material moving occupations",
 AND(D269&gt;=45, D269&lt;=49), "Natural resources, construction, and maintenance occupations",
 TRUE, "Not applicable to study area"
)</f>
        <v>Service occupations</v>
      </c>
      <c r="G269">
        <f t="shared" si="21"/>
        <v>3721</v>
      </c>
      <c r="H269" s="9">
        <f t="shared" si="22"/>
        <v>38.360824742268044</v>
      </c>
      <c r="I269" t="str">
        <f>_xlfn.XLOOKUP($C269,'NAICS-SOC-CIP x-walk'!C:C, 'NAICS-SOC-CIP x-walk'!H:H)</f>
        <v>56, 92</v>
      </c>
      <c r="J269" t="str">
        <f>_xlfn.XLOOKUP(K269,'ACS-NAICS-SOC x-walk'!K:K,'ACS-NAICS-SOC x-walk'!L:L)</f>
        <v>Professional, Scientific, and Management, and Administrative, and Waste Management Services</v>
      </c>
      <c r="K269" t="str">
        <f>_xlfn.XLOOKUP($C269,'NAICS-SOC-CIP x-walk'!$C:$C, 'NAICS-SOC-CIP x-walk'!I:I)</f>
        <v>Administrative and Support and Waste Management and Remediation Services, Public Administration</v>
      </c>
      <c r="L269">
        <f t="shared" si="23"/>
        <v>2039</v>
      </c>
      <c r="M269" s="9">
        <f t="shared" si="24"/>
        <v>37.072727272727271</v>
      </c>
    </row>
    <row r="270" spans="1:13" hidden="1">
      <c r="A270" s="1">
        <v>73</v>
      </c>
      <c r="B270" s="1">
        <v>3</v>
      </c>
      <c r="C270" s="34" t="s">
        <v>2035</v>
      </c>
      <c r="D270" s="1">
        <f t="shared" si="20"/>
        <v>19</v>
      </c>
      <c r="E270" s="2" t="s">
        <v>310</v>
      </c>
      <c r="F270" t="str" cm="1">
        <f t="array" ref="F270">_xlfn.IFS(
 AND(D270&gt;=11, D270&lt;=29), "Management, business, science, and arts occupations",
 AND(D270&gt;=31, D270&lt;=39), "Service occupations",
 AND(D270&gt;=41, D270&lt;=43), "Sales and office occupations",
 AND(D270&gt;=51, D270&lt;=53), "Production, transportation, and material moving occupations",
 AND(D270&gt;=45, D270&lt;=49), "Natural resources, construction, and maintenance occupations",
 TRUE, "Not applicable to study area"
)</f>
        <v>Management, business, science, and arts occupations</v>
      </c>
      <c r="G270">
        <f t="shared" si="21"/>
        <v>9764</v>
      </c>
      <c r="H270" s="9">
        <f t="shared" si="22"/>
        <v>21.941573033707865</v>
      </c>
      <c r="I270" t="str">
        <f>_xlfn.XLOOKUP($C270,'NAICS-SOC-CIP x-walk'!C:C, 'NAICS-SOC-CIP x-walk'!H:H)</f>
        <v>56, 92</v>
      </c>
      <c r="J270" t="str">
        <f>_xlfn.XLOOKUP(K270,'ACS-NAICS-SOC x-walk'!K:K,'ACS-NAICS-SOC x-walk'!L:L)</f>
        <v>Professional, Scientific, and Management, and Administrative, and Waste Management Services</v>
      </c>
      <c r="K270" t="str">
        <f>_xlfn.XLOOKUP($C270,'NAICS-SOC-CIP x-walk'!$C:$C, 'NAICS-SOC-CIP x-walk'!I:I)</f>
        <v>Administrative and Support and Waste Management and Remediation Services, Public Administration</v>
      </c>
      <c r="L270">
        <f t="shared" si="23"/>
        <v>2039</v>
      </c>
      <c r="M270" s="9">
        <f t="shared" si="24"/>
        <v>37.072727272727271</v>
      </c>
    </row>
    <row r="271" spans="1:13" hidden="1">
      <c r="A271" s="1">
        <v>62</v>
      </c>
      <c r="B271" s="1">
        <v>4</v>
      </c>
      <c r="C271" s="34" t="s">
        <v>2056</v>
      </c>
      <c r="D271" s="1">
        <f t="shared" si="20"/>
        <v>21</v>
      </c>
      <c r="E271" s="2" t="s">
        <v>562</v>
      </c>
      <c r="F271" t="str" cm="1">
        <f t="array" ref="F271">_xlfn.IFS(
 AND(D271&gt;=11, D271&lt;=29), "Management, business, science, and arts occupations",
 AND(D271&gt;=31, D271&lt;=39), "Service occupations",
 AND(D271&gt;=41, D271&lt;=43), "Sales and office occupations",
 AND(D271&gt;=51, D271&lt;=53), "Production, transportation, and material moving occupations",
 AND(D271&gt;=45, D271&lt;=49), "Natural resources, construction, and maintenance occupations",
 TRUE, "Not applicable to study area"
)</f>
        <v>Management, business, science, and arts occupations</v>
      </c>
      <c r="G271">
        <f t="shared" si="21"/>
        <v>9764</v>
      </c>
      <c r="H271" s="9">
        <f t="shared" si="22"/>
        <v>21.941573033707865</v>
      </c>
      <c r="I271" t="str">
        <f>_xlfn.XLOOKUP($C271,'NAICS-SOC-CIP x-walk'!C:C, 'NAICS-SOC-CIP x-walk'!H:H)</f>
        <v>56, 92</v>
      </c>
      <c r="J271" t="str">
        <f>_xlfn.XLOOKUP(K271,'ACS-NAICS-SOC x-walk'!K:K,'ACS-NAICS-SOC x-walk'!L:L)</f>
        <v>Professional, Scientific, and Management, and Administrative, and Waste Management Services</v>
      </c>
      <c r="K271" t="str">
        <f>_xlfn.XLOOKUP($C271,'NAICS-SOC-CIP x-walk'!$C:$C, 'NAICS-SOC-CIP x-walk'!I:I)</f>
        <v>Administrative and Support and Waste Management and Remediation Services, Public Administration</v>
      </c>
      <c r="L271">
        <f t="shared" si="23"/>
        <v>2039</v>
      </c>
      <c r="M271" s="9">
        <f t="shared" si="24"/>
        <v>37.072727272727271</v>
      </c>
    </row>
    <row r="272" spans="1:13" hidden="1">
      <c r="A272" s="1">
        <v>47</v>
      </c>
      <c r="B272" s="1">
        <v>4</v>
      </c>
      <c r="C272" s="34" t="s">
        <v>1847</v>
      </c>
      <c r="D272" s="1">
        <f t="shared" si="20"/>
        <v>11</v>
      </c>
      <c r="E272" s="2" t="s">
        <v>776</v>
      </c>
      <c r="F272" t="str" cm="1">
        <f t="array" ref="F272">_xlfn.IFS(
 AND(D272&gt;=11, D272&lt;=29), "Management, business, science, and arts occupations",
 AND(D272&gt;=31, D272&lt;=39), "Service occupations",
 AND(D272&gt;=41, D272&lt;=43), "Sales and office occupations",
 AND(D272&gt;=51, D272&lt;=53), "Production, transportation, and material moving occupations",
 AND(D272&gt;=45, D272&lt;=49), "Natural resources, construction, and maintenance occupations",
 TRUE, "Not applicable to study area"
)</f>
        <v>Management, business, science, and arts occupations</v>
      </c>
      <c r="G272">
        <f t="shared" si="21"/>
        <v>9764</v>
      </c>
      <c r="H272" s="9">
        <f t="shared" si="22"/>
        <v>21.941573033707865</v>
      </c>
      <c r="I272" t="str">
        <f>_xlfn.XLOOKUP($C272,'NAICS-SOC-CIP x-walk'!C:C, 'NAICS-SOC-CIP x-walk'!H:H)</f>
        <v>56, 92</v>
      </c>
      <c r="J272" t="str">
        <f>_xlfn.XLOOKUP(K272,'ACS-NAICS-SOC x-walk'!K:K,'ACS-NAICS-SOC x-walk'!L:L)</f>
        <v>Professional, Scientific, and Management, and Administrative, and Waste Management Services</v>
      </c>
      <c r="K272" t="str">
        <f>_xlfn.XLOOKUP($C272,'NAICS-SOC-CIP x-walk'!$C:$C, 'NAICS-SOC-CIP x-walk'!I:I)</f>
        <v>Administrative and Support and Waste Management and Remediation Services, Public Administration</v>
      </c>
      <c r="L272">
        <f t="shared" si="23"/>
        <v>2039</v>
      </c>
      <c r="M272" s="9">
        <f t="shared" si="24"/>
        <v>37.072727272727271</v>
      </c>
    </row>
    <row r="273" spans="1:13" hidden="1">
      <c r="A273" s="1">
        <v>46</v>
      </c>
      <c r="B273" s="1" t="s">
        <v>4</v>
      </c>
      <c r="C273" s="34" t="s">
        <v>1844</v>
      </c>
      <c r="D273" s="1">
        <f t="shared" si="20"/>
        <v>11</v>
      </c>
      <c r="E273" s="2" t="s">
        <v>684</v>
      </c>
      <c r="F273" t="str" cm="1">
        <f t="array" ref="F273">_xlfn.IFS(
 AND(D273&gt;=11, D273&lt;=29), "Management, business, science, and arts occupations",
 AND(D273&gt;=31, D273&lt;=39), "Service occupations",
 AND(D273&gt;=41, D273&lt;=43), "Sales and office occupations",
 AND(D273&gt;=51, D273&lt;=53), "Production, transportation, and material moving occupations",
 AND(D273&gt;=45, D273&lt;=49), "Natural resources, construction, and maintenance occupations",
 TRUE, "Not applicable to study area"
)</f>
        <v>Management, business, science, and arts occupations</v>
      </c>
      <c r="G273">
        <f t="shared" si="21"/>
        <v>9764</v>
      </c>
      <c r="H273" s="9">
        <f t="shared" si="22"/>
        <v>21.941573033707865</v>
      </c>
      <c r="I273" t="str">
        <f>_xlfn.XLOOKUP($C273,'NAICS-SOC-CIP x-walk'!C:C, 'NAICS-SOC-CIP x-walk'!H:H)</f>
        <v>56, 92</v>
      </c>
      <c r="J273" t="str">
        <f>_xlfn.XLOOKUP(K273,'ACS-NAICS-SOC x-walk'!K:K,'ACS-NAICS-SOC x-walk'!L:L)</f>
        <v>Professional, Scientific, and Management, and Administrative, and Waste Management Services</v>
      </c>
      <c r="K273" t="str">
        <f>_xlfn.XLOOKUP($C273,'NAICS-SOC-CIP x-walk'!$C:$C, 'NAICS-SOC-CIP x-walk'!I:I)</f>
        <v>Administrative and Support and Waste Management and Remediation Services, Public Administration</v>
      </c>
      <c r="L273">
        <f t="shared" si="23"/>
        <v>2039</v>
      </c>
      <c r="M273" s="9">
        <f t="shared" si="24"/>
        <v>37.072727272727271</v>
      </c>
    </row>
    <row r="274" spans="1:13" hidden="1">
      <c r="A274" s="1">
        <v>30</v>
      </c>
      <c r="B274" s="1">
        <v>4</v>
      </c>
      <c r="C274" s="34" t="s">
        <v>1997</v>
      </c>
      <c r="D274" s="1">
        <f t="shared" si="20"/>
        <v>19</v>
      </c>
      <c r="E274" s="2" t="s">
        <v>926</v>
      </c>
      <c r="F274" t="str" cm="1">
        <f t="array" ref="F274">_xlfn.IFS(
 AND(D274&gt;=11, D274&lt;=29), "Management, business, science, and arts occupations",
 AND(D274&gt;=31, D274&lt;=39), "Service occupations",
 AND(D274&gt;=41, D274&lt;=43), "Sales and office occupations",
 AND(D274&gt;=51, D274&lt;=53), "Production, transportation, and material moving occupations",
 AND(D274&gt;=45, D274&lt;=49), "Natural resources, construction, and maintenance occupations",
 TRUE, "Not applicable to study area"
)</f>
        <v>Management, business, science, and arts occupations</v>
      </c>
      <c r="G274">
        <f t="shared" si="21"/>
        <v>9764</v>
      </c>
      <c r="H274" s="9">
        <f t="shared" si="22"/>
        <v>21.941573033707865</v>
      </c>
      <c r="I274" t="str">
        <f>_xlfn.XLOOKUP($C274,'NAICS-SOC-CIP x-walk'!C:C, 'NAICS-SOC-CIP x-walk'!H:H)</f>
        <v>56, 92</v>
      </c>
      <c r="J274" t="str">
        <f>_xlfn.XLOOKUP(K274,'ACS-NAICS-SOC x-walk'!K:K,'ACS-NAICS-SOC x-walk'!L:L)</f>
        <v>Professional, Scientific, and Management, and Administrative, and Waste Management Services</v>
      </c>
      <c r="K274" t="str">
        <f>_xlfn.XLOOKUP($C274,'NAICS-SOC-CIP x-walk'!$C:$C, 'NAICS-SOC-CIP x-walk'!I:I)</f>
        <v>Administrative and Support and Waste Management and Remediation Services, Public Administration</v>
      </c>
      <c r="L274">
        <f t="shared" si="23"/>
        <v>2039</v>
      </c>
      <c r="M274" s="9">
        <f t="shared" si="24"/>
        <v>37.072727272727271</v>
      </c>
    </row>
    <row r="275" spans="1:13" hidden="1">
      <c r="A275" s="1">
        <v>18</v>
      </c>
      <c r="B275" s="1">
        <v>5</v>
      </c>
      <c r="C275" s="34" t="s">
        <v>1995</v>
      </c>
      <c r="D275" s="1">
        <f t="shared" si="20"/>
        <v>19</v>
      </c>
      <c r="E275" s="2" t="s">
        <v>1136</v>
      </c>
      <c r="F275" t="str" cm="1">
        <f t="array" ref="F275">_xlfn.IFS(
 AND(D275&gt;=11, D275&lt;=29), "Management, business, science, and arts occupations",
 AND(D275&gt;=31, D275&lt;=39), "Service occupations",
 AND(D275&gt;=41, D275&lt;=43), "Sales and office occupations",
 AND(D275&gt;=51, D275&lt;=53), "Production, transportation, and material moving occupations",
 AND(D275&gt;=45, D275&lt;=49), "Natural resources, construction, and maintenance occupations",
 TRUE, "Not applicable to study area"
)</f>
        <v>Management, business, science, and arts occupations</v>
      </c>
      <c r="G275">
        <f t="shared" si="21"/>
        <v>9764</v>
      </c>
      <c r="H275" s="9">
        <f t="shared" si="22"/>
        <v>21.941573033707865</v>
      </c>
      <c r="I275" t="str">
        <f>_xlfn.XLOOKUP($C275,'NAICS-SOC-CIP x-walk'!C:C, 'NAICS-SOC-CIP x-walk'!H:H)</f>
        <v>56, 92</v>
      </c>
      <c r="J275" t="str">
        <f>_xlfn.XLOOKUP(K275,'ACS-NAICS-SOC x-walk'!K:K,'ACS-NAICS-SOC x-walk'!L:L)</f>
        <v>Professional, Scientific, and Management, and Administrative, and Waste Management Services</v>
      </c>
      <c r="K275" t="str">
        <f>_xlfn.XLOOKUP($C275,'NAICS-SOC-CIP x-walk'!$C:$C, 'NAICS-SOC-CIP x-walk'!I:I)</f>
        <v>Administrative and Support and Waste Management and Remediation Services, Public Administration</v>
      </c>
      <c r="L275">
        <f t="shared" si="23"/>
        <v>2039</v>
      </c>
      <c r="M275" s="9">
        <f t="shared" si="24"/>
        <v>37.072727272727271</v>
      </c>
    </row>
    <row r="276" spans="1:13" hidden="1">
      <c r="A276" s="1">
        <v>16</v>
      </c>
      <c r="B276" s="1">
        <v>5</v>
      </c>
      <c r="C276" s="34" t="s">
        <v>1990</v>
      </c>
      <c r="D276" s="1">
        <f t="shared" si="20"/>
        <v>19</v>
      </c>
      <c r="E276" s="2" t="s">
        <v>1326</v>
      </c>
      <c r="F276" t="str" cm="1">
        <f t="array" ref="F276">_xlfn.IFS(
 AND(D276&gt;=11, D276&lt;=29), "Management, business, science, and arts occupations",
 AND(D276&gt;=31, D276&lt;=39), "Service occupations",
 AND(D276&gt;=41, D276&lt;=43), "Sales and office occupations",
 AND(D276&gt;=51, D276&lt;=53), "Production, transportation, and material moving occupations",
 AND(D276&gt;=45, D276&lt;=49), "Natural resources, construction, and maintenance occupations",
 TRUE, "Not applicable to study area"
)</f>
        <v>Management, business, science, and arts occupations</v>
      </c>
      <c r="G276">
        <f t="shared" si="21"/>
        <v>9764</v>
      </c>
      <c r="H276" s="9">
        <f t="shared" si="22"/>
        <v>21.941573033707865</v>
      </c>
      <c r="I276" t="str">
        <f>_xlfn.XLOOKUP($C276,'NAICS-SOC-CIP x-walk'!C:C, 'NAICS-SOC-CIP x-walk'!H:H)</f>
        <v>56, 92</v>
      </c>
      <c r="J276" t="str">
        <f>_xlfn.XLOOKUP(K276,'ACS-NAICS-SOC x-walk'!K:K,'ACS-NAICS-SOC x-walk'!L:L)</f>
        <v>Professional, Scientific, and Management, and Administrative, and Waste Management Services</v>
      </c>
      <c r="K276" t="str">
        <f>_xlfn.XLOOKUP($C276,'NAICS-SOC-CIP x-walk'!$C:$C, 'NAICS-SOC-CIP x-walk'!I:I)</f>
        <v>Administrative and Support and Waste Management and Remediation Services, Public Administration</v>
      </c>
      <c r="L276">
        <f t="shared" si="23"/>
        <v>2039</v>
      </c>
      <c r="M276" s="9">
        <f t="shared" si="24"/>
        <v>37.072727272727271</v>
      </c>
    </row>
    <row r="277" spans="1:13" hidden="1">
      <c r="A277" s="1">
        <v>8</v>
      </c>
      <c r="B277" s="1">
        <v>5</v>
      </c>
      <c r="C277" s="34" t="s">
        <v>2071</v>
      </c>
      <c r="D277" s="1">
        <f t="shared" si="20"/>
        <v>23</v>
      </c>
      <c r="E277" s="2" t="s">
        <v>1018</v>
      </c>
      <c r="F277" t="str" cm="1">
        <f t="array" ref="F277">_xlfn.IFS(
 AND(D277&gt;=11, D277&lt;=29), "Management, business, science, and arts occupations",
 AND(D277&gt;=31, D277&lt;=39), "Service occupations",
 AND(D277&gt;=41, D277&lt;=43), "Sales and office occupations",
 AND(D277&gt;=51, D277&lt;=53), "Production, transportation, and material moving occupations",
 AND(D277&gt;=45, D277&lt;=49), "Natural resources, construction, and maintenance occupations",
 TRUE, "Not applicable to study area"
)</f>
        <v>Management, business, science, and arts occupations</v>
      </c>
      <c r="G277">
        <f t="shared" si="21"/>
        <v>9764</v>
      </c>
      <c r="H277" s="9">
        <f t="shared" si="22"/>
        <v>21.941573033707865</v>
      </c>
      <c r="I277" t="str">
        <f>_xlfn.XLOOKUP($C277,'NAICS-SOC-CIP x-walk'!C:C, 'NAICS-SOC-CIP x-walk'!H:H)</f>
        <v>56, 92</v>
      </c>
      <c r="J277" t="str">
        <f>_xlfn.XLOOKUP(K277,'ACS-NAICS-SOC x-walk'!K:K,'ACS-NAICS-SOC x-walk'!L:L)</f>
        <v>Professional, Scientific, and Management, and Administrative, and Waste Management Services</v>
      </c>
      <c r="K277" t="str">
        <f>_xlfn.XLOOKUP($C277,'NAICS-SOC-CIP x-walk'!$C:$C, 'NAICS-SOC-CIP x-walk'!I:I)</f>
        <v>Administrative and Support and Waste Management and Remediation Services, Public Administration</v>
      </c>
      <c r="L277">
        <f t="shared" si="23"/>
        <v>2039</v>
      </c>
      <c r="M277" s="9">
        <f t="shared" si="24"/>
        <v>37.072727272727271</v>
      </c>
    </row>
    <row r="278" spans="1:13" hidden="1">
      <c r="A278" s="1">
        <v>7</v>
      </c>
      <c r="B278" s="1">
        <v>3</v>
      </c>
      <c r="C278" s="34" t="s">
        <v>2072</v>
      </c>
      <c r="D278" s="1">
        <f t="shared" si="20"/>
        <v>23</v>
      </c>
      <c r="E278" s="2" t="s">
        <v>1774</v>
      </c>
      <c r="F278" t="str" cm="1">
        <f t="array" ref="F278">_xlfn.IFS(
 AND(D278&gt;=11, D278&lt;=29), "Management, business, science, and arts occupations",
 AND(D278&gt;=31, D278&lt;=39), "Service occupations",
 AND(D278&gt;=41, D278&lt;=43), "Sales and office occupations",
 AND(D278&gt;=51, D278&lt;=53), "Production, transportation, and material moving occupations",
 AND(D278&gt;=45, D278&lt;=49), "Natural resources, construction, and maintenance occupations",
 TRUE, "Not applicable to study area"
)</f>
        <v>Management, business, science, and arts occupations</v>
      </c>
      <c r="G278">
        <f t="shared" si="21"/>
        <v>9764</v>
      </c>
      <c r="H278" s="9">
        <f t="shared" si="22"/>
        <v>21.941573033707865</v>
      </c>
      <c r="I278" t="str">
        <f>_xlfn.XLOOKUP($C278,'NAICS-SOC-CIP x-walk'!C:C, 'NAICS-SOC-CIP x-walk'!H:H)</f>
        <v>56, 92</v>
      </c>
      <c r="J278" t="str">
        <f>_xlfn.XLOOKUP(K278,'ACS-NAICS-SOC x-walk'!K:K,'ACS-NAICS-SOC x-walk'!L:L)</f>
        <v>Professional, Scientific, and Management, and Administrative, and Waste Management Services</v>
      </c>
      <c r="K278" t="str">
        <f>_xlfn.XLOOKUP($C278,'NAICS-SOC-CIP x-walk'!$C:$C, 'NAICS-SOC-CIP x-walk'!I:I)</f>
        <v>Administrative and Support and Waste Management and Remediation Services, Public Administration</v>
      </c>
      <c r="L278">
        <f t="shared" si="23"/>
        <v>2039</v>
      </c>
      <c r="M278" s="9">
        <f t="shared" si="24"/>
        <v>37.072727272727271</v>
      </c>
    </row>
    <row r="279" spans="1:13" hidden="1">
      <c r="A279" s="1">
        <v>6</v>
      </c>
      <c r="B279" s="1">
        <v>5</v>
      </c>
      <c r="C279" s="34" t="s">
        <v>2067</v>
      </c>
      <c r="D279" s="1">
        <f t="shared" si="20"/>
        <v>23</v>
      </c>
      <c r="E279" s="2" t="s">
        <v>1752</v>
      </c>
      <c r="F279" t="str" cm="1">
        <f t="array" ref="F279">_xlfn.IFS(
 AND(D279&gt;=11, D279&lt;=29), "Management, business, science, and arts occupations",
 AND(D279&gt;=31, D279&lt;=39), "Service occupations",
 AND(D279&gt;=41, D279&lt;=43), "Sales and office occupations",
 AND(D279&gt;=51, D279&lt;=53), "Production, transportation, and material moving occupations",
 AND(D279&gt;=45, D279&lt;=49), "Natural resources, construction, and maintenance occupations",
 TRUE, "Not applicable to study area"
)</f>
        <v>Management, business, science, and arts occupations</v>
      </c>
      <c r="G279">
        <f t="shared" si="21"/>
        <v>9764</v>
      </c>
      <c r="H279" s="9">
        <f t="shared" si="22"/>
        <v>21.941573033707865</v>
      </c>
      <c r="I279" t="str">
        <f>_xlfn.XLOOKUP($C279,'NAICS-SOC-CIP x-walk'!C:C, 'NAICS-SOC-CIP x-walk'!H:H)</f>
        <v>56, 92</v>
      </c>
      <c r="J279" t="str">
        <f>_xlfn.XLOOKUP(K279,'ACS-NAICS-SOC x-walk'!K:K,'ACS-NAICS-SOC x-walk'!L:L)</f>
        <v>Professional, Scientific, and Management, and Administrative, and Waste Management Services</v>
      </c>
      <c r="K279" t="str">
        <f>_xlfn.XLOOKUP($C279,'NAICS-SOC-CIP x-walk'!$C:$C, 'NAICS-SOC-CIP x-walk'!I:I)</f>
        <v>Administrative and Support and Waste Management and Remediation Services, Public Administration</v>
      </c>
      <c r="L279">
        <f t="shared" si="23"/>
        <v>2039</v>
      </c>
      <c r="M279" s="9">
        <f t="shared" si="24"/>
        <v>37.072727272727271</v>
      </c>
    </row>
    <row r="280" spans="1:13" hidden="1">
      <c r="A280" s="1">
        <v>5</v>
      </c>
      <c r="B280" s="1">
        <v>5</v>
      </c>
      <c r="C280" s="34" t="s">
        <v>2070</v>
      </c>
      <c r="D280" s="1">
        <f t="shared" si="20"/>
        <v>23</v>
      </c>
      <c r="E280" s="2" t="s">
        <v>1552</v>
      </c>
      <c r="F280" t="str" cm="1">
        <f t="array" ref="F280">_xlfn.IFS(
 AND(D280&gt;=11, D280&lt;=29), "Management, business, science, and arts occupations",
 AND(D280&gt;=31, D280&lt;=39), "Service occupations",
 AND(D280&gt;=41, D280&lt;=43), "Sales and office occupations",
 AND(D280&gt;=51, D280&lt;=53), "Production, transportation, and material moving occupations",
 AND(D280&gt;=45, D280&lt;=49), "Natural resources, construction, and maintenance occupations",
 TRUE, "Not applicable to study area"
)</f>
        <v>Management, business, science, and arts occupations</v>
      </c>
      <c r="G280">
        <f t="shared" si="21"/>
        <v>9764</v>
      </c>
      <c r="H280" s="9">
        <f t="shared" si="22"/>
        <v>21.941573033707865</v>
      </c>
      <c r="I280" t="str">
        <f>_xlfn.XLOOKUP($C280,'NAICS-SOC-CIP x-walk'!C:C, 'NAICS-SOC-CIP x-walk'!H:H)</f>
        <v>56, 92</v>
      </c>
      <c r="J280" t="str">
        <f>_xlfn.XLOOKUP(K280,'ACS-NAICS-SOC x-walk'!K:K,'ACS-NAICS-SOC x-walk'!L:L)</f>
        <v>Professional, Scientific, and Management, and Administrative, and Waste Management Services</v>
      </c>
      <c r="K280" t="str">
        <f>_xlfn.XLOOKUP($C280,'NAICS-SOC-CIP x-walk'!$C:$C, 'NAICS-SOC-CIP x-walk'!I:I)</f>
        <v>Administrative and Support and Waste Management and Remediation Services, Public Administration</v>
      </c>
      <c r="L280">
        <f t="shared" si="23"/>
        <v>2039</v>
      </c>
      <c r="M280" s="9">
        <f t="shared" si="24"/>
        <v>37.072727272727271</v>
      </c>
    </row>
    <row r="281" spans="1:13" hidden="1">
      <c r="A281" s="1">
        <v>4</v>
      </c>
      <c r="B281" s="1">
        <v>4</v>
      </c>
      <c r="C281" s="34" t="s">
        <v>1882</v>
      </c>
      <c r="D281" s="1">
        <f t="shared" si="20"/>
        <v>13</v>
      </c>
      <c r="E281" s="2" t="s">
        <v>1726</v>
      </c>
      <c r="F281" t="str" cm="1">
        <f t="array" ref="F281">_xlfn.IFS(
 AND(D281&gt;=11, D281&lt;=29), "Management, business, science, and arts occupations",
 AND(D281&gt;=31, D281&lt;=39), "Service occupations",
 AND(D281&gt;=41, D281&lt;=43), "Sales and office occupations",
 AND(D281&gt;=51, D281&lt;=53), "Production, transportation, and material moving occupations",
 AND(D281&gt;=45, D281&lt;=49), "Natural resources, construction, and maintenance occupations",
 TRUE, "Not applicable to study area"
)</f>
        <v>Management, business, science, and arts occupations</v>
      </c>
      <c r="G281">
        <f t="shared" si="21"/>
        <v>9764</v>
      </c>
      <c r="H281" s="9">
        <f t="shared" si="22"/>
        <v>21.941573033707865</v>
      </c>
      <c r="I281" t="str">
        <f>_xlfn.XLOOKUP($C281,'NAICS-SOC-CIP x-walk'!C:C, 'NAICS-SOC-CIP x-walk'!H:H)</f>
        <v>56, 92</v>
      </c>
      <c r="J281" t="str">
        <f>_xlfn.XLOOKUP(K281,'ACS-NAICS-SOC x-walk'!K:K,'ACS-NAICS-SOC x-walk'!L:L)</f>
        <v>Professional, Scientific, and Management, and Administrative, and Waste Management Services</v>
      </c>
      <c r="K281" t="str">
        <f>_xlfn.XLOOKUP($C281,'NAICS-SOC-CIP x-walk'!$C:$C, 'NAICS-SOC-CIP x-walk'!I:I)</f>
        <v>Administrative and Support and Waste Management and Remediation Services, Public Administration</v>
      </c>
      <c r="L281">
        <f t="shared" si="23"/>
        <v>2039</v>
      </c>
      <c r="M281" s="9">
        <f t="shared" si="24"/>
        <v>37.072727272727271</v>
      </c>
    </row>
    <row r="282" spans="1:13" hidden="1">
      <c r="A282" s="1">
        <v>3</v>
      </c>
      <c r="B282" s="1">
        <v>3</v>
      </c>
      <c r="C282" s="34" t="s">
        <v>1895</v>
      </c>
      <c r="D282" s="1">
        <f t="shared" si="20"/>
        <v>13</v>
      </c>
      <c r="E282" s="2" t="s">
        <v>1602</v>
      </c>
      <c r="F282" t="str" cm="1">
        <f t="array" ref="F282">_xlfn.IFS(
 AND(D282&gt;=11, D282&lt;=29), "Management, business, science, and arts occupations",
 AND(D282&gt;=31, D282&lt;=39), "Service occupations",
 AND(D282&gt;=41, D282&lt;=43), "Sales and office occupations",
 AND(D282&gt;=51, D282&lt;=53), "Production, transportation, and material moving occupations",
 AND(D282&gt;=45, D282&lt;=49), "Natural resources, construction, and maintenance occupations",
 TRUE, "Not applicable to study area"
)</f>
        <v>Management, business, science, and arts occupations</v>
      </c>
      <c r="G282">
        <f t="shared" si="21"/>
        <v>9764</v>
      </c>
      <c r="H282" s="9">
        <f t="shared" si="22"/>
        <v>21.941573033707865</v>
      </c>
      <c r="I282" t="str">
        <f>_xlfn.XLOOKUP($C282,'NAICS-SOC-CIP x-walk'!C:C, 'NAICS-SOC-CIP x-walk'!H:H)</f>
        <v>56, 92</v>
      </c>
      <c r="J282" t="str">
        <f>_xlfn.XLOOKUP(K282,'ACS-NAICS-SOC x-walk'!K:K,'ACS-NAICS-SOC x-walk'!L:L)</f>
        <v>Professional, Scientific, and Management, and Administrative, and Waste Management Services</v>
      </c>
      <c r="K282" t="str">
        <f>_xlfn.XLOOKUP($C282,'NAICS-SOC-CIP x-walk'!$C:$C, 'NAICS-SOC-CIP x-walk'!I:I)</f>
        <v>Administrative and Support and Waste Management and Remediation Services, Public Administration</v>
      </c>
      <c r="L282">
        <f t="shared" si="23"/>
        <v>2039</v>
      </c>
      <c r="M282" s="9">
        <f t="shared" si="24"/>
        <v>37.072727272727271</v>
      </c>
    </row>
    <row r="283" spans="1:13" hidden="1">
      <c r="A283" s="1">
        <v>0</v>
      </c>
      <c r="B283" s="1">
        <v>5</v>
      </c>
      <c r="C283" s="34" t="s">
        <v>2069</v>
      </c>
      <c r="D283" s="1">
        <f t="shared" si="20"/>
        <v>23</v>
      </c>
      <c r="E283" s="2" t="s">
        <v>1662</v>
      </c>
      <c r="F283" t="str" cm="1">
        <f t="array" ref="F283">_xlfn.IFS(
 AND(D283&gt;=11, D283&lt;=29), "Management, business, science, and arts occupations",
 AND(D283&gt;=31, D283&lt;=39), "Service occupations",
 AND(D283&gt;=41, D283&lt;=43), "Sales and office occupations",
 AND(D283&gt;=51, D283&lt;=53), "Production, transportation, and material moving occupations",
 AND(D283&gt;=45, D283&lt;=49), "Natural resources, construction, and maintenance occupations",
 TRUE, "Not applicable to study area"
)</f>
        <v>Management, business, science, and arts occupations</v>
      </c>
      <c r="G283">
        <f t="shared" si="21"/>
        <v>9764</v>
      </c>
      <c r="H283" s="9">
        <f t="shared" si="22"/>
        <v>21.941573033707865</v>
      </c>
      <c r="I283" t="str">
        <f>_xlfn.XLOOKUP($C283,'NAICS-SOC-CIP x-walk'!C:C, 'NAICS-SOC-CIP x-walk'!H:H)</f>
        <v>56, 92</v>
      </c>
      <c r="J283" t="str">
        <f>_xlfn.XLOOKUP(K283,'ACS-NAICS-SOC x-walk'!K:K,'ACS-NAICS-SOC x-walk'!L:L)</f>
        <v>Professional, Scientific, and Management, and Administrative, and Waste Management Services</v>
      </c>
      <c r="K283" t="str">
        <f>_xlfn.XLOOKUP($C283,'NAICS-SOC-CIP x-walk'!$C:$C, 'NAICS-SOC-CIP x-walk'!I:I)</f>
        <v>Administrative and Support and Waste Management and Remediation Services, Public Administration</v>
      </c>
      <c r="L283">
        <f t="shared" si="23"/>
        <v>2039</v>
      </c>
      <c r="M283" s="9">
        <f t="shared" si="24"/>
        <v>37.072727272727271</v>
      </c>
    </row>
    <row r="284" spans="1:13" hidden="1">
      <c r="A284" s="1">
        <v>0</v>
      </c>
      <c r="B284" s="1">
        <v>3</v>
      </c>
      <c r="C284" s="34" t="s">
        <v>2197</v>
      </c>
      <c r="D284" s="1">
        <f t="shared" si="20"/>
        <v>27</v>
      </c>
      <c r="E284" s="2" t="s">
        <v>1736</v>
      </c>
      <c r="F284" t="str" cm="1">
        <f t="array" ref="F284">_xlfn.IFS(
 AND(D284&gt;=11, D284&lt;=29), "Management, business, science, and arts occupations",
 AND(D284&gt;=31, D284&lt;=39), "Service occupations",
 AND(D284&gt;=41, D284&lt;=43), "Sales and office occupations",
 AND(D284&gt;=51, D284&lt;=53), "Production, transportation, and material moving occupations",
 AND(D284&gt;=45, D284&lt;=49), "Natural resources, construction, and maintenance occupations",
 TRUE, "Not applicable to study area"
)</f>
        <v>Management, business, science, and arts occupations</v>
      </c>
      <c r="G284">
        <f t="shared" si="21"/>
        <v>9764</v>
      </c>
      <c r="H284" s="9">
        <f t="shared" si="22"/>
        <v>21.941573033707865</v>
      </c>
      <c r="I284" t="str">
        <f>_xlfn.XLOOKUP($C284,'NAICS-SOC-CIP x-walk'!C:C, 'NAICS-SOC-CIP x-walk'!H:H)</f>
        <v>56, 92</v>
      </c>
      <c r="J284" t="str">
        <f>_xlfn.XLOOKUP(K284,'ACS-NAICS-SOC x-walk'!K:K,'ACS-NAICS-SOC x-walk'!L:L)</f>
        <v>Professional, Scientific, and Management, and Administrative, and Waste Management Services</v>
      </c>
      <c r="K284" t="str">
        <f>_xlfn.XLOOKUP($C284,'NAICS-SOC-CIP x-walk'!$C:$C, 'NAICS-SOC-CIP x-walk'!I:I)</f>
        <v>Administrative and Support and Waste Management and Remediation Services, Public Administration</v>
      </c>
      <c r="L284">
        <f t="shared" si="23"/>
        <v>2039</v>
      </c>
      <c r="M284" s="9">
        <f t="shared" si="24"/>
        <v>37.072727272727271</v>
      </c>
    </row>
    <row r="285" spans="1:13" hidden="1">
      <c r="A285" s="1">
        <v>0</v>
      </c>
      <c r="B285" s="1">
        <v>5</v>
      </c>
      <c r="C285" s="34" t="s">
        <v>2068</v>
      </c>
      <c r="D285" s="1">
        <f t="shared" si="20"/>
        <v>23</v>
      </c>
      <c r="E285" s="2" t="s">
        <v>1692</v>
      </c>
      <c r="F285" t="str" cm="1">
        <f t="array" ref="F285">_xlfn.IFS(
 AND(D285&gt;=11, D285&lt;=29), "Management, business, science, and arts occupations",
 AND(D285&gt;=31, D285&lt;=39), "Service occupations",
 AND(D285&gt;=41, D285&lt;=43), "Sales and office occupations",
 AND(D285&gt;=51, D285&lt;=53), "Production, transportation, and material moving occupations",
 AND(D285&gt;=45, D285&lt;=49), "Natural resources, construction, and maintenance occupations",
 TRUE, "Not applicable to study area"
)</f>
        <v>Management, business, science, and arts occupations</v>
      </c>
      <c r="G285">
        <f t="shared" si="21"/>
        <v>9764</v>
      </c>
      <c r="H285" s="9">
        <f t="shared" si="22"/>
        <v>21.941573033707865</v>
      </c>
      <c r="I285" t="str">
        <f>_xlfn.XLOOKUP($C285,'NAICS-SOC-CIP x-walk'!C:C, 'NAICS-SOC-CIP x-walk'!H:H)</f>
        <v>56, 92</v>
      </c>
      <c r="J285" t="str">
        <f>_xlfn.XLOOKUP(K285,'ACS-NAICS-SOC x-walk'!K:K,'ACS-NAICS-SOC x-walk'!L:L)</f>
        <v>Professional, Scientific, and Management, and Administrative, and Waste Management Services</v>
      </c>
      <c r="K285" t="str">
        <f>_xlfn.XLOOKUP($C285,'NAICS-SOC-CIP x-walk'!$C:$C, 'NAICS-SOC-CIP x-walk'!I:I)</f>
        <v>Administrative and Support and Waste Management and Remediation Services, Public Administration</v>
      </c>
      <c r="L285">
        <f t="shared" si="23"/>
        <v>2039</v>
      </c>
      <c r="M285" s="9">
        <f t="shared" si="24"/>
        <v>37.072727272727271</v>
      </c>
    </row>
    <row r="286" spans="1:13" hidden="1">
      <c r="A286" s="1">
        <v>100</v>
      </c>
      <c r="B286" s="1" t="s">
        <v>4</v>
      </c>
      <c r="C286" s="34" t="s">
        <v>2506</v>
      </c>
      <c r="D286" s="1">
        <f t="shared" si="20"/>
        <v>43</v>
      </c>
      <c r="E286" s="2" t="s">
        <v>24</v>
      </c>
      <c r="F286" t="str" cm="1">
        <f t="array" ref="F286">_xlfn.IFS(
 AND(D286&gt;=11, D286&lt;=29), "Management, business, science, and arts occupations",
 AND(D286&gt;=31, D286&lt;=39), "Service occupations",
 AND(D286&gt;=41, D286&lt;=43), "Sales and office occupations",
 AND(D286&gt;=51, D286&lt;=53), "Production, transportation, and material moving occupations",
 AND(D286&gt;=45, D286&lt;=49), "Natural resources, construction, and maintenance occupations",
 TRUE, "Not applicable to study area"
)</f>
        <v>Sales and office occupations</v>
      </c>
      <c r="G286">
        <f t="shared" si="21"/>
        <v>1327</v>
      </c>
      <c r="H286" s="9">
        <f t="shared" si="22"/>
        <v>18.430555555555557</v>
      </c>
      <c r="I286" t="str">
        <f>_xlfn.XLOOKUP($C286,'NAICS-SOC-CIP x-walk'!C:C, 'NAICS-SOC-CIP x-walk'!H:H)</f>
        <v>56, 92</v>
      </c>
      <c r="J286" t="str">
        <f>_xlfn.XLOOKUP(K286,'ACS-NAICS-SOC x-walk'!K:K,'ACS-NAICS-SOC x-walk'!L:L)</f>
        <v>Professional, Scientific, and Management, and Administrative, and Waste Management Services</v>
      </c>
      <c r="K286" t="str">
        <f>_xlfn.XLOOKUP($C286,'NAICS-SOC-CIP x-walk'!$C:$C, 'NAICS-SOC-CIP x-walk'!I:I)</f>
        <v>Administrative and Support and Waste Management and Remediation Services, Public Administration</v>
      </c>
      <c r="L286">
        <f t="shared" si="23"/>
        <v>2039</v>
      </c>
      <c r="M286" s="9">
        <f t="shared" si="24"/>
        <v>37.072727272727271</v>
      </c>
    </row>
    <row r="287" spans="1:13" hidden="1">
      <c r="A287" s="1">
        <v>98</v>
      </c>
      <c r="B287" s="1" t="s">
        <v>4</v>
      </c>
      <c r="C287" s="34" t="s">
        <v>2508</v>
      </c>
      <c r="D287" s="1">
        <f t="shared" si="20"/>
        <v>43</v>
      </c>
      <c r="E287" s="2" t="s">
        <v>150</v>
      </c>
      <c r="F287" t="str" cm="1">
        <f t="array" ref="F287">_xlfn.IFS(
 AND(D287&gt;=11, D287&lt;=29), "Management, business, science, and arts occupations",
 AND(D287&gt;=31, D287&lt;=39), "Service occupations",
 AND(D287&gt;=41, D287&lt;=43), "Sales and office occupations",
 AND(D287&gt;=51, D287&lt;=53), "Production, transportation, and material moving occupations",
 AND(D287&gt;=45, D287&lt;=49), "Natural resources, construction, and maintenance occupations",
 TRUE, "Not applicable to study area"
)</f>
        <v>Sales and office occupations</v>
      </c>
      <c r="G287">
        <f t="shared" si="21"/>
        <v>1327</v>
      </c>
      <c r="H287" s="9">
        <f t="shared" si="22"/>
        <v>18.430555555555557</v>
      </c>
      <c r="I287" t="str">
        <f>_xlfn.XLOOKUP($C287,'NAICS-SOC-CIP x-walk'!C:C, 'NAICS-SOC-CIP x-walk'!H:H)</f>
        <v>56, 92</v>
      </c>
      <c r="J287" t="str">
        <f>_xlfn.XLOOKUP(K287,'ACS-NAICS-SOC x-walk'!K:K,'ACS-NAICS-SOC x-walk'!L:L)</f>
        <v>Professional, Scientific, and Management, and Administrative, and Waste Management Services</v>
      </c>
      <c r="K287" t="str">
        <f>_xlfn.XLOOKUP($C287,'NAICS-SOC-CIP x-walk'!$C:$C, 'NAICS-SOC-CIP x-walk'!I:I)</f>
        <v>Administrative and Support and Waste Management and Remediation Services, Public Administration</v>
      </c>
      <c r="L287">
        <f t="shared" si="23"/>
        <v>2039</v>
      </c>
      <c r="M287" s="9">
        <f t="shared" si="24"/>
        <v>37.072727272727271</v>
      </c>
    </row>
    <row r="288" spans="1:13" hidden="1">
      <c r="A288" s="1">
        <v>28</v>
      </c>
      <c r="B288" s="1" t="s">
        <v>4</v>
      </c>
      <c r="C288" s="34" t="s">
        <v>2505</v>
      </c>
      <c r="D288" s="1">
        <f t="shared" si="20"/>
        <v>43</v>
      </c>
      <c r="E288" s="2" t="s">
        <v>976</v>
      </c>
      <c r="F288" t="str" cm="1">
        <f t="array" ref="F288">_xlfn.IFS(
 AND(D288&gt;=11, D288&lt;=29), "Management, business, science, and arts occupations",
 AND(D288&gt;=31, D288&lt;=39), "Service occupations",
 AND(D288&gt;=41, D288&lt;=43), "Sales and office occupations",
 AND(D288&gt;=51, D288&lt;=53), "Production, transportation, and material moving occupations",
 AND(D288&gt;=45, D288&lt;=49), "Natural resources, construction, and maintenance occupations",
 TRUE, "Not applicable to study area"
)</f>
        <v>Sales and office occupations</v>
      </c>
      <c r="G288">
        <f t="shared" si="21"/>
        <v>1327</v>
      </c>
      <c r="H288" s="9">
        <f t="shared" si="22"/>
        <v>18.430555555555557</v>
      </c>
      <c r="I288" t="str">
        <f>_xlfn.XLOOKUP($C288,'NAICS-SOC-CIP x-walk'!C:C, 'NAICS-SOC-CIP x-walk'!H:H)</f>
        <v>56, 92</v>
      </c>
      <c r="J288" t="str">
        <f>_xlfn.XLOOKUP(K288,'ACS-NAICS-SOC x-walk'!K:K,'ACS-NAICS-SOC x-walk'!L:L)</f>
        <v>Professional, Scientific, and Management, and Administrative, and Waste Management Services</v>
      </c>
      <c r="K288" t="str">
        <f>_xlfn.XLOOKUP($C288,'NAICS-SOC-CIP x-walk'!$C:$C, 'NAICS-SOC-CIP x-walk'!I:I)</f>
        <v>Administrative and Support and Waste Management and Remediation Services, Public Administration</v>
      </c>
      <c r="L288">
        <f t="shared" si="23"/>
        <v>2039</v>
      </c>
      <c r="M288" s="9">
        <f t="shared" si="24"/>
        <v>37.072727272727271</v>
      </c>
    </row>
    <row r="289" spans="1:13" hidden="1">
      <c r="A289" s="1">
        <v>20</v>
      </c>
      <c r="B289" s="1" t="s">
        <v>4</v>
      </c>
      <c r="C289" s="34" t="s">
        <v>2507</v>
      </c>
      <c r="D289" s="1">
        <f t="shared" si="20"/>
        <v>43</v>
      </c>
      <c r="E289" s="2" t="s">
        <v>1046</v>
      </c>
      <c r="F289" t="str" cm="1">
        <f t="array" ref="F289">_xlfn.IFS(
 AND(D289&gt;=11, D289&lt;=29), "Management, business, science, and arts occupations",
 AND(D289&gt;=31, D289&lt;=39), "Service occupations",
 AND(D289&gt;=41, D289&lt;=43), "Sales and office occupations",
 AND(D289&gt;=51, D289&lt;=53), "Production, transportation, and material moving occupations",
 AND(D289&gt;=45, D289&lt;=49), "Natural resources, construction, and maintenance occupations",
 TRUE, "Not applicable to study area"
)</f>
        <v>Sales and office occupations</v>
      </c>
      <c r="G289">
        <f t="shared" si="21"/>
        <v>1327</v>
      </c>
      <c r="H289" s="9">
        <f t="shared" si="22"/>
        <v>18.430555555555557</v>
      </c>
      <c r="I289" t="str">
        <f>_xlfn.XLOOKUP($C289,'NAICS-SOC-CIP x-walk'!C:C, 'NAICS-SOC-CIP x-walk'!H:H)</f>
        <v>56, 92</v>
      </c>
      <c r="J289" t="str">
        <f>_xlfn.XLOOKUP(K289,'ACS-NAICS-SOC x-walk'!K:K,'ACS-NAICS-SOC x-walk'!L:L)</f>
        <v>Professional, Scientific, and Management, and Administrative, and Waste Management Services</v>
      </c>
      <c r="K289" t="str">
        <f>_xlfn.XLOOKUP($C289,'NAICS-SOC-CIP x-walk'!$C:$C, 'NAICS-SOC-CIP x-walk'!I:I)</f>
        <v>Administrative and Support and Waste Management and Remediation Services, Public Administration</v>
      </c>
      <c r="L289">
        <f t="shared" si="23"/>
        <v>2039</v>
      </c>
      <c r="M289" s="9">
        <f t="shared" si="24"/>
        <v>37.072727272727271</v>
      </c>
    </row>
    <row r="290" spans="1:13" hidden="1">
      <c r="A290" s="1">
        <v>10</v>
      </c>
      <c r="B290" s="1">
        <v>3</v>
      </c>
      <c r="C290" s="34" t="s">
        <v>2488</v>
      </c>
      <c r="D290" s="1">
        <f t="shared" si="20"/>
        <v>43</v>
      </c>
      <c r="E290" s="2" t="s">
        <v>1530</v>
      </c>
      <c r="F290" t="str" cm="1">
        <f t="array" ref="F290">_xlfn.IFS(
 AND(D290&gt;=11, D290&lt;=29), "Management, business, science, and arts occupations",
 AND(D290&gt;=31, D290&lt;=39), "Service occupations",
 AND(D290&gt;=41, D290&lt;=43), "Sales and office occupations",
 AND(D290&gt;=51, D290&lt;=53), "Production, transportation, and material moving occupations",
 AND(D290&gt;=45, D290&lt;=49), "Natural resources, construction, and maintenance occupations",
 TRUE, "Not applicable to study area"
)</f>
        <v>Sales and office occupations</v>
      </c>
      <c r="G290">
        <f t="shared" si="21"/>
        <v>1327</v>
      </c>
      <c r="H290" s="9">
        <f t="shared" si="22"/>
        <v>18.430555555555557</v>
      </c>
      <c r="I290" t="str">
        <f>_xlfn.XLOOKUP($C290,'NAICS-SOC-CIP x-walk'!C:C, 'NAICS-SOC-CIP x-walk'!H:H)</f>
        <v>56, 92</v>
      </c>
      <c r="J290" t="str">
        <f>_xlfn.XLOOKUP(K290,'ACS-NAICS-SOC x-walk'!K:K,'ACS-NAICS-SOC x-walk'!L:L)</f>
        <v>Professional, Scientific, and Management, and Administrative, and Waste Management Services</v>
      </c>
      <c r="K290" t="str">
        <f>_xlfn.XLOOKUP($C290,'NAICS-SOC-CIP x-walk'!$C:$C, 'NAICS-SOC-CIP x-walk'!I:I)</f>
        <v>Administrative and Support and Waste Management and Remediation Services, Public Administration</v>
      </c>
      <c r="L290">
        <f t="shared" si="23"/>
        <v>2039</v>
      </c>
      <c r="M290" s="9">
        <f t="shared" si="24"/>
        <v>37.072727272727271</v>
      </c>
    </row>
    <row r="291" spans="1:13" hidden="1">
      <c r="A291" s="1">
        <v>9</v>
      </c>
      <c r="B291" s="1" t="s">
        <v>4</v>
      </c>
      <c r="C291" s="34" t="s">
        <v>2509</v>
      </c>
      <c r="D291" s="1">
        <f t="shared" si="20"/>
        <v>43</v>
      </c>
      <c r="E291" s="2" t="s">
        <v>994</v>
      </c>
      <c r="F291" t="str" cm="1">
        <f t="array" ref="F291">_xlfn.IFS(
 AND(D291&gt;=11, D291&lt;=29), "Management, business, science, and arts occupations",
 AND(D291&gt;=31, D291&lt;=39), "Service occupations",
 AND(D291&gt;=41, D291&lt;=43), "Sales and office occupations",
 AND(D291&gt;=51, D291&lt;=53), "Production, transportation, and material moving occupations",
 AND(D291&gt;=45, D291&lt;=49), "Natural resources, construction, and maintenance occupations",
 TRUE, "Not applicable to study area"
)</f>
        <v>Sales and office occupations</v>
      </c>
      <c r="G291">
        <f t="shared" si="21"/>
        <v>1327</v>
      </c>
      <c r="H291" s="9">
        <f t="shared" si="22"/>
        <v>18.430555555555557</v>
      </c>
      <c r="I291" t="str">
        <f>_xlfn.XLOOKUP($C291,'NAICS-SOC-CIP x-walk'!C:C, 'NAICS-SOC-CIP x-walk'!H:H)</f>
        <v>56, 92</v>
      </c>
      <c r="J291" t="str">
        <f>_xlfn.XLOOKUP(K291,'ACS-NAICS-SOC x-walk'!K:K,'ACS-NAICS-SOC x-walk'!L:L)</f>
        <v>Professional, Scientific, and Management, and Administrative, and Waste Management Services</v>
      </c>
      <c r="K291" t="str">
        <f>_xlfn.XLOOKUP($C291,'NAICS-SOC-CIP x-walk'!$C:$C, 'NAICS-SOC-CIP x-walk'!I:I)</f>
        <v>Administrative and Support and Waste Management and Remediation Services, Public Administration</v>
      </c>
      <c r="L291">
        <f t="shared" si="23"/>
        <v>2039</v>
      </c>
      <c r="M291" s="9">
        <f t="shared" si="24"/>
        <v>37.072727272727271</v>
      </c>
    </row>
    <row r="292" spans="1:13" hidden="1">
      <c r="A292" s="1">
        <v>5</v>
      </c>
      <c r="B292" s="1" t="s">
        <v>4</v>
      </c>
      <c r="C292" s="34" t="s">
        <v>2485</v>
      </c>
      <c r="D292" s="1">
        <f t="shared" si="20"/>
        <v>43</v>
      </c>
      <c r="E292" s="2" t="s">
        <v>1324</v>
      </c>
      <c r="F292" t="str" cm="1">
        <f t="array" ref="F292">_xlfn.IFS(
 AND(D292&gt;=11, D292&lt;=29), "Management, business, science, and arts occupations",
 AND(D292&gt;=31, D292&lt;=39), "Service occupations",
 AND(D292&gt;=41, D292&lt;=43), "Sales and office occupations",
 AND(D292&gt;=51, D292&lt;=53), "Production, transportation, and material moving occupations",
 AND(D292&gt;=45, D292&lt;=49), "Natural resources, construction, and maintenance occupations",
 TRUE, "Not applicable to study area"
)</f>
        <v>Sales and office occupations</v>
      </c>
      <c r="G292">
        <f t="shared" si="21"/>
        <v>1327</v>
      </c>
      <c r="H292" s="9">
        <f t="shared" si="22"/>
        <v>18.430555555555557</v>
      </c>
      <c r="I292" t="str">
        <f>_xlfn.XLOOKUP($C292,'NAICS-SOC-CIP x-walk'!C:C, 'NAICS-SOC-CIP x-walk'!H:H)</f>
        <v>56, 92</v>
      </c>
      <c r="J292" t="str">
        <f>_xlfn.XLOOKUP(K292,'ACS-NAICS-SOC x-walk'!K:K,'ACS-NAICS-SOC x-walk'!L:L)</f>
        <v>Professional, Scientific, and Management, and Administrative, and Waste Management Services</v>
      </c>
      <c r="K292" t="str">
        <f>_xlfn.XLOOKUP($C292,'NAICS-SOC-CIP x-walk'!$C:$C, 'NAICS-SOC-CIP x-walk'!I:I)</f>
        <v>Administrative and Support and Waste Management and Remediation Services, Public Administration</v>
      </c>
      <c r="L292">
        <f t="shared" si="23"/>
        <v>2039</v>
      </c>
      <c r="M292" s="9">
        <f t="shared" si="24"/>
        <v>37.072727272727271</v>
      </c>
    </row>
    <row r="293" spans="1:13" hidden="1">
      <c r="A293" s="1">
        <v>5</v>
      </c>
      <c r="B293" s="1" t="s">
        <v>4</v>
      </c>
      <c r="C293" s="34" t="s">
        <v>2489</v>
      </c>
      <c r="D293" s="1">
        <f t="shared" si="20"/>
        <v>43</v>
      </c>
      <c r="E293" s="2" t="s">
        <v>1572</v>
      </c>
      <c r="F293" t="str" cm="1">
        <f t="array" ref="F293">_xlfn.IFS(
 AND(D293&gt;=11, D293&lt;=29), "Management, business, science, and arts occupations",
 AND(D293&gt;=31, D293&lt;=39), "Service occupations",
 AND(D293&gt;=41, D293&lt;=43), "Sales and office occupations",
 AND(D293&gt;=51, D293&lt;=53), "Production, transportation, and material moving occupations",
 AND(D293&gt;=45, D293&lt;=49), "Natural resources, construction, and maintenance occupations",
 TRUE, "Not applicable to study area"
)</f>
        <v>Sales and office occupations</v>
      </c>
      <c r="G293">
        <f t="shared" si="21"/>
        <v>1327</v>
      </c>
      <c r="H293" s="9">
        <f t="shared" si="22"/>
        <v>18.430555555555557</v>
      </c>
      <c r="I293" t="str">
        <f>_xlfn.XLOOKUP($C293,'NAICS-SOC-CIP x-walk'!C:C, 'NAICS-SOC-CIP x-walk'!H:H)</f>
        <v>56, 92</v>
      </c>
      <c r="J293" t="str">
        <f>_xlfn.XLOOKUP(K293,'ACS-NAICS-SOC x-walk'!K:K,'ACS-NAICS-SOC x-walk'!L:L)</f>
        <v>Professional, Scientific, and Management, and Administrative, and Waste Management Services</v>
      </c>
      <c r="K293" t="str">
        <f>_xlfn.XLOOKUP($C293,'NAICS-SOC-CIP x-walk'!$C:$C, 'NAICS-SOC-CIP x-walk'!I:I)</f>
        <v>Administrative and Support and Waste Management and Remediation Services, Public Administration</v>
      </c>
      <c r="L293">
        <f t="shared" si="23"/>
        <v>2039</v>
      </c>
      <c r="M293" s="9">
        <f t="shared" si="24"/>
        <v>37.072727272727271</v>
      </c>
    </row>
    <row r="294" spans="1:13" hidden="1">
      <c r="A294" s="1">
        <v>1</v>
      </c>
      <c r="B294" s="1">
        <v>3</v>
      </c>
      <c r="C294" s="34" t="s">
        <v>2514</v>
      </c>
      <c r="D294" s="1">
        <f t="shared" si="20"/>
        <v>43</v>
      </c>
      <c r="E294" s="2" t="s">
        <v>1418</v>
      </c>
      <c r="F294" t="str" cm="1">
        <f t="array" ref="F294">_xlfn.IFS(
 AND(D294&gt;=11, D294&lt;=29), "Management, business, science, and arts occupations",
 AND(D294&gt;=31, D294&lt;=39), "Service occupations",
 AND(D294&gt;=41, D294&lt;=43), "Sales and office occupations",
 AND(D294&gt;=51, D294&lt;=53), "Production, transportation, and material moving occupations",
 AND(D294&gt;=45, D294&lt;=49), "Natural resources, construction, and maintenance occupations",
 TRUE, "Not applicable to study area"
)</f>
        <v>Sales and office occupations</v>
      </c>
      <c r="G294">
        <f t="shared" si="21"/>
        <v>1327</v>
      </c>
      <c r="H294" s="9">
        <f t="shared" si="22"/>
        <v>18.430555555555557</v>
      </c>
      <c r="I294" t="str">
        <f>_xlfn.XLOOKUP($C294,'NAICS-SOC-CIP x-walk'!C:C, 'NAICS-SOC-CIP x-walk'!H:H)</f>
        <v>56, 92</v>
      </c>
      <c r="J294" t="str">
        <f>_xlfn.XLOOKUP(K294,'ACS-NAICS-SOC x-walk'!K:K,'ACS-NAICS-SOC x-walk'!L:L)</f>
        <v>Professional, Scientific, and Management, and Administrative, and Waste Management Services</v>
      </c>
      <c r="K294" t="str">
        <f>_xlfn.XLOOKUP($C294,'NAICS-SOC-CIP x-walk'!$C:$C, 'NAICS-SOC-CIP x-walk'!I:I)</f>
        <v>Administrative and Support and Waste Management and Remediation Services, Public Administration</v>
      </c>
      <c r="L294">
        <f t="shared" si="23"/>
        <v>2039</v>
      </c>
      <c r="M294" s="9">
        <f t="shared" si="24"/>
        <v>37.072727272727271</v>
      </c>
    </row>
    <row r="295" spans="1:13" hidden="1">
      <c r="A295" s="1">
        <v>1</v>
      </c>
      <c r="B295" s="1" t="s">
        <v>4</v>
      </c>
      <c r="C295" s="34" t="s">
        <v>2504</v>
      </c>
      <c r="D295" s="1">
        <f t="shared" si="20"/>
        <v>43</v>
      </c>
      <c r="E295" s="2" t="s">
        <v>1706</v>
      </c>
      <c r="F295" t="str" cm="1">
        <f t="array" ref="F295">_xlfn.IFS(
 AND(D295&gt;=11, D295&lt;=29), "Management, business, science, and arts occupations",
 AND(D295&gt;=31, D295&lt;=39), "Service occupations",
 AND(D295&gt;=41, D295&lt;=43), "Sales and office occupations",
 AND(D295&gt;=51, D295&lt;=53), "Production, transportation, and material moving occupations",
 AND(D295&gt;=45, D295&lt;=49), "Natural resources, construction, and maintenance occupations",
 TRUE, "Not applicable to study area"
)</f>
        <v>Sales and office occupations</v>
      </c>
      <c r="G295">
        <f t="shared" si="21"/>
        <v>1327</v>
      </c>
      <c r="H295" s="9">
        <f t="shared" si="22"/>
        <v>18.430555555555557</v>
      </c>
      <c r="I295" t="str">
        <f>_xlfn.XLOOKUP($C295,'NAICS-SOC-CIP x-walk'!C:C, 'NAICS-SOC-CIP x-walk'!H:H)</f>
        <v>56, 92</v>
      </c>
      <c r="J295" t="str">
        <f>_xlfn.XLOOKUP(K295,'ACS-NAICS-SOC x-walk'!K:K,'ACS-NAICS-SOC x-walk'!L:L)</f>
        <v>Professional, Scientific, and Management, and Administrative, and Waste Management Services</v>
      </c>
      <c r="K295" t="str">
        <f>_xlfn.XLOOKUP($C295,'NAICS-SOC-CIP x-walk'!$C:$C, 'NAICS-SOC-CIP x-walk'!I:I)</f>
        <v>Administrative and Support and Waste Management and Remediation Services, Public Administration</v>
      </c>
      <c r="L295">
        <f t="shared" si="23"/>
        <v>2039</v>
      </c>
      <c r="M295" s="9">
        <f t="shared" si="24"/>
        <v>37.072727272727271</v>
      </c>
    </row>
    <row r="296" spans="1:13" hidden="1">
      <c r="A296" s="1">
        <v>0</v>
      </c>
      <c r="B296" s="1" t="s">
        <v>4</v>
      </c>
      <c r="C296" s="34" t="s">
        <v>2469</v>
      </c>
      <c r="D296" s="1">
        <f t="shared" si="20"/>
        <v>43</v>
      </c>
      <c r="E296" s="2" t="s">
        <v>1104</v>
      </c>
      <c r="F296" t="str" cm="1">
        <f t="array" ref="F296">_xlfn.IFS(
 AND(D296&gt;=11, D296&lt;=29), "Management, business, science, and arts occupations",
 AND(D296&gt;=31, D296&lt;=39), "Service occupations",
 AND(D296&gt;=41, D296&lt;=43), "Sales and office occupations",
 AND(D296&gt;=51, D296&lt;=53), "Production, transportation, and material moving occupations",
 AND(D296&gt;=45, D296&lt;=49), "Natural resources, construction, and maintenance occupations",
 TRUE, "Not applicable to study area"
)</f>
        <v>Sales and office occupations</v>
      </c>
      <c r="G296">
        <f t="shared" si="21"/>
        <v>1327</v>
      </c>
      <c r="H296" s="9">
        <f t="shared" si="22"/>
        <v>18.430555555555557</v>
      </c>
      <c r="I296" t="str">
        <f>_xlfn.XLOOKUP($C296,'NAICS-SOC-CIP x-walk'!C:C, 'NAICS-SOC-CIP x-walk'!H:H)</f>
        <v>56, 92</v>
      </c>
      <c r="J296" t="str">
        <f>_xlfn.XLOOKUP(K296,'ACS-NAICS-SOC x-walk'!K:K,'ACS-NAICS-SOC x-walk'!L:L)</f>
        <v>Professional, Scientific, and Management, and Administrative, and Waste Management Services</v>
      </c>
      <c r="K296" t="str">
        <f>_xlfn.XLOOKUP($C296,'NAICS-SOC-CIP x-walk'!$C:$C, 'NAICS-SOC-CIP x-walk'!I:I)</f>
        <v>Administrative and Support and Waste Management and Remediation Services, Public Administration</v>
      </c>
      <c r="L296">
        <f t="shared" si="23"/>
        <v>2039</v>
      </c>
      <c r="M296" s="9">
        <f t="shared" si="24"/>
        <v>37.072727272727271</v>
      </c>
    </row>
    <row r="297" spans="1:13" hidden="1">
      <c r="A297" s="1">
        <v>85</v>
      </c>
      <c r="B297" s="1" t="s">
        <v>4</v>
      </c>
      <c r="C297" s="34" t="s">
        <v>2597</v>
      </c>
      <c r="D297" s="1">
        <f t="shared" si="20"/>
        <v>47</v>
      </c>
      <c r="E297" s="2" t="s">
        <v>280</v>
      </c>
      <c r="F297" t="str" cm="1">
        <f t="array" ref="F297">_xlfn.IFS(
 AND(D297&gt;=11, D297&lt;=29), "Management, business, science, and arts occupations",
 AND(D297&gt;=31, D297&lt;=39), "Service occupations",
 AND(D297&gt;=41, D297&lt;=43), "Sales and office occupations",
 AND(D297&gt;=51, D297&lt;=53), "Production, transportation, and material moving occupations",
 AND(D297&gt;=45, D297&lt;=49), "Natural resources, construction, and maintenance occupations",
 TRUE, "Not applicable to study area"
)</f>
        <v>Natural resources, construction, and maintenance occupations</v>
      </c>
      <c r="G297">
        <f t="shared" si="21"/>
        <v>8738</v>
      </c>
      <c r="H297" s="9">
        <f t="shared" si="22"/>
        <v>71.040650406504071</v>
      </c>
      <c r="I297" t="e">
        <f>_xlfn.XLOOKUP($C297,'NAICS-SOC-CIP x-walk'!C:C, 'NAICS-SOC-CIP x-walk'!H:H)</f>
        <v>#N/A</v>
      </c>
      <c r="J297" t="e">
        <f>_xlfn.XLOOKUP(K297,'ACS-NAICS-SOC x-walk'!K:K,'ACS-NAICS-SOC x-walk'!L:L)</f>
        <v>#N/A</v>
      </c>
      <c r="K297" t="e">
        <f>_xlfn.XLOOKUP($C297,'NAICS-SOC-CIP x-walk'!$C:$C, 'NAICS-SOC-CIP x-walk'!I:I)</f>
        <v>#N/A</v>
      </c>
      <c r="L297">
        <f t="shared" si="23"/>
        <v>815</v>
      </c>
      <c r="M297" s="9">
        <f t="shared" si="24"/>
        <v>29.107142857142858</v>
      </c>
    </row>
    <row r="298" spans="1:13" hidden="1">
      <c r="A298" s="1">
        <v>84</v>
      </c>
      <c r="B298" s="1" t="s">
        <v>4</v>
      </c>
      <c r="C298" s="34" t="s">
        <v>2594</v>
      </c>
      <c r="D298" s="1">
        <f t="shared" si="20"/>
        <v>47</v>
      </c>
      <c r="E298" s="2" t="s">
        <v>292</v>
      </c>
      <c r="F298" t="str" cm="1">
        <f t="array" ref="F298">_xlfn.IFS(
 AND(D298&gt;=11, D298&lt;=29), "Management, business, science, and arts occupations",
 AND(D298&gt;=31, D298&lt;=39), "Service occupations",
 AND(D298&gt;=41, D298&lt;=43), "Sales and office occupations",
 AND(D298&gt;=51, D298&lt;=53), "Production, transportation, and material moving occupations",
 AND(D298&gt;=45, D298&lt;=49), "Natural resources, construction, and maintenance occupations",
 TRUE, "Not applicable to study area"
)</f>
        <v>Natural resources, construction, and maintenance occupations</v>
      </c>
      <c r="G298">
        <f t="shared" si="21"/>
        <v>8738</v>
      </c>
      <c r="H298" s="9">
        <f t="shared" si="22"/>
        <v>71.040650406504071</v>
      </c>
      <c r="I298" t="e">
        <f>_xlfn.XLOOKUP($C298,'NAICS-SOC-CIP x-walk'!C:C, 'NAICS-SOC-CIP x-walk'!H:H)</f>
        <v>#N/A</v>
      </c>
      <c r="J298" t="e">
        <f>_xlfn.XLOOKUP(K298,'ACS-NAICS-SOC x-walk'!K:K,'ACS-NAICS-SOC x-walk'!L:L)</f>
        <v>#N/A</v>
      </c>
      <c r="K298" t="e">
        <f>_xlfn.XLOOKUP($C298,'NAICS-SOC-CIP x-walk'!$C:$C, 'NAICS-SOC-CIP x-walk'!I:I)</f>
        <v>#N/A</v>
      </c>
      <c r="L298">
        <f t="shared" si="23"/>
        <v>815</v>
      </c>
      <c r="M298" s="9">
        <f t="shared" si="24"/>
        <v>29.107142857142858</v>
      </c>
    </row>
    <row r="299" spans="1:13" hidden="1">
      <c r="A299" s="1">
        <v>55</v>
      </c>
      <c r="B299" s="1" t="s">
        <v>4</v>
      </c>
      <c r="C299" s="34" t="s">
        <v>2433</v>
      </c>
      <c r="D299" s="1">
        <f t="shared" si="20"/>
        <v>39</v>
      </c>
      <c r="E299" s="2" t="s">
        <v>710</v>
      </c>
      <c r="F299" t="str" cm="1">
        <f t="array" ref="F299">_xlfn.IFS(
 AND(D299&gt;=11, D299&lt;=29), "Management, business, science, and arts occupations",
 AND(D299&gt;=31, D299&lt;=39), "Service occupations",
 AND(D299&gt;=41, D299&lt;=43), "Sales and office occupations",
 AND(D299&gt;=51, D299&lt;=53), "Production, transportation, and material moving occupations",
 AND(D299&gt;=45, D299&lt;=49), "Natural resources, construction, and maintenance occupations",
 TRUE, "Not applicable to study area"
)</f>
        <v>Service occupations</v>
      </c>
      <c r="G299">
        <f t="shared" si="21"/>
        <v>3721</v>
      </c>
      <c r="H299" s="9">
        <f t="shared" si="22"/>
        <v>38.360824742268044</v>
      </c>
      <c r="I299" t="e">
        <f>_xlfn.XLOOKUP($C299,'NAICS-SOC-CIP x-walk'!C:C, 'NAICS-SOC-CIP x-walk'!H:H)</f>
        <v>#N/A</v>
      </c>
      <c r="J299" t="e">
        <f>_xlfn.XLOOKUP(K299,'ACS-NAICS-SOC x-walk'!K:K,'ACS-NAICS-SOC x-walk'!L:L)</f>
        <v>#N/A</v>
      </c>
      <c r="K299" t="e">
        <f>_xlfn.XLOOKUP($C299,'NAICS-SOC-CIP x-walk'!$C:$C, 'NAICS-SOC-CIP x-walk'!I:I)</f>
        <v>#N/A</v>
      </c>
      <c r="L299">
        <f t="shared" si="23"/>
        <v>815</v>
      </c>
      <c r="M299" s="9">
        <f t="shared" si="24"/>
        <v>29.107142857142858</v>
      </c>
    </row>
    <row r="300" spans="1:13" hidden="1">
      <c r="A300" s="1">
        <v>44</v>
      </c>
      <c r="B300" s="1">
        <v>3</v>
      </c>
      <c r="C300" s="34" t="s">
        <v>2432</v>
      </c>
      <c r="D300" s="1">
        <f t="shared" si="20"/>
        <v>39</v>
      </c>
      <c r="E300" s="2" t="s">
        <v>706</v>
      </c>
      <c r="F300" t="str" cm="1">
        <f t="array" ref="F300">_xlfn.IFS(
 AND(D300&gt;=11, D300&lt;=29), "Management, business, science, and arts occupations",
 AND(D300&gt;=31, D300&lt;=39), "Service occupations",
 AND(D300&gt;=41, D300&lt;=43), "Sales and office occupations",
 AND(D300&gt;=51, D300&lt;=53), "Production, transportation, and material moving occupations",
 AND(D300&gt;=45, D300&lt;=49), "Natural resources, construction, and maintenance occupations",
 TRUE, "Not applicable to study area"
)</f>
        <v>Service occupations</v>
      </c>
      <c r="G300">
        <f t="shared" si="21"/>
        <v>3721</v>
      </c>
      <c r="H300" s="9">
        <f t="shared" si="22"/>
        <v>38.360824742268044</v>
      </c>
      <c r="I300" t="e">
        <f>_xlfn.XLOOKUP($C300,'NAICS-SOC-CIP x-walk'!C:C, 'NAICS-SOC-CIP x-walk'!H:H)</f>
        <v>#N/A</v>
      </c>
      <c r="J300" t="e">
        <f>_xlfn.XLOOKUP(K300,'ACS-NAICS-SOC x-walk'!K:K,'ACS-NAICS-SOC x-walk'!L:L)</f>
        <v>#N/A</v>
      </c>
      <c r="K300" t="e">
        <f>_xlfn.XLOOKUP($C300,'NAICS-SOC-CIP x-walk'!$C:$C, 'NAICS-SOC-CIP x-walk'!I:I)</f>
        <v>#N/A</v>
      </c>
      <c r="L300">
        <f t="shared" si="23"/>
        <v>815</v>
      </c>
      <c r="M300" s="9">
        <f t="shared" si="24"/>
        <v>29.107142857142858</v>
      </c>
    </row>
    <row r="301" spans="1:13" hidden="1">
      <c r="A301" s="1">
        <v>10</v>
      </c>
      <c r="B301" s="1" t="s">
        <v>4</v>
      </c>
      <c r="C301" s="34" t="s">
        <v>2314</v>
      </c>
      <c r="D301" s="1">
        <f t="shared" si="20"/>
        <v>31</v>
      </c>
      <c r="E301" s="2" t="s">
        <v>650</v>
      </c>
      <c r="F301" t="str" cm="1">
        <f t="array" ref="F301">_xlfn.IFS(
 AND(D301&gt;=11, D301&lt;=29), "Management, business, science, and arts occupations",
 AND(D301&gt;=31, D301&lt;=39), "Service occupations",
 AND(D301&gt;=41, D301&lt;=43), "Sales and office occupations",
 AND(D301&gt;=51, D301&lt;=53), "Production, transportation, and material moving occupations",
 AND(D301&gt;=45, D301&lt;=49), "Natural resources, construction, and maintenance occupations",
 TRUE, "Not applicable to study area"
)</f>
        <v>Service occupations</v>
      </c>
      <c r="G301">
        <f t="shared" si="21"/>
        <v>3721</v>
      </c>
      <c r="H301" s="9">
        <f t="shared" si="22"/>
        <v>38.360824742268044</v>
      </c>
      <c r="I301" t="e">
        <f>_xlfn.XLOOKUP($C301,'NAICS-SOC-CIP x-walk'!C:C, 'NAICS-SOC-CIP x-walk'!H:H)</f>
        <v>#N/A</v>
      </c>
      <c r="J301" t="e">
        <f>_xlfn.XLOOKUP(K301,'ACS-NAICS-SOC x-walk'!K:K,'ACS-NAICS-SOC x-walk'!L:L)</f>
        <v>#N/A</v>
      </c>
      <c r="K301" t="e">
        <f>_xlfn.XLOOKUP($C301,'NAICS-SOC-CIP x-walk'!$C:$C, 'NAICS-SOC-CIP x-walk'!I:I)</f>
        <v>#N/A</v>
      </c>
      <c r="L301">
        <f t="shared" si="23"/>
        <v>815</v>
      </c>
      <c r="M301" s="9">
        <f t="shared" si="24"/>
        <v>29.107142857142858</v>
      </c>
    </row>
    <row r="302" spans="1:13" hidden="1">
      <c r="A302" s="1">
        <v>7</v>
      </c>
      <c r="B302" s="1" t="s">
        <v>4</v>
      </c>
      <c r="C302" s="34" t="s">
        <v>2313</v>
      </c>
      <c r="D302" s="1">
        <f t="shared" si="20"/>
        <v>31</v>
      </c>
      <c r="E302" s="2" t="s">
        <v>1248</v>
      </c>
      <c r="F302" t="str" cm="1">
        <f t="array" ref="F302">_xlfn.IFS(
 AND(D302&gt;=11, D302&lt;=29), "Management, business, science, and arts occupations",
 AND(D302&gt;=31, D302&lt;=39), "Service occupations",
 AND(D302&gt;=41, D302&lt;=43), "Sales and office occupations",
 AND(D302&gt;=51, D302&lt;=53), "Production, transportation, and material moving occupations",
 AND(D302&gt;=45, D302&lt;=49), "Natural resources, construction, and maintenance occupations",
 TRUE, "Not applicable to study area"
)</f>
        <v>Service occupations</v>
      </c>
      <c r="G302">
        <f t="shared" si="21"/>
        <v>3721</v>
      </c>
      <c r="H302" s="9">
        <f t="shared" si="22"/>
        <v>38.360824742268044</v>
      </c>
      <c r="I302" t="e">
        <f>_xlfn.XLOOKUP($C302,'NAICS-SOC-CIP x-walk'!C:C, 'NAICS-SOC-CIP x-walk'!H:H)</f>
        <v>#N/A</v>
      </c>
      <c r="J302" t="e">
        <f>_xlfn.XLOOKUP(K302,'ACS-NAICS-SOC x-walk'!K:K,'ACS-NAICS-SOC x-walk'!L:L)</f>
        <v>#N/A</v>
      </c>
      <c r="K302" t="e">
        <f>_xlfn.XLOOKUP($C302,'NAICS-SOC-CIP x-walk'!$C:$C, 'NAICS-SOC-CIP x-walk'!I:I)</f>
        <v>#N/A</v>
      </c>
      <c r="L302">
        <f t="shared" si="23"/>
        <v>815</v>
      </c>
      <c r="M302" s="9">
        <f t="shared" si="24"/>
        <v>29.107142857142858</v>
      </c>
    </row>
    <row r="303" spans="1:13" hidden="1">
      <c r="A303" s="1">
        <v>78</v>
      </c>
      <c r="B303" s="1" t="s">
        <v>4</v>
      </c>
      <c r="C303" s="34" t="s">
        <v>2793</v>
      </c>
      <c r="D303" s="1">
        <f t="shared" si="20"/>
        <v>53</v>
      </c>
      <c r="E303" s="2" t="s">
        <v>444</v>
      </c>
      <c r="F303" t="str" cm="1">
        <f t="array" ref="F303">_xlfn.IFS(
 AND(D303&gt;=11, D303&lt;=29), "Management, business, science, and arts occupations",
 AND(D303&gt;=31, D303&lt;=39), "Service occupations",
 AND(D303&gt;=41, D303&lt;=43), "Sales and office occupations",
 AND(D303&gt;=51, D303&lt;=53), "Production, transportation, and material moving occupations",
 AND(D303&gt;=45, D303&lt;=49), "Natural resources, construction, and maintenance occupations",
 TRUE, "Not applicable to study area"
)</f>
        <v>Production, transportation, and material moving occupations</v>
      </c>
      <c r="G303">
        <f t="shared" si="21"/>
        <v>5839</v>
      </c>
      <c r="H303" s="9">
        <f t="shared" si="22"/>
        <v>37.429487179487182</v>
      </c>
      <c r="I303" t="e">
        <f>_xlfn.XLOOKUP($C303,'NAICS-SOC-CIP x-walk'!C:C, 'NAICS-SOC-CIP x-walk'!H:H)</f>
        <v>#N/A</v>
      </c>
      <c r="J303" t="e">
        <f>_xlfn.XLOOKUP(K303,'ACS-NAICS-SOC x-walk'!K:K,'ACS-NAICS-SOC x-walk'!L:L)</f>
        <v>#N/A</v>
      </c>
      <c r="K303" t="e">
        <f>_xlfn.XLOOKUP($C303,'NAICS-SOC-CIP x-walk'!$C:$C, 'NAICS-SOC-CIP x-walk'!I:I)</f>
        <v>#N/A</v>
      </c>
      <c r="L303">
        <f t="shared" si="23"/>
        <v>815</v>
      </c>
      <c r="M303" s="9">
        <f t="shared" si="24"/>
        <v>29.107142857142858</v>
      </c>
    </row>
    <row r="304" spans="1:13" hidden="1">
      <c r="A304" s="1">
        <v>71</v>
      </c>
      <c r="B304" s="1">
        <v>3</v>
      </c>
      <c r="C304" s="34" t="s">
        <v>2794</v>
      </c>
      <c r="D304" s="1">
        <f t="shared" si="20"/>
        <v>53</v>
      </c>
      <c r="E304" s="2" t="s">
        <v>324</v>
      </c>
      <c r="F304" t="str" cm="1">
        <f t="array" ref="F304">_xlfn.IFS(
 AND(D304&gt;=11, D304&lt;=29), "Management, business, science, and arts occupations",
 AND(D304&gt;=31, D304&lt;=39), "Service occupations",
 AND(D304&gt;=41, D304&lt;=43), "Sales and office occupations",
 AND(D304&gt;=51, D304&lt;=53), "Production, transportation, and material moving occupations",
 AND(D304&gt;=45, D304&lt;=49), "Natural resources, construction, and maintenance occupations",
 TRUE, "Not applicable to study area"
)</f>
        <v>Production, transportation, and material moving occupations</v>
      </c>
      <c r="G304">
        <f t="shared" si="21"/>
        <v>5839</v>
      </c>
      <c r="H304" s="9">
        <f t="shared" si="22"/>
        <v>37.429487179487182</v>
      </c>
      <c r="I304" t="e">
        <f>_xlfn.XLOOKUP($C304,'NAICS-SOC-CIP x-walk'!C:C, 'NAICS-SOC-CIP x-walk'!H:H)</f>
        <v>#N/A</v>
      </c>
      <c r="J304" t="e">
        <f>_xlfn.XLOOKUP(K304,'ACS-NAICS-SOC x-walk'!K:K,'ACS-NAICS-SOC x-walk'!L:L)</f>
        <v>#N/A</v>
      </c>
      <c r="K304" t="e">
        <f>_xlfn.XLOOKUP($C304,'NAICS-SOC-CIP x-walk'!$C:$C, 'NAICS-SOC-CIP x-walk'!I:I)</f>
        <v>#N/A</v>
      </c>
      <c r="L304">
        <f t="shared" si="23"/>
        <v>815</v>
      </c>
      <c r="M304" s="9">
        <f t="shared" si="24"/>
        <v>29.107142857142858</v>
      </c>
    </row>
    <row r="305" spans="1:13" hidden="1">
      <c r="A305" s="1">
        <v>53</v>
      </c>
      <c r="B305" s="1" t="s">
        <v>4</v>
      </c>
      <c r="C305" s="34" t="s">
        <v>2793</v>
      </c>
      <c r="D305" s="1">
        <f t="shared" si="20"/>
        <v>53</v>
      </c>
      <c r="E305" s="2" t="s">
        <v>440</v>
      </c>
      <c r="F305" t="str" cm="1">
        <f t="array" ref="F305">_xlfn.IFS(
 AND(D305&gt;=11, D305&lt;=29), "Management, business, science, and arts occupations",
 AND(D305&gt;=31, D305&lt;=39), "Service occupations",
 AND(D305&gt;=41, D305&lt;=43), "Sales and office occupations",
 AND(D305&gt;=51, D305&lt;=53), "Production, transportation, and material moving occupations",
 AND(D305&gt;=45, D305&lt;=49), "Natural resources, construction, and maintenance occupations",
 TRUE, "Not applicable to study area"
)</f>
        <v>Production, transportation, and material moving occupations</v>
      </c>
      <c r="G305">
        <f t="shared" si="21"/>
        <v>5839</v>
      </c>
      <c r="H305" s="9">
        <f t="shared" si="22"/>
        <v>37.429487179487182</v>
      </c>
      <c r="I305" t="e">
        <f>_xlfn.XLOOKUP($C305,'NAICS-SOC-CIP x-walk'!C:C, 'NAICS-SOC-CIP x-walk'!H:H)</f>
        <v>#N/A</v>
      </c>
      <c r="J305" t="e">
        <f>_xlfn.XLOOKUP(K305,'ACS-NAICS-SOC x-walk'!K:K,'ACS-NAICS-SOC x-walk'!L:L)</f>
        <v>#N/A</v>
      </c>
      <c r="K305" t="e">
        <f>_xlfn.XLOOKUP($C305,'NAICS-SOC-CIP x-walk'!$C:$C, 'NAICS-SOC-CIP x-walk'!I:I)</f>
        <v>#N/A</v>
      </c>
      <c r="L305">
        <f t="shared" si="23"/>
        <v>815</v>
      </c>
      <c r="M305" s="9">
        <f t="shared" si="24"/>
        <v>29.107142857142858</v>
      </c>
    </row>
    <row r="306" spans="1:13" hidden="1">
      <c r="A306" s="1">
        <v>23</v>
      </c>
      <c r="B306" s="1" t="s">
        <v>4</v>
      </c>
      <c r="C306" s="34" t="s">
        <v>2674</v>
      </c>
      <c r="D306" s="1">
        <f t="shared" si="20"/>
        <v>51</v>
      </c>
      <c r="E306" s="2" t="s">
        <v>912</v>
      </c>
      <c r="F306" t="str" cm="1">
        <f t="array" ref="F306">_xlfn.IFS(
 AND(D306&gt;=11, D306&lt;=29), "Management, business, science, and arts occupations",
 AND(D306&gt;=31, D306&lt;=39), "Service occupations",
 AND(D306&gt;=41, D306&lt;=43), "Sales and office occupations",
 AND(D306&gt;=51, D306&lt;=53), "Production, transportation, and material moving occupations",
 AND(D306&gt;=45, D306&lt;=49), "Natural resources, construction, and maintenance occupations",
 TRUE, "Not applicable to study area"
)</f>
        <v>Production, transportation, and material moving occupations</v>
      </c>
      <c r="G306">
        <f t="shared" si="21"/>
        <v>5839</v>
      </c>
      <c r="H306" s="9">
        <f t="shared" si="22"/>
        <v>37.429487179487182</v>
      </c>
      <c r="I306" t="e">
        <f>_xlfn.XLOOKUP($C306,'NAICS-SOC-CIP x-walk'!C:C, 'NAICS-SOC-CIP x-walk'!H:H)</f>
        <v>#N/A</v>
      </c>
      <c r="J306" t="e">
        <f>_xlfn.XLOOKUP(K306,'ACS-NAICS-SOC x-walk'!K:K,'ACS-NAICS-SOC x-walk'!L:L)</f>
        <v>#N/A</v>
      </c>
      <c r="K306" t="e">
        <f>_xlfn.XLOOKUP($C306,'NAICS-SOC-CIP x-walk'!$C:$C, 'NAICS-SOC-CIP x-walk'!I:I)</f>
        <v>#N/A</v>
      </c>
      <c r="L306">
        <f t="shared" si="23"/>
        <v>815</v>
      </c>
      <c r="M306" s="9">
        <f t="shared" si="24"/>
        <v>29.107142857142858</v>
      </c>
    </row>
    <row r="307" spans="1:13" hidden="1">
      <c r="A307" s="1">
        <v>5</v>
      </c>
      <c r="B307" s="1" t="s">
        <v>4</v>
      </c>
      <c r="C307" s="34" t="s">
        <v>2680</v>
      </c>
      <c r="D307" s="1">
        <f t="shared" si="20"/>
        <v>51</v>
      </c>
      <c r="E307" s="2" t="s">
        <v>968</v>
      </c>
      <c r="F307" t="str" cm="1">
        <f t="array" ref="F307">_xlfn.IFS(
 AND(D307&gt;=11, D307&lt;=29), "Management, business, science, and arts occupations",
 AND(D307&gt;=31, D307&lt;=39), "Service occupations",
 AND(D307&gt;=41, D307&lt;=43), "Sales and office occupations",
 AND(D307&gt;=51, D307&lt;=53), "Production, transportation, and material moving occupations",
 AND(D307&gt;=45, D307&lt;=49), "Natural resources, construction, and maintenance occupations",
 TRUE, "Not applicable to study area"
)</f>
        <v>Production, transportation, and material moving occupations</v>
      </c>
      <c r="G307">
        <f t="shared" si="21"/>
        <v>5839</v>
      </c>
      <c r="H307" s="9">
        <f t="shared" si="22"/>
        <v>37.429487179487182</v>
      </c>
      <c r="I307" t="e">
        <f>_xlfn.XLOOKUP($C307,'NAICS-SOC-CIP x-walk'!C:C, 'NAICS-SOC-CIP x-walk'!H:H)</f>
        <v>#N/A</v>
      </c>
      <c r="J307" t="e">
        <f>_xlfn.XLOOKUP(K307,'ACS-NAICS-SOC x-walk'!K:K,'ACS-NAICS-SOC x-walk'!L:L)</f>
        <v>#N/A</v>
      </c>
      <c r="K307" t="e">
        <f>_xlfn.XLOOKUP($C307,'NAICS-SOC-CIP x-walk'!$C:$C, 'NAICS-SOC-CIP x-walk'!I:I)</f>
        <v>#N/A</v>
      </c>
      <c r="L307">
        <f t="shared" si="23"/>
        <v>815</v>
      </c>
      <c r="M307" s="9">
        <f t="shared" si="24"/>
        <v>29.107142857142858</v>
      </c>
    </row>
    <row r="308" spans="1:13" hidden="1">
      <c r="A308" s="1">
        <v>3</v>
      </c>
      <c r="B308" s="1" t="s">
        <v>4</v>
      </c>
      <c r="C308" s="34" t="s">
        <v>2675</v>
      </c>
      <c r="D308" s="1">
        <f t="shared" si="20"/>
        <v>51</v>
      </c>
      <c r="E308" s="2" t="s">
        <v>1240</v>
      </c>
      <c r="F308" t="str" cm="1">
        <f t="array" ref="F308">_xlfn.IFS(
 AND(D308&gt;=11, D308&lt;=29), "Management, business, science, and arts occupations",
 AND(D308&gt;=31, D308&lt;=39), "Service occupations",
 AND(D308&gt;=41, D308&lt;=43), "Sales and office occupations",
 AND(D308&gt;=51, D308&lt;=53), "Production, transportation, and material moving occupations",
 AND(D308&gt;=45, D308&lt;=49), "Natural resources, construction, and maintenance occupations",
 TRUE, "Not applicable to study area"
)</f>
        <v>Production, transportation, and material moving occupations</v>
      </c>
      <c r="G308">
        <f t="shared" si="21"/>
        <v>5839</v>
      </c>
      <c r="H308" s="9">
        <f t="shared" si="22"/>
        <v>37.429487179487182</v>
      </c>
      <c r="I308" t="e">
        <f>_xlfn.XLOOKUP($C308,'NAICS-SOC-CIP x-walk'!C:C, 'NAICS-SOC-CIP x-walk'!H:H)</f>
        <v>#N/A</v>
      </c>
      <c r="J308" t="e">
        <f>_xlfn.XLOOKUP(K308,'ACS-NAICS-SOC x-walk'!K:K,'ACS-NAICS-SOC x-walk'!L:L)</f>
        <v>#N/A</v>
      </c>
      <c r="K308" t="e">
        <f>_xlfn.XLOOKUP($C308,'NAICS-SOC-CIP x-walk'!$C:$C, 'NAICS-SOC-CIP x-walk'!I:I)</f>
        <v>#N/A</v>
      </c>
      <c r="L308">
        <f t="shared" si="23"/>
        <v>815</v>
      </c>
      <c r="M308" s="9">
        <f t="shared" si="24"/>
        <v>29.107142857142858</v>
      </c>
    </row>
    <row r="309" spans="1:13" hidden="1">
      <c r="A309" s="1">
        <v>77</v>
      </c>
      <c r="B309" s="1">
        <v>4</v>
      </c>
      <c r="C309" s="34" t="s">
        <v>1881</v>
      </c>
      <c r="D309" s="1">
        <f t="shared" si="20"/>
        <v>13</v>
      </c>
      <c r="E309" s="2" t="s">
        <v>568</v>
      </c>
      <c r="F309" t="str" cm="1">
        <f t="array" ref="F309">_xlfn.IFS(
 AND(D309&gt;=11, D309&lt;=29), "Management, business, science, and arts occupations",
 AND(D309&gt;=31, D309&lt;=39), "Service occupations",
 AND(D309&gt;=41, D309&lt;=43), "Sales and office occupations",
 AND(D309&gt;=51, D309&lt;=53), "Production, transportation, and material moving occupations",
 AND(D309&gt;=45, D309&lt;=49), "Natural resources, construction, and maintenance occupations",
 TRUE, "Not applicable to study area"
)</f>
        <v>Management, business, science, and arts occupations</v>
      </c>
      <c r="G309">
        <f t="shared" si="21"/>
        <v>9764</v>
      </c>
      <c r="H309" s="9">
        <f t="shared" si="22"/>
        <v>21.941573033707865</v>
      </c>
      <c r="I309" t="e">
        <f>_xlfn.XLOOKUP($C309,'NAICS-SOC-CIP x-walk'!C:C, 'NAICS-SOC-CIP x-walk'!H:H)</f>
        <v>#N/A</v>
      </c>
      <c r="J309" t="e">
        <f>_xlfn.XLOOKUP(K309,'ACS-NAICS-SOC x-walk'!K:K,'ACS-NAICS-SOC x-walk'!L:L)</f>
        <v>#N/A</v>
      </c>
      <c r="K309" t="e">
        <f>_xlfn.XLOOKUP($C309,'NAICS-SOC-CIP x-walk'!$C:$C, 'NAICS-SOC-CIP x-walk'!I:I)</f>
        <v>#N/A</v>
      </c>
      <c r="L309">
        <f t="shared" si="23"/>
        <v>815</v>
      </c>
      <c r="M309" s="9">
        <f t="shared" si="24"/>
        <v>29.107142857142858</v>
      </c>
    </row>
    <row r="310" spans="1:13" hidden="1">
      <c r="A310" s="1">
        <v>52</v>
      </c>
      <c r="B310" s="1">
        <v>3</v>
      </c>
      <c r="C310" s="34" t="s">
        <v>2150</v>
      </c>
      <c r="D310" s="1">
        <f t="shared" si="20"/>
        <v>25</v>
      </c>
      <c r="E310" s="2" t="s">
        <v>894</v>
      </c>
      <c r="F310" t="str" cm="1">
        <f t="array" ref="F310">_xlfn.IFS(
 AND(D310&gt;=11, D310&lt;=29), "Management, business, science, and arts occupations",
 AND(D310&gt;=31, D310&lt;=39), "Service occupations",
 AND(D310&gt;=41, D310&lt;=43), "Sales and office occupations",
 AND(D310&gt;=51, D310&lt;=53), "Production, transportation, and material moving occupations",
 AND(D310&gt;=45, D310&lt;=49), "Natural resources, construction, and maintenance occupations",
 TRUE, "Not applicable to study area"
)</f>
        <v>Management, business, science, and arts occupations</v>
      </c>
      <c r="G310">
        <f t="shared" si="21"/>
        <v>9764</v>
      </c>
      <c r="H310" s="9">
        <f t="shared" si="22"/>
        <v>21.941573033707865</v>
      </c>
      <c r="I310" t="e">
        <f>_xlfn.XLOOKUP($C310,'NAICS-SOC-CIP x-walk'!C:C, 'NAICS-SOC-CIP x-walk'!H:H)</f>
        <v>#N/A</v>
      </c>
      <c r="J310" t="e">
        <f>_xlfn.XLOOKUP(K310,'ACS-NAICS-SOC x-walk'!K:K,'ACS-NAICS-SOC x-walk'!L:L)</f>
        <v>#N/A</v>
      </c>
      <c r="K310" t="e">
        <f>_xlfn.XLOOKUP($C310,'NAICS-SOC-CIP x-walk'!$C:$C, 'NAICS-SOC-CIP x-walk'!I:I)</f>
        <v>#N/A</v>
      </c>
      <c r="L310">
        <f t="shared" si="23"/>
        <v>815</v>
      </c>
      <c r="M310" s="9">
        <f t="shared" si="24"/>
        <v>29.107142857142858</v>
      </c>
    </row>
    <row r="311" spans="1:13" ht="30" hidden="1">
      <c r="A311" s="1">
        <v>45</v>
      </c>
      <c r="B311" s="1">
        <v>3</v>
      </c>
      <c r="C311" s="34" t="s">
        <v>2149</v>
      </c>
      <c r="D311" s="1">
        <f t="shared" si="20"/>
        <v>25</v>
      </c>
      <c r="E311" s="2" t="s">
        <v>626</v>
      </c>
      <c r="F311" t="str" cm="1">
        <f t="array" ref="F311">_xlfn.IFS(
 AND(D311&gt;=11, D311&lt;=29), "Management, business, science, and arts occupations",
 AND(D311&gt;=31, D311&lt;=39), "Service occupations",
 AND(D311&gt;=41, D311&lt;=43), "Sales and office occupations",
 AND(D311&gt;=51, D311&lt;=53), "Production, transportation, and material moving occupations",
 AND(D311&gt;=45, D311&lt;=49), "Natural resources, construction, and maintenance occupations",
 TRUE, "Not applicable to study area"
)</f>
        <v>Management, business, science, and arts occupations</v>
      </c>
      <c r="G311">
        <f t="shared" si="21"/>
        <v>9764</v>
      </c>
      <c r="H311" s="9">
        <f t="shared" si="22"/>
        <v>21.941573033707865</v>
      </c>
      <c r="I311" t="e">
        <f>_xlfn.XLOOKUP($C311,'NAICS-SOC-CIP x-walk'!C:C, 'NAICS-SOC-CIP x-walk'!H:H)</f>
        <v>#N/A</v>
      </c>
      <c r="J311" t="e">
        <f>_xlfn.XLOOKUP(K311,'ACS-NAICS-SOC x-walk'!K:K,'ACS-NAICS-SOC x-walk'!L:L)</f>
        <v>#N/A</v>
      </c>
      <c r="K311" t="e">
        <f>_xlfn.XLOOKUP($C311,'NAICS-SOC-CIP x-walk'!$C:$C, 'NAICS-SOC-CIP x-walk'!I:I)</f>
        <v>#N/A</v>
      </c>
      <c r="L311">
        <f t="shared" si="23"/>
        <v>815</v>
      </c>
      <c r="M311" s="9">
        <f t="shared" si="24"/>
        <v>29.107142857142858</v>
      </c>
    </row>
    <row r="312" spans="1:13" hidden="1">
      <c r="A312" s="1">
        <v>35</v>
      </c>
      <c r="B312" s="1">
        <v>4</v>
      </c>
      <c r="C312" s="34" t="s">
        <v>1880</v>
      </c>
      <c r="D312" s="1">
        <f t="shared" si="20"/>
        <v>13</v>
      </c>
      <c r="E312" s="2" t="s">
        <v>850</v>
      </c>
      <c r="F312" t="str" cm="1">
        <f t="array" ref="F312">_xlfn.IFS(
 AND(D312&gt;=11, D312&lt;=29), "Management, business, science, and arts occupations",
 AND(D312&gt;=31, D312&lt;=39), "Service occupations",
 AND(D312&gt;=41, D312&lt;=43), "Sales and office occupations",
 AND(D312&gt;=51, D312&lt;=53), "Production, transportation, and material moving occupations",
 AND(D312&gt;=45, D312&lt;=49), "Natural resources, construction, and maintenance occupations",
 TRUE, "Not applicable to study area"
)</f>
        <v>Management, business, science, and arts occupations</v>
      </c>
      <c r="G312">
        <f t="shared" si="21"/>
        <v>9764</v>
      </c>
      <c r="H312" s="9">
        <f t="shared" si="22"/>
        <v>21.941573033707865</v>
      </c>
      <c r="I312" t="e">
        <f>_xlfn.XLOOKUP($C312,'NAICS-SOC-CIP x-walk'!C:C, 'NAICS-SOC-CIP x-walk'!H:H)</f>
        <v>#N/A</v>
      </c>
      <c r="J312" t="e">
        <f>_xlfn.XLOOKUP(K312,'ACS-NAICS-SOC x-walk'!K:K,'ACS-NAICS-SOC x-walk'!L:L)</f>
        <v>#N/A</v>
      </c>
      <c r="K312" t="e">
        <f>_xlfn.XLOOKUP($C312,'NAICS-SOC-CIP x-walk'!$C:$C, 'NAICS-SOC-CIP x-walk'!I:I)</f>
        <v>#N/A</v>
      </c>
      <c r="L312">
        <f t="shared" si="23"/>
        <v>815</v>
      </c>
      <c r="M312" s="9">
        <f t="shared" si="24"/>
        <v>29.107142857142858</v>
      </c>
    </row>
    <row r="313" spans="1:13" hidden="1">
      <c r="A313" s="1">
        <v>30</v>
      </c>
      <c r="B313" s="1">
        <v>4</v>
      </c>
      <c r="C313" s="34" t="s">
        <v>1856</v>
      </c>
      <c r="D313" s="1">
        <f t="shared" si="20"/>
        <v>13</v>
      </c>
      <c r="E313" s="2" t="s">
        <v>1112</v>
      </c>
      <c r="F313" t="str" cm="1">
        <f t="array" ref="F313">_xlfn.IFS(
 AND(D313&gt;=11, D313&lt;=29), "Management, business, science, and arts occupations",
 AND(D313&gt;=31, D313&lt;=39), "Service occupations",
 AND(D313&gt;=41, D313&lt;=43), "Sales and office occupations",
 AND(D313&gt;=51, D313&lt;=53), "Production, transportation, and material moving occupations",
 AND(D313&gt;=45, D313&lt;=49), "Natural resources, construction, and maintenance occupations",
 TRUE, "Not applicable to study area"
)</f>
        <v>Management, business, science, and arts occupations</v>
      </c>
      <c r="G313">
        <f t="shared" si="21"/>
        <v>9764</v>
      </c>
      <c r="H313" s="9">
        <f t="shared" si="22"/>
        <v>21.941573033707865</v>
      </c>
      <c r="I313" t="e">
        <f>_xlfn.XLOOKUP($C313,'NAICS-SOC-CIP x-walk'!C:C, 'NAICS-SOC-CIP x-walk'!H:H)</f>
        <v>#N/A</v>
      </c>
      <c r="J313" t="e">
        <f>_xlfn.XLOOKUP(K313,'ACS-NAICS-SOC x-walk'!K:K,'ACS-NAICS-SOC x-walk'!L:L)</f>
        <v>#N/A</v>
      </c>
      <c r="K313" t="e">
        <f>_xlfn.XLOOKUP($C313,'NAICS-SOC-CIP x-walk'!$C:$C, 'NAICS-SOC-CIP x-walk'!I:I)</f>
        <v>#N/A</v>
      </c>
      <c r="L313">
        <f t="shared" si="23"/>
        <v>815</v>
      </c>
      <c r="M313" s="9">
        <f t="shared" si="24"/>
        <v>29.107142857142858</v>
      </c>
    </row>
    <row r="314" spans="1:13" hidden="1">
      <c r="A314" s="1">
        <v>20</v>
      </c>
      <c r="B314" s="1">
        <v>4</v>
      </c>
      <c r="C314" s="34" t="s">
        <v>1858</v>
      </c>
      <c r="D314" s="1">
        <f t="shared" si="20"/>
        <v>13</v>
      </c>
      <c r="E314" s="2" t="s">
        <v>1302</v>
      </c>
      <c r="F314" t="str" cm="1">
        <f t="array" ref="F314">_xlfn.IFS(
 AND(D314&gt;=11, D314&lt;=29), "Management, business, science, and arts occupations",
 AND(D314&gt;=31, D314&lt;=39), "Service occupations",
 AND(D314&gt;=41, D314&lt;=43), "Sales and office occupations",
 AND(D314&gt;=51, D314&lt;=53), "Production, transportation, and material moving occupations",
 AND(D314&gt;=45, D314&lt;=49), "Natural resources, construction, and maintenance occupations",
 TRUE, "Not applicable to study area"
)</f>
        <v>Management, business, science, and arts occupations</v>
      </c>
      <c r="G314">
        <f t="shared" si="21"/>
        <v>9764</v>
      </c>
      <c r="H314" s="9">
        <f t="shared" si="22"/>
        <v>21.941573033707865</v>
      </c>
      <c r="I314" t="e">
        <f>_xlfn.XLOOKUP($C314,'NAICS-SOC-CIP x-walk'!C:C, 'NAICS-SOC-CIP x-walk'!H:H)</f>
        <v>#N/A</v>
      </c>
      <c r="J314" t="e">
        <f>_xlfn.XLOOKUP(K314,'ACS-NAICS-SOC x-walk'!K:K,'ACS-NAICS-SOC x-walk'!L:L)</f>
        <v>#N/A</v>
      </c>
      <c r="K314" t="e">
        <f>_xlfn.XLOOKUP($C314,'NAICS-SOC-CIP x-walk'!$C:$C, 'NAICS-SOC-CIP x-walk'!I:I)</f>
        <v>#N/A</v>
      </c>
      <c r="L314">
        <f t="shared" si="23"/>
        <v>815</v>
      </c>
      <c r="M314" s="9">
        <f t="shared" si="24"/>
        <v>29.107142857142858</v>
      </c>
    </row>
    <row r="315" spans="1:13" hidden="1">
      <c r="A315" s="1">
        <v>13</v>
      </c>
      <c r="B315" s="1">
        <v>4</v>
      </c>
      <c r="C315" s="34" t="s">
        <v>2129</v>
      </c>
      <c r="D315" s="1">
        <f t="shared" si="20"/>
        <v>25</v>
      </c>
      <c r="E315" s="2" t="s">
        <v>1224</v>
      </c>
      <c r="F315" t="str" cm="1">
        <f t="array" ref="F315">_xlfn.IFS(
 AND(D315&gt;=11, D315&lt;=29), "Management, business, science, and arts occupations",
 AND(D315&gt;=31, D315&lt;=39), "Service occupations",
 AND(D315&gt;=41, D315&lt;=43), "Sales and office occupations",
 AND(D315&gt;=51, D315&lt;=53), "Production, transportation, and material moving occupations",
 AND(D315&gt;=45, D315&lt;=49), "Natural resources, construction, and maintenance occupations",
 TRUE, "Not applicable to study area"
)</f>
        <v>Management, business, science, and arts occupations</v>
      </c>
      <c r="G315">
        <f t="shared" si="21"/>
        <v>9764</v>
      </c>
      <c r="H315" s="9">
        <f t="shared" si="22"/>
        <v>21.941573033707865</v>
      </c>
      <c r="I315" t="e">
        <f>_xlfn.XLOOKUP($C315,'NAICS-SOC-CIP x-walk'!C:C, 'NAICS-SOC-CIP x-walk'!H:H)</f>
        <v>#N/A</v>
      </c>
      <c r="J315" t="e">
        <f>_xlfn.XLOOKUP(K315,'ACS-NAICS-SOC x-walk'!K:K,'ACS-NAICS-SOC x-walk'!L:L)</f>
        <v>#N/A</v>
      </c>
      <c r="K315" t="e">
        <f>_xlfn.XLOOKUP($C315,'NAICS-SOC-CIP x-walk'!$C:$C, 'NAICS-SOC-CIP x-walk'!I:I)</f>
        <v>#N/A</v>
      </c>
      <c r="L315">
        <f t="shared" si="23"/>
        <v>815</v>
      </c>
      <c r="M315" s="9">
        <f t="shared" si="24"/>
        <v>29.107142857142858</v>
      </c>
    </row>
    <row r="316" spans="1:13" hidden="1">
      <c r="A316" s="1">
        <v>9</v>
      </c>
      <c r="B316" s="1">
        <v>3</v>
      </c>
      <c r="C316" s="34" t="s">
        <v>1857</v>
      </c>
      <c r="D316" s="1">
        <f t="shared" si="20"/>
        <v>13</v>
      </c>
      <c r="E316" s="2" t="s">
        <v>946</v>
      </c>
      <c r="F316" t="str" cm="1">
        <f t="array" ref="F316">_xlfn.IFS(
 AND(D316&gt;=11, D316&lt;=29), "Management, business, science, and arts occupations",
 AND(D316&gt;=31, D316&lt;=39), "Service occupations",
 AND(D316&gt;=41, D316&lt;=43), "Sales and office occupations",
 AND(D316&gt;=51, D316&lt;=53), "Production, transportation, and material moving occupations",
 AND(D316&gt;=45, D316&lt;=49), "Natural resources, construction, and maintenance occupations",
 TRUE, "Not applicable to study area"
)</f>
        <v>Management, business, science, and arts occupations</v>
      </c>
      <c r="G316">
        <f t="shared" si="21"/>
        <v>9764</v>
      </c>
      <c r="H316" s="9">
        <f t="shared" si="22"/>
        <v>21.941573033707865</v>
      </c>
      <c r="I316" t="e">
        <f>_xlfn.XLOOKUP($C316,'NAICS-SOC-CIP x-walk'!C:C, 'NAICS-SOC-CIP x-walk'!H:H)</f>
        <v>#N/A</v>
      </c>
      <c r="J316" t="e">
        <f>_xlfn.XLOOKUP(K316,'ACS-NAICS-SOC x-walk'!K:K,'ACS-NAICS-SOC x-walk'!L:L)</f>
        <v>#N/A</v>
      </c>
      <c r="K316" t="e">
        <f>_xlfn.XLOOKUP($C316,'NAICS-SOC-CIP x-walk'!$C:$C, 'NAICS-SOC-CIP x-walk'!I:I)</f>
        <v>#N/A</v>
      </c>
      <c r="L316">
        <f t="shared" si="23"/>
        <v>815</v>
      </c>
      <c r="M316" s="9">
        <f t="shared" si="24"/>
        <v>29.107142857142858</v>
      </c>
    </row>
    <row r="317" spans="1:13" hidden="1">
      <c r="A317" s="1">
        <v>6</v>
      </c>
      <c r="B317" s="1">
        <v>5</v>
      </c>
      <c r="C317" s="34" t="s">
        <v>2041</v>
      </c>
      <c r="D317" s="1">
        <f t="shared" si="20"/>
        <v>21</v>
      </c>
      <c r="E317" s="2" t="s">
        <v>1600</v>
      </c>
      <c r="F317" t="str" cm="1">
        <f t="array" ref="F317">_xlfn.IFS(
 AND(D317&gt;=11, D317&lt;=29), "Management, business, science, and arts occupations",
 AND(D317&gt;=31, D317&lt;=39), "Service occupations",
 AND(D317&gt;=41, D317&lt;=43), "Sales and office occupations",
 AND(D317&gt;=51, D317&lt;=53), "Production, transportation, and material moving occupations",
 AND(D317&gt;=45, D317&lt;=49), "Natural resources, construction, and maintenance occupations",
 TRUE, "Not applicable to study area"
)</f>
        <v>Management, business, science, and arts occupations</v>
      </c>
      <c r="G317">
        <f t="shared" si="21"/>
        <v>9764</v>
      </c>
      <c r="H317" s="9">
        <f t="shared" si="22"/>
        <v>21.941573033707865</v>
      </c>
      <c r="I317" t="e">
        <f>_xlfn.XLOOKUP($C317,'NAICS-SOC-CIP x-walk'!C:C, 'NAICS-SOC-CIP x-walk'!H:H)</f>
        <v>#N/A</v>
      </c>
      <c r="J317" t="e">
        <f>_xlfn.XLOOKUP(K317,'ACS-NAICS-SOC x-walk'!K:K,'ACS-NAICS-SOC x-walk'!L:L)</f>
        <v>#N/A</v>
      </c>
      <c r="K317" t="e">
        <f>_xlfn.XLOOKUP($C317,'NAICS-SOC-CIP x-walk'!$C:$C, 'NAICS-SOC-CIP x-walk'!I:I)</f>
        <v>#N/A</v>
      </c>
      <c r="L317">
        <f t="shared" si="23"/>
        <v>815</v>
      </c>
      <c r="M317" s="9">
        <f t="shared" si="24"/>
        <v>29.107142857142858</v>
      </c>
    </row>
    <row r="318" spans="1:13" hidden="1">
      <c r="A318" s="1">
        <v>4</v>
      </c>
      <c r="B318" s="1">
        <v>3</v>
      </c>
      <c r="C318" s="34" t="s">
        <v>2275</v>
      </c>
      <c r="D318" s="1">
        <f t="shared" si="20"/>
        <v>29</v>
      </c>
      <c r="E318" s="2" t="s">
        <v>1410</v>
      </c>
      <c r="F318" t="str" cm="1">
        <f t="array" ref="F318">_xlfn.IFS(
 AND(D318&gt;=11, D318&lt;=29), "Management, business, science, and arts occupations",
 AND(D318&gt;=31, D318&lt;=39), "Service occupations",
 AND(D318&gt;=41, D318&lt;=43), "Sales and office occupations",
 AND(D318&gt;=51, D318&lt;=53), "Production, transportation, and material moving occupations",
 AND(D318&gt;=45, D318&lt;=49), "Natural resources, construction, and maintenance occupations",
 TRUE, "Not applicable to study area"
)</f>
        <v>Management, business, science, and arts occupations</v>
      </c>
      <c r="G318">
        <f t="shared" si="21"/>
        <v>9764</v>
      </c>
      <c r="H318" s="9">
        <f t="shared" si="22"/>
        <v>21.941573033707865</v>
      </c>
      <c r="I318" t="e">
        <f>_xlfn.XLOOKUP($C318,'NAICS-SOC-CIP x-walk'!C:C, 'NAICS-SOC-CIP x-walk'!H:H)</f>
        <v>#N/A</v>
      </c>
      <c r="J318" t="e">
        <f>_xlfn.XLOOKUP(K318,'ACS-NAICS-SOC x-walk'!K:K,'ACS-NAICS-SOC x-walk'!L:L)</f>
        <v>#N/A</v>
      </c>
      <c r="K318" t="e">
        <f>_xlfn.XLOOKUP($C318,'NAICS-SOC-CIP x-walk'!$C:$C, 'NAICS-SOC-CIP x-walk'!I:I)</f>
        <v>#N/A</v>
      </c>
      <c r="L318">
        <f t="shared" si="23"/>
        <v>815</v>
      </c>
      <c r="M318" s="9">
        <f t="shared" si="24"/>
        <v>29.107142857142858</v>
      </c>
    </row>
    <row r="319" spans="1:13" hidden="1">
      <c r="A319" s="1">
        <v>4</v>
      </c>
      <c r="B319" s="1">
        <v>5</v>
      </c>
      <c r="C319" s="34" t="s">
        <v>2044</v>
      </c>
      <c r="D319" s="1">
        <f t="shared" si="20"/>
        <v>21</v>
      </c>
      <c r="E319" s="2" t="s">
        <v>1580</v>
      </c>
      <c r="F319" t="str" cm="1">
        <f t="array" ref="F319">_xlfn.IFS(
 AND(D319&gt;=11, D319&lt;=29), "Management, business, science, and arts occupations",
 AND(D319&gt;=31, D319&lt;=39), "Service occupations",
 AND(D319&gt;=41, D319&lt;=43), "Sales and office occupations",
 AND(D319&gt;=51, D319&lt;=53), "Production, transportation, and material moving occupations",
 AND(D319&gt;=45, D319&lt;=49), "Natural resources, construction, and maintenance occupations",
 TRUE, "Not applicable to study area"
)</f>
        <v>Management, business, science, and arts occupations</v>
      </c>
      <c r="G319">
        <f t="shared" si="21"/>
        <v>9764</v>
      </c>
      <c r="H319" s="9">
        <f t="shared" si="22"/>
        <v>21.941573033707865</v>
      </c>
      <c r="I319" t="e">
        <f>_xlfn.XLOOKUP($C319,'NAICS-SOC-CIP x-walk'!C:C, 'NAICS-SOC-CIP x-walk'!H:H)</f>
        <v>#N/A</v>
      </c>
      <c r="J319" t="e">
        <f>_xlfn.XLOOKUP(K319,'ACS-NAICS-SOC x-walk'!K:K,'ACS-NAICS-SOC x-walk'!L:L)</f>
        <v>#N/A</v>
      </c>
      <c r="K319" t="e">
        <f>_xlfn.XLOOKUP($C319,'NAICS-SOC-CIP x-walk'!$C:$C, 'NAICS-SOC-CIP x-walk'!I:I)</f>
        <v>#N/A</v>
      </c>
      <c r="L319">
        <f t="shared" si="23"/>
        <v>815</v>
      </c>
      <c r="M319" s="9">
        <f t="shared" si="24"/>
        <v>29.107142857142858</v>
      </c>
    </row>
    <row r="320" spans="1:13" hidden="1">
      <c r="A320" s="1">
        <v>1</v>
      </c>
      <c r="B320" s="1">
        <v>4</v>
      </c>
      <c r="C320" s="34" t="s">
        <v>2274</v>
      </c>
      <c r="D320" s="1">
        <f t="shared" si="20"/>
        <v>29</v>
      </c>
      <c r="E320" s="2" t="s">
        <v>1396</v>
      </c>
      <c r="F320" t="str" cm="1">
        <f t="array" ref="F320">_xlfn.IFS(
 AND(D320&gt;=11, D320&lt;=29), "Management, business, science, and arts occupations",
 AND(D320&gt;=31, D320&lt;=39), "Service occupations",
 AND(D320&gt;=41, D320&lt;=43), "Sales and office occupations",
 AND(D320&gt;=51, D320&lt;=53), "Production, transportation, and material moving occupations",
 AND(D320&gt;=45, D320&lt;=49), "Natural resources, construction, and maintenance occupations",
 TRUE, "Not applicable to study area"
)</f>
        <v>Management, business, science, and arts occupations</v>
      </c>
      <c r="G320">
        <f t="shared" si="21"/>
        <v>9764</v>
      </c>
      <c r="H320" s="9">
        <f t="shared" si="22"/>
        <v>21.941573033707865</v>
      </c>
      <c r="I320" t="e">
        <f>_xlfn.XLOOKUP($C320,'NAICS-SOC-CIP x-walk'!C:C, 'NAICS-SOC-CIP x-walk'!H:H)</f>
        <v>#N/A</v>
      </c>
      <c r="J320" t="e">
        <f>_xlfn.XLOOKUP(K320,'ACS-NAICS-SOC x-walk'!K:K,'ACS-NAICS-SOC x-walk'!L:L)</f>
        <v>#N/A</v>
      </c>
      <c r="K320" t="e">
        <f>_xlfn.XLOOKUP($C320,'NAICS-SOC-CIP x-walk'!$C:$C, 'NAICS-SOC-CIP x-walk'!I:I)</f>
        <v>#N/A</v>
      </c>
      <c r="L320">
        <f t="shared" si="23"/>
        <v>815</v>
      </c>
      <c r="M320" s="9">
        <f t="shared" si="24"/>
        <v>29.107142857142858</v>
      </c>
    </row>
    <row r="321" spans="1:13" hidden="1">
      <c r="A321" s="1">
        <v>1</v>
      </c>
      <c r="B321" s="1">
        <v>3</v>
      </c>
      <c r="C321" s="34" t="s">
        <v>2275</v>
      </c>
      <c r="D321" s="1">
        <f t="shared" si="20"/>
        <v>29</v>
      </c>
      <c r="E321" s="2" t="s">
        <v>880</v>
      </c>
      <c r="F321" t="str" cm="1">
        <f t="array" ref="F321">_xlfn.IFS(
 AND(D321&gt;=11, D321&lt;=29), "Management, business, science, and arts occupations",
 AND(D321&gt;=31, D321&lt;=39), "Service occupations",
 AND(D321&gt;=41, D321&lt;=43), "Sales and office occupations",
 AND(D321&gt;=51, D321&lt;=53), "Production, transportation, and material moving occupations",
 AND(D321&gt;=45, D321&lt;=49), "Natural resources, construction, and maintenance occupations",
 TRUE, "Not applicable to study area"
)</f>
        <v>Management, business, science, and arts occupations</v>
      </c>
      <c r="G321">
        <f t="shared" si="21"/>
        <v>9764</v>
      </c>
      <c r="H321" s="9">
        <f t="shared" si="22"/>
        <v>21.941573033707865</v>
      </c>
      <c r="I321" t="e">
        <f>_xlfn.XLOOKUP($C321,'NAICS-SOC-CIP x-walk'!C:C, 'NAICS-SOC-CIP x-walk'!H:H)</f>
        <v>#N/A</v>
      </c>
      <c r="J321" t="e">
        <f>_xlfn.XLOOKUP(K321,'ACS-NAICS-SOC x-walk'!K:K,'ACS-NAICS-SOC x-walk'!L:L)</f>
        <v>#N/A</v>
      </c>
      <c r="K321" t="e">
        <f>_xlfn.XLOOKUP($C321,'NAICS-SOC-CIP x-walk'!$C:$C, 'NAICS-SOC-CIP x-walk'!I:I)</f>
        <v>#N/A</v>
      </c>
      <c r="L321">
        <f t="shared" si="23"/>
        <v>815</v>
      </c>
      <c r="M321" s="9">
        <f t="shared" si="24"/>
        <v>29.107142857142858</v>
      </c>
    </row>
    <row r="322" spans="1:13" hidden="1">
      <c r="A322" s="1">
        <v>0</v>
      </c>
      <c r="B322" s="1">
        <v>5</v>
      </c>
      <c r="C322" s="34" t="s">
        <v>2274</v>
      </c>
      <c r="D322" s="1">
        <f t="shared" si="20"/>
        <v>29</v>
      </c>
      <c r="E322" s="2" t="s">
        <v>1676</v>
      </c>
      <c r="F322" t="str" cm="1">
        <f t="array" ref="F322">_xlfn.IFS(
 AND(D322&gt;=11, D322&lt;=29), "Management, business, science, and arts occupations",
 AND(D322&gt;=31, D322&lt;=39), "Service occupations",
 AND(D322&gt;=41, D322&lt;=43), "Sales and office occupations",
 AND(D322&gt;=51, D322&lt;=53), "Production, transportation, and material moving occupations",
 AND(D322&gt;=45, D322&lt;=49), "Natural resources, construction, and maintenance occupations",
 TRUE, "Not applicable to study area"
)</f>
        <v>Management, business, science, and arts occupations</v>
      </c>
      <c r="G322">
        <f t="shared" si="21"/>
        <v>9764</v>
      </c>
      <c r="H322" s="9">
        <f t="shared" si="22"/>
        <v>21.941573033707865</v>
      </c>
      <c r="I322" t="e">
        <f>_xlfn.XLOOKUP($C322,'NAICS-SOC-CIP x-walk'!C:C, 'NAICS-SOC-CIP x-walk'!H:H)</f>
        <v>#N/A</v>
      </c>
      <c r="J322" t="e">
        <f>_xlfn.XLOOKUP(K322,'ACS-NAICS-SOC x-walk'!K:K,'ACS-NAICS-SOC x-walk'!L:L)</f>
        <v>#N/A</v>
      </c>
      <c r="K322" t="e">
        <f>_xlfn.XLOOKUP($C322,'NAICS-SOC-CIP x-walk'!$C:$C, 'NAICS-SOC-CIP x-walk'!I:I)</f>
        <v>#N/A</v>
      </c>
      <c r="L322">
        <f t="shared" si="23"/>
        <v>815</v>
      </c>
      <c r="M322" s="9">
        <f t="shared" si="24"/>
        <v>29.107142857142858</v>
      </c>
    </row>
    <row r="323" spans="1:13" hidden="1">
      <c r="A323" s="1">
        <v>0</v>
      </c>
      <c r="B323" s="1">
        <v>4</v>
      </c>
      <c r="C323" s="34" t="s">
        <v>2274</v>
      </c>
      <c r="D323" s="1">
        <f t="shared" si="20"/>
        <v>29</v>
      </c>
      <c r="E323" s="2" t="s">
        <v>1246</v>
      </c>
      <c r="F323" t="str" cm="1">
        <f t="array" ref="F323">_xlfn.IFS(
 AND(D323&gt;=11, D323&lt;=29), "Management, business, science, and arts occupations",
 AND(D323&gt;=31, D323&lt;=39), "Service occupations",
 AND(D323&gt;=41, D323&lt;=43), "Sales and office occupations",
 AND(D323&gt;=51, D323&lt;=53), "Production, transportation, and material moving occupations",
 AND(D323&gt;=45, D323&lt;=49), "Natural resources, construction, and maintenance occupations",
 TRUE, "Not applicable to study area"
)</f>
        <v>Management, business, science, and arts occupations</v>
      </c>
      <c r="G323">
        <f t="shared" si="21"/>
        <v>9764</v>
      </c>
      <c r="H323" s="9">
        <f t="shared" si="22"/>
        <v>21.941573033707865</v>
      </c>
      <c r="I323" t="e">
        <f>_xlfn.XLOOKUP($C323,'NAICS-SOC-CIP x-walk'!C:C, 'NAICS-SOC-CIP x-walk'!H:H)</f>
        <v>#N/A</v>
      </c>
      <c r="J323" t="e">
        <f>_xlfn.XLOOKUP(K323,'ACS-NAICS-SOC x-walk'!K:K,'ACS-NAICS-SOC x-walk'!L:L)</f>
        <v>#N/A</v>
      </c>
      <c r="K323" t="e">
        <f>_xlfn.XLOOKUP($C323,'NAICS-SOC-CIP x-walk'!$C:$C, 'NAICS-SOC-CIP x-walk'!I:I)</f>
        <v>#N/A</v>
      </c>
      <c r="L323">
        <f t="shared" si="23"/>
        <v>815</v>
      </c>
      <c r="M323" s="9">
        <f t="shared" si="24"/>
        <v>29.107142857142858</v>
      </c>
    </row>
    <row r="324" spans="1:13" hidden="1">
      <c r="A324" s="1">
        <v>0</v>
      </c>
      <c r="B324" s="1">
        <v>4</v>
      </c>
      <c r="C324" s="34" t="s">
        <v>2274</v>
      </c>
      <c r="D324" s="1">
        <f t="shared" si="20"/>
        <v>29</v>
      </c>
      <c r="E324" s="2" t="s">
        <v>1636</v>
      </c>
      <c r="F324" t="str" cm="1">
        <f t="array" ref="F324">_xlfn.IFS(
 AND(D324&gt;=11, D324&lt;=29), "Management, business, science, and arts occupations",
 AND(D324&gt;=31, D324&lt;=39), "Service occupations",
 AND(D324&gt;=41, D324&lt;=43), "Sales and office occupations",
 AND(D324&gt;=51, D324&lt;=53), "Production, transportation, and material moving occupations",
 AND(D324&gt;=45, D324&lt;=49), "Natural resources, construction, and maintenance occupations",
 TRUE, "Not applicable to study area"
)</f>
        <v>Management, business, science, and arts occupations</v>
      </c>
      <c r="G324">
        <f t="shared" si="21"/>
        <v>9764</v>
      </c>
      <c r="H324" s="9">
        <f t="shared" si="22"/>
        <v>21.941573033707865</v>
      </c>
      <c r="I324" t="e">
        <f>_xlfn.XLOOKUP($C324,'NAICS-SOC-CIP x-walk'!C:C, 'NAICS-SOC-CIP x-walk'!H:H)</f>
        <v>#N/A</v>
      </c>
      <c r="J324" t="e">
        <f>_xlfn.XLOOKUP(K324,'ACS-NAICS-SOC x-walk'!K:K,'ACS-NAICS-SOC x-walk'!L:L)</f>
        <v>#N/A</v>
      </c>
      <c r="K324" t="e">
        <f>_xlfn.XLOOKUP($C324,'NAICS-SOC-CIP x-walk'!$C:$C, 'NAICS-SOC-CIP x-walk'!I:I)</f>
        <v>#N/A</v>
      </c>
      <c r="L324">
        <f t="shared" si="23"/>
        <v>815</v>
      </c>
      <c r="M324" s="9">
        <f t="shared" si="24"/>
        <v>29.107142857142858</v>
      </c>
    </row>
    <row r="325" spans="1:13">
      <c r="A325" s="1">
        <v>58</v>
      </c>
      <c r="B325" s="1" t="s">
        <v>4</v>
      </c>
      <c r="C325" s="34" t="s">
        <v>2661</v>
      </c>
      <c r="D325" s="1">
        <f t="shared" ref="D325:D388" si="25">VALUE(LEFT(C325,2))</f>
        <v>49</v>
      </c>
      <c r="E325" s="2" t="s">
        <v>550</v>
      </c>
      <c r="F325" t="str" cm="1">
        <f t="array" ref="F325">_xlfn.IFS(
 AND(D325&gt;=11, D325&lt;=29), "Management, business, science, and arts occupations",
 AND(D325&gt;=31, D325&lt;=39), "Service occupations",
 AND(D325&gt;=41, D325&lt;=43), "Sales and office occupations",
 AND(D325&gt;=51, D325&lt;=53), "Production, transportation, and material moving occupations",
 AND(D325&gt;=45, D325&lt;=49), "Natural resources, construction, and maintenance occupations",
 TRUE, "Not applicable to study area"
)</f>
        <v>Natural resources, construction, and maintenance occupations</v>
      </c>
      <c r="G325">
        <f t="shared" ref="G325:G388" si="26">SUMIF(F:F, F325, A:A)</f>
        <v>8738</v>
      </c>
      <c r="H325" s="9">
        <f t="shared" ref="H325:H388" si="27">AVERAGEIF(F:F, F325, A:A)</f>
        <v>71.040650406504071</v>
      </c>
      <c r="I325" t="str">
        <f>_xlfn.XLOOKUP($C325,'NAICS-SOC-CIP x-walk'!C:C, 'NAICS-SOC-CIP x-walk'!H:H)</f>
        <v>72, 44-45</v>
      </c>
      <c r="J325" t="s">
        <v>7452</v>
      </c>
      <c r="K325" t="str">
        <f>_xlfn.XLOOKUP($C325,'NAICS-SOC-CIP x-walk'!$C:$C, 'NAICS-SOC-CIP x-walk'!I:I)</f>
        <v>Accommodation and Food Services, Retail Trade</v>
      </c>
      <c r="L325">
        <f t="shared" ref="L325:L388" si="28">SUMIF(K:K, K325, A:A)</f>
        <v>1222</v>
      </c>
      <c r="M325" s="9">
        <f t="shared" ref="M325:M388" si="29">AVERAGEIF(K:K, K325, A:A)</f>
        <v>28.418604651162791</v>
      </c>
    </row>
    <row r="326" spans="1:13">
      <c r="A326" s="1">
        <v>100</v>
      </c>
      <c r="B326" s="1" t="s">
        <v>4</v>
      </c>
      <c r="C326" s="34" t="s">
        <v>2392</v>
      </c>
      <c r="D326" s="1">
        <f t="shared" si="25"/>
        <v>37</v>
      </c>
      <c r="E326" s="2" t="s">
        <v>14</v>
      </c>
      <c r="F326" t="str" cm="1">
        <f t="array" ref="F326">_xlfn.IFS(
 AND(D326&gt;=11, D326&lt;=29), "Management, business, science, and arts occupations",
 AND(D326&gt;=31, D326&lt;=39), "Service occupations",
 AND(D326&gt;=41, D326&lt;=43), "Sales and office occupations",
 AND(D326&gt;=51, D326&lt;=53), "Production, transportation, and material moving occupations",
 AND(D326&gt;=45, D326&lt;=49), "Natural resources, construction, and maintenance occupations",
 TRUE, "Not applicable to study area"
)</f>
        <v>Service occupations</v>
      </c>
      <c r="G326">
        <f t="shared" si="26"/>
        <v>3721</v>
      </c>
      <c r="H326" s="9">
        <f t="shared" si="27"/>
        <v>38.360824742268044</v>
      </c>
      <c r="I326" t="str">
        <f>_xlfn.XLOOKUP($C326,'NAICS-SOC-CIP x-walk'!C:C, 'NAICS-SOC-CIP x-walk'!H:H)</f>
        <v>72, 44-45</v>
      </c>
      <c r="J326" t="s">
        <v>7452</v>
      </c>
      <c r="K326" t="str">
        <f>_xlfn.XLOOKUP($C326,'NAICS-SOC-CIP x-walk'!$C:$C, 'NAICS-SOC-CIP x-walk'!I:I)</f>
        <v>Accommodation and Food Services, Retail Trade</v>
      </c>
      <c r="L326">
        <f t="shared" si="28"/>
        <v>1222</v>
      </c>
      <c r="M326" s="9">
        <f t="shared" si="29"/>
        <v>28.418604651162791</v>
      </c>
    </row>
    <row r="327" spans="1:13" ht="30">
      <c r="A327" s="1">
        <v>99</v>
      </c>
      <c r="B327" s="1">
        <v>3</v>
      </c>
      <c r="C327" s="34" t="s">
        <v>2385</v>
      </c>
      <c r="D327" s="1">
        <f t="shared" si="25"/>
        <v>37</v>
      </c>
      <c r="E327" s="2" t="s">
        <v>112</v>
      </c>
      <c r="F327" t="str" cm="1">
        <f t="array" ref="F327">_xlfn.IFS(
 AND(D327&gt;=11, D327&lt;=29), "Management, business, science, and arts occupations",
 AND(D327&gt;=31, D327&lt;=39), "Service occupations",
 AND(D327&gt;=41, D327&lt;=43), "Sales and office occupations",
 AND(D327&gt;=51, D327&lt;=53), "Production, transportation, and material moving occupations",
 AND(D327&gt;=45, D327&lt;=49), "Natural resources, construction, and maintenance occupations",
 TRUE, "Not applicable to study area"
)</f>
        <v>Service occupations</v>
      </c>
      <c r="G327">
        <f t="shared" si="26"/>
        <v>3721</v>
      </c>
      <c r="H327" s="9">
        <f t="shared" si="27"/>
        <v>38.360824742268044</v>
      </c>
      <c r="I327" t="str">
        <f>_xlfn.XLOOKUP($C327,'NAICS-SOC-CIP x-walk'!C:C, 'NAICS-SOC-CIP x-walk'!H:H)</f>
        <v>72, 44-45</v>
      </c>
      <c r="J327" t="s">
        <v>7452</v>
      </c>
      <c r="K327" t="str">
        <f>_xlfn.XLOOKUP($C327,'NAICS-SOC-CIP x-walk'!$C:$C, 'NAICS-SOC-CIP x-walk'!I:I)</f>
        <v>Accommodation and Food Services, Retail Trade</v>
      </c>
      <c r="L327">
        <f t="shared" si="28"/>
        <v>1222</v>
      </c>
      <c r="M327" s="9">
        <f t="shared" si="29"/>
        <v>28.418604651162791</v>
      </c>
    </row>
    <row r="328" spans="1:13">
      <c r="A328" s="1">
        <v>98</v>
      </c>
      <c r="B328" s="1" t="s">
        <v>4</v>
      </c>
      <c r="C328" s="34" t="s">
        <v>2394</v>
      </c>
      <c r="D328" s="1">
        <f t="shared" si="25"/>
        <v>37</v>
      </c>
      <c r="E328" s="2" t="s">
        <v>118</v>
      </c>
      <c r="F328" t="str" cm="1">
        <f t="array" ref="F328">_xlfn.IFS(
 AND(D328&gt;=11, D328&lt;=29), "Management, business, science, and arts occupations",
 AND(D328&gt;=31, D328&lt;=39), "Service occupations",
 AND(D328&gt;=41, D328&lt;=43), "Sales and office occupations",
 AND(D328&gt;=51, D328&lt;=53), "Production, transportation, and material moving occupations",
 AND(D328&gt;=45, D328&lt;=49), "Natural resources, construction, and maintenance occupations",
 TRUE, "Not applicable to study area"
)</f>
        <v>Service occupations</v>
      </c>
      <c r="G328">
        <f t="shared" si="26"/>
        <v>3721</v>
      </c>
      <c r="H328" s="9">
        <f t="shared" si="27"/>
        <v>38.360824742268044</v>
      </c>
      <c r="I328" t="str">
        <f>_xlfn.XLOOKUP($C328,'NAICS-SOC-CIP x-walk'!C:C, 'NAICS-SOC-CIP x-walk'!H:H)</f>
        <v>72, 44-45</v>
      </c>
      <c r="J328" t="s">
        <v>7452</v>
      </c>
      <c r="K328" t="str">
        <f>_xlfn.XLOOKUP($C328,'NAICS-SOC-CIP x-walk'!$C:$C, 'NAICS-SOC-CIP x-walk'!I:I)</f>
        <v>Accommodation and Food Services, Retail Trade</v>
      </c>
      <c r="L328">
        <f t="shared" si="28"/>
        <v>1222</v>
      </c>
      <c r="M328" s="9">
        <f t="shared" si="29"/>
        <v>28.418604651162791</v>
      </c>
    </row>
    <row r="329" spans="1:13">
      <c r="A329" s="1">
        <v>95</v>
      </c>
      <c r="B329" s="1" t="s">
        <v>4</v>
      </c>
      <c r="C329" s="34" t="s">
        <v>2430</v>
      </c>
      <c r="D329" s="1">
        <f t="shared" si="25"/>
        <v>39</v>
      </c>
      <c r="E329" s="2" t="s">
        <v>514</v>
      </c>
      <c r="F329" t="str" cm="1">
        <f t="array" ref="F329">_xlfn.IFS(
 AND(D329&gt;=11, D329&lt;=29), "Management, business, science, and arts occupations",
 AND(D329&gt;=31, D329&lt;=39), "Service occupations",
 AND(D329&gt;=41, D329&lt;=43), "Sales and office occupations",
 AND(D329&gt;=51, D329&lt;=53), "Production, transportation, and material moving occupations",
 AND(D329&gt;=45, D329&lt;=49), "Natural resources, construction, and maintenance occupations",
 TRUE, "Not applicable to study area"
)</f>
        <v>Service occupations</v>
      </c>
      <c r="G329">
        <f t="shared" si="26"/>
        <v>3721</v>
      </c>
      <c r="H329" s="9">
        <f t="shared" si="27"/>
        <v>38.360824742268044</v>
      </c>
      <c r="I329" t="str">
        <f>_xlfn.XLOOKUP($C329,'NAICS-SOC-CIP x-walk'!C:C, 'NAICS-SOC-CIP x-walk'!H:H)</f>
        <v>72, 44-45</v>
      </c>
      <c r="J329" t="s">
        <v>7452</v>
      </c>
      <c r="K329" t="str">
        <f>_xlfn.XLOOKUP($C329,'NAICS-SOC-CIP x-walk'!$C:$C, 'NAICS-SOC-CIP x-walk'!I:I)</f>
        <v>Accommodation and Food Services, Retail Trade</v>
      </c>
      <c r="L329">
        <f t="shared" si="28"/>
        <v>1222</v>
      </c>
      <c r="M329" s="9">
        <f t="shared" si="29"/>
        <v>28.418604651162791</v>
      </c>
    </row>
    <row r="330" spans="1:13">
      <c r="A330" s="1">
        <v>70</v>
      </c>
      <c r="B330" s="1" t="s">
        <v>4</v>
      </c>
      <c r="C330" s="34" t="s">
        <v>2412</v>
      </c>
      <c r="D330" s="1">
        <f t="shared" si="25"/>
        <v>39</v>
      </c>
      <c r="E330" s="2" t="s">
        <v>490</v>
      </c>
      <c r="F330" t="str" cm="1">
        <f t="array" ref="F330">_xlfn.IFS(
 AND(D330&gt;=11, D330&lt;=29), "Management, business, science, and arts occupations",
 AND(D330&gt;=31, D330&lt;=39), "Service occupations",
 AND(D330&gt;=41, D330&lt;=43), "Sales and office occupations",
 AND(D330&gt;=51, D330&lt;=53), "Production, transportation, and material moving occupations",
 AND(D330&gt;=45, D330&lt;=49), "Natural resources, construction, and maintenance occupations",
 TRUE, "Not applicable to study area"
)</f>
        <v>Service occupations</v>
      </c>
      <c r="G330">
        <f t="shared" si="26"/>
        <v>3721</v>
      </c>
      <c r="H330" s="9">
        <f t="shared" si="27"/>
        <v>38.360824742268044</v>
      </c>
      <c r="I330" t="str">
        <f>_xlfn.XLOOKUP($C330,'NAICS-SOC-CIP x-walk'!C:C, 'NAICS-SOC-CIP x-walk'!H:H)</f>
        <v>72, 44-45</v>
      </c>
      <c r="J330" t="s">
        <v>7452</v>
      </c>
      <c r="K330" t="str">
        <f>_xlfn.XLOOKUP($C330,'NAICS-SOC-CIP x-walk'!$C:$C, 'NAICS-SOC-CIP x-walk'!I:I)</f>
        <v>Accommodation and Food Services, Retail Trade</v>
      </c>
      <c r="L330">
        <f t="shared" si="28"/>
        <v>1222</v>
      </c>
      <c r="M330" s="9">
        <f t="shared" si="29"/>
        <v>28.418604651162791</v>
      </c>
    </row>
    <row r="331" spans="1:13">
      <c r="A331" s="1">
        <v>42</v>
      </c>
      <c r="B331" s="1">
        <v>3</v>
      </c>
      <c r="C331" s="34" t="s">
        <v>2386</v>
      </c>
      <c r="D331" s="1">
        <f t="shared" si="25"/>
        <v>37</v>
      </c>
      <c r="E331" s="2" t="s">
        <v>644</v>
      </c>
      <c r="F331" t="str" cm="1">
        <f t="array" ref="F331">_xlfn.IFS(
 AND(D331&gt;=11, D331&lt;=29), "Management, business, science, and arts occupations",
 AND(D331&gt;=31, D331&lt;=39), "Service occupations",
 AND(D331&gt;=41, D331&lt;=43), "Sales and office occupations",
 AND(D331&gt;=51, D331&lt;=53), "Production, transportation, and material moving occupations",
 AND(D331&gt;=45, D331&lt;=49), "Natural resources, construction, and maintenance occupations",
 TRUE, "Not applicable to study area"
)</f>
        <v>Service occupations</v>
      </c>
      <c r="G331">
        <f t="shared" si="26"/>
        <v>3721</v>
      </c>
      <c r="H331" s="9">
        <f t="shared" si="27"/>
        <v>38.360824742268044</v>
      </c>
      <c r="I331" t="str">
        <f>_xlfn.XLOOKUP($C331,'NAICS-SOC-CIP x-walk'!C:C, 'NAICS-SOC-CIP x-walk'!H:H)</f>
        <v>72, 44-45</v>
      </c>
      <c r="J331" t="s">
        <v>7452</v>
      </c>
      <c r="K331" t="str">
        <f>_xlfn.XLOOKUP($C331,'NAICS-SOC-CIP x-walk'!$C:$C, 'NAICS-SOC-CIP x-walk'!I:I)</f>
        <v>Accommodation and Food Services, Retail Trade</v>
      </c>
      <c r="L331">
        <f t="shared" si="28"/>
        <v>1222</v>
      </c>
      <c r="M331" s="9">
        <f t="shared" si="29"/>
        <v>28.418604651162791</v>
      </c>
    </row>
    <row r="332" spans="1:13">
      <c r="A332" s="1">
        <v>35</v>
      </c>
      <c r="B332" s="1" t="s">
        <v>4</v>
      </c>
      <c r="C332" s="34" t="s">
        <v>2384</v>
      </c>
      <c r="D332" s="1">
        <f t="shared" si="25"/>
        <v>37</v>
      </c>
      <c r="E332" s="2" t="s">
        <v>1032</v>
      </c>
      <c r="F332" t="str" cm="1">
        <f t="array" ref="F332">_xlfn.IFS(
 AND(D332&gt;=11, D332&lt;=29), "Management, business, science, and arts occupations",
 AND(D332&gt;=31, D332&lt;=39), "Service occupations",
 AND(D332&gt;=41, D332&lt;=43), "Sales and office occupations",
 AND(D332&gt;=51, D332&lt;=53), "Production, transportation, and material moving occupations",
 AND(D332&gt;=45, D332&lt;=49), "Natural resources, construction, and maintenance occupations",
 TRUE, "Not applicable to study area"
)</f>
        <v>Service occupations</v>
      </c>
      <c r="G332">
        <f t="shared" si="26"/>
        <v>3721</v>
      </c>
      <c r="H332" s="9">
        <f t="shared" si="27"/>
        <v>38.360824742268044</v>
      </c>
      <c r="I332" t="str">
        <f>_xlfn.XLOOKUP($C332,'NAICS-SOC-CIP x-walk'!C:C, 'NAICS-SOC-CIP x-walk'!H:H)</f>
        <v>72, 44-45</v>
      </c>
      <c r="J332" t="s">
        <v>7452</v>
      </c>
      <c r="K332" t="str">
        <f>_xlfn.XLOOKUP($C332,'NAICS-SOC-CIP x-walk'!$C:$C, 'NAICS-SOC-CIP x-walk'!I:I)</f>
        <v>Accommodation and Food Services, Retail Trade</v>
      </c>
      <c r="L332">
        <f t="shared" si="28"/>
        <v>1222</v>
      </c>
      <c r="M332" s="9">
        <f t="shared" si="29"/>
        <v>28.418604651162791</v>
      </c>
    </row>
    <row r="333" spans="1:13">
      <c r="A333" s="1">
        <v>34</v>
      </c>
      <c r="B333" s="1" t="s">
        <v>4</v>
      </c>
      <c r="C333" s="34" t="s">
        <v>2375</v>
      </c>
      <c r="D333" s="1">
        <f t="shared" si="25"/>
        <v>35</v>
      </c>
      <c r="E333" s="2" t="s">
        <v>412</v>
      </c>
      <c r="F333" t="str" cm="1">
        <f t="array" ref="F333">_xlfn.IFS(
 AND(D333&gt;=11, D333&lt;=29), "Management, business, science, and arts occupations",
 AND(D333&gt;=31, D333&lt;=39), "Service occupations",
 AND(D333&gt;=41, D333&lt;=43), "Sales and office occupations",
 AND(D333&gt;=51, D333&lt;=53), "Production, transportation, and material moving occupations",
 AND(D333&gt;=45, D333&lt;=49), "Natural resources, construction, and maintenance occupations",
 TRUE, "Not applicable to study area"
)</f>
        <v>Service occupations</v>
      </c>
      <c r="G333">
        <f t="shared" si="26"/>
        <v>3721</v>
      </c>
      <c r="H333" s="9">
        <f t="shared" si="27"/>
        <v>38.360824742268044</v>
      </c>
      <c r="I333" t="str">
        <f>_xlfn.XLOOKUP($C333,'NAICS-SOC-CIP x-walk'!C:C, 'NAICS-SOC-CIP x-walk'!H:H)</f>
        <v>72, 44-45</v>
      </c>
      <c r="J333" t="s">
        <v>7452</v>
      </c>
      <c r="K333" t="str">
        <f>_xlfn.XLOOKUP($C333,'NAICS-SOC-CIP x-walk'!$C:$C, 'NAICS-SOC-CIP x-walk'!I:I)</f>
        <v>Accommodation and Food Services, Retail Trade</v>
      </c>
      <c r="L333">
        <f t="shared" si="28"/>
        <v>1222</v>
      </c>
      <c r="M333" s="9">
        <f t="shared" si="29"/>
        <v>28.418604651162791</v>
      </c>
    </row>
    <row r="334" spans="1:13">
      <c r="A334" s="1">
        <v>33</v>
      </c>
      <c r="B334" s="1" t="s">
        <v>4</v>
      </c>
      <c r="C334" s="34" t="s">
        <v>2376</v>
      </c>
      <c r="D334" s="1">
        <f t="shared" si="25"/>
        <v>35</v>
      </c>
      <c r="E334" s="2" t="s">
        <v>1308</v>
      </c>
      <c r="F334" t="str" cm="1">
        <f t="array" ref="F334">_xlfn.IFS(
 AND(D334&gt;=11, D334&lt;=29), "Management, business, science, and arts occupations",
 AND(D334&gt;=31, D334&lt;=39), "Service occupations",
 AND(D334&gt;=41, D334&lt;=43), "Sales and office occupations",
 AND(D334&gt;=51, D334&lt;=53), "Production, transportation, and material moving occupations",
 AND(D334&gt;=45, D334&lt;=49), "Natural resources, construction, and maintenance occupations",
 TRUE, "Not applicable to study area"
)</f>
        <v>Service occupations</v>
      </c>
      <c r="G334">
        <f t="shared" si="26"/>
        <v>3721</v>
      </c>
      <c r="H334" s="9">
        <f t="shared" si="27"/>
        <v>38.360824742268044</v>
      </c>
      <c r="I334" t="str">
        <f>_xlfn.XLOOKUP($C334,'NAICS-SOC-CIP x-walk'!C:C, 'NAICS-SOC-CIP x-walk'!H:H)</f>
        <v>72, 44-45</v>
      </c>
      <c r="J334" t="s">
        <v>7452</v>
      </c>
      <c r="K334" t="str">
        <f>_xlfn.XLOOKUP($C334,'NAICS-SOC-CIP x-walk'!$C:$C, 'NAICS-SOC-CIP x-walk'!I:I)</f>
        <v>Accommodation and Food Services, Retail Trade</v>
      </c>
      <c r="L334">
        <f t="shared" si="28"/>
        <v>1222</v>
      </c>
      <c r="M334" s="9">
        <f t="shared" si="29"/>
        <v>28.418604651162791</v>
      </c>
    </row>
    <row r="335" spans="1:13">
      <c r="A335" s="1">
        <v>30</v>
      </c>
      <c r="B335" s="1">
        <v>4</v>
      </c>
      <c r="C335" s="34" t="s">
        <v>2436</v>
      </c>
      <c r="D335" s="1">
        <f t="shared" si="25"/>
        <v>39</v>
      </c>
      <c r="E335" s="2" t="s">
        <v>1222</v>
      </c>
      <c r="F335" t="str" cm="1">
        <f t="array" ref="F335">_xlfn.IFS(
 AND(D335&gt;=11, D335&lt;=29), "Management, business, science, and arts occupations",
 AND(D335&gt;=31, D335&lt;=39), "Service occupations",
 AND(D335&gt;=41, D335&lt;=43), "Sales and office occupations",
 AND(D335&gt;=51, D335&lt;=53), "Production, transportation, and material moving occupations",
 AND(D335&gt;=45, D335&lt;=49), "Natural resources, construction, and maintenance occupations",
 TRUE, "Not applicable to study area"
)</f>
        <v>Service occupations</v>
      </c>
      <c r="G335">
        <f t="shared" si="26"/>
        <v>3721</v>
      </c>
      <c r="H335" s="9">
        <f t="shared" si="27"/>
        <v>38.360824742268044</v>
      </c>
      <c r="I335" t="str">
        <f>_xlfn.XLOOKUP($C335,'NAICS-SOC-CIP x-walk'!C:C, 'NAICS-SOC-CIP x-walk'!H:H)</f>
        <v>72, 44-45</v>
      </c>
      <c r="J335" t="s">
        <v>7452</v>
      </c>
      <c r="K335" t="str">
        <f>_xlfn.XLOOKUP($C335,'NAICS-SOC-CIP x-walk'!$C:$C, 'NAICS-SOC-CIP x-walk'!I:I)</f>
        <v>Accommodation and Food Services, Retail Trade</v>
      </c>
      <c r="L335">
        <f t="shared" si="28"/>
        <v>1222</v>
      </c>
      <c r="M335" s="9">
        <f t="shared" si="29"/>
        <v>28.418604651162791</v>
      </c>
    </row>
    <row r="336" spans="1:13">
      <c r="A336" s="1">
        <v>27</v>
      </c>
      <c r="B336" s="1" t="s">
        <v>4</v>
      </c>
      <c r="C336" s="34" t="s">
        <v>2368</v>
      </c>
      <c r="D336" s="1">
        <f t="shared" si="25"/>
        <v>35</v>
      </c>
      <c r="E336" s="2" t="s">
        <v>506</v>
      </c>
      <c r="F336" t="str" cm="1">
        <f t="array" ref="F336">_xlfn.IFS(
 AND(D336&gt;=11, D336&lt;=29), "Management, business, science, and arts occupations",
 AND(D336&gt;=31, D336&lt;=39), "Service occupations",
 AND(D336&gt;=41, D336&lt;=43), "Sales and office occupations",
 AND(D336&gt;=51, D336&lt;=53), "Production, transportation, and material moving occupations",
 AND(D336&gt;=45, D336&lt;=49), "Natural resources, construction, and maintenance occupations",
 TRUE, "Not applicable to study area"
)</f>
        <v>Service occupations</v>
      </c>
      <c r="G336">
        <f t="shared" si="26"/>
        <v>3721</v>
      </c>
      <c r="H336" s="9">
        <f t="shared" si="27"/>
        <v>38.360824742268044</v>
      </c>
      <c r="I336" t="str">
        <f>_xlfn.XLOOKUP($C336,'NAICS-SOC-CIP x-walk'!C:C, 'NAICS-SOC-CIP x-walk'!H:H)</f>
        <v>72, 44-45</v>
      </c>
      <c r="J336" t="s">
        <v>7452</v>
      </c>
      <c r="K336" t="str">
        <f>_xlfn.XLOOKUP($C336,'NAICS-SOC-CIP x-walk'!$C:$C, 'NAICS-SOC-CIP x-walk'!I:I)</f>
        <v>Accommodation and Food Services, Retail Trade</v>
      </c>
      <c r="L336">
        <f t="shared" si="28"/>
        <v>1222</v>
      </c>
      <c r="M336" s="9">
        <f t="shared" si="29"/>
        <v>28.418604651162791</v>
      </c>
    </row>
    <row r="337" spans="1:13" hidden="1">
      <c r="A337" s="1">
        <v>24</v>
      </c>
      <c r="B337" s="1">
        <v>3</v>
      </c>
      <c r="C337" s="34" t="s">
        <v>2363</v>
      </c>
      <c r="D337" s="1">
        <f t="shared" si="25"/>
        <v>35</v>
      </c>
      <c r="E337" s="2" t="s">
        <v>58</v>
      </c>
      <c r="F337" t="str" cm="1">
        <f t="array" ref="F337">_xlfn.IFS(
 AND(D337&gt;=11, D337&lt;=29), "Management, business, science, and arts occupations",
 AND(D337&gt;=31, D337&lt;=39), "Service occupations",
 AND(D337&gt;=41, D337&lt;=43), "Sales and office occupations",
 AND(D337&gt;=51, D337&lt;=53), "Production, transportation, and material moving occupations",
 AND(D337&gt;=45, D337&lt;=49), "Natural resources, construction, and maintenance occupations",
 TRUE, "Not applicable to study area"
)</f>
        <v>Service occupations</v>
      </c>
      <c r="G337">
        <f t="shared" si="26"/>
        <v>3721</v>
      </c>
      <c r="H337" s="9">
        <f t="shared" si="27"/>
        <v>38.360824742268044</v>
      </c>
      <c r="I337" t="str">
        <f>_xlfn.XLOOKUP($C337,'NAICS-SOC-CIP x-walk'!C:C, 'NAICS-SOC-CIP x-walk'!H:H)</f>
        <v>55</v>
      </c>
      <c r="J337" t="str">
        <f>_xlfn.XLOOKUP(K337,'ACS-NAICS-SOC x-walk'!K:K,'ACS-NAICS-SOC x-walk'!L:L)</f>
        <v>Professional, Scientific, and Management, and Administrative, and Waste Management Services</v>
      </c>
      <c r="K337" t="str">
        <f>_xlfn.XLOOKUP($C337,'NAICS-SOC-CIP x-walk'!$C:$C, 'NAICS-SOC-CIP x-walk'!I:I)</f>
        <v>Management of Companies and Enterprises</v>
      </c>
      <c r="L337">
        <f t="shared" si="28"/>
        <v>826</v>
      </c>
      <c r="M337" s="9">
        <f t="shared" si="29"/>
        <v>17.574468085106382</v>
      </c>
    </row>
    <row r="338" spans="1:13">
      <c r="A338" s="1">
        <v>23</v>
      </c>
      <c r="B338" s="1" t="s">
        <v>4</v>
      </c>
      <c r="C338" s="34" t="s">
        <v>2379</v>
      </c>
      <c r="D338" s="1">
        <f t="shared" si="25"/>
        <v>35</v>
      </c>
      <c r="E338" s="2" t="s">
        <v>974</v>
      </c>
      <c r="F338" t="str" cm="1">
        <f t="array" ref="F338">_xlfn.IFS(
 AND(D338&gt;=11, D338&lt;=29), "Management, business, science, and arts occupations",
 AND(D338&gt;=31, D338&lt;=39), "Service occupations",
 AND(D338&gt;=41, D338&lt;=43), "Sales and office occupations",
 AND(D338&gt;=51, D338&lt;=53), "Production, transportation, and material moving occupations",
 AND(D338&gt;=45, D338&lt;=49), "Natural resources, construction, and maintenance occupations",
 TRUE, "Not applicable to study area"
)</f>
        <v>Service occupations</v>
      </c>
      <c r="G338">
        <f t="shared" si="26"/>
        <v>3721</v>
      </c>
      <c r="H338" s="9">
        <f t="shared" si="27"/>
        <v>38.360824742268044</v>
      </c>
      <c r="I338" t="str">
        <f>_xlfn.XLOOKUP($C338,'NAICS-SOC-CIP x-walk'!C:C, 'NAICS-SOC-CIP x-walk'!H:H)</f>
        <v>72, 44-45</v>
      </c>
      <c r="J338" t="s">
        <v>7452</v>
      </c>
      <c r="K338" t="str">
        <f>_xlfn.XLOOKUP($C338,'NAICS-SOC-CIP x-walk'!$C:$C, 'NAICS-SOC-CIP x-walk'!I:I)</f>
        <v>Accommodation and Food Services, Retail Trade</v>
      </c>
      <c r="L338">
        <f t="shared" si="28"/>
        <v>1222</v>
      </c>
      <c r="M338" s="9">
        <f t="shared" si="29"/>
        <v>28.418604651162791</v>
      </c>
    </row>
    <row r="339" spans="1:13">
      <c r="A339" s="1">
        <v>21</v>
      </c>
      <c r="B339" s="1" t="s">
        <v>4</v>
      </c>
      <c r="C339" s="34" t="s">
        <v>2369</v>
      </c>
      <c r="D339" s="1">
        <f t="shared" si="25"/>
        <v>35</v>
      </c>
      <c r="E339" s="2" t="s">
        <v>268</v>
      </c>
      <c r="F339" t="str" cm="1">
        <f t="array" ref="F339">_xlfn.IFS(
 AND(D339&gt;=11, D339&lt;=29), "Management, business, science, and arts occupations",
 AND(D339&gt;=31, D339&lt;=39), "Service occupations",
 AND(D339&gt;=41, D339&lt;=43), "Sales and office occupations",
 AND(D339&gt;=51, D339&lt;=53), "Production, transportation, and material moving occupations",
 AND(D339&gt;=45, D339&lt;=49), "Natural resources, construction, and maintenance occupations",
 TRUE, "Not applicable to study area"
)</f>
        <v>Service occupations</v>
      </c>
      <c r="G339">
        <f t="shared" si="26"/>
        <v>3721</v>
      </c>
      <c r="H339" s="9">
        <f t="shared" si="27"/>
        <v>38.360824742268044</v>
      </c>
      <c r="I339" t="str">
        <f>_xlfn.XLOOKUP($C339,'NAICS-SOC-CIP x-walk'!C:C, 'NAICS-SOC-CIP x-walk'!H:H)</f>
        <v>72, 44-45</v>
      </c>
      <c r="J339" t="s">
        <v>7452</v>
      </c>
      <c r="K339" t="str">
        <f>_xlfn.XLOOKUP($C339,'NAICS-SOC-CIP x-walk'!$C:$C, 'NAICS-SOC-CIP x-walk'!I:I)</f>
        <v>Accommodation and Food Services, Retail Trade</v>
      </c>
      <c r="L339">
        <f t="shared" si="28"/>
        <v>1222</v>
      </c>
      <c r="M339" s="9">
        <f t="shared" si="29"/>
        <v>28.418604651162791</v>
      </c>
    </row>
    <row r="340" spans="1:13" hidden="1">
      <c r="A340" s="1">
        <v>18</v>
      </c>
      <c r="B340" s="1">
        <v>3</v>
      </c>
      <c r="C340" s="34" t="s">
        <v>2367</v>
      </c>
      <c r="D340" s="1">
        <f t="shared" si="25"/>
        <v>35</v>
      </c>
      <c r="E340" s="2" t="s">
        <v>876</v>
      </c>
      <c r="F340" t="str" cm="1">
        <f t="array" ref="F340">_xlfn.IFS(
 AND(D340&gt;=11, D340&lt;=29), "Management, business, science, and arts occupations",
 AND(D340&gt;=31, D340&lt;=39), "Service occupations",
 AND(D340&gt;=41, D340&lt;=43), "Sales and office occupations",
 AND(D340&gt;=51, D340&lt;=53), "Production, transportation, and material moving occupations",
 AND(D340&gt;=45, D340&lt;=49), "Natural resources, construction, and maintenance occupations",
 TRUE, "Not applicable to study area"
)</f>
        <v>Service occupations</v>
      </c>
      <c r="G340">
        <f t="shared" si="26"/>
        <v>3721</v>
      </c>
      <c r="H340" s="9">
        <f t="shared" si="27"/>
        <v>38.360824742268044</v>
      </c>
      <c r="I340" t="str">
        <f>_xlfn.XLOOKUP($C340,'NAICS-SOC-CIP x-walk'!C:C, 'NAICS-SOC-CIP x-walk'!H:H)</f>
        <v>55</v>
      </c>
      <c r="J340" t="str">
        <f>_xlfn.XLOOKUP(K340,'ACS-NAICS-SOC x-walk'!K:K,'ACS-NAICS-SOC x-walk'!L:L)</f>
        <v>Professional, Scientific, and Management, and Administrative, and Waste Management Services</v>
      </c>
      <c r="K340" t="str">
        <f>_xlfn.XLOOKUP($C340,'NAICS-SOC-CIP x-walk'!$C:$C, 'NAICS-SOC-CIP x-walk'!I:I)</f>
        <v>Management of Companies and Enterprises</v>
      </c>
      <c r="L340">
        <f t="shared" si="28"/>
        <v>826</v>
      </c>
      <c r="M340" s="9">
        <f t="shared" si="29"/>
        <v>17.574468085106382</v>
      </c>
    </row>
    <row r="341" spans="1:13">
      <c r="A341" s="1">
        <v>18</v>
      </c>
      <c r="B341" s="1" t="s">
        <v>4</v>
      </c>
      <c r="C341" s="34" t="s">
        <v>2373</v>
      </c>
      <c r="D341" s="1">
        <f t="shared" si="25"/>
        <v>35</v>
      </c>
      <c r="E341" s="2" t="s">
        <v>888</v>
      </c>
      <c r="F341" t="str" cm="1">
        <f t="array" ref="F341">_xlfn.IFS(
 AND(D341&gt;=11, D341&lt;=29), "Management, business, science, and arts occupations",
 AND(D341&gt;=31, D341&lt;=39), "Service occupations",
 AND(D341&gt;=41, D341&lt;=43), "Sales and office occupations",
 AND(D341&gt;=51, D341&lt;=53), "Production, transportation, and material moving occupations",
 AND(D341&gt;=45, D341&lt;=49), "Natural resources, construction, and maintenance occupations",
 TRUE, "Not applicable to study area"
)</f>
        <v>Service occupations</v>
      </c>
      <c r="G341">
        <f t="shared" si="26"/>
        <v>3721</v>
      </c>
      <c r="H341" s="9">
        <f t="shared" si="27"/>
        <v>38.360824742268044</v>
      </c>
      <c r="I341" t="str">
        <f>_xlfn.XLOOKUP($C341,'NAICS-SOC-CIP x-walk'!C:C, 'NAICS-SOC-CIP x-walk'!H:H)</f>
        <v>72, 44-45</v>
      </c>
      <c r="J341" t="s">
        <v>7452</v>
      </c>
      <c r="K341" t="str">
        <f>_xlfn.XLOOKUP($C341,'NAICS-SOC-CIP x-walk'!$C:$C, 'NAICS-SOC-CIP x-walk'!I:I)</f>
        <v>Accommodation and Food Services, Retail Trade</v>
      </c>
      <c r="L341">
        <f t="shared" si="28"/>
        <v>1222</v>
      </c>
      <c r="M341" s="9">
        <f t="shared" si="29"/>
        <v>28.418604651162791</v>
      </c>
    </row>
    <row r="342" spans="1:13">
      <c r="A342" s="1">
        <v>16</v>
      </c>
      <c r="B342" s="1" t="s">
        <v>4</v>
      </c>
      <c r="C342" s="34" t="s">
        <v>2411</v>
      </c>
      <c r="D342" s="1">
        <f t="shared" si="25"/>
        <v>39</v>
      </c>
      <c r="E342" s="2" t="s">
        <v>896</v>
      </c>
      <c r="F342" t="str" cm="1">
        <f t="array" ref="F342">_xlfn.IFS(
 AND(D342&gt;=11, D342&lt;=29), "Management, business, science, and arts occupations",
 AND(D342&gt;=31, D342&lt;=39), "Service occupations",
 AND(D342&gt;=41, D342&lt;=43), "Sales and office occupations",
 AND(D342&gt;=51, D342&lt;=53), "Production, transportation, and material moving occupations",
 AND(D342&gt;=45, D342&lt;=49), "Natural resources, construction, and maintenance occupations",
 TRUE, "Not applicable to study area"
)</f>
        <v>Service occupations</v>
      </c>
      <c r="G342">
        <f t="shared" si="26"/>
        <v>3721</v>
      </c>
      <c r="H342" s="9">
        <f t="shared" si="27"/>
        <v>38.360824742268044</v>
      </c>
      <c r="I342" t="str">
        <f>_xlfn.XLOOKUP($C342,'NAICS-SOC-CIP x-walk'!C:C, 'NAICS-SOC-CIP x-walk'!H:H)</f>
        <v>72, 44-45</v>
      </c>
      <c r="J342" t="s">
        <v>7452</v>
      </c>
      <c r="K342" t="str">
        <f>_xlfn.XLOOKUP($C342,'NAICS-SOC-CIP x-walk'!$C:$C, 'NAICS-SOC-CIP x-walk'!I:I)</f>
        <v>Accommodation and Food Services, Retail Trade</v>
      </c>
      <c r="L342">
        <f t="shared" si="28"/>
        <v>1222</v>
      </c>
      <c r="M342" s="9">
        <f t="shared" si="29"/>
        <v>28.418604651162791</v>
      </c>
    </row>
    <row r="343" spans="1:13">
      <c r="A343" s="1">
        <v>14</v>
      </c>
      <c r="B343" s="1" t="s">
        <v>4</v>
      </c>
      <c r="C343" s="34" t="s">
        <v>2431</v>
      </c>
      <c r="D343" s="1">
        <f t="shared" si="25"/>
        <v>39</v>
      </c>
      <c r="E343" s="2" t="s">
        <v>1114</v>
      </c>
      <c r="F343" t="str" cm="1">
        <f t="array" ref="F343">_xlfn.IFS(
 AND(D343&gt;=11, D343&lt;=29), "Management, business, science, and arts occupations",
 AND(D343&gt;=31, D343&lt;=39), "Service occupations",
 AND(D343&gt;=41, D343&lt;=43), "Sales and office occupations",
 AND(D343&gt;=51, D343&lt;=53), "Production, transportation, and material moving occupations",
 AND(D343&gt;=45, D343&lt;=49), "Natural resources, construction, and maintenance occupations",
 TRUE, "Not applicable to study area"
)</f>
        <v>Service occupations</v>
      </c>
      <c r="G343">
        <f t="shared" si="26"/>
        <v>3721</v>
      </c>
      <c r="H343" s="9">
        <f t="shared" si="27"/>
        <v>38.360824742268044</v>
      </c>
      <c r="I343" t="str">
        <f>_xlfn.XLOOKUP($C343,'NAICS-SOC-CIP x-walk'!C:C, 'NAICS-SOC-CIP x-walk'!H:H)</f>
        <v>72, 44-45</v>
      </c>
      <c r="J343" t="s">
        <v>7452</v>
      </c>
      <c r="K343" t="str">
        <f>_xlfn.XLOOKUP($C343,'NAICS-SOC-CIP x-walk'!$C:$C, 'NAICS-SOC-CIP x-walk'!I:I)</f>
        <v>Accommodation and Food Services, Retail Trade</v>
      </c>
      <c r="L343">
        <f t="shared" si="28"/>
        <v>1222</v>
      </c>
      <c r="M343" s="9">
        <f t="shared" si="29"/>
        <v>28.418604651162791</v>
      </c>
    </row>
    <row r="344" spans="1:13">
      <c r="A344" s="1">
        <v>12</v>
      </c>
      <c r="B344" s="1" t="s">
        <v>4</v>
      </c>
      <c r="C344" s="34" t="s">
        <v>2380</v>
      </c>
      <c r="D344" s="1">
        <f t="shared" si="25"/>
        <v>35</v>
      </c>
      <c r="E344" s="2" t="s">
        <v>1170</v>
      </c>
      <c r="F344" t="str" cm="1">
        <f t="array" ref="F344">_xlfn.IFS(
 AND(D344&gt;=11, D344&lt;=29), "Management, business, science, and arts occupations",
 AND(D344&gt;=31, D344&lt;=39), "Service occupations",
 AND(D344&gt;=41, D344&lt;=43), "Sales and office occupations",
 AND(D344&gt;=51, D344&lt;=53), "Production, transportation, and material moving occupations",
 AND(D344&gt;=45, D344&lt;=49), "Natural resources, construction, and maintenance occupations",
 TRUE, "Not applicable to study area"
)</f>
        <v>Service occupations</v>
      </c>
      <c r="G344">
        <f t="shared" si="26"/>
        <v>3721</v>
      </c>
      <c r="H344" s="9">
        <f t="shared" si="27"/>
        <v>38.360824742268044</v>
      </c>
      <c r="I344" t="str">
        <f>_xlfn.XLOOKUP($C344,'NAICS-SOC-CIP x-walk'!C:C, 'NAICS-SOC-CIP x-walk'!H:H)</f>
        <v>72, 44-45</v>
      </c>
      <c r="J344" t="s">
        <v>7452</v>
      </c>
      <c r="K344" t="str">
        <f>_xlfn.XLOOKUP($C344,'NAICS-SOC-CIP x-walk'!$C:$C, 'NAICS-SOC-CIP x-walk'!I:I)</f>
        <v>Accommodation and Food Services, Retail Trade</v>
      </c>
      <c r="L344">
        <f t="shared" si="28"/>
        <v>1222</v>
      </c>
      <c r="M344" s="9">
        <f t="shared" si="29"/>
        <v>28.418604651162791</v>
      </c>
    </row>
    <row r="345" spans="1:13">
      <c r="A345" s="1">
        <v>8</v>
      </c>
      <c r="B345" s="1" t="s">
        <v>4</v>
      </c>
      <c r="C345" s="34" t="s">
        <v>2378</v>
      </c>
      <c r="D345" s="1">
        <f t="shared" si="25"/>
        <v>35</v>
      </c>
      <c r="E345" s="2" t="s">
        <v>754</v>
      </c>
      <c r="F345" t="str" cm="1">
        <f t="array" ref="F345">_xlfn.IFS(
 AND(D345&gt;=11, D345&lt;=29), "Management, business, science, and arts occupations",
 AND(D345&gt;=31, D345&lt;=39), "Service occupations",
 AND(D345&gt;=41, D345&lt;=43), "Sales and office occupations",
 AND(D345&gt;=51, D345&lt;=53), "Production, transportation, and material moving occupations",
 AND(D345&gt;=45, D345&lt;=49), "Natural resources, construction, and maintenance occupations",
 TRUE, "Not applicable to study area"
)</f>
        <v>Service occupations</v>
      </c>
      <c r="G345">
        <f t="shared" si="26"/>
        <v>3721</v>
      </c>
      <c r="H345" s="9">
        <f t="shared" si="27"/>
        <v>38.360824742268044</v>
      </c>
      <c r="I345" t="str">
        <f>_xlfn.XLOOKUP($C345,'NAICS-SOC-CIP x-walk'!C:C, 'NAICS-SOC-CIP x-walk'!H:H)</f>
        <v>72, 44-45</v>
      </c>
      <c r="J345" t="s">
        <v>7452</v>
      </c>
      <c r="K345" t="str">
        <f>_xlfn.XLOOKUP($C345,'NAICS-SOC-CIP x-walk'!$C:$C, 'NAICS-SOC-CIP x-walk'!I:I)</f>
        <v>Accommodation and Food Services, Retail Trade</v>
      </c>
      <c r="L345">
        <f t="shared" si="28"/>
        <v>1222</v>
      </c>
      <c r="M345" s="9">
        <f t="shared" si="29"/>
        <v>28.418604651162791</v>
      </c>
    </row>
    <row r="346" spans="1:13">
      <c r="A346" s="1">
        <v>8</v>
      </c>
      <c r="B346" s="1" t="s">
        <v>4</v>
      </c>
      <c r="C346" s="34" t="s">
        <v>2387</v>
      </c>
      <c r="D346" s="1">
        <f t="shared" si="25"/>
        <v>37</v>
      </c>
      <c r="E346" s="2" t="s">
        <v>1574</v>
      </c>
      <c r="F346" t="str" cm="1">
        <f t="array" ref="F346">_xlfn.IFS(
 AND(D346&gt;=11, D346&lt;=29), "Management, business, science, and arts occupations",
 AND(D346&gt;=31, D346&lt;=39), "Service occupations",
 AND(D346&gt;=41, D346&lt;=43), "Sales and office occupations",
 AND(D346&gt;=51, D346&lt;=53), "Production, transportation, and material moving occupations",
 AND(D346&gt;=45, D346&lt;=49), "Natural resources, construction, and maintenance occupations",
 TRUE, "Not applicable to study area"
)</f>
        <v>Service occupations</v>
      </c>
      <c r="G346">
        <f t="shared" si="26"/>
        <v>3721</v>
      </c>
      <c r="H346" s="9">
        <f t="shared" si="27"/>
        <v>38.360824742268044</v>
      </c>
      <c r="I346" t="str">
        <f>_xlfn.XLOOKUP($C346,'NAICS-SOC-CIP x-walk'!C:C, 'NAICS-SOC-CIP x-walk'!H:H)</f>
        <v>72, 44-45</v>
      </c>
      <c r="J346" t="s">
        <v>7452</v>
      </c>
      <c r="K346" t="str">
        <f>_xlfn.XLOOKUP($C346,'NAICS-SOC-CIP x-walk'!$C:$C, 'NAICS-SOC-CIP x-walk'!I:I)</f>
        <v>Accommodation and Food Services, Retail Trade</v>
      </c>
      <c r="L346">
        <f t="shared" si="28"/>
        <v>1222</v>
      </c>
      <c r="M346" s="9">
        <f t="shared" si="29"/>
        <v>28.418604651162791</v>
      </c>
    </row>
    <row r="347" spans="1:13">
      <c r="A347" s="1">
        <v>6</v>
      </c>
      <c r="B347" s="1" t="s">
        <v>4</v>
      </c>
      <c r="C347" s="34" t="s">
        <v>2375</v>
      </c>
      <c r="D347" s="1">
        <f t="shared" si="25"/>
        <v>35</v>
      </c>
      <c r="E347" s="2" t="s">
        <v>598</v>
      </c>
      <c r="F347" t="str" cm="1">
        <f t="array" ref="F347">_xlfn.IFS(
 AND(D347&gt;=11, D347&lt;=29), "Management, business, science, and arts occupations",
 AND(D347&gt;=31, D347&lt;=39), "Service occupations",
 AND(D347&gt;=41, D347&lt;=43), "Sales and office occupations",
 AND(D347&gt;=51, D347&lt;=53), "Production, transportation, and material moving occupations",
 AND(D347&gt;=45, D347&lt;=49), "Natural resources, construction, and maintenance occupations",
 TRUE, "Not applicable to study area"
)</f>
        <v>Service occupations</v>
      </c>
      <c r="G347">
        <f t="shared" si="26"/>
        <v>3721</v>
      </c>
      <c r="H347" s="9">
        <f t="shared" si="27"/>
        <v>38.360824742268044</v>
      </c>
      <c r="I347" t="str">
        <f>_xlfn.XLOOKUP($C347,'NAICS-SOC-CIP x-walk'!C:C, 'NAICS-SOC-CIP x-walk'!H:H)</f>
        <v>72, 44-45</v>
      </c>
      <c r="J347" t="s">
        <v>7452</v>
      </c>
      <c r="K347" t="str">
        <f>_xlfn.XLOOKUP($C347,'NAICS-SOC-CIP x-walk'!$C:$C, 'NAICS-SOC-CIP x-walk'!I:I)</f>
        <v>Accommodation and Food Services, Retail Trade</v>
      </c>
      <c r="L347">
        <f t="shared" si="28"/>
        <v>1222</v>
      </c>
      <c r="M347" s="9">
        <f t="shared" si="29"/>
        <v>28.418604651162791</v>
      </c>
    </row>
    <row r="348" spans="1:13">
      <c r="A348" s="1">
        <v>6</v>
      </c>
      <c r="B348" s="1" t="s">
        <v>4</v>
      </c>
      <c r="C348" s="34" t="s">
        <v>2398</v>
      </c>
      <c r="D348" s="1">
        <f t="shared" si="25"/>
        <v>39</v>
      </c>
      <c r="E348" s="2" t="s">
        <v>1466</v>
      </c>
      <c r="F348" t="str" cm="1">
        <f t="array" ref="F348">_xlfn.IFS(
 AND(D348&gt;=11, D348&lt;=29), "Management, business, science, and arts occupations",
 AND(D348&gt;=31, D348&lt;=39), "Service occupations",
 AND(D348&gt;=41, D348&lt;=43), "Sales and office occupations",
 AND(D348&gt;=51, D348&lt;=53), "Production, transportation, and material moving occupations",
 AND(D348&gt;=45, D348&lt;=49), "Natural resources, construction, and maintenance occupations",
 TRUE, "Not applicable to study area"
)</f>
        <v>Service occupations</v>
      </c>
      <c r="G348">
        <f t="shared" si="26"/>
        <v>3721</v>
      </c>
      <c r="H348" s="9">
        <f t="shared" si="27"/>
        <v>38.360824742268044</v>
      </c>
      <c r="I348" t="str">
        <f>_xlfn.XLOOKUP($C348,'NAICS-SOC-CIP x-walk'!C:C, 'NAICS-SOC-CIP x-walk'!H:H)</f>
        <v>72, 44-45</v>
      </c>
      <c r="J348" t="s">
        <v>7452</v>
      </c>
      <c r="K348" t="str">
        <f>_xlfn.XLOOKUP($C348,'NAICS-SOC-CIP x-walk'!$C:$C, 'NAICS-SOC-CIP x-walk'!I:I)</f>
        <v>Accommodation and Food Services, Retail Trade</v>
      </c>
      <c r="L348">
        <f t="shared" si="28"/>
        <v>1222</v>
      </c>
      <c r="M348" s="9">
        <f t="shared" si="29"/>
        <v>28.418604651162791</v>
      </c>
    </row>
    <row r="349" spans="1:13">
      <c r="A349" s="1">
        <v>5</v>
      </c>
      <c r="B349" s="1" t="s">
        <v>4</v>
      </c>
      <c r="C349" s="34" t="s">
        <v>2374</v>
      </c>
      <c r="D349" s="1">
        <f t="shared" si="25"/>
        <v>35</v>
      </c>
      <c r="E349" s="2" t="s">
        <v>1108</v>
      </c>
      <c r="F349" t="str" cm="1">
        <f t="array" ref="F349">_xlfn.IFS(
 AND(D349&gt;=11, D349&lt;=29), "Management, business, science, and arts occupations",
 AND(D349&gt;=31, D349&lt;=39), "Service occupations",
 AND(D349&gt;=41, D349&lt;=43), "Sales and office occupations",
 AND(D349&gt;=51, D349&lt;=53), "Production, transportation, and material moving occupations",
 AND(D349&gt;=45, D349&lt;=49), "Natural resources, construction, and maintenance occupations",
 TRUE, "Not applicable to study area"
)</f>
        <v>Service occupations</v>
      </c>
      <c r="G349">
        <f t="shared" si="26"/>
        <v>3721</v>
      </c>
      <c r="H349" s="9">
        <f t="shared" si="27"/>
        <v>38.360824742268044</v>
      </c>
      <c r="I349" t="str">
        <f>_xlfn.XLOOKUP($C349,'NAICS-SOC-CIP x-walk'!C:C, 'NAICS-SOC-CIP x-walk'!H:H)</f>
        <v>72, 44-45</v>
      </c>
      <c r="J349" t="s">
        <v>7452</v>
      </c>
      <c r="K349" t="str">
        <f>_xlfn.XLOOKUP($C349,'NAICS-SOC-CIP x-walk'!$C:$C, 'NAICS-SOC-CIP x-walk'!I:I)</f>
        <v>Accommodation and Food Services, Retail Trade</v>
      </c>
      <c r="L349">
        <f t="shared" si="28"/>
        <v>1222</v>
      </c>
      <c r="M349" s="9">
        <f t="shared" si="29"/>
        <v>28.418604651162791</v>
      </c>
    </row>
    <row r="350" spans="1:13">
      <c r="A350" s="1">
        <v>5</v>
      </c>
      <c r="B350" s="1" t="s">
        <v>4</v>
      </c>
      <c r="C350" s="34" t="s">
        <v>2364</v>
      </c>
      <c r="D350" s="1">
        <f t="shared" si="25"/>
        <v>35</v>
      </c>
      <c r="E350" s="2" t="s">
        <v>1284</v>
      </c>
      <c r="F350" t="str" cm="1">
        <f t="array" ref="F350">_xlfn.IFS(
 AND(D350&gt;=11, D350&lt;=29), "Management, business, science, and arts occupations",
 AND(D350&gt;=31, D350&lt;=39), "Service occupations",
 AND(D350&gt;=41, D350&lt;=43), "Sales and office occupations",
 AND(D350&gt;=51, D350&lt;=53), "Production, transportation, and material moving occupations",
 AND(D350&gt;=45, D350&lt;=49), "Natural resources, construction, and maintenance occupations",
 TRUE, "Not applicable to study area"
)</f>
        <v>Service occupations</v>
      </c>
      <c r="G350">
        <f t="shared" si="26"/>
        <v>3721</v>
      </c>
      <c r="H350" s="9">
        <f t="shared" si="27"/>
        <v>38.360824742268044</v>
      </c>
      <c r="I350" t="str">
        <f>_xlfn.XLOOKUP($C350,'NAICS-SOC-CIP x-walk'!C:C, 'NAICS-SOC-CIP x-walk'!H:H)</f>
        <v>72, 44-45</v>
      </c>
      <c r="J350" t="s">
        <v>7452</v>
      </c>
      <c r="K350" t="str">
        <f>_xlfn.XLOOKUP($C350,'NAICS-SOC-CIP x-walk'!$C:$C, 'NAICS-SOC-CIP x-walk'!I:I)</f>
        <v>Accommodation and Food Services, Retail Trade</v>
      </c>
      <c r="L350">
        <f t="shared" si="28"/>
        <v>1222</v>
      </c>
      <c r="M350" s="9">
        <f t="shared" si="29"/>
        <v>28.418604651162791</v>
      </c>
    </row>
    <row r="351" spans="1:13">
      <c r="A351" s="1">
        <v>1</v>
      </c>
      <c r="B351" s="1" t="s">
        <v>4</v>
      </c>
      <c r="C351" s="34" t="s">
        <v>2365</v>
      </c>
      <c r="D351" s="1">
        <f t="shared" si="25"/>
        <v>35</v>
      </c>
      <c r="E351" s="2" t="s">
        <v>470</v>
      </c>
      <c r="F351" t="str" cm="1">
        <f t="array" ref="F351">_xlfn.IFS(
 AND(D351&gt;=11, D351&lt;=29), "Management, business, science, and arts occupations",
 AND(D351&gt;=31, D351&lt;=39), "Service occupations",
 AND(D351&gt;=41, D351&lt;=43), "Sales and office occupations",
 AND(D351&gt;=51, D351&lt;=53), "Production, transportation, and material moving occupations",
 AND(D351&gt;=45, D351&lt;=49), "Natural resources, construction, and maintenance occupations",
 TRUE, "Not applicable to study area"
)</f>
        <v>Service occupations</v>
      </c>
      <c r="G351">
        <f t="shared" si="26"/>
        <v>3721</v>
      </c>
      <c r="H351" s="9">
        <f t="shared" si="27"/>
        <v>38.360824742268044</v>
      </c>
      <c r="I351" t="str">
        <f>_xlfn.XLOOKUP($C351,'NAICS-SOC-CIP x-walk'!C:C, 'NAICS-SOC-CIP x-walk'!H:H)</f>
        <v>72, 44-45</v>
      </c>
      <c r="J351" t="s">
        <v>7452</v>
      </c>
      <c r="K351" t="str">
        <f>_xlfn.XLOOKUP($C351,'NAICS-SOC-CIP x-walk'!$C:$C, 'NAICS-SOC-CIP x-walk'!I:I)</f>
        <v>Accommodation and Food Services, Retail Trade</v>
      </c>
      <c r="L351">
        <f t="shared" si="28"/>
        <v>1222</v>
      </c>
      <c r="M351" s="9">
        <f t="shared" si="29"/>
        <v>28.418604651162791</v>
      </c>
    </row>
    <row r="352" spans="1:13">
      <c r="A352" s="1">
        <v>0</v>
      </c>
      <c r="B352" s="1" t="s">
        <v>4</v>
      </c>
      <c r="C352" s="34" t="s">
        <v>2406</v>
      </c>
      <c r="D352" s="1">
        <f t="shared" si="25"/>
        <v>39</v>
      </c>
      <c r="E352" s="2" t="s">
        <v>1470</v>
      </c>
      <c r="F352" t="str" cm="1">
        <f t="array" ref="F352">_xlfn.IFS(
 AND(D352&gt;=11, D352&lt;=29), "Management, business, science, and arts occupations",
 AND(D352&gt;=31, D352&lt;=39), "Service occupations",
 AND(D352&gt;=41, D352&lt;=43), "Sales and office occupations",
 AND(D352&gt;=51, D352&lt;=53), "Production, transportation, and material moving occupations",
 AND(D352&gt;=45, D352&lt;=49), "Natural resources, construction, and maintenance occupations",
 TRUE, "Not applicable to study area"
)</f>
        <v>Service occupations</v>
      </c>
      <c r="G352">
        <f t="shared" si="26"/>
        <v>3721</v>
      </c>
      <c r="H352" s="9">
        <f t="shared" si="27"/>
        <v>38.360824742268044</v>
      </c>
      <c r="I352" t="str">
        <f>_xlfn.XLOOKUP($C352,'NAICS-SOC-CIP x-walk'!C:C, 'NAICS-SOC-CIP x-walk'!H:H)</f>
        <v>72, 44-45</v>
      </c>
      <c r="J352" t="s">
        <v>7452</v>
      </c>
      <c r="K352" t="str">
        <f>_xlfn.XLOOKUP($C352,'NAICS-SOC-CIP x-walk'!$C:$C, 'NAICS-SOC-CIP x-walk'!I:I)</f>
        <v>Accommodation and Food Services, Retail Trade</v>
      </c>
      <c r="L352">
        <f t="shared" si="28"/>
        <v>1222</v>
      </c>
      <c r="M352" s="9">
        <f t="shared" si="29"/>
        <v>28.418604651162791</v>
      </c>
    </row>
    <row r="353" spans="1:13">
      <c r="A353" s="1">
        <v>0</v>
      </c>
      <c r="B353" s="1" t="s">
        <v>4</v>
      </c>
      <c r="C353" s="34" t="s">
        <v>2405</v>
      </c>
      <c r="D353" s="1">
        <f t="shared" si="25"/>
        <v>39</v>
      </c>
      <c r="E353" s="2" t="s">
        <v>1204</v>
      </c>
      <c r="F353" t="str" cm="1">
        <f t="array" ref="F353">_xlfn.IFS(
 AND(D353&gt;=11, D353&lt;=29), "Management, business, science, and arts occupations",
 AND(D353&gt;=31, D353&lt;=39), "Service occupations",
 AND(D353&gt;=41, D353&lt;=43), "Sales and office occupations",
 AND(D353&gt;=51, D353&lt;=53), "Production, transportation, and material moving occupations",
 AND(D353&gt;=45, D353&lt;=49), "Natural resources, construction, and maintenance occupations",
 TRUE, "Not applicable to study area"
)</f>
        <v>Service occupations</v>
      </c>
      <c r="G353">
        <f t="shared" si="26"/>
        <v>3721</v>
      </c>
      <c r="H353" s="9">
        <f t="shared" si="27"/>
        <v>38.360824742268044</v>
      </c>
      <c r="I353" t="str">
        <f>_xlfn.XLOOKUP($C353,'NAICS-SOC-CIP x-walk'!C:C, 'NAICS-SOC-CIP x-walk'!H:H)</f>
        <v>72, 44-45</v>
      </c>
      <c r="J353" t="s">
        <v>7452</v>
      </c>
      <c r="K353" t="str">
        <f>_xlfn.XLOOKUP($C353,'NAICS-SOC-CIP x-walk'!$C:$C, 'NAICS-SOC-CIP x-walk'!I:I)</f>
        <v>Accommodation and Food Services, Retail Trade</v>
      </c>
      <c r="L353">
        <f t="shared" si="28"/>
        <v>1222</v>
      </c>
      <c r="M353" s="9">
        <f t="shared" si="29"/>
        <v>28.418604651162791</v>
      </c>
    </row>
    <row r="354" spans="1:13">
      <c r="A354" s="1">
        <v>54</v>
      </c>
      <c r="B354" s="1" t="s">
        <v>4</v>
      </c>
      <c r="C354" s="34" t="s">
        <v>2839</v>
      </c>
      <c r="D354" s="1">
        <f t="shared" si="25"/>
        <v>53</v>
      </c>
      <c r="E354" s="2" t="s">
        <v>244</v>
      </c>
      <c r="F354" t="str" cm="1">
        <f t="array" ref="F354">_xlfn.IFS(
 AND(D354&gt;=11, D354&lt;=29), "Management, business, science, and arts occupations",
 AND(D354&gt;=31, D354&lt;=39), "Service occupations",
 AND(D354&gt;=41, D354&lt;=43), "Sales and office occupations",
 AND(D354&gt;=51, D354&lt;=53), "Production, transportation, and material moving occupations",
 AND(D354&gt;=45, D354&lt;=49), "Natural resources, construction, and maintenance occupations",
 TRUE, "Not applicable to study area"
)</f>
        <v>Production, transportation, and material moving occupations</v>
      </c>
      <c r="G354">
        <f t="shared" si="26"/>
        <v>5839</v>
      </c>
      <c r="H354" s="9">
        <f t="shared" si="27"/>
        <v>37.429487179487182</v>
      </c>
      <c r="I354" t="str">
        <f>_xlfn.XLOOKUP($C354,'NAICS-SOC-CIP x-walk'!C:C, 'NAICS-SOC-CIP x-walk'!H:H)</f>
        <v>72, 44-45</v>
      </c>
      <c r="J354" t="s">
        <v>7452</v>
      </c>
      <c r="K354" t="str">
        <f>_xlfn.XLOOKUP($C354,'NAICS-SOC-CIP x-walk'!$C:$C, 'NAICS-SOC-CIP x-walk'!I:I)</f>
        <v>Accommodation and Food Services, Retail Trade</v>
      </c>
      <c r="L354">
        <f t="shared" si="28"/>
        <v>1222</v>
      </c>
      <c r="M354" s="9">
        <f t="shared" si="29"/>
        <v>28.418604651162791</v>
      </c>
    </row>
    <row r="355" spans="1:13">
      <c r="A355" s="1">
        <v>4</v>
      </c>
      <c r="B355" s="1" t="s">
        <v>4</v>
      </c>
      <c r="C355" s="34" t="s">
        <v>2684</v>
      </c>
      <c r="D355" s="1">
        <f t="shared" si="25"/>
        <v>51</v>
      </c>
      <c r="E355" s="2" t="s">
        <v>180</v>
      </c>
      <c r="F355" t="str" cm="1">
        <f t="array" ref="F355">_xlfn.IFS(
 AND(D355&gt;=11, D355&lt;=29), "Management, business, science, and arts occupations",
 AND(D355&gt;=31, D355&lt;=39), "Service occupations",
 AND(D355&gt;=41, D355&lt;=43), "Sales and office occupations",
 AND(D355&gt;=51, D355&lt;=53), "Production, transportation, and material moving occupations",
 AND(D355&gt;=45, D355&lt;=49), "Natural resources, construction, and maintenance occupations",
 TRUE, "Not applicable to study area"
)</f>
        <v>Production, transportation, and material moving occupations</v>
      </c>
      <c r="G355">
        <f t="shared" si="26"/>
        <v>5839</v>
      </c>
      <c r="H355" s="9">
        <f t="shared" si="27"/>
        <v>37.429487179487182</v>
      </c>
      <c r="I355" t="str">
        <f>_xlfn.XLOOKUP($C355,'NAICS-SOC-CIP x-walk'!C:C, 'NAICS-SOC-CIP x-walk'!H:H)</f>
        <v>72, 44-45</v>
      </c>
      <c r="J355" t="s">
        <v>7452</v>
      </c>
      <c r="K355" t="str">
        <f>_xlfn.XLOOKUP($C355,'NAICS-SOC-CIP x-walk'!$C:$C, 'NAICS-SOC-CIP x-walk'!I:I)</f>
        <v>Accommodation and Food Services, Retail Trade</v>
      </c>
      <c r="L355">
        <f t="shared" si="28"/>
        <v>1222</v>
      </c>
      <c r="M355" s="9">
        <f t="shared" si="29"/>
        <v>28.418604651162791</v>
      </c>
    </row>
    <row r="356" spans="1:13">
      <c r="A356" s="1">
        <v>52</v>
      </c>
      <c r="B356" s="1">
        <v>4</v>
      </c>
      <c r="C356" s="34" t="s">
        <v>1840</v>
      </c>
      <c r="D356" s="1">
        <f t="shared" si="25"/>
        <v>11</v>
      </c>
      <c r="E356" s="2" t="s">
        <v>690</v>
      </c>
      <c r="F356" t="str" cm="1">
        <f t="array" ref="F356">_xlfn.IFS(
 AND(D356&gt;=11, D356&lt;=29), "Management, business, science, and arts occupations",
 AND(D356&gt;=31, D356&lt;=39), "Service occupations",
 AND(D356&gt;=41, D356&lt;=43), "Sales and office occupations",
 AND(D356&gt;=51, D356&lt;=53), "Production, transportation, and material moving occupations",
 AND(D356&gt;=45, D356&lt;=49), "Natural resources, construction, and maintenance occupations",
 TRUE, "Not applicable to study area"
)</f>
        <v>Management, business, science, and arts occupations</v>
      </c>
      <c r="G356">
        <f t="shared" si="26"/>
        <v>9764</v>
      </c>
      <c r="H356" s="9">
        <f t="shared" si="27"/>
        <v>21.941573033707865</v>
      </c>
      <c r="I356" t="str">
        <f>_xlfn.XLOOKUP($C356,'NAICS-SOC-CIP x-walk'!C:C, 'NAICS-SOC-CIP x-walk'!H:H)</f>
        <v>72, 44-45</v>
      </c>
      <c r="J356" t="s">
        <v>7452</v>
      </c>
      <c r="K356" t="str">
        <f>_xlfn.XLOOKUP($C356,'NAICS-SOC-CIP x-walk'!$C:$C, 'NAICS-SOC-CIP x-walk'!I:I)</f>
        <v>Accommodation and Food Services, Retail Trade</v>
      </c>
      <c r="L356">
        <f t="shared" si="28"/>
        <v>1222</v>
      </c>
      <c r="M356" s="9">
        <f t="shared" si="29"/>
        <v>28.418604651162791</v>
      </c>
    </row>
    <row r="357" spans="1:13">
      <c r="A357" s="1">
        <v>33</v>
      </c>
      <c r="B357" s="1">
        <v>4</v>
      </c>
      <c r="C357" s="34" t="s">
        <v>1871</v>
      </c>
      <c r="D357" s="1">
        <f t="shared" si="25"/>
        <v>13</v>
      </c>
      <c r="E357" s="2" t="s">
        <v>842</v>
      </c>
      <c r="F357" t="str" cm="1">
        <f t="array" ref="F357">_xlfn.IFS(
 AND(D357&gt;=11, D357&lt;=29), "Management, business, science, and arts occupations",
 AND(D357&gt;=31, D357&lt;=39), "Service occupations",
 AND(D357&gt;=41, D357&lt;=43), "Sales and office occupations",
 AND(D357&gt;=51, D357&lt;=53), "Production, transportation, and material moving occupations",
 AND(D357&gt;=45, D357&lt;=49), "Natural resources, construction, and maintenance occupations",
 TRUE, "Not applicable to study area"
)</f>
        <v>Management, business, science, and arts occupations</v>
      </c>
      <c r="G357">
        <f t="shared" si="26"/>
        <v>9764</v>
      </c>
      <c r="H357" s="9">
        <f t="shared" si="27"/>
        <v>21.941573033707865</v>
      </c>
      <c r="I357" t="str">
        <f>_xlfn.XLOOKUP($C357,'NAICS-SOC-CIP x-walk'!C:C, 'NAICS-SOC-CIP x-walk'!H:H)</f>
        <v>72, 44-45</v>
      </c>
      <c r="J357" t="s">
        <v>7452</v>
      </c>
      <c r="K357" t="str">
        <f>_xlfn.XLOOKUP($C357,'NAICS-SOC-CIP x-walk'!$C:$C, 'NAICS-SOC-CIP x-walk'!I:I)</f>
        <v>Accommodation and Food Services, Retail Trade</v>
      </c>
      <c r="L357">
        <f t="shared" si="28"/>
        <v>1222</v>
      </c>
      <c r="M357" s="9">
        <f t="shared" si="29"/>
        <v>28.418604651162791</v>
      </c>
    </row>
    <row r="358" spans="1:13">
      <c r="A358" s="1">
        <v>26</v>
      </c>
      <c r="B358" s="1" t="s">
        <v>4</v>
      </c>
      <c r="C358" s="34" t="s">
        <v>1838</v>
      </c>
      <c r="D358" s="1">
        <f t="shared" si="25"/>
        <v>11</v>
      </c>
      <c r="E358" s="2" t="s">
        <v>914</v>
      </c>
      <c r="F358" t="str" cm="1">
        <f t="array" ref="F358">_xlfn.IFS(
 AND(D358&gt;=11, D358&lt;=29), "Management, business, science, and arts occupations",
 AND(D358&gt;=31, D358&lt;=39), "Service occupations",
 AND(D358&gt;=41, D358&lt;=43), "Sales and office occupations",
 AND(D358&gt;=51, D358&lt;=53), "Production, transportation, and material moving occupations",
 AND(D358&gt;=45, D358&lt;=49), "Natural resources, construction, and maintenance occupations",
 TRUE, "Not applicable to study area"
)</f>
        <v>Management, business, science, and arts occupations</v>
      </c>
      <c r="G358">
        <f t="shared" si="26"/>
        <v>9764</v>
      </c>
      <c r="H358" s="9">
        <f t="shared" si="27"/>
        <v>21.941573033707865</v>
      </c>
      <c r="I358" t="str">
        <f>_xlfn.XLOOKUP($C358,'NAICS-SOC-CIP x-walk'!C:C, 'NAICS-SOC-CIP x-walk'!H:H)</f>
        <v>72, 44-45</v>
      </c>
      <c r="J358" t="s">
        <v>7452</v>
      </c>
      <c r="K358" t="str">
        <f>_xlfn.XLOOKUP($C358,'NAICS-SOC-CIP x-walk'!$C:$C, 'NAICS-SOC-CIP x-walk'!I:I)</f>
        <v>Accommodation and Food Services, Retail Trade</v>
      </c>
      <c r="L358">
        <f t="shared" si="28"/>
        <v>1222</v>
      </c>
      <c r="M358" s="9">
        <f t="shared" si="29"/>
        <v>28.418604651162791</v>
      </c>
    </row>
    <row r="359" spans="1:13">
      <c r="A359" s="1">
        <v>23</v>
      </c>
      <c r="B359" s="1">
        <v>4</v>
      </c>
      <c r="C359" s="34" t="s">
        <v>2144</v>
      </c>
      <c r="D359" s="1">
        <f t="shared" si="25"/>
        <v>25</v>
      </c>
      <c r="E359" s="2" t="s">
        <v>844</v>
      </c>
      <c r="F359" t="str" cm="1">
        <f t="array" ref="F359">_xlfn.IFS(
 AND(D359&gt;=11, D359&lt;=29), "Management, business, science, and arts occupations",
 AND(D359&gt;=31, D359&lt;=39), "Service occupations",
 AND(D359&gt;=41, D359&lt;=43), "Sales and office occupations",
 AND(D359&gt;=51, D359&lt;=53), "Production, transportation, and material moving occupations",
 AND(D359&gt;=45, D359&lt;=49), "Natural resources, construction, and maintenance occupations",
 TRUE, "Not applicable to study area"
)</f>
        <v>Management, business, science, and arts occupations</v>
      </c>
      <c r="G359">
        <f t="shared" si="26"/>
        <v>9764</v>
      </c>
      <c r="H359" s="9">
        <f t="shared" si="27"/>
        <v>21.941573033707865</v>
      </c>
      <c r="I359" t="str">
        <f>_xlfn.XLOOKUP($C359,'NAICS-SOC-CIP x-walk'!C:C, 'NAICS-SOC-CIP x-walk'!H:H)</f>
        <v>72, 44-45</v>
      </c>
      <c r="J359" t="s">
        <v>7452</v>
      </c>
      <c r="K359" t="str">
        <f>_xlfn.XLOOKUP($C359,'NAICS-SOC-CIP x-walk'!$C:$C, 'NAICS-SOC-CIP x-walk'!I:I)</f>
        <v>Accommodation and Food Services, Retail Trade</v>
      </c>
      <c r="L359">
        <f t="shared" si="28"/>
        <v>1222</v>
      </c>
      <c r="M359" s="9">
        <f t="shared" si="29"/>
        <v>28.418604651162791</v>
      </c>
    </row>
    <row r="360" spans="1:13">
      <c r="A360" s="1">
        <v>19</v>
      </c>
      <c r="B360" s="1">
        <v>4</v>
      </c>
      <c r="C360" s="34" t="s">
        <v>1872</v>
      </c>
      <c r="D360" s="1">
        <f t="shared" si="25"/>
        <v>13</v>
      </c>
      <c r="E360" s="2" t="s">
        <v>1242</v>
      </c>
      <c r="F360" t="str" cm="1">
        <f t="array" ref="F360">_xlfn.IFS(
 AND(D360&gt;=11, D360&lt;=29), "Management, business, science, and arts occupations",
 AND(D360&gt;=31, D360&lt;=39), "Service occupations",
 AND(D360&gt;=41, D360&lt;=43), "Sales and office occupations",
 AND(D360&gt;=51, D360&lt;=53), "Production, transportation, and material moving occupations",
 AND(D360&gt;=45, D360&lt;=49), "Natural resources, construction, and maintenance occupations",
 TRUE, "Not applicable to study area"
)</f>
        <v>Management, business, science, and arts occupations</v>
      </c>
      <c r="G360">
        <f t="shared" si="26"/>
        <v>9764</v>
      </c>
      <c r="H360" s="9">
        <f t="shared" si="27"/>
        <v>21.941573033707865</v>
      </c>
      <c r="I360" t="str">
        <f>_xlfn.XLOOKUP($C360,'NAICS-SOC-CIP x-walk'!C:C, 'NAICS-SOC-CIP x-walk'!H:H)</f>
        <v>72, 44-45</v>
      </c>
      <c r="J360" t="s">
        <v>7452</v>
      </c>
      <c r="K360" t="str">
        <f>_xlfn.XLOOKUP($C360,'NAICS-SOC-CIP x-walk'!$C:$C, 'NAICS-SOC-CIP x-walk'!I:I)</f>
        <v>Accommodation and Food Services, Retail Trade</v>
      </c>
      <c r="L360">
        <f t="shared" si="28"/>
        <v>1222</v>
      </c>
      <c r="M360" s="9">
        <f t="shared" si="29"/>
        <v>28.418604651162791</v>
      </c>
    </row>
    <row r="361" spans="1:13">
      <c r="A361" s="1">
        <v>11</v>
      </c>
      <c r="B361" s="1" t="s">
        <v>4</v>
      </c>
      <c r="C361" s="34" t="s">
        <v>1839</v>
      </c>
      <c r="D361" s="1">
        <f t="shared" si="25"/>
        <v>11</v>
      </c>
      <c r="E361" s="2" t="s">
        <v>1330</v>
      </c>
      <c r="F361" t="str" cm="1">
        <f t="array" ref="F361">_xlfn.IFS(
 AND(D361&gt;=11, D361&lt;=29), "Management, business, science, and arts occupations",
 AND(D361&gt;=31, D361&lt;=39), "Service occupations",
 AND(D361&gt;=41, D361&lt;=43), "Sales and office occupations",
 AND(D361&gt;=51, D361&lt;=53), "Production, transportation, and material moving occupations",
 AND(D361&gt;=45, D361&lt;=49), "Natural resources, construction, and maintenance occupations",
 TRUE, "Not applicable to study area"
)</f>
        <v>Management, business, science, and arts occupations</v>
      </c>
      <c r="G361">
        <f t="shared" si="26"/>
        <v>9764</v>
      </c>
      <c r="H361" s="9">
        <f t="shared" si="27"/>
        <v>21.941573033707865</v>
      </c>
      <c r="I361" t="str">
        <f>_xlfn.XLOOKUP($C361,'NAICS-SOC-CIP x-walk'!C:C, 'NAICS-SOC-CIP x-walk'!H:H)</f>
        <v>72, 44-45</v>
      </c>
      <c r="J361" t="s">
        <v>7452</v>
      </c>
      <c r="K361" t="str">
        <f>_xlfn.XLOOKUP($C361,'NAICS-SOC-CIP x-walk'!$C:$C, 'NAICS-SOC-CIP x-walk'!I:I)</f>
        <v>Accommodation and Food Services, Retail Trade</v>
      </c>
      <c r="L361">
        <f t="shared" si="28"/>
        <v>1222</v>
      </c>
      <c r="M361" s="9">
        <f t="shared" si="29"/>
        <v>28.418604651162791</v>
      </c>
    </row>
    <row r="362" spans="1:13">
      <c r="A362" s="1">
        <v>11</v>
      </c>
      <c r="B362" s="1">
        <v>4</v>
      </c>
      <c r="C362" s="34" t="s">
        <v>1841</v>
      </c>
      <c r="D362" s="1">
        <f t="shared" si="25"/>
        <v>11</v>
      </c>
      <c r="E362" s="2" t="s">
        <v>1086</v>
      </c>
      <c r="F362" t="str" cm="1">
        <f t="array" ref="F362">_xlfn.IFS(
 AND(D362&gt;=11, D362&lt;=29), "Management, business, science, and arts occupations",
 AND(D362&gt;=31, D362&lt;=39), "Service occupations",
 AND(D362&gt;=41, D362&lt;=43), "Sales and office occupations",
 AND(D362&gt;=51, D362&lt;=53), "Production, transportation, and material moving occupations",
 AND(D362&gt;=45, D362&lt;=49), "Natural resources, construction, and maintenance occupations",
 TRUE, "Not applicable to study area"
)</f>
        <v>Management, business, science, and arts occupations</v>
      </c>
      <c r="G362">
        <f t="shared" si="26"/>
        <v>9764</v>
      </c>
      <c r="H362" s="9">
        <f t="shared" si="27"/>
        <v>21.941573033707865</v>
      </c>
      <c r="I362" t="str">
        <f>_xlfn.XLOOKUP($C362,'NAICS-SOC-CIP x-walk'!C:C, 'NAICS-SOC-CIP x-walk'!H:H)</f>
        <v>72, 44-45</v>
      </c>
      <c r="J362" t="s">
        <v>7452</v>
      </c>
      <c r="K362" t="str">
        <f>_xlfn.XLOOKUP($C362,'NAICS-SOC-CIP x-walk'!$C:$C, 'NAICS-SOC-CIP x-walk'!I:I)</f>
        <v>Accommodation and Food Services, Retail Trade</v>
      </c>
      <c r="L362">
        <f t="shared" si="28"/>
        <v>1222</v>
      </c>
      <c r="M362" s="9">
        <f t="shared" si="29"/>
        <v>28.418604651162791</v>
      </c>
    </row>
    <row r="363" spans="1:13">
      <c r="A363" s="1">
        <v>49</v>
      </c>
      <c r="B363" s="1" t="s">
        <v>4</v>
      </c>
      <c r="C363" s="34" t="s">
        <v>2498</v>
      </c>
      <c r="D363" s="1">
        <f t="shared" si="25"/>
        <v>43</v>
      </c>
      <c r="E363" s="2" t="s">
        <v>866</v>
      </c>
      <c r="F363" t="str" cm="1">
        <f t="array" ref="F363">_xlfn.IFS(
 AND(D363&gt;=11, D363&lt;=29), "Management, business, science, and arts occupations",
 AND(D363&gt;=31, D363&lt;=39), "Service occupations",
 AND(D363&gt;=41, D363&lt;=43), "Sales and office occupations",
 AND(D363&gt;=51, D363&lt;=53), "Production, transportation, and material moving occupations",
 AND(D363&gt;=45, D363&lt;=49), "Natural resources, construction, and maintenance occupations",
 TRUE, "Not applicable to study area"
)</f>
        <v>Sales and office occupations</v>
      </c>
      <c r="G363">
        <f t="shared" si="26"/>
        <v>1327</v>
      </c>
      <c r="H363" s="9">
        <f t="shared" si="27"/>
        <v>18.430555555555557</v>
      </c>
      <c r="I363" t="str">
        <f>_xlfn.XLOOKUP($C363,'NAICS-SOC-CIP x-walk'!C:C, 'NAICS-SOC-CIP x-walk'!H:H)</f>
        <v>72, 44-45</v>
      </c>
      <c r="J363" t="s">
        <v>7452</v>
      </c>
      <c r="K363" t="str">
        <f>_xlfn.XLOOKUP($C363,'NAICS-SOC-CIP x-walk'!$C:$C, 'NAICS-SOC-CIP x-walk'!I:I)</f>
        <v>Accommodation and Food Services, Retail Trade</v>
      </c>
      <c r="L363">
        <f t="shared" si="28"/>
        <v>1222</v>
      </c>
      <c r="M363" s="9">
        <f t="shared" si="29"/>
        <v>28.418604651162791</v>
      </c>
    </row>
    <row r="364" spans="1:13">
      <c r="A364" s="1">
        <v>46</v>
      </c>
      <c r="B364" s="1" t="s">
        <v>4</v>
      </c>
      <c r="C364" s="34" t="s">
        <v>2445</v>
      </c>
      <c r="D364" s="1">
        <f t="shared" si="25"/>
        <v>41</v>
      </c>
      <c r="E364" s="2" t="s">
        <v>698</v>
      </c>
      <c r="F364" t="str" cm="1">
        <f t="array" ref="F364">_xlfn.IFS(
 AND(D364&gt;=11, D364&lt;=29), "Management, business, science, and arts occupations",
 AND(D364&gt;=31, D364&lt;=39), "Service occupations",
 AND(D364&gt;=41, D364&lt;=43), "Sales and office occupations",
 AND(D364&gt;=51, D364&lt;=53), "Production, transportation, and material moving occupations",
 AND(D364&gt;=45, D364&lt;=49), "Natural resources, construction, and maintenance occupations",
 TRUE, "Not applicable to study area"
)</f>
        <v>Sales and office occupations</v>
      </c>
      <c r="G364">
        <f t="shared" si="26"/>
        <v>1327</v>
      </c>
      <c r="H364" s="9">
        <f t="shared" si="27"/>
        <v>18.430555555555557</v>
      </c>
      <c r="I364" t="str">
        <f>_xlfn.XLOOKUP($C364,'NAICS-SOC-CIP x-walk'!C:C, 'NAICS-SOC-CIP x-walk'!H:H)</f>
        <v>72, 44-45</v>
      </c>
      <c r="J364" t="s">
        <v>7452</v>
      </c>
      <c r="K364" t="str">
        <f>_xlfn.XLOOKUP($C364,'NAICS-SOC-CIP x-walk'!$C:$C, 'NAICS-SOC-CIP x-walk'!I:I)</f>
        <v>Accommodation and Food Services, Retail Trade</v>
      </c>
      <c r="L364">
        <f t="shared" si="28"/>
        <v>1222</v>
      </c>
      <c r="M364" s="9">
        <f t="shared" si="29"/>
        <v>28.418604651162791</v>
      </c>
    </row>
    <row r="365" spans="1:13">
      <c r="A365" s="1">
        <v>11</v>
      </c>
      <c r="B365" s="1" t="s">
        <v>4</v>
      </c>
      <c r="C365" s="34" t="s">
        <v>2490</v>
      </c>
      <c r="D365" s="1">
        <f t="shared" si="25"/>
        <v>43</v>
      </c>
      <c r="E365" s="2" t="s">
        <v>1332</v>
      </c>
      <c r="F365" t="str" cm="1">
        <f t="array" ref="F365">_xlfn.IFS(
 AND(D365&gt;=11, D365&lt;=29), "Management, business, science, and arts occupations",
 AND(D365&gt;=31, D365&lt;=39), "Service occupations",
 AND(D365&gt;=41, D365&lt;=43), "Sales and office occupations",
 AND(D365&gt;=51, D365&lt;=53), "Production, transportation, and material moving occupations",
 AND(D365&gt;=45, D365&lt;=49), "Natural resources, construction, and maintenance occupations",
 TRUE, "Not applicable to study area"
)</f>
        <v>Sales and office occupations</v>
      </c>
      <c r="G365">
        <f t="shared" si="26"/>
        <v>1327</v>
      </c>
      <c r="H365" s="9">
        <f t="shared" si="27"/>
        <v>18.430555555555557</v>
      </c>
      <c r="I365" t="str">
        <f>_xlfn.XLOOKUP($C365,'NAICS-SOC-CIP x-walk'!C:C, 'NAICS-SOC-CIP x-walk'!H:H)</f>
        <v>72, 44-45</v>
      </c>
      <c r="J365" t="s">
        <v>7452</v>
      </c>
      <c r="K365" t="str">
        <f>_xlfn.XLOOKUP($C365,'NAICS-SOC-CIP x-walk'!$C:$C, 'NAICS-SOC-CIP x-walk'!I:I)</f>
        <v>Accommodation and Food Services, Retail Trade</v>
      </c>
      <c r="L365">
        <f t="shared" si="28"/>
        <v>1222</v>
      </c>
      <c r="M365" s="9">
        <f t="shared" si="29"/>
        <v>28.418604651162791</v>
      </c>
    </row>
    <row r="366" spans="1:13">
      <c r="A366" s="1">
        <v>9</v>
      </c>
      <c r="B366" s="1" t="s">
        <v>4</v>
      </c>
      <c r="C366" s="34" t="s">
        <v>2444</v>
      </c>
      <c r="D366" s="1">
        <f t="shared" si="25"/>
        <v>41</v>
      </c>
      <c r="E366" s="2" t="s">
        <v>1404</v>
      </c>
      <c r="F366" t="str" cm="1">
        <f t="array" ref="F366">_xlfn.IFS(
 AND(D366&gt;=11, D366&lt;=29), "Management, business, science, and arts occupations",
 AND(D366&gt;=31, D366&lt;=39), "Service occupations",
 AND(D366&gt;=41, D366&lt;=43), "Sales and office occupations",
 AND(D366&gt;=51, D366&lt;=53), "Production, transportation, and material moving occupations",
 AND(D366&gt;=45, D366&lt;=49), "Natural resources, construction, and maintenance occupations",
 TRUE, "Not applicable to study area"
)</f>
        <v>Sales and office occupations</v>
      </c>
      <c r="G366">
        <f t="shared" si="26"/>
        <v>1327</v>
      </c>
      <c r="H366" s="9">
        <f t="shared" si="27"/>
        <v>18.430555555555557</v>
      </c>
      <c r="I366" t="str">
        <f>_xlfn.XLOOKUP($C366,'NAICS-SOC-CIP x-walk'!C:C, 'NAICS-SOC-CIP x-walk'!H:H)</f>
        <v>72, 44-45</v>
      </c>
      <c r="J366" t="s">
        <v>7452</v>
      </c>
      <c r="K366" t="str">
        <f>_xlfn.XLOOKUP($C366,'NAICS-SOC-CIP x-walk'!$C:$C, 'NAICS-SOC-CIP x-walk'!I:I)</f>
        <v>Accommodation and Food Services, Retail Trade</v>
      </c>
      <c r="L366">
        <f t="shared" si="28"/>
        <v>1222</v>
      </c>
      <c r="M366" s="9">
        <f t="shared" si="29"/>
        <v>28.418604651162791</v>
      </c>
    </row>
    <row r="367" spans="1:13">
      <c r="A367" s="1">
        <v>7</v>
      </c>
      <c r="B367" s="1" t="s">
        <v>4</v>
      </c>
      <c r="C367" s="34" t="s">
        <v>2476</v>
      </c>
      <c r="D367" s="1">
        <f t="shared" si="25"/>
        <v>43</v>
      </c>
      <c r="E367" s="2" t="s">
        <v>1142</v>
      </c>
      <c r="F367" t="str" cm="1">
        <f t="array" ref="F367">_xlfn.IFS(
 AND(D367&gt;=11, D367&lt;=29), "Management, business, science, and arts occupations",
 AND(D367&gt;=31, D367&lt;=39), "Service occupations",
 AND(D367&gt;=41, D367&lt;=43), "Sales and office occupations",
 AND(D367&gt;=51, D367&lt;=53), "Production, transportation, and material moving occupations",
 AND(D367&gt;=45, D367&lt;=49), "Natural resources, construction, and maintenance occupations",
 TRUE, "Not applicable to study area"
)</f>
        <v>Sales and office occupations</v>
      </c>
      <c r="G367">
        <f t="shared" si="26"/>
        <v>1327</v>
      </c>
      <c r="H367" s="9">
        <f t="shared" si="27"/>
        <v>18.430555555555557</v>
      </c>
      <c r="I367" t="str">
        <f>_xlfn.XLOOKUP($C367,'NAICS-SOC-CIP x-walk'!C:C, 'NAICS-SOC-CIP x-walk'!H:H)</f>
        <v>72, 44-45</v>
      </c>
      <c r="J367" t="s">
        <v>7452</v>
      </c>
      <c r="K367" t="str">
        <f>_xlfn.XLOOKUP($C367,'NAICS-SOC-CIP x-walk'!$C:$C, 'NAICS-SOC-CIP x-walk'!I:I)</f>
        <v>Accommodation and Food Services, Retail Trade</v>
      </c>
      <c r="L367">
        <f t="shared" si="28"/>
        <v>1222</v>
      </c>
      <c r="M367" s="9">
        <f t="shared" si="29"/>
        <v>28.418604651162791</v>
      </c>
    </row>
    <row r="368" spans="1:13">
      <c r="A368" s="1">
        <v>2</v>
      </c>
      <c r="B368" s="1">
        <v>3</v>
      </c>
      <c r="C368" s="34" t="s">
        <v>2451</v>
      </c>
      <c r="D368" s="1">
        <f t="shared" si="25"/>
        <v>41</v>
      </c>
      <c r="E368" s="2" t="s">
        <v>1720</v>
      </c>
      <c r="F368" t="str" cm="1">
        <f t="array" ref="F368">_xlfn.IFS(
 AND(D368&gt;=11, D368&lt;=29), "Management, business, science, and arts occupations",
 AND(D368&gt;=31, D368&lt;=39), "Service occupations",
 AND(D368&gt;=41, D368&lt;=43), "Sales and office occupations",
 AND(D368&gt;=51, D368&lt;=53), "Production, transportation, and material moving occupations",
 AND(D368&gt;=45, D368&lt;=49), "Natural resources, construction, and maintenance occupations",
 TRUE, "Not applicable to study area"
)</f>
        <v>Sales and office occupations</v>
      </c>
      <c r="G368">
        <f t="shared" si="26"/>
        <v>1327</v>
      </c>
      <c r="H368" s="9">
        <f t="shared" si="27"/>
        <v>18.430555555555557</v>
      </c>
      <c r="I368" t="str">
        <f>_xlfn.XLOOKUP($C368,'NAICS-SOC-CIP x-walk'!C:C, 'NAICS-SOC-CIP x-walk'!H:H)</f>
        <v>72, 44-45</v>
      </c>
      <c r="J368" t="s">
        <v>7452</v>
      </c>
      <c r="K368" t="str">
        <f>_xlfn.XLOOKUP($C368,'NAICS-SOC-CIP x-walk'!$C:$C, 'NAICS-SOC-CIP x-walk'!I:I)</f>
        <v>Accommodation and Food Services, Retail Trade</v>
      </c>
      <c r="L368">
        <f t="shared" si="28"/>
        <v>1222</v>
      </c>
      <c r="M368" s="9">
        <f t="shared" si="29"/>
        <v>28.418604651162791</v>
      </c>
    </row>
    <row r="369" spans="1:13">
      <c r="A369" s="1">
        <v>1</v>
      </c>
      <c r="B369" s="1" t="s">
        <v>4</v>
      </c>
      <c r="C369" s="34" t="s">
        <v>2497</v>
      </c>
      <c r="D369" s="1">
        <f t="shared" si="25"/>
        <v>43</v>
      </c>
      <c r="E369" s="2" t="s">
        <v>1496</v>
      </c>
      <c r="F369" t="str" cm="1">
        <f t="array" ref="F369">_xlfn.IFS(
 AND(D369&gt;=11, D369&lt;=29), "Management, business, science, and arts occupations",
 AND(D369&gt;=31, D369&lt;=39), "Service occupations",
 AND(D369&gt;=41, D369&lt;=43), "Sales and office occupations",
 AND(D369&gt;=51, D369&lt;=53), "Production, transportation, and material moving occupations",
 AND(D369&gt;=45, D369&lt;=49), "Natural resources, construction, and maintenance occupations",
 TRUE, "Not applicable to study area"
)</f>
        <v>Sales and office occupations</v>
      </c>
      <c r="G369">
        <f t="shared" si="26"/>
        <v>1327</v>
      </c>
      <c r="H369" s="9">
        <f t="shared" si="27"/>
        <v>18.430555555555557</v>
      </c>
      <c r="I369" t="str">
        <f>_xlfn.XLOOKUP($C369,'NAICS-SOC-CIP x-walk'!C:C, 'NAICS-SOC-CIP x-walk'!H:H)</f>
        <v>72, 44-45</v>
      </c>
      <c r="J369" t="s">
        <v>7452</v>
      </c>
      <c r="K369" t="str">
        <f>_xlfn.XLOOKUP($C369,'NAICS-SOC-CIP x-walk'!$C:$C, 'NAICS-SOC-CIP x-walk'!I:I)</f>
        <v>Accommodation and Food Services, Retail Trade</v>
      </c>
      <c r="L369">
        <f t="shared" si="28"/>
        <v>1222</v>
      </c>
      <c r="M369" s="9">
        <f t="shared" si="29"/>
        <v>28.418604651162791</v>
      </c>
    </row>
    <row r="370" spans="1:13" hidden="1">
      <c r="A370" s="1">
        <v>92</v>
      </c>
      <c r="B370" s="1" t="s">
        <v>4</v>
      </c>
      <c r="C370" s="34" t="s">
        <v>2670</v>
      </c>
      <c r="D370" s="1">
        <f t="shared" si="25"/>
        <v>49</v>
      </c>
      <c r="E370" s="2" t="s">
        <v>68</v>
      </c>
      <c r="F370" t="str" cm="1">
        <f t="array" ref="F370">_xlfn.IFS(
 AND(D370&gt;=11, D370&lt;=29), "Management, business, science, and arts occupations",
 AND(D370&gt;=31, D370&lt;=39), "Service occupations",
 AND(D370&gt;=41, D370&lt;=43), "Sales and office occupations",
 AND(D370&gt;=51, D370&lt;=53), "Production, transportation, and material moving occupations",
 AND(D370&gt;=45, D370&lt;=49), "Natural resources, construction, and maintenance occupations",
 TRUE, "Not applicable to study area"
)</f>
        <v>Natural resources, construction, and maintenance occupations</v>
      </c>
      <c r="G370">
        <f t="shared" si="26"/>
        <v>8738</v>
      </c>
      <c r="H370" s="9">
        <f t="shared" si="27"/>
        <v>71.040650406504071</v>
      </c>
      <c r="I370" t="str">
        <f>_xlfn.XLOOKUP($C370,'NAICS-SOC-CIP x-walk'!C:C, 'NAICS-SOC-CIP x-walk'!H:H)</f>
        <v>23</v>
      </c>
      <c r="J370" t="str">
        <f>_xlfn.XLOOKUP(K370,'ACS-NAICS-SOC x-walk'!K:K,'ACS-NAICS-SOC x-walk'!L:L)</f>
        <v>Construction</v>
      </c>
      <c r="K370" t="str">
        <f>_xlfn.XLOOKUP($C370,'NAICS-SOC-CIP x-walk'!$C:$C, 'NAICS-SOC-CIP x-walk'!I:I)</f>
        <v>Construction</v>
      </c>
      <c r="L370">
        <f t="shared" si="28"/>
        <v>4669</v>
      </c>
      <c r="M370" s="9">
        <f t="shared" si="29"/>
        <v>61.434210526315788</v>
      </c>
    </row>
    <row r="371" spans="1:13" hidden="1">
      <c r="A371" s="1">
        <v>87</v>
      </c>
      <c r="B371" s="1">
        <v>3</v>
      </c>
      <c r="C371" s="34" t="s">
        <v>2634</v>
      </c>
      <c r="D371" s="1">
        <f t="shared" si="25"/>
        <v>49</v>
      </c>
      <c r="E371" s="2" t="s">
        <v>52</v>
      </c>
      <c r="F371" t="str" cm="1">
        <f t="array" ref="F371">_xlfn.IFS(
 AND(D371&gt;=11, D371&lt;=29), "Management, business, science, and arts occupations",
 AND(D371&gt;=31, D371&lt;=39), "Service occupations",
 AND(D371&gt;=41, D371&lt;=43), "Sales and office occupations",
 AND(D371&gt;=51, D371&lt;=53), "Production, transportation, and material moving occupations",
 AND(D371&gt;=45, D371&lt;=49), "Natural resources, construction, and maintenance occupations",
 TRUE, "Not applicable to study area"
)</f>
        <v>Natural resources, construction, and maintenance occupations</v>
      </c>
      <c r="G371">
        <f t="shared" si="26"/>
        <v>8738</v>
      </c>
      <c r="H371" s="9">
        <f t="shared" si="27"/>
        <v>71.040650406504071</v>
      </c>
      <c r="I371" t="str">
        <f>_xlfn.XLOOKUP($C371,'NAICS-SOC-CIP x-walk'!C:C, 'NAICS-SOC-CIP x-walk'!H:H)</f>
        <v>23</v>
      </c>
      <c r="J371" t="str">
        <f>_xlfn.XLOOKUP(K371,'ACS-NAICS-SOC x-walk'!K:K,'ACS-NAICS-SOC x-walk'!L:L)</f>
        <v>Construction</v>
      </c>
      <c r="K371" t="str">
        <f>_xlfn.XLOOKUP($C371,'NAICS-SOC-CIP x-walk'!$C:$C, 'NAICS-SOC-CIP x-walk'!I:I)</f>
        <v>Construction</v>
      </c>
      <c r="L371">
        <f t="shared" si="28"/>
        <v>4669</v>
      </c>
      <c r="M371" s="9">
        <f t="shared" si="29"/>
        <v>61.434210526315788</v>
      </c>
    </row>
    <row r="372" spans="1:13" hidden="1">
      <c r="A372" s="1">
        <v>86</v>
      </c>
      <c r="B372" s="1" t="s">
        <v>4</v>
      </c>
      <c r="C372" s="34" t="s">
        <v>2664</v>
      </c>
      <c r="D372" s="1">
        <f t="shared" si="25"/>
        <v>49</v>
      </c>
      <c r="E372" s="2" t="s">
        <v>198</v>
      </c>
      <c r="F372" t="str" cm="1">
        <f t="array" ref="F372">_xlfn.IFS(
 AND(D372&gt;=11, D372&lt;=29), "Management, business, science, and arts occupations",
 AND(D372&gt;=31, D372&lt;=39), "Service occupations",
 AND(D372&gt;=41, D372&lt;=43), "Sales and office occupations",
 AND(D372&gt;=51, D372&lt;=53), "Production, transportation, and material moving occupations",
 AND(D372&gt;=45, D372&lt;=49), "Natural resources, construction, and maintenance occupations",
 TRUE, "Not applicable to study area"
)</f>
        <v>Natural resources, construction, and maintenance occupations</v>
      </c>
      <c r="G372">
        <f t="shared" si="26"/>
        <v>8738</v>
      </c>
      <c r="H372" s="9">
        <f t="shared" si="27"/>
        <v>71.040650406504071</v>
      </c>
      <c r="I372" t="str">
        <f>_xlfn.XLOOKUP($C372,'NAICS-SOC-CIP x-walk'!C:C, 'NAICS-SOC-CIP x-walk'!H:H)</f>
        <v>31-33</v>
      </c>
      <c r="J372" t="s">
        <v>2942</v>
      </c>
      <c r="K372" t="str">
        <f>_xlfn.XLOOKUP($C372,'NAICS-SOC-CIP x-walk'!$C:$C, 'NAICS-SOC-CIP x-walk'!I:I)</f>
        <v>Manufacturing</v>
      </c>
      <c r="L372">
        <f t="shared" si="28"/>
        <v>2565</v>
      </c>
      <c r="M372" s="9">
        <f t="shared" si="29"/>
        <v>22.699115044247787</v>
      </c>
    </row>
    <row r="373" spans="1:13" hidden="1">
      <c r="A373" s="1">
        <v>83</v>
      </c>
      <c r="B373" s="1">
        <v>3</v>
      </c>
      <c r="C373" s="34" t="s">
        <v>2624</v>
      </c>
      <c r="D373" s="1">
        <f t="shared" si="25"/>
        <v>49</v>
      </c>
      <c r="E373" s="2" t="s">
        <v>108</v>
      </c>
      <c r="F373" t="str" cm="1">
        <f t="array" ref="F373">_xlfn.IFS(
 AND(D373&gt;=11, D373&lt;=29), "Management, business, science, and arts occupations",
 AND(D373&gt;=31, D373&lt;=39), "Service occupations",
 AND(D373&gt;=41, D373&lt;=43), "Sales and office occupations",
 AND(D373&gt;=51, D373&lt;=53), "Production, transportation, and material moving occupations",
 AND(D373&gt;=45, D373&lt;=49), "Natural resources, construction, and maintenance occupations",
 TRUE, "Not applicable to study area"
)</f>
        <v>Natural resources, construction, and maintenance occupations</v>
      </c>
      <c r="G373">
        <f t="shared" si="26"/>
        <v>8738</v>
      </c>
      <c r="H373" s="9">
        <f t="shared" si="27"/>
        <v>71.040650406504071</v>
      </c>
      <c r="I373" t="str">
        <f>_xlfn.XLOOKUP($C373,'NAICS-SOC-CIP x-walk'!C:C, 'NAICS-SOC-CIP x-walk'!H:H)</f>
        <v>21, 22</v>
      </c>
      <c r="J373" t="str">
        <f>_xlfn.XLOOKUP(K373,'ACS-NAICS-SOC x-walk'!K:K,'ACS-NAICS-SOC x-walk'!L:L)</f>
        <v>Agriculture, Forestry, Fishing and Hunting, and Mining</v>
      </c>
      <c r="K373" t="str">
        <f>_xlfn.XLOOKUP($C373,'NAICS-SOC-CIP x-walk'!$C:$C, 'NAICS-SOC-CIP x-walk'!I:I)</f>
        <v>Mining, Quarrying, and Oil and Gas Extraction, Utilities</v>
      </c>
      <c r="L373">
        <f t="shared" si="28"/>
        <v>5203</v>
      </c>
      <c r="M373" s="9">
        <f t="shared" si="29"/>
        <v>55.946236559139784</v>
      </c>
    </row>
    <row r="374" spans="1:13" hidden="1">
      <c r="A374" s="1">
        <v>65</v>
      </c>
      <c r="B374" s="1">
        <v>3</v>
      </c>
      <c r="C374" s="34" t="s">
        <v>2590</v>
      </c>
      <c r="D374" s="1">
        <f t="shared" si="25"/>
        <v>47</v>
      </c>
      <c r="E374" s="2" t="s">
        <v>378</v>
      </c>
      <c r="F374" t="str" cm="1">
        <f t="array" ref="F374">_xlfn.IFS(
 AND(D374&gt;=11, D374&lt;=29), "Management, business, science, and arts occupations",
 AND(D374&gt;=31, D374&lt;=39), "Service occupations",
 AND(D374&gt;=41, D374&lt;=43), "Sales and office occupations",
 AND(D374&gt;=51, D374&lt;=53), "Production, transportation, and material moving occupations",
 AND(D374&gt;=45, D374&lt;=49), "Natural resources, construction, and maintenance occupations",
 TRUE, "Not applicable to study area"
)</f>
        <v>Natural resources, construction, and maintenance occupations</v>
      </c>
      <c r="G374">
        <f t="shared" si="26"/>
        <v>8738</v>
      </c>
      <c r="H374" s="9">
        <f t="shared" si="27"/>
        <v>71.040650406504071</v>
      </c>
      <c r="I374" t="str">
        <f>_xlfn.XLOOKUP($C374,'NAICS-SOC-CIP x-walk'!C:C, 'NAICS-SOC-CIP x-walk'!H:H)</f>
        <v>21, 22</v>
      </c>
      <c r="J374" t="str">
        <f>_xlfn.XLOOKUP(K374,'ACS-NAICS-SOC x-walk'!K:K,'ACS-NAICS-SOC x-walk'!L:L)</f>
        <v>Agriculture, Forestry, Fishing and Hunting, and Mining</v>
      </c>
      <c r="K374" t="str">
        <f>_xlfn.XLOOKUP($C374,'NAICS-SOC-CIP x-walk'!$C:$C, 'NAICS-SOC-CIP x-walk'!I:I)</f>
        <v>Mining, Quarrying, and Oil and Gas Extraction, Utilities</v>
      </c>
      <c r="L374">
        <f t="shared" si="28"/>
        <v>5203</v>
      </c>
      <c r="M374" s="9">
        <f t="shared" si="29"/>
        <v>55.946236559139784</v>
      </c>
    </row>
    <row r="375" spans="1:13" hidden="1">
      <c r="A375" s="1">
        <v>57</v>
      </c>
      <c r="B375" s="1">
        <v>3</v>
      </c>
      <c r="C375" s="34" t="s">
        <v>2616</v>
      </c>
      <c r="D375" s="1">
        <f t="shared" si="25"/>
        <v>49</v>
      </c>
      <c r="E375" s="2" t="s">
        <v>374</v>
      </c>
      <c r="F375" t="str" cm="1">
        <f t="array" ref="F375">_xlfn.IFS(
 AND(D375&gt;=11, D375&lt;=29), "Management, business, science, and arts occupations",
 AND(D375&gt;=31, D375&lt;=39), "Service occupations",
 AND(D375&gt;=41, D375&lt;=43), "Sales and office occupations",
 AND(D375&gt;=51, D375&lt;=53), "Production, transportation, and material moving occupations",
 AND(D375&gt;=45, D375&lt;=49), "Natural resources, construction, and maintenance occupations",
 TRUE, "Not applicable to study area"
)</f>
        <v>Natural resources, construction, and maintenance occupations</v>
      </c>
      <c r="G375">
        <f t="shared" si="26"/>
        <v>8738</v>
      </c>
      <c r="H375" s="9">
        <f t="shared" si="27"/>
        <v>71.040650406504071</v>
      </c>
      <c r="I375" t="str">
        <f>_xlfn.XLOOKUP($C375,'NAICS-SOC-CIP x-walk'!C:C, 'NAICS-SOC-CIP x-walk'!H:H)</f>
        <v>21, 22</v>
      </c>
      <c r="J375" t="str">
        <f>_xlfn.XLOOKUP(K375,'ACS-NAICS-SOC x-walk'!K:K,'ACS-NAICS-SOC x-walk'!L:L)</f>
        <v>Agriculture, Forestry, Fishing and Hunting, and Mining</v>
      </c>
      <c r="K375" t="str">
        <f>_xlfn.XLOOKUP($C375,'NAICS-SOC-CIP x-walk'!$C:$C, 'NAICS-SOC-CIP x-walk'!I:I)</f>
        <v>Mining, Quarrying, and Oil and Gas Extraction, Utilities</v>
      </c>
      <c r="L375">
        <f t="shared" si="28"/>
        <v>5203</v>
      </c>
      <c r="M375" s="9">
        <f t="shared" si="29"/>
        <v>55.946236559139784</v>
      </c>
    </row>
    <row r="376" spans="1:13" hidden="1">
      <c r="A376" s="1">
        <v>42</v>
      </c>
      <c r="B376" s="1">
        <v>3</v>
      </c>
      <c r="C376" s="34" t="s">
        <v>2646</v>
      </c>
      <c r="D376" s="1">
        <f t="shared" si="25"/>
        <v>49</v>
      </c>
      <c r="E376" s="2" t="s">
        <v>450</v>
      </c>
      <c r="F376" t="str" cm="1">
        <f t="array" ref="F376">_xlfn.IFS(
 AND(D376&gt;=11, D376&lt;=29), "Management, business, science, and arts occupations",
 AND(D376&gt;=31, D376&lt;=39), "Service occupations",
 AND(D376&gt;=41, D376&lt;=43), "Sales and office occupations",
 AND(D376&gt;=51, D376&lt;=53), "Production, transportation, and material moving occupations",
 AND(D376&gt;=45, D376&lt;=49), "Natural resources, construction, and maintenance occupations",
 TRUE, "Not applicable to study area"
)</f>
        <v>Natural resources, construction, and maintenance occupations</v>
      </c>
      <c r="G376">
        <f t="shared" si="26"/>
        <v>8738</v>
      </c>
      <c r="H376" s="9">
        <f t="shared" si="27"/>
        <v>71.040650406504071</v>
      </c>
      <c r="I376" t="str">
        <f>_xlfn.XLOOKUP($C376,'NAICS-SOC-CIP x-walk'!C:C, 'NAICS-SOC-CIP x-walk'!H:H)</f>
        <v>21, 22</v>
      </c>
      <c r="J376" t="str">
        <f>_xlfn.XLOOKUP(K376,'ACS-NAICS-SOC x-walk'!K:K,'ACS-NAICS-SOC x-walk'!L:L)</f>
        <v>Agriculture, Forestry, Fishing and Hunting, and Mining</v>
      </c>
      <c r="K376" t="str">
        <f>_xlfn.XLOOKUP($C376,'NAICS-SOC-CIP x-walk'!$C:$C, 'NAICS-SOC-CIP x-walk'!I:I)</f>
        <v>Mining, Quarrying, and Oil and Gas Extraction, Utilities</v>
      </c>
      <c r="L376">
        <f t="shared" si="28"/>
        <v>5203</v>
      </c>
      <c r="M376" s="9">
        <f t="shared" si="29"/>
        <v>55.946236559139784</v>
      </c>
    </row>
    <row r="377" spans="1:13" hidden="1">
      <c r="A377" s="1">
        <v>41</v>
      </c>
      <c r="B377" s="1">
        <v>3</v>
      </c>
      <c r="C377" s="34" t="s">
        <v>2621</v>
      </c>
      <c r="D377" s="1">
        <f t="shared" si="25"/>
        <v>49</v>
      </c>
      <c r="E377" s="2" t="s">
        <v>368</v>
      </c>
      <c r="F377" t="str" cm="1">
        <f t="array" ref="F377">_xlfn.IFS(
 AND(D377&gt;=11, D377&lt;=29), "Management, business, science, and arts occupations",
 AND(D377&gt;=31, D377&lt;=39), "Service occupations",
 AND(D377&gt;=41, D377&lt;=43), "Sales and office occupations",
 AND(D377&gt;=51, D377&lt;=53), "Production, transportation, and material moving occupations",
 AND(D377&gt;=45, D377&lt;=49), "Natural resources, construction, and maintenance occupations",
 TRUE, "Not applicable to study area"
)</f>
        <v>Natural resources, construction, and maintenance occupations</v>
      </c>
      <c r="G377">
        <f t="shared" si="26"/>
        <v>8738</v>
      </c>
      <c r="H377" s="9">
        <f t="shared" si="27"/>
        <v>71.040650406504071</v>
      </c>
      <c r="I377" t="str">
        <f>_xlfn.XLOOKUP($C377,'NAICS-SOC-CIP x-walk'!C:C, 'NAICS-SOC-CIP x-walk'!H:H)</f>
        <v>31-33</v>
      </c>
      <c r="J377" t="s">
        <v>2942</v>
      </c>
      <c r="K377" t="str">
        <f>_xlfn.XLOOKUP($C377,'NAICS-SOC-CIP x-walk'!$C:$C, 'NAICS-SOC-CIP x-walk'!I:I)</f>
        <v>Manufacturing</v>
      </c>
      <c r="L377">
        <f t="shared" si="28"/>
        <v>2565</v>
      </c>
      <c r="M377" s="9">
        <f t="shared" si="29"/>
        <v>22.699115044247787</v>
      </c>
    </row>
    <row r="378" spans="1:13" hidden="1">
      <c r="A378" s="1">
        <v>37</v>
      </c>
      <c r="B378" s="1">
        <v>3</v>
      </c>
      <c r="C378" s="34" t="s">
        <v>2653</v>
      </c>
      <c r="D378" s="1">
        <f t="shared" si="25"/>
        <v>49</v>
      </c>
      <c r="E378" s="2" t="s">
        <v>664</v>
      </c>
      <c r="F378" t="str" cm="1">
        <f t="array" ref="F378">_xlfn.IFS(
 AND(D378&gt;=11, D378&lt;=29), "Management, business, science, and arts occupations",
 AND(D378&gt;=31, D378&lt;=39), "Service occupations",
 AND(D378&gt;=41, D378&lt;=43), "Sales and office occupations",
 AND(D378&gt;=51, D378&lt;=53), "Production, transportation, and material moving occupations",
 AND(D378&gt;=45, D378&lt;=49), "Natural resources, construction, and maintenance occupations",
 TRUE, "Not applicable to study area"
)</f>
        <v>Natural resources, construction, and maintenance occupations</v>
      </c>
      <c r="G378">
        <f t="shared" si="26"/>
        <v>8738</v>
      </c>
      <c r="H378" s="9">
        <f t="shared" si="27"/>
        <v>71.040650406504071</v>
      </c>
      <c r="I378" t="str">
        <f>_xlfn.XLOOKUP($C378,'NAICS-SOC-CIP x-walk'!C:C, 'NAICS-SOC-CIP x-walk'!H:H)</f>
        <v>31-33</v>
      </c>
      <c r="J378" t="s">
        <v>2942</v>
      </c>
      <c r="K378" t="str">
        <f>_xlfn.XLOOKUP($C378,'NAICS-SOC-CIP x-walk'!$C:$C, 'NAICS-SOC-CIP x-walk'!I:I)</f>
        <v>Manufacturing</v>
      </c>
      <c r="L378">
        <f t="shared" si="28"/>
        <v>2565</v>
      </c>
      <c r="M378" s="9">
        <f t="shared" si="29"/>
        <v>22.699115044247787</v>
      </c>
    </row>
    <row r="379" spans="1:13" hidden="1">
      <c r="A379" s="1">
        <v>31</v>
      </c>
      <c r="B379" s="1">
        <v>3</v>
      </c>
      <c r="C379" s="34" t="s">
        <v>2617</v>
      </c>
      <c r="D379" s="1">
        <f t="shared" si="25"/>
        <v>49</v>
      </c>
      <c r="E379" s="2" t="s">
        <v>670</v>
      </c>
      <c r="F379" t="str" cm="1">
        <f t="array" ref="F379">_xlfn.IFS(
 AND(D379&gt;=11, D379&lt;=29), "Management, business, science, and arts occupations",
 AND(D379&gt;=31, D379&lt;=39), "Service occupations",
 AND(D379&gt;=41, D379&lt;=43), "Sales and office occupations",
 AND(D379&gt;=51, D379&lt;=53), "Production, transportation, and material moving occupations",
 AND(D379&gt;=45, D379&lt;=49), "Natural resources, construction, and maintenance occupations",
 TRUE, "Not applicable to study area"
)</f>
        <v>Natural resources, construction, and maintenance occupations</v>
      </c>
      <c r="G379">
        <f t="shared" si="26"/>
        <v>8738</v>
      </c>
      <c r="H379" s="9">
        <f t="shared" si="27"/>
        <v>71.040650406504071</v>
      </c>
      <c r="I379" t="str">
        <f>_xlfn.XLOOKUP($C379,'NAICS-SOC-CIP x-walk'!C:C, 'NAICS-SOC-CIP x-walk'!H:H)</f>
        <v>31-33</v>
      </c>
      <c r="J379" t="s">
        <v>2942</v>
      </c>
      <c r="K379" t="str">
        <f>_xlfn.XLOOKUP($C379,'NAICS-SOC-CIP x-walk'!$C:$C, 'NAICS-SOC-CIP x-walk'!I:I)</f>
        <v>Manufacturing</v>
      </c>
      <c r="L379">
        <f t="shared" si="28"/>
        <v>2565</v>
      </c>
      <c r="M379" s="9">
        <f t="shared" si="29"/>
        <v>22.699115044247787</v>
      </c>
    </row>
    <row r="380" spans="1:13" hidden="1">
      <c r="A380" s="1">
        <v>31</v>
      </c>
      <c r="B380" s="1">
        <v>3</v>
      </c>
      <c r="C380" s="34" t="s">
        <v>2623</v>
      </c>
      <c r="D380" s="1">
        <f t="shared" si="25"/>
        <v>49</v>
      </c>
      <c r="E380" s="2" t="s">
        <v>734</v>
      </c>
      <c r="F380" t="str" cm="1">
        <f t="array" ref="F380">_xlfn.IFS(
 AND(D380&gt;=11, D380&lt;=29), "Management, business, science, and arts occupations",
 AND(D380&gt;=31, D380&lt;=39), "Service occupations",
 AND(D380&gt;=41, D380&lt;=43), "Sales and office occupations",
 AND(D380&gt;=51, D380&lt;=53), "Production, transportation, and material moving occupations",
 AND(D380&gt;=45, D380&lt;=49), "Natural resources, construction, and maintenance occupations",
 TRUE, "Not applicable to study area"
)</f>
        <v>Natural resources, construction, and maintenance occupations</v>
      </c>
      <c r="G380">
        <f t="shared" si="26"/>
        <v>8738</v>
      </c>
      <c r="H380" s="9">
        <f t="shared" si="27"/>
        <v>71.040650406504071</v>
      </c>
      <c r="I380" t="str">
        <f>_xlfn.XLOOKUP($C380,'NAICS-SOC-CIP x-walk'!C:C, 'NAICS-SOC-CIP x-walk'!H:H)</f>
        <v>23</v>
      </c>
      <c r="J380" t="str">
        <f>_xlfn.XLOOKUP(K380,'ACS-NAICS-SOC x-walk'!K:K,'ACS-NAICS-SOC x-walk'!L:L)</f>
        <v>Construction</v>
      </c>
      <c r="K380" t="str">
        <f>_xlfn.XLOOKUP($C380,'NAICS-SOC-CIP x-walk'!$C:$C, 'NAICS-SOC-CIP x-walk'!I:I)</f>
        <v>Construction</v>
      </c>
      <c r="L380">
        <f t="shared" si="28"/>
        <v>4669</v>
      </c>
      <c r="M380" s="9">
        <f t="shared" si="29"/>
        <v>61.434210526315788</v>
      </c>
    </row>
    <row r="381" spans="1:13" hidden="1">
      <c r="A381" s="1">
        <v>7</v>
      </c>
      <c r="B381" s="1">
        <v>3</v>
      </c>
      <c r="C381" s="34" t="s">
        <v>2654</v>
      </c>
      <c r="D381" s="1">
        <f t="shared" si="25"/>
        <v>49</v>
      </c>
      <c r="E381" s="2" t="s">
        <v>1214</v>
      </c>
      <c r="F381" t="str" cm="1">
        <f t="array" ref="F381">_xlfn.IFS(
 AND(D381&gt;=11, D381&lt;=29), "Management, business, science, and arts occupations",
 AND(D381&gt;=31, D381&lt;=39), "Service occupations",
 AND(D381&gt;=41, D381&lt;=43), "Sales and office occupations",
 AND(D381&gt;=51, D381&lt;=53), "Production, transportation, and material moving occupations",
 AND(D381&gt;=45, D381&lt;=49), "Natural resources, construction, and maintenance occupations",
 TRUE, "Not applicable to study area"
)</f>
        <v>Natural resources, construction, and maintenance occupations</v>
      </c>
      <c r="G381">
        <f t="shared" si="26"/>
        <v>8738</v>
      </c>
      <c r="H381" s="9">
        <f t="shared" si="27"/>
        <v>71.040650406504071</v>
      </c>
      <c r="I381" t="str">
        <f>_xlfn.XLOOKUP($C381,'NAICS-SOC-CIP x-walk'!C:C, 'NAICS-SOC-CIP x-walk'!H:H)</f>
        <v>31-33</v>
      </c>
      <c r="J381" t="s">
        <v>2942</v>
      </c>
      <c r="K381" t="str">
        <f>_xlfn.XLOOKUP($C381,'NAICS-SOC-CIP x-walk'!$C:$C, 'NAICS-SOC-CIP x-walk'!I:I)</f>
        <v>Manufacturing</v>
      </c>
      <c r="L381">
        <f t="shared" si="28"/>
        <v>2565</v>
      </c>
      <c r="M381" s="9">
        <f t="shared" si="29"/>
        <v>22.699115044247787</v>
      </c>
    </row>
    <row r="382" spans="1:13" hidden="1">
      <c r="A382" s="1">
        <v>0</v>
      </c>
      <c r="B382" s="1">
        <v>3</v>
      </c>
      <c r="C382" s="34" t="s">
        <v>2655</v>
      </c>
      <c r="D382" s="1">
        <f t="shared" si="25"/>
        <v>49</v>
      </c>
      <c r="E382" s="2" t="s">
        <v>1790</v>
      </c>
      <c r="F382" t="str" cm="1">
        <f t="array" ref="F382">_xlfn.IFS(
 AND(D382&gt;=11, D382&lt;=29), "Management, business, science, and arts occupations",
 AND(D382&gt;=31, D382&lt;=39), "Service occupations",
 AND(D382&gt;=41, D382&lt;=43), "Sales and office occupations",
 AND(D382&gt;=51, D382&lt;=53), "Production, transportation, and material moving occupations",
 AND(D382&gt;=45, D382&lt;=49), "Natural resources, construction, and maintenance occupations",
 TRUE, "Not applicable to study area"
)</f>
        <v>Natural resources, construction, and maintenance occupations</v>
      </c>
      <c r="G382">
        <f t="shared" si="26"/>
        <v>8738</v>
      </c>
      <c r="H382" s="9">
        <f t="shared" si="27"/>
        <v>71.040650406504071</v>
      </c>
      <c r="I382" t="str">
        <f>_xlfn.XLOOKUP($C382,'NAICS-SOC-CIP x-walk'!C:C, 'NAICS-SOC-CIP x-walk'!H:H)</f>
        <v>31-33</v>
      </c>
      <c r="J382" t="s">
        <v>2942</v>
      </c>
      <c r="K382" t="str">
        <f>_xlfn.XLOOKUP($C382,'NAICS-SOC-CIP x-walk'!$C:$C, 'NAICS-SOC-CIP x-walk'!I:I)</f>
        <v>Manufacturing</v>
      </c>
      <c r="L382">
        <f t="shared" si="28"/>
        <v>2565</v>
      </c>
      <c r="M382" s="9">
        <f t="shared" si="29"/>
        <v>22.699115044247787</v>
      </c>
    </row>
    <row r="383" spans="1:13" hidden="1">
      <c r="A383" s="1">
        <v>89</v>
      </c>
      <c r="B383" s="1" t="s">
        <v>4</v>
      </c>
      <c r="C383" s="34" t="s">
        <v>2754</v>
      </c>
      <c r="D383" s="1">
        <f t="shared" si="25"/>
        <v>51</v>
      </c>
      <c r="E383" s="2" t="s">
        <v>144</v>
      </c>
      <c r="F383" t="str" cm="1">
        <f t="array" ref="F383">_xlfn.IFS(
 AND(D383&gt;=11, D383&lt;=29), "Management, business, science, and arts occupations",
 AND(D383&gt;=31, D383&lt;=39), "Service occupations",
 AND(D383&gt;=41, D383&lt;=43), "Sales and office occupations",
 AND(D383&gt;=51, D383&lt;=53), "Production, transportation, and material moving occupations",
 AND(D383&gt;=45, D383&lt;=49), "Natural resources, construction, and maintenance occupations",
 TRUE, "Not applicable to study area"
)</f>
        <v>Production, transportation, and material moving occupations</v>
      </c>
      <c r="G383">
        <f t="shared" si="26"/>
        <v>5839</v>
      </c>
      <c r="H383" s="9">
        <f t="shared" si="27"/>
        <v>37.429487179487182</v>
      </c>
      <c r="I383" t="str">
        <f>_xlfn.XLOOKUP($C383,'NAICS-SOC-CIP x-walk'!C:C, 'NAICS-SOC-CIP x-walk'!H:H)</f>
        <v>31-33</v>
      </c>
      <c r="J383" t="s">
        <v>2942</v>
      </c>
      <c r="K383" t="str">
        <f>_xlfn.XLOOKUP($C383,'NAICS-SOC-CIP x-walk'!$C:$C, 'NAICS-SOC-CIP x-walk'!I:I)</f>
        <v>Manufacturing</v>
      </c>
      <c r="L383">
        <f t="shared" si="28"/>
        <v>2565</v>
      </c>
      <c r="M383" s="9">
        <f t="shared" si="29"/>
        <v>22.699115044247787</v>
      </c>
    </row>
    <row r="384" spans="1:13" hidden="1">
      <c r="A384" s="1">
        <v>86</v>
      </c>
      <c r="B384" s="1" t="s">
        <v>4</v>
      </c>
      <c r="C384" s="34" t="s">
        <v>2845</v>
      </c>
      <c r="D384" s="1">
        <f t="shared" si="25"/>
        <v>53</v>
      </c>
      <c r="E384" s="2" t="s">
        <v>136</v>
      </c>
      <c r="F384" t="str" cm="1">
        <f t="array" ref="F384">_xlfn.IFS(
 AND(D384&gt;=11, D384&lt;=29), "Management, business, science, and arts occupations",
 AND(D384&gt;=31, D384&lt;=39), "Service occupations",
 AND(D384&gt;=41, D384&lt;=43), "Sales and office occupations",
 AND(D384&gt;=51, D384&lt;=53), "Production, transportation, and material moving occupations",
 AND(D384&gt;=45, D384&lt;=49), "Natural resources, construction, and maintenance occupations",
 TRUE, "Not applicable to study area"
)</f>
        <v>Production, transportation, and material moving occupations</v>
      </c>
      <c r="G384">
        <f t="shared" si="26"/>
        <v>5839</v>
      </c>
      <c r="H384" s="9">
        <f t="shared" si="27"/>
        <v>37.429487179487182</v>
      </c>
      <c r="I384" t="str">
        <f>_xlfn.XLOOKUP($C384,'NAICS-SOC-CIP x-walk'!C:C, 'NAICS-SOC-CIP x-walk'!H:H)</f>
        <v>23</v>
      </c>
      <c r="J384" t="str">
        <f>_xlfn.XLOOKUP(K384,'ACS-NAICS-SOC x-walk'!K:K,'ACS-NAICS-SOC x-walk'!L:L)</f>
        <v>Construction</v>
      </c>
      <c r="K384" t="str">
        <f>_xlfn.XLOOKUP($C384,'NAICS-SOC-CIP x-walk'!$C:$C, 'NAICS-SOC-CIP x-walk'!I:I)</f>
        <v>Construction</v>
      </c>
      <c r="L384">
        <f t="shared" si="28"/>
        <v>4669</v>
      </c>
      <c r="M384" s="9">
        <f t="shared" si="29"/>
        <v>61.434210526315788</v>
      </c>
    </row>
    <row r="385" spans="1:13" hidden="1">
      <c r="A385" s="1">
        <v>82</v>
      </c>
      <c r="B385" s="1">
        <v>3</v>
      </c>
      <c r="C385" s="34" t="s">
        <v>2752</v>
      </c>
      <c r="D385" s="1">
        <f t="shared" si="25"/>
        <v>51</v>
      </c>
      <c r="E385" s="2" t="s">
        <v>156</v>
      </c>
      <c r="F385" t="str" cm="1">
        <f t="array" ref="F385">_xlfn.IFS(
 AND(D385&gt;=11, D385&lt;=29), "Management, business, science, and arts occupations",
 AND(D385&gt;=31, D385&lt;=39), "Service occupations",
 AND(D385&gt;=41, D385&lt;=43), "Sales and office occupations",
 AND(D385&gt;=51, D385&lt;=53), "Production, transportation, and material moving occupations",
 AND(D385&gt;=45, D385&lt;=49), "Natural resources, construction, and maintenance occupations",
 TRUE, "Not applicable to study area"
)</f>
        <v>Production, transportation, and material moving occupations</v>
      </c>
      <c r="G385">
        <f t="shared" si="26"/>
        <v>5839</v>
      </c>
      <c r="H385" s="9">
        <f t="shared" si="27"/>
        <v>37.429487179487182</v>
      </c>
      <c r="I385" t="str">
        <f>_xlfn.XLOOKUP($C385,'NAICS-SOC-CIP x-walk'!C:C, 'NAICS-SOC-CIP x-walk'!H:H)</f>
        <v>31-33</v>
      </c>
      <c r="J385" t="s">
        <v>2942</v>
      </c>
      <c r="K385" t="str">
        <f>_xlfn.XLOOKUP($C385,'NAICS-SOC-CIP x-walk'!$C:$C, 'NAICS-SOC-CIP x-walk'!I:I)</f>
        <v>Manufacturing</v>
      </c>
      <c r="L385">
        <f t="shared" si="28"/>
        <v>2565</v>
      </c>
      <c r="M385" s="9">
        <f t="shared" si="29"/>
        <v>22.699115044247787</v>
      </c>
    </row>
    <row r="386" spans="1:13" hidden="1">
      <c r="A386" s="1">
        <v>78</v>
      </c>
      <c r="B386" s="1" t="s">
        <v>4</v>
      </c>
      <c r="C386" s="34" t="s">
        <v>2760</v>
      </c>
      <c r="D386" s="1">
        <f t="shared" si="25"/>
        <v>51</v>
      </c>
      <c r="E386" s="2" t="s">
        <v>86</v>
      </c>
      <c r="F386" t="str" cm="1">
        <f t="array" ref="F386">_xlfn.IFS(
 AND(D386&gt;=11, D386&lt;=29), "Management, business, science, and arts occupations",
 AND(D386&gt;=31, D386&lt;=39), "Service occupations",
 AND(D386&gt;=41, D386&lt;=43), "Sales and office occupations",
 AND(D386&gt;=51, D386&lt;=53), "Production, transportation, and material moving occupations",
 AND(D386&gt;=45, D386&lt;=49), "Natural resources, construction, and maintenance occupations",
 TRUE, "Not applicable to study area"
)</f>
        <v>Production, transportation, and material moving occupations</v>
      </c>
      <c r="G386">
        <f t="shared" si="26"/>
        <v>5839</v>
      </c>
      <c r="H386" s="9">
        <f t="shared" si="27"/>
        <v>37.429487179487182</v>
      </c>
      <c r="I386" t="str">
        <f>_xlfn.XLOOKUP($C386,'NAICS-SOC-CIP x-walk'!C:C, 'NAICS-SOC-CIP x-walk'!H:H)</f>
        <v>31-33</v>
      </c>
      <c r="J386" t="s">
        <v>2942</v>
      </c>
      <c r="K386" t="str">
        <f>_xlfn.XLOOKUP($C386,'NAICS-SOC-CIP x-walk'!$C:$C, 'NAICS-SOC-CIP x-walk'!I:I)</f>
        <v>Manufacturing</v>
      </c>
      <c r="L386">
        <f t="shared" si="28"/>
        <v>2565</v>
      </c>
      <c r="M386" s="9">
        <f t="shared" si="29"/>
        <v>22.699115044247787</v>
      </c>
    </row>
    <row r="387" spans="1:13" hidden="1">
      <c r="A387" s="1">
        <v>71</v>
      </c>
      <c r="B387" s="1" t="s">
        <v>4</v>
      </c>
      <c r="C387" s="34" t="s">
        <v>2843</v>
      </c>
      <c r="D387" s="1">
        <f t="shared" si="25"/>
        <v>53</v>
      </c>
      <c r="E387" s="2" t="s">
        <v>190</v>
      </c>
      <c r="F387" t="str" cm="1">
        <f t="array" ref="F387">_xlfn.IFS(
 AND(D387&gt;=11, D387&lt;=29), "Management, business, science, and arts occupations",
 AND(D387&gt;=31, D387&lt;=39), "Service occupations",
 AND(D387&gt;=41, D387&lt;=43), "Sales and office occupations",
 AND(D387&gt;=51, D387&lt;=53), "Production, transportation, and material moving occupations",
 AND(D387&gt;=45, D387&lt;=49), "Natural resources, construction, and maintenance occupations",
 TRUE, "Not applicable to study area"
)</f>
        <v>Production, transportation, and material moving occupations</v>
      </c>
      <c r="G387">
        <f t="shared" si="26"/>
        <v>5839</v>
      </c>
      <c r="H387" s="9">
        <f t="shared" si="27"/>
        <v>37.429487179487182</v>
      </c>
      <c r="I387" t="str">
        <f>_xlfn.XLOOKUP($C387,'NAICS-SOC-CIP x-walk'!C:C, 'NAICS-SOC-CIP x-walk'!H:H)</f>
        <v>31-33</v>
      </c>
      <c r="J387" t="s">
        <v>2942</v>
      </c>
      <c r="K387" t="str">
        <f>_xlfn.XLOOKUP($C387,'NAICS-SOC-CIP x-walk'!$C:$C, 'NAICS-SOC-CIP x-walk'!I:I)</f>
        <v>Manufacturing</v>
      </c>
      <c r="L387">
        <f t="shared" si="28"/>
        <v>2565</v>
      </c>
      <c r="M387" s="9">
        <f t="shared" si="29"/>
        <v>22.699115044247787</v>
      </c>
    </row>
    <row r="388" spans="1:13" hidden="1">
      <c r="A388" s="1">
        <v>70</v>
      </c>
      <c r="B388" s="1">
        <v>3</v>
      </c>
      <c r="C388" s="34" t="s">
        <v>2844</v>
      </c>
      <c r="D388" s="1">
        <f t="shared" si="25"/>
        <v>53</v>
      </c>
      <c r="E388" s="2" t="s">
        <v>232</v>
      </c>
      <c r="F388" t="str" cm="1">
        <f t="array" ref="F388">_xlfn.IFS(
 AND(D388&gt;=11, D388&lt;=29), "Management, business, science, and arts occupations",
 AND(D388&gt;=31, D388&lt;=39), "Service occupations",
 AND(D388&gt;=41, D388&lt;=43), "Sales and office occupations",
 AND(D388&gt;=51, D388&lt;=53), "Production, transportation, and material moving occupations",
 AND(D388&gt;=45, D388&lt;=49), "Natural resources, construction, and maintenance occupations",
 TRUE, "Not applicable to study area"
)</f>
        <v>Production, transportation, and material moving occupations</v>
      </c>
      <c r="G388">
        <f t="shared" si="26"/>
        <v>5839</v>
      </c>
      <c r="H388" s="9">
        <f t="shared" si="27"/>
        <v>37.429487179487182</v>
      </c>
      <c r="I388" t="str">
        <f>_xlfn.XLOOKUP($C388,'NAICS-SOC-CIP x-walk'!C:C, 'NAICS-SOC-CIP x-walk'!H:H)</f>
        <v>23</v>
      </c>
      <c r="J388" t="str">
        <f>_xlfn.XLOOKUP(K388,'ACS-NAICS-SOC x-walk'!K:K,'ACS-NAICS-SOC x-walk'!L:L)</f>
        <v>Construction</v>
      </c>
      <c r="K388" t="str">
        <f>_xlfn.XLOOKUP($C388,'NAICS-SOC-CIP x-walk'!$C:$C, 'NAICS-SOC-CIP x-walk'!I:I)</f>
        <v>Construction</v>
      </c>
      <c r="L388">
        <f t="shared" si="28"/>
        <v>4669</v>
      </c>
      <c r="M388" s="9">
        <f t="shared" si="29"/>
        <v>61.434210526315788</v>
      </c>
    </row>
    <row r="389" spans="1:13" hidden="1">
      <c r="A389" s="1">
        <v>60</v>
      </c>
      <c r="B389" s="1" t="s">
        <v>4</v>
      </c>
      <c r="C389" s="34" t="s">
        <v>2762</v>
      </c>
      <c r="D389" s="1">
        <f t="shared" ref="D389:D452" si="30">VALUE(LEFT(C389,2))</f>
        <v>51</v>
      </c>
      <c r="E389" s="2" t="s">
        <v>492</v>
      </c>
      <c r="F389" t="str" cm="1">
        <f t="array" ref="F389">_xlfn.IFS(
 AND(D389&gt;=11, D389&lt;=29), "Management, business, science, and arts occupations",
 AND(D389&gt;=31, D389&lt;=39), "Service occupations",
 AND(D389&gt;=41, D389&lt;=43), "Sales and office occupations",
 AND(D389&gt;=51, D389&lt;=53), "Production, transportation, and material moving occupations",
 AND(D389&gt;=45, D389&lt;=49), "Natural resources, construction, and maintenance occupations",
 TRUE, "Not applicable to study area"
)</f>
        <v>Production, transportation, and material moving occupations</v>
      </c>
      <c r="G389">
        <f t="shared" ref="G389:G452" si="31">SUMIF(F:F, F389, A:A)</f>
        <v>5839</v>
      </c>
      <c r="H389" s="9">
        <f t="shared" ref="H389:H452" si="32">AVERAGEIF(F:F, F389, A:A)</f>
        <v>37.429487179487182</v>
      </c>
      <c r="I389" t="str">
        <f>_xlfn.XLOOKUP($C389,'NAICS-SOC-CIP x-walk'!C:C, 'NAICS-SOC-CIP x-walk'!H:H)</f>
        <v>31-33</v>
      </c>
      <c r="J389" t="s">
        <v>2942</v>
      </c>
      <c r="K389" t="str">
        <f>_xlfn.XLOOKUP($C389,'NAICS-SOC-CIP x-walk'!$C:$C, 'NAICS-SOC-CIP x-walk'!I:I)</f>
        <v>Manufacturing</v>
      </c>
      <c r="L389">
        <f t="shared" ref="L389:L452" si="33">SUMIF(K:K, K389, A:A)</f>
        <v>2565</v>
      </c>
      <c r="M389" s="9">
        <f t="shared" ref="M389:M452" si="34">AVERAGEIF(K:K, K389, A:A)</f>
        <v>22.699115044247787</v>
      </c>
    </row>
    <row r="390" spans="1:13" hidden="1">
      <c r="A390" s="1">
        <v>55</v>
      </c>
      <c r="B390" s="1" t="s">
        <v>4</v>
      </c>
      <c r="C390" s="34" t="s">
        <v>2783</v>
      </c>
      <c r="D390" s="1">
        <f t="shared" si="30"/>
        <v>51</v>
      </c>
      <c r="E390" s="2" t="s">
        <v>162</v>
      </c>
      <c r="F390" t="str" cm="1">
        <f t="array" ref="F390">_xlfn.IFS(
 AND(D390&gt;=11, D390&lt;=29), "Management, business, science, and arts occupations",
 AND(D390&gt;=31, D390&lt;=39), "Service occupations",
 AND(D390&gt;=41, D390&lt;=43), "Sales and office occupations",
 AND(D390&gt;=51, D390&lt;=53), "Production, transportation, and material moving occupations",
 AND(D390&gt;=45, D390&lt;=49), "Natural resources, construction, and maintenance occupations",
 TRUE, "Not applicable to study area"
)</f>
        <v>Production, transportation, and material moving occupations</v>
      </c>
      <c r="G390">
        <f t="shared" si="31"/>
        <v>5839</v>
      </c>
      <c r="H390" s="9">
        <f t="shared" si="32"/>
        <v>37.429487179487182</v>
      </c>
      <c r="I390" t="str">
        <f>_xlfn.XLOOKUP($C390,'NAICS-SOC-CIP x-walk'!C:C, 'NAICS-SOC-CIP x-walk'!H:H)</f>
        <v>31-33</v>
      </c>
      <c r="J390" t="s">
        <v>2942</v>
      </c>
      <c r="K390" t="str">
        <f>_xlfn.XLOOKUP($C390,'NAICS-SOC-CIP x-walk'!$C:$C, 'NAICS-SOC-CIP x-walk'!I:I)</f>
        <v>Manufacturing</v>
      </c>
      <c r="L390">
        <f t="shared" si="33"/>
        <v>2565</v>
      </c>
      <c r="M390" s="9">
        <f t="shared" si="34"/>
        <v>22.699115044247787</v>
      </c>
    </row>
    <row r="391" spans="1:13" hidden="1">
      <c r="A391" s="1">
        <v>52</v>
      </c>
      <c r="B391" s="1" t="s">
        <v>4</v>
      </c>
      <c r="C391" s="34" t="s">
        <v>2846</v>
      </c>
      <c r="D391" s="1">
        <f t="shared" si="30"/>
        <v>53</v>
      </c>
      <c r="E391" s="2" t="s">
        <v>276</v>
      </c>
      <c r="F391" t="str" cm="1">
        <f t="array" ref="F391">_xlfn.IFS(
 AND(D391&gt;=11, D391&lt;=29), "Management, business, science, and arts occupations",
 AND(D391&gt;=31, D391&lt;=39), "Service occupations",
 AND(D391&gt;=41, D391&lt;=43), "Sales and office occupations",
 AND(D391&gt;=51, D391&lt;=53), "Production, transportation, and material moving occupations",
 AND(D391&gt;=45, D391&lt;=49), "Natural resources, construction, and maintenance occupations",
 TRUE, "Not applicable to study area"
)</f>
        <v>Production, transportation, and material moving occupations</v>
      </c>
      <c r="G391">
        <f t="shared" si="31"/>
        <v>5839</v>
      </c>
      <c r="H391" s="9">
        <f t="shared" si="32"/>
        <v>37.429487179487182</v>
      </c>
      <c r="I391" t="str">
        <f>_xlfn.XLOOKUP($C391,'NAICS-SOC-CIP x-walk'!C:C, 'NAICS-SOC-CIP x-walk'!H:H)</f>
        <v>23</v>
      </c>
      <c r="J391" t="str">
        <f>_xlfn.XLOOKUP(K391,'ACS-NAICS-SOC x-walk'!K:K,'ACS-NAICS-SOC x-walk'!L:L)</f>
        <v>Construction</v>
      </c>
      <c r="K391" t="str">
        <f>_xlfn.XLOOKUP($C391,'NAICS-SOC-CIP x-walk'!$C:$C, 'NAICS-SOC-CIP x-walk'!I:I)</f>
        <v>Construction</v>
      </c>
      <c r="L391">
        <f t="shared" si="33"/>
        <v>4669</v>
      </c>
      <c r="M391" s="9">
        <f t="shared" si="34"/>
        <v>61.434210526315788</v>
      </c>
    </row>
    <row r="392" spans="1:13" hidden="1">
      <c r="A392" s="1">
        <v>46</v>
      </c>
      <c r="B392" s="1" t="s">
        <v>4</v>
      </c>
      <c r="C392" s="34" t="s">
        <v>2690</v>
      </c>
      <c r="D392" s="1">
        <f t="shared" si="30"/>
        <v>51</v>
      </c>
      <c r="E392" s="2" t="s">
        <v>308</v>
      </c>
      <c r="F392" t="str" cm="1">
        <f t="array" ref="F392">_xlfn.IFS(
 AND(D392&gt;=11, D392&lt;=29), "Management, business, science, and arts occupations",
 AND(D392&gt;=31, D392&lt;=39), "Service occupations",
 AND(D392&gt;=41, D392&lt;=43), "Sales and office occupations",
 AND(D392&gt;=51, D392&lt;=53), "Production, transportation, and material moving occupations",
 AND(D392&gt;=45, D392&lt;=49), "Natural resources, construction, and maintenance occupations",
 TRUE, "Not applicable to study area"
)</f>
        <v>Production, transportation, and material moving occupations</v>
      </c>
      <c r="G392">
        <f t="shared" si="31"/>
        <v>5839</v>
      </c>
      <c r="H392" s="9">
        <f t="shared" si="32"/>
        <v>37.429487179487182</v>
      </c>
      <c r="I392" t="str">
        <f>_xlfn.XLOOKUP($C392,'NAICS-SOC-CIP x-walk'!C:C, 'NAICS-SOC-CIP x-walk'!H:H)</f>
        <v>31-33</v>
      </c>
      <c r="J392" t="s">
        <v>2942</v>
      </c>
      <c r="K392" t="str">
        <f>_xlfn.XLOOKUP($C392,'NAICS-SOC-CIP x-walk'!$C:$C, 'NAICS-SOC-CIP x-walk'!I:I)</f>
        <v>Manufacturing</v>
      </c>
      <c r="L392">
        <f t="shared" si="33"/>
        <v>2565</v>
      </c>
      <c r="M392" s="9">
        <f t="shared" si="34"/>
        <v>22.699115044247787</v>
      </c>
    </row>
    <row r="393" spans="1:13" hidden="1">
      <c r="A393" s="1">
        <v>41</v>
      </c>
      <c r="B393" s="1">
        <v>3</v>
      </c>
      <c r="C393" s="34" t="s">
        <v>2671</v>
      </c>
      <c r="D393" s="1">
        <f t="shared" si="30"/>
        <v>51</v>
      </c>
      <c r="E393" s="2" t="s">
        <v>300</v>
      </c>
      <c r="F393" t="str" cm="1">
        <f t="array" ref="F393">_xlfn.IFS(
 AND(D393&gt;=11, D393&lt;=29), "Management, business, science, and arts occupations",
 AND(D393&gt;=31, D393&lt;=39), "Service occupations",
 AND(D393&gt;=41, D393&lt;=43), "Sales and office occupations",
 AND(D393&gt;=51, D393&lt;=53), "Production, transportation, and material moving occupations",
 AND(D393&gt;=45, D393&lt;=49), "Natural resources, construction, and maintenance occupations",
 TRUE, "Not applicable to study area"
)</f>
        <v>Production, transportation, and material moving occupations</v>
      </c>
      <c r="G393">
        <f t="shared" si="31"/>
        <v>5839</v>
      </c>
      <c r="H393" s="9">
        <f t="shared" si="32"/>
        <v>37.429487179487182</v>
      </c>
      <c r="I393" t="str">
        <f>_xlfn.XLOOKUP($C393,'NAICS-SOC-CIP x-walk'!C:C, 'NAICS-SOC-CIP x-walk'!H:H)</f>
        <v>31-33</v>
      </c>
      <c r="J393" t="s">
        <v>2942</v>
      </c>
      <c r="K393" t="str">
        <f>_xlfn.XLOOKUP($C393,'NAICS-SOC-CIP x-walk'!$C:$C, 'NAICS-SOC-CIP x-walk'!I:I)</f>
        <v>Manufacturing</v>
      </c>
      <c r="L393">
        <f t="shared" si="33"/>
        <v>2565</v>
      </c>
      <c r="M393" s="9">
        <f t="shared" si="34"/>
        <v>22.699115044247787</v>
      </c>
    </row>
    <row r="394" spans="1:13" hidden="1">
      <c r="A394" s="1">
        <v>40</v>
      </c>
      <c r="B394" s="1" t="s">
        <v>4</v>
      </c>
      <c r="C394" s="34" t="s">
        <v>2785</v>
      </c>
      <c r="D394" s="1">
        <f t="shared" si="30"/>
        <v>51</v>
      </c>
      <c r="E394" s="2" t="s">
        <v>478</v>
      </c>
      <c r="F394" t="str" cm="1">
        <f t="array" ref="F394">_xlfn.IFS(
 AND(D394&gt;=11, D394&lt;=29), "Management, business, science, and arts occupations",
 AND(D394&gt;=31, D394&lt;=39), "Service occupations",
 AND(D394&gt;=41, D394&lt;=43), "Sales and office occupations",
 AND(D394&gt;=51, D394&lt;=53), "Production, transportation, and material moving occupations",
 AND(D394&gt;=45, D394&lt;=49), "Natural resources, construction, and maintenance occupations",
 TRUE, "Not applicable to study area"
)</f>
        <v>Production, transportation, and material moving occupations</v>
      </c>
      <c r="G394">
        <f t="shared" si="31"/>
        <v>5839</v>
      </c>
      <c r="H394" s="9">
        <f t="shared" si="32"/>
        <v>37.429487179487182</v>
      </c>
      <c r="I394" t="str">
        <f>_xlfn.XLOOKUP($C394,'NAICS-SOC-CIP x-walk'!C:C, 'NAICS-SOC-CIP x-walk'!H:H)</f>
        <v>31-33</v>
      </c>
      <c r="J394" t="s">
        <v>2942</v>
      </c>
      <c r="K394" t="str">
        <f>_xlfn.XLOOKUP($C394,'NAICS-SOC-CIP x-walk'!$C:$C, 'NAICS-SOC-CIP x-walk'!I:I)</f>
        <v>Manufacturing</v>
      </c>
      <c r="L394">
        <f t="shared" si="33"/>
        <v>2565</v>
      </c>
      <c r="M394" s="9">
        <f t="shared" si="34"/>
        <v>22.699115044247787</v>
      </c>
    </row>
    <row r="395" spans="1:13" hidden="1">
      <c r="A395" s="1">
        <v>38</v>
      </c>
      <c r="B395" s="1" t="s">
        <v>4</v>
      </c>
      <c r="C395" s="34" t="s">
        <v>2782</v>
      </c>
      <c r="D395" s="1">
        <f t="shared" si="30"/>
        <v>51</v>
      </c>
      <c r="E395" s="2" t="s">
        <v>422</v>
      </c>
      <c r="F395" t="str" cm="1">
        <f t="array" ref="F395">_xlfn.IFS(
 AND(D395&gt;=11, D395&lt;=29), "Management, business, science, and arts occupations",
 AND(D395&gt;=31, D395&lt;=39), "Service occupations",
 AND(D395&gt;=41, D395&lt;=43), "Sales and office occupations",
 AND(D395&gt;=51, D395&lt;=53), "Production, transportation, and material moving occupations",
 AND(D395&gt;=45, D395&lt;=49), "Natural resources, construction, and maintenance occupations",
 TRUE, "Not applicable to study area"
)</f>
        <v>Production, transportation, and material moving occupations</v>
      </c>
      <c r="G395">
        <f t="shared" si="31"/>
        <v>5839</v>
      </c>
      <c r="H395" s="9">
        <f t="shared" si="32"/>
        <v>37.429487179487182</v>
      </c>
      <c r="I395" t="str">
        <f>_xlfn.XLOOKUP($C395,'NAICS-SOC-CIP x-walk'!C:C, 'NAICS-SOC-CIP x-walk'!H:H)</f>
        <v>31-33</v>
      </c>
      <c r="J395" t="s">
        <v>2942</v>
      </c>
      <c r="K395" t="str">
        <f>_xlfn.XLOOKUP($C395,'NAICS-SOC-CIP x-walk'!$C:$C, 'NAICS-SOC-CIP x-walk'!I:I)</f>
        <v>Manufacturing</v>
      </c>
      <c r="L395">
        <f t="shared" si="33"/>
        <v>2565</v>
      </c>
      <c r="M395" s="9">
        <f t="shared" si="34"/>
        <v>22.699115044247787</v>
      </c>
    </row>
    <row r="396" spans="1:13" hidden="1">
      <c r="A396" s="1">
        <v>38</v>
      </c>
      <c r="B396" s="1" t="s">
        <v>4</v>
      </c>
      <c r="C396" s="34" t="s">
        <v>2707</v>
      </c>
      <c r="D396" s="1">
        <f t="shared" si="30"/>
        <v>51</v>
      </c>
      <c r="E396" s="2" t="s">
        <v>12</v>
      </c>
      <c r="F396" t="str" cm="1">
        <f t="array" ref="F396">_xlfn.IFS(
 AND(D396&gt;=11, D396&lt;=29), "Management, business, science, and arts occupations",
 AND(D396&gt;=31, D396&lt;=39), "Service occupations",
 AND(D396&gt;=41, D396&lt;=43), "Sales and office occupations",
 AND(D396&gt;=51, D396&lt;=53), "Production, transportation, and material moving occupations",
 AND(D396&gt;=45, D396&lt;=49), "Natural resources, construction, and maintenance occupations",
 TRUE, "Not applicable to study area"
)</f>
        <v>Production, transportation, and material moving occupations</v>
      </c>
      <c r="G396">
        <f t="shared" si="31"/>
        <v>5839</v>
      </c>
      <c r="H396" s="9">
        <f t="shared" si="32"/>
        <v>37.429487179487182</v>
      </c>
      <c r="I396" t="str">
        <f>_xlfn.XLOOKUP($C396,'NAICS-SOC-CIP x-walk'!C:C, 'NAICS-SOC-CIP x-walk'!H:H)</f>
        <v>31-33</v>
      </c>
      <c r="J396" t="s">
        <v>2942</v>
      </c>
      <c r="K396" t="str">
        <f>_xlfn.XLOOKUP($C396,'NAICS-SOC-CIP x-walk'!$C:$C, 'NAICS-SOC-CIP x-walk'!I:I)</f>
        <v>Manufacturing</v>
      </c>
      <c r="L396">
        <f t="shared" si="33"/>
        <v>2565</v>
      </c>
      <c r="M396" s="9">
        <f t="shared" si="34"/>
        <v>22.699115044247787</v>
      </c>
    </row>
    <row r="397" spans="1:13" hidden="1">
      <c r="A397" s="1">
        <v>38</v>
      </c>
      <c r="B397" s="1" t="s">
        <v>4</v>
      </c>
      <c r="C397" s="34" t="s">
        <v>2763</v>
      </c>
      <c r="D397" s="1">
        <f t="shared" si="30"/>
        <v>51</v>
      </c>
      <c r="E397" s="2" t="s">
        <v>442</v>
      </c>
      <c r="F397" t="str" cm="1">
        <f t="array" ref="F397">_xlfn.IFS(
 AND(D397&gt;=11, D397&lt;=29), "Management, business, science, and arts occupations",
 AND(D397&gt;=31, D397&lt;=39), "Service occupations",
 AND(D397&gt;=41, D397&lt;=43), "Sales and office occupations",
 AND(D397&gt;=51, D397&lt;=53), "Production, transportation, and material moving occupations",
 AND(D397&gt;=45, D397&lt;=49), "Natural resources, construction, and maintenance occupations",
 TRUE, "Not applicable to study area"
)</f>
        <v>Production, transportation, and material moving occupations</v>
      </c>
      <c r="G397">
        <f t="shared" si="31"/>
        <v>5839</v>
      </c>
      <c r="H397" s="9">
        <f t="shared" si="32"/>
        <v>37.429487179487182</v>
      </c>
      <c r="I397" t="str">
        <f>_xlfn.XLOOKUP($C397,'NAICS-SOC-CIP x-walk'!C:C, 'NAICS-SOC-CIP x-walk'!H:H)</f>
        <v>31-33</v>
      </c>
      <c r="J397" t="s">
        <v>2942</v>
      </c>
      <c r="K397" t="str">
        <f>_xlfn.XLOOKUP($C397,'NAICS-SOC-CIP x-walk'!$C:$C, 'NAICS-SOC-CIP x-walk'!I:I)</f>
        <v>Manufacturing</v>
      </c>
      <c r="L397">
        <f t="shared" si="33"/>
        <v>2565</v>
      </c>
      <c r="M397" s="9">
        <f t="shared" si="34"/>
        <v>22.699115044247787</v>
      </c>
    </row>
    <row r="398" spans="1:13" hidden="1">
      <c r="A398" s="1">
        <v>37</v>
      </c>
      <c r="B398" s="1" t="s">
        <v>4</v>
      </c>
      <c r="C398" s="34" t="s">
        <v>2764</v>
      </c>
      <c r="D398" s="1">
        <f t="shared" si="30"/>
        <v>51</v>
      </c>
      <c r="E398" s="2" t="s">
        <v>496</v>
      </c>
      <c r="F398" t="str" cm="1">
        <f t="array" ref="F398">_xlfn.IFS(
 AND(D398&gt;=11, D398&lt;=29), "Management, business, science, and arts occupations",
 AND(D398&gt;=31, D398&lt;=39), "Service occupations",
 AND(D398&gt;=41, D398&lt;=43), "Sales and office occupations",
 AND(D398&gt;=51, D398&lt;=53), "Production, transportation, and material moving occupations",
 AND(D398&gt;=45, D398&lt;=49), "Natural resources, construction, and maintenance occupations",
 TRUE, "Not applicable to study area"
)</f>
        <v>Production, transportation, and material moving occupations</v>
      </c>
      <c r="G398">
        <f t="shared" si="31"/>
        <v>5839</v>
      </c>
      <c r="H398" s="9">
        <f t="shared" si="32"/>
        <v>37.429487179487182</v>
      </c>
      <c r="I398" t="str">
        <f>_xlfn.XLOOKUP($C398,'NAICS-SOC-CIP x-walk'!C:C, 'NAICS-SOC-CIP x-walk'!H:H)</f>
        <v>31-33</v>
      </c>
      <c r="J398" t="s">
        <v>2942</v>
      </c>
      <c r="K398" t="str">
        <f>_xlfn.XLOOKUP($C398,'NAICS-SOC-CIP x-walk'!$C:$C, 'NAICS-SOC-CIP x-walk'!I:I)</f>
        <v>Manufacturing</v>
      </c>
      <c r="L398">
        <f t="shared" si="33"/>
        <v>2565</v>
      </c>
      <c r="M398" s="9">
        <f t="shared" si="34"/>
        <v>22.699115044247787</v>
      </c>
    </row>
    <row r="399" spans="1:13" hidden="1">
      <c r="A399" s="1">
        <v>35</v>
      </c>
      <c r="B399" s="1">
        <v>3</v>
      </c>
      <c r="C399" s="34" t="s">
        <v>2743</v>
      </c>
      <c r="D399" s="1">
        <f t="shared" si="30"/>
        <v>51</v>
      </c>
      <c r="E399" s="2" t="s">
        <v>682</v>
      </c>
      <c r="F399" t="str" cm="1">
        <f t="array" ref="F399">_xlfn.IFS(
 AND(D399&gt;=11, D399&lt;=29), "Management, business, science, and arts occupations",
 AND(D399&gt;=31, D399&lt;=39), "Service occupations",
 AND(D399&gt;=41, D399&lt;=43), "Sales and office occupations",
 AND(D399&gt;=51, D399&lt;=53), "Production, transportation, and material moving occupations",
 AND(D399&gt;=45, D399&lt;=49), "Natural resources, construction, and maintenance occupations",
 TRUE, "Not applicable to study area"
)</f>
        <v>Production, transportation, and material moving occupations</v>
      </c>
      <c r="G399">
        <f t="shared" si="31"/>
        <v>5839</v>
      </c>
      <c r="H399" s="9">
        <f t="shared" si="32"/>
        <v>37.429487179487182</v>
      </c>
      <c r="I399" t="str">
        <f>_xlfn.XLOOKUP($C399,'NAICS-SOC-CIP x-walk'!C:C, 'NAICS-SOC-CIP x-walk'!H:H)</f>
        <v>23</v>
      </c>
      <c r="J399" t="str">
        <f>_xlfn.XLOOKUP(K399,'ACS-NAICS-SOC x-walk'!K:K,'ACS-NAICS-SOC x-walk'!L:L)</f>
        <v>Construction</v>
      </c>
      <c r="K399" t="str">
        <f>_xlfn.XLOOKUP($C399,'NAICS-SOC-CIP x-walk'!$C:$C, 'NAICS-SOC-CIP x-walk'!I:I)</f>
        <v>Construction</v>
      </c>
      <c r="L399">
        <f t="shared" si="33"/>
        <v>4669</v>
      </c>
      <c r="M399" s="9">
        <f t="shared" si="34"/>
        <v>61.434210526315788</v>
      </c>
    </row>
    <row r="400" spans="1:13" hidden="1">
      <c r="A400" s="1">
        <v>31</v>
      </c>
      <c r="B400" s="1" t="s">
        <v>4</v>
      </c>
      <c r="C400" s="34" t="s">
        <v>2778</v>
      </c>
      <c r="D400" s="1">
        <f t="shared" si="30"/>
        <v>51</v>
      </c>
      <c r="E400" s="2" t="s">
        <v>546</v>
      </c>
      <c r="F400" t="str" cm="1">
        <f t="array" ref="F400">_xlfn.IFS(
 AND(D400&gt;=11, D400&lt;=29), "Management, business, science, and arts occupations",
 AND(D400&gt;=31, D400&lt;=39), "Service occupations",
 AND(D400&gt;=41, D400&lt;=43), "Sales and office occupations",
 AND(D400&gt;=51, D400&lt;=53), "Production, transportation, and material moving occupations",
 AND(D400&gt;=45, D400&lt;=49), "Natural resources, construction, and maintenance occupations",
 TRUE, "Not applicable to study area"
)</f>
        <v>Production, transportation, and material moving occupations</v>
      </c>
      <c r="G400">
        <f t="shared" si="31"/>
        <v>5839</v>
      </c>
      <c r="H400" s="9">
        <f t="shared" si="32"/>
        <v>37.429487179487182</v>
      </c>
      <c r="I400" t="str">
        <f>_xlfn.XLOOKUP($C400,'NAICS-SOC-CIP x-walk'!C:C, 'NAICS-SOC-CIP x-walk'!H:H)</f>
        <v>31-33</v>
      </c>
      <c r="J400" t="s">
        <v>2942</v>
      </c>
      <c r="K400" t="str">
        <f>_xlfn.XLOOKUP($C400,'NAICS-SOC-CIP x-walk'!$C:$C, 'NAICS-SOC-CIP x-walk'!I:I)</f>
        <v>Manufacturing</v>
      </c>
      <c r="L400">
        <f t="shared" si="33"/>
        <v>2565</v>
      </c>
      <c r="M400" s="9">
        <f t="shared" si="34"/>
        <v>22.699115044247787</v>
      </c>
    </row>
    <row r="401" spans="1:13" hidden="1">
      <c r="A401" s="1">
        <v>30</v>
      </c>
      <c r="B401" s="1" t="s">
        <v>4</v>
      </c>
      <c r="C401" s="34" t="s">
        <v>2714</v>
      </c>
      <c r="D401" s="1">
        <f t="shared" si="30"/>
        <v>51</v>
      </c>
      <c r="E401" s="2" t="s">
        <v>96</v>
      </c>
      <c r="F401" t="str" cm="1">
        <f t="array" ref="F401">_xlfn.IFS(
 AND(D401&gt;=11, D401&lt;=29), "Management, business, science, and arts occupations",
 AND(D401&gt;=31, D401&lt;=39), "Service occupations",
 AND(D401&gt;=41, D401&lt;=43), "Sales and office occupations",
 AND(D401&gt;=51, D401&lt;=53), "Production, transportation, and material moving occupations",
 AND(D401&gt;=45, D401&lt;=49), "Natural resources, construction, and maintenance occupations",
 TRUE, "Not applicable to study area"
)</f>
        <v>Production, transportation, and material moving occupations</v>
      </c>
      <c r="G401">
        <f t="shared" si="31"/>
        <v>5839</v>
      </c>
      <c r="H401" s="9">
        <f t="shared" si="32"/>
        <v>37.429487179487182</v>
      </c>
      <c r="I401" t="str">
        <f>_xlfn.XLOOKUP($C401,'NAICS-SOC-CIP x-walk'!C:C, 'NAICS-SOC-CIP x-walk'!H:H)</f>
        <v>31-33</v>
      </c>
      <c r="J401" t="s">
        <v>2942</v>
      </c>
      <c r="K401" t="str">
        <f>_xlfn.XLOOKUP($C401,'NAICS-SOC-CIP x-walk'!$C:$C, 'NAICS-SOC-CIP x-walk'!I:I)</f>
        <v>Manufacturing</v>
      </c>
      <c r="L401">
        <f t="shared" si="33"/>
        <v>2565</v>
      </c>
      <c r="M401" s="9">
        <f t="shared" si="34"/>
        <v>22.699115044247787</v>
      </c>
    </row>
    <row r="402" spans="1:13" hidden="1">
      <c r="A402" s="1">
        <v>30</v>
      </c>
      <c r="B402" s="1" t="s">
        <v>4</v>
      </c>
      <c r="C402" s="34" t="s">
        <v>2677</v>
      </c>
      <c r="D402" s="1">
        <f t="shared" si="30"/>
        <v>51</v>
      </c>
      <c r="E402" s="2" t="s">
        <v>294</v>
      </c>
      <c r="F402" t="str" cm="1">
        <f t="array" ref="F402">_xlfn.IFS(
 AND(D402&gt;=11, D402&lt;=29), "Management, business, science, and arts occupations",
 AND(D402&gt;=31, D402&lt;=39), "Service occupations",
 AND(D402&gt;=41, D402&lt;=43), "Sales and office occupations",
 AND(D402&gt;=51, D402&lt;=53), "Production, transportation, and material moving occupations",
 AND(D402&gt;=45, D402&lt;=49), "Natural resources, construction, and maintenance occupations",
 TRUE, "Not applicable to study area"
)</f>
        <v>Production, transportation, and material moving occupations</v>
      </c>
      <c r="G402">
        <f t="shared" si="31"/>
        <v>5839</v>
      </c>
      <c r="H402" s="9">
        <f t="shared" si="32"/>
        <v>37.429487179487182</v>
      </c>
      <c r="I402" t="str">
        <f>_xlfn.XLOOKUP($C402,'NAICS-SOC-CIP x-walk'!C:C, 'NAICS-SOC-CIP x-walk'!H:H)</f>
        <v>31-33</v>
      </c>
      <c r="J402" t="s">
        <v>2942</v>
      </c>
      <c r="K402" t="str">
        <f>_xlfn.XLOOKUP($C402,'NAICS-SOC-CIP x-walk'!$C:$C, 'NAICS-SOC-CIP x-walk'!I:I)</f>
        <v>Manufacturing</v>
      </c>
      <c r="L402">
        <f t="shared" si="33"/>
        <v>2565</v>
      </c>
      <c r="M402" s="9">
        <f t="shared" si="34"/>
        <v>22.699115044247787</v>
      </c>
    </row>
    <row r="403" spans="1:13" hidden="1">
      <c r="A403" s="1">
        <v>28</v>
      </c>
      <c r="B403" s="1" t="s">
        <v>4</v>
      </c>
      <c r="C403" s="34" t="s">
        <v>2676</v>
      </c>
      <c r="D403" s="1">
        <f t="shared" si="30"/>
        <v>51</v>
      </c>
      <c r="E403" s="2" t="s">
        <v>540</v>
      </c>
      <c r="F403" t="str" cm="1">
        <f t="array" ref="F403">_xlfn.IFS(
 AND(D403&gt;=11, D403&lt;=29), "Management, business, science, and arts occupations",
 AND(D403&gt;=31, D403&lt;=39), "Service occupations",
 AND(D403&gt;=41, D403&lt;=43), "Sales and office occupations",
 AND(D403&gt;=51, D403&lt;=53), "Production, transportation, and material moving occupations",
 AND(D403&gt;=45, D403&lt;=49), "Natural resources, construction, and maintenance occupations",
 TRUE, "Not applicable to study area"
)</f>
        <v>Production, transportation, and material moving occupations</v>
      </c>
      <c r="G403">
        <f t="shared" si="31"/>
        <v>5839</v>
      </c>
      <c r="H403" s="9">
        <f t="shared" si="32"/>
        <v>37.429487179487182</v>
      </c>
      <c r="I403" t="str">
        <f>_xlfn.XLOOKUP($C403,'NAICS-SOC-CIP x-walk'!C:C, 'NAICS-SOC-CIP x-walk'!H:H)</f>
        <v>31-33</v>
      </c>
      <c r="J403" t="s">
        <v>2942</v>
      </c>
      <c r="K403" t="str">
        <f>_xlfn.XLOOKUP($C403,'NAICS-SOC-CIP x-walk'!$C:$C, 'NAICS-SOC-CIP x-walk'!I:I)</f>
        <v>Manufacturing</v>
      </c>
      <c r="L403">
        <f t="shared" si="33"/>
        <v>2565</v>
      </c>
      <c r="M403" s="9">
        <f t="shared" si="34"/>
        <v>22.699115044247787</v>
      </c>
    </row>
    <row r="404" spans="1:13" hidden="1">
      <c r="A404" s="1">
        <v>28</v>
      </c>
      <c r="B404" s="1" t="s">
        <v>4</v>
      </c>
      <c r="C404" s="34" t="s">
        <v>2788</v>
      </c>
      <c r="D404" s="1">
        <f t="shared" si="30"/>
        <v>51</v>
      </c>
      <c r="E404" s="2" t="s">
        <v>474</v>
      </c>
      <c r="F404" t="str" cm="1">
        <f t="array" ref="F404">_xlfn.IFS(
 AND(D404&gt;=11, D404&lt;=29), "Management, business, science, and arts occupations",
 AND(D404&gt;=31, D404&lt;=39), "Service occupations",
 AND(D404&gt;=41, D404&lt;=43), "Sales and office occupations",
 AND(D404&gt;=51, D404&lt;=53), "Production, transportation, and material moving occupations",
 AND(D404&gt;=45, D404&lt;=49), "Natural resources, construction, and maintenance occupations",
 TRUE, "Not applicable to study area"
)</f>
        <v>Production, transportation, and material moving occupations</v>
      </c>
      <c r="G404">
        <f t="shared" si="31"/>
        <v>5839</v>
      </c>
      <c r="H404" s="9">
        <f t="shared" si="32"/>
        <v>37.429487179487182</v>
      </c>
      <c r="I404" t="str">
        <f>_xlfn.XLOOKUP($C404,'NAICS-SOC-CIP x-walk'!C:C, 'NAICS-SOC-CIP x-walk'!H:H)</f>
        <v>31-33</v>
      </c>
      <c r="J404" t="s">
        <v>2942</v>
      </c>
      <c r="K404" t="str">
        <f>_xlfn.XLOOKUP($C404,'NAICS-SOC-CIP x-walk'!$C:$C, 'NAICS-SOC-CIP x-walk'!I:I)</f>
        <v>Manufacturing</v>
      </c>
      <c r="L404">
        <f t="shared" si="33"/>
        <v>2565</v>
      </c>
      <c r="M404" s="9">
        <f t="shared" si="34"/>
        <v>22.699115044247787</v>
      </c>
    </row>
    <row r="405" spans="1:13" hidden="1">
      <c r="A405" s="1">
        <v>26</v>
      </c>
      <c r="B405" s="1" t="s">
        <v>4</v>
      </c>
      <c r="C405" s="34" t="s">
        <v>2744</v>
      </c>
      <c r="D405" s="1">
        <f t="shared" si="30"/>
        <v>51</v>
      </c>
      <c r="E405" s="2" t="s">
        <v>290</v>
      </c>
      <c r="F405" t="str" cm="1">
        <f t="array" ref="F405">_xlfn.IFS(
 AND(D405&gt;=11, D405&lt;=29), "Management, business, science, and arts occupations",
 AND(D405&gt;=31, D405&lt;=39), "Service occupations",
 AND(D405&gt;=41, D405&lt;=43), "Sales and office occupations",
 AND(D405&gt;=51, D405&lt;=53), "Production, transportation, and material moving occupations",
 AND(D405&gt;=45, D405&lt;=49), "Natural resources, construction, and maintenance occupations",
 TRUE, "Not applicable to study area"
)</f>
        <v>Production, transportation, and material moving occupations</v>
      </c>
      <c r="G405">
        <f t="shared" si="31"/>
        <v>5839</v>
      </c>
      <c r="H405" s="9">
        <f t="shared" si="32"/>
        <v>37.429487179487182</v>
      </c>
      <c r="I405" t="str">
        <f>_xlfn.XLOOKUP($C405,'NAICS-SOC-CIP x-walk'!C:C, 'NAICS-SOC-CIP x-walk'!H:H)</f>
        <v>31-33</v>
      </c>
      <c r="J405" t="s">
        <v>2942</v>
      </c>
      <c r="K405" t="str">
        <f>_xlfn.XLOOKUP($C405,'NAICS-SOC-CIP x-walk'!$C:$C, 'NAICS-SOC-CIP x-walk'!I:I)</f>
        <v>Manufacturing</v>
      </c>
      <c r="L405">
        <f t="shared" si="33"/>
        <v>2565</v>
      </c>
      <c r="M405" s="9">
        <f t="shared" si="34"/>
        <v>22.699115044247787</v>
      </c>
    </row>
    <row r="406" spans="1:13" hidden="1">
      <c r="A406" s="1">
        <v>25</v>
      </c>
      <c r="B406" s="1">
        <v>3</v>
      </c>
      <c r="C406" s="34" t="s">
        <v>2770</v>
      </c>
      <c r="D406" s="1">
        <f t="shared" si="30"/>
        <v>51</v>
      </c>
      <c r="E406" s="2" t="s">
        <v>984</v>
      </c>
      <c r="F406" t="str" cm="1">
        <f t="array" ref="F406">_xlfn.IFS(
 AND(D406&gt;=11, D406&lt;=29), "Management, business, science, and arts occupations",
 AND(D406&gt;=31, D406&lt;=39), "Service occupations",
 AND(D406&gt;=41, D406&lt;=43), "Sales and office occupations",
 AND(D406&gt;=51, D406&lt;=53), "Production, transportation, and material moving occupations",
 AND(D406&gt;=45, D406&lt;=49), "Natural resources, construction, and maintenance occupations",
 TRUE, "Not applicable to study area"
)</f>
        <v>Production, transportation, and material moving occupations</v>
      </c>
      <c r="G406">
        <f t="shared" si="31"/>
        <v>5839</v>
      </c>
      <c r="H406" s="9">
        <f t="shared" si="32"/>
        <v>37.429487179487182</v>
      </c>
      <c r="I406" t="str">
        <f>_xlfn.XLOOKUP($C406,'NAICS-SOC-CIP x-walk'!C:C, 'NAICS-SOC-CIP x-walk'!H:H)</f>
        <v>31-33</v>
      </c>
      <c r="J406" t="s">
        <v>2942</v>
      </c>
      <c r="K406" t="str">
        <f>_xlfn.XLOOKUP($C406,'NAICS-SOC-CIP x-walk'!$C:$C, 'NAICS-SOC-CIP x-walk'!I:I)</f>
        <v>Manufacturing</v>
      </c>
      <c r="L406">
        <f t="shared" si="33"/>
        <v>2565</v>
      </c>
      <c r="M406" s="9">
        <f t="shared" si="34"/>
        <v>22.699115044247787</v>
      </c>
    </row>
    <row r="407" spans="1:13" hidden="1">
      <c r="A407" s="1">
        <v>24</v>
      </c>
      <c r="B407" s="1" t="s">
        <v>4</v>
      </c>
      <c r="C407" s="34" t="s">
        <v>2769</v>
      </c>
      <c r="D407" s="1">
        <f t="shared" si="30"/>
        <v>51</v>
      </c>
      <c r="E407" s="2" t="s">
        <v>452</v>
      </c>
      <c r="F407" t="str" cm="1">
        <f t="array" ref="F407">_xlfn.IFS(
 AND(D407&gt;=11, D407&lt;=29), "Management, business, science, and arts occupations",
 AND(D407&gt;=31, D407&lt;=39), "Service occupations",
 AND(D407&gt;=41, D407&lt;=43), "Sales and office occupations",
 AND(D407&gt;=51, D407&lt;=53), "Production, transportation, and material moving occupations",
 AND(D407&gt;=45, D407&lt;=49), "Natural resources, construction, and maintenance occupations",
 TRUE, "Not applicable to study area"
)</f>
        <v>Production, transportation, and material moving occupations</v>
      </c>
      <c r="G407">
        <f t="shared" si="31"/>
        <v>5839</v>
      </c>
      <c r="H407" s="9">
        <f t="shared" si="32"/>
        <v>37.429487179487182</v>
      </c>
      <c r="I407" t="str">
        <f>_xlfn.XLOOKUP($C407,'NAICS-SOC-CIP x-walk'!C:C, 'NAICS-SOC-CIP x-walk'!H:H)</f>
        <v>31-33</v>
      </c>
      <c r="J407" t="s">
        <v>2942</v>
      </c>
      <c r="K407" t="str">
        <f>_xlfn.XLOOKUP($C407,'NAICS-SOC-CIP x-walk'!$C:$C, 'NAICS-SOC-CIP x-walk'!I:I)</f>
        <v>Manufacturing</v>
      </c>
      <c r="L407">
        <f t="shared" si="33"/>
        <v>2565</v>
      </c>
      <c r="M407" s="9">
        <f t="shared" si="34"/>
        <v>22.699115044247787</v>
      </c>
    </row>
    <row r="408" spans="1:13" hidden="1">
      <c r="A408" s="1">
        <v>24</v>
      </c>
      <c r="B408" s="1">
        <v>3</v>
      </c>
      <c r="C408" s="34" t="s">
        <v>2706</v>
      </c>
      <c r="D408" s="1">
        <f t="shared" si="30"/>
        <v>51</v>
      </c>
      <c r="E408" s="2" t="s">
        <v>786</v>
      </c>
      <c r="F408" t="str" cm="1">
        <f t="array" ref="F408">_xlfn.IFS(
 AND(D408&gt;=11, D408&lt;=29), "Management, business, science, and arts occupations",
 AND(D408&gt;=31, D408&lt;=39), "Service occupations",
 AND(D408&gt;=41, D408&lt;=43), "Sales and office occupations",
 AND(D408&gt;=51, D408&lt;=53), "Production, transportation, and material moving occupations",
 AND(D408&gt;=45, D408&lt;=49), "Natural resources, construction, and maintenance occupations",
 TRUE, "Not applicable to study area"
)</f>
        <v>Production, transportation, and material moving occupations</v>
      </c>
      <c r="G408">
        <f t="shared" si="31"/>
        <v>5839</v>
      </c>
      <c r="H408" s="9">
        <f t="shared" si="32"/>
        <v>37.429487179487182</v>
      </c>
      <c r="I408" t="str">
        <f>_xlfn.XLOOKUP($C408,'NAICS-SOC-CIP x-walk'!C:C, 'NAICS-SOC-CIP x-walk'!H:H)</f>
        <v>31-33</v>
      </c>
      <c r="J408" t="s">
        <v>2942</v>
      </c>
      <c r="K408" t="str">
        <f>_xlfn.XLOOKUP($C408,'NAICS-SOC-CIP x-walk'!$C:$C, 'NAICS-SOC-CIP x-walk'!I:I)</f>
        <v>Manufacturing</v>
      </c>
      <c r="L408">
        <f t="shared" si="33"/>
        <v>2565</v>
      </c>
      <c r="M408" s="9">
        <f t="shared" si="34"/>
        <v>22.699115044247787</v>
      </c>
    </row>
    <row r="409" spans="1:13" hidden="1">
      <c r="A409" s="1">
        <v>23</v>
      </c>
      <c r="B409" s="1" t="s">
        <v>4</v>
      </c>
      <c r="C409" s="34" t="s">
        <v>2695</v>
      </c>
      <c r="D409" s="1">
        <f t="shared" si="30"/>
        <v>51</v>
      </c>
      <c r="E409" s="2" t="s">
        <v>240</v>
      </c>
      <c r="F409" t="str" cm="1">
        <f t="array" ref="F409">_xlfn.IFS(
 AND(D409&gt;=11, D409&lt;=29), "Management, business, science, and arts occupations",
 AND(D409&gt;=31, D409&lt;=39), "Service occupations",
 AND(D409&gt;=41, D409&lt;=43), "Sales and office occupations",
 AND(D409&gt;=51, D409&lt;=53), "Production, transportation, and material moving occupations",
 AND(D409&gt;=45, D409&lt;=49), "Natural resources, construction, and maintenance occupations",
 TRUE, "Not applicable to study area"
)</f>
        <v>Production, transportation, and material moving occupations</v>
      </c>
      <c r="G409">
        <f t="shared" si="31"/>
        <v>5839</v>
      </c>
      <c r="H409" s="9">
        <f t="shared" si="32"/>
        <v>37.429487179487182</v>
      </c>
      <c r="I409" t="str">
        <f>_xlfn.XLOOKUP($C409,'NAICS-SOC-CIP x-walk'!C:C, 'NAICS-SOC-CIP x-walk'!H:H)</f>
        <v>31-33</v>
      </c>
      <c r="J409" t="s">
        <v>2942</v>
      </c>
      <c r="K409" t="str">
        <f>_xlfn.XLOOKUP($C409,'NAICS-SOC-CIP x-walk'!$C:$C, 'NAICS-SOC-CIP x-walk'!I:I)</f>
        <v>Manufacturing</v>
      </c>
      <c r="L409">
        <f t="shared" si="33"/>
        <v>2565</v>
      </c>
      <c r="M409" s="9">
        <f t="shared" si="34"/>
        <v>22.699115044247787</v>
      </c>
    </row>
    <row r="410" spans="1:13" hidden="1">
      <c r="A410" s="1">
        <v>23</v>
      </c>
      <c r="B410" s="1" t="s">
        <v>4</v>
      </c>
      <c r="C410" s="34" t="s">
        <v>2716</v>
      </c>
      <c r="D410" s="1">
        <f t="shared" si="30"/>
        <v>51</v>
      </c>
      <c r="E410" s="2" t="s">
        <v>638</v>
      </c>
      <c r="F410" t="str" cm="1">
        <f t="array" ref="F410">_xlfn.IFS(
 AND(D410&gt;=11, D410&lt;=29), "Management, business, science, and arts occupations",
 AND(D410&gt;=31, D410&lt;=39), "Service occupations",
 AND(D410&gt;=41, D410&lt;=43), "Sales and office occupations",
 AND(D410&gt;=51, D410&lt;=53), "Production, transportation, and material moving occupations",
 AND(D410&gt;=45, D410&lt;=49), "Natural resources, construction, and maintenance occupations",
 TRUE, "Not applicable to study area"
)</f>
        <v>Production, transportation, and material moving occupations</v>
      </c>
      <c r="G410">
        <f t="shared" si="31"/>
        <v>5839</v>
      </c>
      <c r="H410" s="9">
        <f t="shared" si="32"/>
        <v>37.429487179487182</v>
      </c>
      <c r="I410" t="str">
        <f>_xlfn.XLOOKUP($C410,'NAICS-SOC-CIP x-walk'!C:C, 'NAICS-SOC-CIP x-walk'!H:H)</f>
        <v>31-33</v>
      </c>
      <c r="J410" t="s">
        <v>2942</v>
      </c>
      <c r="K410" t="str">
        <f>_xlfn.XLOOKUP($C410,'NAICS-SOC-CIP x-walk'!$C:$C, 'NAICS-SOC-CIP x-walk'!I:I)</f>
        <v>Manufacturing</v>
      </c>
      <c r="L410">
        <f t="shared" si="33"/>
        <v>2565</v>
      </c>
      <c r="M410" s="9">
        <f t="shared" si="34"/>
        <v>22.699115044247787</v>
      </c>
    </row>
    <row r="411" spans="1:13" hidden="1">
      <c r="A411" s="1">
        <v>22</v>
      </c>
      <c r="B411" s="1" t="s">
        <v>4</v>
      </c>
      <c r="C411" s="34" t="s">
        <v>2740</v>
      </c>
      <c r="D411" s="1">
        <f t="shared" si="30"/>
        <v>51</v>
      </c>
      <c r="E411" s="2" t="s">
        <v>516</v>
      </c>
      <c r="F411" t="str" cm="1">
        <f t="array" ref="F411">_xlfn.IFS(
 AND(D411&gt;=11, D411&lt;=29), "Management, business, science, and arts occupations",
 AND(D411&gt;=31, D411&lt;=39), "Service occupations",
 AND(D411&gt;=41, D411&lt;=43), "Sales and office occupations",
 AND(D411&gt;=51, D411&lt;=53), "Production, transportation, and material moving occupations",
 AND(D411&gt;=45, D411&lt;=49), "Natural resources, construction, and maintenance occupations",
 TRUE, "Not applicable to study area"
)</f>
        <v>Production, transportation, and material moving occupations</v>
      </c>
      <c r="G411">
        <f t="shared" si="31"/>
        <v>5839</v>
      </c>
      <c r="H411" s="9">
        <f t="shared" si="32"/>
        <v>37.429487179487182</v>
      </c>
      <c r="I411" t="str">
        <f>_xlfn.XLOOKUP($C411,'NAICS-SOC-CIP x-walk'!C:C, 'NAICS-SOC-CIP x-walk'!H:H)</f>
        <v>23</v>
      </c>
      <c r="J411" t="str">
        <f>_xlfn.XLOOKUP(K411,'ACS-NAICS-SOC x-walk'!K:K,'ACS-NAICS-SOC x-walk'!L:L)</f>
        <v>Construction</v>
      </c>
      <c r="K411" t="str">
        <f>_xlfn.XLOOKUP($C411,'NAICS-SOC-CIP x-walk'!$C:$C, 'NAICS-SOC-CIP x-walk'!I:I)</f>
        <v>Construction</v>
      </c>
      <c r="L411">
        <f t="shared" si="33"/>
        <v>4669</v>
      </c>
      <c r="M411" s="9">
        <f t="shared" si="34"/>
        <v>61.434210526315788</v>
      </c>
    </row>
    <row r="412" spans="1:13" hidden="1">
      <c r="A412" s="1">
        <v>21</v>
      </c>
      <c r="B412" s="1" t="s">
        <v>4</v>
      </c>
      <c r="C412" s="34" t="s">
        <v>2703</v>
      </c>
      <c r="D412" s="1">
        <f t="shared" si="30"/>
        <v>51</v>
      </c>
      <c r="E412" s="2" t="s">
        <v>10</v>
      </c>
      <c r="F412" t="str" cm="1">
        <f t="array" ref="F412">_xlfn.IFS(
 AND(D412&gt;=11, D412&lt;=29), "Management, business, science, and arts occupations",
 AND(D412&gt;=31, D412&lt;=39), "Service occupations",
 AND(D412&gt;=41, D412&lt;=43), "Sales and office occupations",
 AND(D412&gt;=51, D412&lt;=53), "Production, transportation, and material moving occupations",
 AND(D412&gt;=45, D412&lt;=49), "Natural resources, construction, and maintenance occupations",
 TRUE, "Not applicable to study area"
)</f>
        <v>Production, transportation, and material moving occupations</v>
      </c>
      <c r="G412">
        <f t="shared" si="31"/>
        <v>5839</v>
      </c>
      <c r="H412" s="9">
        <f t="shared" si="32"/>
        <v>37.429487179487182</v>
      </c>
      <c r="I412" t="str">
        <f>_xlfn.XLOOKUP($C412,'NAICS-SOC-CIP x-walk'!C:C, 'NAICS-SOC-CIP x-walk'!H:H)</f>
        <v>31-33</v>
      </c>
      <c r="J412" t="s">
        <v>2942</v>
      </c>
      <c r="K412" t="str">
        <f>_xlfn.XLOOKUP($C412,'NAICS-SOC-CIP x-walk'!$C:$C, 'NAICS-SOC-CIP x-walk'!I:I)</f>
        <v>Manufacturing</v>
      </c>
      <c r="L412">
        <f t="shared" si="33"/>
        <v>2565</v>
      </c>
      <c r="M412" s="9">
        <f t="shared" si="34"/>
        <v>22.699115044247787</v>
      </c>
    </row>
    <row r="413" spans="1:13" hidden="1">
      <c r="A413" s="1">
        <v>20</v>
      </c>
      <c r="B413" s="1" t="s">
        <v>4</v>
      </c>
      <c r="C413" s="34" t="s">
        <v>2787</v>
      </c>
      <c r="D413" s="1">
        <f t="shared" si="30"/>
        <v>51</v>
      </c>
      <c r="E413" s="2" t="s">
        <v>582</v>
      </c>
      <c r="F413" t="str" cm="1">
        <f t="array" ref="F413">_xlfn.IFS(
 AND(D413&gt;=11, D413&lt;=29), "Management, business, science, and arts occupations",
 AND(D413&gt;=31, D413&lt;=39), "Service occupations",
 AND(D413&gt;=41, D413&lt;=43), "Sales and office occupations",
 AND(D413&gt;=51, D413&lt;=53), "Production, transportation, and material moving occupations",
 AND(D413&gt;=45, D413&lt;=49), "Natural resources, construction, and maintenance occupations",
 TRUE, "Not applicable to study area"
)</f>
        <v>Production, transportation, and material moving occupations</v>
      </c>
      <c r="G413">
        <f t="shared" si="31"/>
        <v>5839</v>
      </c>
      <c r="H413" s="9">
        <f t="shared" si="32"/>
        <v>37.429487179487182</v>
      </c>
      <c r="I413" t="str">
        <f>_xlfn.XLOOKUP($C413,'NAICS-SOC-CIP x-walk'!C:C, 'NAICS-SOC-CIP x-walk'!H:H)</f>
        <v>31-33</v>
      </c>
      <c r="J413" t="s">
        <v>2942</v>
      </c>
      <c r="K413" t="str">
        <f>_xlfn.XLOOKUP($C413,'NAICS-SOC-CIP x-walk'!$C:$C, 'NAICS-SOC-CIP x-walk'!I:I)</f>
        <v>Manufacturing</v>
      </c>
      <c r="L413">
        <f t="shared" si="33"/>
        <v>2565</v>
      </c>
      <c r="M413" s="9">
        <f t="shared" si="34"/>
        <v>22.699115044247787</v>
      </c>
    </row>
    <row r="414" spans="1:13" hidden="1">
      <c r="A414" s="1">
        <v>19</v>
      </c>
      <c r="B414" s="1" t="s">
        <v>4</v>
      </c>
      <c r="C414" s="34" t="s">
        <v>2768</v>
      </c>
      <c r="D414" s="1">
        <f t="shared" si="30"/>
        <v>51</v>
      </c>
      <c r="E414" s="2" t="s">
        <v>28</v>
      </c>
      <c r="F414" t="str" cm="1">
        <f t="array" ref="F414">_xlfn.IFS(
 AND(D414&gt;=11, D414&lt;=29), "Management, business, science, and arts occupations",
 AND(D414&gt;=31, D414&lt;=39), "Service occupations",
 AND(D414&gt;=41, D414&lt;=43), "Sales and office occupations",
 AND(D414&gt;=51, D414&lt;=53), "Production, transportation, and material moving occupations",
 AND(D414&gt;=45, D414&lt;=49), "Natural resources, construction, and maintenance occupations",
 TRUE, "Not applicable to study area"
)</f>
        <v>Production, transportation, and material moving occupations</v>
      </c>
      <c r="G414">
        <f t="shared" si="31"/>
        <v>5839</v>
      </c>
      <c r="H414" s="9">
        <f t="shared" si="32"/>
        <v>37.429487179487182</v>
      </c>
      <c r="I414" t="str">
        <f>_xlfn.XLOOKUP($C414,'NAICS-SOC-CIP x-walk'!C:C, 'NAICS-SOC-CIP x-walk'!H:H)</f>
        <v>31-33</v>
      </c>
      <c r="J414" t="s">
        <v>2942</v>
      </c>
      <c r="K414" t="str">
        <f>_xlfn.XLOOKUP($C414,'NAICS-SOC-CIP x-walk'!$C:$C, 'NAICS-SOC-CIP x-walk'!I:I)</f>
        <v>Manufacturing</v>
      </c>
      <c r="L414">
        <f t="shared" si="33"/>
        <v>2565</v>
      </c>
      <c r="M414" s="9">
        <f t="shared" si="34"/>
        <v>22.699115044247787</v>
      </c>
    </row>
    <row r="415" spans="1:13" hidden="1">
      <c r="A415" s="1">
        <v>18</v>
      </c>
      <c r="B415" s="1" t="s">
        <v>4</v>
      </c>
      <c r="C415" s="34" t="s">
        <v>2766</v>
      </c>
      <c r="D415" s="1">
        <f t="shared" si="30"/>
        <v>51</v>
      </c>
      <c r="E415" s="2" t="s">
        <v>508</v>
      </c>
      <c r="F415" t="str" cm="1">
        <f t="array" ref="F415">_xlfn.IFS(
 AND(D415&gt;=11, D415&lt;=29), "Management, business, science, and arts occupations",
 AND(D415&gt;=31, D415&lt;=39), "Service occupations",
 AND(D415&gt;=41, D415&lt;=43), "Sales and office occupations",
 AND(D415&gt;=51, D415&lt;=53), "Production, transportation, and material moving occupations",
 AND(D415&gt;=45, D415&lt;=49), "Natural resources, construction, and maintenance occupations",
 TRUE, "Not applicable to study area"
)</f>
        <v>Production, transportation, and material moving occupations</v>
      </c>
      <c r="G415">
        <f t="shared" si="31"/>
        <v>5839</v>
      </c>
      <c r="H415" s="9">
        <f t="shared" si="32"/>
        <v>37.429487179487182</v>
      </c>
      <c r="I415" t="str">
        <f>_xlfn.XLOOKUP($C415,'NAICS-SOC-CIP x-walk'!C:C, 'NAICS-SOC-CIP x-walk'!H:H)</f>
        <v>31-33</v>
      </c>
      <c r="J415" t="s">
        <v>2942</v>
      </c>
      <c r="K415" t="str">
        <f>_xlfn.XLOOKUP($C415,'NAICS-SOC-CIP x-walk'!$C:$C, 'NAICS-SOC-CIP x-walk'!I:I)</f>
        <v>Manufacturing</v>
      </c>
      <c r="L415">
        <f t="shared" si="33"/>
        <v>2565</v>
      </c>
      <c r="M415" s="9">
        <f t="shared" si="34"/>
        <v>22.699115044247787</v>
      </c>
    </row>
    <row r="416" spans="1:13" ht="30" hidden="1">
      <c r="A416" s="1">
        <v>18</v>
      </c>
      <c r="B416" s="1" t="s">
        <v>4</v>
      </c>
      <c r="C416" s="34" t="s">
        <v>2734</v>
      </c>
      <c r="D416" s="1">
        <f t="shared" si="30"/>
        <v>51</v>
      </c>
      <c r="E416" s="2" t="s">
        <v>90</v>
      </c>
      <c r="F416" t="str" cm="1">
        <f t="array" ref="F416">_xlfn.IFS(
 AND(D416&gt;=11, D416&lt;=29), "Management, business, science, and arts occupations",
 AND(D416&gt;=31, D416&lt;=39), "Service occupations",
 AND(D416&gt;=41, D416&lt;=43), "Sales and office occupations",
 AND(D416&gt;=51, D416&lt;=53), "Production, transportation, and material moving occupations",
 AND(D416&gt;=45, D416&lt;=49), "Natural resources, construction, and maintenance occupations",
 TRUE, "Not applicable to study area"
)</f>
        <v>Production, transportation, and material moving occupations</v>
      </c>
      <c r="G416">
        <f t="shared" si="31"/>
        <v>5839</v>
      </c>
      <c r="H416" s="9">
        <f t="shared" si="32"/>
        <v>37.429487179487182</v>
      </c>
      <c r="I416" t="str">
        <f>_xlfn.XLOOKUP($C416,'NAICS-SOC-CIP x-walk'!C:C, 'NAICS-SOC-CIP x-walk'!H:H)</f>
        <v>31-33</v>
      </c>
      <c r="J416" t="s">
        <v>2942</v>
      </c>
      <c r="K416" t="str">
        <f>_xlfn.XLOOKUP($C416,'NAICS-SOC-CIP x-walk'!$C:$C, 'NAICS-SOC-CIP x-walk'!I:I)</f>
        <v>Manufacturing</v>
      </c>
      <c r="L416">
        <f t="shared" si="33"/>
        <v>2565</v>
      </c>
      <c r="M416" s="9">
        <f t="shared" si="34"/>
        <v>22.699115044247787</v>
      </c>
    </row>
    <row r="417" spans="1:13" hidden="1">
      <c r="A417" s="1">
        <v>18</v>
      </c>
      <c r="B417" s="1" t="s">
        <v>4</v>
      </c>
      <c r="C417" s="34" t="s">
        <v>2850</v>
      </c>
      <c r="D417" s="1">
        <f t="shared" si="30"/>
        <v>53</v>
      </c>
      <c r="E417" s="2" t="s">
        <v>662</v>
      </c>
      <c r="F417" t="str" cm="1">
        <f t="array" ref="F417">_xlfn.IFS(
 AND(D417&gt;=11, D417&lt;=29), "Management, business, science, and arts occupations",
 AND(D417&gt;=31, D417&lt;=39), "Service occupations",
 AND(D417&gt;=41, D417&lt;=43), "Sales and office occupations",
 AND(D417&gt;=51, D417&lt;=53), "Production, transportation, and material moving occupations",
 AND(D417&gt;=45, D417&lt;=49), "Natural resources, construction, and maintenance occupations",
 TRUE, "Not applicable to study area"
)</f>
        <v>Production, transportation, and material moving occupations</v>
      </c>
      <c r="G417">
        <f t="shared" si="31"/>
        <v>5839</v>
      </c>
      <c r="H417" s="9">
        <f t="shared" si="32"/>
        <v>37.429487179487182</v>
      </c>
      <c r="I417" t="str">
        <f>_xlfn.XLOOKUP($C417,'NAICS-SOC-CIP x-walk'!C:C, 'NAICS-SOC-CIP x-walk'!H:H)</f>
        <v>31-33</v>
      </c>
      <c r="J417" t="s">
        <v>2942</v>
      </c>
      <c r="K417" t="str">
        <f>_xlfn.XLOOKUP($C417,'NAICS-SOC-CIP x-walk'!$C:$C, 'NAICS-SOC-CIP x-walk'!I:I)</f>
        <v>Manufacturing</v>
      </c>
      <c r="L417">
        <f t="shared" si="33"/>
        <v>2565</v>
      </c>
      <c r="M417" s="9">
        <f t="shared" si="34"/>
        <v>22.699115044247787</v>
      </c>
    </row>
    <row r="418" spans="1:13" hidden="1">
      <c r="A418" s="1">
        <v>18</v>
      </c>
      <c r="B418" s="1" t="s">
        <v>4</v>
      </c>
      <c r="C418" s="34" t="s">
        <v>2785</v>
      </c>
      <c r="D418" s="1">
        <f t="shared" si="30"/>
        <v>51</v>
      </c>
      <c r="E418" s="2" t="s">
        <v>434</v>
      </c>
      <c r="F418" t="str" cm="1">
        <f t="array" ref="F418">_xlfn.IFS(
 AND(D418&gt;=11, D418&lt;=29), "Management, business, science, and arts occupations",
 AND(D418&gt;=31, D418&lt;=39), "Service occupations",
 AND(D418&gt;=41, D418&lt;=43), "Sales and office occupations",
 AND(D418&gt;=51, D418&lt;=53), "Production, transportation, and material moving occupations",
 AND(D418&gt;=45, D418&lt;=49), "Natural resources, construction, and maintenance occupations",
 TRUE, "Not applicable to study area"
)</f>
        <v>Production, transportation, and material moving occupations</v>
      </c>
      <c r="G418">
        <f t="shared" si="31"/>
        <v>5839</v>
      </c>
      <c r="H418" s="9">
        <f t="shared" si="32"/>
        <v>37.429487179487182</v>
      </c>
      <c r="I418" t="str">
        <f>_xlfn.XLOOKUP($C418,'NAICS-SOC-CIP x-walk'!C:C, 'NAICS-SOC-CIP x-walk'!H:H)</f>
        <v>31-33</v>
      </c>
      <c r="J418" t="s">
        <v>2942</v>
      </c>
      <c r="K418" t="str">
        <f>_xlfn.XLOOKUP($C418,'NAICS-SOC-CIP x-walk'!$C:$C, 'NAICS-SOC-CIP x-walk'!I:I)</f>
        <v>Manufacturing</v>
      </c>
      <c r="L418">
        <f t="shared" si="33"/>
        <v>2565</v>
      </c>
      <c r="M418" s="9">
        <f t="shared" si="34"/>
        <v>22.699115044247787</v>
      </c>
    </row>
    <row r="419" spans="1:13" hidden="1">
      <c r="A419" s="1">
        <v>18</v>
      </c>
      <c r="B419" s="1" t="s">
        <v>4</v>
      </c>
      <c r="C419" s="34" t="s">
        <v>2745</v>
      </c>
      <c r="D419" s="1">
        <f t="shared" si="30"/>
        <v>51</v>
      </c>
      <c r="E419" s="2" t="s">
        <v>346</v>
      </c>
      <c r="F419" t="str" cm="1">
        <f t="array" ref="F419">_xlfn.IFS(
 AND(D419&gt;=11, D419&lt;=29), "Management, business, science, and arts occupations",
 AND(D419&gt;=31, D419&lt;=39), "Service occupations",
 AND(D419&gt;=41, D419&lt;=43), "Sales and office occupations",
 AND(D419&gt;=51, D419&lt;=53), "Production, transportation, and material moving occupations",
 AND(D419&gt;=45, D419&lt;=49), "Natural resources, construction, and maintenance occupations",
 TRUE, "Not applicable to study area"
)</f>
        <v>Production, transportation, and material moving occupations</v>
      </c>
      <c r="G419">
        <f t="shared" si="31"/>
        <v>5839</v>
      </c>
      <c r="H419" s="9">
        <f t="shared" si="32"/>
        <v>37.429487179487182</v>
      </c>
      <c r="I419" t="str">
        <f>_xlfn.XLOOKUP($C419,'NAICS-SOC-CIP x-walk'!C:C, 'NAICS-SOC-CIP x-walk'!H:H)</f>
        <v>31-33</v>
      </c>
      <c r="J419" t="s">
        <v>2942</v>
      </c>
      <c r="K419" t="str">
        <f>_xlfn.XLOOKUP($C419,'NAICS-SOC-CIP x-walk'!$C:$C, 'NAICS-SOC-CIP x-walk'!I:I)</f>
        <v>Manufacturing</v>
      </c>
      <c r="L419">
        <f t="shared" si="33"/>
        <v>2565</v>
      </c>
      <c r="M419" s="9">
        <f t="shared" si="34"/>
        <v>22.699115044247787</v>
      </c>
    </row>
    <row r="420" spans="1:13" hidden="1">
      <c r="A420" s="1">
        <v>17</v>
      </c>
      <c r="B420" s="1" t="s">
        <v>4</v>
      </c>
      <c r="C420" s="34" t="s">
        <v>2678</v>
      </c>
      <c r="D420" s="1">
        <f t="shared" si="30"/>
        <v>51</v>
      </c>
      <c r="E420" s="2" t="s">
        <v>588</v>
      </c>
      <c r="F420" t="str" cm="1">
        <f t="array" ref="F420">_xlfn.IFS(
 AND(D420&gt;=11, D420&lt;=29), "Management, business, science, and arts occupations",
 AND(D420&gt;=31, D420&lt;=39), "Service occupations",
 AND(D420&gt;=41, D420&lt;=43), "Sales and office occupations",
 AND(D420&gt;=51, D420&lt;=53), "Production, transportation, and material moving occupations",
 AND(D420&gt;=45, D420&lt;=49), "Natural resources, construction, and maintenance occupations",
 TRUE, "Not applicable to study area"
)</f>
        <v>Production, transportation, and material moving occupations</v>
      </c>
      <c r="G420">
        <f t="shared" si="31"/>
        <v>5839</v>
      </c>
      <c r="H420" s="9">
        <f t="shared" si="32"/>
        <v>37.429487179487182</v>
      </c>
      <c r="I420" t="str">
        <f>_xlfn.XLOOKUP($C420,'NAICS-SOC-CIP x-walk'!C:C, 'NAICS-SOC-CIP x-walk'!H:H)</f>
        <v>31-33</v>
      </c>
      <c r="J420" t="s">
        <v>2942</v>
      </c>
      <c r="K420" t="str">
        <f>_xlfn.XLOOKUP($C420,'NAICS-SOC-CIP x-walk'!$C:$C, 'NAICS-SOC-CIP x-walk'!I:I)</f>
        <v>Manufacturing</v>
      </c>
      <c r="L420">
        <f t="shared" si="33"/>
        <v>2565</v>
      </c>
      <c r="M420" s="9">
        <f t="shared" si="34"/>
        <v>22.699115044247787</v>
      </c>
    </row>
    <row r="421" spans="1:13" ht="30" hidden="1">
      <c r="A421" s="1">
        <v>16</v>
      </c>
      <c r="B421" s="1" t="s">
        <v>4</v>
      </c>
      <c r="C421" s="34" t="s">
        <v>2761</v>
      </c>
      <c r="D421" s="1">
        <f t="shared" si="30"/>
        <v>51</v>
      </c>
      <c r="E421" s="2" t="s">
        <v>248</v>
      </c>
      <c r="F421" t="str" cm="1">
        <f t="array" ref="F421">_xlfn.IFS(
 AND(D421&gt;=11, D421&lt;=29), "Management, business, science, and arts occupations",
 AND(D421&gt;=31, D421&lt;=39), "Service occupations",
 AND(D421&gt;=41, D421&lt;=43), "Sales and office occupations",
 AND(D421&gt;=51, D421&lt;=53), "Production, transportation, and material moving occupations",
 AND(D421&gt;=45, D421&lt;=49), "Natural resources, construction, and maintenance occupations",
 TRUE, "Not applicable to study area"
)</f>
        <v>Production, transportation, and material moving occupations</v>
      </c>
      <c r="G421">
        <f t="shared" si="31"/>
        <v>5839</v>
      </c>
      <c r="H421" s="9">
        <f t="shared" si="32"/>
        <v>37.429487179487182</v>
      </c>
      <c r="I421" t="str">
        <f>_xlfn.XLOOKUP($C421,'NAICS-SOC-CIP x-walk'!C:C, 'NAICS-SOC-CIP x-walk'!H:H)</f>
        <v>31-33</v>
      </c>
      <c r="J421" t="s">
        <v>2942</v>
      </c>
      <c r="K421" t="str">
        <f>_xlfn.XLOOKUP($C421,'NAICS-SOC-CIP x-walk'!$C:$C, 'NAICS-SOC-CIP x-walk'!I:I)</f>
        <v>Manufacturing</v>
      </c>
      <c r="L421">
        <f t="shared" si="33"/>
        <v>2565</v>
      </c>
      <c r="M421" s="9">
        <f t="shared" si="34"/>
        <v>22.699115044247787</v>
      </c>
    </row>
    <row r="422" spans="1:13" hidden="1">
      <c r="A422" s="1">
        <v>15</v>
      </c>
      <c r="B422" s="1" t="s">
        <v>4</v>
      </c>
      <c r="C422" s="34" t="s">
        <v>2723</v>
      </c>
      <c r="D422" s="1">
        <f t="shared" si="30"/>
        <v>51</v>
      </c>
      <c r="E422" s="2" t="s">
        <v>898</v>
      </c>
      <c r="F422" t="str" cm="1">
        <f t="array" ref="F422">_xlfn.IFS(
 AND(D422&gt;=11, D422&lt;=29), "Management, business, science, and arts occupations",
 AND(D422&gt;=31, D422&lt;=39), "Service occupations",
 AND(D422&gt;=41, D422&lt;=43), "Sales and office occupations",
 AND(D422&gt;=51, D422&lt;=53), "Production, transportation, and material moving occupations",
 AND(D422&gt;=45, D422&lt;=49), "Natural resources, construction, and maintenance occupations",
 TRUE, "Not applicable to study area"
)</f>
        <v>Production, transportation, and material moving occupations</v>
      </c>
      <c r="G422">
        <f t="shared" si="31"/>
        <v>5839</v>
      </c>
      <c r="H422" s="9">
        <f t="shared" si="32"/>
        <v>37.429487179487182</v>
      </c>
      <c r="I422" t="str">
        <f>_xlfn.XLOOKUP($C422,'NAICS-SOC-CIP x-walk'!C:C, 'NAICS-SOC-CIP x-walk'!H:H)</f>
        <v>31-33</v>
      </c>
      <c r="J422" t="s">
        <v>2942</v>
      </c>
      <c r="K422" t="str">
        <f>_xlfn.XLOOKUP($C422,'NAICS-SOC-CIP x-walk'!$C:$C, 'NAICS-SOC-CIP x-walk'!I:I)</f>
        <v>Manufacturing</v>
      </c>
      <c r="L422">
        <f t="shared" si="33"/>
        <v>2565</v>
      </c>
      <c r="M422" s="9">
        <f t="shared" si="34"/>
        <v>22.699115044247787</v>
      </c>
    </row>
    <row r="423" spans="1:13" hidden="1">
      <c r="A423" s="1">
        <v>15</v>
      </c>
      <c r="B423" s="1">
        <v>3</v>
      </c>
      <c r="C423" s="34" t="s">
        <v>2785</v>
      </c>
      <c r="D423" s="1">
        <f t="shared" si="30"/>
        <v>51</v>
      </c>
      <c r="E423" s="2" t="s">
        <v>724</v>
      </c>
      <c r="F423" t="str" cm="1">
        <f t="array" ref="F423">_xlfn.IFS(
 AND(D423&gt;=11, D423&lt;=29), "Management, business, science, and arts occupations",
 AND(D423&gt;=31, D423&lt;=39), "Service occupations",
 AND(D423&gt;=41, D423&lt;=43), "Sales and office occupations",
 AND(D423&gt;=51, D423&lt;=53), "Production, transportation, and material moving occupations",
 AND(D423&gt;=45, D423&lt;=49), "Natural resources, construction, and maintenance occupations",
 TRUE, "Not applicable to study area"
)</f>
        <v>Production, transportation, and material moving occupations</v>
      </c>
      <c r="G423">
        <f t="shared" si="31"/>
        <v>5839</v>
      </c>
      <c r="H423" s="9">
        <f t="shared" si="32"/>
        <v>37.429487179487182</v>
      </c>
      <c r="I423" t="str">
        <f>_xlfn.XLOOKUP($C423,'NAICS-SOC-CIP x-walk'!C:C, 'NAICS-SOC-CIP x-walk'!H:H)</f>
        <v>31-33</v>
      </c>
      <c r="J423" t="s">
        <v>2942</v>
      </c>
      <c r="K423" t="str">
        <f>_xlfn.XLOOKUP($C423,'NAICS-SOC-CIP x-walk'!$C:$C, 'NAICS-SOC-CIP x-walk'!I:I)</f>
        <v>Manufacturing</v>
      </c>
      <c r="L423">
        <f t="shared" si="33"/>
        <v>2565</v>
      </c>
      <c r="M423" s="9">
        <f t="shared" si="34"/>
        <v>22.699115044247787</v>
      </c>
    </row>
    <row r="424" spans="1:13" hidden="1">
      <c r="A424" s="1">
        <v>15</v>
      </c>
      <c r="B424" s="1" t="s">
        <v>4</v>
      </c>
      <c r="C424" s="34" t="s">
        <v>2724</v>
      </c>
      <c r="D424" s="1">
        <f t="shared" si="30"/>
        <v>51</v>
      </c>
      <c r="E424" s="2" t="s">
        <v>576</v>
      </c>
      <c r="F424" t="str" cm="1">
        <f t="array" ref="F424">_xlfn.IFS(
 AND(D424&gt;=11, D424&lt;=29), "Management, business, science, and arts occupations",
 AND(D424&gt;=31, D424&lt;=39), "Service occupations",
 AND(D424&gt;=41, D424&lt;=43), "Sales and office occupations",
 AND(D424&gt;=51, D424&lt;=53), "Production, transportation, and material moving occupations",
 AND(D424&gt;=45, D424&lt;=49), "Natural resources, construction, and maintenance occupations",
 TRUE, "Not applicable to study area"
)</f>
        <v>Production, transportation, and material moving occupations</v>
      </c>
      <c r="G424">
        <f t="shared" si="31"/>
        <v>5839</v>
      </c>
      <c r="H424" s="9">
        <f t="shared" si="32"/>
        <v>37.429487179487182</v>
      </c>
      <c r="I424" t="str">
        <f>_xlfn.XLOOKUP($C424,'NAICS-SOC-CIP x-walk'!C:C, 'NAICS-SOC-CIP x-walk'!H:H)</f>
        <v>31-33</v>
      </c>
      <c r="J424" t="s">
        <v>2942</v>
      </c>
      <c r="K424" t="str">
        <f>_xlfn.XLOOKUP($C424,'NAICS-SOC-CIP x-walk'!$C:$C, 'NAICS-SOC-CIP x-walk'!I:I)</f>
        <v>Manufacturing</v>
      </c>
      <c r="L424">
        <f t="shared" si="33"/>
        <v>2565</v>
      </c>
      <c r="M424" s="9">
        <f t="shared" si="34"/>
        <v>22.699115044247787</v>
      </c>
    </row>
    <row r="425" spans="1:13" ht="30" hidden="1">
      <c r="A425" s="1">
        <v>13</v>
      </c>
      <c r="B425" s="1" t="s">
        <v>4</v>
      </c>
      <c r="C425" s="34" t="s">
        <v>2699</v>
      </c>
      <c r="D425" s="1">
        <f t="shared" si="30"/>
        <v>51</v>
      </c>
      <c r="E425" s="2" t="s">
        <v>720</v>
      </c>
      <c r="F425" t="str" cm="1">
        <f t="array" ref="F425">_xlfn.IFS(
 AND(D425&gt;=11, D425&lt;=29), "Management, business, science, and arts occupations",
 AND(D425&gt;=31, D425&lt;=39), "Service occupations",
 AND(D425&gt;=41, D425&lt;=43), "Sales and office occupations",
 AND(D425&gt;=51, D425&lt;=53), "Production, transportation, and material moving occupations",
 AND(D425&gt;=45, D425&lt;=49), "Natural resources, construction, and maintenance occupations",
 TRUE, "Not applicable to study area"
)</f>
        <v>Production, transportation, and material moving occupations</v>
      </c>
      <c r="G425">
        <f t="shared" si="31"/>
        <v>5839</v>
      </c>
      <c r="H425" s="9">
        <f t="shared" si="32"/>
        <v>37.429487179487182</v>
      </c>
      <c r="I425" t="str">
        <f>_xlfn.XLOOKUP($C425,'NAICS-SOC-CIP x-walk'!C:C, 'NAICS-SOC-CIP x-walk'!H:H)</f>
        <v>31-33</v>
      </c>
      <c r="J425" t="s">
        <v>2942</v>
      </c>
      <c r="K425" t="str">
        <f>_xlfn.XLOOKUP($C425,'NAICS-SOC-CIP x-walk'!$C:$C, 'NAICS-SOC-CIP x-walk'!I:I)</f>
        <v>Manufacturing</v>
      </c>
      <c r="L425">
        <f t="shared" si="33"/>
        <v>2565</v>
      </c>
      <c r="M425" s="9">
        <f t="shared" si="34"/>
        <v>22.699115044247787</v>
      </c>
    </row>
    <row r="426" spans="1:13" hidden="1">
      <c r="A426" s="1">
        <v>13</v>
      </c>
      <c r="B426" s="1" t="s">
        <v>4</v>
      </c>
      <c r="C426" s="34" t="s">
        <v>2713</v>
      </c>
      <c r="D426" s="1">
        <f t="shared" si="30"/>
        <v>51</v>
      </c>
      <c r="E426" s="2" t="s">
        <v>194</v>
      </c>
      <c r="F426" t="str" cm="1">
        <f t="array" ref="F426">_xlfn.IFS(
 AND(D426&gt;=11, D426&lt;=29), "Management, business, science, and arts occupations",
 AND(D426&gt;=31, D426&lt;=39), "Service occupations",
 AND(D426&gt;=41, D426&lt;=43), "Sales and office occupations",
 AND(D426&gt;=51, D426&lt;=53), "Production, transportation, and material moving occupations",
 AND(D426&gt;=45, D426&lt;=49), "Natural resources, construction, and maintenance occupations",
 TRUE, "Not applicable to study area"
)</f>
        <v>Production, transportation, and material moving occupations</v>
      </c>
      <c r="G426">
        <f t="shared" si="31"/>
        <v>5839</v>
      </c>
      <c r="H426" s="9">
        <f t="shared" si="32"/>
        <v>37.429487179487182</v>
      </c>
      <c r="I426" t="str">
        <f>_xlfn.XLOOKUP($C426,'NAICS-SOC-CIP x-walk'!C:C, 'NAICS-SOC-CIP x-walk'!H:H)</f>
        <v>31-33</v>
      </c>
      <c r="J426" t="s">
        <v>2942</v>
      </c>
      <c r="K426" t="str">
        <f>_xlfn.XLOOKUP($C426,'NAICS-SOC-CIP x-walk'!$C:$C, 'NAICS-SOC-CIP x-walk'!I:I)</f>
        <v>Manufacturing</v>
      </c>
      <c r="L426">
        <f t="shared" si="33"/>
        <v>2565</v>
      </c>
      <c r="M426" s="9">
        <f t="shared" si="34"/>
        <v>22.699115044247787</v>
      </c>
    </row>
    <row r="427" spans="1:13" ht="30" hidden="1">
      <c r="A427" s="1">
        <v>13</v>
      </c>
      <c r="B427" s="1" t="s">
        <v>4</v>
      </c>
      <c r="C427" s="34" t="s">
        <v>2700</v>
      </c>
      <c r="D427" s="1">
        <f t="shared" si="30"/>
        <v>51</v>
      </c>
      <c r="E427" s="2" t="s">
        <v>782</v>
      </c>
      <c r="F427" t="str" cm="1">
        <f t="array" ref="F427">_xlfn.IFS(
 AND(D427&gt;=11, D427&lt;=29), "Management, business, science, and arts occupations",
 AND(D427&gt;=31, D427&lt;=39), "Service occupations",
 AND(D427&gt;=41, D427&lt;=43), "Sales and office occupations",
 AND(D427&gt;=51, D427&lt;=53), "Production, transportation, and material moving occupations",
 AND(D427&gt;=45, D427&lt;=49), "Natural resources, construction, and maintenance occupations",
 TRUE, "Not applicable to study area"
)</f>
        <v>Production, transportation, and material moving occupations</v>
      </c>
      <c r="G427">
        <f t="shared" si="31"/>
        <v>5839</v>
      </c>
      <c r="H427" s="9">
        <f t="shared" si="32"/>
        <v>37.429487179487182</v>
      </c>
      <c r="I427" t="str">
        <f>_xlfn.XLOOKUP($C427,'NAICS-SOC-CIP x-walk'!C:C, 'NAICS-SOC-CIP x-walk'!H:H)</f>
        <v>31-33</v>
      </c>
      <c r="J427" t="s">
        <v>2942</v>
      </c>
      <c r="K427" t="str">
        <f>_xlfn.XLOOKUP($C427,'NAICS-SOC-CIP x-walk'!$C:$C, 'NAICS-SOC-CIP x-walk'!I:I)</f>
        <v>Manufacturing</v>
      </c>
      <c r="L427">
        <f t="shared" si="33"/>
        <v>2565</v>
      </c>
      <c r="M427" s="9">
        <f t="shared" si="34"/>
        <v>22.699115044247787</v>
      </c>
    </row>
    <row r="428" spans="1:13" hidden="1">
      <c r="A428" s="1">
        <v>13</v>
      </c>
      <c r="B428" s="1" t="s">
        <v>4</v>
      </c>
      <c r="C428" s="34" t="s">
        <v>2711</v>
      </c>
      <c r="D428" s="1">
        <f t="shared" si="30"/>
        <v>51</v>
      </c>
      <c r="E428" s="2" t="s">
        <v>466</v>
      </c>
      <c r="F428" t="str" cm="1">
        <f t="array" ref="F428">_xlfn.IFS(
 AND(D428&gt;=11, D428&lt;=29), "Management, business, science, and arts occupations",
 AND(D428&gt;=31, D428&lt;=39), "Service occupations",
 AND(D428&gt;=41, D428&lt;=43), "Sales and office occupations",
 AND(D428&gt;=51, D428&lt;=53), "Production, transportation, and material moving occupations",
 AND(D428&gt;=45, D428&lt;=49), "Natural resources, construction, and maintenance occupations",
 TRUE, "Not applicable to study area"
)</f>
        <v>Production, transportation, and material moving occupations</v>
      </c>
      <c r="G428">
        <f t="shared" si="31"/>
        <v>5839</v>
      </c>
      <c r="H428" s="9">
        <f t="shared" si="32"/>
        <v>37.429487179487182</v>
      </c>
      <c r="I428" t="str">
        <f>_xlfn.XLOOKUP($C428,'NAICS-SOC-CIP x-walk'!C:C, 'NAICS-SOC-CIP x-walk'!H:H)</f>
        <v>23</v>
      </c>
      <c r="J428" t="str">
        <f>_xlfn.XLOOKUP(K428,'ACS-NAICS-SOC x-walk'!K:K,'ACS-NAICS-SOC x-walk'!L:L)</f>
        <v>Construction</v>
      </c>
      <c r="K428" t="str">
        <f>_xlfn.XLOOKUP($C428,'NAICS-SOC-CIP x-walk'!$C:$C, 'NAICS-SOC-CIP x-walk'!I:I)</f>
        <v>Construction</v>
      </c>
      <c r="L428">
        <f t="shared" si="33"/>
        <v>4669</v>
      </c>
      <c r="M428" s="9">
        <f t="shared" si="34"/>
        <v>61.434210526315788</v>
      </c>
    </row>
    <row r="429" spans="1:13" hidden="1">
      <c r="A429" s="1">
        <v>12</v>
      </c>
      <c r="B429" s="1">
        <v>3</v>
      </c>
      <c r="C429" s="34" t="s">
        <v>2742</v>
      </c>
      <c r="D429" s="1">
        <f t="shared" si="30"/>
        <v>51</v>
      </c>
      <c r="E429" s="2" t="s">
        <v>722</v>
      </c>
      <c r="F429" t="str" cm="1">
        <f t="array" ref="F429">_xlfn.IFS(
 AND(D429&gt;=11, D429&lt;=29), "Management, business, science, and arts occupations",
 AND(D429&gt;=31, D429&lt;=39), "Service occupations",
 AND(D429&gt;=41, D429&lt;=43), "Sales and office occupations",
 AND(D429&gt;=51, D429&lt;=53), "Production, transportation, and material moving occupations",
 AND(D429&gt;=45, D429&lt;=49), "Natural resources, construction, and maintenance occupations",
 TRUE, "Not applicable to study area"
)</f>
        <v>Production, transportation, and material moving occupations</v>
      </c>
      <c r="G429">
        <f t="shared" si="31"/>
        <v>5839</v>
      </c>
      <c r="H429" s="9">
        <f t="shared" si="32"/>
        <v>37.429487179487182</v>
      </c>
      <c r="I429" t="str">
        <f>_xlfn.XLOOKUP($C429,'NAICS-SOC-CIP x-walk'!C:C, 'NAICS-SOC-CIP x-walk'!H:H)</f>
        <v>23</v>
      </c>
      <c r="J429" t="str">
        <f>_xlfn.XLOOKUP(K429,'ACS-NAICS-SOC x-walk'!K:K,'ACS-NAICS-SOC x-walk'!L:L)</f>
        <v>Construction</v>
      </c>
      <c r="K429" t="str">
        <f>_xlfn.XLOOKUP($C429,'NAICS-SOC-CIP x-walk'!$C:$C, 'NAICS-SOC-CIP x-walk'!I:I)</f>
        <v>Construction</v>
      </c>
      <c r="L429">
        <f t="shared" si="33"/>
        <v>4669</v>
      </c>
      <c r="M429" s="9">
        <f t="shared" si="34"/>
        <v>61.434210526315788</v>
      </c>
    </row>
    <row r="430" spans="1:13" hidden="1">
      <c r="A430" s="1">
        <v>12</v>
      </c>
      <c r="B430" s="1" t="s">
        <v>4</v>
      </c>
      <c r="C430" s="34" t="s">
        <v>2715</v>
      </c>
      <c r="D430" s="1">
        <f t="shared" si="30"/>
        <v>51</v>
      </c>
      <c r="E430" s="2" t="s">
        <v>246</v>
      </c>
      <c r="F430" t="str" cm="1">
        <f t="array" ref="F430">_xlfn.IFS(
 AND(D430&gt;=11, D430&lt;=29), "Management, business, science, and arts occupations",
 AND(D430&gt;=31, D430&lt;=39), "Service occupations",
 AND(D430&gt;=41, D430&lt;=43), "Sales and office occupations",
 AND(D430&gt;=51, D430&lt;=53), "Production, transportation, and material moving occupations",
 AND(D430&gt;=45, D430&lt;=49), "Natural resources, construction, and maintenance occupations",
 TRUE, "Not applicable to study area"
)</f>
        <v>Production, transportation, and material moving occupations</v>
      </c>
      <c r="G430">
        <f t="shared" si="31"/>
        <v>5839</v>
      </c>
      <c r="H430" s="9">
        <f t="shared" si="32"/>
        <v>37.429487179487182</v>
      </c>
      <c r="I430" t="str">
        <f>_xlfn.XLOOKUP($C430,'NAICS-SOC-CIP x-walk'!C:C, 'NAICS-SOC-CIP x-walk'!H:H)</f>
        <v>31-33</v>
      </c>
      <c r="J430" t="s">
        <v>2942</v>
      </c>
      <c r="K430" t="str">
        <f>_xlfn.XLOOKUP($C430,'NAICS-SOC-CIP x-walk'!$C:$C, 'NAICS-SOC-CIP x-walk'!I:I)</f>
        <v>Manufacturing</v>
      </c>
      <c r="L430">
        <f t="shared" si="33"/>
        <v>2565</v>
      </c>
      <c r="M430" s="9">
        <f t="shared" si="34"/>
        <v>22.699115044247787</v>
      </c>
    </row>
    <row r="431" spans="1:13" ht="30" hidden="1">
      <c r="A431" s="1">
        <v>11</v>
      </c>
      <c r="B431" s="1" t="s">
        <v>4</v>
      </c>
      <c r="C431" s="34" t="s">
        <v>2697</v>
      </c>
      <c r="D431" s="1">
        <f t="shared" si="30"/>
        <v>51</v>
      </c>
      <c r="E431" s="2" t="s">
        <v>482</v>
      </c>
      <c r="F431" t="str" cm="1">
        <f t="array" ref="F431">_xlfn.IFS(
 AND(D431&gt;=11, D431&lt;=29), "Management, business, science, and arts occupations",
 AND(D431&gt;=31, D431&lt;=39), "Service occupations",
 AND(D431&gt;=41, D431&lt;=43), "Sales and office occupations",
 AND(D431&gt;=51, D431&lt;=53), "Production, transportation, and material moving occupations",
 AND(D431&gt;=45, D431&lt;=49), "Natural resources, construction, and maintenance occupations",
 TRUE, "Not applicable to study area"
)</f>
        <v>Production, transportation, and material moving occupations</v>
      </c>
      <c r="G431">
        <f t="shared" si="31"/>
        <v>5839</v>
      </c>
      <c r="H431" s="9">
        <f t="shared" si="32"/>
        <v>37.429487179487182</v>
      </c>
      <c r="I431" t="str">
        <f>_xlfn.XLOOKUP($C431,'NAICS-SOC-CIP x-walk'!C:C, 'NAICS-SOC-CIP x-walk'!H:H)</f>
        <v>31-33</v>
      </c>
      <c r="J431" t="s">
        <v>2942</v>
      </c>
      <c r="K431" t="str">
        <f>_xlfn.XLOOKUP($C431,'NAICS-SOC-CIP x-walk'!$C:$C, 'NAICS-SOC-CIP x-walk'!I:I)</f>
        <v>Manufacturing</v>
      </c>
      <c r="L431">
        <f t="shared" si="33"/>
        <v>2565</v>
      </c>
      <c r="M431" s="9">
        <f t="shared" si="34"/>
        <v>22.699115044247787</v>
      </c>
    </row>
    <row r="432" spans="1:13" ht="30" hidden="1">
      <c r="A432" s="1">
        <v>11</v>
      </c>
      <c r="B432" s="1" t="s">
        <v>4</v>
      </c>
      <c r="C432" s="34" t="s">
        <v>2694</v>
      </c>
      <c r="D432" s="1">
        <f t="shared" si="30"/>
        <v>51</v>
      </c>
      <c r="E432" s="2" t="s">
        <v>424</v>
      </c>
      <c r="F432" t="str" cm="1">
        <f t="array" ref="F432">_xlfn.IFS(
 AND(D432&gt;=11, D432&lt;=29), "Management, business, science, and arts occupations",
 AND(D432&gt;=31, D432&lt;=39), "Service occupations",
 AND(D432&gt;=41, D432&lt;=43), "Sales and office occupations",
 AND(D432&gt;=51, D432&lt;=53), "Production, transportation, and material moving occupations",
 AND(D432&gt;=45, D432&lt;=49), "Natural resources, construction, and maintenance occupations",
 TRUE, "Not applicable to study area"
)</f>
        <v>Production, transportation, and material moving occupations</v>
      </c>
      <c r="G432">
        <f t="shared" si="31"/>
        <v>5839</v>
      </c>
      <c r="H432" s="9">
        <f t="shared" si="32"/>
        <v>37.429487179487182</v>
      </c>
      <c r="I432" t="str">
        <f>_xlfn.XLOOKUP($C432,'NAICS-SOC-CIP x-walk'!C:C, 'NAICS-SOC-CIP x-walk'!H:H)</f>
        <v>31-33</v>
      </c>
      <c r="J432" t="s">
        <v>2942</v>
      </c>
      <c r="K432" t="str">
        <f>_xlfn.XLOOKUP($C432,'NAICS-SOC-CIP x-walk'!$C:$C, 'NAICS-SOC-CIP x-walk'!I:I)</f>
        <v>Manufacturing</v>
      </c>
      <c r="L432">
        <f t="shared" si="33"/>
        <v>2565</v>
      </c>
      <c r="M432" s="9">
        <f t="shared" si="34"/>
        <v>22.699115044247787</v>
      </c>
    </row>
    <row r="433" spans="1:13" ht="30" hidden="1">
      <c r="A433" s="1">
        <v>11</v>
      </c>
      <c r="B433" s="1" t="s">
        <v>4</v>
      </c>
      <c r="C433" s="34" t="s">
        <v>2708</v>
      </c>
      <c r="D433" s="1">
        <f t="shared" si="30"/>
        <v>51</v>
      </c>
      <c r="E433" s="2" t="s">
        <v>242</v>
      </c>
      <c r="F433" t="str" cm="1">
        <f t="array" ref="F433">_xlfn.IFS(
 AND(D433&gt;=11, D433&lt;=29), "Management, business, science, and arts occupations",
 AND(D433&gt;=31, D433&lt;=39), "Service occupations",
 AND(D433&gt;=41, D433&lt;=43), "Sales and office occupations",
 AND(D433&gt;=51, D433&lt;=53), "Production, transportation, and material moving occupations",
 AND(D433&gt;=45, D433&lt;=49), "Natural resources, construction, and maintenance occupations",
 TRUE, "Not applicable to study area"
)</f>
        <v>Production, transportation, and material moving occupations</v>
      </c>
      <c r="G433">
        <f t="shared" si="31"/>
        <v>5839</v>
      </c>
      <c r="H433" s="9">
        <f t="shared" si="32"/>
        <v>37.429487179487182</v>
      </c>
      <c r="I433" t="str">
        <f>_xlfn.XLOOKUP($C433,'NAICS-SOC-CIP x-walk'!C:C, 'NAICS-SOC-CIP x-walk'!H:H)</f>
        <v>31-33</v>
      </c>
      <c r="J433" t="s">
        <v>2942</v>
      </c>
      <c r="K433" t="str">
        <f>_xlfn.XLOOKUP($C433,'NAICS-SOC-CIP x-walk'!$C:$C, 'NAICS-SOC-CIP x-walk'!I:I)</f>
        <v>Manufacturing</v>
      </c>
      <c r="L433">
        <f t="shared" si="33"/>
        <v>2565</v>
      </c>
      <c r="M433" s="9">
        <f t="shared" si="34"/>
        <v>22.699115044247787</v>
      </c>
    </row>
    <row r="434" spans="1:13" hidden="1">
      <c r="A434" s="1">
        <v>11</v>
      </c>
      <c r="B434" s="1" t="s">
        <v>4</v>
      </c>
      <c r="C434" s="34" t="s">
        <v>2731</v>
      </c>
      <c r="D434" s="1">
        <f t="shared" si="30"/>
        <v>51</v>
      </c>
      <c r="E434" s="2" t="s">
        <v>610</v>
      </c>
      <c r="F434" t="str" cm="1">
        <f t="array" ref="F434">_xlfn.IFS(
 AND(D434&gt;=11, D434&lt;=29), "Management, business, science, and arts occupations",
 AND(D434&gt;=31, D434&lt;=39), "Service occupations",
 AND(D434&gt;=41, D434&lt;=43), "Sales and office occupations",
 AND(D434&gt;=51, D434&lt;=53), "Production, transportation, and material moving occupations",
 AND(D434&gt;=45, D434&lt;=49), "Natural resources, construction, and maintenance occupations",
 TRUE, "Not applicable to study area"
)</f>
        <v>Production, transportation, and material moving occupations</v>
      </c>
      <c r="G434">
        <f t="shared" si="31"/>
        <v>5839</v>
      </c>
      <c r="H434" s="9">
        <f t="shared" si="32"/>
        <v>37.429487179487182</v>
      </c>
      <c r="I434" t="str">
        <f>_xlfn.XLOOKUP($C434,'NAICS-SOC-CIP x-walk'!C:C, 'NAICS-SOC-CIP x-walk'!H:H)</f>
        <v>31-33</v>
      </c>
      <c r="J434" t="s">
        <v>2942</v>
      </c>
      <c r="K434" t="str">
        <f>_xlfn.XLOOKUP($C434,'NAICS-SOC-CIP x-walk'!$C:$C, 'NAICS-SOC-CIP x-walk'!I:I)</f>
        <v>Manufacturing</v>
      </c>
      <c r="L434">
        <f t="shared" si="33"/>
        <v>2565</v>
      </c>
      <c r="M434" s="9">
        <f t="shared" si="34"/>
        <v>22.699115044247787</v>
      </c>
    </row>
    <row r="435" spans="1:13" hidden="1">
      <c r="A435" s="1">
        <v>10</v>
      </c>
      <c r="B435" s="1" t="s">
        <v>4</v>
      </c>
      <c r="C435" s="34" t="s">
        <v>2780</v>
      </c>
      <c r="D435" s="1">
        <f t="shared" si="30"/>
        <v>51</v>
      </c>
      <c r="E435" s="2" t="s">
        <v>716</v>
      </c>
      <c r="F435" t="str" cm="1">
        <f t="array" ref="F435">_xlfn.IFS(
 AND(D435&gt;=11, D435&lt;=29), "Management, business, science, and arts occupations",
 AND(D435&gt;=31, D435&lt;=39), "Service occupations",
 AND(D435&gt;=41, D435&lt;=43), "Sales and office occupations",
 AND(D435&gt;=51, D435&lt;=53), "Production, transportation, and material moving occupations",
 AND(D435&gt;=45, D435&lt;=49), "Natural resources, construction, and maintenance occupations",
 TRUE, "Not applicable to study area"
)</f>
        <v>Production, transportation, and material moving occupations</v>
      </c>
      <c r="G435">
        <f t="shared" si="31"/>
        <v>5839</v>
      </c>
      <c r="H435" s="9">
        <f t="shared" si="32"/>
        <v>37.429487179487182</v>
      </c>
      <c r="I435" t="str">
        <f>_xlfn.XLOOKUP($C435,'NAICS-SOC-CIP x-walk'!C:C, 'NAICS-SOC-CIP x-walk'!H:H)</f>
        <v>31-33</v>
      </c>
      <c r="J435" t="s">
        <v>2942</v>
      </c>
      <c r="K435" t="str">
        <f>_xlfn.XLOOKUP($C435,'NAICS-SOC-CIP x-walk'!$C:$C, 'NAICS-SOC-CIP x-walk'!I:I)</f>
        <v>Manufacturing</v>
      </c>
      <c r="L435">
        <f t="shared" si="33"/>
        <v>2565</v>
      </c>
      <c r="M435" s="9">
        <f t="shared" si="34"/>
        <v>22.699115044247787</v>
      </c>
    </row>
    <row r="436" spans="1:13" hidden="1">
      <c r="A436" s="1">
        <v>9</v>
      </c>
      <c r="B436" s="1">
        <v>3</v>
      </c>
      <c r="C436" s="34" t="s">
        <v>2702</v>
      </c>
      <c r="D436" s="1">
        <f t="shared" si="30"/>
        <v>51</v>
      </c>
      <c r="E436" s="2" t="s">
        <v>838</v>
      </c>
      <c r="F436" t="str" cm="1">
        <f t="array" ref="F436">_xlfn.IFS(
 AND(D436&gt;=11, D436&lt;=29), "Management, business, science, and arts occupations",
 AND(D436&gt;=31, D436&lt;=39), "Service occupations",
 AND(D436&gt;=41, D436&lt;=43), "Sales and office occupations",
 AND(D436&gt;=51, D436&lt;=53), "Production, transportation, and material moving occupations",
 AND(D436&gt;=45, D436&lt;=49), "Natural resources, construction, and maintenance occupations",
 TRUE, "Not applicable to study area"
)</f>
        <v>Production, transportation, and material moving occupations</v>
      </c>
      <c r="G436">
        <f t="shared" si="31"/>
        <v>5839</v>
      </c>
      <c r="H436" s="9">
        <f t="shared" si="32"/>
        <v>37.429487179487182</v>
      </c>
      <c r="I436" t="str">
        <f>_xlfn.XLOOKUP($C436,'NAICS-SOC-CIP x-walk'!C:C, 'NAICS-SOC-CIP x-walk'!H:H)</f>
        <v>31-33</v>
      </c>
      <c r="J436" t="s">
        <v>2942</v>
      </c>
      <c r="K436" t="str">
        <f>_xlfn.XLOOKUP($C436,'NAICS-SOC-CIP x-walk'!$C:$C, 'NAICS-SOC-CIP x-walk'!I:I)</f>
        <v>Manufacturing</v>
      </c>
      <c r="L436">
        <f t="shared" si="33"/>
        <v>2565</v>
      </c>
      <c r="M436" s="9">
        <f t="shared" si="34"/>
        <v>22.699115044247787</v>
      </c>
    </row>
    <row r="437" spans="1:13" hidden="1">
      <c r="A437" s="1">
        <v>9</v>
      </c>
      <c r="B437" s="1" t="s">
        <v>4</v>
      </c>
      <c r="C437" s="34" t="s">
        <v>2696</v>
      </c>
      <c r="D437" s="1">
        <f t="shared" si="30"/>
        <v>51</v>
      </c>
      <c r="E437" s="2" t="s">
        <v>530</v>
      </c>
      <c r="F437" t="str" cm="1">
        <f t="array" ref="F437">_xlfn.IFS(
 AND(D437&gt;=11, D437&lt;=29), "Management, business, science, and arts occupations",
 AND(D437&gt;=31, D437&lt;=39), "Service occupations",
 AND(D437&gt;=41, D437&lt;=43), "Sales and office occupations",
 AND(D437&gt;=51, D437&lt;=53), "Production, transportation, and material moving occupations",
 AND(D437&gt;=45, D437&lt;=49), "Natural resources, construction, and maintenance occupations",
 TRUE, "Not applicable to study area"
)</f>
        <v>Production, transportation, and material moving occupations</v>
      </c>
      <c r="G437">
        <f t="shared" si="31"/>
        <v>5839</v>
      </c>
      <c r="H437" s="9">
        <f t="shared" si="32"/>
        <v>37.429487179487182</v>
      </c>
      <c r="I437" t="str">
        <f>_xlfn.XLOOKUP($C437,'NAICS-SOC-CIP x-walk'!C:C, 'NAICS-SOC-CIP x-walk'!H:H)</f>
        <v>31-33</v>
      </c>
      <c r="J437" t="s">
        <v>2942</v>
      </c>
      <c r="K437" t="str">
        <f>_xlfn.XLOOKUP($C437,'NAICS-SOC-CIP x-walk'!$C:$C, 'NAICS-SOC-CIP x-walk'!I:I)</f>
        <v>Manufacturing</v>
      </c>
      <c r="L437">
        <f t="shared" si="33"/>
        <v>2565</v>
      </c>
      <c r="M437" s="9">
        <f t="shared" si="34"/>
        <v>22.699115044247787</v>
      </c>
    </row>
    <row r="438" spans="1:13" hidden="1">
      <c r="A438" s="1">
        <v>8</v>
      </c>
      <c r="B438" s="1" t="s">
        <v>4</v>
      </c>
      <c r="C438" s="34" t="s">
        <v>2784</v>
      </c>
      <c r="D438" s="1">
        <f t="shared" si="30"/>
        <v>51</v>
      </c>
      <c r="E438" s="2" t="s">
        <v>816</v>
      </c>
      <c r="F438" t="str" cm="1">
        <f t="array" ref="F438">_xlfn.IFS(
 AND(D438&gt;=11, D438&lt;=29), "Management, business, science, and arts occupations",
 AND(D438&gt;=31, D438&lt;=39), "Service occupations",
 AND(D438&gt;=41, D438&lt;=43), "Sales and office occupations",
 AND(D438&gt;=51, D438&lt;=53), "Production, transportation, and material moving occupations",
 AND(D438&gt;=45, D438&lt;=49), "Natural resources, construction, and maintenance occupations",
 TRUE, "Not applicable to study area"
)</f>
        <v>Production, transportation, and material moving occupations</v>
      </c>
      <c r="G438">
        <f t="shared" si="31"/>
        <v>5839</v>
      </c>
      <c r="H438" s="9">
        <f t="shared" si="32"/>
        <v>37.429487179487182</v>
      </c>
      <c r="I438" t="str">
        <f>_xlfn.XLOOKUP($C438,'NAICS-SOC-CIP x-walk'!C:C, 'NAICS-SOC-CIP x-walk'!H:H)</f>
        <v>31-33</v>
      </c>
      <c r="J438" t="s">
        <v>2942</v>
      </c>
      <c r="K438" t="str">
        <f>_xlfn.XLOOKUP($C438,'NAICS-SOC-CIP x-walk'!$C:$C, 'NAICS-SOC-CIP x-walk'!I:I)</f>
        <v>Manufacturing</v>
      </c>
      <c r="L438">
        <f t="shared" si="33"/>
        <v>2565</v>
      </c>
      <c r="M438" s="9">
        <f t="shared" si="34"/>
        <v>22.699115044247787</v>
      </c>
    </row>
    <row r="439" spans="1:13" hidden="1">
      <c r="A439" s="1">
        <v>8</v>
      </c>
      <c r="B439" s="1" t="s">
        <v>4</v>
      </c>
      <c r="C439" s="34" t="s">
        <v>2741</v>
      </c>
      <c r="D439" s="1">
        <f t="shared" si="30"/>
        <v>51</v>
      </c>
      <c r="E439" s="2" t="s">
        <v>748</v>
      </c>
      <c r="F439" t="str" cm="1">
        <f t="array" ref="F439">_xlfn.IFS(
 AND(D439&gt;=11, D439&lt;=29), "Management, business, science, and arts occupations",
 AND(D439&gt;=31, D439&lt;=39), "Service occupations",
 AND(D439&gt;=41, D439&lt;=43), "Sales and office occupations",
 AND(D439&gt;=51, D439&lt;=53), "Production, transportation, and material moving occupations",
 AND(D439&gt;=45, D439&lt;=49), "Natural resources, construction, and maintenance occupations",
 TRUE, "Not applicable to study area"
)</f>
        <v>Production, transportation, and material moving occupations</v>
      </c>
      <c r="G439">
        <f t="shared" si="31"/>
        <v>5839</v>
      </c>
      <c r="H439" s="9">
        <f t="shared" si="32"/>
        <v>37.429487179487182</v>
      </c>
      <c r="I439" t="str">
        <f>_xlfn.XLOOKUP($C439,'NAICS-SOC-CIP x-walk'!C:C, 'NAICS-SOC-CIP x-walk'!H:H)</f>
        <v>23</v>
      </c>
      <c r="J439" t="str">
        <f>_xlfn.XLOOKUP(K439,'ACS-NAICS-SOC x-walk'!K:K,'ACS-NAICS-SOC x-walk'!L:L)</f>
        <v>Construction</v>
      </c>
      <c r="K439" t="str">
        <f>_xlfn.XLOOKUP($C439,'NAICS-SOC-CIP x-walk'!$C:$C, 'NAICS-SOC-CIP x-walk'!I:I)</f>
        <v>Construction</v>
      </c>
      <c r="L439">
        <f t="shared" si="33"/>
        <v>4669</v>
      </c>
      <c r="M439" s="9">
        <f t="shared" si="34"/>
        <v>61.434210526315788</v>
      </c>
    </row>
    <row r="440" spans="1:13" hidden="1">
      <c r="A440" s="1">
        <v>7</v>
      </c>
      <c r="B440" s="1" t="s">
        <v>4</v>
      </c>
      <c r="C440" s="34" t="s">
        <v>2779</v>
      </c>
      <c r="D440" s="1">
        <f t="shared" si="30"/>
        <v>51</v>
      </c>
      <c r="E440" s="2" t="s">
        <v>852</v>
      </c>
      <c r="F440" t="str" cm="1">
        <f t="array" ref="F440">_xlfn.IFS(
 AND(D440&gt;=11, D440&lt;=29), "Management, business, science, and arts occupations",
 AND(D440&gt;=31, D440&lt;=39), "Service occupations",
 AND(D440&gt;=41, D440&lt;=43), "Sales and office occupations",
 AND(D440&gt;=51, D440&lt;=53), "Production, transportation, and material moving occupations",
 AND(D440&gt;=45, D440&lt;=49), "Natural resources, construction, and maintenance occupations",
 TRUE, "Not applicable to study area"
)</f>
        <v>Production, transportation, and material moving occupations</v>
      </c>
      <c r="G440">
        <f t="shared" si="31"/>
        <v>5839</v>
      </c>
      <c r="H440" s="9">
        <f t="shared" si="32"/>
        <v>37.429487179487182</v>
      </c>
      <c r="I440" t="str">
        <f>_xlfn.XLOOKUP($C440,'NAICS-SOC-CIP x-walk'!C:C, 'NAICS-SOC-CIP x-walk'!H:H)</f>
        <v>31-33</v>
      </c>
      <c r="J440" t="s">
        <v>2942</v>
      </c>
      <c r="K440" t="str">
        <f>_xlfn.XLOOKUP($C440,'NAICS-SOC-CIP x-walk'!$C:$C, 'NAICS-SOC-CIP x-walk'!I:I)</f>
        <v>Manufacturing</v>
      </c>
      <c r="L440">
        <f t="shared" si="33"/>
        <v>2565</v>
      </c>
      <c r="M440" s="9">
        <f t="shared" si="34"/>
        <v>22.699115044247787</v>
      </c>
    </row>
    <row r="441" spans="1:13" hidden="1">
      <c r="A441" s="1">
        <v>7</v>
      </c>
      <c r="B441" s="1" t="s">
        <v>4</v>
      </c>
      <c r="C441" s="34" t="s">
        <v>2701</v>
      </c>
      <c r="D441" s="1">
        <f t="shared" si="30"/>
        <v>51</v>
      </c>
      <c r="E441" s="2" t="s">
        <v>400</v>
      </c>
      <c r="F441" t="str" cm="1">
        <f t="array" ref="F441">_xlfn.IFS(
 AND(D441&gt;=11, D441&lt;=29), "Management, business, science, and arts occupations",
 AND(D441&gt;=31, D441&lt;=39), "Service occupations",
 AND(D441&gt;=41, D441&lt;=43), "Sales and office occupations",
 AND(D441&gt;=51, D441&lt;=53), "Production, transportation, and material moving occupations",
 AND(D441&gt;=45, D441&lt;=49), "Natural resources, construction, and maintenance occupations",
 TRUE, "Not applicable to study area"
)</f>
        <v>Production, transportation, and material moving occupations</v>
      </c>
      <c r="G441">
        <f t="shared" si="31"/>
        <v>5839</v>
      </c>
      <c r="H441" s="9">
        <f t="shared" si="32"/>
        <v>37.429487179487182</v>
      </c>
      <c r="I441" t="str">
        <f>_xlfn.XLOOKUP($C441,'NAICS-SOC-CIP x-walk'!C:C, 'NAICS-SOC-CIP x-walk'!H:H)</f>
        <v>31-33</v>
      </c>
      <c r="J441" t="s">
        <v>2942</v>
      </c>
      <c r="K441" t="str">
        <f>_xlfn.XLOOKUP($C441,'NAICS-SOC-CIP x-walk'!$C:$C, 'NAICS-SOC-CIP x-walk'!I:I)</f>
        <v>Manufacturing</v>
      </c>
      <c r="L441">
        <f t="shared" si="33"/>
        <v>2565</v>
      </c>
      <c r="M441" s="9">
        <f t="shared" si="34"/>
        <v>22.699115044247787</v>
      </c>
    </row>
    <row r="442" spans="1:13" hidden="1">
      <c r="A442" s="1">
        <v>7</v>
      </c>
      <c r="B442" s="1" t="s">
        <v>4</v>
      </c>
      <c r="C442" s="34" t="s">
        <v>2704</v>
      </c>
      <c r="D442" s="1">
        <f t="shared" si="30"/>
        <v>51</v>
      </c>
      <c r="E442" s="2" t="s">
        <v>214</v>
      </c>
      <c r="F442" t="str" cm="1">
        <f t="array" ref="F442">_xlfn.IFS(
 AND(D442&gt;=11, D442&lt;=29), "Management, business, science, and arts occupations",
 AND(D442&gt;=31, D442&lt;=39), "Service occupations",
 AND(D442&gt;=41, D442&lt;=43), "Sales and office occupations",
 AND(D442&gt;=51, D442&lt;=53), "Production, transportation, and material moving occupations",
 AND(D442&gt;=45, D442&lt;=49), "Natural resources, construction, and maintenance occupations",
 TRUE, "Not applicable to study area"
)</f>
        <v>Production, transportation, and material moving occupations</v>
      </c>
      <c r="G442">
        <f t="shared" si="31"/>
        <v>5839</v>
      </c>
      <c r="H442" s="9">
        <f t="shared" si="32"/>
        <v>37.429487179487182</v>
      </c>
      <c r="I442" t="str">
        <f>_xlfn.XLOOKUP($C442,'NAICS-SOC-CIP x-walk'!C:C, 'NAICS-SOC-CIP x-walk'!H:H)</f>
        <v>31-33</v>
      </c>
      <c r="J442" t="s">
        <v>2942</v>
      </c>
      <c r="K442" t="str">
        <f>_xlfn.XLOOKUP($C442,'NAICS-SOC-CIP x-walk'!$C:$C, 'NAICS-SOC-CIP x-walk'!I:I)</f>
        <v>Manufacturing</v>
      </c>
      <c r="L442">
        <f t="shared" si="33"/>
        <v>2565</v>
      </c>
      <c r="M442" s="9">
        <f t="shared" si="34"/>
        <v>22.699115044247787</v>
      </c>
    </row>
    <row r="443" spans="1:13" hidden="1">
      <c r="A443" s="1">
        <v>7</v>
      </c>
      <c r="B443" s="1" t="s">
        <v>4</v>
      </c>
      <c r="C443" s="34" t="s">
        <v>2777</v>
      </c>
      <c r="D443" s="1">
        <f t="shared" si="30"/>
        <v>51</v>
      </c>
      <c r="E443" s="2" t="s">
        <v>904</v>
      </c>
      <c r="F443" t="str" cm="1">
        <f t="array" ref="F443">_xlfn.IFS(
 AND(D443&gt;=11, D443&lt;=29), "Management, business, science, and arts occupations",
 AND(D443&gt;=31, D443&lt;=39), "Service occupations",
 AND(D443&gt;=41, D443&lt;=43), "Sales and office occupations",
 AND(D443&gt;=51, D443&lt;=53), "Production, transportation, and material moving occupations",
 AND(D443&gt;=45, D443&lt;=49), "Natural resources, construction, and maintenance occupations",
 TRUE, "Not applicable to study area"
)</f>
        <v>Production, transportation, and material moving occupations</v>
      </c>
      <c r="G443">
        <f t="shared" si="31"/>
        <v>5839</v>
      </c>
      <c r="H443" s="9">
        <f t="shared" si="32"/>
        <v>37.429487179487182</v>
      </c>
      <c r="I443" t="str">
        <f>_xlfn.XLOOKUP($C443,'NAICS-SOC-CIP x-walk'!C:C, 'NAICS-SOC-CIP x-walk'!H:H)</f>
        <v>31-33</v>
      </c>
      <c r="J443" t="s">
        <v>2942</v>
      </c>
      <c r="K443" t="str">
        <f>_xlfn.XLOOKUP($C443,'NAICS-SOC-CIP x-walk'!$C:$C, 'NAICS-SOC-CIP x-walk'!I:I)</f>
        <v>Manufacturing</v>
      </c>
      <c r="L443">
        <f t="shared" si="33"/>
        <v>2565</v>
      </c>
      <c r="M443" s="9">
        <f t="shared" si="34"/>
        <v>22.699115044247787</v>
      </c>
    </row>
    <row r="444" spans="1:13" hidden="1">
      <c r="A444" s="1">
        <v>7</v>
      </c>
      <c r="B444" s="1" t="s">
        <v>4</v>
      </c>
      <c r="C444" s="34" t="s">
        <v>2679</v>
      </c>
      <c r="D444" s="1">
        <f t="shared" si="30"/>
        <v>51</v>
      </c>
      <c r="E444" s="2" t="s">
        <v>1306</v>
      </c>
      <c r="F444" t="str" cm="1">
        <f t="array" ref="F444">_xlfn.IFS(
 AND(D444&gt;=11, D444&lt;=29), "Management, business, science, and arts occupations",
 AND(D444&gt;=31, D444&lt;=39), "Service occupations",
 AND(D444&gt;=41, D444&lt;=43), "Sales and office occupations",
 AND(D444&gt;=51, D444&lt;=53), "Production, transportation, and material moving occupations",
 AND(D444&gt;=45, D444&lt;=49), "Natural resources, construction, and maintenance occupations",
 TRUE, "Not applicable to study area"
)</f>
        <v>Production, transportation, and material moving occupations</v>
      </c>
      <c r="G444">
        <f t="shared" si="31"/>
        <v>5839</v>
      </c>
      <c r="H444" s="9">
        <f t="shared" si="32"/>
        <v>37.429487179487182</v>
      </c>
      <c r="I444" t="str">
        <f>_xlfn.XLOOKUP($C444,'NAICS-SOC-CIP x-walk'!C:C, 'NAICS-SOC-CIP x-walk'!H:H)</f>
        <v>31-33</v>
      </c>
      <c r="J444" t="s">
        <v>2942</v>
      </c>
      <c r="K444" t="str">
        <f>_xlfn.XLOOKUP($C444,'NAICS-SOC-CIP x-walk'!$C:$C, 'NAICS-SOC-CIP x-walk'!I:I)</f>
        <v>Manufacturing</v>
      </c>
      <c r="L444">
        <f t="shared" si="33"/>
        <v>2565</v>
      </c>
      <c r="M444" s="9">
        <f t="shared" si="34"/>
        <v>22.699115044247787</v>
      </c>
    </row>
    <row r="445" spans="1:13" hidden="1">
      <c r="A445" s="1">
        <v>6</v>
      </c>
      <c r="B445" s="1" t="s">
        <v>4</v>
      </c>
      <c r="C445" s="34" t="s">
        <v>2781</v>
      </c>
      <c r="D445" s="1">
        <f t="shared" si="30"/>
        <v>51</v>
      </c>
      <c r="E445" s="2" t="s">
        <v>596</v>
      </c>
      <c r="F445" t="str" cm="1">
        <f t="array" ref="F445">_xlfn.IFS(
 AND(D445&gt;=11, D445&lt;=29), "Management, business, science, and arts occupations",
 AND(D445&gt;=31, D445&lt;=39), "Service occupations",
 AND(D445&gt;=41, D445&lt;=43), "Sales and office occupations",
 AND(D445&gt;=51, D445&lt;=53), "Production, transportation, and material moving occupations",
 AND(D445&gt;=45, D445&lt;=49), "Natural resources, construction, and maintenance occupations",
 TRUE, "Not applicable to study area"
)</f>
        <v>Production, transportation, and material moving occupations</v>
      </c>
      <c r="G445">
        <f t="shared" si="31"/>
        <v>5839</v>
      </c>
      <c r="H445" s="9">
        <f t="shared" si="32"/>
        <v>37.429487179487182</v>
      </c>
      <c r="I445" t="str">
        <f>_xlfn.XLOOKUP($C445,'NAICS-SOC-CIP x-walk'!C:C, 'NAICS-SOC-CIP x-walk'!H:H)</f>
        <v>31-33</v>
      </c>
      <c r="J445" t="s">
        <v>2942</v>
      </c>
      <c r="K445" t="str">
        <f>_xlfn.XLOOKUP($C445,'NAICS-SOC-CIP x-walk'!$C:$C, 'NAICS-SOC-CIP x-walk'!I:I)</f>
        <v>Manufacturing</v>
      </c>
      <c r="L445">
        <f t="shared" si="33"/>
        <v>2565</v>
      </c>
      <c r="M445" s="9">
        <f t="shared" si="34"/>
        <v>22.699115044247787</v>
      </c>
    </row>
    <row r="446" spans="1:13" ht="30" hidden="1">
      <c r="A446" s="1">
        <v>6</v>
      </c>
      <c r="B446" s="1" t="s">
        <v>4</v>
      </c>
      <c r="C446" s="34" t="s">
        <v>2688</v>
      </c>
      <c r="D446" s="1">
        <f t="shared" si="30"/>
        <v>51</v>
      </c>
      <c r="E446" s="2" t="s">
        <v>184</v>
      </c>
      <c r="F446" t="str" cm="1">
        <f t="array" ref="F446">_xlfn.IFS(
 AND(D446&gt;=11, D446&lt;=29), "Management, business, science, and arts occupations",
 AND(D446&gt;=31, D446&lt;=39), "Service occupations",
 AND(D446&gt;=41, D446&lt;=43), "Sales and office occupations",
 AND(D446&gt;=51, D446&lt;=53), "Production, transportation, and material moving occupations",
 AND(D446&gt;=45, D446&lt;=49), "Natural resources, construction, and maintenance occupations",
 TRUE, "Not applicable to study area"
)</f>
        <v>Production, transportation, and material moving occupations</v>
      </c>
      <c r="G446">
        <f t="shared" si="31"/>
        <v>5839</v>
      </c>
      <c r="H446" s="9">
        <f t="shared" si="32"/>
        <v>37.429487179487182</v>
      </c>
      <c r="I446" t="str">
        <f>_xlfn.XLOOKUP($C446,'NAICS-SOC-CIP x-walk'!C:C, 'NAICS-SOC-CIP x-walk'!H:H)</f>
        <v>31-33</v>
      </c>
      <c r="J446" t="s">
        <v>2942</v>
      </c>
      <c r="K446" t="str">
        <f>_xlfn.XLOOKUP($C446,'NAICS-SOC-CIP x-walk'!$C:$C, 'NAICS-SOC-CIP x-walk'!I:I)</f>
        <v>Manufacturing</v>
      </c>
      <c r="L446">
        <f t="shared" si="33"/>
        <v>2565</v>
      </c>
      <c r="M446" s="9">
        <f t="shared" si="34"/>
        <v>22.699115044247787</v>
      </c>
    </row>
    <row r="447" spans="1:13" hidden="1">
      <c r="A447" s="1">
        <v>5</v>
      </c>
      <c r="B447" s="1">
        <v>3</v>
      </c>
      <c r="C447" s="34" t="s">
        <v>2720</v>
      </c>
      <c r="D447" s="1">
        <f t="shared" si="30"/>
        <v>51</v>
      </c>
      <c r="E447" s="2" t="s">
        <v>1492</v>
      </c>
      <c r="F447" t="str" cm="1">
        <f t="array" ref="F447">_xlfn.IFS(
 AND(D447&gt;=11, D447&lt;=29), "Management, business, science, and arts occupations",
 AND(D447&gt;=31, D447&lt;=39), "Service occupations",
 AND(D447&gt;=41, D447&lt;=43), "Sales and office occupations",
 AND(D447&gt;=51, D447&lt;=53), "Production, transportation, and material moving occupations",
 AND(D447&gt;=45, D447&lt;=49), "Natural resources, construction, and maintenance occupations",
 TRUE, "Not applicable to study area"
)</f>
        <v>Production, transportation, and material moving occupations</v>
      </c>
      <c r="G447">
        <f t="shared" si="31"/>
        <v>5839</v>
      </c>
      <c r="H447" s="9">
        <f t="shared" si="32"/>
        <v>37.429487179487182</v>
      </c>
      <c r="I447" t="str">
        <f>_xlfn.XLOOKUP($C447,'NAICS-SOC-CIP x-walk'!C:C, 'NAICS-SOC-CIP x-walk'!H:H)</f>
        <v>31-33</v>
      </c>
      <c r="J447" t="s">
        <v>2942</v>
      </c>
      <c r="K447" t="str">
        <f>_xlfn.XLOOKUP($C447,'NAICS-SOC-CIP x-walk'!$C:$C, 'NAICS-SOC-CIP x-walk'!I:I)</f>
        <v>Manufacturing</v>
      </c>
      <c r="L447">
        <f t="shared" si="33"/>
        <v>2565</v>
      </c>
      <c r="M447" s="9">
        <f t="shared" si="34"/>
        <v>22.699115044247787</v>
      </c>
    </row>
    <row r="448" spans="1:13" ht="30" hidden="1">
      <c r="A448" s="1">
        <v>5</v>
      </c>
      <c r="B448" s="1" t="s">
        <v>4</v>
      </c>
      <c r="C448" s="34" t="s">
        <v>2733</v>
      </c>
      <c r="D448" s="1">
        <f t="shared" si="30"/>
        <v>51</v>
      </c>
      <c r="E448" s="2" t="s">
        <v>580</v>
      </c>
      <c r="F448" t="str" cm="1">
        <f t="array" ref="F448">_xlfn.IFS(
 AND(D448&gt;=11, D448&lt;=29), "Management, business, science, and arts occupations",
 AND(D448&gt;=31, D448&lt;=39), "Service occupations",
 AND(D448&gt;=41, D448&lt;=43), "Sales and office occupations",
 AND(D448&gt;=51, D448&lt;=53), "Production, transportation, and material moving occupations",
 AND(D448&gt;=45, D448&lt;=49), "Natural resources, construction, and maintenance occupations",
 TRUE, "Not applicable to study area"
)</f>
        <v>Production, transportation, and material moving occupations</v>
      </c>
      <c r="G448">
        <f t="shared" si="31"/>
        <v>5839</v>
      </c>
      <c r="H448" s="9">
        <f t="shared" si="32"/>
        <v>37.429487179487182</v>
      </c>
      <c r="I448" t="str">
        <f>_xlfn.XLOOKUP($C448,'NAICS-SOC-CIP x-walk'!C:C, 'NAICS-SOC-CIP x-walk'!H:H)</f>
        <v>31-33</v>
      </c>
      <c r="J448" t="s">
        <v>2942</v>
      </c>
      <c r="K448" t="str">
        <f>_xlfn.XLOOKUP($C448,'NAICS-SOC-CIP x-walk'!$C:$C, 'NAICS-SOC-CIP x-walk'!I:I)</f>
        <v>Manufacturing</v>
      </c>
      <c r="L448">
        <f t="shared" si="33"/>
        <v>2565</v>
      </c>
      <c r="M448" s="9">
        <f t="shared" si="34"/>
        <v>22.699115044247787</v>
      </c>
    </row>
    <row r="449" spans="1:13" hidden="1">
      <c r="A449" s="1">
        <v>5</v>
      </c>
      <c r="B449" s="1" t="s">
        <v>4</v>
      </c>
      <c r="C449" s="34" t="s">
        <v>2736</v>
      </c>
      <c r="D449" s="1">
        <f t="shared" si="30"/>
        <v>51</v>
      </c>
      <c r="E449" s="2" t="s">
        <v>1006</v>
      </c>
      <c r="F449" t="str" cm="1">
        <f t="array" ref="F449">_xlfn.IFS(
 AND(D449&gt;=11, D449&lt;=29), "Management, business, science, and arts occupations",
 AND(D449&gt;=31, D449&lt;=39), "Service occupations",
 AND(D449&gt;=41, D449&lt;=43), "Sales and office occupations",
 AND(D449&gt;=51, D449&lt;=53), "Production, transportation, and material moving occupations",
 AND(D449&gt;=45, D449&lt;=49), "Natural resources, construction, and maintenance occupations",
 TRUE, "Not applicable to study area"
)</f>
        <v>Production, transportation, and material moving occupations</v>
      </c>
      <c r="G449">
        <f t="shared" si="31"/>
        <v>5839</v>
      </c>
      <c r="H449" s="9">
        <f t="shared" si="32"/>
        <v>37.429487179487182</v>
      </c>
      <c r="I449" t="str">
        <f>_xlfn.XLOOKUP($C449,'NAICS-SOC-CIP x-walk'!C:C, 'NAICS-SOC-CIP x-walk'!H:H)</f>
        <v>31-33</v>
      </c>
      <c r="J449" t="s">
        <v>2942</v>
      </c>
      <c r="K449" t="str">
        <f>_xlfn.XLOOKUP($C449,'NAICS-SOC-CIP x-walk'!$C:$C, 'NAICS-SOC-CIP x-walk'!I:I)</f>
        <v>Manufacturing</v>
      </c>
      <c r="L449">
        <f t="shared" si="33"/>
        <v>2565</v>
      </c>
      <c r="M449" s="9">
        <f t="shared" si="34"/>
        <v>22.699115044247787</v>
      </c>
    </row>
    <row r="450" spans="1:13" hidden="1">
      <c r="A450" s="1">
        <v>4</v>
      </c>
      <c r="B450" s="1" t="s">
        <v>4</v>
      </c>
      <c r="C450" s="34" t="s">
        <v>2730</v>
      </c>
      <c r="D450" s="1">
        <f t="shared" si="30"/>
        <v>51</v>
      </c>
      <c r="E450" s="2" t="s">
        <v>158</v>
      </c>
      <c r="F450" t="str" cm="1">
        <f t="array" ref="F450">_xlfn.IFS(
 AND(D450&gt;=11, D450&lt;=29), "Management, business, science, and arts occupations",
 AND(D450&gt;=31, D450&lt;=39), "Service occupations",
 AND(D450&gt;=41, D450&lt;=43), "Sales and office occupations",
 AND(D450&gt;=51, D450&lt;=53), "Production, transportation, and material moving occupations",
 AND(D450&gt;=45, D450&lt;=49), "Natural resources, construction, and maintenance occupations",
 TRUE, "Not applicable to study area"
)</f>
        <v>Production, transportation, and material moving occupations</v>
      </c>
      <c r="G450">
        <f t="shared" si="31"/>
        <v>5839</v>
      </c>
      <c r="H450" s="9">
        <f t="shared" si="32"/>
        <v>37.429487179487182</v>
      </c>
      <c r="I450" t="str">
        <f>_xlfn.XLOOKUP($C450,'NAICS-SOC-CIP x-walk'!C:C, 'NAICS-SOC-CIP x-walk'!H:H)</f>
        <v>31-33</v>
      </c>
      <c r="J450" t="s">
        <v>2942</v>
      </c>
      <c r="K450" t="str">
        <f>_xlfn.XLOOKUP($C450,'NAICS-SOC-CIP x-walk'!$C:$C, 'NAICS-SOC-CIP x-walk'!I:I)</f>
        <v>Manufacturing</v>
      </c>
      <c r="L450">
        <f t="shared" si="33"/>
        <v>2565</v>
      </c>
      <c r="M450" s="9">
        <f t="shared" si="34"/>
        <v>22.699115044247787</v>
      </c>
    </row>
    <row r="451" spans="1:13" ht="30" hidden="1">
      <c r="A451" s="1">
        <v>3</v>
      </c>
      <c r="B451" s="1" t="s">
        <v>4</v>
      </c>
      <c r="C451" s="34" t="s">
        <v>2767</v>
      </c>
      <c r="D451" s="1">
        <f t="shared" si="30"/>
        <v>51</v>
      </c>
      <c r="E451" s="2" t="s">
        <v>164</v>
      </c>
      <c r="F451" t="str" cm="1">
        <f t="array" ref="F451">_xlfn.IFS(
 AND(D451&gt;=11, D451&lt;=29), "Management, business, science, and arts occupations",
 AND(D451&gt;=31, D451&lt;=39), "Service occupations",
 AND(D451&gt;=41, D451&lt;=43), "Sales and office occupations",
 AND(D451&gt;=51, D451&lt;=53), "Production, transportation, and material moving occupations",
 AND(D451&gt;=45, D451&lt;=49), "Natural resources, construction, and maintenance occupations",
 TRUE, "Not applicable to study area"
)</f>
        <v>Production, transportation, and material moving occupations</v>
      </c>
      <c r="G451">
        <f t="shared" si="31"/>
        <v>5839</v>
      </c>
      <c r="H451" s="9">
        <f t="shared" si="32"/>
        <v>37.429487179487182</v>
      </c>
      <c r="I451" t="str">
        <f>_xlfn.XLOOKUP($C451,'NAICS-SOC-CIP x-walk'!C:C, 'NAICS-SOC-CIP x-walk'!H:H)</f>
        <v>31-33</v>
      </c>
      <c r="J451" t="s">
        <v>2942</v>
      </c>
      <c r="K451" t="str">
        <f>_xlfn.XLOOKUP($C451,'NAICS-SOC-CIP x-walk'!$C:$C, 'NAICS-SOC-CIP x-walk'!I:I)</f>
        <v>Manufacturing</v>
      </c>
      <c r="L451">
        <f t="shared" si="33"/>
        <v>2565</v>
      </c>
      <c r="M451" s="9">
        <f t="shared" si="34"/>
        <v>22.699115044247787</v>
      </c>
    </row>
    <row r="452" spans="1:13" hidden="1">
      <c r="A452" s="1">
        <v>3</v>
      </c>
      <c r="B452" s="1" t="s">
        <v>4</v>
      </c>
      <c r="C452" s="34" t="s">
        <v>2785</v>
      </c>
      <c r="D452" s="1">
        <f t="shared" si="30"/>
        <v>51</v>
      </c>
      <c r="E452" s="2" t="s">
        <v>146</v>
      </c>
      <c r="F452" t="str" cm="1">
        <f t="array" ref="F452">_xlfn.IFS(
 AND(D452&gt;=11, D452&lt;=29), "Management, business, science, and arts occupations",
 AND(D452&gt;=31, D452&lt;=39), "Service occupations",
 AND(D452&gt;=41, D452&lt;=43), "Sales and office occupations",
 AND(D452&gt;=51, D452&lt;=53), "Production, transportation, and material moving occupations",
 AND(D452&gt;=45, D452&lt;=49), "Natural resources, construction, and maintenance occupations",
 TRUE, "Not applicable to study area"
)</f>
        <v>Production, transportation, and material moving occupations</v>
      </c>
      <c r="G452">
        <f t="shared" si="31"/>
        <v>5839</v>
      </c>
      <c r="H452" s="9">
        <f t="shared" si="32"/>
        <v>37.429487179487182</v>
      </c>
      <c r="I452" t="str">
        <f>_xlfn.XLOOKUP($C452,'NAICS-SOC-CIP x-walk'!C:C, 'NAICS-SOC-CIP x-walk'!H:H)</f>
        <v>31-33</v>
      </c>
      <c r="J452" t="s">
        <v>2942</v>
      </c>
      <c r="K452" t="str">
        <f>_xlfn.XLOOKUP($C452,'NAICS-SOC-CIP x-walk'!$C:$C, 'NAICS-SOC-CIP x-walk'!I:I)</f>
        <v>Manufacturing</v>
      </c>
      <c r="L452">
        <f t="shared" si="33"/>
        <v>2565</v>
      </c>
      <c r="M452" s="9">
        <f t="shared" si="34"/>
        <v>22.699115044247787</v>
      </c>
    </row>
    <row r="453" spans="1:13" hidden="1">
      <c r="A453" s="1">
        <v>3</v>
      </c>
      <c r="B453" s="1">
        <v>3</v>
      </c>
      <c r="C453" s="34" t="s">
        <v>2705</v>
      </c>
      <c r="D453" s="1">
        <f t="shared" ref="D453:D516" si="35">VALUE(LEFT(C453,2))</f>
        <v>51</v>
      </c>
      <c r="E453" s="2" t="s">
        <v>966</v>
      </c>
      <c r="F453" t="str" cm="1">
        <f t="array" ref="F453">_xlfn.IFS(
 AND(D453&gt;=11, D453&lt;=29), "Management, business, science, and arts occupations",
 AND(D453&gt;=31, D453&lt;=39), "Service occupations",
 AND(D453&gt;=41, D453&lt;=43), "Sales and office occupations",
 AND(D453&gt;=51, D453&lt;=53), "Production, transportation, and material moving occupations",
 AND(D453&gt;=45, D453&lt;=49), "Natural resources, construction, and maintenance occupations",
 TRUE, "Not applicable to study area"
)</f>
        <v>Production, transportation, and material moving occupations</v>
      </c>
      <c r="G453">
        <f t="shared" ref="G453:G516" si="36">SUMIF(F:F, F453, A:A)</f>
        <v>5839</v>
      </c>
      <c r="H453" s="9">
        <f t="shared" ref="H453:H516" si="37">AVERAGEIF(F:F, F453, A:A)</f>
        <v>37.429487179487182</v>
      </c>
      <c r="I453" t="str">
        <f>_xlfn.XLOOKUP($C453,'NAICS-SOC-CIP x-walk'!C:C, 'NAICS-SOC-CIP x-walk'!H:H)</f>
        <v>31-33</v>
      </c>
      <c r="J453" t="s">
        <v>2942</v>
      </c>
      <c r="K453" t="str">
        <f>_xlfn.XLOOKUP($C453,'NAICS-SOC-CIP x-walk'!$C:$C, 'NAICS-SOC-CIP x-walk'!I:I)</f>
        <v>Manufacturing</v>
      </c>
      <c r="L453">
        <f t="shared" ref="L453:L516" si="38">SUMIF(K:K, K453, A:A)</f>
        <v>2565</v>
      </c>
      <c r="M453" s="9">
        <f t="shared" ref="M453:M516" si="39">AVERAGEIF(K:K, K453, A:A)</f>
        <v>22.699115044247787</v>
      </c>
    </row>
    <row r="454" spans="1:13" hidden="1">
      <c r="A454" s="1">
        <v>3</v>
      </c>
      <c r="B454" s="1" t="s">
        <v>4</v>
      </c>
      <c r="C454" s="34" t="s">
        <v>2709</v>
      </c>
      <c r="D454" s="1">
        <f t="shared" si="35"/>
        <v>51</v>
      </c>
      <c r="E454" s="2" t="s">
        <v>760</v>
      </c>
      <c r="F454" t="str" cm="1">
        <f t="array" ref="F454">_xlfn.IFS(
 AND(D454&gt;=11, D454&lt;=29), "Management, business, science, and arts occupations",
 AND(D454&gt;=31, D454&lt;=39), "Service occupations",
 AND(D454&gt;=41, D454&lt;=43), "Sales and office occupations",
 AND(D454&gt;=51, D454&lt;=53), "Production, transportation, and material moving occupations",
 AND(D454&gt;=45, D454&lt;=49), "Natural resources, construction, and maintenance occupations",
 TRUE, "Not applicable to study area"
)</f>
        <v>Production, transportation, and material moving occupations</v>
      </c>
      <c r="G454">
        <f t="shared" si="36"/>
        <v>5839</v>
      </c>
      <c r="H454" s="9">
        <f t="shared" si="37"/>
        <v>37.429487179487182</v>
      </c>
      <c r="I454" t="str">
        <f>_xlfn.XLOOKUP($C454,'NAICS-SOC-CIP x-walk'!C:C, 'NAICS-SOC-CIP x-walk'!H:H)</f>
        <v>31-33</v>
      </c>
      <c r="J454" t="s">
        <v>2942</v>
      </c>
      <c r="K454" t="str">
        <f>_xlfn.XLOOKUP($C454,'NAICS-SOC-CIP x-walk'!$C:$C, 'NAICS-SOC-CIP x-walk'!I:I)</f>
        <v>Manufacturing</v>
      </c>
      <c r="L454">
        <f t="shared" si="38"/>
        <v>2565</v>
      </c>
      <c r="M454" s="9">
        <f t="shared" si="39"/>
        <v>22.699115044247787</v>
      </c>
    </row>
    <row r="455" spans="1:13" hidden="1">
      <c r="A455" s="1">
        <v>3</v>
      </c>
      <c r="B455" s="1" t="s">
        <v>4</v>
      </c>
      <c r="C455" s="34" t="s">
        <v>2786</v>
      </c>
      <c r="D455" s="1">
        <f t="shared" si="35"/>
        <v>51</v>
      </c>
      <c r="E455" s="2" t="s">
        <v>402</v>
      </c>
      <c r="F455" t="str" cm="1">
        <f t="array" ref="F455">_xlfn.IFS(
 AND(D455&gt;=11, D455&lt;=29), "Management, business, science, and arts occupations",
 AND(D455&gt;=31, D455&lt;=39), "Service occupations",
 AND(D455&gt;=41, D455&lt;=43), "Sales and office occupations",
 AND(D455&gt;=51, D455&lt;=53), "Production, transportation, and material moving occupations",
 AND(D455&gt;=45, D455&lt;=49), "Natural resources, construction, and maintenance occupations",
 TRUE, "Not applicable to study area"
)</f>
        <v>Production, transportation, and material moving occupations</v>
      </c>
      <c r="G455">
        <f t="shared" si="36"/>
        <v>5839</v>
      </c>
      <c r="H455" s="9">
        <f t="shared" si="37"/>
        <v>37.429487179487182</v>
      </c>
      <c r="I455" t="str">
        <f>_xlfn.XLOOKUP($C455,'NAICS-SOC-CIP x-walk'!C:C, 'NAICS-SOC-CIP x-walk'!H:H)</f>
        <v>31-33</v>
      </c>
      <c r="J455" t="s">
        <v>2942</v>
      </c>
      <c r="K455" t="str">
        <f>_xlfn.XLOOKUP($C455,'NAICS-SOC-CIP x-walk'!$C:$C, 'NAICS-SOC-CIP x-walk'!I:I)</f>
        <v>Manufacturing</v>
      </c>
      <c r="L455">
        <f t="shared" si="38"/>
        <v>2565</v>
      </c>
      <c r="M455" s="9">
        <f t="shared" si="39"/>
        <v>22.699115044247787</v>
      </c>
    </row>
    <row r="456" spans="1:13" hidden="1">
      <c r="A456" s="1">
        <v>3</v>
      </c>
      <c r="B456" s="1" t="s">
        <v>4</v>
      </c>
      <c r="C456" s="34" t="s">
        <v>2722</v>
      </c>
      <c r="D456" s="1">
        <f t="shared" si="35"/>
        <v>51</v>
      </c>
      <c r="E456" s="2" t="s">
        <v>1180</v>
      </c>
      <c r="F456" t="str" cm="1">
        <f t="array" ref="F456">_xlfn.IFS(
 AND(D456&gt;=11, D456&lt;=29), "Management, business, science, and arts occupations",
 AND(D456&gt;=31, D456&lt;=39), "Service occupations",
 AND(D456&gt;=41, D456&lt;=43), "Sales and office occupations",
 AND(D456&gt;=51, D456&lt;=53), "Production, transportation, and material moving occupations",
 AND(D456&gt;=45, D456&lt;=49), "Natural resources, construction, and maintenance occupations",
 TRUE, "Not applicable to study area"
)</f>
        <v>Production, transportation, and material moving occupations</v>
      </c>
      <c r="G456">
        <f t="shared" si="36"/>
        <v>5839</v>
      </c>
      <c r="H456" s="9">
        <f t="shared" si="37"/>
        <v>37.429487179487182</v>
      </c>
      <c r="I456" t="str">
        <f>_xlfn.XLOOKUP($C456,'NAICS-SOC-CIP x-walk'!C:C, 'NAICS-SOC-CIP x-walk'!H:H)</f>
        <v>31-33</v>
      </c>
      <c r="J456" t="s">
        <v>2942</v>
      </c>
      <c r="K456" t="str">
        <f>_xlfn.XLOOKUP($C456,'NAICS-SOC-CIP x-walk'!$C:$C, 'NAICS-SOC-CIP x-walk'!I:I)</f>
        <v>Manufacturing</v>
      </c>
      <c r="L456">
        <f t="shared" si="38"/>
        <v>2565</v>
      </c>
      <c r="M456" s="9">
        <f t="shared" si="39"/>
        <v>22.699115044247787</v>
      </c>
    </row>
    <row r="457" spans="1:13" hidden="1">
      <c r="A457" s="1">
        <v>3</v>
      </c>
      <c r="B457" s="1" t="s">
        <v>4</v>
      </c>
      <c r="C457" s="34" t="s">
        <v>2721</v>
      </c>
      <c r="D457" s="1">
        <f t="shared" si="35"/>
        <v>51</v>
      </c>
      <c r="E457" s="2" t="s">
        <v>996</v>
      </c>
      <c r="F457" t="str" cm="1">
        <f t="array" ref="F457">_xlfn.IFS(
 AND(D457&gt;=11, D457&lt;=29), "Management, business, science, and arts occupations",
 AND(D457&gt;=31, D457&lt;=39), "Service occupations",
 AND(D457&gt;=41, D457&lt;=43), "Sales and office occupations",
 AND(D457&gt;=51, D457&lt;=53), "Production, transportation, and material moving occupations",
 AND(D457&gt;=45, D457&lt;=49), "Natural resources, construction, and maintenance occupations",
 TRUE, "Not applicable to study area"
)</f>
        <v>Production, transportation, and material moving occupations</v>
      </c>
      <c r="G457">
        <f t="shared" si="36"/>
        <v>5839</v>
      </c>
      <c r="H457" s="9">
        <f t="shared" si="37"/>
        <v>37.429487179487182</v>
      </c>
      <c r="I457" t="str">
        <f>_xlfn.XLOOKUP($C457,'NAICS-SOC-CIP x-walk'!C:C, 'NAICS-SOC-CIP x-walk'!H:H)</f>
        <v>31-33</v>
      </c>
      <c r="J457" t="s">
        <v>2942</v>
      </c>
      <c r="K457" t="str">
        <f>_xlfn.XLOOKUP($C457,'NAICS-SOC-CIP x-walk'!$C:$C, 'NAICS-SOC-CIP x-walk'!I:I)</f>
        <v>Manufacturing</v>
      </c>
      <c r="L457">
        <f t="shared" si="38"/>
        <v>2565</v>
      </c>
      <c r="M457" s="9">
        <f t="shared" si="39"/>
        <v>22.699115044247787</v>
      </c>
    </row>
    <row r="458" spans="1:13" ht="30" hidden="1">
      <c r="A458" s="1">
        <v>2</v>
      </c>
      <c r="B458" s="1" t="s">
        <v>4</v>
      </c>
      <c r="C458" s="34" t="s">
        <v>2698</v>
      </c>
      <c r="D458" s="1">
        <f t="shared" si="35"/>
        <v>51</v>
      </c>
      <c r="E458" s="2" t="s">
        <v>814</v>
      </c>
      <c r="F458" t="str" cm="1">
        <f t="array" ref="F458">_xlfn.IFS(
 AND(D458&gt;=11, D458&lt;=29), "Management, business, science, and arts occupations",
 AND(D458&gt;=31, D458&lt;=39), "Service occupations",
 AND(D458&gt;=41, D458&lt;=43), "Sales and office occupations",
 AND(D458&gt;=51, D458&lt;=53), "Production, transportation, and material moving occupations",
 AND(D458&gt;=45, D458&lt;=49), "Natural resources, construction, and maintenance occupations",
 TRUE, "Not applicable to study area"
)</f>
        <v>Production, transportation, and material moving occupations</v>
      </c>
      <c r="G458">
        <f t="shared" si="36"/>
        <v>5839</v>
      </c>
      <c r="H458" s="9">
        <f t="shared" si="37"/>
        <v>37.429487179487182</v>
      </c>
      <c r="I458" t="str">
        <f>_xlfn.XLOOKUP($C458,'NAICS-SOC-CIP x-walk'!C:C, 'NAICS-SOC-CIP x-walk'!H:H)</f>
        <v>31-33</v>
      </c>
      <c r="J458" t="s">
        <v>2942</v>
      </c>
      <c r="K458" t="str">
        <f>_xlfn.XLOOKUP($C458,'NAICS-SOC-CIP x-walk'!$C:$C, 'NAICS-SOC-CIP x-walk'!I:I)</f>
        <v>Manufacturing</v>
      </c>
      <c r="L458">
        <f t="shared" si="38"/>
        <v>2565</v>
      </c>
      <c r="M458" s="9">
        <f t="shared" si="39"/>
        <v>22.699115044247787</v>
      </c>
    </row>
    <row r="459" spans="1:13" hidden="1">
      <c r="A459" s="1">
        <v>2</v>
      </c>
      <c r="B459" s="1">
        <v>3</v>
      </c>
      <c r="C459" s="34" t="s">
        <v>2770</v>
      </c>
      <c r="D459" s="1">
        <f t="shared" si="35"/>
        <v>51</v>
      </c>
      <c r="E459" s="2" t="s">
        <v>1406</v>
      </c>
      <c r="F459" t="str" cm="1">
        <f t="array" ref="F459">_xlfn.IFS(
 AND(D459&gt;=11, D459&lt;=29), "Management, business, science, and arts occupations",
 AND(D459&gt;=31, D459&lt;=39), "Service occupations",
 AND(D459&gt;=41, D459&lt;=43), "Sales and office occupations",
 AND(D459&gt;=51, D459&lt;=53), "Production, transportation, and material moving occupations",
 AND(D459&gt;=45, D459&lt;=49), "Natural resources, construction, and maintenance occupations",
 TRUE, "Not applicable to study area"
)</f>
        <v>Production, transportation, and material moving occupations</v>
      </c>
      <c r="G459">
        <f t="shared" si="36"/>
        <v>5839</v>
      </c>
      <c r="H459" s="9">
        <f t="shared" si="37"/>
        <v>37.429487179487182</v>
      </c>
      <c r="I459" t="str">
        <f>_xlfn.XLOOKUP($C459,'NAICS-SOC-CIP x-walk'!C:C, 'NAICS-SOC-CIP x-walk'!H:H)</f>
        <v>31-33</v>
      </c>
      <c r="J459" t="s">
        <v>2942</v>
      </c>
      <c r="K459" t="str">
        <f>_xlfn.XLOOKUP($C459,'NAICS-SOC-CIP x-walk'!$C:$C, 'NAICS-SOC-CIP x-walk'!I:I)</f>
        <v>Manufacturing</v>
      </c>
      <c r="L459">
        <f t="shared" si="38"/>
        <v>2565</v>
      </c>
      <c r="M459" s="9">
        <f t="shared" si="39"/>
        <v>22.699115044247787</v>
      </c>
    </row>
    <row r="460" spans="1:13" hidden="1">
      <c r="A460" s="1">
        <v>1</v>
      </c>
      <c r="B460" s="1" t="s">
        <v>4</v>
      </c>
      <c r="C460" s="34" t="s">
        <v>2765</v>
      </c>
      <c r="D460" s="1">
        <f t="shared" si="35"/>
        <v>51</v>
      </c>
      <c r="E460" s="2" t="s">
        <v>812</v>
      </c>
      <c r="F460" t="str" cm="1">
        <f t="array" ref="F460">_xlfn.IFS(
 AND(D460&gt;=11, D460&lt;=29), "Management, business, science, and arts occupations",
 AND(D460&gt;=31, D460&lt;=39), "Service occupations",
 AND(D460&gt;=41, D460&lt;=43), "Sales and office occupations",
 AND(D460&gt;=51, D460&lt;=53), "Production, transportation, and material moving occupations",
 AND(D460&gt;=45, D460&lt;=49), "Natural resources, construction, and maintenance occupations",
 TRUE, "Not applicable to study area"
)</f>
        <v>Production, transportation, and material moving occupations</v>
      </c>
      <c r="G460">
        <f t="shared" si="36"/>
        <v>5839</v>
      </c>
      <c r="H460" s="9">
        <f t="shared" si="37"/>
        <v>37.429487179487182</v>
      </c>
      <c r="I460" t="str">
        <f>_xlfn.XLOOKUP($C460,'NAICS-SOC-CIP x-walk'!C:C, 'NAICS-SOC-CIP x-walk'!H:H)</f>
        <v>31-33</v>
      </c>
      <c r="J460" t="s">
        <v>2942</v>
      </c>
      <c r="K460" t="str">
        <f>_xlfn.XLOOKUP($C460,'NAICS-SOC-CIP x-walk'!$C:$C, 'NAICS-SOC-CIP x-walk'!I:I)</f>
        <v>Manufacturing</v>
      </c>
      <c r="L460">
        <f t="shared" si="38"/>
        <v>2565</v>
      </c>
      <c r="M460" s="9">
        <f t="shared" si="39"/>
        <v>22.699115044247787</v>
      </c>
    </row>
    <row r="461" spans="1:13" hidden="1">
      <c r="A461" s="1">
        <v>1</v>
      </c>
      <c r="B461" s="1">
        <v>3</v>
      </c>
      <c r="C461" s="34" t="s">
        <v>2735</v>
      </c>
      <c r="D461" s="1">
        <f t="shared" si="35"/>
        <v>51</v>
      </c>
      <c r="E461" s="2" t="s">
        <v>1532</v>
      </c>
      <c r="F461" t="str" cm="1">
        <f t="array" ref="F461">_xlfn.IFS(
 AND(D461&gt;=11, D461&lt;=29), "Management, business, science, and arts occupations",
 AND(D461&gt;=31, D461&lt;=39), "Service occupations",
 AND(D461&gt;=41, D461&lt;=43), "Sales and office occupations",
 AND(D461&gt;=51, D461&lt;=53), "Production, transportation, and material moving occupations",
 AND(D461&gt;=45, D461&lt;=49), "Natural resources, construction, and maintenance occupations",
 TRUE, "Not applicable to study area"
)</f>
        <v>Production, transportation, and material moving occupations</v>
      </c>
      <c r="G461">
        <f t="shared" si="36"/>
        <v>5839</v>
      </c>
      <c r="H461" s="9">
        <f t="shared" si="37"/>
        <v>37.429487179487182</v>
      </c>
      <c r="I461" t="str">
        <f>_xlfn.XLOOKUP($C461,'NAICS-SOC-CIP x-walk'!C:C, 'NAICS-SOC-CIP x-walk'!H:H)</f>
        <v>31-33</v>
      </c>
      <c r="J461" t="s">
        <v>2942</v>
      </c>
      <c r="K461" t="str">
        <f>_xlfn.XLOOKUP($C461,'NAICS-SOC-CIP x-walk'!$C:$C, 'NAICS-SOC-CIP x-walk'!I:I)</f>
        <v>Manufacturing</v>
      </c>
      <c r="L461">
        <f t="shared" si="38"/>
        <v>2565</v>
      </c>
      <c r="M461" s="9">
        <f t="shared" si="39"/>
        <v>22.699115044247787</v>
      </c>
    </row>
    <row r="462" spans="1:13" hidden="1">
      <c r="A462" s="1">
        <v>1</v>
      </c>
      <c r="B462" s="1" t="s">
        <v>4</v>
      </c>
      <c r="C462" s="34" t="s">
        <v>2727</v>
      </c>
      <c r="D462" s="1">
        <f t="shared" si="35"/>
        <v>51</v>
      </c>
      <c r="E462" s="2" t="s">
        <v>794</v>
      </c>
      <c r="F462" t="str" cm="1">
        <f t="array" ref="F462">_xlfn.IFS(
 AND(D462&gt;=11, D462&lt;=29), "Management, business, science, and arts occupations",
 AND(D462&gt;=31, D462&lt;=39), "Service occupations",
 AND(D462&gt;=41, D462&lt;=43), "Sales and office occupations",
 AND(D462&gt;=51, D462&lt;=53), "Production, transportation, and material moving occupations",
 AND(D462&gt;=45, D462&lt;=49), "Natural resources, construction, and maintenance occupations",
 TRUE, "Not applicable to study area"
)</f>
        <v>Production, transportation, and material moving occupations</v>
      </c>
      <c r="G462">
        <f t="shared" si="36"/>
        <v>5839</v>
      </c>
      <c r="H462" s="9">
        <f t="shared" si="37"/>
        <v>37.429487179487182</v>
      </c>
      <c r="I462" t="str">
        <f>_xlfn.XLOOKUP($C462,'NAICS-SOC-CIP x-walk'!C:C, 'NAICS-SOC-CIP x-walk'!H:H)</f>
        <v>31-33</v>
      </c>
      <c r="J462" t="s">
        <v>2942</v>
      </c>
      <c r="K462" t="str">
        <f>_xlfn.XLOOKUP($C462,'NAICS-SOC-CIP x-walk'!$C:$C, 'NAICS-SOC-CIP x-walk'!I:I)</f>
        <v>Manufacturing</v>
      </c>
      <c r="L462">
        <f t="shared" si="38"/>
        <v>2565</v>
      </c>
      <c r="M462" s="9">
        <f t="shared" si="39"/>
        <v>22.699115044247787</v>
      </c>
    </row>
    <row r="463" spans="1:13" hidden="1">
      <c r="A463" s="1">
        <v>0</v>
      </c>
      <c r="B463" s="1" t="s">
        <v>4</v>
      </c>
      <c r="C463" s="34" t="s">
        <v>2689</v>
      </c>
      <c r="D463" s="1">
        <f t="shared" si="35"/>
        <v>51</v>
      </c>
      <c r="E463" s="2" t="s">
        <v>658</v>
      </c>
      <c r="F463" t="str" cm="1">
        <f t="array" ref="F463">_xlfn.IFS(
 AND(D463&gt;=11, D463&lt;=29), "Management, business, science, and arts occupations",
 AND(D463&gt;=31, D463&lt;=39), "Service occupations",
 AND(D463&gt;=41, D463&lt;=43), "Sales and office occupations",
 AND(D463&gt;=51, D463&lt;=53), "Production, transportation, and material moving occupations",
 AND(D463&gt;=45, D463&lt;=49), "Natural resources, construction, and maintenance occupations",
 TRUE, "Not applicable to study area"
)</f>
        <v>Production, transportation, and material moving occupations</v>
      </c>
      <c r="G463">
        <f t="shared" si="36"/>
        <v>5839</v>
      </c>
      <c r="H463" s="9">
        <f t="shared" si="37"/>
        <v>37.429487179487182</v>
      </c>
      <c r="I463" t="str">
        <f>_xlfn.XLOOKUP($C463,'NAICS-SOC-CIP x-walk'!C:C, 'NAICS-SOC-CIP x-walk'!H:H)</f>
        <v>31-33</v>
      </c>
      <c r="J463" t="s">
        <v>2942</v>
      </c>
      <c r="K463" t="str">
        <f>_xlfn.XLOOKUP($C463,'NAICS-SOC-CIP x-walk'!$C:$C, 'NAICS-SOC-CIP x-walk'!I:I)</f>
        <v>Manufacturing</v>
      </c>
      <c r="L463">
        <f t="shared" si="38"/>
        <v>2565</v>
      </c>
      <c r="M463" s="9">
        <f t="shared" si="39"/>
        <v>22.699115044247787</v>
      </c>
    </row>
    <row r="464" spans="1:13" hidden="1">
      <c r="A464" s="1">
        <v>0</v>
      </c>
      <c r="B464" s="1" t="s">
        <v>4</v>
      </c>
      <c r="C464" s="34" t="s">
        <v>2725</v>
      </c>
      <c r="D464" s="1">
        <f t="shared" si="35"/>
        <v>51</v>
      </c>
      <c r="E464" s="2" t="s">
        <v>942</v>
      </c>
      <c r="F464" t="str" cm="1">
        <f t="array" ref="F464">_xlfn.IFS(
 AND(D464&gt;=11, D464&lt;=29), "Management, business, science, and arts occupations",
 AND(D464&gt;=31, D464&lt;=39), "Service occupations",
 AND(D464&gt;=41, D464&lt;=43), "Sales and office occupations",
 AND(D464&gt;=51, D464&lt;=53), "Production, transportation, and material moving occupations",
 AND(D464&gt;=45, D464&lt;=49), "Natural resources, construction, and maintenance occupations",
 TRUE, "Not applicable to study area"
)</f>
        <v>Production, transportation, and material moving occupations</v>
      </c>
      <c r="G464">
        <f t="shared" si="36"/>
        <v>5839</v>
      </c>
      <c r="H464" s="9">
        <f t="shared" si="37"/>
        <v>37.429487179487182</v>
      </c>
      <c r="I464" t="str">
        <f>_xlfn.XLOOKUP($C464,'NAICS-SOC-CIP x-walk'!C:C, 'NAICS-SOC-CIP x-walk'!H:H)</f>
        <v>31-33</v>
      </c>
      <c r="J464" t="s">
        <v>2942</v>
      </c>
      <c r="K464" t="str">
        <f>_xlfn.XLOOKUP($C464,'NAICS-SOC-CIP x-walk'!$C:$C, 'NAICS-SOC-CIP x-walk'!I:I)</f>
        <v>Manufacturing</v>
      </c>
      <c r="L464">
        <f t="shared" si="38"/>
        <v>2565</v>
      </c>
      <c r="M464" s="9">
        <f t="shared" si="39"/>
        <v>22.699115044247787</v>
      </c>
    </row>
    <row r="465" spans="1:13" hidden="1">
      <c r="A465" s="1">
        <v>0</v>
      </c>
      <c r="B465" s="1" t="s">
        <v>4</v>
      </c>
      <c r="C465" s="34" t="s">
        <v>2726</v>
      </c>
      <c r="D465" s="1">
        <f t="shared" si="35"/>
        <v>51</v>
      </c>
      <c r="E465" s="2" t="s">
        <v>1304</v>
      </c>
      <c r="F465" t="str" cm="1">
        <f t="array" ref="F465">_xlfn.IFS(
 AND(D465&gt;=11, D465&lt;=29), "Management, business, science, and arts occupations",
 AND(D465&gt;=31, D465&lt;=39), "Service occupations",
 AND(D465&gt;=41, D465&lt;=43), "Sales and office occupations",
 AND(D465&gt;=51, D465&lt;=53), "Production, transportation, and material moving occupations",
 AND(D465&gt;=45, D465&lt;=49), "Natural resources, construction, and maintenance occupations",
 TRUE, "Not applicable to study area"
)</f>
        <v>Production, transportation, and material moving occupations</v>
      </c>
      <c r="G465">
        <f t="shared" si="36"/>
        <v>5839</v>
      </c>
      <c r="H465" s="9">
        <f t="shared" si="37"/>
        <v>37.429487179487182</v>
      </c>
      <c r="I465" t="str">
        <f>_xlfn.XLOOKUP($C465,'NAICS-SOC-CIP x-walk'!C:C, 'NAICS-SOC-CIP x-walk'!H:H)</f>
        <v>31-33</v>
      </c>
      <c r="J465" t="s">
        <v>2942</v>
      </c>
      <c r="K465" t="str">
        <f>_xlfn.XLOOKUP($C465,'NAICS-SOC-CIP x-walk'!$C:$C, 'NAICS-SOC-CIP x-walk'!I:I)</f>
        <v>Manufacturing</v>
      </c>
      <c r="L465">
        <f t="shared" si="38"/>
        <v>2565</v>
      </c>
      <c r="M465" s="9">
        <f t="shared" si="39"/>
        <v>22.699115044247787</v>
      </c>
    </row>
    <row r="466" spans="1:13" hidden="1">
      <c r="A466" s="1">
        <v>0</v>
      </c>
      <c r="B466" s="1" t="s">
        <v>4</v>
      </c>
      <c r="C466" s="34" t="s">
        <v>2732</v>
      </c>
      <c r="D466" s="1">
        <f t="shared" si="35"/>
        <v>51</v>
      </c>
      <c r="E466" s="2" t="s">
        <v>1448</v>
      </c>
      <c r="F466" t="str" cm="1">
        <f t="array" ref="F466">_xlfn.IFS(
 AND(D466&gt;=11, D466&lt;=29), "Management, business, science, and arts occupations",
 AND(D466&gt;=31, D466&lt;=39), "Service occupations",
 AND(D466&gt;=41, D466&lt;=43), "Sales and office occupations",
 AND(D466&gt;=51, D466&lt;=53), "Production, transportation, and material moving occupations",
 AND(D466&gt;=45, D466&lt;=49), "Natural resources, construction, and maintenance occupations",
 TRUE, "Not applicable to study area"
)</f>
        <v>Production, transportation, and material moving occupations</v>
      </c>
      <c r="G466">
        <f t="shared" si="36"/>
        <v>5839</v>
      </c>
      <c r="H466" s="9">
        <f t="shared" si="37"/>
        <v>37.429487179487182</v>
      </c>
      <c r="I466" t="str">
        <f>_xlfn.XLOOKUP($C466,'NAICS-SOC-CIP x-walk'!C:C, 'NAICS-SOC-CIP x-walk'!H:H)</f>
        <v>31-33</v>
      </c>
      <c r="J466" t="s">
        <v>2942</v>
      </c>
      <c r="K466" t="str">
        <f>_xlfn.XLOOKUP($C466,'NAICS-SOC-CIP x-walk'!$C:$C, 'NAICS-SOC-CIP x-walk'!I:I)</f>
        <v>Manufacturing</v>
      </c>
      <c r="L466">
        <f t="shared" si="38"/>
        <v>2565</v>
      </c>
      <c r="M466" s="9">
        <f t="shared" si="39"/>
        <v>22.699115044247787</v>
      </c>
    </row>
    <row r="467" spans="1:13" hidden="1">
      <c r="A467" s="1">
        <v>77</v>
      </c>
      <c r="B467" s="1">
        <v>3</v>
      </c>
      <c r="C467" s="34" t="s">
        <v>1823</v>
      </c>
      <c r="D467" s="1">
        <f t="shared" si="35"/>
        <v>11</v>
      </c>
      <c r="E467" s="2" t="s">
        <v>376</v>
      </c>
      <c r="F467" t="str" cm="1">
        <f t="array" ref="F467">_xlfn.IFS(
 AND(D467&gt;=11, D467&lt;=29), "Management, business, science, and arts occupations",
 AND(D467&gt;=31, D467&lt;=39), "Service occupations",
 AND(D467&gt;=41, D467&lt;=43), "Sales and office occupations",
 AND(D467&gt;=51, D467&lt;=53), "Production, transportation, and material moving occupations",
 AND(D467&gt;=45, D467&lt;=49), "Natural resources, construction, and maintenance occupations",
 TRUE, "Not applicable to study area"
)</f>
        <v>Management, business, science, and arts occupations</v>
      </c>
      <c r="G467">
        <f t="shared" si="36"/>
        <v>9764</v>
      </c>
      <c r="H467" s="9">
        <f t="shared" si="37"/>
        <v>21.941573033707865</v>
      </c>
      <c r="I467" t="str">
        <f>_xlfn.XLOOKUP($C467,'NAICS-SOC-CIP x-walk'!C:C, 'NAICS-SOC-CIP x-walk'!H:H)</f>
        <v>31-33</v>
      </c>
      <c r="J467" t="s">
        <v>2942</v>
      </c>
      <c r="K467" t="str">
        <f>_xlfn.XLOOKUP($C467,'NAICS-SOC-CIP x-walk'!$C:$C, 'NAICS-SOC-CIP x-walk'!I:I)</f>
        <v>Manufacturing</v>
      </c>
      <c r="L467">
        <f t="shared" si="38"/>
        <v>2565</v>
      </c>
      <c r="M467" s="9">
        <f t="shared" si="39"/>
        <v>22.699115044247787</v>
      </c>
    </row>
    <row r="468" spans="1:13" hidden="1">
      <c r="A468" s="1">
        <v>76</v>
      </c>
      <c r="B468" s="1">
        <v>4</v>
      </c>
      <c r="C468" s="34" t="s">
        <v>1823</v>
      </c>
      <c r="D468" s="1">
        <f t="shared" si="35"/>
        <v>11</v>
      </c>
      <c r="E468" s="2" t="s">
        <v>142</v>
      </c>
      <c r="F468" t="str" cm="1">
        <f t="array" ref="F468">_xlfn.IFS(
 AND(D468&gt;=11, D468&lt;=29), "Management, business, science, and arts occupations",
 AND(D468&gt;=31, D468&lt;=39), "Service occupations",
 AND(D468&gt;=41, D468&lt;=43), "Sales and office occupations",
 AND(D468&gt;=51, D468&lt;=53), "Production, transportation, and material moving occupations",
 AND(D468&gt;=45, D468&lt;=49), "Natural resources, construction, and maintenance occupations",
 TRUE, "Not applicable to study area"
)</f>
        <v>Management, business, science, and arts occupations</v>
      </c>
      <c r="G468">
        <f t="shared" si="36"/>
        <v>9764</v>
      </c>
      <c r="H468" s="9">
        <f t="shared" si="37"/>
        <v>21.941573033707865</v>
      </c>
      <c r="I468" t="str">
        <f>_xlfn.XLOOKUP($C468,'NAICS-SOC-CIP x-walk'!C:C, 'NAICS-SOC-CIP x-walk'!H:H)</f>
        <v>31-33</v>
      </c>
      <c r="J468" t="s">
        <v>2942</v>
      </c>
      <c r="K468" t="str">
        <f>_xlfn.XLOOKUP($C468,'NAICS-SOC-CIP x-walk'!$C:$C, 'NAICS-SOC-CIP x-walk'!I:I)</f>
        <v>Manufacturing</v>
      </c>
      <c r="L468">
        <f t="shared" si="38"/>
        <v>2565</v>
      </c>
      <c r="M468" s="9">
        <f t="shared" si="39"/>
        <v>22.699115044247787</v>
      </c>
    </row>
    <row r="469" spans="1:13" hidden="1">
      <c r="A469" s="1">
        <v>76</v>
      </c>
      <c r="B469" s="1">
        <v>4</v>
      </c>
      <c r="C469" s="34" t="s">
        <v>1989</v>
      </c>
      <c r="D469" s="1">
        <f t="shared" si="35"/>
        <v>19</v>
      </c>
      <c r="E469" s="2" t="s">
        <v>416</v>
      </c>
      <c r="F469" t="str" cm="1">
        <f t="array" ref="F469">_xlfn.IFS(
 AND(D469&gt;=11, D469&lt;=29), "Management, business, science, and arts occupations",
 AND(D469&gt;=31, D469&lt;=39), "Service occupations",
 AND(D469&gt;=41, D469&lt;=43), "Sales and office occupations",
 AND(D469&gt;=51, D469&lt;=53), "Production, transportation, and material moving occupations",
 AND(D469&gt;=45, D469&lt;=49), "Natural resources, construction, and maintenance occupations",
 TRUE, "Not applicable to study area"
)</f>
        <v>Management, business, science, and arts occupations</v>
      </c>
      <c r="G469">
        <f t="shared" si="36"/>
        <v>9764</v>
      </c>
      <c r="H469" s="9">
        <f t="shared" si="37"/>
        <v>21.941573033707865</v>
      </c>
      <c r="I469" t="str">
        <f>_xlfn.XLOOKUP($C469,'NAICS-SOC-CIP x-walk'!C:C, 'NAICS-SOC-CIP x-walk'!H:H)</f>
        <v>11</v>
      </c>
      <c r="J469" t="str">
        <f>_xlfn.XLOOKUP(K469,'ACS-NAICS-SOC x-walk'!K:K,'ACS-NAICS-SOC x-walk'!L:L)</f>
        <v>Agriculture, Forestry, Fishing and Hunting, and Mining</v>
      </c>
      <c r="K469" t="str">
        <f>_xlfn.XLOOKUP($C469,'NAICS-SOC-CIP x-walk'!$C:$C, 'NAICS-SOC-CIP x-walk'!I:I)</f>
        <v>Agriculture, Forestry, Fishing and Hunting</v>
      </c>
      <c r="L469">
        <f t="shared" si="38"/>
        <v>2862</v>
      </c>
      <c r="M469" s="9">
        <f t="shared" si="39"/>
        <v>52.036363636363639</v>
      </c>
    </row>
    <row r="470" spans="1:13" hidden="1">
      <c r="A470" s="1">
        <v>73</v>
      </c>
      <c r="B470" s="1" t="s">
        <v>4</v>
      </c>
      <c r="C470" s="34" t="s">
        <v>1977</v>
      </c>
      <c r="D470" s="1">
        <f t="shared" si="35"/>
        <v>17</v>
      </c>
      <c r="E470" s="2" t="s">
        <v>436</v>
      </c>
      <c r="F470" t="str" cm="1">
        <f t="array" ref="F470">_xlfn.IFS(
 AND(D470&gt;=11, D470&lt;=29), "Management, business, science, and arts occupations",
 AND(D470&gt;=31, D470&lt;=39), "Service occupations",
 AND(D470&gt;=41, D470&lt;=43), "Sales and office occupations",
 AND(D470&gt;=51, D470&lt;=53), "Production, transportation, and material moving occupations",
 AND(D470&gt;=45, D470&lt;=49), "Natural resources, construction, and maintenance occupations",
 TRUE, "Not applicable to study area"
)</f>
        <v>Management, business, science, and arts occupations</v>
      </c>
      <c r="G470">
        <f t="shared" si="36"/>
        <v>9764</v>
      </c>
      <c r="H470" s="9">
        <f t="shared" si="37"/>
        <v>21.941573033707865</v>
      </c>
      <c r="I470" t="str">
        <f>_xlfn.XLOOKUP($C470,'NAICS-SOC-CIP x-walk'!C:C, 'NAICS-SOC-CIP x-walk'!H:H)</f>
        <v>21, 22</v>
      </c>
      <c r="J470" t="str">
        <f>_xlfn.XLOOKUP(K470,'ACS-NAICS-SOC x-walk'!K:K,'ACS-NAICS-SOC x-walk'!L:L)</f>
        <v>Agriculture, Forestry, Fishing and Hunting, and Mining</v>
      </c>
      <c r="K470" t="str">
        <f>_xlfn.XLOOKUP($C470,'NAICS-SOC-CIP x-walk'!$C:$C, 'NAICS-SOC-CIP x-walk'!I:I)</f>
        <v>Mining, Quarrying, and Oil and Gas Extraction, Utilities</v>
      </c>
      <c r="L470">
        <f t="shared" si="38"/>
        <v>5203</v>
      </c>
      <c r="M470" s="9">
        <f t="shared" si="39"/>
        <v>55.946236559139784</v>
      </c>
    </row>
    <row r="471" spans="1:13" hidden="1">
      <c r="A471" s="1">
        <v>73</v>
      </c>
      <c r="B471" s="1">
        <v>3</v>
      </c>
      <c r="C471" s="34" t="s">
        <v>2032</v>
      </c>
      <c r="D471" s="1">
        <f t="shared" si="35"/>
        <v>19</v>
      </c>
      <c r="E471" s="2" t="s">
        <v>148</v>
      </c>
      <c r="F471" t="str" cm="1">
        <f t="array" ref="F471">_xlfn.IFS(
 AND(D471&gt;=11, D471&lt;=29), "Management, business, science, and arts occupations",
 AND(D471&gt;=31, D471&lt;=39), "Service occupations",
 AND(D471&gt;=41, D471&lt;=43), "Sales and office occupations",
 AND(D471&gt;=51, D471&lt;=53), "Production, transportation, and material moving occupations",
 AND(D471&gt;=45, D471&lt;=49), "Natural resources, construction, and maintenance occupations",
 TRUE, "Not applicable to study area"
)</f>
        <v>Management, business, science, and arts occupations</v>
      </c>
      <c r="G471">
        <f t="shared" si="36"/>
        <v>9764</v>
      </c>
      <c r="H471" s="9">
        <f t="shared" si="37"/>
        <v>21.941573033707865</v>
      </c>
      <c r="I471" t="str">
        <f>_xlfn.XLOOKUP($C471,'NAICS-SOC-CIP x-walk'!C:C, 'NAICS-SOC-CIP x-walk'!H:H)</f>
        <v>21, 22</v>
      </c>
      <c r="J471" t="str">
        <f>_xlfn.XLOOKUP(K471,'ACS-NAICS-SOC x-walk'!K:K,'ACS-NAICS-SOC x-walk'!L:L)</f>
        <v>Agriculture, Forestry, Fishing and Hunting, and Mining</v>
      </c>
      <c r="K471" t="str">
        <f>_xlfn.XLOOKUP($C471,'NAICS-SOC-CIP x-walk'!$C:$C, 'NAICS-SOC-CIP x-walk'!I:I)</f>
        <v>Mining, Quarrying, and Oil and Gas Extraction, Utilities</v>
      </c>
      <c r="L471">
        <f t="shared" si="38"/>
        <v>5203</v>
      </c>
      <c r="M471" s="9">
        <f t="shared" si="39"/>
        <v>55.946236559139784</v>
      </c>
    </row>
    <row r="472" spans="1:13" hidden="1">
      <c r="A472" s="1">
        <v>68</v>
      </c>
      <c r="B472" s="1">
        <v>4</v>
      </c>
      <c r="C472" s="34" t="s">
        <v>1969</v>
      </c>
      <c r="D472" s="1">
        <f t="shared" si="35"/>
        <v>17</v>
      </c>
      <c r="E472" s="2" t="s">
        <v>602</v>
      </c>
      <c r="F472" t="str" cm="1">
        <f t="array" ref="F472">_xlfn.IFS(
 AND(D472&gt;=11, D472&lt;=29), "Management, business, science, and arts occupations",
 AND(D472&gt;=31, D472&lt;=39), "Service occupations",
 AND(D472&gt;=41, D472&lt;=43), "Sales and office occupations",
 AND(D472&gt;=51, D472&lt;=53), "Production, transportation, and material moving occupations",
 AND(D472&gt;=45, D472&lt;=49), "Natural resources, construction, and maintenance occupations",
 TRUE, "Not applicable to study area"
)</f>
        <v>Management, business, science, and arts occupations</v>
      </c>
      <c r="G472">
        <f t="shared" si="36"/>
        <v>9764</v>
      </c>
      <c r="H472" s="9">
        <f t="shared" si="37"/>
        <v>21.941573033707865</v>
      </c>
      <c r="I472" t="str">
        <f>_xlfn.XLOOKUP($C472,'NAICS-SOC-CIP x-walk'!C:C, 'NAICS-SOC-CIP x-walk'!H:H)</f>
        <v>11</v>
      </c>
      <c r="J472" t="str">
        <f>_xlfn.XLOOKUP(K472,'ACS-NAICS-SOC x-walk'!K:K,'ACS-NAICS-SOC x-walk'!L:L)</f>
        <v>Agriculture, Forestry, Fishing and Hunting, and Mining</v>
      </c>
      <c r="K472" t="str">
        <f>_xlfn.XLOOKUP($C472,'NAICS-SOC-CIP x-walk'!$C:$C, 'NAICS-SOC-CIP x-walk'!I:I)</f>
        <v>Agriculture, Forestry, Fishing and Hunting</v>
      </c>
      <c r="L472">
        <f t="shared" si="38"/>
        <v>2862</v>
      </c>
      <c r="M472" s="9">
        <f t="shared" si="39"/>
        <v>52.036363636363639</v>
      </c>
    </row>
    <row r="473" spans="1:13" hidden="1">
      <c r="A473" s="1">
        <v>68</v>
      </c>
      <c r="B473" s="1">
        <v>4</v>
      </c>
      <c r="C473" s="34" t="s">
        <v>1958</v>
      </c>
      <c r="D473" s="1">
        <f t="shared" si="35"/>
        <v>17</v>
      </c>
      <c r="E473" s="2" t="s">
        <v>624</v>
      </c>
      <c r="F473" t="str" cm="1">
        <f t="array" ref="F473">_xlfn.IFS(
 AND(D473&gt;=11, D473&lt;=29), "Management, business, science, and arts occupations",
 AND(D473&gt;=31, D473&lt;=39), "Service occupations",
 AND(D473&gt;=41, D473&lt;=43), "Sales and office occupations",
 AND(D473&gt;=51, D473&lt;=53), "Production, transportation, and material moving occupations",
 AND(D473&gt;=45, D473&lt;=49), "Natural resources, construction, and maintenance occupations",
 TRUE, "Not applicable to study area"
)</f>
        <v>Management, business, science, and arts occupations</v>
      </c>
      <c r="G473">
        <f t="shared" si="36"/>
        <v>9764</v>
      </c>
      <c r="H473" s="9">
        <f t="shared" si="37"/>
        <v>21.941573033707865</v>
      </c>
      <c r="I473" t="str">
        <f>_xlfn.XLOOKUP($C473,'NAICS-SOC-CIP x-walk'!C:C, 'NAICS-SOC-CIP x-walk'!H:H)</f>
        <v>11</v>
      </c>
      <c r="J473" t="str">
        <f>_xlfn.XLOOKUP(K473,'ACS-NAICS-SOC x-walk'!K:K,'ACS-NAICS-SOC x-walk'!L:L)</f>
        <v>Agriculture, Forestry, Fishing and Hunting, and Mining</v>
      </c>
      <c r="K473" t="str">
        <f>_xlfn.XLOOKUP($C473,'NAICS-SOC-CIP x-walk'!$C:$C, 'NAICS-SOC-CIP x-walk'!I:I)</f>
        <v>Agriculture, Forestry, Fishing and Hunting</v>
      </c>
      <c r="L473">
        <f t="shared" si="38"/>
        <v>2862</v>
      </c>
      <c r="M473" s="9">
        <f t="shared" si="39"/>
        <v>52.036363636363639</v>
      </c>
    </row>
    <row r="474" spans="1:13" hidden="1">
      <c r="A474" s="1">
        <v>66</v>
      </c>
      <c r="B474" s="1">
        <v>4</v>
      </c>
      <c r="C474" s="34" t="s">
        <v>1823</v>
      </c>
      <c r="D474" s="1">
        <f t="shared" si="35"/>
        <v>11</v>
      </c>
      <c r="E474" s="2" t="s">
        <v>296</v>
      </c>
      <c r="F474" t="str" cm="1">
        <f t="array" ref="F474">_xlfn.IFS(
 AND(D474&gt;=11, D474&lt;=29), "Management, business, science, and arts occupations",
 AND(D474&gt;=31, D474&lt;=39), "Service occupations",
 AND(D474&gt;=41, D474&lt;=43), "Sales and office occupations",
 AND(D474&gt;=51, D474&lt;=53), "Production, transportation, and material moving occupations",
 AND(D474&gt;=45, D474&lt;=49), "Natural resources, construction, and maintenance occupations",
 TRUE, "Not applicable to study area"
)</f>
        <v>Management, business, science, and arts occupations</v>
      </c>
      <c r="G474">
        <f t="shared" si="36"/>
        <v>9764</v>
      </c>
      <c r="H474" s="9">
        <f t="shared" si="37"/>
        <v>21.941573033707865</v>
      </c>
      <c r="I474" t="str">
        <f>_xlfn.XLOOKUP($C474,'NAICS-SOC-CIP x-walk'!C:C, 'NAICS-SOC-CIP x-walk'!H:H)</f>
        <v>31-33</v>
      </c>
      <c r="J474" t="s">
        <v>2942</v>
      </c>
      <c r="K474" t="str">
        <f>_xlfn.XLOOKUP($C474,'NAICS-SOC-CIP x-walk'!$C:$C, 'NAICS-SOC-CIP x-walk'!I:I)</f>
        <v>Manufacturing</v>
      </c>
      <c r="L474">
        <f t="shared" si="38"/>
        <v>2565</v>
      </c>
      <c r="M474" s="9">
        <f t="shared" si="39"/>
        <v>22.699115044247787</v>
      </c>
    </row>
    <row r="475" spans="1:13" hidden="1">
      <c r="A475" s="1">
        <v>63</v>
      </c>
      <c r="B475" s="1">
        <v>5</v>
      </c>
      <c r="C475" s="34" t="s">
        <v>2000</v>
      </c>
      <c r="D475" s="1">
        <f t="shared" si="35"/>
        <v>19</v>
      </c>
      <c r="E475" s="2" t="s">
        <v>604</v>
      </c>
      <c r="F475" t="str" cm="1">
        <f t="array" ref="F475">_xlfn.IFS(
 AND(D475&gt;=11, D475&lt;=29), "Management, business, science, and arts occupations",
 AND(D475&gt;=31, D475&lt;=39), "Service occupations",
 AND(D475&gt;=41, D475&lt;=43), "Sales and office occupations",
 AND(D475&gt;=51, D475&lt;=53), "Production, transportation, and material moving occupations",
 AND(D475&gt;=45, D475&lt;=49), "Natural resources, construction, and maintenance occupations",
 TRUE, "Not applicable to study area"
)</f>
        <v>Management, business, science, and arts occupations</v>
      </c>
      <c r="G475">
        <f t="shared" si="36"/>
        <v>9764</v>
      </c>
      <c r="H475" s="9">
        <f t="shared" si="37"/>
        <v>21.941573033707865</v>
      </c>
      <c r="I475" t="str">
        <f>_xlfn.XLOOKUP($C475,'NAICS-SOC-CIP x-walk'!C:C, 'NAICS-SOC-CIP x-walk'!H:H)</f>
        <v>21, 22</v>
      </c>
      <c r="J475" t="str">
        <f>_xlfn.XLOOKUP(K475,'ACS-NAICS-SOC x-walk'!K:K,'ACS-NAICS-SOC x-walk'!L:L)</f>
        <v>Agriculture, Forestry, Fishing and Hunting, and Mining</v>
      </c>
      <c r="K475" t="str">
        <f>_xlfn.XLOOKUP($C475,'NAICS-SOC-CIP x-walk'!$C:$C, 'NAICS-SOC-CIP x-walk'!I:I)</f>
        <v>Mining, Quarrying, and Oil and Gas Extraction, Utilities</v>
      </c>
      <c r="L475">
        <f t="shared" si="38"/>
        <v>5203</v>
      </c>
      <c r="M475" s="9">
        <f t="shared" si="39"/>
        <v>55.946236559139784</v>
      </c>
    </row>
    <row r="476" spans="1:13" hidden="1">
      <c r="A476" s="1">
        <v>63</v>
      </c>
      <c r="B476" s="1">
        <v>3</v>
      </c>
      <c r="C476" s="34" t="s">
        <v>1823</v>
      </c>
      <c r="D476" s="1">
        <f t="shared" si="35"/>
        <v>11</v>
      </c>
      <c r="E476" s="2" t="s">
        <v>382</v>
      </c>
      <c r="F476" t="str" cm="1">
        <f t="array" ref="F476">_xlfn.IFS(
 AND(D476&gt;=11, D476&lt;=29), "Management, business, science, and arts occupations",
 AND(D476&gt;=31, D476&lt;=39), "Service occupations",
 AND(D476&gt;=41, D476&lt;=43), "Sales and office occupations",
 AND(D476&gt;=51, D476&lt;=53), "Production, transportation, and material moving occupations",
 AND(D476&gt;=45, D476&lt;=49), "Natural resources, construction, and maintenance occupations",
 TRUE, "Not applicable to study area"
)</f>
        <v>Management, business, science, and arts occupations</v>
      </c>
      <c r="G476">
        <f t="shared" si="36"/>
        <v>9764</v>
      </c>
      <c r="H476" s="9">
        <f t="shared" si="37"/>
        <v>21.941573033707865</v>
      </c>
      <c r="I476" t="str">
        <f>_xlfn.XLOOKUP($C476,'NAICS-SOC-CIP x-walk'!C:C, 'NAICS-SOC-CIP x-walk'!H:H)</f>
        <v>31-33</v>
      </c>
      <c r="J476" t="s">
        <v>2942</v>
      </c>
      <c r="K476" t="str">
        <f>_xlfn.XLOOKUP($C476,'NAICS-SOC-CIP x-walk'!$C:$C, 'NAICS-SOC-CIP x-walk'!I:I)</f>
        <v>Manufacturing</v>
      </c>
      <c r="L476">
        <f t="shared" si="38"/>
        <v>2565</v>
      </c>
      <c r="M476" s="9">
        <f t="shared" si="39"/>
        <v>22.699115044247787</v>
      </c>
    </row>
    <row r="477" spans="1:13" hidden="1">
      <c r="A477" s="1">
        <v>63</v>
      </c>
      <c r="B477" s="1">
        <v>3</v>
      </c>
      <c r="C477" s="34" t="s">
        <v>2040</v>
      </c>
      <c r="D477" s="1">
        <f t="shared" si="35"/>
        <v>19</v>
      </c>
      <c r="E477" s="2" t="s">
        <v>558</v>
      </c>
      <c r="F477" t="str" cm="1">
        <f t="array" ref="F477">_xlfn.IFS(
 AND(D477&gt;=11, D477&lt;=29), "Management, business, science, and arts occupations",
 AND(D477&gt;=31, D477&lt;=39), "Service occupations",
 AND(D477&gt;=41, D477&lt;=43), "Sales and office occupations",
 AND(D477&gt;=51, D477&lt;=53), "Production, transportation, and material moving occupations",
 AND(D477&gt;=45, D477&lt;=49), "Natural resources, construction, and maintenance occupations",
 TRUE, "Not applicable to study area"
)</f>
        <v>Management, business, science, and arts occupations</v>
      </c>
      <c r="G477">
        <f t="shared" si="36"/>
        <v>9764</v>
      </c>
      <c r="H477" s="9">
        <f t="shared" si="37"/>
        <v>21.941573033707865</v>
      </c>
      <c r="I477" t="str">
        <f>_xlfn.XLOOKUP($C477,'NAICS-SOC-CIP x-walk'!C:C, 'NAICS-SOC-CIP x-walk'!H:H)</f>
        <v>31-33</v>
      </c>
      <c r="J477" t="s">
        <v>2942</v>
      </c>
      <c r="K477" t="str">
        <f>_xlfn.XLOOKUP($C477,'NAICS-SOC-CIP x-walk'!$C:$C, 'NAICS-SOC-CIP x-walk'!I:I)</f>
        <v>Manufacturing</v>
      </c>
      <c r="L477">
        <f t="shared" si="38"/>
        <v>2565</v>
      </c>
      <c r="M477" s="9">
        <f t="shared" si="39"/>
        <v>22.699115044247787</v>
      </c>
    </row>
    <row r="478" spans="1:13" hidden="1">
      <c r="A478" s="1">
        <v>59</v>
      </c>
      <c r="B478" s="1">
        <v>4</v>
      </c>
      <c r="C478" s="34" t="s">
        <v>2039</v>
      </c>
      <c r="D478" s="1">
        <f t="shared" si="35"/>
        <v>19</v>
      </c>
      <c r="E478" s="2" t="s">
        <v>648</v>
      </c>
      <c r="F478" t="str" cm="1">
        <f t="array" ref="F478">_xlfn.IFS(
 AND(D478&gt;=11, D478&lt;=29), "Management, business, science, and arts occupations",
 AND(D478&gt;=31, D478&lt;=39), "Service occupations",
 AND(D478&gt;=41, D478&lt;=43), "Sales and office occupations",
 AND(D478&gt;=51, D478&lt;=53), "Production, transportation, and material moving occupations",
 AND(D478&gt;=45, D478&lt;=49), "Natural resources, construction, and maintenance occupations",
 TRUE, "Not applicable to study area"
)</f>
        <v>Management, business, science, and arts occupations</v>
      </c>
      <c r="G478">
        <f t="shared" si="36"/>
        <v>9764</v>
      </c>
      <c r="H478" s="9">
        <f t="shared" si="37"/>
        <v>21.941573033707865</v>
      </c>
      <c r="I478" t="str">
        <f>_xlfn.XLOOKUP($C478,'NAICS-SOC-CIP x-walk'!C:C, 'NAICS-SOC-CIP x-walk'!H:H)</f>
        <v>31-33</v>
      </c>
      <c r="J478" t="s">
        <v>2942</v>
      </c>
      <c r="K478" t="str">
        <f>_xlfn.XLOOKUP($C478,'NAICS-SOC-CIP x-walk'!$C:$C, 'NAICS-SOC-CIP x-walk'!I:I)</f>
        <v>Manufacturing</v>
      </c>
      <c r="L478">
        <f t="shared" si="38"/>
        <v>2565</v>
      </c>
      <c r="M478" s="9">
        <f t="shared" si="39"/>
        <v>22.699115044247787</v>
      </c>
    </row>
    <row r="479" spans="1:13" hidden="1">
      <c r="A479" s="1">
        <v>58</v>
      </c>
      <c r="B479" s="1">
        <v>3</v>
      </c>
      <c r="C479" s="34" t="s">
        <v>2032</v>
      </c>
      <c r="D479" s="1">
        <f t="shared" si="35"/>
        <v>19</v>
      </c>
      <c r="E479" s="2" t="s">
        <v>460</v>
      </c>
      <c r="F479" t="str" cm="1">
        <f t="array" ref="F479">_xlfn.IFS(
 AND(D479&gt;=11, D479&lt;=29), "Management, business, science, and arts occupations",
 AND(D479&gt;=31, D479&lt;=39), "Service occupations",
 AND(D479&gt;=41, D479&lt;=43), "Sales and office occupations",
 AND(D479&gt;=51, D479&lt;=53), "Production, transportation, and material moving occupations",
 AND(D479&gt;=45, D479&lt;=49), "Natural resources, construction, and maintenance occupations",
 TRUE, "Not applicable to study area"
)</f>
        <v>Management, business, science, and arts occupations</v>
      </c>
      <c r="G479">
        <f t="shared" si="36"/>
        <v>9764</v>
      </c>
      <c r="H479" s="9">
        <f t="shared" si="37"/>
        <v>21.941573033707865</v>
      </c>
      <c r="I479" t="str">
        <f>_xlfn.XLOOKUP($C479,'NAICS-SOC-CIP x-walk'!C:C, 'NAICS-SOC-CIP x-walk'!H:H)</f>
        <v>21, 22</v>
      </c>
      <c r="J479" t="str">
        <f>_xlfn.XLOOKUP(K479,'ACS-NAICS-SOC x-walk'!K:K,'ACS-NAICS-SOC x-walk'!L:L)</f>
        <v>Agriculture, Forestry, Fishing and Hunting, and Mining</v>
      </c>
      <c r="K479" t="str">
        <f>_xlfn.XLOOKUP($C479,'NAICS-SOC-CIP x-walk'!$C:$C, 'NAICS-SOC-CIP x-walk'!I:I)</f>
        <v>Mining, Quarrying, and Oil and Gas Extraction, Utilities</v>
      </c>
      <c r="L479">
        <f t="shared" si="38"/>
        <v>5203</v>
      </c>
      <c r="M479" s="9">
        <f t="shared" si="39"/>
        <v>55.946236559139784</v>
      </c>
    </row>
    <row r="480" spans="1:13" hidden="1">
      <c r="A480" s="1">
        <v>47</v>
      </c>
      <c r="B480" s="1">
        <v>4</v>
      </c>
      <c r="C480" s="34" t="s">
        <v>1942</v>
      </c>
      <c r="D480" s="1">
        <f t="shared" si="35"/>
        <v>17</v>
      </c>
      <c r="E480" s="2" t="s">
        <v>746</v>
      </c>
      <c r="F480" t="str" cm="1">
        <f t="array" ref="F480">_xlfn.IFS(
 AND(D480&gt;=11, D480&lt;=29), "Management, business, science, and arts occupations",
 AND(D480&gt;=31, D480&lt;=39), "Service occupations",
 AND(D480&gt;=41, D480&lt;=43), "Sales and office occupations",
 AND(D480&gt;=51, D480&lt;=53), "Production, transportation, and material moving occupations",
 AND(D480&gt;=45, D480&lt;=49), "Natural resources, construction, and maintenance occupations",
 TRUE, "Not applicable to study area"
)</f>
        <v>Management, business, science, and arts occupations</v>
      </c>
      <c r="G480">
        <f t="shared" si="36"/>
        <v>9764</v>
      </c>
      <c r="H480" s="9">
        <f t="shared" si="37"/>
        <v>21.941573033707865</v>
      </c>
      <c r="I480" t="str">
        <f>_xlfn.XLOOKUP($C480,'NAICS-SOC-CIP x-walk'!C:C, 'NAICS-SOC-CIP x-walk'!H:H)</f>
        <v>11</v>
      </c>
      <c r="J480" t="str">
        <f>_xlfn.XLOOKUP(K480,'ACS-NAICS-SOC x-walk'!K:K,'ACS-NAICS-SOC x-walk'!L:L)</f>
        <v>Agriculture, Forestry, Fishing and Hunting, and Mining</v>
      </c>
      <c r="K480" t="str">
        <f>_xlfn.XLOOKUP($C480,'NAICS-SOC-CIP x-walk'!$C:$C, 'NAICS-SOC-CIP x-walk'!I:I)</f>
        <v>Agriculture, Forestry, Fishing and Hunting</v>
      </c>
      <c r="L480">
        <f t="shared" si="38"/>
        <v>2862</v>
      </c>
      <c r="M480" s="9">
        <f t="shared" si="39"/>
        <v>52.036363636363639</v>
      </c>
    </row>
    <row r="481" spans="1:13" hidden="1">
      <c r="A481" s="1">
        <v>45</v>
      </c>
      <c r="B481" s="1">
        <v>3</v>
      </c>
      <c r="C481" s="34" t="s">
        <v>1971</v>
      </c>
      <c r="D481" s="1">
        <f t="shared" si="35"/>
        <v>17</v>
      </c>
      <c r="E481" s="2" t="s">
        <v>570</v>
      </c>
      <c r="F481" t="str" cm="1">
        <f t="array" ref="F481">_xlfn.IFS(
 AND(D481&gt;=11, D481&lt;=29), "Management, business, science, and arts occupations",
 AND(D481&gt;=31, D481&lt;=39), "Service occupations",
 AND(D481&gt;=41, D481&lt;=43), "Sales and office occupations",
 AND(D481&gt;=51, D481&lt;=53), "Production, transportation, and material moving occupations",
 AND(D481&gt;=45, D481&lt;=49), "Natural resources, construction, and maintenance occupations",
 TRUE, "Not applicable to study area"
)</f>
        <v>Management, business, science, and arts occupations</v>
      </c>
      <c r="G481">
        <f t="shared" si="36"/>
        <v>9764</v>
      </c>
      <c r="H481" s="9">
        <f t="shared" si="37"/>
        <v>21.941573033707865</v>
      </c>
      <c r="I481" t="str">
        <f>_xlfn.XLOOKUP($C481,'NAICS-SOC-CIP x-walk'!C:C, 'NAICS-SOC-CIP x-walk'!H:H)</f>
        <v>31-33</v>
      </c>
      <c r="J481" t="s">
        <v>2942</v>
      </c>
      <c r="K481" t="str">
        <f>_xlfn.XLOOKUP($C481,'NAICS-SOC-CIP x-walk'!$C:$C, 'NAICS-SOC-CIP x-walk'!I:I)</f>
        <v>Manufacturing</v>
      </c>
      <c r="L481">
        <f t="shared" si="38"/>
        <v>2565</v>
      </c>
      <c r="M481" s="9">
        <f t="shared" si="39"/>
        <v>22.699115044247787</v>
      </c>
    </row>
    <row r="482" spans="1:13" hidden="1">
      <c r="A482" s="1">
        <v>45</v>
      </c>
      <c r="B482" s="1">
        <v>4</v>
      </c>
      <c r="C482" s="34" t="s">
        <v>1843</v>
      </c>
      <c r="D482" s="1">
        <f t="shared" si="35"/>
        <v>11</v>
      </c>
      <c r="E482" s="2" t="s">
        <v>874</v>
      </c>
      <c r="F482" t="str" cm="1">
        <f t="array" ref="F482">_xlfn.IFS(
 AND(D482&gt;=11, D482&lt;=29), "Management, business, science, and arts occupations",
 AND(D482&gt;=31, D482&lt;=39), "Service occupations",
 AND(D482&gt;=41, D482&lt;=43), "Sales and office occupations",
 AND(D482&gt;=51, D482&lt;=53), "Production, transportation, and material moving occupations",
 AND(D482&gt;=45, D482&lt;=49), "Natural resources, construction, and maintenance occupations",
 TRUE, "Not applicable to study area"
)</f>
        <v>Management, business, science, and arts occupations</v>
      </c>
      <c r="G482">
        <f t="shared" si="36"/>
        <v>9764</v>
      </c>
      <c r="H482" s="9">
        <f t="shared" si="37"/>
        <v>21.941573033707865</v>
      </c>
      <c r="I482" t="str">
        <f>_xlfn.XLOOKUP($C482,'NAICS-SOC-CIP x-walk'!C:C, 'NAICS-SOC-CIP x-walk'!H:H)</f>
        <v>21, 22</v>
      </c>
      <c r="J482" t="str">
        <f>_xlfn.XLOOKUP(K482,'ACS-NAICS-SOC x-walk'!K:K,'ACS-NAICS-SOC x-walk'!L:L)</f>
        <v>Agriculture, Forestry, Fishing and Hunting, and Mining</v>
      </c>
      <c r="K482" t="str">
        <f>_xlfn.XLOOKUP($C482,'NAICS-SOC-CIP x-walk'!$C:$C, 'NAICS-SOC-CIP x-walk'!I:I)</f>
        <v>Mining, Quarrying, and Oil and Gas Extraction, Utilities</v>
      </c>
      <c r="L482">
        <f t="shared" si="38"/>
        <v>5203</v>
      </c>
      <c r="M482" s="9">
        <f t="shared" si="39"/>
        <v>55.946236559139784</v>
      </c>
    </row>
    <row r="483" spans="1:13" hidden="1">
      <c r="A483" s="1">
        <v>41</v>
      </c>
      <c r="B483" s="1">
        <v>3</v>
      </c>
      <c r="C483" s="34" t="s">
        <v>1968</v>
      </c>
      <c r="D483" s="1">
        <f t="shared" si="35"/>
        <v>17</v>
      </c>
      <c r="E483" s="2" t="s">
        <v>622</v>
      </c>
      <c r="F483" t="str" cm="1">
        <f t="array" ref="F483">_xlfn.IFS(
 AND(D483&gt;=11, D483&lt;=29), "Management, business, science, and arts occupations",
 AND(D483&gt;=31, D483&lt;=39), "Service occupations",
 AND(D483&gt;=41, D483&lt;=43), "Sales and office occupations",
 AND(D483&gt;=51, D483&lt;=53), "Production, transportation, and material moving occupations",
 AND(D483&gt;=45, D483&lt;=49), "Natural resources, construction, and maintenance occupations",
 TRUE, "Not applicable to study area"
)</f>
        <v>Management, business, science, and arts occupations</v>
      </c>
      <c r="G483">
        <f t="shared" si="36"/>
        <v>9764</v>
      </c>
      <c r="H483" s="9">
        <f t="shared" si="37"/>
        <v>21.941573033707865</v>
      </c>
      <c r="I483" t="str">
        <f>_xlfn.XLOOKUP($C483,'NAICS-SOC-CIP x-walk'!C:C, 'NAICS-SOC-CIP x-walk'!H:H)</f>
        <v>31-33</v>
      </c>
      <c r="J483" t="s">
        <v>2942</v>
      </c>
      <c r="K483" t="str">
        <f>_xlfn.XLOOKUP($C483,'NAICS-SOC-CIP x-walk'!$C:$C, 'NAICS-SOC-CIP x-walk'!I:I)</f>
        <v>Manufacturing</v>
      </c>
      <c r="L483">
        <f t="shared" si="38"/>
        <v>2565</v>
      </c>
      <c r="M483" s="9">
        <f t="shared" si="39"/>
        <v>22.699115044247787</v>
      </c>
    </row>
    <row r="484" spans="1:13" hidden="1">
      <c r="A484" s="1">
        <v>38</v>
      </c>
      <c r="B484" s="1">
        <v>4</v>
      </c>
      <c r="C484" s="34" t="s">
        <v>2000</v>
      </c>
      <c r="D484" s="1">
        <f t="shared" si="35"/>
        <v>19</v>
      </c>
      <c r="E484" s="2" t="s">
        <v>1016</v>
      </c>
      <c r="F484" t="str" cm="1">
        <f t="array" ref="F484">_xlfn.IFS(
 AND(D484&gt;=11, D484&lt;=29), "Management, business, science, and arts occupations",
 AND(D484&gt;=31, D484&lt;=39), "Service occupations",
 AND(D484&gt;=41, D484&lt;=43), "Sales and office occupations",
 AND(D484&gt;=51, D484&lt;=53), "Production, transportation, and material moving occupations",
 AND(D484&gt;=45, D484&lt;=49), "Natural resources, construction, and maintenance occupations",
 TRUE, "Not applicable to study area"
)</f>
        <v>Management, business, science, and arts occupations</v>
      </c>
      <c r="G484">
        <f t="shared" si="36"/>
        <v>9764</v>
      </c>
      <c r="H484" s="9">
        <f t="shared" si="37"/>
        <v>21.941573033707865</v>
      </c>
      <c r="I484" t="str">
        <f>_xlfn.XLOOKUP($C484,'NAICS-SOC-CIP x-walk'!C:C, 'NAICS-SOC-CIP x-walk'!H:H)</f>
        <v>21, 22</v>
      </c>
      <c r="J484" t="str">
        <f>_xlfn.XLOOKUP(K484,'ACS-NAICS-SOC x-walk'!K:K,'ACS-NAICS-SOC x-walk'!L:L)</f>
        <v>Agriculture, Forestry, Fishing and Hunting, and Mining</v>
      </c>
      <c r="K484" t="str">
        <f>_xlfn.XLOOKUP($C484,'NAICS-SOC-CIP x-walk'!$C:$C, 'NAICS-SOC-CIP x-walk'!I:I)</f>
        <v>Mining, Quarrying, and Oil and Gas Extraction, Utilities</v>
      </c>
      <c r="L484">
        <f t="shared" si="38"/>
        <v>5203</v>
      </c>
      <c r="M484" s="9">
        <f t="shared" si="39"/>
        <v>55.946236559139784</v>
      </c>
    </row>
    <row r="485" spans="1:13" hidden="1">
      <c r="A485" s="1">
        <v>37</v>
      </c>
      <c r="B485" s="1">
        <v>4</v>
      </c>
      <c r="C485" s="34" t="s">
        <v>1837</v>
      </c>
      <c r="D485" s="1">
        <f t="shared" si="35"/>
        <v>11</v>
      </c>
      <c r="E485" s="2" t="s">
        <v>656</v>
      </c>
      <c r="F485" t="str" cm="1">
        <f t="array" ref="F485">_xlfn.IFS(
 AND(D485&gt;=11, D485&lt;=29), "Management, business, science, and arts occupations",
 AND(D485&gt;=31, D485&lt;=39), "Service occupations",
 AND(D485&gt;=41, D485&lt;=43), "Sales and office occupations",
 AND(D485&gt;=51, D485&lt;=53), "Production, transportation, and material moving occupations",
 AND(D485&gt;=45, D485&lt;=49), "Natural resources, construction, and maintenance occupations",
 TRUE, "Not applicable to study area"
)</f>
        <v>Management, business, science, and arts occupations</v>
      </c>
      <c r="G485">
        <f t="shared" si="36"/>
        <v>9764</v>
      </c>
      <c r="H485" s="9">
        <f t="shared" si="37"/>
        <v>21.941573033707865</v>
      </c>
      <c r="I485" t="str">
        <f>_xlfn.XLOOKUP($C485,'NAICS-SOC-CIP x-walk'!C:C, 'NAICS-SOC-CIP x-walk'!H:H)</f>
        <v>11</v>
      </c>
      <c r="J485" t="str">
        <f>_xlfn.XLOOKUP(K485,'ACS-NAICS-SOC x-walk'!K:K,'ACS-NAICS-SOC x-walk'!L:L)</f>
        <v>Agriculture, Forestry, Fishing and Hunting, and Mining</v>
      </c>
      <c r="K485" t="str">
        <f>_xlfn.XLOOKUP($C485,'NAICS-SOC-CIP x-walk'!$C:$C, 'NAICS-SOC-CIP x-walk'!I:I)</f>
        <v>Agriculture, Forestry, Fishing and Hunting</v>
      </c>
      <c r="L485">
        <f t="shared" si="38"/>
        <v>2862</v>
      </c>
      <c r="M485" s="9">
        <f t="shared" si="39"/>
        <v>52.036363636363639</v>
      </c>
    </row>
    <row r="486" spans="1:13" hidden="1">
      <c r="A486" s="1">
        <v>36</v>
      </c>
      <c r="B486" s="1">
        <v>3</v>
      </c>
      <c r="C486" s="34" t="s">
        <v>1967</v>
      </c>
      <c r="D486" s="1">
        <f t="shared" si="35"/>
        <v>17</v>
      </c>
      <c r="E486" s="2" t="s">
        <v>732</v>
      </c>
      <c r="F486" t="str" cm="1">
        <f t="array" ref="F486">_xlfn.IFS(
 AND(D486&gt;=11, D486&lt;=29), "Management, business, science, and arts occupations",
 AND(D486&gt;=31, D486&lt;=39), "Service occupations",
 AND(D486&gt;=41, D486&lt;=43), "Sales and office occupations",
 AND(D486&gt;=51, D486&lt;=53), "Production, transportation, and material moving occupations",
 AND(D486&gt;=45, D486&lt;=49), "Natural resources, construction, and maintenance occupations",
 TRUE, "Not applicable to study area"
)</f>
        <v>Management, business, science, and arts occupations</v>
      </c>
      <c r="G486">
        <f t="shared" si="36"/>
        <v>9764</v>
      </c>
      <c r="H486" s="9">
        <f t="shared" si="37"/>
        <v>21.941573033707865</v>
      </c>
      <c r="I486" t="str">
        <f>_xlfn.XLOOKUP($C486,'NAICS-SOC-CIP x-walk'!C:C, 'NAICS-SOC-CIP x-walk'!H:H)</f>
        <v>21, 22</v>
      </c>
      <c r="J486" t="str">
        <f>_xlfn.XLOOKUP(K486,'ACS-NAICS-SOC x-walk'!K:K,'ACS-NAICS-SOC x-walk'!L:L)</f>
        <v>Agriculture, Forestry, Fishing and Hunting, and Mining</v>
      </c>
      <c r="K486" t="str">
        <f>_xlfn.XLOOKUP($C486,'NAICS-SOC-CIP x-walk'!$C:$C, 'NAICS-SOC-CIP x-walk'!I:I)</f>
        <v>Mining, Quarrying, and Oil and Gas Extraction, Utilities</v>
      </c>
      <c r="L486">
        <f t="shared" si="38"/>
        <v>5203</v>
      </c>
      <c r="M486" s="9">
        <f t="shared" si="39"/>
        <v>55.946236559139784</v>
      </c>
    </row>
    <row r="487" spans="1:13" hidden="1">
      <c r="A487" s="1">
        <v>34</v>
      </c>
      <c r="B487" s="1">
        <v>3</v>
      </c>
      <c r="C487" s="34" t="s">
        <v>1968</v>
      </c>
      <c r="D487" s="1">
        <f t="shared" si="35"/>
        <v>17</v>
      </c>
      <c r="E487" s="2" t="s">
        <v>774</v>
      </c>
      <c r="F487" t="str" cm="1">
        <f t="array" ref="F487">_xlfn.IFS(
 AND(D487&gt;=11, D487&lt;=29), "Management, business, science, and arts occupations",
 AND(D487&gt;=31, D487&lt;=39), "Service occupations",
 AND(D487&gt;=41, D487&lt;=43), "Sales and office occupations",
 AND(D487&gt;=51, D487&lt;=53), "Production, transportation, and material moving occupations",
 AND(D487&gt;=45, D487&lt;=49), "Natural resources, construction, and maintenance occupations",
 TRUE, "Not applicable to study area"
)</f>
        <v>Management, business, science, and arts occupations</v>
      </c>
      <c r="G487">
        <f t="shared" si="36"/>
        <v>9764</v>
      </c>
      <c r="H487" s="9">
        <f t="shared" si="37"/>
        <v>21.941573033707865</v>
      </c>
      <c r="I487" t="str">
        <f>_xlfn.XLOOKUP($C487,'NAICS-SOC-CIP x-walk'!C:C, 'NAICS-SOC-CIP x-walk'!H:H)</f>
        <v>31-33</v>
      </c>
      <c r="J487" t="s">
        <v>2942</v>
      </c>
      <c r="K487" t="str">
        <f>_xlfn.XLOOKUP($C487,'NAICS-SOC-CIP x-walk'!$C:$C, 'NAICS-SOC-CIP x-walk'!I:I)</f>
        <v>Manufacturing</v>
      </c>
      <c r="L487">
        <f t="shared" si="38"/>
        <v>2565</v>
      </c>
      <c r="M487" s="9">
        <f t="shared" si="39"/>
        <v>22.699115044247787</v>
      </c>
    </row>
    <row r="488" spans="1:13" hidden="1">
      <c r="A488" s="1">
        <v>33</v>
      </c>
      <c r="B488" s="1">
        <v>4</v>
      </c>
      <c r="C488" s="34" t="s">
        <v>1958</v>
      </c>
      <c r="D488" s="1">
        <f t="shared" si="35"/>
        <v>17</v>
      </c>
      <c r="E488" s="2" t="s">
        <v>700</v>
      </c>
      <c r="F488" t="str" cm="1">
        <f t="array" ref="F488">_xlfn.IFS(
 AND(D488&gt;=11, D488&lt;=29), "Management, business, science, and arts occupations",
 AND(D488&gt;=31, D488&lt;=39), "Service occupations",
 AND(D488&gt;=41, D488&lt;=43), "Sales and office occupations",
 AND(D488&gt;=51, D488&lt;=53), "Production, transportation, and material moving occupations",
 AND(D488&gt;=45, D488&lt;=49), "Natural resources, construction, and maintenance occupations",
 TRUE, "Not applicable to study area"
)</f>
        <v>Management, business, science, and arts occupations</v>
      </c>
      <c r="G488">
        <f t="shared" si="36"/>
        <v>9764</v>
      </c>
      <c r="H488" s="9">
        <f t="shared" si="37"/>
        <v>21.941573033707865</v>
      </c>
      <c r="I488" t="str">
        <f>_xlfn.XLOOKUP($C488,'NAICS-SOC-CIP x-walk'!C:C, 'NAICS-SOC-CIP x-walk'!H:H)</f>
        <v>11</v>
      </c>
      <c r="J488" t="str">
        <f>_xlfn.XLOOKUP(K488,'ACS-NAICS-SOC x-walk'!K:K,'ACS-NAICS-SOC x-walk'!L:L)</f>
        <v>Agriculture, Forestry, Fishing and Hunting, and Mining</v>
      </c>
      <c r="K488" t="str">
        <f>_xlfn.XLOOKUP($C488,'NAICS-SOC-CIP x-walk'!$C:$C, 'NAICS-SOC-CIP x-walk'!I:I)</f>
        <v>Agriculture, Forestry, Fishing and Hunting</v>
      </c>
      <c r="L488">
        <f t="shared" si="38"/>
        <v>2862</v>
      </c>
      <c r="M488" s="9">
        <f t="shared" si="39"/>
        <v>52.036363636363639</v>
      </c>
    </row>
    <row r="489" spans="1:13" hidden="1">
      <c r="A489" s="1">
        <v>33</v>
      </c>
      <c r="B489" s="1">
        <v>4</v>
      </c>
      <c r="C489" s="34" t="s">
        <v>1823</v>
      </c>
      <c r="D489" s="1">
        <f t="shared" si="35"/>
        <v>11</v>
      </c>
      <c r="E489" s="2" t="s">
        <v>618</v>
      </c>
      <c r="F489" t="str" cm="1">
        <f t="array" ref="F489">_xlfn.IFS(
 AND(D489&gt;=11, D489&lt;=29), "Management, business, science, and arts occupations",
 AND(D489&gt;=31, D489&lt;=39), "Service occupations",
 AND(D489&gt;=41, D489&lt;=43), "Sales and office occupations",
 AND(D489&gt;=51, D489&lt;=53), "Production, transportation, and material moving occupations",
 AND(D489&gt;=45, D489&lt;=49), "Natural resources, construction, and maintenance occupations",
 TRUE, "Not applicable to study area"
)</f>
        <v>Management, business, science, and arts occupations</v>
      </c>
      <c r="G489">
        <f t="shared" si="36"/>
        <v>9764</v>
      </c>
      <c r="H489" s="9">
        <f t="shared" si="37"/>
        <v>21.941573033707865</v>
      </c>
      <c r="I489" t="str">
        <f>_xlfn.XLOOKUP($C489,'NAICS-SOC-CIP x-walk'!C:C, 'NAICS-SOC-CIP x-walk'!H:H)</f>
        <v>31-33</v>
      </c>
      <c r="J489" t="s">
        <v>2942</v>
      </c>
      <c r="K489" t="str">
        <f>_xlfn.XLOOKUP($C489,'NAICS-SOC-CIP x-walk'!$C:$C, 'NAICS-SOC-CIP x-walk'!I:I)</f>
        <v>Manufacturing</v>
      </c>
      <c r="L489">
        <f t="shared" si="38"/>
        <v>2565</v>
      </c>
      <c r="M489" s="9">
        <f t="shared" si="39"/>
        <v>22.699115044247787</v>
      </c>
    </row>
    <row r="490" spans="1:13" hidden="1">
      <c r="A490" s="1">
        <v>32</v>
      </c>
      <c r="B490" s="1">
        <v>4</v>
      </c>
      <c r="C490" s="34" t="s">
        <v>1952</v>
      </c>
      <c r="D490" s="1">
        <f t="shared" si="35"/>
        <v>17</v>
      </c>
      <c r="E490" s="2" t="s">
        <v>830</v>
      </c>
      <c r="F490" t="str" cm="1">
        <f t="array" ref="F490">_xlfn.IFS(
 AND(D490&gt;=11, D490&lt;=29), "Management, business, science, and arts occupations",
 AND(D490&gt;=31, D490&lt;=39), "Service occupations",
 AND(D490&gt;=41, D490&lt;=43), "Sales and office occupations",
 AND(D490&gt;=51, D490&lt;=53), "Production, transportation, and material moving occupations",
 AND(D490&gt;=45, D490&lt;=49), "Natural resources, construction, and maintenance occupations",
 TRUE, "Not applicable to study area"
)</f>
        <v>Management, business, science, and arts occupations</v>
      </c>
      <c r="G490">
        <f t="shared" si="36"/>
        <v>9764</v>
      </c>
      <c r="H490" s="9">
        <f t="shared" si="37"/>
        <v>21.941573033707865</v>
      </c>
      <c r="I490" t="str">
        <f>_xlfn.XLOOKUP($C490,'NAICS-SOC-CIP x-walk'!C:C, 'NAICS-SOC-CIP x-walk'!H:H)</f>
        <v>31-33</v>
      </c>
      <c r="J490" t="s">
        <v>2942</v>
      </c>
      <c r="K490" t="str">
        <f>_xlfn.XLOOKUP($C490,'NAICS-SOC-CIP x-walk'!$C:$C, 'NAICS-SOC-CIP x-walk'!I:I)</f>
        <v>Manufacturing</v>
      </c>
      <c r="L490">
        <f t="shared" si="38"/>
        <v>2565</v>
      </c>
      <c r="M490" s="9">
        <f t="shared" si="39"/>
        <v>22.699115044247787</v>
      </c>
    </row>
    <row r="491" spans="1:13" hidden="1">
      <c r="A491" s="1">
        <v>32</v>
      </c>
      <c r="B491" s="1">
        <v>5</v>
      </c>
      <c r="C491" s="34" t="s">
        <v>1949</v>
      </c>
      <c r="D491" s="1">
        <f t="shared" si="35"/>
        <v>17</v>
      </c>
      <c r="E491" s="2" t="s">
        <v>982</v>
      </c>
      <c r="F491" t="str" cm="1">
        <f t="array" ref="F491">_xlfn.IFS(
 AND(D491&gt;=11, D491&lt;=29), "Management, business, science, and arts occupations",
 AND(D491&gt;=31, D491&lt;=39), "Service occupations",
 AND(D491&gt;=41, D491&lt;=43), "Sales and office occupations",
 AND(D491&gt;=51, D491&lt;=53), "Production, transportation, and material moving occupations",
 AND(D491&gt;=45, D491&lt;=49), "Natural resources, construction, and maintenance occupations",
 TRUE, "Not applicable to study area"
)</f>
        <v>Management, business, science, and arts occupations</v>
      </c>
      <c r="G491">
        <f t="shared" si="36"/>
        <v>9764</v>
      </c>
      <c r="H491" s="9">
        <f t="shared" si="37"/>
        <v>21.941573033707865</v>
      </c>
      <c r="I491" t="str">
        <f>_xlfn.XLOOKUP($C491,'NAICS-SOC-CIP x-walk'!C:C, 'NAICS-SOC-CIP x-walk'!H:H)</f>
        <v>31-33</v>
      </c>
      <c r="J491" t="s">
        <v>2942</v>
      </c>
      <c r="K491" t="str">
        <f>_xlfn.XLOOKUP($C491,'NAICS-SOC-CIP x-walk'!$C:$C, 'NAICS-SOC-CIP x-walk'!I:I)</f>
        <v>Manufacturing</v>
      </c>
      <c r="L491">
        <f t="shared" si="38"/>
        <v>2565</v>
      </c>
      <c r="M491" s="9">
        <f t="shared" si="39"/>
        <v>22.699115044247787</v>
      </c>
    </row>
    <row r="492" spans="1:13" hidden="1">
      <c r="A492" s="1">
        <v>30</v>
      </c>
      <c r="B492" s="1">
        <v>4</v>
      </c>
      <c r="C492" s="34" t="s">
        <v>1945</v>
      </c>
      <c r="D492" s="1">
        <f t="shared" si="35"/>
        <v>17</v>
      </c>
      <c r="E492" s="2" t="s">
        <v>718</v>
      </c>
      <c r="F492" t="str" cm="1">
        <f t="array" ref="F492">_xlfn.IFS(
 AND(D492&gt;=11, D492&lt;=29), "Management, business, science, and arts occupations",
 AND(D492&gt;=31, D492&lt;=39), "Service occupations",
 AND(D492&gt;=41, D492&lt;=43), "Sales and office occupations",
 AND(D492&gt;=51, D492&lt;=53), "Production, transportation, and material moving occupations",
 AND(D492&gt;=45, D492&lt;=49), "Natural resources, construction, and maintenance occupations",
 TRUE, "Not applicable to study area"
)</f>
        <v>Management, business, science, and arts occupations</v>
      </c>
      <c r="G492">
        <f t="shared" si="36"/>
        <v>9764</v>
      </c>
      <c r="H492" s="9">
        <f t="shared" si="37"/>
        <v>21.941573033707865</v>
      </c>
      <c r="I492" t="str">
        <f>_xlfn.XLOOKUP($C492,'NAICS-SOC-CIP x-walk'!C:C, 'NAICS-SOC-CIP x-walk'!H:H)</f>
        <v>31-33</v>
      </c>
      <c r="J492" t="s">
        <v>2942</v>
      </c>
      <c r="K492" t="str">
        <f>_xlfn.XLOOKUP($C492,'NAICS-SOC-CIP x-walk'!$C:$C, 'NAICS-SOC-CIP x-walk'!I:I)</f>
        <v>Manufacturing</v>
      </c>
      <c r="L492">
        <f t="shared" si="38"/>
        <v>2565</v>
      </c>
      <c r="M492" s="9">
        <f t="shared" si="39"/>
        <v>22.699115044247787</v>
      </c>
    </row>
    <row r="493" spans="1:13" hidden="1">
      <c r="A493" s="1">
        <v>30</v>
      </c>
      <c r="B493" s="1">
        <v>3</v>
      </c>
      <c r="C493" s="34" t="s">
        <v>1971</v>
      </c>
      <c r="D493" s="1">
        <f t="shared" si="35"/>
        <v>17</v>
      </c>
      <c r="E493" s="2" t="s">
        <v>632</v>
      </c>
      <c r="F493" t="str" cm="1">
        <f t="array" ref="F493">_xlfn.IFS(
 AND(D493&gt;=11, D493&lt;=29), "Management, business, science, and arts occupations",
 AND(D493&gt;=31, D493&lt;=39), "Service occupations",
 AND(D493&gt;=41, D493&lt;=43), "Sales and office occupations",
 AND(D493&gt;=51, D493&lt;=53), "Production, transportation, and material moving occupations",
 AND(D493&gt;=45, D493&lt;=49), "Natural resources, construction, and maintenance occupations",
 TRUE, "Not applicable to study area"
)</f>
        <v>Management, business, science, and arts occupations</v>
      </c>
      <c r="G493">
        <f t="shared" si="36"/>
        <v>9764</v>
      </c>
      <c r="H493" s="9">
        <f t="shared" si="37"/>
        <v>21.941573033707865</v>
      </c>
      <c r="I493" t="str">
        <f>_xlfn.XLOOKUP($C493,'NAICS-SOC-CIP x-walk'!C:C, 'NAICS-SOC-CIP x-walk'!H:H)</f>
        <v>31-33</v>
      </c>
      <c r="J493" t="s">
        <v>2942</v>
      </c>
      <c r="K493" t="str">
        <f>_xlfn.XLOOKUP($C493,'NAICS-SOC-CIP x-walk'!$C:$C, 'NAICS-SOC-CIP x-walk'!I:I)</f>
        <v>Manufacturing</v>
      </c>
      <c r="L493">
        <f t="shared" si="38"/>
        <v>2565</v>
      </c>
      <c r="M493" s="9">
        <f t="shared" si="39"/>
        <v>22.699115044247787</v>
      </c>
    </row>
    <row r="494" spans="1:13" hidden="1">
      <c r="A494" s="1">
        <v>29</v>
      </c>
      <c r="B494" s="1">
        <v>3</v>
      </c>
      <c r="C494" s="34" t="s">
        <v>1977</v>
      </c>
      <c r="D494" s="1">
        <f t="shared" si="35"/>
        <v>17</v>
      </c>
      <c r="E494" s="2" t="s">
        <v>804</v>
      </c>
      <c r="F494" t="str" cm="1">
        <f t="array" ref="F494">_xlfn.IFS(
 AND(D494&gt;=11, D494&lt;=29), "Management, business, science, and arts occupations",
 AND(D494&gt;=31, D494&lt;=39), "Service occupations",
 AND(D494&gt;=41, D494&lt;=43), "Sales and office occupations",
 AND(D494&gt;=51, D494&lt;=53), "Production, transportation, and material moving occupations",
 AND(D494&gt;=45, D494&lt;=49), "Natural resources, construction, and maintenance occupations",
 TRUE, "Not applicable to study area"
)</f>
        <v>Management, business, science, and arts occupations</v>
      </c>
      <c r="G494">
        <f t="shared" si="36"/>
        <v>9764</v>
      </c>
      <c r="H494" s="9">
        <f t="shared" si="37"/>
        <v>21.941573033707865</v>
      </c>
      <c r="I494" t="str">
        <f>_xlfn.XLOOKUP($C494,'NAICS-SOC-CIP x-walk'!C:C, 'NAICS-SOC-CIP x-walk'!H:H)</f>
        <v>21, 22</v>
      </c>
      <c r="J494" t="str">
        <f>_xlfn.XLOOKUP(K494,'ACS-NAICS-SOC x-walk'!K:K,'ACS-NAICS-SOC x-walk'!L:L)</f>
        <v>Agriculture, Forestry, Fishing and Hunting, and Mining</v>
      </c>
      <c r="K494" t="str">
        <f>_xlfn.XLOOKUP($C494,'NAICS-SOC-CIP x-walk'!$C:$C, 'NAICS-SOC-CIP x-walk'!I:I)</f>
        <v>Mining, Quarrying, and Oil and Gas Extraction, Utilities</v>
      </c>
      <c r="L494">
        <f t="shared" si="38"/>
        <v>5203</v>
      </c>
      <c r="M494" s="9">
        <f t="shared" si="39"/>
        <v>55.946236559139784</v>
      </c>
    </row>
    <row r="495" spans="1:13" hidden="1">
      <c r="A495" s="1">
        <v>29</v>
      </c>
      <c r="B495" s="1">
        <v>4</v>
      </c>
      <c r="C495" s="34" t="s">
        <v>1958</v>
      </c>
      <c r="D495" s="1">
        <f t="shared" si="35"/>
        <v>17</v>
      </c>
      <c r="E495" s="2" t="s">
        <v>920</v>
      </c>
      <c r="F495" t="str" cm="1">
        <f t="array" ref="F495">_xlfn.IFS(
 AND(D495&gt;=11, D495&lt;=29), "Management, business, science, and arts occupations",
 AND(D495&gt;=31, D495&lt;=39), "Service occupations",
 AND(D495&gt;=41, D495&lt;=43), "Sales and office occupations",
 AND(D495&gt;=51, D495&lt;=53), "Production, transportation, and material moving occupations",
 AND(D495&gt;=45, D495&lt;=49), "Natural resources, construction, and maintenance occupations",
 TRUE, "Not applicable to study area"
)</f>
        <v>Management, business, science, and arts occupations</v>
      </c>
      <c r="G495">
        <f t="shared" si="36"/>
        <v>9764</v>
      </c>
      <c r="H495" s="9">
        <f t="shared" si="37"/>
        <v>21.941573033707865</v>
      </c>
      <c r="I495" t="str">
        <f>_xlfn.XLOOKUP($C495,'NAICS-SOC-CIP x-walk'!C:C, 'NAICS-SOC-CIP x-walk'!H:H)</f>
        <v>11</v>
      </c>
      <c r="J495" t="str">
        <f>_xlfn.XLOOKUP(K495,'ACS-NAICS-SOC x-walk'!K:K,'ACS-NAICS-SOC x-walk'!L:L)</f>
        <v>Agriculture, Forestry, Fishing and Hunting, and Mining</v>
      </c>
      <c r="K495" t="str">
        <f>_xlfn.XLOOKUP($C495,'NAICS-SOC-CIP x-walk'!$C:$C, 'NAICS-SOC-CIP x-walk'!I:I)</f>
        <v>Agriculture, Forestry, Fishing and Hunting</v>
      </c>
      <c r="L495">
        <f t="shared" si="38"/>
        <v>2862</v>
      </c>
      <c r="M495" s="9">
        <f t="shared" si="39"/>
        <v>52.036363636363639</v>
      </c>
    </row>
    <row r="496" spans="1:13" hidden="1">
      <c r="A496" s="1">
        <v>28</v>
      </c>
      <c r="B496" s="1">
        <v>3</v>
      </c>
      <c r="C496" s="34" t="s">
        <v>1960</v>
      </c>
      <c r="D496" s="1">
        <f t="shared" si="35"/>
        <v>17</v>
      </c>
      <c r="E496" s="2" t="s">
        <v>978</v>
      </c>
      <c r="F496" t="str" cm="1">
        <f t="array" ref="F496">_xlfn.IFS(
 AND(D496&gt;=11, D496&lt;=29), "Management, business, science, and arts occupations",
 AND(D496&gt;=31, D496&lt;=39), "Service occupations",
 AND(D496&gt;=41, D496&lt;=43), "Sales and office occupations",
 AND(D496&gt;=51, D496&lt;=53), "Production, transportation, and material moving occupations",
 AND(D496&gt;=45, D496&lt;=49), "Natural resources, construction, and maintenance occupations",
 TRUE, "Not applicable to study area"
)</f>
        <v>Management, business, science, and arts occupations</v>
      </c>
      <c r="G496">
        <f t="shared" si="36"/>
        <v>9764</v>
      </c>
      <c r="H496" s="9">
        <f t="shared" si="37"/>
        <v>21.941573033707865</v>
      </c>
      <c r="I496" t="str">
        <f>_xlfn.XLOOKUP($C496,'NAICS-SOC-CIP x-walk'!C:C, 'NAICS-SOC-CIP x-walk'!H:H)</f>
        <v>23</v>
      </c>
      <c r="J496" t="str">
        <f>_xlfn.XLOOKUP(K496,'ACS-NAICS-SOC x-walk'!K:K,'ACS-NAICS-SOC x-walk'!L:L)</f>
        <v>Construction</v>
      </c>
      <c r="K496" t="str">
        <f>_xlfn.XLOOKUP($C496,'NAICS-SOC-CIP x-walk'!$C:$C, 'NAICS-SOC-CIP x-walk'!I:I)</f>
        <v>Construction</v>
      </c>
      <c r="L496">
        <f t="shared" si="38"/>
        <v>4669</v>
      </c>
      <c r="M496" s="9">
        <f t="shared" si="39"/>
        <v>61.434210526315788</v>
      </c>
    </row>
    <row r="497" spans="1:13" hidden="1">
      <c r="A497" s="1">
        <v>28</v>
      </c>
      <c r="B497" s="1">
        <v>5</v>
      </c>
      <c r="C497" s="34" t="s">
        <v>1958</v>
      </c>
      <c r="D497" s="1">
        <f t="shared" si="35"/>
        <v>17</v>
      </c>
      <c r="E497" s="2" t="s">
        <v>988</v>
      </c>
      <c r="F497" t="str" cm="1">
        <f t="array" ref="F497">_xlfn.IFS(
 AND(D497&gt;=11, D497&lt;=29), "Management, business, science, and arts occupations",
 AND(D497&gt;=31, D497&lt;=39), "Service occupations",
 AND(D497&gt;=41, D497&lt;=43), "Sales and office occupations",
 AND(D497&gt;=51, D497&lt;=53), "Production, transportation, and material moving occupations",
 AND(D497&gt;=45, D497&lt;=49), "Natural resources, construction, and maintenance occupations",
 TRUE, "Not applicable to study area"
)</f>
        <v>Management, business, science, and arts occupations</v>
      </c>
      <c r="G497">
        <f t="shared" si="36"/>
        <v>9764</v>
      </c>
      <c r="H497" s="9">
        <f t="shared" si="37"/>
        <v>21.941573033707865</v>
      </c>
      <c r="I497" t="str">
        <f>_xlfn.XLOOKUP($C497,'NAICS-SOC-CIP x-walk'!C:C, 'NAICS-SOC-CIP x-walk'!H:H)</f>
        <v>11</v>
      </c>
      <c r="J497" t="str">
        <f>_xlfn.XLOOKUP(K497,'ACS-NAICS-SOC x-walk'!K:K,'ACS-NAICS-SOC x-walk'!L:L)</f>
        <v>Agriculture, Forestry, Fishing and Hunting, and Mining</v>
      </c>
      <c r="K497" t="str">
        <f>_xlfn.XLOOKUP($C497,'NAICS-SOC-CIP x-walk'!$C:$C, 'NAICS-SOC-CIP x-walk'!I:I)</f>
        <v>Agriculture, Forestry, Fishing and Hunting</v>
      </c>
      <c r="L497">
        <f t="shared" si="38"/>
        <v>2862</v>
      </c>
      <c r="M497" s="9">
        <f t="shared" si="39"/>
        <v>52.036363636363639</v>
      </c>
    </row>
    <row r="498" spans="1:13" hidden="1">
      <c r="A498" s="1">
        <v>25</v>
      </c>
      <c r="B498" s="1">
        <v>4</v>
      </c>
      <c r="C498" s="34" t="s">
        <v>1958</v>
      </c>
      <c r="D498" s="1">
        <f t="shared" si="35"/>
        <v>17</v>
      </c>
      <c r="E498" s="2" t="s">
        <v>822</v>
      </c>
      <c r="F498" t="str" cm="1">
        <f t="array" ref="F498">_xlfn.IFS(
 AND(D498&gt;=11, D498&lt;=29), "Management, business, science, and arts occupations",
 AND(D498&gt;=31, D498&lt;=39), "Service occupations",
 AND(D498&gt;=41, D498&lt;=43), "Sales and office occupations",
 AND(D498&gt;=51, D498&lt;=53), "Production, transportation, and material moving occupations",
 AND(D498&gt;=45, D498&lt;=49), "Natural resources, construction, and maintenance occupations",
 TRUE, "Not applicable to study area"
)</f>
        <v>Management, business, science, and arts occupations</v>
      </c>
      <c r="G498">
        <f t="shared" si="36"/>
        <v>9764</v>
      </c>
      <c r="H498" s="9">
        <f t="shared" si="37"/>
        <v>21.941573033707865</v>
      </c>
      <c r="I498" t="str">
        <f>_xlfn.XLOOKUP($C498,'NAICS-SOC-CIP x-walk'!C:C, 'NAICS-SOC-CIP x-walk'!H:H)</f>
        <v>11</v>
      </c>
      <c r="J498" t="str">
        <f>_xlfn.XLOOKUP(K498,'ACS-NAICS-SOC x-walk'!K:K,'ACS-NAICS-SOC x-walk'!L:L)</f>
        <v>Agriculture, Forestry, Fishing and Hunting, and Mining</v>
      </c>
      <c r="K498" t="str">
        <f>_xlfn.XLOOKUP($C498,'NAICS-SOC-CIP x-walk'!$C:$C, 'NAICS-SOC-CIP x-walk'!I:I)</f>
        <v>Agriculture, Forestry, Fishing and Hunting</v>
      </c>
      <c r="L498">
        <f t="shared" si="38"/>
        <v>2862</v>
      </c>
      <c r="M498" s="9">
        <f t="shared" si="39"/>
        <v>52.036363636363639</v>
      </c>
    </row>
    <row r="499" spans="1:13" hidden="1">
      <c r="A499" s="1">
        <v>24</v>
      </c>
      <c r="B499" s="1">
        <v>4</v>
      </c>
      <c r="C499" s="34" t="s">
        <v>1952</v>
      </c>
      <c r="D499" s="1">
        <f t="shared" si="35"/>
        <v>17</v>
      </c>
      <c r="E499" s="2" t="s">
        <v>936</v>
      </c>
      <c r="F499" t="str" cm="1">
        <f t="array" ref="F499">_xlfn.IFS(
 AND(D499&gt;=11, D499&lt;=29), "Management, business, science, and arts occupations",
 AND(D499&gt;=31, D499&lt;=39), "Service occupations",
 AND(D499&gt;=41, D499&lt;=43), "Sales and office occupations",
 AND(D499&gt;=51, D499&lt;=53), "Production, transportation, and material moving occupations",
 AND(D499&gt;=45, D499&lt;=49), "Natural resources, construction, and maintenance occupations",
 TRUE, "Not applicable to study area"
)</f>
        <v>Management, business, science, and arts occupations</v>
      </c>
      <c r="G499">
        <f t="shared" si="36"/>
        <v>9764</v>
      </c>
      <c r="H499" s="9">
        <f t="shared" si="37"/>
        <v>21.941573033707865</v>
      </c>
      <c r="I499" t="str">
        <f>_xlfn.XLOOKUP($C499,'NAICS-SOC-CIP x-walk'!C:C, 'NAICS-SOC-CIP x-walk'!H:H)</f>
        <v>31-33</v>
      </c>
      <c r="J499" t="s">
        <v>2942</v>
      </c>
      <c r="K499" t="str">
        <f>_xlfn.XLOOKUP($C499,'NAICS-SOC-CIP x-walk'!$C:$C, 'NAICS-SOC-CIP x-walk'!I:I)</f>
        <v>Manufacturing</v>
      </c>
      <c r="L499">
        <f t="shared" si="38"/>
        <v>2565</v>
      </c>
      <c r="M499" s="9">
        <f t="shared" si="39"/>
        <v>22.699115044247787</v>
      </c>
    </row>
    <row r="500" spans="1:13" hidden="1">
      <c r="A500" s="1">
        <v>23</v>
      </c>
      <c r="B500" s="1">
        <v>3</v>
      </c>
      <c r="C500" s="34" t="s">
        <v>2026</v>
      </c>
      <c r="D500" s="1">
        <f t="shared" si="35"/>
        <v>19</v>
      </c>
      <c r="E500" s="2" t="s">
        <v>1008</v>
      </c>
      <c r="F500" t="str" cm="1">
        <f t="array" ref="F500">_xlfn.IFS(
 AND(D500&gt;=11, D500&lt;=29), "Management, business, science, and arts occupations",
 AND(D500&gt;=31, D500&lt;=39), "Service occupations",
 AND(D500&gt;=41, D500&lt;=43), "Sales and office occupations",
 AND(D500&gt;=51, D500&lt;=53), "Production, transportation, and material moving occupations",
 AND(D500&gt;=45, D500&lt;=49), "Natural resources, construction, and maintenance occupations",
 TRUE, "Not applicable to study area"
)</f>
        <v>Management, business, science, and arts occupations</v>
      </c>
      <c r="G500">
        <f t="shared" si="36"/>
        <v>9764</v>
      </c>
      <c r="H500" s="9">
        <f t="shared" si="37"/>
        <v>21.941573033707865</v>
      </c>
      <c r="I500" t="str">
        <f>_xlfn.XLOOKUP($C500,'NAICS-SOC-CIP x-walk'!C:C, 'NAICS-SOC-CIP x-walk'!H:H)</f>
        <v>31-33</v>
      </c>
      <c r="J500" t="s">
        <v>2942</v>
      </c>
      <c r="K500" t="str">
        <f>_xlfn.XLOOKUP($C500,'NAICS-SOC-CIP x-walk'!$C:$C, 'NAICS-SOC-CIP x-walk'!I:I)</f>
        <v>Manufacturing</v>
      </c>
      <c r="L500">
        <f t="shared" si="38"/>
        <v>2565</v>
      </c>
      <c r="M500" s="9">
        <f t="shared" si="39"/>
        <v>22.699115044247787</v>
      </c>
    </row>
    <row r="501" spans="1:13" hidden="1">
      <c r="A501" s="1">
        <v>23</v>
      </c>
      <c r="B501" s="1">
        <v>5</v>
      </c>
      <c r="C501" s="34" t="s">
        <v>2000</v>
      </c>
      <c r="D501" s="1">
        <f t="shared" si="35"/>
        <v>19</v>
      </c>
      <c r="E501" s="2" t="s">
        <v>1206</v>
      </c>
      <c r="F501" t="str" cm="1">
        <f t="array" ref="F501">_xlfn.IFS(
 AND(D501&gt;=11, D501&lt;=29), "Management, business, science, and arts occupations",
 AND(D501&gt;=31, D501&lt;=39), "Service occupations",
 AND(D501&gt;=41, D501&lt;=43), "Sales and office occupations",
 AND(D501&gt;=51, D501&lt;=53), "Production, transportation, and material moving occupations",
 AND(D501&gt;=45, D501&lt;=49), "Natural resources, construction, and maintenance occupations",
 TRUE, "Not applicable to study area"
)</f>
        <v>Management, business, science, and arts occupations</v>
      </c>
      <c r="G501">
        <f t="shared" si="36"/>
        <v>9764</v>
      </c>
      <c r="H501" s="9">
        <f t="shared" si="37"/>
        <v>21.941573033707865</v>
      </c>
      <c r="I501" t="str">
        <f>_xlfn.XLOOKUP($C501,'NAICS-SOC-CIP x-walk'!C:C, 'NAICS-SOC-CIP x-walk'!H:H)</f>
        <v>21, 22</v>
      </c>
      <c r="J501" t="str">
        <f>_xlfn.XLOOKUP(K501,'ACS-NAICS-SOC x-walk'!K:K,'ACS-NAICS-SOC x-walk'!L:L)</f>
        <v>Agriculture, Forestry, Fishing and Hunting, and Mining</v>
      </c>
      <c r="K501" t="str">
        <f>_xlfn.XLOOKUP($C501,'NAICS-SOC-CIP x-walk'!$C:$C, 'NAICS-SOC-CIP x-walk'!I:I)</f>
        <v>Mining, Quarrying, and Oil and Gas Extraction, Utilities</v>
      </c>
      <c r="L501">
        <f t="shared" si="38"/>
        <v>5203</v>
      </c>
      <c r="M501" s="9">
        <f t="shared" si="39"/>
        <v>55.946236559139784</v>
      </c>
    </row>
    <row r="502" spans="1:13" hidden="1">
      <c r="A502" s="1">
        <v>23</v>
      </c>
      <c r="B502" s="1">
        <v>4</v>
      </c>
      <c r="C502" s="34" t="s">
        <v>1823</v>
      </c>
      <c r="D502" s="1">
        <f t="shared" si="35"/>
        <v>11</v>
      </c>
      <c r="E502" s="2" t="s">
        <v>858</v>
      </c>
      <c r="F502" t="str" cm="1">
        <f t="array" ref="F502">_xlfn.IFS(
 AND(D502&gt;=11, D502&lt;=29), "Management, business, science, and arts occupations",
 AND(D502&gt;=31, D502&lt;=39), "Service occupations",
 AND(D502&gt;=41, D502&lt;=43), "Sales and office occupations",
 AND(D502&gt;=51, D502&lt;=53), "Production, transportation, and material moving occupations",
 AND(D502&gt;=45, D502&lt;=49), "Natural resources, construction, and maintenance occupations",
 TRUE, "Not applicable to study area"
)</f>
        <v>Management, business, science, and arts occupations</v>
      </c>
      <c r="G502">
        <f t="shared" si="36"/>
        <v>9764</v>
      </c>
      <c r="H502" s="9">
        <f t="shared" si="37"/>
        <v>21.941573033707865</v>
      </c>
      <c r="I502" t="str">
        <f>_xlfn.XLOOKUP($C502,'NAICS-SOC-CIP x-walk'!C:C, 'NAICS-SOC-CIP x-walk'!H:H)</f>
        <v>31-33</v>
      </c>
      <c r="J502" t="s">
        <v>2942</v>
      </c>
      <c r="K502" t="str">
        <f>_xlfn.XLOOKUP($C502,'NAICS-SOC-CIP x-walk'!$C:$C, 'NAICS-SOC-CIP x-walk'!I:I)</f>
        <v>Manufacturing</v>
      </c>
      <c r="L502">
        <f t="shared" si="38"/>
        <v>2565</v>
      </c>
      <c r="M502" s="9">
        <f t="shared" si="39"/>
        <v>22.699115044247787</v>
      </c>
    </row>
    <row r="503" spans="1:13" hidden="1">
      <c r="A503" s="1">
        <v>22</v>
      </c>
      <c r="B503" s="1">
        <v>4</v>
      </c>
      <c r="C503" s="34" t="s">
        <v>1949</v>
      </c>
      <c r="D503" s="1">
        <f t="shared" si="35"/>
        <v>17</v>
      </c>
      <c r="E503" s="2" t="s">
        <v>802</v>
      </c>
      <c r="F503" t="str" cm="1">
        <f t="array" ref="F503">_xlfn.IFS(
 AND(D503&gt;=11, D503&lt;=29), "Management, business, science, and arts occupations",
 AND(D503&gt;=31, D503&lt;=39), "Service occupations",
 AND(D503&gt;=41, D503&lt;=43), "Sales and office occupations",
 AND(D503&gt;=51, D503&lt;=53), "Production, transportation, and material moving occupations",
 AND(D503&gt;=45, D503&lt;=49), "Natural resources, construction, and maintenance occupations",
 TRUE, "Not applicable to study area"
)</f>
        <v>Management, business, science, and arts occupations</v>
      </c>
      <c r="G503">
        <f t="shared" si="36"/>
        <v>9764</v>
      </c>
      <c r="H503" s="9">
        <f t="shared" si="37"/>
        <v>21.941573033707865</v>
      </c>
      <c r="I503" t="str">
        <f>_xlfn.XLOOKUP($C503,'NAICS-SOC-CIP x-walk'!C:C, 'NAICS-SOC-CIP x-walk'!H:H)</f>
        <v>31-33</v>
      </c>
      <c r="J503" t="s">
        <v>2942</v>
      </c>
      <c r="K503" t="str">
        <f>_xlfn.XLOOKUP($C503,'NAICS-SOC-CIP x-walk'!$C:$C, 'NAICS-SOC-CIP x-walk'!I:I)</f>
        <v>Manufacturing</v>
      </c>
      <c r="L503">
        <f t="shared" si="38"/>
        <v>2565</v>
      </c>
      <c r="M503" s="9">
        <f t="shared" si="39"/>
        <v>22.699115044247787</v>
      </c>
    </row>
    <row r="504" spans="1:13" hidden="1">
      <c r="A504" s="1">
        <v>19</v>
      </c>
      <c r="B504" s="1">
        <v>5</v>
      </c>
      <c r="C504" s="34" t="s">
        <v>1837</v>
      </c>
      <c r="D504" s="1">
        <f t="shared" si="35"/>
        <v>11</v>
      </c>
      <c r="E504" s="2" t="s">
        <v>1022</v>
      </c>
      <c r="F504" t="str" cm="1">
        <f t="array" ref="F504">_xlfn.IFS(
 AND(D504&gt;=11, D504&lt;=29), "Management, business, science, and arts occupations",
 AND(D504&gt;=31, D504&lt;=39), "Service occupations",
 AND(D504&gt;=41, D504&lt;=43), "Sales and office occupations",
 AND(D504&gt;=51, D504&lt;=53), "Production, transportation, and material moving occupations",
 AND(D504&gt;=45, D504&lt;=49), "Natural resources, construction, and maintenance occupations",
 TRUE, "Not applicable to study area"
)</f>
        <v>Management, business, science, and arts occupations</v>
      </c>
      <c r="G504">
        <f t="shared" si="36"/>
        <v>9764</v>
      </c>
      <c r="H504" s="9">
        <f t="shared" si="37"/>
        <v>21.941573033707865</v>
      </c>
      <c r="I504" t="str">
        <f>_xlfn.XLOOKUP($C504,'NAICS-SOC-CIP x-walk'!C:C, 'NAICS-SOC-CIP x-walk'!H:H)</f>
        <v>11</v>
      </c>
      <c r="J504" t="str">
        <f>_xlfn.XLOOKUP(K504,'ACS-NAICS-SOC x-walk'!K:K,'ACS-NAICS-SOC x-walk'!L:L)</f>
        <v>Agriculture, Forestry, Fishing and Hunting, and Mining</v>
      </c>
      <c r="K504" t="str">
        <f>_xlfn.XLOOKUP($C504,'NAICS-SOC-CIP x-walk'!$C:$C, 'NAICS-SOC-CIP x-walk'!I:I)</f>
        <v>Agriculture, Forestry, Fishing and Hunting</v>
      </c>
      <c r="L504">
        <f t="shared" si="38"/>
        <v>2862</v>
      </c>
      <c r="M504" s="9">
        <f t="shared" si="39"/>
        <v>52.036363636363639</v>
      </c>
    </row>
    <row r="505" spans="1:13" hidden="1">
      <c r="A505" s="1">
        <v>19</v>
      </c>
      <c r="B505" s="1">
        <v>3</v>
      </c>
      <c r="C505" s="34" t="s">
        <v>1970</v>
      </c>
      <c r="D505" s="1">
        <f t="shared" si="35"/>
        <v>17</v>
      </c>
      <c r="E505" s="2" t="s">
        <v>818</v>
      </c>
      <c r="F505" t="str" cm="1">
        <f t="array" ref="F505">_xlfn.IFS(
 AND(D505&gt;=11, D505&lt;=29), "Management, business, science, and arts occupations",
 AND(D505&gt;=31, D505&lt;=39), "Service occupations",
 AND(D505&gt;=41, D505&lt;=43), "Sales and office occupations",
 AND(D505&gt;=51, D505&lt;=53), "Production, transportation, and material moving occupations",
 AND(D505&gt;=45, D505&lt;=49), "Natural resources, construction, and maintenance occupations",
 TRUE, "Not applicable to study area"
)</f>
        <v>Management, business, science, and arts occupations</v>
      </c>
      <c r="G505">
        <f t="shared" si="36"/>
        <v>9764</v>
      </c>
      <c r="H505" s="9">
        <f t="shared" si="37"/>
        <v>21.941573033707865</v>
      </c>
      <c r="I505" t="str">
        <f>_xlfn.XLOOKUP($C505,'NAICS-SOC-CIP x-walk'!C:C, 'NAICS-SOC-CIP x-walk'!H:H)</f>
        <v>21, 22</v>
      </c>
      <c r="J505" t="str">
        <f>_xlfn.XLOOKUP(K505,'ACS-NAICS-SOC x-walk'!K:K,'ACS-NAICS-SOC x-walk'!L:L)</f>
        <v>Agriculture, Forestry, Fishing and Hunting, and Mining</v>
      </c>
      <c r="K505" t="str">
        <f>_xlfn.XLOOKUP($C505,'NAICS-SOC-CIP x-walk'!$C:$C, 'NAICS-SOC-CIP x-walk'!I:I)</f>
        <v>Mining, Quarrying, and Oil and Gas Extraction, Utilities</v>
      </c>
      <c r="L505">
        <f t="shared" si="38"/>
        <v>5203</v>
      </c>
      <c r="M505" s="9">
        <f t="shared" si="39"/>
        <v>55.946236559139784</v>
      </c>
    </row>
    <row r="506" spans="1:13" hidden="1">
      <c r="A506" s="1">
        <v>19</v>
      </c>
      <c r="B506" s="1">
        <v>4</v>
      </c>
      <c r="C506" s="34" t="s">
        <v>1949</v>
      </c>
      <c r="D506" s="1">
        <f t="shared" si="35"/>
        <v>17</v>
      </c>
      <c r="E506" s="2" t="s">
        <v>854</v>
      </c>
      <c r="F506" t="str" cm="1">
        <f t="array" ref="F506">_xlfn.IFS(
 AND(D506&gt;=11, D506&lt;=29), "Management, business, science, and arts occupations",
 AND(D506&gt;=31, D506&lt;=39), "Service occupations",
 AND(D506&gt;=41, D506&lt;=43), "Sales and office occupations",
 AND(D506&gt;=51, D506&lt;=53), "Production, transportation, and material moving occupations",
 AND(D506&gt;=45, D506&lt;=49), "Natural resources, construction, and maintenance occupations",
 TRUE, "Not applicable to study area"
)</f>
        <v>Management, business, science, and arts occupations</v>
      </c>
      <c r="G506">
        <f t="shared" si="36"/>
        <v>9764</v>
      </c>
      <c r="H506" s="9">
        <f t="shared" si="37"/>
        <v>21.941573033707865</v>
      </c>
      <c r="I506" t="str">
        <f>_xlfn.XLOOKUP($C506,'NAICS-SOC-CIP x-walk'!C:C, 'NAICS-SOC-CIP x-walk'!H:H)</f>
        <v>31-33</v>
      </c>
      <c r="J506" t="s">
        <v>2942</v>
      </c>
      <c r="K506" t="str">
        <f>_xlfn.XLOOKUP($C506,'NAICS-SOC-CIP x-walk'!$C:$C, 'NAICS-SOC-CIP x-walk'!I:I)</f>
        <v>Manufacturing</v>
      </c>
      <c r="L506">
        <f t="shared" si="38"/>
        <v>2565</v>
      </c>
      <c r="M506" s="9">
        <f t="shared" si="39"/>
        <v>22.699115044247787</v>
      </c>
    </row>
    <row r="507" spans="1:13" hidden="1">
      <c r="A507" s="1">
        <v>18</v>
      </c>
      <c r="B507" s="1">
        <v>3</v>
      </c>
      <c r="C507" s="34" t="s">
        <v>1965</v>
      </c>
      <c r="D507" s="1">
        <f t="shared" si="35"/>
        <v>17</v>
      </c>
      <c r="E507" s="2" t="s">
        <v>884</v>
      </c>
      <c r="F507" t="str" cm="1">
        <f t="array" ref="F507">_xlfn.IFS(
 AND(D507&gt;=11, D507&lt;=29), "Management, business, science, and arts occupations",
 AND(D507&gt;=31, D507&lt;=39), "Service occupations",
 AND(D507&gt;=41, D507&lt;=43), "Sales and office occupations",
 AND(D507&gt;=51, D507&lt;=53), "Production, transportation, and material moving occupations",
 AND(D507&gt;=45, D507&lt;=49), "Natural resources, construction, and maintenance occupations",
 TRUE, "Not applicable to study area"
)</f>
        <v>Management, business, science, and arts occupations</v>
      </c>
      <c r="G507">
        <f t="shared" si="36"/>
        <v>9764</v>
      </c>
      <c r="H507" s="9">
        <f t="shared" si="37"/>
        <v>21.941573033707865</v>
      </c>
      <c r="I507" t="str">
        <f>_xlfn.XLOOKUP($C507,'NAICS-SOC-CIP x-walk'!C:C, 'NAICS-SOC-CIP x-walk'!H:H)</f>
        <v>31-33</v>
      </c>
      <c r="J507" t="s">
        <v>2942</v>
      </c>
      <c r="K507" t="str">
        <f>_xlfn.XLOOKUP($C507,'NAICS-SOC-CIP x-walk'!$C:$C, 'NAICS-SOC-CIP x-walk'!I:I)</f>
        <v>Manufacturing</v>
      </c>
      <c r="L507">
        <f t="shared" si="38"/>
        <v>2565</v>
      </c>
      <c r="M507" s="9">
        <f t="shared" si="39"/>
        <v>22.699115044247787</v>
      </c>
    </row>
    <row r="508" spans="1:13" hidden="1">
      <c r="A508" s="1">
        <v>18</v>
      </c>
      <c r="B508" s="1">
        <v>4</v>
      </c>
      <c r="C508" s="34" t="s">
        <v>1999</v>
      </c>
      <c r="D508" s="1">
        <f t="shared" si="35"/>
        <v>19</v>
      </c>
      <c r="E508" s="2" t="s">
        <v>916</v>
      </c>
      <c r="F508" t="str" cm="1">
        <f t="array" ref="F508">_xlfn.IFS(
 AND(D508&gt;=11, D508&lt;=29), "Management, business, science, and arts occupations",
 AND(D508&gt;=31, D508&lt;=39), "Service occupations",
 AND(D508&gt;=41, D508&lt;=43), "Sales and office occupations",
 AND(D508&gt;=51, D508&lt;=53), "Production, transportation, and material moving occupations",
 AND(D508&gt;=45, D508&lt;=49), "Natural resources, construction, and maintenance occupations",
 TRUE, "Not applicable to study area"
)</f>
        <v>Management, business, science, and arts occupations</v>
      </c>
      <c r="G508">
        <f t="shared" si="36"/>
        <v>9764</v>
      </c>
      <c r="H508" s="9">
        <f t="shared" si="37"/>
        <v>21.941573033707865</v>
      </c>
      <c r="I508" t="str">
        <f>_xlfn.XLOOKUP($C508,'NAICS-SOC-CIP x-walk'!C:C, 'NAICS-SOC-CIP x-walk'!H:H)</f>
        <v>31-33</v>
      </c>
      <c r="J508" t="s">
        <v>2942</v>
      </c>
      <c r="K508" t="str">
        <f>_xlfn.XLOOKUP($C508,'NAICS-SOC-CIP x-walk'!$C:$C, 'NAICS-SOC-CIP x-walk'!I:I)</f>
        <v>Manufacturing</v>
      </c>
      <c r="L508">
        <f t="shared" si="38"/>
        <v>2565</v>
      </c>
      <c r="M508" s="9">
        <f t="shared" si="39"/>
        <v>22.699115044247787</v>
      </c>
    </row>
    <row r="509" spans="1:13" hidden="1">
      <c r="A509" s="1">
        <v>17</v>
      </c>
      <c r="B509" s="1">
        <v>4</v>
      </c>
      <c r="C509" s="34" t="s">
        <v>1951</v>
      </c>
      <c r="D509" s="1">
        <f t="shared" si="35"/>
        <v>17</v>
      </c>
      <c r="E509" s="2" t="s">
        <v>1020</v>
      </c>
      <c r="F509" t="str" cm="1">
        <f t="array" ref="F509">_xlfn.IFS(
 AND(D509&gt;=11, D509&lt;=29), "Management, business, science, and arts occupations",
 AND(D509&gt;=31, D509&lt;=39), "Service occupations",
 AND(D509&gt;=41, D509&lt;=43), "Sales and office occupations",
 AND(D509&gt;=51, D509&lt;=53), "Production, transportation, and material moving occupations",
 AND(D509&gt;=45, D509&lt;=49), "Natural resources, construction, and maintenance occupations",
 TRUE, "Not applicable to study area"
)</f>
        <v>Management, business, science, and arts occupations</v>
      </c>
      <c r="G509">
        <f t="shared" si="36"/>
        <v>9764</v>
      </c>
      <c r="H509" s="9">
        <f t="shared" si="37"/>
        <v>21.941573033707865</v>
      </c>
      <c r="I509" t="str">
        <f>_xlfn.XLOOKUP($C509,'NAICS-SOC-CIP x-walk'!C:C, 'NAICS-SOC-CIP x-walk'!H:H)</f>
        <v>21, 22</v>
      </c>
      <c r="J509" t="str">
        <f>_xlfn.XLOOKUP(K509,'ACS-NAICS-SOC x-walk'!K:K,'ACS-NAICS-SOC x-walk'!L:L)</f>
        <v>Agriculture, Forestry, Fishing and Hunting, and Mining</v>
      </c>
      <c r="K509" t="str">
        <f>_xlfn.XLOOKUP($C509,'NAICS-SOC-CIP x-walk'!$C:$C, 'NAICS-SOC-CIP x-walk'!I:I)</f>
        <v>Mining, Quarrying, and Oil and Gas Extraction, Utilities</v>
      </c>
      <c r="L509">
        <f t="shared" si="38"/>
        <v>5203</v>
      </c>
      <c r="M509" s="9">
        <f t="shared" si="39"/>
        <v>55.946236559139784</v>
      </c>
    </row>
    <row r="510" spans="1:13" hidden="1">
      <c r="A510" s="1">
        <v>15</v>
      </c>
      <c r="B510" s="1">
        <v>4</v>
      </c>
      <c r="C510" s="34" t="s">
        <v>1949</v>
      </c>
      <c r="D510" s="1">
        <f t="shared" si="35"/>
        <v>17</v>
      </c>
      <c r="E510" s="2" t="s">
        <v>872</v>
      </c>
      <c r="F510" t="str" cm="1">
        <f t="array" ref="F510">_xlfn.IFS(
 AND(D510&gt;=11, D510&lt;=29), "Management, business, science, and arts occupations",
 AND(D510&gt;=31, D510&lt;=39), "Service occupations",
 AND(D510&gt;=41, D510&lt;=43), "Sales and office occupations",
 AND(D510&gt;=51, D510&lt;=53), "Production, transportation, and material moving occupations",
 AND(D510&gt;=45, D510&lt;=49), "Natural resources, construction, and maintenance occupations",
 TRUE, "Not applicable to study area"
)</f>
        <v>Management, business, science, and arts occupations</v>
      </c>
      <c r="G510">
        <f t="shared" si="36"/>
        <v>9764</v>
      </c>
      <c r="H510" s="9">
        <f t="shared" si="37"/>
        <v>21.941573033707865</v>
      </c>
      <c r="I510" t="str">
        <f>_xlfn.XLOOKUP($C510,'NAICS-SOC-CIP x-walk'!C:C, 'NAICS-SOC-CIP x-walk'!H:H)</f>
        <v>31-33</v>
      </c>
      <c r="J510" t="s">
        <v>2942</v>
      </c>
      <c r="K510" t="str">
        <f>_xlfn.XLOOKUP($C510,'NAICS-SOC-CIP x-walk'!$C:$C, 'NAICS-SOC-CIP x-walk'!I:I)</f>
        <v>Manufacturing</v>
      </c>
      <c r="L510">
        <f t="shared" si="38"/>
        <v>2565</v>
      </c>
      <c r="M510" s="9">
        <f t="shared" si="39"/>
        <v>22.699115044247787</v>
      </c>
    </row>
    <row r="511" spans="1:13" hidden="1">
      <c r="A511" s="1">
        <v>14</v>
      </c>
      <c r="B511" s="1">
        <v>4</v>
      </c>
      <c r="C511" s="34" t="s">
        <v>1939</v>
      </c>
      <c r="D511" s="1">
        <f t="shared" si="35"/>
        <v>17</v>
      </c>
      <c r="E511" s="2" t="s">
        <v>1134</v>
      </c>
      <c r="F511" t="str" cm="1">
        <f t="array" ref="F511">_xlfn.IFS(
 AND(D511&gt;=11, D511&lt;=29), "Management, business, science, and arts occupations",
 AND(D511&gt;=31, D511&lt;=39), "Service occupations",
 AND(D511&gt;=41, D511&lt;=43), "Sales and office occupations",
 AND(D511&gt;=51, D511&lt;=53), "Production, transportation, and material moving occupations",
 AND(D511&gt;=45, D511&lt;=49), "Natural resources, construction, and maintenance occupations",
 TRUE, "Not applicable to study area"
)</f>
        <v>Management, business, science, and arts occupations</v>
      </c>
      <c r="G511">
        <f t="shared" si="36"/>
        <v>9764</v>
      </c>
      <c r="H511" s="9">
        <f t="shared" si="37"/>
        <v>21.941573033707865</v>
      </c>
      <c r="I511" t="str">
        <f>_xlfn.XLOOKUP($C511,'NAICS-SOC-CIP x-walk'!C:C, 'NAICS-SOC-CIP x-walk'!H:H)</f>
        <v>31-33</v>
      </c>
      <c r="J511" t="s">
        <v>2942</v>
      </c>
      <c r="K511" t="str">
        <f>_xlfn.XLOOKUP($C511,'NAICS-SOC-CIP x-walk'!$C:$C, 'NAICS-SOC-CIP x-walk'!I:I)</f>
        <v>Manufacturing</v>
      </c>
      <c r="L511">
        <f t="shared" si="38"/>
        <v>2565</v>
      </c>
      <c r="M511" s="9">
        <f t="shared" si="39"/>
        <v>22.699115044247787</v>
      </c>
    </row>
    <row r="512" spans="1:13" hidden="1">
      <c r="A512" s="1">
        <v>13</v>
      </c>
      <c r="B512" s="1">
        <v>5</v>
      </c>
      <c r="C512" s="34" t="s">
        <v>1843</v>
      </c>
      <c r="D512" s="1">
        <f t="shared" si="35"/>
        <v>11</v>
      </c>
      <c r="E512" s="2" t="s">
        <v>1090</v>
      </c>
      <c r="F512" t="str" cm="1">
        <f t="array" ref="F512">_xlfn.IFS(
 AND(D512&gt;=11, D512&lt;=29), "Management, business, science, and arts occupations",
 AND(D512&gt;=31, D512&lt;=39), "Service occupations",
 AND(D512&gt;=41, D512&lt;=43), "Sales and office occupations",
 AND(D512&gt;=51, D512&lt;=53), "Production, transportation, and material moving occupations",
 AND(D512&gt;=45, D512&lt;=49), "Natural resources, construction, and maintenance occupations",
 TRUE, "Not applicable to study area"
)</f>
        <v>Management, business, science, and arts occupations</v>
      </c>
      <c r="G512">
        <f t="shared" si="36"/>
        <v>9764</v>
      </c>
      <c r="H512" s="9">
        <f t="shared" si="37"/>
        <v>21.941573033707865</v>
      </c>
      <c r="I512" t="str">
        <f>_xlfn.XLOOKUP($C512,'NAICS-SOC-CIP x-walk'!C:C, 'NAICS-SOC-CIP x-walk'!H:H)</f>
        <v>21, 22</v>
      </c>
      <c r="J512" t="str">
        <f>_xlfn.XLOOKUP(K512,'ACS-NAICS-SOC x-walk'!K:K,'ACS-NAICS-SOC x-walk'!L:L)</f>
        <v>Agriculture, Forestry, Fishing and Hunting, and Mining</v>
      </c>
      <c r="K512" t="str">
        <f>_xlfn.XLOOKUP($C512,'NAICS-SOC-CIP x-walk'!$C:$C, 'NAICS-SOC-CIP x-walk'!I:I)</f>
        <v>Mining, Quarrying, and Oil and Gas Extraction, Utilities</v>
      </c>
      <c r="L512">
        <f t="shared" si="38"/>
        <v>5203</v>
      </c>
      <c r="M512" s="9">
        <f t="shared" si="39"/>
        <v>55.946236559139784</v>
      </c>
    </row>
    <row r="513" spans="1:13" hidden="1">
      <c r="A513" s="1">
        <v>12</v>
      </c>
      <c r="B513" s="1">
        <v>5</v>
      </c>
      <c r="C513" s="34" t="s">
        <v>2000</v>
      </c>
      <c r="D513" s="1">
        <f t="shared" si="35"/>
        <v>19</v>
      </c>
      <c r="E513" s="2" t="s">
        <v>1318</v>
      </c>
      <c r="F513" t="str" cm="1">
        <f t="array" ref="F513">_xlfn.IFS(
 AND(D513&gt;=11, D513&lt;=29), "Management, business, science, and arts occupations",
 AND(D513&gt;=31, D513&lt;=39), "Service occupations",
 AND(D513&gt;=41, D513&lt;=43), "Sales and office occupations",
 AND(D513&gt;=51, D513&lt;=53), "Production, transportation, and material moving occupations",
 AND(D513&gt;=45, D513&lt;=49), "Natural resources, construction, and maintenance occupations",
 TRUE, "Not applicable to study area"
)</f>
        <v>Management, business, science, and arts occupations</v>
      </c>
      <c r="G513">
        <f t="shared" si="36"/>
        <v>9764</v>
      </c>
      <c r="H513" s="9">
        <f t="shared" si="37"/>
        <v>21.941573033707865</v>
      </c>
      <c r="I513" t="str">
        <f>_xlfn.XLOOKUP($C513,'NAICS-SOC-CIP x-walk'!C:C, 'NAICS-SOC-CIP x-walk'!H:H)</f>
        <v>21, 22</v>
      </c>
      <c r="J513" t="str">
        <f>_xlfn.XLOOKUP(K513,'ACS-NAICS-SOC x-walk'!K:K,'ACS-NAICS-SOC x-walk'!L:L)</f>
        <v>Agriculture, Forestry, Fishing and Hunting, and Mining</v>
      </c>
      <c r="K513" t="str">
        <f>_xlfn.XLOOKUP($C513,'NAICS-SOC-CIP x-walk'!$C:$C, 'NAICS-SOC-CIP x-walk'!I:I)</f>
        <v>Mining, Quarrying, and Oil and Gas Extraction, Utilities</v>
      </c>
      <c r="L513">
        <f t="shared" si="38"/>
        <v>5203</v>
      </c>
      <c r="M513" s="9">
        <f t="shared" si="39"/>
        <v>55.946236559139784</v>
      </c>
    </row>
    <row r="514" spans="1:13" hidden="1">
      <c r="A514" s="1">
        <v>12</v>
      </c>
      <c r="B514" s="1">
        <v>4</v>
      </c>
      <c r="C514" s="34" t="s">
        <v>2165</v>
      </c>
      <c r="D514" s="1">
        <f t="shared" si="35"/>
        <v>27</v>
      </c>
      <c r="E514" s="2" t="s">
        <v>886</v>
      </c>
      <c r="F514" t="str" cm="1">
        <f t="array" ref="F514">_xlfn.IFS(
 AND(D514&gt;=11, D514&lt;=29), "Management, business, science, and arts occupations",
 AND(D514&gt;=31, D514&lt;=39), "Service occupations",
 AND(D514&gt;=41, D514&lt;=43), "Sales and office occupations",
 AND(D514&gt;=51, D514&lt;=53), "Production, transportation, and material moving occupations",
 AND(D514&gt;=45, D514&lt;=49), "Natural resources, construction, and maintenance occupations",
 TRUE, "Not applicable to study area"
)</f>
        <v>Management, business, science, and arts occupations</v>
      </c>
      <c r="G514">
        <f t="shared" si="36"/>
        <v>9764</v>
      </c>
      <c r="H514" s="9">
        <f t="shared" si="37"/>
        <v>21.941573033707865</v>
      </c>
      <c r="I514" t="str">
        <f>_xlfn.XLOOKUP($C514,'NAICS-SOC-CIP x-walk'!C:C, 'NAICS-SOC-CIP x-walk'!H:H)</f>
        <v>21, 22</v>
      </c>
      <c r="J514" t="str">
        <f>_xlfn.XLOOKUP(K514,'ACS-NAICS-SOC x-walk'!K:K,'ACS-NAICS-SOC x-walk'!L:L)</f>
        <v>Agriculture, Forestry, Fishing and Hunting, and Mining</v>
      </c>
      <c r="K514" t="str">
        <f>_xlfn.XLOOKUP($C514,'NAICS-SOC-CIP x-walk'!$C:$C, 'NAICS-SOC-CIP x-walk'!I:I)</f>
        <v>Mining, Quarrying, and Oil and Gas Extraction, Utilities</v>
      </c>
      <c r="L514">
        <f t="shared" si="38"/>
        <v>5203</v>
      </c>
      <c r="M514" s="9">
        <f t="shared" si="39"/>
        <v>55.946236559139784</v>
      </c>
    </row>
    <row r="515" spans="1:13" hidden="1">
      <c r="A515" s="1">
        <v>11</v>
      </c>
      <c r="B515" s="1">
        <v>4</v>
      </c>
      <c r="C515" s="34" t="s">
        <v>1952</v>
      </c>
      <c r="D515" s="1">
        <f t="shared" si="35"/>
        <v>17</v>
      </c>
      <c r="E515" s="2" t="s">
        <v>1286</v>
      </c>
      <c r="F515" t="str" cm="1">
        <f t="array" ref="F515">_xlfn.IFS(
 AND(D515&gt;=11, D515&lt;=29), "Management, business, science, and arts occupations",
 AND(D515&gt;=31, D515&lt;=39), "Service occupations",
 AND(D515&gt;=41, D515&lt;=43), "Sales and office occupations",
 AND(D515&gt;=51, D515&lt;=53), "Production, transportation, and material moving occupations",
 AND(D515&gt;=45, D515&lt;=49), "Natural resources, construction, and maintenance occupations",
 TRUE, "Not applicable to study area"
)</f>
        <v>Management, business, science, and arts occupations</v>
      </c>
      <c r="G515">
        <f t="shared" si="36"/>
        <v>9764</v>
      </c>
      <c r="H515" s="9">
        <f t="shared" si="37"/>
        <v>21.941573033707865</v>
      </c>
      <c r="I515" t="str">
        <f>_xlfn.XLOOKUP($C515,'NAICS-SOC-CIP x-walk'!C:C, 'NAICS-SOC-CIP x-walk'!H:H)</f>
        <v>31-33</v>
      </c>
      <c r="J515" t="s">
        <v>2942</v>
      </c>
      <c r="K515" t="str">
        <f>_xlfn.XLOOKUP($C515,'NAICS-SOC-CIP x-walk'!$C:$C, 'NAICS-SOC-CIP x-walk'!I:I)</f>
        <v>Manufacturing</v>
      </c>
      <c r="L515">
        <f t="shared" si="38"/>
        <v>2565</v>
      </c>
      <c r="M515" s="9">
        <f t="shared" si="39"/>
        <v>22.699115044247787</v>
      </c>
    </row>
    <row r="516" spans="1:13" hidden="1">
      <c r="A516" s="1">
        <v>10</v>
      </c>
      <c r="B516" s="1">
        <v>4</v>
      </c>
      <c r="C516" s="34" t="s">
        <v>1958</v>
      </c>
      <c r="D516" s="1">
        <f t="shared" si="35"/>
        <v>17</v>
      </c>
      <c r="E516" s="2" t="s">
        <v>1430</v>
      </c>
      <c r="F516" t="str" cm="1">
        <f t="array" ref="F516">_xlfn.IFS(
 AND(D516&gt;=11, D516&lt;=29), "Management, business, science, and arts occupations",
 AND(D516&gt;=31, D516&lt;=39), "Service occupations",
 AND(D516&gt;=41, D516&lt;=43), "Sales and office occupations",
 AND(D516&gt;=51, D516&lt;=53), "Production, transportation, and material moving occupations",
 AND(D516&gt;=45, D516&lt;=49), "Natural resources, construction, and maintenance occupations",
 TRUE, "Not applicable to study area"
)</f>
        <v>Management, business, science, and arts occupations</v>
      </c>
      <c r="G516">
        <f t="shared" si="36"/>
        <v>9764</v>
      </c>
      <c r="H516" s="9">
        <f t="shared" si="37"/>
        <v>21.941573033707865</v>
      </c>
      <c r="I516" t="str">
        <f>_xlfn.XLOOKUP($C516,'NAICS-SOC-CIP x-walk'!C:C, 'NAICS-SOC-CIP x-walk'!H:H)</f>
        <v>11</v>
      </c>
      <c r="J516" t="str">
        <f>_xlfn.XLOOKUP(K516,'ACS-NAICS-SOC x-walk'!K:K,'ACS-NAICS-SOC x-walk'!L:L)</f>
        <v>Agriculture, Forestry, Fishing and Hunting, and Mining</v>
      </c>
      <c r="K516" t="str">
        <f>_xlfn.XLOOKUP($C516,'NAICS-SOC-CIP x-walk'!$C:$C, 'NAICS-SOC-CIP x-walk'!I:I)</f>
        <v>Agriculture, Forestry, Fishing and Hunting</v>
      </c>
      <c r="L516">
        <f t="shared" si="38"/>
        <v>2862</v>
      </c>
      <c r="M516" s="9">
        <f t="shared" si="39"/>
        <v>52.036363636363639</v>
      </c>
    </row>
    <row r="517" spans="1:13" hidden="1">
      <c r="A517" s="1">
        <v>9</v>
      </c>
      <c r="B517" s="1">
        <v>4</v>
      </c>
      <c r="C517" s="34" t="s">
        <v>1941</v>
      </c>
      <c r="D517" s="1">
        <f t="shared" ref="D517:D580" si="40">VALUE(LEFT(C517,2))</f>
        <v>17</v>
      </c>
      <c r="E517" s="2" t="s">
        <v>1314</v>
      </c>
      <c r="F517" t="str" cm="1">
        <f t="array" ref="F517">_xlfn.IFS(
 AND(D517&gt;=11, D517&lt;=29), "Management, business, science, and arts occupations",
 AND(D517&gt;=31, D517&lt;=39), "Service occupations",
 AND(D517&gt;=41, D517&lt;=43), "Sales and office occupations",
 AND(D517&gt;=51, D517&lt;=53), "Production, transportation, and material moving occupations",
 AND(D517&gt;=45, D517&lt;=49), "Natural resources, construction, and maintenance occupations",
 TRUE, "Not applicable to study area"
)</f>
        <v>Management, business, science, and arts occupations</v>
      </c>
      <c r="G517">
        <f t="shared" ref="G517:G580" si="41">SUMIF(F:F, F517, A:A)</f>
        <v>9764</v>
      </c>
      <c r="H517" s="9">
        <f t="shared" ref="H517:H580" si="42">AVERAGEIF(F:F, F517, A:A)</f>
        <v>21.941573033707865</v>
      </c>
      <c r="I517" t="str">
        <f>_xlfn.XLOOKUP($C517,'NAICS-SOC-CIP x-walk'!C:C, 'NAICS-SOC-CIP x-walk'!H:H)</f>
        <v>31-33</v>
      </c>
      <c r="J517" t="s">
        <v>2942</v>
      </c>
      <c r="K517" t="str">
        <f>_xlfn.XLOOKUP($C517,'NAICS-SOC-CIP x-walk'!$C:$C, 'NAICS-SOC-CIP x-walk'!I:I)</f>
        <v>Manufacturing</v>
      </c>
      <c r="L517">
        <f t="shared" ref="L517:L580" si="43">SUMIF(K:K, K517, A:A)</f>
        <v>2565</v>
      </c>
      <c r="M517" s="9">
        <f t="shared" ref="M517:M580" si="44">AVERAGEIF(K:K, K517, A:A)</f>
        <v>22.699115044247787</v>
      </c>
    </row>
    <row r="518" spans="1:13" hidden="1">
      <c r="A518" s="1">
        <v>9</v>
      </c>
      <c r="B518" s="1">
        <v>4</v>
      </c>
      <c r="C518" s="34" t="s">
        <v>1958</v>
      </c>
      <c r="D518" s="1">
        <f t="shared" si="40"/>
        <v>17</v>
      </c>
      <c r="E518" s="2" t="s">
        <v>1370</v>
      </c>
      <c r="F518" t="str" cm="1">
        <f t="array" ref="F518">_xlfn.IFS(
 AND(D518&gt;=11, D518&lt;=29), "Management, business, science, and arts occupations",
 AND(D518&gt;=31, D518&lt;=39), "Service occupations",
 AND(D518&gt;=41, D518&lt;=43), "Sales and office occupations",
 AND(D518&gt;=51, D518&lt;=53), "Production, transportation, and material moving occupations",
 AND(D518&gt;=45, D518&lt;=49), "Natural resources, construction, and maintenance occupations",
 TRUE, "Not applicable to study area"
)</f>
        <v>Management, business, science, and arts occupations</v>
      </c>
      <c r="G518">
        <f t="shared" si="41"/>
        <v>9764</v>
      </c>
      <c r="H518" s="9">
        <f t="shared" si="42"/>
        <v>21.941573033707865</v>
      </c>
      <c r="I518" t="str">
        <f>_xlfn.XLOOKUP($C518,'NAICS-SOC-CIP x-walk'!C:C, 'NAICS-SOC-CIP x-walk'!H:H)</f>
        <v>11</v>
      </c>
      <c r="J518" t="str">
        <f>_xlfn.XLOOKUP(K518,'ACS-NAICS-SOC x-walk'!K:K,'ACS-NAICS-SOC x-walk'!L:L)</f>
        <v>Agriculture, Forestry, Fishing and Hunting, and Mining</v>
      </c>
      <c r="K518" t="str">
        <f>_xlfn.XLOOKUP($C518,'NAICS-SOC-CIP x-walk'!$C:$C, 'NAICS-SOC-CIP x-walk'!I:I)</f>
        <v>Agriculture, Forestry, Fishing and Hunting</v>
      </c>
      <c r="L518">
        <f t="shared" si="43"/>
        <v>2862</v>
      </c>
      <c r="M518" s="9">
        <f t="shared" si="44"/>
        <v>52.036363636363639</v>
      </c>
    </row>
    <row r="519" spans="1:13" hidden="1">
      <c r="A519" s="1">
        <v>4</v>
      </c>
      <c r="B519" s="1">
        <v>5</v>
      </c>
      <c r="C519" s="34" t="s">
        <v>1958</v>
      </c>
      <c r="D519" s="1">
        <f t="shared" si="40"/>
        <v>17</v>
      </c>
      <c r="E519" s="2" t="s">
        <v>1482</v>
      </c>
      <c r="F519" t="str" cm="1">
        <f t="array" ref="F519">_xlfn.IFS(
 AND(D519&gt;=11, D519&lt;=29), "Management, business, science, and arts occupations",
 AND(D519&gt;=31, D519&lt;=39), "Service occupations",
 AND(D519&gt;=41, D519&lt;=43), "Sales and office occupations",
 AND(D519&gt;=51, D519&lt;=53), "Production, transportation, and material moving occupations",
 AND(D519&gt;=45, D519&lt;=49), "Natural resources, construction, and maintenance occupations",
 TRUE, "Not applicable to study area"
)</f>
        <v>Management, business, science, and arts occupations</v>
      </c>
      <c r="G519">
        <f t="shared" si="41"/>
        <v>9764</v>
      </c>
      <c r="H519" s="9">
        <f t="shared" si="42"/>
        <v>21.941573033707865</v>
      </c>
      <c r="I519" t="str">
        <f>_xlfn.XLOOKUP($C519,'NAICS-SOC-CIP x-walk'!C:C, 'NAICS-SOC-CIP x-walk'!H:H)</f>
        <v>11</v>
      </c>
      <c r="J519" t="str">
        <f>_xlfn.XLOOKUP(K519,'ACS-NAICS-SOC x-walk'!K:K,'ACS-NAICS-SOC x-walk'!L:L)</f>
        <v>Agriculture, Forestry, Fishing and Hunting, and Mining</v>
      </c>
      <c r="K519" t="str">
        <f>_xlfn.XLOOKUP($C519,'NAICS-SOC-CIP x-walk'!$C:$C, 'NAICS-SOC-CIP x-walk'!I:I)</f>
        <v>Agriculture, Forestry, Fishing and Hunting</v>
      </c>
      <c r="L519">
        <f t="shared" si="43"/>
        <v>2862</v>
      </c>
      <c r="M519" s="9">
        <f t="shared" si="44"/>
        <v>52.036363636363639</v>
      </c>
    </row>
    <row r="520" spans="1:13" hidden="1">
      <c r="A520" s="1">
        <v>3</v>
      </c>
      <c r="B520" s="1">
        <v>4</v>
      </c>
      <c r="C520" s="34" t="s">
        <v>1998</v>
      </c>
      <c r="D520" s="1">
        <f t="shared" si="40"/>
        <v>19</v>
      </c>
      <c r="E520" s="2" t="s">
        <v>1520</v>
      </c>
      <c r="F520" t="str" cm="1">
        <f t="array" ref="F520">_xlfn.IFS(
 AND(D520&gt;=11, D520&lt;=29), "Management, business, science, and arts occupations",
 AND(D520&gt;=31, D520&lt;=39), "Service occupations",
 AND(D520&gt;=41, D520&lt;=43), "Sales and office occupations",
 AND(D520&gt;=51, D520&lt;=53), "Production, transportation, and material moving occupations",
 AND(D520&gt;=45, D520&lt;=49), "Natural resources, construction, and maintenance occupations",
 TRUE, "Not applicable to study area"
)</f>
        <v>Management, business, science, and arts occupations</v>
      </c>
      <c r="G520">
        <f t="shared" si="41"/>
        <v>9764</v>
      </c>
      <c r="H520" s="9">
        <f t="shared" si="42"/>
        <v>21.941573033707865</v>
      </c>
      <c r="I520" t="str">
        <f>_xlfn.XLOOKUP($C520,'NAICS-SOC-CIP x-walk'!C:C, 'NAICS-SOC-CIP x-walk'!H:H)</f>
        <v>31-33</v>
      </c>
      <c r="J520" t="s">
        <v>2942</v>
      </c>
      <c r="K520" t="str">
        <f>_xlfn.XLOOKUP($C520,'NAICS-SOC-CIP x-walk'!$C:$C, 'NAICS-SOC-CIP x-walk'!I:I)</f>
        <v>Manufacturing</v>
      </c>
      <c r="L520">
        <f t="shared" si="43"/>
        <v>2565</v>
      </c>
      <c r="M520" s="9">
        <f t="shared" si="44"/>
        <v>22.699115044247787</v>
      </c>
    </row>
    <row r="521" spans="1:13" hidden="1">
      <c r="A521" s="1">
        <v>3</v>
      </c>
      <c r="B521" s="1">
        <v>5</v>
      </c>
      <c r="C521" s="34" t="s">
        <v>1926</v>
      </c>
      <c r="D521" s="1">
        <f t="shared" si="40"/>
        <v>15</v>
      </c>
      <c r="E521" s="2" t="s">
        <v>1694</v>
      </c>
      <c r="F521" t="str" cm="1">
        <f t="array" ref="F521">_xlfn.IFS(
 AND(D521&gt;=11, D521&lt;=29), "Management, business, science, and arts occupations",
 AND(D521&gt;=31, D521&lt;=39), "Service occupations",
 AND(D521&gt;=41, D521&lt;=43), "Sales and office occupations",
 AND(D521&gt;=51, D521&lt;=53), "Production, transportation, and material moving occupations",
 AND(D521&gt;=45, D521&lt;=49), "Natural resources, construction, and maintenance occupations",
 TRUE, "Not applicable to study area"
)</f>
        <v>Management, business, science, and arts occupations</v>
      </c>
      <c r="G521">
        <f t="shared" si="41"/>
        <v>9764</v>
      </c>
      <c r="H521" s="9">
        <f t="shared" si="42"/>
        <v>21.941573033707865</v>
      </c>
      <c r="I521" t="str">
        <f>_xlfn.XLOOKUP($C521,'NAICS-SOC-CIP x-walk'!C:C, 'NAICS-SOC-CIP x-walk'!H:H)</f>
        <v>21, 22</v>
      </c>
      <c r="J521" t="str">
        <f>_xlfn.XLOOKUP(K521,'ACS-NAICS-SOC x-walk'!K:K,'ACS-NAICS-SOC x-walk'!L:L)</f>
        <v>Agriculture, Forestry, Fishing and Hunting, and Mining</v>
      </c>
      <c r="K521" t="str">
        <f>_xlfn.XLOOKUP($C521,'NAICS-SOC-CIP x-walk'!$C:$C, 'NAICS-SOC-CIP x-walk'!I:I)</f>
        <v>Mining, Quarrying, and Oil and Gas Extraction, Utilities</v>
      </c>
      <c r="L521">
        <f t="shared" si="43"/>
        <v>5203</v>
      </c>
      <c r="M521" s="9">
        <f t="shared" si="44"/>
        <v>55.946236559139784</v>
      </c>
    </row>
    <row r="522" spans="1:13" hidden="1">
      <c r="A522" s="1">
        <v>3</v>
      </c>
      <c r="B522" s="1">
        <v>3</v>
      </c>
      <c r="C522" s="34" t="s">
        <v>1961</v>
      </c>
      <c r="D522" s="1">
        <f t="shared" si="40"/>
        <v>17</v>
      </c>
      <c r="E522" s="2" t="s">
        <v>1146</v>
      </c>
      <c r="F522" t="str" cm="1">
        <f t="array" ref="F522">_xlfn.IFS(
 AND(D522&gt;=11, D522&lt;=29), "Management, business, science, and arts occupations",
 AND(D522&gt;=31, D522&lt;=39), "Service occupations",
 AND(D522&gt;=41, D522&lt;=43), "Sales and office occupations",
 AND(D522&gt;=51, D522&lt;=53), "Production, transportation, and material moving occupations",
 AND(D522&gt;=45, D522&lt;=49), "Natural resources, construction, and maintenance occupations",
 TRUE, "Not applicable to study area"
)</f>
        <v>Management, business, science, and arts occupations</v>
      </c>
      <c r="G522">
        <f t="shared" si="41"/>
        <v>9764</v>
      </c>
      <c r="H522" s="9">
        <f t="shared" si="42"/>
        <v>21.941573033707865</v>
      </c>
      <c r="I522" t="str">
        <f>_xlfn.XLOOKUP($C522,'NAICS-SOC-CIP x-walk'!C:C, 'NAICS-SOC-CIP x-walk'!H:H)</f>
        <v>31-33</v>
      </c>
      <c r="J522" t="s">
        <v>2942</v>
      </c>
      <c r="K522" t="str">
        <f>_xlfn.XLOOKUP($C522,'NAICS-SOC-CIP x-walk'!$C:$C, 'NAICS-SOC-CIP x-walk'!I:I)</f>
        <v>Manufacturing</v>
      </c>
      <c r="L522">
        <f t="shared" si="43"/>
        <v>2565</v>
      </c>
      <c r="M522" s="9">
        <f t="shared" si="44"/>
        <v>22.699115044247787</v>
      </c>
    </row>
    <row r="523" spans="1:13" hidden="1">
      <c r="A523" s="1">
        <v>3</v>
      </c>
      <c r="B523" s="1">
        <v>4</v>
      </c>
      <c r="C523" s="34" t="s">
        <v>1970</v>
      </c>
      <c r="D523" s="1">
        <f t="shared" si="40"/>
        <v>17</v>
      </c>
      <c r="E523" s="2" t="s">
        <v>1088</v>
      </c>
      <c r="F523" t="str" cm="1">
        <f t="array" ref="F523">_xlfn.IFS(
 AND(D523&gt;=11, D523&lt;=29), "Management, business, science, and arts occupations",
 AND(D523&gt;=31, D523&lt;=39), "Service occupations",
 AND(D523&gt;=41, D523&lt;=43), "Sales and office occupations",
 AND(D523&gt;=51, D523&lt;=53), "Production, transportation, and material moving occupations",
 AND(D523&gt;=45, D523&lt;=49), "Natural resources, construction, and maintenance occupations",
 TRUE, "Not applicable to study area"
)</f>
        <v>Management, business, science, and arts occupations</v>
      </c>
      <c r="G523">
        <f t="shared" si="41"/>
        <v>9764</v>
      </c>
      <c r="H523" s="9">
        <f t="shared" si="42"/>
        <v>21.941573033707865</v>
      </c>
      <c r="I523" t="str">
        <f>_xlfn.XLOOKUP($C523,'NAICS-SOC-CIP x-walk'!C:C, 'NAICS-SOC-CIP x-walk'!H:H)</f>
        <v>21, 22</v>
      </c>
      <c r="J523" t="str">
        <f>_xlfn.XLOOKUP(K523,'ACS-NAICS-SOC x-walk'!K:K,'ACS-NAICS-SOC x-walk'!L:L)</f>
        <v>Agriculture, Forestry, Fishing and Hunting, and Mining</v>
      </c>
      <c r="K523" t="str">
        <f>_xlfn.XLOOKUP($C523,'NAICS-SOC-CIP x-walk'!$C:$C, 'NAICS-SOC-CIP x-walk'!I:I)</f>
        <v>Mining, Quarrying, and Oil and Gas Extraction, Utilities</v>
      </c>
      <c r="L523">
        <f t="shared" si="43"/>
        <v>5203</v>
      </c>
      <c r="M523" s="9">
        <f t="shared" si="44"/>
        <v>55.946236559139784</v>
      </c>
    </row>
    <row r="524" spans="1:13" hidden="1">
      <c r="A524" s="1">
        <v>3</v>
      </c>
      <c r="B524" s="1">
        <v>5</v>
      </c>
      <c r="C524" s="34" t="s">
        <v>1996</v>
      </c>
      <c r="D524" s="1">
        <f t="shared" si="40"/>
        <v>19</v>
      </c>
      <c r="E524" s="2" t="s">
        <v>1590</v>
      </c>
      <c r="F524" t="str" cm="1">
        <f t="array" ref="F524">_xlfn.IFS(
 AND(D524&gt;=11, D524&lt;=29), "Management, business, science, and arts occupations",
 AND(D524&gt;=31, D524&lt;=39), "Service occupations",
 AND(D524&gt;=41, D524&lt;=43), "Sales and office occupations",
 AND(D524&gt;=51, D524&lt;=53), "Production, transportation, and material moving occupations",
 AND(D524&gt;=45, D524&lt;=49), "Natural resources, construction, and maintenance occupations",
 TRUE, "Not applicable to study area"
)</f>
        <v>Management, business, science, and arts occupations</v>
      </c>
      <c r="G524">
        <f t="shared" si="41"/>
        <v>9764</v>
      </c>
      <c r="H524" s="9">
        <f t="shared" si="42"/>
        <v>21.941573033707865</v>
      </c>
      <c r="I524" t="str">
        <f>_xlfn.XLOOKUP($C524,'NAICS-SOC-CIP x-walk'!C:C, 'NAICS-SOC-CIP x-walk'!H:H)</f>
        <v>21, 22</v>
      </c>
      <c r="J524" t="str">
        <f>_xlfn.XLOOKUP(K524,'ACS-NAICS-SOC x-walk'!K:K,'ACS-NAICS-SOC x-walk'!L:L)</f>
        <v>Agriculture, Forestry, Fishing and Hunting, and Mining</v>
      </c>
      <c r="K524" t="str">
        <f>_xlfn.XLOOKUP($C524,'NAICS-SOC-CIP x-walk'!$C:$C, 'NAICS-SOC-CIP x-walk'!I:I)</f>
        <v>Mining, Quarrying, and Oil and Gas Extraction, Utilities</v>
      </c>
      <c r="L524">
        <f t="shared" si="43"/>
        <v>5203</v>
      </c>
      <c r="M524" s="9">
        <f t="shared" si="44"/>
        <v>55.946236559139784</v>
      </c>
    </row>
    <row r="525" spans="1:13" hidden="1">
      <c r="A525" s="1">
        <v>3</v>
      </c>
      <c r="B525" s="1">
        <v>5</v>
      </c>
      <c r="C525" s="34" t="s">
        <v>1928</v>
      </c>
      <c r="D525" s="1">
        <f t="shared" si="40"/>
        <v>15</v>
      </c>
      <c r="E525" s="2" t="s">
        <v>1716</v>
      </c>
      <c r="F525" t="str" cm="1">
        <f t="array" ref="F525">_xlfn.IFS(
 AND(D525&gt;=11, D525&lt;=29), "Management, business, science, and arts occupations",
 AND(D525&gt;=31, D525&lt;=39), "Service occupations",
 AND(D525&gt;=41, D525&lt;=43), "Sales and office occupations",
 AND(D525&gt;=51, D525&lt;=53), "Production, transportation, and material moving occupations",
 AND(D525&gt;=45, D525&lt;=49), "Natural resources, construction, and maintenance occupations",
 TRUE, "Not applicable to study area"
)</f>
        <v>Management, business, science, and arts occupations</v>
      </c>
      <c r="G525">
        <f t="shared" si="41"/>
        <v>9764</v>
      </c>
      <c r="H525" s="9">
        <f t="shared" si="42"/>
        <v>21.941573033707865</v>
      </c>
      <c r="I525" t="str">
        <f>_xlfn.XLOOKUP($C525,'NAICS-SOC-CIP x-walk'!C:C, 'NAICS-SOC-CIP x-walk'!H:H)</f>
        <v>31-33</v>
      </c>
      <c r="J525" t="s">
        <v>2942</v>
      </c>
      <c r="K525" t="str">
        <f>_xlfn.XLOOKUP($C525,'NAICS-SOC-CIP x-walk'!$C:$C, 'NAICS-SOC-CIP x-walk'!I:I)</f>
        <v>Manufacturing</v>
      </c>
      <c r="L525">
        <f t="shared" si="43"/>
        <v>2565</v>
      </c>
      <c r="M525" s="9">
        <f t="shared" si="44"/>
        <v>22.699115044247787</v>
      </c>
    </row>
    <row r="526" spans="1:13" hidden="1">
      <c r="A526" s="1">
        <v>2</v>
      </c>
      <c r="B526" s="1">
        <v>5</v>
      </c>
      <c r="C526" s="34" t="s">
        <v>1928</v>
      </c>
      <c r="D526" s="1">
        <f t="shared" si="40"/>
        <v>15</v>
      </c>
      <c r="E526" s="2" t="s">
        <v>1560</v>
      </c>
      <c r="F526" t="str" cm="1">
        <f t="array" ref="F526">_xlfn.IFS(
 AND(D526&gt;=11, D526&lt;=29), "Management, business, science, and arts occupations",
 AND(D526&gt;=31, D526&lt;=39), "Service occupations",
 AND(D526&gt;=41, D526&lt;=43), "Sales and office occupations",
 AND(D526&gt;=51, D526&lt;=53), "Production, transportation, and material moving occupations",
 AND(D526&gt;=45, D526&lt;=49), "Natural resources, construction, and maintenance occupations",
 TRUE, "Not applicable to study area"
)</f>
        <v>Management, business, science, and arts occupations</v>
      </c>
      <c r="G526">
        <f t="shared" si="41"/>
        <v>9764</v>
      </c>
      <c r="H526" s="9">
        <f t="shared" si="42"/>
        <v>21.941573033707865</v>
      </c>
      <c r="I526" t="str">
        <f>_xlfn.XLOOKUP($C526,'NAICS-SOC-CIP x-walk'!C:C, 'NAICS-SOC-CIP x-walk'!H:H)</f>
        <v>31-33</v>
      </c>
      <c r="J526" t="s">
        <v>2942</v>
      </c>
      <c r="K526" t="str">
        <f>_xlfn.XLOOKUP($C526,'NAICS-SOC-CIP x-walk'!$C:$C, 'NAICS-SOC-CIP x-walk'!I:I)</f>
        <v>Manufacturing</v>
      </c>
      <c r="L526">
        <f t="shared" si="43"/>
        <v>2565</v>
      </c>
      <c r="M526" s="9">
        <f t="shared" si="44"/>
        <v>22.699115044247787</v>
      </c>
    </row>
    <row r="527" spans="1:13" hidden="1">
      <c r="A527" s="1">
        <v>1</v>
      </c>
      <c r="B527" s="1">
        <v>5</v>
      </c>
      <c r="C527" s="34" t="s">
        <v>1982</v>
      </c>
      <c r="D527" s="1">
        <f t="shared" si="40"/>
        <v>19</v>
      </c>
      <c r="E527" s="2" t="s">
        <v>1070</v>
      </c>
      <c r="F527" t="str" cm="1">
        <f t="array" ref="F527">_xlfn.IFS(
 AND(D527&gt;=11, D527&lt;=29), "Management, business, science, and arts occupations",
 AND(D527&gt;=31, D527&lt;=39), "Service occupations",
 AND(D527&gt;=41, D527&lt;=43), "Sales and office occupations",
 AND(D527&gt;=51, D527&lt;=53), "Production, transportation, and material moving occupations",
 AND(D527&gt;=45, D527&lt;=49), "Natural resources, construction, and maintenance occupations",
 TRUE, "Not applicable to study area"
)</f>
        <v>Management, business, science, and arts occupations</v>
      </c>
      <c r="G527">
        <f t="shared" si="41"/>
        <v>9764</v>
      </c>
      <c r="H527" s="9">
        <f t="shared" si="42"/>
        <v>21.941573033707865</v>
      </c>
      <c r="I527" t="str">
        <f>_xlfn.XLOOKUP($C527,'NAICS-SOC-CIP x-walk'!C:C, 'NAICS-SOC-CIP x-walk'!H:H)</f>
        <v>31-33</v>
      </c>
      <c r="J527" t="s">
        <v>2942</v>
      </c>
      <c r="K527" t="str">
        <f>_xlfn.XLOOKUP($C527,'NAICS-SOC-CIP x-walk'!$C:$C, 'NAICS-SOC-CIP x-walk'!I:I)</f>
        <v>Manufacturing</v>
      </c>
      <c r="L527">
        <f t="shared" si="43"/>
        <v>2565</v>
      </c>
      <c r="M527" s="9">
        <f t="shared" si="44"/>
        <v>22.699115044247787</v>
      </c>
    </row>
    <row r="528" spans="1:13" hidden="1">
      <c r="A528" s="1">
        <v>1</v>
      </c>
      <c r="B528" s="1">
        <v>4</v>
      </c>
      <c r="C528" s="34" t="s">
        <v>1843</v>
      </c>
      <c r="D528" s="1">
        <f t="shared" si="40"/>
        <v>11</v>
      </c>
      <c r="E528" s="2" t="s">
        <v>1270</v>
      </c>
      <c r="F528" t="str" cm="1">
        <f t="array" ref="F528">_xlfn.IFS(
 AND(D528&gt;=11, D528&lt;=29), "Management, business, science, and arts occupations",
 AND(D528&gt;=31, D528&lt;=39), "Service occupations",
 AND(D528&gt;=41, D528&lt;=43), "Sales and office occupations",
 AND(D528&gt;=51, D528&lt;=53), "Production, transportation, and material moving occupations",
 AND(D528&gt;=45, D528&lt;=49), "Natural resources, construction, and maintenance occupations",
 TRUE, "Not applicable to study area"
)</f>
        <v>Management, business, science, and arts occupations</v>
      </c>
      <c r="G528">
        <f t="shared" si="41"/>
        <v>9764</v>
      </c>
      <c r="H528" s="9">
        <f t="shared" si="42"/>
        <v>21.941573033707865</v>
      </c>
      <c r="I528" t="str">
        <f>_xlfn.XLOOKUP($C528,'NAICS-SOC-CIP x-walk'!C:C, 'NAICS-SOC-CIP x-walk'!H:H)</f>
        <v>21, 22</v>
      </c>
      <c r="J528" t="str">
        <f>_xlfn.XLOOKUP(K528,'ACS-NAICS-SOC x-walk'!K:K,'ACS-NAICS-SOC x-walk'!L:L)</f>
        <v>Agriculture, Forestry, Fishing and Hunting, and Mining</v>
      </c>
      <c r="K528" t="str">
        <f>_xlfn.XLOOKUP($C528,'NAICS-SOC-CIP x-walk'!$C:$C, 'NAICS-SOC-CIP x-walk'!I:I)</f>
        <v>Mining, Quarrying, and Oil and Gas Extraction, Utilities</v>
      </c>
      <c r="L528">
        <f t="shared" si="43"/>
        <v>5203</v>
      </c>
      <c r="M528" s="9">
        <f t="shared" si="44"/>
        <v>55.946236559139784</v>
      </c>
    </row>
    <row r="529" spans="1:13" hidden="1">
      <c r="A529" s="1">
        <v>16</v>
      </c>
      <c r="B529" s="1" t="s">
        <v>4</v>
      </c>
      <c r="C529" s="34" t="s">
        <v>2512</v>
      </c>
      <c r="D529" s="1">
        <f t="shared" si="40"/>
        <v>43</v>
      </c>
      <c r="E529" s="2" t="s">
        <v>390</v>
      </c>
      <c r="F529" t="str" cm="1">
        <f t="array" ref="F529">_xlfn.IFS(
 AND(D529&gt;=11, D529&lt;=29), "Management, business, science, and arts occupations",
 AND(D529&gt;=31, D529&lt;=39), "Service occupations",
 AND(D529&gt;=41, D529&lt;=43), "Sales and office occupations",
 AND(D529&gt;=51, D529&lt;=53), "Production, transportation, and material moving occupations",
 AND(D529&gt;=45, D529&lt;=49), "Natural resources, construction, and maintenance occupations",
 TRUE, "Not applicable to study area"
)</f>
        <v>Sales and office occupations</v>
      </c>
      <c r="G529">
        <f t="shared" si="41"/>
        <v>1327</v>
      </c>
      <c r="H529" s="9">
        <f t="shared" si="42"/>
        <v>18.430555555555557</v>
      </c>
      <c r="I529" t="str">
        <f>_xlfn.XLOOKUP($C529,'NAICS-SOC-CIP x-walk'!C:C, 'NAICS-SOC-CIP x-walk'!H:H)</f>
        <v>31-33</v>
      </c>
      <c r="J529" t="s">
        <v>2942</v>
      </c>
      <c r="K529" t="str">
        <f>_xlfn.XLOOKUP($C529,'NAICS-SOC-CIP x-walk'!$C:$C, 'NAICS-SOC-CIP x-walk'!I:I)</f>
        <v>Manufacturing</v>
      </c>
      <c r="L529">
        <f t="shared" si="43"/>
        <v>2565</v>
      </c>
      <c r="M529" s="9">
        <f t="shared" si="44"/>
        <v>22.699115044247787</v>
      </c>
    </row>
    <row r="530" spans="1:13" hidden="1">
      <c r="A530" s="1">
        <v>57</v>
      </c>
      <c r="B530" s="1" t="s">
        <v>4</v>
      </c>
      <c r="C530" s="34" t="s">
        <v>2167</v>
      </c>
      <c r="D530" s="1">
        <f t="shared" si="40"/>
        <v>27</v>
      </c>
      <c r="E530" s="2" t="s">
        <v>778</v>
      </c>
      <c r="F530" t="str" cm="1">
        <f t="array" ref="F530">_xlfn.IFS(
 AND(D530&gt;=11, D530&lt;=29), "Management, business, science, and arts occupations",
 AND(D530&gt;=31, D530&lt;=39), "Service occupations",
 AND(D530&gt;=41, D530&lt;=43), "Sales and office occupations",
 AND(D530&gt;=51, D530&lt;=53), "Production, transportation, and material moving occupations",
 AND(D530&gt;=45, D530&lt;=49), "Natural resources, construction, and maintenance occupations",
 TRUE, "Not applicable to study area"
)</f>
        <v>Management, business, science, and arts occupations</v>
      </c>
      <c r="G530">
        <f t="shared" si="41"/>
        <v>9764</v>
      </c>
      <c r="H530" s="9">
        <f t="shared" si="42"/>
        <v>21.941573033707865</v>
      </c>
      <c r="I530" t="str">
        <f>_xlfn.XLOOKUP($C530,'NAICS-SOC-CIP x-walk'!C:C, 'NAICS-SOC-CIP x-walk'!H:H)</f>
        <v>54</v>
      </c>
      <c r="J530" t="e">
        <f>_xlfn.XLOOKUP(K530,'ACS-NAICS-SOC x-walk'!K:K,'ACS-NAICS-SOC x-walk'!L:L)</f>
        <v>#N/A</v>
      </c>
      <c r="K530" t="str">
        <f>_xlfn.XLOOKUP($C530,'NAICS-SOC-CIP x-walk'!$C:$C, 'NAICS-SOC-CIP x-walk'!I:I)</f>
        <v>Professional, Scientific, and Technical Services</v>
      </c>
      <c r="L530">
        <f t="shared" si="43"/>
        <v>603</v>
      </c>
      <c r="M530" s="9">
        <f t="shared" si="44"/>
        <v>27.40909090909091</v>
      </c>
    </row>
    <row r="531" spans="1:13" hidden="1">
      <c r="A531" s="1">
        <v>37</v>
      </c>
      <c r="B531" s="1">
        <v>4</v>
      </c>
      <c r="C531" s="34" t="s">
        <v>1812</v>
      </c>
      <c r="D531" s="1">
        <f t="shared" si="40"/>
        <v>11</v>
      </c>
      <c r="E531" s="2" t="s">
        <v>1158</v>
      </c>
      <c r="F531" t="str" cm="1">
        <f t="array" ref="F531">_xlfn.IFS(
 AND(D531&gt;=11, D531&lt;=29), "Management, business, science, and arts occupations",
 AND(D531&gt;=31, D531&lt;=39), "Service occupations",
 AND(D531&gt;=41, D531&lt;=43), "Sales and office occupations",
 AND(D531&gt;=51, D531&lt;=53), "Production, transportation, and material moving occupations",
 AND(D531&gt;=45, D531&lt;=49), "Natural resources, construction, and maintenance occupations",
 TRUE, "Not applicable to study area"
)</f>
        <v>Management, business, science, and arts occupations</v>
      </c>
      <c r="G531">
        <f t="shared" si="41"/>
        <v>9764</v>
      </c>
      <c r="H531" s="9">
        <f t="shared" si="42"/>
        <v>21.941573033707865</v>
      </c>
      <c r="I531" t="str">
        <f>_xlfn.XLOOKUP($C531,'NAICS-SOC-CIP x-walk'!C:C, 'NAICS-SOC-CIP x-walk'!H:H)</f>
        <v>54</v>
      </c>
      <c r="J531" t="e">
        <f>_xlfn.XLOOKUP(K531,'ACS-NAICS-SOC x-walk'!K:K,'ACS-NAICS-SOC x-walk'!L:L)</f>
        <v>#N/A</v>
      </c>
      <c r="K531" t="str">
        <f>_xlfn.XLOOKUP($C531,'NAICS-SOC-CIP x-walk'!$C:$C, 'NAICS-SOC-CIP x-walk'!I:I)</f>
        <v>Professional, Scientific, and Technical Services</v>
      </c>
      <c r="L531">
        <f t="shared" si="43"/>
        <v>603</v>
      </c>
      <c r="M531" s="9">
        <f t="shared" si="44"/>
        <v>27.40909090909091</v>
      </c>
    </row>
    <row r="532" spans="1:13" hidden="1">
      <c r="A532" s="1">
        <v>21</v>
      </c>
      <c r="B532" s="1">
        <v>4</v>
      </c>
      <c r="C532" s="34" t="s">
        <v>1814</v>
      </c>
      <c r="D532" s="1">
        <f t="shared" si="40"/>
        <v>11</v>
      </c>
      <c r="E532" s="2" t="s">
        <v>1150</v>
      </c>
      <c r="F532" t="str" cm="1">
        <f t="array" ref="F532">_xlfn.IFS(
 AND(D532&gt;=11, D532&lt;=29), "Management, business, science, and arts occupations",
 AND(D532&gt;=31, D532&lt;=39), "Service occupations",
 AND(D532&gt;=41, D532&lt;=43), "Sales and office occupations",
 AND(D532&gt;=51, D532&lt;=53), "Production, transportation, and material moving occupations",
 AND(D532&gt;=45, D532&lt;=49), "Natural resources, construction, and maintenance occupations",
 TRUE, "Not applicable to study area"
)</f>
        <v>Management, business, science, and arts occupations</v>
      </c>
      <c r="G532">
        <f t="shared" si="41"/>
        <v>9764</v>
      </c>
      <c r="H532" s="9">
        <f t="shared" si="42"/>
        <v>21.941573033707865</v>
      </c>
      <c r="I532" t="str">
        <f>_xlfn.XLOOKUP($C532,'NAICS-SOC-CIP x-walk'!C:C, 'NAICS-SOC-CIP x-walk'!H:H)</f>
        <v>54</v>
      </c>
      <c r="J532" t="e">
        <f>_xlfn.XLOOKUP(K532,'ACS-NAICS-SOC x-walk'!K:K,'ACS-NAICS-SOC x-walk'!L:L)</f>
        <v>#N/A</v>
      </c>
      <c r="K532" t="str">
        <f>_xlfn.XLOOKUP($C532,'NAICS-SOC-CIP x-walk'!$C:$C, 'NAICS-SOC-CIP x-walk'!I:I)</f>
        <v>Professional, Scientific, and Technical Services</v>
      </c>
      <c r="L532">
        <f t="shared" si="43"/>
        <v>603</v>
      </c>
      <c r="M532" s="9">
        <f t="shared" si="44"/>
        <v>27.40909090909091</v>
      </c>
    </row>
    <row r="533" spans="1:13" hidden="1">
      <c r="A533" s="1">
        <v>11</v>
      </c>
      <c r="B533" s="1">
        <v>4</v>
      </c>
      <c r="C533" s="34" t="s">
        <v>1875</v>
      </c>
      <c r="D533" s="1">
        <f t="shared" si="40"/>
        <v>13</v>
      </c>
      <c r="E533" s="2" t="s">
        <v>1422</v>
      </c>
      <c r="F533" t="str" cm="1">
        <f t="array" ref="F533">_xlfn.IFS(
 AND(D533&gt;=11, D533&lt;=29), "Management, business, science, and arts occupations",
 AND(D533&gt;=31, D533&lt;=39), "Service occupations",
 AND(D533&gt;=41, D533&lt;=43), "Sales and office occupations",
 AND(D533&gt;=51, D533&lt;=53), "Production, transportation, and material moving occupations",
 AND(D533&gt;=45, D533&lt;=49), "Natural resources, construction, and maintenance occupations",
 TRUE, "Not applicable to study area"
)</f>
        <v>Management, business, science, and arts occupations</v>
      </c>
      <c r="G533">
        <f t="shared" si="41"/>
        <v>9764</v>
      </c>
      <c r="H533" s="9">
        <f t="shared" si="42"/>
        <v>21.941573033707865</v>
      </c>
      <c r="I533" t="str">
        <f>_xlfn.XLOOKUP($C533,'NAICS-SOC-CIP x-walk'!C:C, 'NAICS-SOC-CIP x-walk'!H:H)</f>
        <v>54</v>
      </c>
      <c r="J533" t="e">
        <f>_xlfn.XLOOKUP(K533,'ACS-NAICS-SOC x-walk'!K:K,'ACS-NAICS-SOC x-walk'!L:L)</f>
        <v>#N/A</v>
      </c>
      <c r="K533" t="str">
        <f>_xlfn.XLOOKUP($C533,'NAICS-SOC-CIP x-walk'!$C:$C, 'NAICS-SOC-CIP x-walk'!I:I)</f>
        <v>Professional, Scientific, and Technical Services</v>
      </c>
      <c r="L533">
        <f t="shared" si="43"/>
        <v>603</v>
      </c>
      <c r="M533" s="9">
        <f t="shared" si="44"/>
        <v>27.40909090909091</v>
      </c>
    </row>
    <row r="534" spans="1:13" hidden="1">
      <c r="A534" s="1">
        <v>10</v>
      </c>
      <c r="B534" s="1">
        <v>4</v>
      </c>
      <c r="C534" s="34" t="s">
        <v>1813</v>
      </c>
      <c r="D534" s="1">
        <f t="shared" si="40"/>
        <v>11</v>
      </c>
      <c r="E534" s="2" t="s">
        <v>1144</v>
      </c>
      <c r="F534" t="str" cm="1">
        <f t="array" ref="F534">_xlfn.IFS(
 AND(D534&gt;=11, D534&lt;=29), "Management, business, science, and arts occupations",
 AND(D534&gt;=31, D534&lt;=39), "Service occupations",
 AND(D534&gt;=41, D534&lt;=43), "Sales and office occupations",
 AND(D534&gt;=51, D534&lt;=53), "Production, transportation, and material moving occupations",
 AND(D534&gt;=45, D534&lt;=49), "Natural resources, construction, and maintenance occupations",
 TRUE, "Not applicable to study area"
)</f>
        <v>Management, business, science, and arts occupations</v>
      </c>
      <c r="G534">
        <f t="shared" si="41"/>
        <v>9764</v>
      </c>
      <c r="H534" s="9">
        <f t="shared" si="42"/>
        <v>21.941573033707865</v>
      </c>
      <c r="I534" t="str">
        <f>_xlfn.XLOOKUP($C534,'NAICS-SOC-CIP x-walk'!C:C, 'NAICS-SOC-CIP x-walk'!H:H)</f>
        <v>54</v>
      </c>
      <c r="J534" t="e">
        <f>_xlfn.XLOOKUP(K534,'ACS-NAICS-SOC x-walk'!K:K,'ACS-NAICS-SOC x-walk'!L:L)</f>
        <v>#N/A</v>
      </c>
      <c r="K534" t="str">
        <f>_xlfn.XLOOKUP($C534,'NAICS-SOC-CIP x-walk'!$C:$C, 'NAICS-SOC-CIP x-walk'!I:I)</f>
        <v>Professional, Scientific, and Technical Services</v>
      </c>
      <c r="L534">
        <f t="shared" si="43"/>
        <v>603</v>
      </c>
      <c r="M534" s="9">
        <f t="shared" si="44"/>
        <v>27.40909090909091</v>
      </c>
    </row>
    <row r="535" spans="1:13" hidden="1">
      <c r="A535" s="1">
        <v>5</v>
      </c>
      <c r="B535" s="1">
        <v>5</v>
      </c>
      <c r="C535" s="34" t="s">
        <v>2014</v>
      </c>
      <c r="D535" s="1">
        <f t="shared" si="40"/>
        <v>19</v>
      </c>
      <c r="E535" s="2" t="s">
        <v>1506</v>
      </c>
      <c r="F535" t="str" cm="1">
        <f t="array" ref="F535">_xlfn.IFS(
 AND(D535&gt;=11, D535&lt;=29), "Management, business, science, and arts occupations",
 AND(D535&gt;=31, D535&lt;=39), "Service occupations",
 AND(D535&gt;=41, D535&lt;=43), "Sales and office occupations",
 AND(D535&gt;=51, D535&lt;=53), "Production, transportation, and material moving occupations",
 AND(D535&gt;=45, D535&lt;=49), "Natural resources, construction, and maintenance occupations",
 TRUE, "Not applicable to study area"
)</f>
        <v>Management, business, science, and arts occupations</v>
      </c>
      <c r="G535">
        <f t="shared" si="41"/>
        <v>9764</v>
      </c>
      <c r="H535" s="9">
        <f t="shared" si="42"/>
        <v>21.941573033707865</v>
      </c>
      <c r="I535" t="str">
        <f>_xlfn.XLOOKUP($C535,'NAICS-SOC-CIP x-walk'!C:C, 'NAICS-SOC-CIP x-walk'!H:H)</f>
        <v>54</v>
      </c>
      <c r="J535" t="e">
        <f>_xlfn.XLOOKUP(K535,'ACS-NAICS-SOC x-walk'!K:K,'ACS-NAICS-SOC x-walk'!L:L)</f>
        <v>#N/A</v>
      </c>
      <c r="K535" t="str">
        <f>_xlfn.XLOOKUP($C535,'NAICS-SOC-CIP x-walk'!$C:$C, 'NAICS-SOC-CIP x-walk'!I:I)</f>
        <v>Professional, Scientific, and Technical Services</v>
      </c>
      <c r="L535">
        <f t="shared" si="43"/>
        <v>603</v>
      </c>
      <c r="M535" s="9">
        <f t="shared" si="44"/>
        <v>27.40909090909091</v>
      </c>
    </row>
    <row r="536" spans="1:13" hidden="1">
      <c r="A536" s="1">
        <v>1</v>
      </c>
      <c r="B536" s="1">
        <v>4</v>
      </c>
      <c r="C536" s="34" t="s">
        <v>1875</v>
      </c>
      <c r="D536" s="1">
        <f t="shared" si="40"/>
        <v>13</v>
      </c>
      <c r="E536" s="2" t="s">
        <v>1782</v>
      </c>
      <c r="F536" t="str" cm="1">
        <f t="array" ref="F536">_xlfn.IFS(
 AND(D536&gt;=11, D536&lt;=29), "Management, business, science, and arts occupations",
 AND(D536&gt;=31, D536&lt;=39), "Service occupations",
 AND(D536&gt;=41, D536&lt;=43), "Sales and office occupations",
 AND(D536&gt;=51, D536&lt;=53), "Production, transportation, and material moving occupations",
 AND(D536&gt;=45, D536&lt;=49), "Natural resources, construction, and maintenance occupations",
 TRUE, "Not applicable to study area"
)</f>
        <v>Management, business, science, and arts occupations</v>
      </c>
      <c r="G536">
        <f t="shared" si="41"/>
        <v>9764</v>
      </c>
      <c r="H536" s="9">
        <f t="shared" si="42"/>
        <v>21.941573033707865</v>
      </c>
      <c r="I536" t="str">
        <f>_xlfn.XLOOKUP($C536,'NAICS-SOC-CIP x-walk'!C:C, 'NAICS-SOC-CIP x-walk'!H:H)</f>
        <v>54</v>
      </c>
      <c r="J536" t="e">
        <f>_xlfn.XLOOKUP(K536,'ACS-NAICS-SOC x-walk'!K:K,'ACS-NAICS-SOC x-walk'!L:L)</f>
        <v>#N/A</v>
      </c>
      <c r="K536" t="str">
        <f>_xlfn.XLOOKUP($C536,'NAICS-SOC-CIP x-walk'!$C:$C, 'NAICS-SOC-CIP x-walk'!I:I)</f>
        <v>Professional, Scientific, and Technical Services</v>
      </c>
      <c r="L536">
        <f t="shared" si="43"/>
        <v>603</v>
      </c>
      <c r="M536" s="9">
        <f t="shared" si="44"/>
        <v>27.40909090909091</v>
      </c>
    </row>
    <row r="537" spans="1:13" hidden="1">
      <c r="A537" s="1">
        <v>58</v>
      </c>
      <c r="B537" s="1" t="s">
        <v>4</v>
      </c>
      <c r="C537" s="34" t="s">
        <v>2446</v>
      </c>
      <c r="D537" s="1">
        <f t="shared" si="40"/>
        <v>41</v>
      </c>
      <c r="E537" s="2" t="s">
        <v>264</v>
      </c>
      <c r="F537" t="str" cm="1">
        <f t="array" ref="F537">_xlfn.IFS(
 AND(D537&gt;=11, D537&lt;=29), "Management, business, science, and arts occupations",
 AND(D537&gt;=31, D537&lt;=39), "Service occupations",
 AND(D537&gt;=41, D537&lt;=43), "Sales and office occupations",
 AND(D537&gt;=51, D537&lt;=53), "Production, transportation, and material moving occupations",
 AND(D537&gt;=45, D537&lt;=49), "Natural resources, construction, and maintenance occupations",
 TRUE, "Not applicable to study area"
)</f>
        <v>Sales and office occupations</v>
      </c>
      <c r="G537">
        <f t="shared" si="41"/>
        <v>1327</v>
      </c>
      <c r="H537" s="9">
        <f t="shared" si="42"/>
        <v>18.430555555555557</v>
      </c>
      <c r="I537" t="str">
        <f>_xlfn.XLOOKUP($C537,'NAICS-SOC-CIP x-walk'!C:C, 'NAICS-SOC-CIP x-walk'!H:H)</f>
        <v>54</v>
      </c>
      <c r="J537" t="e">
        <f>_xlfn.XLOOKUP(K537,'ACS-NAICS-SOC x-walk'!K:K,'ACS-NAICS-SOC x-walk'!L:L)</f>
        <v>#N/A</v>
      </c>
      <c r="K537" t="str">
        <f>_xlfn.XLOOKUP($C537,'NAICS-SOC-CIP x-walk'!$C:$C, 'NAICS-SOC-CIP x-walk'!I:I)</f>
        <v>Professional, Scientific, and Technical Services</v>
      </c>
      <c r="L537">
        <f t="shared" si="43"/>
        <v>603</v>
      </c>
      <c r="M537" s="9">
        <f t="shared" si="44"/>
        <v>27.40909090909091</v>
      </c>
    </row>
    <row r="538" spans="1:13" hidden="1">
      <c r="A538" s="1">
        <v>47</v>
      </c>
      <c r="B538" s="1">
        <v>4</v>
      </c>
      <c r="C538" s="34" t="s">
        <v>2442</v>
      </c>
      <c r="D538" s="1">
        <f t="shared" si="40"/>
        <v>41</v>
      </c>
      <c r="E538" s="2" t="s">
        <v>616</v>
      </c>
      <c r="F538" t="str" cm="1">
        <f t="array" ref="F538">_xlfn.IFS(
 AND(D538&gt;=11, D538&lt;=29), "Management, business, science, and arts occupations",
 AND(D538&gt;=31, D538&lt;=39), "Service occupations",
 AND(D538&gt;=41, D538&lt;=43), "Sales and office occupations",
 AND(D538&gt;=51, D538&lt;=53), "Production, transportation, and material moving occupations",
 AND(D538&gt;=45, D538&lt;=49), "Natural resources, construction, and maintenance occupations",
 TRUE, "Not applicable to study area"
)</f>
        <v>Sales and office occupations</v>
      </c>
      <c r="G538">
        <f t="shared" si="41"/>
        <v>1327</v>
      </c>
      <c r="H538" s="9">
        <f t="shared" si="42"/>
        <v>18.430555555555557</v>
      </c>
      <c r="I538" t="str">
        <f>_xlfn.XLOOKUP($C538,'NAICS-SOC-CIP x-walk'!C:C, 'NAICS-SOC-CIP x-walk'!H:H)</f>
        <v>54</v>
      </c>
      <c r="J538" t="e">
        <f>_xlfn.XLOOKUP(K538,'ACS-NAICS-SOC x-walk'!K:K,'ACS-NAICS-SOC x-walk'!L:L)</f>
        <v>#N/A</v>
      </c>
      <c r="K538" t="str">
        <f>_xlfn.XLOOKUP($C538,'NAICS-SOC-CIP x-walk'!$C:$C, 'NAICS-SOC-CIP x-walk'!I:I)</f>
        <v>Professional, Scientific, and Technical Services</v>
      </c>
      <c r="L538">
        <f t="shared" si="43"/>
        <v>603</v>
      </c>
      <c r="M538" s="9">
        <f t="shared" si="44"/>
        <v>27.40909090909091</v>
      </c>
    </row>
    <row r="539" spans="1:13" hidden="1">
      <c r="A539" s="1">
        <v>44</v>
      </c>
      <c r="B539" s="1">
        <v>4</v>
      </c>
      <c r="C539" s="34" t="s">
        <v>2448</v>
      </c>
      <c r="D539" s="1">
        <f t="shared" si="40"/>
        <v>41</v>
      </c>
      <c r="E539" s="2" t="s">
        <v>712</v>
      </c>
      <c r="F539" t="str" cm="1">
        <f t="array" ref="F539">_xlfn.IFS(
 AND(D539&gt;=11, D539&lt;=29), "Management, business, science, and arts occupations",
 AND(D539&gt;=31, D539&lt;=39), "Service occupations",
 AND(D539&gt;=41, D539&lt;=43), "Sales and office occupations",
 AND(D539&gt;=51, D539&lt;=53), "Production, transportation, and material moving occupations",
 AND(D539&gt;=45, D539&lt;=49), "Natural resources, construction, and maintenance occupations",
 TRUE, "Not applicable to study area"
)</f>
        <v>Sales and office occupations</v>
      </c>
      <c r="G539">
        <f t="shared" si="41"/>
        <v>1327</v>
      </c>
      <c r="H539" s="9">
        <f t="shared" si="42"/>
        <v>18.430555555555557</v>
      </c>
      <c r="I539" t="str">
        <f>_xlfn.XLOOKUP($C539,'NAICS-SOC-CIP x-walk'!C:C, 'NAICS-SOC-CIP x-walk'!H:H)</f>
        <v>54</v>
      </c>
      <c r="J539" t="e">
        <f>_xlfn.XLOOKUP(K539,'ACS-NAICS-SOC x-walk'!K:K,'ACS-NAICS-SOC x-walk'!L:L)</f>
        <v>#N/A</v>
      </c>
      <c r="K539" t="str">
        <f>_xlfn.XLOOKUP($C539,'NAICS-SOC-CIP x-walk'!$C:$C, 'NAICS-SOC-CIP x-walk'!I:I)</f>
        <v>Professional, Scientific, and Technical Services</v>
      </c>
      <c r="L539">
        <f t="shared" si="43"/>
        <v>603</v>
      </c>
      <c r="M539" s="9">
        <f t="shared" si="44"/>
        <v>27.40909090909091</v>
      </c>
    </row>
    <row r="540" spans="1:13" ht="30" hidden="1">
      <c r="A540" s="1">
        <v>44</v>
      </c>
      <c r="B540" s="1">
        <v>4</v>
      </c>
      <c r="C540" s="34" t="s">
        <v>2456</v>
      </c>
      <c r="D540" s="1">
        <f t="shared" si="40"/>
        <v>41</v>
      </c>
      <c r="E540" s="2" t="s">
        <v>688</v>
      </c>
      <c r="F540" t="str" cm="1">
        <f t="array" ref="F540">_xlfn.IFS(
 AND(D540&gt;=11, D540&lt;=29), "Management, business, science, and arts occupations",
 AND(D540&gt;=31, D540&lt;=39), "Service occupations",
 AND(D540&gt;=41, D540&lt;=43), "Sales and office occupations",
 AND(D540&gt;=51, D540&lt;=53), "Production, transportation, and material moving occupations",
 AND(D540&gt;=45, D540&lt;=49), "Natural resources, construction, and maintenance occupations",
 TRUE, "Not applicable to study area"
)</f>
        <v>Sales and office occupations</v>
      </c>
      <c r="G540">
        <f t="shared" si="41"/>
        <v>1327</v>
      </c>
      <c r="H540" s="9">
        <f t="shared" si="42"/>
        <v>18.430555555555557</v>
      </c>
      <c r="I540" t="str">
        <f>_xlfn.XLOOKUP($C540,'NAICS-SOC-CIP x-walk'!C:C, 'NAICS-SOC-CIP x-walk'!H:H)</f>
        <v>54</v>
      </c>
      <c r="J540" t="e">
        <f>_xlfn.XLOOKUP(K540,'ACS-NAICS-SOC x-walk'!K:K,'ACS-NAICS-SOC x-walk'!L:L)</f>
        <v>#N/A</v>
      </c>
      <c r="K540" t="str">
        <f>_xlfn.XLOOKUP($C540,'NAICS-SOC-CIP x-walk'!$C:$C, 'NAICS-SOC-CIP x-walk'!I:I)</f>
        <v>Professional, Scientific, and Technical Services</v>
      </c>
      <c r="L540">
        <f t="shared" si="43"/>
        <v>603</v>
      </c>
      <c r="M540" s="9">
        <f t="shared" si="44"/>
        <v>27.40909090909091</v>
      </c>
    </row>
    <row r="541" spans="1:13" hidden="1">
      <c r="A541" s="1">
        <v>41</v>
      </c>
      <c r="B541" s="1">
        <v>3</v>
      </c>
      <c r="C541" s="34" t="s">
        <v>2455</v>
      </c>
      <c r="D541" s="1">
        <f t="shared" si="40"/>
        <v>41</v>
      </c>
      <c r="E541" s="2" t="s">
        <v>1098</v>
      </c>
      <c r="F541" t="str" cm="1">
        <f t="array" ref="F541">_xlfn.IFS(
 AND(D541&gt;=11, D541&lt;=29), "Management, business, science, and arts occupations",
 AND(D541&gt;=31, D541&lt;=39), "Service occupations",
 AND(D541&gt;=41, D541&lt;=43), "Sales and office occupations",
 AND(D541&gt;=51, D541&lt;=53), "Production, transportation, and material moving occupations",
 AND(D541&gt;=45, D541&lt;=49), "Natural resources, construction, and maintenance occupations",
 TRUE, "Not applicable to study area"
)</f>
        <v>Sales and office occupations</v>
      </c>
      <c r="G541">
        <f t="shared" si="41"/>
        <v>1327</v>
      </c>
      <c r="H541" s="9">
        <f t="shared" si="42"/>
        <v>18.430555555555557</v>
      </c>
      <c r="I541" t="str">
        <f>_xlfn.XLOOKUP($C541,'NAICS-SOC-CIP x-walk'!C:C, 'NAICS-SOC-CIP x-walk'!H:H)</f>
        <v>54</v>
      </c>
      <c r="J541" t="e">
        <f>_xlfn.XLOOKUP(K541,'ACS-NAICS-SOC x-walk'!K:K,'ACS-NAICS-SOC x-walk'!L:L)</f>
        <v>#N/A</v>
      </c>
      <c r="K541" t="str">
        <f>_xlfn.XLOOKUP($C541,'NAICS-SOC-CIP x-walk'!$C:$C, 'NAICS-SOC-CIP x-walk'!I:I)</f>
        <v>Professional, Scientific, and Technical Services</v>
      </c>
      <c r="L541">
        <f t="shared" si="43"/>
        <v>603</v>
      </c>
      <c r="M541" s="9">
        <f t="shared" si="44"/>
        <v>27.40909090909091</v>
      </c>
    </row>
    <row r="542" spans="1:13" hidden="1">
      <c r="A542" s="1">
        <v>40</v>
      </c>
      <c r="B542" s="1" t="s">
        <v>4</v>
      </c>
      <c r="C542" s="34" t="s">
        <v>2447</v>
      </c>
      <c r="D542" s="1">
        <f t="shared" si="40"/>
        <v>41</v>
      </c>
      <c r="E542" s="2" t="s">
        <v>892</v>
      </c>
      <c r="F542" t="str" cm="1">
        <f t="array" ref="F542">_xlfn.IFS(
 AND(D542&gt;=11, D542&lt;=29), "Management, business, science, and arts occupations",
 AND(D542&gt;=31, D542&lt;=39), "Service occupations",
 AND(D542&gt;=41, D542&lt;=43), "Sales and office occupations",
 AND(D542&gt;=51, D542&lt;=53), "Production, transportation, and material moving occupations",
 AND(D542&gt;=45, D542&lt;=49), "Natural resources, construction, and maintenance occupations",
 TRUE, "Not applicable to study area"
)</f>
        <v>Sales and office occupations</v>
      </c>
      <c r="G542">
        <f t="shared" si="41"/>
        <v>1327</v>
      </c>
      <c r="H542" s="9">
        <f t="shared" si="42"/>
        <v>18.430555555555557</v>
      </c>
      <c r="I542" t="str">
        <f>_xlfn.XLOOKUP($C542,'NAICS-SOC-CIP x-walk'!C:C, 'NAICS-SOC-CIP x-walk'!H:H)</f>
        <v>54</v>
      </c>
      <c r="J542" t="e">
        <f>_xlfn.XLOOKUP(K542,'ACS-NAICS-SOC x-walk'!K:K,'ACS-NAICS-SOC x-walk'!L:L)</f>
        <v>#N/A</v>
      </c>
      <c r="K542" t="str">
        <f>_xlfn.XLOOKUP($C542,'NAICS-SOC-CIP x-walk'!$C:$C, 'NAICS-SOC-CIP x-walk'!I:I)</f>
        <v>Professional, Scientific, and Technical Services</v>
      </c>
      <c r="L542">
        <f t="shared" si="43"/>
        <v>603</v>
      </c>
      <c r="M542" s="9">
        <f t="shared" si="44"/>
        <v>27.40909090909091</v>
      </c>
    </row>
    <row r="543" spans="1:13" ht="30" hidden="1">
      <c r="A543" s="1">
        <v>31</v>
      </c>
      <c r="B543" s="1">
        <v>4</v>
      </c>
      <c r="C543" s="34" t="s">
        <v>2455</v>
      </c>
      <c r="D543" s="1">
        <f t="shared" si="40"/>
        <v>41</v>
      </c>
      <c r="E543" s="2" t="s">
        <v>792</v>
      </c>
      <c r="F543" t="str" cm="1">
        <f t="array" ref="F543">_xlfn.IFS(
 AND(D543&gt;=11, D543&lt;=29), "Management, business, science, and arts occupations",
 AND(D543&gt;=31, D543&lt;=39), "Service occupations",
 AND(D543&gt;=41, D543&lt;=43), "Sales and office occupations",
 AND(D543&gt;=51, D543&lt;=53), "Production, transportation, and material moving occupations",
 AND(D543&gt;=45, D543&lt;=49), "Natural resources, construction, and maintenance occupations",
 TRUE, "Not applicable to study area"
)</f>
        <v>Sales and office occupations</v>
      </c>
      <c r="G543">
        <f t="shared" si="41"/>
        <v>1327</v>
      </c>
      <c r="H543" s="9">
        <f t="shared" si="42"/>
        <v>18.430555555555557</v>
      </c>
      <c r="I543" t="str">
        <f>_xlfn.XLOOKUP($C543,'NAICS-SOC-CIP x-walk'!C:C, 'NAICS-SOC-CIP x-walk'!H:H)</f>
        <v>54</v>
      </c>
      <c r="J543" t="e">
        <f>_xlfn.XLOOKUP(K543,'ACS-NAICS-SOC x-walk'!K:K,'ACS-NAICS-SOC x-walk'!L:L)</f>
        <v>#N/A</v>
      </c>
      <c r="K543" t="str">
        <f>_xlfn.XLOOKUP($C543,'NAICS-SOC-CIP x-walk'!$C:$C, 'NAICS-SOC-CIP x-walk'!I:I)</f>
        <v>Professional, Scientific, and Technical Services</v>
      </c>
      <c r="L543">
        <f t="shared" si="43"/>
        <v>603</v>
      </c>
      <c r="M543" s="9">
        <f t="shared" si="44"/>
        <v>27.40909090909091</v>
      </c>
    </row>
    <row r="544" spans="1:13" hidden="1">
      <c r="A544" s="1">
        <v>30</v>
      </c>
      <c r="B544" s="1" t="s">
        <v>4</v>
      </c>
      <c r="C544" s="34" t="s">
        <v>2443</v>
      </c>
      <c r="D544" s="1">
        <f t="shared" si="40"/>
        <v>41</v>
      </c>
      <c r="E544" s="2" t="s">
        <v>952</v>
      </c>
      <c r="F544" t="str" cm="1">
        <f t="array" ref="F544">_xlfn.IFS(
 AND(D544&gt;=11, D544&lt;=29), "Management, business, science, and arts occupations",
 AND(D544&gt;=31, D544&lt;=39), "Service occupations",
 AND(D544&gt;=41, D544&lt;=43), "Sales and office occupations",
 AND(D544&gt;=51, D544&lt;=53), "Production, transportation, and material moving occupations",
 AND(D544&gt;=45, D544&lt;=49), "Natural resources, construction, and maintenance occupations",
 TRUE, "Not applicable to study area"
)</f>
        <v>Sales and office occupations</v>
      </c>
      <c r="G544">
        <f t="shared" si="41"/>
        <v>1327</v>
      </c>
      <c r="H544" s="9">
        <f t="shared" si="42"/>
        <v>18.430555555555557</v>
      </c>
      <c r="I544" t="str">
        <f>_xlfn.XLOOKUP($C544,'NAICS-SOC-CIP x-walk'!C:C, 'NAICS-SOC-CIP x-walk'!H:H)</f>
        <v>54</v>
      </c>
      <c r="J544" t="e">
        <f>_xlfn.XLOOKUP(K544,'ACS-NAICS-SOC x-walk'!K:K,'ACS-NAICS-SOC x-walk'!L:L)</f>
        <v>#N/A</v>
      </c>
      <c r="K544" t="str">
        <f>_xlfn.XLOOKUP($C544,'NAICS-SOC-CIP x-walk'!$C:$C, 'NAICS-SOC-CIP x-walk'!I:I)</f>
        <v>Professional, Scientific, and Technical Services</v>
      </c>
      <c r="L544">
        <f t="shared" si="43"/>
        <v>603</v>
      </c>
      <c r="M544" s="9">
        <f t="shared" si="44"/>
        <v>27.40909090909091</v>
      </c>
    </row>
    <row r="545" spans="1:13" hidden="1">
      <c r="A545" s="1">
        <v>26</v>
      </c>
      <c r="B545" s="1" t="s">
        <v>4</v>
      </c>
      <c r="C545" s="34" t="s">
        <v>2441</v>
      </c>
      <c r="D545" s="1">
        <f t="shared" si="40"/>
        <v>41</v>
      </c>
      <c r="E545" s="2" t="s">
        <v>932</v>
      </c>
      <c r="F545" t="str" cm="1">
        <f t="array" ref="F545">_xlfn.IFS(
 AND(D545&gt;=11, D545&lt;=29), "Management, business, science, and arts occupations",
 AND(D545&gt;=31, D545&lt;=39), "Service occupations",
 AND(D545&gt;=41, D545&lt;=43), "Sales and office occupations",
 AND(D545&gt;=51, D545&lt;=53), "Production, transportation, and material moving occupations",
 AND(D545&gt;=45, D545&lt;=49), "Natural resources, construction, and maintenance occupations",
 TRUE, "Not applicable to study area"
)</f>
        <v>Sales and office occupations</v>
      </c>
      <c r="G545">
        <f t="shared" si="41"/>
        <v>1327</v>
      </c>
      <c r="H545" s="9">
        <f t="shared" si="42"/>
        <v>18.430555555555557</v>
      </c>
      <c r="I545" t="str">
        <f>_xlfn.XLOOKUP($C545,'NAICS-SOC-CIP x-walk'!C:C, 'NAICS-SOC-CIP x-walk'!H:H)</f>
        <v>54</v>
      </c>
      <c r="J545" t="e">
        <f>_xlfn.XLOOKUP(K545,'ACS-NAICS-SOC x-walk'!K:K,'ACS-NAICS-SOC x-walk'!L:L)</f>
        <v>#N/A</v>
      </c>
      <c r="K545" t="str">
        <f>_xlfn.XLOOKUP($C545,'NAICS-SOC-CIP x-walk'!$C:$C, 'NAICS-SOC-CIP x-walk'!I:I)</f>
        <v>Professional, Scientific, and Technical Services</v>
      </c>
      <c r="L545">
        <f t="shared" si="43"/>
        <v>603</v>
      </c>
      <c r="M545" s="9">
        <f t="shared" si="44"/>
        <v>27.40909090909091</v>
      </c>
    </row>
    <row r="546" spans="1:13" hidden="1">
      <c r="A546" s="1">
        <v>16</v>
      </c>
      <c r="B546" s="1" t="s">
        <v>4</v>
      </c>
      <c r="C546" s="34" t="s">
        <v>2463</v>
      </c>
      <c r="D546" s="1">
        <f t="shared" si="40"/>
        <v>41</v>
      </c>
      <c r="E546" s="2" t="s">
        <v>1012</v>
      </c>
      <c r="F546" t="str" cm="1">
        <f t="array" ref="F546">_xlfn.IFS(
 AND(D546&gt;=11, D546&lt;=29), "Management, business, science, and arts occupations",
 AND(D546&gt;=31, D546&lt;=39), "Service occupations",
 AND(D546&gt;=41, D546&lt;=43), "Sales and office occupations",
 AND(D546&gt;=51, D546&lt;=53), "Production, transportation, and material moving occupations",
 AND(D546&gt;=45, D546&lt;=49), "Natural resources, construction, and maintenance occupations",
 TRUE, "Not applicable to study area"
)</f>
        <v>Sales and office occupations</v>
      </c>
      <c r="G546">
        <f t="shared" si="41"/>
        <v>1327</v>
      </c>
      <c r="H546" s="9">
        <f t="shared" si="42"/>
        <v>18.430555555555557</v>
      </c>
      <c r="I546" t="str">
        <f>_xlfn.XLOOKUP($C546,'NAICS-SOC-CIP x-walk'!C:C, 'NAICS-SOC-CIP x-walk'!H:H)</f>
        <v>54</v>
      </c>
      <c r="J546" t="e">
        <f>_xlfn.XLOOKUP(K546,'ACS-NAICS-SOC x-walk'!K:K,'ACS-NAICS-SOC x-walk'!L:L)</f>
        <v>#N/A</v>
      </c>
      <c r="K546" t="str">
        <f>_xlfn.XLOOKUP($C546,'NAICS-SOC-CIP x-walk'!$C:$C, 'NAICS-SOC-CIP x-walk'!I:I)</f>
        <v>Professional, Scientific, and Technical Services</v>
      </c>
      <c r="L546">
        <f t="shared" si="43"/>
        <v>603</v>
      </c>
      <c r="M546" s="9">
        <f t="shared" si="44"/>
        <v>27.40909090909091</v>
      </c>
    </row>
    <row r="547" spans="1:13" hidden="1">
      <c r="A547" s="1">
        <v>8</v>
      </c>
      <c r="B547" s="1" t="s">
        <v>4</v>
      </c>
      <c r="C547" s="34" t="s">
        <v>2457</v>
      </c>
      <c r="D547" s="1">
        <f t="shared" si="40"/>
        <v>41</v>
      </c>
      <c r="E547" s="2" t="s">
        <v>1236</v>
      </c>
      <c r="F547" t="str" cm="1">
        <f t="array" ref="F547">_xlfn.IFS(
 AND(D547&gt;=11, D547&lt;=29), "Management, business, science, and arts occupations",
 AND(D547&gt;=31, D547&lt;=39), "Service occupations",
 AND(D547&gt;=41, D547&lt;=43), "Sales and office occupations",
 AND(D547&gt;=51, D547&lt;=53), "Production, transportation, and material moving occupations",
 AND(D547&gt;=45, D547&lt;=49), "Natural resources, construction, and maintenance occupations",
 TRUE, "Not applicable to study area"
)</f>
        <v>Sales and office occupations</v>
      </c>
      <c r="G547">
        <f t="shared" si="41"/>
        <v>1327</v>
      </c>
      <c r="H547" s="9">
        <f t="shared" si="42"/>
        <v>18.430555555555557</v>
      </c>
      <c r="I547" t="str">
        <f>_xlfn.XLOOKUP($C547,'NAICS-SOC-CIP x-walk'!C:C, 'NAICS-SOC-CIP x-walk'!H:H)</f>
        <v>54</v>
      </c>
      <c r="J547" t="e">
        <f>_xlfn.XLOOKUP(K547,'ACS-NAICS-SOC x-walk'!K:K,'ACS-NAICS-SOC x-walk'!L:L)</f>
        <v>#N/A</v>
      </c>
      <c r="K547" t="str">
        <f>_xlfn.XLOOKUP($C547,'NAICS-SOC-CIP x-walk'!$C:$C, 'NAICS-SOC-CIP x-walk'!I:I)</f>
        <v>Professional, Scientific, and Technical Services</v>
      </c>
      <c r="L547">
        <f t="shared" si="43"/>
        <v>603</v>
      </c>
      <c r="M547" s="9">
        <f t="shared" si="44"/>
        <v>27.40909090909091</v>
      </c>
    </row>
    <row r="548" spans="1:13" hidden="1">
      <c r="A548" s="1">
        <v>7</v>
      </c>
      <c r="B548" s="1" t="s">
        <v>4</v>
      </c>
      <c r="C548" s="34" t="s">
        <v>2487</v>
      </c>
      <c r="D548" s="1">
        <f t="shared" si="40"/>
        <v>43</v>
      </c>
      <c r="E548" s="2" t="s">
        <v>1458</v>
      </c>
      <c r="F548" t="str" cm="1">
        <f t="array" ref="F548">_xlfn.IFS(
 AND(D548&gt;=11, D548&lt;=29), "Management, business, science, and arts occupations",
 AND(D548&gt;=31, D548&lt;=39), "Service occupations",
 AND(D548&gt;=41, D548&lt;=43), "Sales and office occupations",
 AND(D548&gt;=51, D548&lt;=53), "Production, transportation, and material moving occupations",
 AND(D548&gt;=45, D548&lt;=49), "Natural resources, construction, and maintenance occupations",
 TRUE, "Not applicable to study area"
)</f>
        <v>Sales and office occupations</v>
      </c>
      <c r="G548">
        <f t="shared" si="41"/>
        <v>1327</v>
      </c>
      <c r="H548" s="9">
        <f t="shared" si="42"/>
        <v>18.430555555555557</v>
      </c>
      <c r="I548" t="str">
        <f>_xlfn.XLOOKUP($C548,'NAICS-SOC-CIP x-walk'!C:C, 'NAICS-SOC-CIP x-walk'!H:H)</f>
        <v>54</v>
      </c>
      <c r="J548" t="e">
        <f>_xlfn.XLOOKUP(K548,'ACS-NAICS-SOC x-walk'!K:K,'ACS-NAICS-SOC x-walk'!L:L)</f>
        <v>#N/A</v>
      </c>
      <c r="K548" t="str">
        <f>_xlfn.XLOOKUP($C548,'NAICS-SOC-CIP x-walk'!$C:$C, 'NAICS-SOC-CIP x-walk'!I:I)</f>
        <v>Professional, Scientific, and Technical Services</v>
      </c>
      <c r="L548">
        <f t="shared" si="43"/>
        <v>603</v>
      </c>
      <c r="M548" s="9">
        <f t="shared" si="44"/>
        <v>27.40909090909091</v>
      </c>
    </row>
    <row r="549" spans="1:13" hidden="1">
      <c r="A549" s="1">
        <v>7</v>
      </c>
      <c r="B549" s="1" t="s">
        <v>4</v>
      </c>
      <c r="C549" s="34" t="s">
        <v>2462</v>
      </c>
      <c r="D549" s="1">
        <f t="shared" si="40"/>
        <v>41</v>
      </c>
      <c r="E549" s="2" t="s">
        <v>1262</v>
      </c>
      <c r="F549" t="str" cm="1">
        <f t="array" ref="F549">_xlfn.IFS(
 AND(D549&gt;=11, D549&lt;=29), "Management, business, science, and arts occupations",
 AND(D549&gt;=31, D549&lt;=39), "Service occupations",
 AND(D549&gt;=41, D549&lt;=43), "Sales and office occupations",
 AND(D549&gt;=51, D549&lt;=53), "Production, transportation, and material moving occupations",
 AND(D549&gt;=45, D549&lt;=49), "Natural resources, construction, and maintenance occupations",
 TRUE, "Not applicable to study area"
)</f>
        <v>Sales and office occupations</v>
      </c>
      <c r="G549">
        <f t="shared" si="41"/>
        <v>1327</v>
      </c>
      <c r="H549" s="9">
        <f t="shared" si="42"/>
        <v>18.430555555555557</v>
      </c>
      <c r="I549" t="str">
        <f>_xlfn.XLOOKUP($C549,'NAICS-SOC-CIP x-walk'!C:C, 'NAICS-SOC-CIP x-walk'!H:H)</f>
        <v>54</v>
      </c>
      <c r="J549" t="e">
        <f>_xlfn.XLOOKUP(K549,'ACS-NAICS-SOC x-walk'!K:K,'ACS-NAICS-SOC x-walk'!L:L)</f>
        <v>#N/A</v>
      </c>
      <c r="K549" t="str">
        <f>_xlfn.XLOOKUP($C549,'NAICS-SOC-CIP x-walk'!$C:$C, 'NAICS-SOC-CIP x-walk'!I:I)</f>
        <v>Professional, Scientific, and Technical Services</v>
      </c>
      <c r="L549">
        <f t="shared" si="43"/>
        <v>603</v>
      </c>
      <c r="M549" s="9">
        <f t="shared" si="44"/>
        <v>27.40909090909091</v>
      </c>
    </row>
    <row r="550" spans="1:13" hidden="1">
      <c r="A550" s="1">
        <v>5</v>
      </c>
      <c r="B550" s="1">
        <v>4</v>
      </c>
      <c r="C550" s="34" t="s">
        <v>2461</v>
      </c>
      <c r="D550" s="1">
        <f t="shared" si="40"/>
        <v>41</v>
      </c>
      <c r="E550" s="2" t="s">
        <v>1498</v>
      </c>
      <c r="F550" t="str" cm="1">
        <f t="array" ref="F550">_xlfn.IFS(
 AND(D550&gt;=11, D550&lt;=29), "Management, business, science, and arts occupations",
 AND(D550&gt;=31, D550&lt;=39), "Service occupations",
 AND(D550&gt;=41, D550&lt;=43), "Sales and office occupations",
 AND(D550&gt;=51, D550&lt;=53), "Production, transportation, and material moving occupations",
 AND(D550&gt;=45, D550&lt;=49), "Natural resources, construction, and maintenance occupations",
 TRUE, "Not applicable to study area"
)</f>
        <v>Sales and office occupations</v>
      </c>
      <c r="G550">
        <f t="shared" si="41"/>
        <v>1327</v>
      </c>
      <c r="H550" s="9">
        <f t="shared" si="42"/>
        <v>18.430555555555557</v>
      </c>
      <c r="I550" t="str">
        <f>_xlfn.XLOOKUP($C550,'NAICS-SOC-CIP x-walk'!C:C, 'NAICS-SOC-CIP x-walk'!H:H)</f>
        <v>54</v>
      </c>
      <c r="J550" t="e">
        <f>_xlfn.XLOOKUP(K550,'ACS-NAICS-SOC x-walk'!K:K,'ACS-NAICS-SOC x-walk'!L:L)</f>
        <v>#N/A</v>
      </c>
      <c r="K550" t="str">
        <f>_xlfn.XLOOKUP($C550,'NAICS-SOC-CIP x-walk'!$C:$C, 'NAICS-SOC-CIP x-walk'!I:I)</f>
        <v>Professional, Scientific, and Technical Services</v>
      </c>
      <c r="L550">
        <f t="shared" si="43"/>
        <v>603</v>
      </c>
      <c r="M550" s="9">
        <f t="shared" si="44"/>
        <v>27.40909090909091</v>
      </c>
    </row>
    <row r="551" spans="1:13">
      <c r="A551" s="1">
        <v>70</v>
      </c>
      <c r="B551" s="1">
        <v>3</v>
      </c>
      <c r="C551" s="34" t="s">
        <v>2626</v>
      </c>
      <c r="D551" s="1">
        <f t="shared" si="40"/>
        <v>49</v>
      </c>
      <c r="E551" s="2" t="s">
        <v>448</v>
      </c>
      <c r="F551" t="str" cm="1">
        <f t="array" ref="F551">_xlfn.IFS(
 AND(D551&gt;=11, D551&lt;=29), "Management, business, science, and arts occupations",
 AND(D551&gt;=31, D551&lt;=39), "Service occupations",
 AND(D551&gt;=41, D551&lt;=43), "Sales and office occupations",
 AND(D551&gt;=51, D551&lt;=53), "Production, transportation, and material moving occupations",
 AND(D551&gt;=45, D551&lt;=49), "Natural resources, construction, and maintenance occupations",
 TRUE, "Not applicable to study area"
)</f>
        <v>Natural resources, construction, and maintenance occupations</v>
      </c>
      <c r="G551">
        <f t="shared" si="41"/>
        <v>8738</v>
      </c>
      <c r="H551" s="9">
        <f t="shared" si="42"/>
        <v>71.040650406504071</v>
      </c>
      <c r="I551" t="str">
        <f>_xlfn.XLOOKUP($C551,'NAICS-SOC-CIP x-walk'!C:C, 'NAICS-SOC-CIP x-walk'!H:H)</f>
        <v>71</v>
      </c>
      <c r="J551" t="s">
        <v>7452</v>
      </c>
      <c r="K551" t="str">
        <f>_xlfn.XLOOKUP($C551,'NAICS-SOC-CIP x-walk'!$C:$C, 'NAICS-SOC-CIP x-walk'!I:I)</f>
        <v>Arts, Entertainment, and Recreation</v>
      </c>
      <c r="L551">
        <f t="shared" si="43"/>
        <v>1050</v>
      </c>
      <c r="M551" s="9">
        <f t="shared" si="44"/>
        <v>24.418604651162791</v>
      </c>
    </row>
    <row r="552" spans="1:13">
      <c r="A552" s="1">
        <v>4</v>
      </c>
      <c r="B552" s="1">
        <v>3</v>
      </c>
      <c r="C552" s="34" t="s">
        <v>2652</v>
      </c>
      <c r="D552" s="1">
        <f t="shared" si="40"/>
        <v>49</v>
      </c>
      <c r="E552" s="2" t="s">
        <v>1388</v>
      </c>
      <c r="F552" t="str" cm="1">
        <f t="array" ref="F552">_xlfn.IFS(
 AND(D552&gt;=11, D552&lt;=29), "Management, business, science, and arts occupations",
 AND(D552&gt;=31, D552&lt;=39), "Service occupations",
 AND(D552&gt;=41, D552&lt;=43), "Sales and office occupations",
 AND(D552&gt;=51, D552&lt;=53), "Production, transportation, and material moving occupations",
 AND(D552&gt;=45, D552&lt;=49), "Natural resources, construction, and maintenance occupations",
 TRUE, "Not applicable to study area"
)</f>
        <v>Natural resources, construction, and maintenance occupations</v>
      </c>
      <c r="G552">
        <f t="shared" si="41"/>
        <v>8738</v>
      </c>
      <c r="H552" s="9">
        <f t="shared" si="42"/>
        <v>71.040650406504071</v>
      </c>
      <c r="I552" t="str">
        <f>_xlfn.XLOOKUP($C552,'NAICS-SOC-CIP x-walk'!C:C, 'NAICS-SOC-CIP x-walk'!H:H)</f>
        <v>71</v>
      </c>
      <c r="J552" t="s">
        <v>7452</v>
      </c>
      <c r="K552" t="str">
        <f>_xlfn.XLOOKUP($C552,'NAICS-SOC-CIP x-walk'!$C:$C, 'NAICS-SOC-CIP x-walk'!I:I)</f>
        <v>Arts, Entertainment, and Recreation</v>
      </c>
      <c r="L552">
        <f t="shared" si="43"/>
        <v>1050</v>
      </c>
      <c r="M552" s="9">
        <f t="shared" si="44"/>
        <v>24.418604651162791</v>
      </c>
    </row>
    <row r="553" spans="1:13">
      <c r="A553" s="1">
        <v>20</v>
      </c>
      <c r="B553" s="1" t="s">
        <v>4</v>
      </c>
      <c r="C553" s="34" t="s">
        <v>2410</v>
      </c>
      <c r="D553" s="1">
        <f t="shared" si="40"/>
        <v>39</v>
      </c>
      <c r="E553" s="2" t="s">
        <v>1172</v>
      </c>
      <c r="F553" t="str" cm="1">
        <f t="array" ref="F553">_xlfn.IFS(
 AND(D553&gt;=11, D553&lt;=29), "Management, business, science, and arts occupations",
 AND(D553&gt;=31, D553&lt;=39), "Service occupations",
 AND(D553&gt;=41, D553&lt;=43), "Sales and office occupations",
 AND(D553&gt;=51, D553&lt;=53), "Production, transportation, and material moving occupations",
 AND(D553&gt;=45, D553&lt;=49), "Natural resources, construction, and maintenance occupations",
 TRUE, "Not applicable to study area"
)</f>
        <v>Service occupations</v>
      </c>
      <c r="G553">
        <f t="shared" si="41"/>
        <v>3721</v>
      </c>
      <c r="H553" s="9">
        <f t="shared" si="42"/>
        <v>38.360824742268044</v>
      </c>
      <c r="I553" t="str">
        <f>_xlfn.XLOOKUP($C553,'NAICS-SOC-CIP x-walk'!C:C, 'NAICS-SOC-CIP x-walk'!H:H)</f>
        <v>71</v>
      </c>
      <c r="J553" t="s">
        <v>7452</v>
      </c>
      <c r="K553" t="str">
        <f>_xlfn.XLOOKUP($C553,'NAICS-SOC-CIP x-walk'!$C:$C, 'NAICS-SOC-CIP x-walk'!I:I)</f>
        <v>Arts, Entertainment, and Recreation</v>
      </c>
      <c r="L553">
        <f t="shared" si="43"/>
        <v>1050</v>
      </c>
      <c r="M553" s="9">
        <f t="shared" si="44"/>
        <v>24.418604651162791</v>
      </c>
    </row>
    <row r="554" spans="1:13">
      <c r="A554" s="1">
        <v>16</v>
      </c>
      <c r="B554" s="1" t="s">
        <v>4</v>
      </c>
      <c r="C554" s="34" t="s">
        <v>2414</v>
      </c>
      <c r="D554" s="1">
        <f t="shared" si="40"/>
        <v>39</v>
      </c>
      <c r="E554" s="2" t="s">
        <v>1038</v>
      </c>
      <c r="F554" t="str" cm="1">
        <f t="array" ref="F554">_xlfn.IFS(
 AND(D554&gt;=11, D554&lt;=29), "Management, business, science, and arts occupations",
 AND(D554&gt;=31, D554&lt;=39), "Service occupations",
 AND(D554&gt;=41, D554&lt;=43), "Sales and office occupations",
 AND(D554&gt;=51, D554&lt;=53), "Production, transportation, and material moving occupations",
 AND(D554&gt;=45, D554&lt;=49), "Natural resources, construction, and maintenance occupations",
 TRUE, "Not applicable to study area"
)</f>
        <v>Service occupations</v>
      </c>
      <c r="G554">
        <f t="shared" si="41"/>
        <v>3721</v>
      </c>
      <c r="H554" s="9">
        <f t="shared" si="42"/>
        <v>38.360824742268044</v>
      </c>
      <c r="I554" t="str">
        <f>_xlfn.XLOOKUP($C554,'NAICS-SOC-CIP x-walk'!C:C, 'NAICS-SOC-CIP x-walk'!H:H)</f>
        <v>71</v>
      </c>
      <c r="J554" t="s">
        <v>7452</v>
      </c>
      <c r="K554" t="str">
        <f>_xlfn.XLOOKUP($C554,'NAICS-SOC-CIP x-walk'!$C:$C, 'NAICS-SOC-CIP x-walk'!I:I)</f>
        <v>Arts, Entertainment, and Recreation</v>
      </c>
      <c r="L554">
        <f t="shared" si="43"/>
        <v>1050</v>
      </c>
      <c r="M554" s="9">
        <f t="shared" si="44"/>
        <v>24.418604651162791</v>
      </c>
    </row>
    <row r="555" spans="1:13">
      <c r="A555" s="1">
        <v>12</v>
      </c>
      <c r="B555" s="1" t="s">
        <v>4</v>
      </c>
      <c r="C555" s="34" t="s">
        <v>2413</v>
      </c>
      <c r="D555" s="1">
        <f t="shared" si="40"/>
        <v>39</v>
      </c>
      <c r="E555" s="2" t="s">
        <v>1394</v>
      </c>
      <c r="F555" t="str" cm="1">
        <f t="array" ref="F555">_xlfn.IFS(
 AND(D555&gt;=11, D555&lt;=29), "Management, business, science, and arts occupations",
 AND(D555&gt;=31, D555&lt;=39), "Service occupations",
 AND(D555&gt;=41, D555&lt;=43), "Sales and office occupations",
 AND(D555&gt;=51, D555&lt;=53), "Production, transportation, and material moving occupations",
 AND(D555&gt;=45, D555&lt;=49), "Natural resources, construction, and maintenance occupations",
 TRUE, "Not applicable to study area"
)</f>
        <v>Service occupations</v>
      </c>
      <c r="G555">
        <f t="shared" si="41"/>
        <v>3721</v>
      </c>
      <c r="H555" s="9">
        <f t="shared" si="42"/>
        <v>38.360824742268044</v>
      </c>
      <c r="I555" t="str">
        <f>_xlfn.XLOOKUP($C555,'NAICS-SOC-CIP x-walk'!C:C, 'NAICS-SOC-CIP x-walk'!H:H)</f>
        <v>71</v>
      </c>
      <c r="J555" t="s">
        <v>7452</v>
      </c>
      <c r="K555" t="str">
        <f>_xlfn.XLOOKUP($C555,'NAICS-SOC-CIP x-walk'!$C:$C, 'NAICS-SOC-CIP x-walk'!I:I)</f>
        <v>Arts, Entertainment, and Recreation</v>
      </c>
      <c r="L555">
        <f t="shared" si="43"/>
        <v>1050</v>
      </c>
      <c r="M555" s="9">
        <f t="shared" si="44"/>
        <v>24.418604651162791</v>
      </c>
    </row>
    <row r="556" spans="1:13">
      <c r="A556" s="1">
        <v>4</v>
      </c>
      <c r="B556" s="1" t="s">
        <v>4</v>
      </c>
      <c r="C556" s="34" t="s">
        <v>2729</v>
      </c>
      <c r="D556" s="1">
        <f t="shared" si="40"/>
        <v>51</v>
      </c>
      <c r="E556" s="2" t="s">
        <v>1156</v>
      </c>
      <c r="F556" t="str" cm="1">
        <f t="array" ref="F556">_xlfn.IFS(
 AND(D556&gt;=11, D556&lt;=29), "Management, business, science, and arts occupations",
 AND(D556&gt;=31, D556&lt;=39), "Service occupations",
 AND(D556&gt;=41, D556&lt;=43), "Sales and office occupations",
 AND(D556&gt;=51, D556&lt;=53), "Production, transportation, and material moving occupations",
 AND(D556&gt;=45, D556&lt;=49), "Natural resources, construction, and maintenance occupations",
 TRUE, "Not applicable to study area"
)</f>
        <v>Production, transportation, and material moving occupations</v>
      </c>
      <c r="G556">
        <f t="shared" si="41"/>
        <v>5839</v>
      </c>
      <c r="H556" s="9">
        <f t="shared" si="42"/>
        <v>37.429487179487182</v>
      </c>
      <c r="I556" t="str">
        <f>_xlfn.XLOOKUP($C556,'NAICS-SOC-CIP x-walk'!C:C, 'NAICS-SOC-CIP x-walk'!H:H)</f>
        <v>71</v>
      </c>
      <c r="J556" t="s">
        <v>7452</v>
      </c>
      <c r="K556" t="str">
        <f>_xlfn.XLOOKUP($C556,'NAICS-SOC-CIP x-walk'!$C:$C, 'NAICS-SOC-CIP x-walk'!I:I)</f>
        <v>Arts, Entertainment, and Recreation</v>
      </c>
      <c r="L556">
        <f t="shared" si="43"/>
        <v>1050</v>
      </c>
      <c r="M556" s="9">
        <f t="shared" si="44"/>
        <v>24.418604651162791</v>
      </c>
    </row>
    <row r="557" spans="1:13">
      <c r="A557" s="1">
        <v>1</v>
      </c>
      <c r="B557" s="1" t="s">
        <v>4</v>
      </c>
      <c r="C557" s="34" t="s">
        <v>2728</v>
      </c>
      <c r="D557" s="1">
        <f t="shared" si="40"/>
        <v>51</v>
      </c>
      <c r="E557" s="2" t="s">
        <v>1596</v>
      </c>
      <c r="F557" t="str" cm="1">
        <f t="array" ref="F557">_xlfn.IFS(
 AND(D557&gt;=11, D557&lt;=29), "Management, business, science, and arts occupations",
 AND(D557&gt;=31, D557&lt;=39), "Service occupations",
 AND(D557&gt;=41, D557&lt;=43), "Sales and office occupations",
 AND(D557&gt;=51, D557&lt;=53), "Production, transportation, and material moving occupations",
 AND(D557&gt;=45, D557&lt;=49), "Natural resources, construction, and maintenance occupations",
 TRUE, "Not applicable to study area"
)</f>
        <v>Production, transportation, and material moving occupations</v>
      </c>
      <c r="G557">
        <f t="shared" si="41"/>
        <v>5839</v>
      </c>
      <c r="H557" s="9">
        <f t="shared" si="42"/>
        <v>37.429487179487182</v>
      </c>
      <c r="I557" t="str">
        <f>_xlfn.XLOOKUP($C557,'NAICS-SOC-CIP x-walk'!C:C, 'NAICS-SOC-CIP x-walk'!H:H)</f>
        <v>71</v>
      </c>
      <c r="J557" t="s">
        <v>7452</v>
      </c>
      <c r="K557" t="str">
        <f>_xlfn.XLOOKUP($C557,'NAICS-SOC-CIP x-walk'!$C:$C, 'NAICS-SOC-CIP x-walk'!I:I)</f>
        <v>Arts, Entertainment, and Recreation</v>
      </c>
      <c r="L557">
        <f t="shared" si="43"/>
        <v>1050</v>
      </c>
      <c r="M557" s="9">
        <f t="shared" si="44"/>
        <v>24.418604651162791</v>
      </c>
    </row>
    <row r="558" spans="1:13">
      <c r="A558" s="1">
        <v>80</v>
      </c>
      <c r="B558" s="1" t="s">
        <v>4</v>
      </c>
      <c r="C558" s="34" t="s">
        <v>2177</v>
      </c>
      <c r="D558" s="1">
        <f t="shared" si="40"/>
        <v>27</v>
      </c>
      <c r="E558" s="2" t="s">
        <v>364</v>
      </c>
      <c r="F558" t="str" cm="1">
        <f t="array" ref="F558">_xlfn.IFS(
 AND(D558&gt;=11, D558&lt;=29), "Management, business, science, and arts occupations",
 AND(D558&gt;=31, D558&lt;=39), "Service occupations",
 AND(D558&gt;=41, D558&lt;=43), "Sales and office occupations",
 AND(D558&gt;=51, D558&lt;=53), "Production, transportation, and material moving occupations",
 AND(D558&gt;=45, D558&lt;=49), "Natural resources, construction, and maintenance occupations",
 TRUE, "Not applicable to study area"
)</f>
        <v>Management, business, science, and arts occupations</v>
      </c>
      <c r="G558">
        <f t="shared" si="41"/>
        <v>9764</v>
      </c>
      <c r="H558" s="9">
        <f t="shared" si="42"/>
        <v>21.941573033707865</v>
      </c>
      <c r="I558" t="str">
        <f>_xlfn.XLOOKUP($C558,'NAICS-SOC-CIP x-walk'!C:C, 'NAICS-SOC-CIP x-walk'!H:H)</f>
        <v>71</v>
      </c>
      <c r="J558" t="s">
        <v>7452</v>
      </c>
      <c r="K558" t="str">
        <f>_xlfn.XLOOKUP($C558,'NAICS-SOC-CIP x-walk'!$C:$C, 'NAICS-SOC-CIP x-walk'!I:I)</f>
        <v>Arts, Entertainment, and Recreation</v>
      </c>
      <c r="L558">
        <f t="shared" si="43"/>
        <v>1050</v>
      </c>
      <c r="M558" s="9">
        <f t="shared" si="44"/>
        <v>24.418604651162791</v>
      </c>
    </row>
    <row r="559" spans="1:13">
      <c r="A559" s="1">
        <v>80</v>
      </c>
      <c r="B559" s="1">
        <v>5</v>
      </c>
      <c r="C559" s="34" t="s">
        <v>2307</v>
      </c>
      <c r="D559" s="1">
        <f t="shared" si="40"/>
        <v>29</v>
      </c>
      <c r="E559" s="2" t="s">
        <v>480</v>
      </c>
      <c r="F559" t="str" cm="1">
        <f t="array" ref="F559">_xlfn.IFS(
 AND(D559&gt;=11, D559&lt;=29), "Management, business, science, and arts occupations",
 AND(D559&gt;=31, D559&lt;=39), "Service occupations",
 AND(D559&gt;=41, D559&lt;=43), "Sales and office occupations",
 AND(D559&gt;=51, D559&lt;=53), "Production, transportation, and material moving occupations",
 AND(D559&gt;=45, D559&lt;=49), "Natural resources, construction, and maintenance occupations",
 TRUE, "Not applicable to study area"
)</f>
        <v>Management, business, science, and arts occupations</v>
      </c>
      <c r="G559">
        <f t="shared" si="41"/>
        <v>9764</v>
      </c>
      <c r="H559" s="9">
        <f t="shared" si="42"/>
        <v>21.941573033707865</v>
      </c>
      <c r="I559" t="str">
        <f>_xlfn.XLOOKUP($C559,'NAICS-SOC-CIP x-walk'!C:C, 'NAICS-SOC-CIP x-walk'!H:H)</f>
        <v>71</v>
      </c>
      <c r="J559" t="s">
        <v>7452</v>
      </c>
      <c r="K559" t="str">
        <f>_xlfn.XLOOKUP($C559,'NAICS-SOC-CIP x-walk'!$C:$C, 'NAICS-SOC-CIP x-walk'!I:I)</f>
        <v>Arts, Entertainment, and Recreation</v>
      </c>
      <c r="L559">
        <f t="shared" si="43"/>
        <v>1050</v>
      </c>
      <c r="M559" s="9">
        <f t="shared" si="44"/>
        <v>24.418604651162791</v>
      </c>
    </row>
    <row r="560" spans="1:13" hidden="1">
      <c r="A560" s="1">
        <v>75</v>
      </c>
      <c r="B560" s="1">
        <v>3</v>
      </c>
      <c r="C560" s="34" t="s">
        <v>1854</v>
      </c>
      <c r="D560" s="1">
        <f t="shared" si="40"/>
        <v>11</v>
      </c>
      <c r="E560" s="2" t="s">
        <v>340</v>
      </c>
      <c r="F560" t="str" cm="1">
        <f t="array" ref="F560">_xlfn.IFS(
 AND(D560&gt;=11, D560&lt;=29), "Management, business, science, and arts occupations",
 AND(D560&gt;=31, D560&lt;=39), "Service occupations",
 AND(D560&gt;=41, D560&lt;=43), "Sales and office occupations",
 AND(D560&gt;=51, D560&lt;=53), "Production, transportation, and material moving occupations",
 AND(D560&gt;=45, D560&lt;=49), "Natural resources, construction, and maintenance occupations",
 TRUE, "Not applicable to study area"
)</f>
        <v>Management, business, science, and arts occupations</v>
      </c>
      <c r="G560">
        <f t="shared" si="41"/>
        <v>9764</v>
      </c>
      <c r="H560" s="9">
        <f t="shared" si="42"/>
        <v>21.941573033707865</v>
      </c>
      <c r="I560" t="str">
        <f>_xlfn.XLOOKUP($C560,'NAICS-SOC-CIP x-walk'!C:C, 'NAICS-SOC-CIP x-walk'!H:H)</f>
        <v>55</v>
      </c>
      <c r="J560" t="str">
        <f>_xlfn.XLOOKUP(K560,'ACS-NAICS-SOC x-walk'!K:K,'ACS-NAICS-SOC x-walk'!L:L)</f>
        <v>Professional, Scientific, and Management, and Administrative, and Waste Management Services</v>
      </c>
      <c r="K560" t="str">
        <f>_xlfn.XLOOKUP($C560,'NAICS-SOC-CIP x-walk'!$C:$C, 'NAICS-SOC-CIP x-walk'!I:I)</f>
        <v>Management of Companies and Enterprises</v>
      </c>
      <c r="L560">
        <f t="shared" si="43"/>
        <v>826</v>
      </c>
      <c r="M560" s="9">
        <f t="shared" si="44"/>
        <v>17.574468085106382</v>
      </c>
    </row>
    <row r="561" spans="1:13">
      <c r="A561" s="1">
        <v>61</v>
      </c>
      <c r="B561" s="1" t="s">
        <v>4</v>
      </c>
      <c r="C561" s="34" t="s">
        <v>2179</v>
      </c>
      <c r="D561" s="1">
        <f t="shared" si="40"/>
        <v>27</v>
      </c>
      <c r="E561" s="2" t="s">
        <v>652</v>
      </c>
      <c r="F561" t="str" cm="1">
        <f t="array" ref="F561">_xlfn.IFS(
 AND(D561&gt;=11, D561&lt;=29), "Management, business, science, and arts occupations",
 AND(D561&gt;=31, D561&lt;=39), "Service occupations",
 AND(D561&gt;=41, D561&lt;=43), "Sales and office occupations",
 AND(D561&gt;=51, D561&lt;=53), "Production, transportation, and material moving occupations",
 AND(D561&gt;=45, D561&lt;=49), "Natural resources, construction, and maintenance occupations",
 TRUE, "Not applicable to study area"
)</f>
        <v>Management, business, science, and arts occupations</v>
      </c>
      <c r="G561">
        <f t="shared" si="41"/>
        <v>9764</v>
      </c>
      <c r="H561" s="9">
        <f t="shared" si="42"/>
        <v>21.941573033707865</v>
      </c>
      <c r="I561" t="str">
        <f>_xlfn.XLOOKUP($C561,'NAICS-SOC-CIP x-walk'!C:C, 'NAICS-SOC-CIP x-walk'!H:H)</f>
        <v>71</v>
      </c>
      <c r="J561" t="s">
        <v>7452</v>
      </c>
      <c r="K561" t="str">
        <f>_xlfn.XLOOKUP($C561,'NAICS-SOC-CIP x-walk'!$C:$C, 'NAICS-SOC-CIP x-walk'!I:I)</f>
        <v>Arts, Entertainment, and Recreation</v>
      </c>
      <c r="L561">
        <f t="shared" si="43"/>
        <v>1050</v>
      </c>
      <c r="M561" s="9">
        <f t="shared" si="44"/>
        <v>24.418604651162791</v>
      </c>
    </row>
    <row r="562" spans="1:13">
      <c r="A562" s="1">
        <v>57</v>
      </c>
      <c r="B562" s="1">
        <v>4</v>
      </c>
      <c r="C562" s="34" t="s">
        <v>2178</v>
      </c>
      <c r="D562" s="1">
        <f t="shared" si="40"/>
        <v>27</v>
      </c>
      <c r="E562" s="2" t="s">
        <v>584</v>
      </c>
      <c r="F562" t="str" cm="1">
        <f t="array" ref="F562">_xlfn.IFS(
 AND(D562&gt;=11, D562&lt;=29), "Management, business, science, and arts occupations",
 AND(D562&gt;=31, D562&lt;=39), "Service occupations",
 AND(D562&gt;=41, D562&lt;=43), "Sales and office occupations",
 AND(D562&gt;=51, D562&lt;=53), "Production, transportation, and material moving occupations",
 AND(D562&gt;=45, D562&lt;=49), "Natural resources, construction, and maintenance occupations",
 TRUE, "Not applicable to study area"
)</f>
        <v>Management, business, science, and arts occupations</v>
      </c>
      <c r="G562">
        <f t="shared" si="41"/>
        <v>9764</v>
      </c>
      <c r="H562" s="9">
        <f t="shared" si="42"/>
        <v>21.941573033707865</v>
      </c>
      <c r="I562" t="str">
        <f>_xlfn.XLOOKUP($C562,'NAICS-SOC-CIP x-walk'!C:C, 'NAICS-SOC-CIP x-walk'!H:H)</f>
        <v>71</v>
      </c>
      <c r="J562" t="s">
        <v>7452</v>
      </c>
      <c r="K562" t="str">
        <f>_xlfn.XLOOKUP($C562,'NAICS-SOC-CIP x-walk'!$C:$C, 'NAICS-SOC-CIP x-walk'!I:I)</f>
        <v>Arts, Entertainment, and Recreation</v>
      </c>
      <c r="L562">
        <f t="shared" si="43"/>
        <v>1050</v>
      </c>
      <c r="M562" s="9">
        <f t="shared" si="44"/>
        <v>24.418604651162791</v>
      </c>
    </row>
    <row r="563" spans="1:13" hidden="1">
      <c r="A563" s="1">
        <v>57</v>
      </c>
      <c r="B563" s="1">
        <v>3</v>
      </c>
      <c r="C563" s="34" t="s">
        <v>2207</v>
      </c>
      <c r="D563" s="1">
        <f t="shared" si="40"/>
        <v>27</v>
      </c>
      <c r="E563" s="2" t="s">
        <v>704</v>
      </c>
      <c r="F563" t="str" cm="1">
        <f t="array" ref="F563">_xlfn.IFS(
 AND(D563&gt;=11, D563&lt;=29), "Management, business, science, and arts occupations",
 AND(D563&gt;=31, D563&lt;=39), "Service occupations",
 AND(D563&gt;=41, D563&lt;=43), "Sales and office occupations",
 AND(D563&gt;=51, D563&lt;=53), "Production, transportation, and material moving occupations",
 AND(D563&gt;=45, D563&lt;=49), "Natural resources, construction, and maintenance occupations",
 TRUE, "Not applicable to study area"
)</f>
        <v>Management, business, science, and arts occupations</v>
      </c>
      <c r="G563">
        <f t="shared" si="41"/>
        <v>9764</v>
      </c>
      <c r="H563" s="9">
        <f t="shared" si="42"/>
        <v>21.941573033707865</v>
      </c>
      <c r="I563" t="str">
        <f>_xlfn.XLOOKUP($C563,'NAICS-SOC-CIP x-walk'!C:C, 'NAICS-SOC-CIP x-walk'!H:H)</f>
        <v>54</v>
      </c>
      <c r="J563" t="e">
        <f>_xlfn.XLOOKUP(K563,'ACS-NAICS-SOC x-walk'!K:K,'ACS-NAICS-SOC x-walk'!L:L)</f>
        <v>#N/A</v>
      </c>
      <c r="K563" t="str">
        <f>_xlfn.XLOOKUP($C563,'NAICS-SOC-CIP x-walk'!$C:$C, 'NAICS-SOC-CIP x-walk'!I:I)</f>
        <v>Professional, Scientific, and Technical Services</v>
      </c>
      <c r="L563">
        <f t="shared" si="43"/>
        <v>603</v>
      </c>
      <c r="M563" s="9">
        <f t="shared" si="44"/>
        <v>27.40909090909091</v>
      </c>
    </row>
    <row r="564" spans="1:13">
      <c r="A564" s="1">
        <v>53</v>
      </c>
      <c r="B564" s="1">
        <v>3</v>
      </c>
      <c r="C564" s="34" t="s">
        <v>2208</v>
      </c>
      <c r="D564" s="1">
        <f t="shared" si="40"/>
        <v>27</v>
      </c>
      <c r="E564" s="2" t="s">
        <v>536</v>
      </c>
      <c r="F564" t="str" cm="1">
        <f t="array" ref="F564">_xlfn.IFS(
 AND(D564&gt;=11, D564&lt;=29), "Management, business, science, and arts occupations",
 AND(D564&gt;=31, D564&lt;=39), "Service occupations",
 AND(D564&gt;=41, D564&lt;=43), "Sales and office occupations",
 AND(D564&gt;=51, D564&lt;=53), "Production, transportation, and material moving occupations",
 AND(D564&gt;=45, D564&lt;=49), "Natural resources, construction, and maintenance occupations",
 TRUE, "Not applicable to study area"
)</f>
        <v>Management, business, science, and arts occupations</v>
      </c>
      <c r="G564">
        <f t="shared" si="41"/>
        <v>9764</v>
      </c>
      <c r="H564" s="9">
        <f t="shared" si="42"/>
        <v>21.941573033707865</v>
      </c>
      <c r="I564" t="str">
        <f>_xlfn.XLOOKUP($C564,'NAICS-SOC-CIP x-walk'!C:C, 'NAICS-SOC-CIP x-walk'!H:H)</f>
        <v>71</v>
      </c>
      <c r="J564" t="s">
        <v>7452</v>
      </c>
      <c r="K564" t="str">
        <f>_xlfn.XLOOKUP($C564,'NAICS-SOC-CIP x-walk'!$C:$C, 'NAICS-SOC-CIP x-walk'!I:I)</f>
        <v>Arts, Entertainment, and Recreation</v>
      </c>
      <c r="L564">
        <f t="shared" si="43"/>
        <v>1050</v>
      </c>
      <c r="M564" s="9">
        <f t="shared" si="44"/>
        <v>24.418604651162791</v>
      </c>
    </row>
    <row r="565" spans="1:13" hidden="1">
      <c r="A565" s="1">
        <v>50</v>
      </c>
      <c r="B565" s="1">
        <v>4</v>
      </c>
      <c r="C565" s="34" t="s">
        <v>1854</v>
      </c>
      <c r="D565" s="1">
        <f t="shared" si="40"/>
        <v>11</v>
      </c>
      <c r="E565" s="2" t="s">
        <v>808</v>
      </c>
      <c r="F565" t="str" cm="1">
        <f t="array" ref="F565">_xlfn.IFS(
 AND(D565&gt;=11, D565&lt;=29), "Management, business, science, and arts occupations",
 AND(D565&gt;=31, D565&lt;=39), "Service occupations",
 AND(D565&gt;=41, D565&lt;=43), "Sales and office occupations",
 AND(D565&gt;=51, D565&lt;=53), "Production, transportation, and material moving occupations",
 AND(D565&gt;=45, D565&lt;=49), "Natural resources, construction, and maintenance occupations",
 TRUE, "Not applicable to study area"
)</f>
        <v>Management, business, science, and arts occupations</v>
      </c>
      <c r="G565">
        <f t="shared" si="41"/>
        <v>9764</v>
      </c>
      <c r="H565" s="9">
        <f t="shared" si="42"/>
        <v>21.941573033707865</v>
      </c>
      <c r="I565" t="str">
        <f>_xlfn.XLOOKUP($C565,'NAICS-SOC-CIP x-walk'!C:C, 'NAICS-SOC-CIP x-walk'!H:H)</f>
        <v>55</v>
      </c>
      <c r="J565" t="str">
        <f>_xlfn.XLOOKUP(K565,'ACS-NAICS-SOC x-walk'!K:K,'ACS-NAICS-SOC x-walk'!L:L)</f>
        <v>Professional, Scientific, and Management, and Administrative, and Waste Management Services</v>
      </c>
      <c r="K565" t="str">
        <f>_xlfn.XLOOKUP($C565,'NAICS-SOC-CIP x-walk'!$C:$C, 'NAICS-SOC-CIP x-walk'!I:I)</f>
        <v>Management of Companies and Enterprises</v>
      </c>
      <c r="L565">
        <f t="shared" si="43"/>
        <v>826</v>
      </c>
      <c r="M565" s="9">
        <f t="shared" si="44"/>
        <v>17.574468085106382</v>
      </c>
    </row>
    <row r="566" spans="1:13">
      <c r="A566" s="1">
        <v>49</v>
      </c>
      <c r="B566" s="1">
        <v>4</v>
      </c>
      <c r="C566" s="34" t="s">
        <v>2190</v>
      </c>
      <c r="D566" s="1">
        <f t="shared" si="40"/>
        <v>27</v>
      </c>
      <c r="E566" s="2" t="s">
        <v>728</v>
      </c>
      <c r="F566" t="str" cm="1">
        <f t="array" ref="F566">_xlfn.IFS(
 AND(D566&gt;=11, D566&lt;=29), "Management, business, science, and arts occupations",
 AND(D566&gt;=31, D566&lt;=39), "Service occupations",
 AND(D566&gt;=41, D566&lt;=43), "Sales and office occupations",
 AND(D566&gt;=51, D566&lt;=53), "Production, transportation, and material moving occupations",
 AND(D566&gt;=45, D566&lt;=49), "Natural resources, construction, and maintenance occupations",
 TRUE, "Not applicable to study area"
)</f>
        <v>Management, business, science, and arts occupations</v>
      </c>
      <c r="G566">
        <f t="shared" si="41"/>
        <v>9764</v>
      </c>
      <c r="H566" s="9">
        <f t="shared" si="42"/>
        <v>21.941573033707865</v>
      </c>
      <c r="I566" t="str">
        <f>_xlfn.XLOOKUP($C566,'NAICS-SOC-CIP x-walk'!C:C, 'NAICS-SOC-CIP x-walk'!H:H)</f>
        <v>71</v>
      </c>
      <c r="J566" t="s">
        <v>7452</v>
      </c>
      <c r="K566" t="str">
        <f>_xlfn.XLOOKUP($C566,'NAICS-SOC-CIP x-walk'!$C:$C, 'NAICS-SOC-CIP x-walk'!I:I)</f>
        <v>Arts, Entertainment, and Recreation</v>
      </c>
      <c r="L566">
        <f t="shared" si="43"/>
        <v>1050</v>
      </c>
      <c r="M566" s="9">
        <f t="shared" si="44"/>
        <v>24.418604651162791</v>
      </c>
    </row>
    <row r="567" spans="1:13">
      <c r="A567" s="1">
        <v>42</v>
      </c>
      <c r="B567" s="1">
        <v>4</v>
      </c>
      <c r="C567" s="34" t="s">
        <v>2191</v>
      </c>
      <c r="D567" s="1">
        <f t="shared" si="40"/>
        <v>27</v>
      </c>
      <c r="E567" s="2" t="s">
        <v>762</v>
      </c>
      <c r="F567" t="str" cm="1">
        <f t="array" ref="F567">_xlfn.IFS(
 AND(D567&gt;=11, D567&lt;=29), "Management, business, science, and arts occupations",
 AND(D567&gt;=31, D567&lt;=39), "Service occupations",
 AND(D567&gt;=41, D567&lt;=43), "Sales and office occupations",
 AND(D567&gt;=51, D567&lt;=53), "Production, transportation, and material moving occupations",
 AND(D567&gt;=45, D567&lt;=49), "Natural resources, construction, and maintenance occupations",
 TRUE, "Not applicable to study area"
)</f>
        <v>Management, business, science, and arts occupations</v>
      </c>
      <c r="G567">
        <f t="shared" si="41"/>
        <v>9764</v>
      </c>
      <c r="H567" s="9">
        <f t="shared" si="42"/>
        <v>21.941573033707865</v>
      </c>
      <c r="I567" t="str">
        <f>_xlfn.XLOOKUP($C567,'NAICS-SOC-CIP x-walk'!C:C, 'NAICS-SOC-CIP x-walk'!H:H)</f>
        <v>71</v>
      </c>
      <c r="J567" t="s">
        <v>7452</v>
      </c>
      <c r="K567" t="str">
        <f>_xlfn.XLOOKUP($C567,'NAICS-SOC-CIP x-walk'!$C:$C, 'NAICS-SOC-CIP x-walk'!I:I)</f>
        <v>Arts, Entertainment, and Recreation</v>
      </c>
      <c r="L567">
        <f t="shared" si="43"/>
        <v>1050</v>
      </c>
      <c r="M567" s="9">
        <f t="shared" si="44"/>
        <v>24.418604651162791</v>
      </c>
    </row>
    <row r="568" spans="1:13">
      <c r="A568" s="1">
        <v>39</v>
      </c>
      <c r="B568" s="1">
        <v>4</v>
      </c>
      <c r="C568" s="34" t="s">
        <v>2176</v>
      </c>
      <c r="D568" s="1">
        <f t="shared" si="40"/>
        <v>27</v>
      </c>
      <c r="E568" s="2" t="s">
        <v>864</v>
      </c>
      <c r="F568" t="str" cm="1">
        <f t="array" ref="F568">_xlfn.IFS(
 AND(D568&gt;=11, D568&lt;=29), "Management, business, science, and arts occupations",
 AND(D568&gt;=31, D568&lt;=39), "Service occupations",
 AND(D568&gt;=41, D568&lt;=43), "Sales and office occupations",
 AND(D568&gt;=51, D568&lt;=53), "Production, transportation, and material moving occupations",
 AND(D568&gt;=45, D568&lt;=49), "Natural resources, construction, and maintenance occupations",
 TRUE, "Not applicable to study area"
)</f>
        <v>Management, business, science, and arts occupations</v>
      </c>
      <c r="G568">
        <f t="shared" si="41"/>
        <v>9764</v>
      </c>
      <c r="H568" s="9">
        <f t="shared" si="42"/>
        <v>21.941573033707865</v>
      </c>
      <c r="I568" t="str">
        <f>_xlfn.XLOOKUP($C568,'NAICS-SOC-CIP x-walk'!C:C, 'NAICS-SOC-CIP x-walk'!H:H)</f>
        <v>71</v>
      </c>
      <c r="J568" t="s">
        <v>7452</v>
      </c>
      <c r="K568" t="str">
        <f>_xlfn.XLOOKUP($C568,'NAICS-SOC-CIP x-walk'!$C:$C, 'NAICS-SOC-CIP x-walk'!I:I)</f>
        <v>Arts, Entertainment, and Recreation</v>
      </c>
      <c r="L568">
        <f t="shared" si="43"/>
        <v>1050</v>
      </c>
      <c r="M568" s="9">
        <f t="shared" si="44"/>
        <v>24.418604651162791</v>
      </c>
    </row>
    <row r="569" spans="1:13">
      <c r="A569" s="1">
        <v>36</v>
      </c>
      <c r="B569" s="1">
        <v>3</v>
      </c>
      <c r="C569" s="34" t="s">
        <v>2202</v>
      </c>
      <c r="D569" s="1">
        <f t="shared" si="40"/>
        <v>27</v>
      </c>
      <c r="E569" s="2" t="s">
        <v>928</v>
      </c>
      <c r="F569" t="str" cm="1">
        <f t="array" ref="F569">_xlfn.IFS(
 AND(D569&gt;=11, D569&lt;=29), "Management, business, science, and arts occupations",
 AND(D569&gt;=31, D569&lt;=39), "Service occupations",
 AND(D569&gt;=41, D569&lt;=43), "Sales and office occupations",
 AND(D569&gt;=51, D569&lt;=53), "Production, transportation, and material moving occupations",
 AND(D569&gt;=45, D569&lt;=49), "Natural resources, construction, and maintenance occupations",
 TRUE, "Not applicable to study area"
)</f>
        <v>Management, business, science, and arts occupations</v>
      </c>
      <c r="G569">
        <f t="shared" si="41"/>
        <v>9764</v>
      </c>
      <c r="H569" s="9">
        <f t="shared" si="42"/>
        <v>21.941573033707865</v>
      </c>
      <c r="I569" t="str">
        <f>_xlfn.XLOOKUP($C569,'NAICS-SOC-CIP x-walk'!C:C, 'NAICS-SOC-CIP x-walk'!H:H)</f>
        <v>71</v>
      </c>
      <c r="J569" t="s">
        <v>7452</v>
      </c>
      <c r="K569" t="str">
        <f>_xlfn.XLOOKUP($C569,'NAICS-SOC-CIP x-walk'!$C:$C, 'NAICS-SOC-CIP x-walk'!I:I)</f>
        <v>Arts, Entertainment, and Recreation</v>
      </c>
      <c r="L569">
        <f t="shared" si="43"/>
        <v>1050</v>
      </c>
      <c r="M569" s="9">
        <f t="shared" si="44"/>
        <v>24.418604651162791</v>
      </c>
    </row>
    <row r="570" spans="1:13" hidden="1">
      <c r="A570" s="1">
        <v>33</v>
      </c>
      <c r="B570" s="1">
        <v>4</v>
      </c>
      <c r="C570" s="34" t="s">
        <v>1854</v>
      </c>
      <c r="D570" s="1">
        <f t="shared" si="40"/>
        <v>11</v>
      </c>
      <c r="E570" s="2" t="s">
        <v>910</v>
      </c>
      <c r="F570" t="str" cm="1">
        <f t="array" ref="F570">_xlfn.IFS(
 AND(D570&gt;=11, D570&lt;=29), "Management, business, science, and arts occupations",
 AND(D570&gt;=31, D570&lt;=39), "Service occupations",
 AND(D570&gt;=41, D570&lt;=43), "Sales and office occupations",
 AND(D570&gt;=51, D570&lt;=53), "Production, transportation, and material moving occupations",
 AND(D570&gt;=45, D570&lt;=49), "Natural resources, construction, and maintenance occupations",
 TRUE, "Not applicable to study area"
)</f>
        <v>Management, business, science, and arts occupations</v>
      </c>
      <c r="G570">
        <f t="shared" si="41"/>
        <v>9764</v>
      </c>
      <c r="H570" s="9">
        <f t="shared" si="42"/>
        <v>21.941573033707865</v>
      </c>
      <c r="I570" t="str">
        <f>_xlfn.XLOOKUP($C570,'NAICS-SOC-CIP x-walk'!C:C, 'NAICS-SOC-CIP x-walk'!H:H)</f>
        <v>55</v>
      </c>
      <c r="J570" t="str">
        <f>_xlfn.XLOOKUP(K570,'ACS-NAICS-SOC x-walk'!K:K,'ACS-NAICS-SOC x-walk'!L:L)</f>
        <v>Professional, Scientific, and Management, and Administrative, and Waste Management Services</v>
      </c>
      <c r="K570" t="str">
        <f>_xlfn.XLOOKUP($C570,'NAICS-SOC-CIP x-walk'!$C:$C, 'NAICS-SOC-CIP x-walk'!I:I)</f>
        <v>Management of Companies and Enterprises</v>
      </c>
      <c r="L570">
        <f t="shared" si="43"/>
        <v>826</v>
      </c>
      <c r="M570" s="9">
        <f t="shared" si="44"/>
        <v>17.574468085106382</v>
      </c>
    </row>
    <row r="571" spans="1:13" hidden="1">
      <c r="A571" s="1">
        <v>32</v>
      </c>
      <c r="B571" s="1">
        <v>4</v>
      </c>
      <c r="C571" s="34" t="s">
        <v>1854</v>
      </c>
      <c r="D571" s="1">
        <f t="shared" si="40"/>
        <v>11</v>
      </c>
      <c r="E571" s="2" t="s">
        <v>900</v>
      </c>
      <c r="F571" t="str" cm="1">
        <f t="array" ref="F571">_xlfn.IFS(
 AND(D571&gt;=11, D571&lt;=29), "Management, business, science, and arts occupations",
 AND(D571&gt;=31, D571&lt;=39), "Service occupations",
 AND(D571&gt;=41, D571&lt;=43), "Sales and office occupations",
 AND(D571&gt;=51, D571&lt;=53), "Production, transportation, and material moving occupations",
 AND(D571&gt;=45, D571&lt;=49), "Natural resources, construction, and maintenance occupations",
 TRUE, "Not applicable to study area"
)</f>
        <v>Management, business, science, and arts occupations</v>
      </c>
      <c r="G571">
        <f t="shared" si="41"/>
        <v>9764</v>
      </c>
      <c r="H571" s="9">
        <f t="shared" si="42"/>
        <v>21.941573033707865</v>
      </c>
      <c r="I571" t="str">
        <f>_xlfn.XLOOKUP($C571,'NAICS-SOC-CIP x-walk'!C:C, 'NAICS-SOC-CIP x-walk'!H:H)</f>
        <v>55</v>
      </c>
      <c r="J571" t="str">
        <f>_xlfn.XLOOKUP(K571,'ACS-NAICS-SOC x-walk'!K:K,'ACS-NAICS-SOC x-walk'!L:L)</f>
        <v>Professional, Scientific, and Management, and Administrative, and Waste Management Services</v>
      </c>
      <c r="K571" t="str">
        <f>_xlfn.XLOOKUP($C571,'NAICS-SOC-CIP x-walk'!$C:$C, 'NAICS-SOC-CIP x-walk'!I:I)</f>
        <v>Management of Companies and Enterprises</v>
      </c>
      <c r="L571">
        <f t="shared" si="43"/>
        <v>826</v>
      </c>
      <c r="M571" s="9">
        <f t="shared" si="44"/>
        <v>17.574468085106382</v>
      </c>
    </row>
    <row r="572" spans="1:13">
      <c r="A572" s="1">
        <v>30</v>
      </c>
      <c r="B572" s="1">
        <v>4</v>
      </c>
      <c r="C572" s="34" t="s">
        <v>2195</v>
      </c>
      <c r="D572" s="1">
        <f t="shared" si="40"/>
        <v>27</v>
      </c>
      <c r="E572" s="2" t="s">
        <v>1608</v>
      </c>
      <c r="F572" t="str" cm="1">
        <f t="array" ref="F572">_xlfn.IFS(
 AND(D572&gt;=11, D572&lt;=29), "Management, business, science, and arts occupations",
 AND(D572&gt;=31, D572&lt;=39), "Service occupations",
 AND(D572&gt;=41, D572&lt;=43), "Sales and office occupations",
 AND(D572&gt;=51, D572&lt;=53), "Production, transportation, and material moving occupations",
 AND(D572&gt;=45, D572&lt;=49), "Natural resources, construction, and maintenance occupations",
 TRUE, "Not applicable to study area"
)</f>
        <v>Management, business, science, and arts occupations</v>
      </c>
      <c r="G572">
        <f t="shared" si="41"/>
        <v>9764</v>
      </c>
      <c r="H572" s="9">
        <f t="shared" si="42"/>
        <v>21.941573033707865</v>
      </c>
      <c r="I572" t="str">
        <f>_xlfn.XLOOKUP($C572,'NAICS-SOC-CIP x-walk'!C:C, 'NAICS-SOC-CIP x-walk'!H:H)</f>
        <v>71</v>
      </c>
      <c r="J572" t="s">
        <v>7452</v>
      </c>
      <c r="K572" t="str">
        <f>_xlfn.XLOOKUP($C572,'NAICS-SOC-CIP x-walk'!$C:$C, 'NAICS-SOC-CIP x-walk'!I:I)</f>
        <v>Arts, Entertainment, and Recreation</v>
      </c>
      <c r="L572">
        <f t="shared" si="43"/>
        <v>1050</v>
      </c>
      <c r="M572" s="9">
        <f t="shared" si="44"/>
        <v>24.418604651162791</v>
      </c>
    </row>
    <row r="573" spans="1:13">
      <c r="A573" s="1">
        <v>27</v>
      </c>
      <c r="B573" s="1">
        <v>4</v>
      </c>
      <c r="C573" s="34" t="s">
        <v>2209</v>
      </c>
      <c r="D573" s="1">
        <f t="shared" si="40"/>
        <v>27</v>
      </c>
      <c r="E573" s="2" t="s">
        <v>1200</v>
      </c>
      <c r="F573" t="str" cm="1">
        <f t="array" ref="F573">_xlfn.IFS(
 AND(D573&gt;=11, D573&lt;=29), "Management, business, science, and arts occupations",
 AND(D573&gt;=31, D573&lt;=39), "Service occupations",
 AND(D573&gt;=41, D573&lt;=43), "Sales and office occupations",
 AND(D573&gt;=51, D573&lt;=53), "Production, transportation, and material moving occupations",
 AND(D573&gt;=45, D573&lt;=49), "Natural resources, construction, and maintenance occupations",
 TRUE, "Not applicable to study area"
)</f>
        <v>Management, business, science, and arts occupations</v>
      </c>
      <c r="G573">
        <f t="shared" si="41"/>
        <v>9764</v>
      </c>
      <c r="H573" s="9">
        <f t="shared" si="42"/>
        <v>21.941573033707865</v>
      </c>
      <c r="I573" t="str">
        <f>_xlfn.XLOOKUP($C573,'NAICS-SOC-CIP x-walk'!C:C, 'NAICS-SOC-CIP x-walk'!H:H)</f>
        <v>71</v>
      </c>
      <c r="J573" t="s">
        <v>7452</v>
      </c>
      <c r="K573" t="str">
        <f>_xlfn.XLOOKUP($C573,'NAICS-SOC-CIP x-walk'!$C:$C, 'NAICS-SOC-CIP x-walk'!I:I)</f>
        <v>Arts, Entertainment, and Recreation</v>
      </c>
      <c r="L573">
        <f t="shared" si="43"/>
        <v>1050</v>
      </c>
      <c r="M573" s="9">
        <f t="shared" si="44"/>
        <v>24.418604651162791</v>
      </c>
    </row>
    <row r="574" spans="1:13">
      <c r="A574" s="1">
        <v>26</v>
      </c>
      <c r="B574" s="1">
        <v>5</v>
      </c>
      <c r="C574" s="34" t="s">
        <v>2143</v>
      </c>
      <c r="D574" s="1">
        <f t="shared" si="40"/>
        <v>25</v>
      </c>
      <c r="E574" s="2" t="s">
        <v>972</v>
      </c>
      <c r="F574" t="str" cm="1">
        <f t="array" ref="F574">_xlfn.IFS(
 AND(D574&gt;=11, D574&lt;=29), "Management, business, science, and arts occupations",
 AND(D574&gt;=31, D574&lt;=39), "Service occupations",
 AND(D574&gt;=41, D574&lt;=43), "Sales and office occupations",
 AND(D574&gt;=51, D574&lt;=53), "Production, transportation, and material moving occupations",
 AND(D574&gt;=45, D574&lt;=49), "Natural resources, construction, and maintenance occupations",
 TRUE, "Not applicable to study area"
)</f>
        <v>Management, business, science, and arts occupations</v>
      </c>
      <c r="G574">
        <f t="shared" si="41"/>
        <v>9764</v>
      </c>
      <c r="H574" s="9">
        <f t="shared" si="42"/>
        <v>21.941573033707865</v>
      </c>
      <c r="I574" t="str">
        <f>_xlfn.XLOOKUP($C574,'NAICS-SOC-CIP x-walk'!C:C, 'NAICS-SOC-CIP x-walk'!H:H)</f>
        <v>71</v>
      </c>
      <c r="J574" t="s">
        <v>7452</v>
      </c>
      <c r="K574" t="str">
        <f>_xlfn.XLOOKUP($C574,'NAICS-SOC-CIP x-walk'!$C:$C, 'NAICS-SOC-CIP x-walk'!I:I)</f>
        <v>Arts, Entertainment, and Recreation</v>
      </c>
      <c r="L574">
        <f t="shared" si="43"/>
        <v>1050</v>
      </c>
      <c r="M574" s="9">
        <f t="shared" si="44"/>
        <v>24.418604651162791</v>
      </c>
    </row>
    <row r="575" spans="1:13" hidden="1">
      <c r="A575" s="1">
        <v>26</v>
      </c>
      <c r="B575" s="1">
        <v>4</v>
      </c>
      <c r="C575" s="34" t="s">
        <v>1851</v>
      </c>
      <c r="D575" s="1">
        <f t="shared" si="40"/>
        <v>11</v>
      </c>
      <c r="E575" s="2" t="s">
        <v>1202</v>
      </c>
      <c r="F575" t="str" cm="1">
        <f t="array" ref="F575">_xlfn.IFS(
 AND(D575&gt;=11, D575&lt;=29), "Management, business, science, and arts occupations",
 AND(D575&gt;=31, D575&lt;=39), "Service occupations",
 AND(D575&gt;=41, D575&lt;=43), "Sales and office occupations",
 AND(D575&gt;=51, D575&lt;=53), "Production, transportation, and material moving occupations",
 AND(D575&gt;=45, D575&lt;=49), "Natural resources, construction, and maintenance occupations",
 TRUE, "Not applicable to study area"
)</f>
        <v>Management, business, science, and arts occupations</v>
      </c>
      <c r="G575">
        <f t="shared" si="41"/>
        <v>9764</v>
      </c>
      <c r="H575" s="9">
        <f t="shared" si="42"/>
        <v>21.941573033707865</v>
      </c>
      <c r="I575" t="str">
        <f>_xlfn.XLOOKUP($C575,'NAICS-SOC-CIP x-walk'!C:C, 'NAICS-SOC-CIP x-walk'!H:H)</f>
        <v>55</v>
      </c>
      <c r="J575" t="str">
        <f>_xlfn.XLOOKUP(K575,'ACS-NAICS-SOC x-walk'!K:K,'ACS-NAICS-SOC x-walk'!L:L)</f>
        <v>Professional, Scientific, and Management, and Administrative, and Waste Management Services</v>
      </c>
      <c r="K575" t="str">
        <f>_xlfn.XLOOKUP($C575,'NAICS-SOC-CIP x-walk'!$C:$C, 'NAICS-SOC-CIP x-walk'!I:I)</f>
        <v>Management of Companies and Enterprises</v>
      </c>
      <c r="L575">
        <f t="shared" si="43"/>
        <v>826</v>
      </c>
      <c r="M575" s="9">
        <f t="shared" si="44"/>
        <v>17.574468085106382</v>
      </c>
    </row>
    <row r="576" spans="1:13">
      <c r="A576" s="1">
        <v>25</v>
      </c>
      <c r="B576" s="1">
        <v>5</v>
      </c>
      <c r="C576" s="34" t="s">
        <v>2171</v>
      </c>
      <c r="D576" s="1">
        <f t="shared" si="40"/>
        <v>27</v>
      </c>
      <c r="E576" s="2" t="s">
        <v>1184</v>
      </c>
      <c r="F576" t="str" cm="1">
        <f t="array" ref="F576">_xlfn.IFS(
 AND(D576&gt;=11, D576&lt;=29), "Management, business, science, and arts occupations",
 AND(D576&gt;=31, D576&lt;=39), "Service occupations",
 AND(D576&gt;=41, D576&lt;=43), "Sales and office occupations",
 AND(D576&gt;=51, D576&lt;=53), "Production, transportation, and material moving occupations",
 AND(D576&gt;=45, D576&lt;=49), "Natural resources, construction, and maintenance occupations",
 TRUE, "Not applicable to study area"
)</f>
        <v>Management, business, science, and arts occupations</v>
      </c>
      <c r="G576">
        <f t="shared" si="41"/>
        <v>9764</v>
      </c>
      <c r="H576" s="9">
        <f t="shared" si="42"/>
        <v>21.941573033707865</v>
      </c>
      <c r="I576" t="str">
        <f>_xlfn.XLOOKUP($C576,'NAICS-SOC-CIP x-walk'!C:C, 'NAICS-SOC-CIP x-walk'!H:H)</f>
        <v>71</v>
      </c>
      <c r="J576" t="s">
        <v>7452</v>
      </c>
      <c r="K576" t="str">
        <f>_xlfn.XLOOKUP($C576,'NAICS-SOC-CIP x-walk'!$C:$C, 'NAICS-SOC-CIP x-walk'!I:I)</f>
        <v>Arts, Entertainment, and Recreation</v>
      </c>
      <c r="L576">
        <f t="shared" si="43"/>
        <v>1050</v>
      </c>
      <c r="M576" s="9">
        <f t="shared" si="44"/>
        <v>24.418604651162791</v>
      </c>
    </row>
    <row r="577" spans="1:13">
      <c r="A577" s="1">
        <v>24</v>
      </c>
      <c r="B577" s="1">
        <v>3</v>
      </c>
      <c r="C577" s="34" t="s">
        <v>2203</v>
      </c>
      <c r="D577" s="1">
        <f t="shared" si="40"/>
        <v>27</v>
      </c>
      <c r="E577" s="2" t="s">
        <v>1068</v>
      </c>
      <c r="F577" t="str" cm="1">
        <f t="array" ref="F577">_xlfn.IFS(
 AND(D577&gt;=11, D577&lt;=29), "Management, business, science, and arts occupations",
 AND(D577&gt;=31, D577&lt;=39), "Service occupations",
 AND(D577&gt;=41, D577&lt;=43), "Sales and office occupations",
 AND(D577&gt;=51, D577&lt;=53), "Production, transportation, and material moving occupations",
 AND(D577&gt;=45, D577&lt;=49), "Natural resources, construction, and maintenance occupations",
 TRUE, "Not applicable to study area"
)</f>
        <v>Management, business, science, and arts occupations</v>
      </c>
      <c r="G577">
        <f t="shared" si="41"/>
        <v>9764</v>
      </c>
      <c r="H577" s="9">
        <f t="shared" si="42"/>
        <v>21.941573033707865</v>
      </c>
      <c r="I577" t="str">
        <f>_xlfn.XLOOKUP($C577,'NAICS-SOC-CIP x-walk'!C:C, 'NAICS-SOC-CIP x-walk'!H:H)</f>
        <v>71</v>
      </c>
      <c r="J577" t="s">
        <v>7452</v>
      </c>
      <c r="K577" t="str">
        <f>_xlfn.XLOOKUP($C577,'NAICS-SOC-CIP x-walk'!$C:$C, 'NAICS-SOC-CIP x-walk'!I:I)</f>
        <v>Arts, Entertainment, and Recreation</v>
      </c>
      <c r="L577">
        <f t="shared" si="43"/>
        <v>1050</v>
      </c>
      <c r="M577" s="9">
        <f t="shared" si="44"/>
        <v>24.418604651162791</v>
      </c>
    </row>
    <row r="578" spans="1:13">
      <c r="A578" s="1">
        <v>22</v>
      </c>
      <c r="B578" s="1">
        <v>3</v>
      </c>
      <c r="C578" s="34" t="s">
        <v>2160</v>
      </c>
      <c r="D578" s="1">
        <f t="shared" si="40"/>
        <v>27</v>
      </c>
      <c r="E578" s="2" t="s">
        <v>1030</v>
      </c>
      <c r="F578" t="str" cm="1">
        <f t="array" ref="F578">_xlfn.IFS(
 AND(D578&gt;=11, D578&lt;=29), "Management, business, science, and arts occupations",
 AND(D578&gt;=31, D578&lt;=39), "Service occupations",
 AND(D578&gt;=41, D578&lt;=43), "Sales and office occupations",
 AND(D578&gt;=51, D578&lt;=53), "Production, transportation, and material moving occupations",
 AND(D578&gt;=45, D578&lt;=49), "Natural resources, construction, and maintenance occupations",
 TRUE, "Not applicable to study area"
)</f>
        <v>Management, business, science, and arts occupations</v>
      </c>
      <c r="G578">
        <f t="shared" si="41"/>
        <v>9764</v>
      </c>
      <c r="H578" s="9">
        <f t="shared" si="42"/>
        <v>21.941573033707865</v>
      </c>
      <c r="I578" t="str">
        <f>_xlfn.XLOOKUP($C578,'NAICS-SOC-CIP x-walk'!C:C, 'NAICS-SOC-CIP x-walk'!H:H)</f>
        <v>71</v>
      </c>
      <c r="J578" t="s">
        <v>7452</v>
      </c>
      <c r="K578" t="str">
        <f>_xlfn.XLOOKUP($C578,'NAICS-SOC-CIP x-walk'!$C:$C, 'NAICS-SOC-CIP x-walk'!I:I)</f>
        <v>Arts, Entertainment, and Recreation</v>
      </c>
      <c r="L578">
        <f t="shared" si="43"/>
        <v>1050</v>
      </c>
      <c r="M578" s="9">
        <f t="shared" si="44"/>
        <v>24.418604651162791</v>
      </c>
    </row>
    <row r="579" spans="1:13">
      <c r="A579" s="1">
        <v>20</v>
      </c>
      <c r="B579" s="1">
        <v>4</v>
      </c>
      <c r="C579" s="34" t="s">
        <v>2169</v>
      </c>
      <c r="D579" s="1">
        <f t="shared" si="40"/>
        <v>27</v>
      </c>
      <c r="E579" s="2" t="s">
        <v>1084</v>
      </c>
      <c r="F579" t="str" cm="1">
        <f t="array" ref="F579">_xlfn.IFS(
 AND(D579&gt;=11, D579&lt;=29), "Management, business, science, and arts occupations",
 AND(D579&gt;=31, D579&lt;=39), "Service occupations",
 AND(D579&gt;=41, D579&lt;=43), "Sales and office occupations",
 AND(D579&gt;=51, D579&lt;=53), "Production, transportation, and material moving occupations",
 AND(D579&gt;=45, D579&lt;=49), "Natural resources, construction, and maintenance occupations",
 TRUE, "Not applicable to study area"
)</f>
        <v>Management, business, science, and arts occupations</v>
      </c>
      <c r="G579">
        <f t="shared" si="41"/>
        <v>9764</v>
      </c>
      <c r="H579" s="9">
        <f t="shared" si="42"/>
        <v>21.941573033707865</v>
      </c>
      <c r="I579" t="str">
        <f>_xlfn.XLOOKUP($C579,'NAICS-SOC-CIP x-walk'!C:C, 'NAICS-SOC-CIP x-walk'!H:H)</f>
        <v>71</v>
      </c>
      <c r="J579" t="s">
        <v>7452</v>
      </c>
      <c r="K579" t="str">
        <f>_xlfn.XLOOKUP($C579,'NAICS-SOC-CIP x-walk'!$C:$C, 'NAICS-SOC-CIP x-walk'!I:I)</f>
        <v>Arts, Entertainment, and Recreation</v>
      </c>
      <c r="L579">
        <f t="shared" si="43"/>
        <v>1050</v>
      </c>
      <c r="M579" s="9">
        <f t="shared" si="44"/>
        <v>24.418604651162791</v>
      </c>
    </row>
    <row r="580" spans="1:13">
      <c r="A580" s="1">
        <v>19</v>
      </c>
      <c r="B580" s="1" t="s">
        <v>4</v>
      </c>
      <c r="C580" s="34" t="s">
        <v>2175</v>
      </c>
      <c r="D580" s="1">
        <f t="shared" si="40"/>
        <v>27</v>
      </c>
      <c r="E580" s="2" t="s">
        <v>1132</v>
      </c>
      <c r="F580" t="str" cm="1">
        <f t="array" ref="F580">_xlfn.IFS(
 AND(D580&gt;=11, D580&lt;=29), "Management, business, science, and arts occupations",
 AND(D580&gt;=31, D580&lt;=39), "Service occupations",
 AND(D580&gt;=41, D580&lt;=43), "Sales and office occupations",
 AND(D580&gt;=51, D580&lt;=53), "Production, transportation, and material moving occupations",
 AND(D580&gt;=45, D580&lt;=49), "Natural resources, construction, and maintenance occupations",
 TRUE, "Not applicable to study area"
)</f>
        <v>Management, business, science, and arts occupations</v>
      </c>
      <c r="G580">
        <f t="shared" si="41"/>
        <v>9764</v>
      </c>
      <c r="H580" s="9">
        <f t="shared" si="42"/>
        <v>21.941573033707865</v>
      </c>
      <c r="I580" t="str">
        <f>_xlfn.XLOOKUP($C580,'NAICS-SOC-CIP x-walk'!C:C, 'NAICS-SOC-CIP x-walk'!H:H)</f>
        <v>71</v>
      </c>
      <c r="J580" t="s">
        <v>7452</v>
      </c>
      <c r="K580" t="str">
        <f>_xlfn.XLOOKUP($C580,'NAICS-SOC-CIP x-walk'!$C:$C, 'NAICS-SOC-CIP x-walk'!I:I)</f>
        <v>Arts, Entertainment, and Recreation</v>
      </c>
      <c r="L580">
        <f t="shared" si="43"/>
        <v>1050</v>
      </c>
      <c r="M580" s="9">
        <f t="shared" si="44"/>
        <v>24.418604651162791</v>
      </c>
    </row>
    <row r="581" spans="1:13">
      <c r="A581" s="1">
        <v>19</v>
      </c>
      <c r="B581" s="1">
        <v>3</v>
      </c>
      <c r="C581" s="34" t="s">
        <v>2181</v>
      </c>
      <c r="D581" s="1">
        <f t="shared" ref="D581:D644" si="45">VALUE(LEFT(C581,2))</f>
        <v>27</v>
      </c>
      <c r="E581" s="2" t="s">
        <v>1026</v>
      </c>
      <c r="F581" t="str" cm="1">
        <f t="array" ref="F581">_xlfn.IFS(
 AND(D581&gt;=11, D581&lt;=29), "Management, business, science, and arts occupations",
 AND(D581&gt;=31, D581&lt;=39), "Service occupations",
 AND(D581&gt;=41, D581&lt;=43), "Sales and office occupations",
 AND(D581&gt;=51, D581&lt;=53), "Production, transportation, and material moving occupations",
 AND(D581&gt;=45, D581&lt;=49), "Natural resources, construction, and maintenance occupations",
 TRUE, "Not applicable to study area"
)</f>
        <v>Management, business, science, and arts occupations</v>
      </c>
      <c r="G581">
        <f t="shared" ref="G581:G644" si="46">SUMIF(F:F, F581, A:A)</f>
        <v>9764</v>
      </c>
      <c r="H581" s="9">
        <f t="shared" ref="H581:H644" si="47">AVERAGEIF(F:F, F581, A:A)</f>
        <v>21.941573033707865</v>
      </c>
      <c r="I581" t="str">
        <f>_xlfn.XLOOKUP($C581,'NAICS-SOC-CIP x-walk'!C:C, 'NAICS-SOC-CIP x-walk'!H:H)</f>
        <v>71</v>
      </c>
      <c r="J581" t="s">
        <v>7452</v>
      </c>
      <c r="K581" t="str">
        <f>_xlfn.XLOOKUP($C581,'NAICS-SOC-CIP x-walk'!$C:$C, 'NAICS-SOC-CIP x-walk'!I:I)</f>
        <v>Arts, Entertainment, and Recreation</v>
      </c>
      <c r="L581">
        <f t="shared" ref="L581:L644" si="48">SUMIF(K:K, K581, A:A)</f>
        <v>1050</v>
      </c>
      <c r="M581" s="9">
        <f t="shared" ref="M581:M644" si="49">AVERAGEIF(K:K, K581, A:A)</f>
        <v>24.418604651162791</v>
      </c>
    </row>
    <row r="582" spans="1:13" hidden="1">
      <c r="A582" s="1">
        <v>19</v>
      </c>
      <c r="B582" s="1">
        <v>4</v>
      </c>
      <c r="C582" s="34" t="s">
        <v>1854</v>
      </c>
      <c r="D582" s="1">
        <f t="shared" si="45"/>
        <v>11</v>
      </c>
      <c r="E582" s="2" t="s">
        <v>1056</v>
      </c>
      <c r="F582" t="str" cm="1">
        <f t="array" ref="F582">_xlfn.IFS(
 AND(D582&gt;=11, D582&lt;=29), "Management, business, science, and arts occupations",
 AND(D582&gt;=31, D582&lt;=39), "Service occupations",
 AND(D582&gt;=41, D582&lt;=43), "Sales and office occupations",
 AND(D582&gt;=51, D582&lt;=53), "Production, transportation, and material moving occupations",
 AND(D582&gt;=45, D582&lt;=49), "Natural resources, construction, and maintenance occupations",
 TRUE, "Not applicable to study area"
)</f>
        <v>Management, business, science, and arts occupations</v>
      </c>
      <c r="G582">
        <f t="shared" si="46"/>
        <v>9764</v>
      </c>
      <c r="H582" s="9">
        <f t="shared" si="47"/>
        <v>21.941573033707865</v>
      </c>
      <c r="I582" t="str">
        <f>_xlfn.XLOOKUP($C582,'NAICS-SOC-CIP x-walk'!C:C, 'NAICS-SOC-CIP x-walk'!H:H)</f>
        <v>55</v>
      </c>
      <c r="J582" t="str">
        <f>_xlfn.XLOOKUP(K582,'ACS-NAICS-SOC x-walk'!K:K,'ACS-NAICS-SOC x-walk'!L:L)</f>
        <v>Professional, Scientific, and Management, and Administrative, and Waste Management Services</v>
      </c>
      <c r="K582" t="str">
        <f>_xlfn.XLOOKUP($C582,'NAICS-SOC-CIP x-walk'!$C:$C, 'NAICS-SOC-CIP x-walk'!I:I)</f>
        <v>Management of Companies and Enterprises</v>
      </c>
      <c r="L582">
        <f t="shared" si="48"/>
        <v>826</v>
      </c>
      <c r="M582" s="9">
        <f t="shared" si="49"/>
        <v>17.574468085106382</v>
      </c>
    </row>
    <row r="583" spans="1:13">
      <c r="A583" s="1">
        <v>18</v>
      </c>
      <c r="B583" s="1">
        <v>3</v>
      </c>
      <c r="C583" s="34" t="s">
        <v>2180</v>
      </c>
      <c r="D583" s="1">
        <f t="shared" si="45"/>
        <v>27</v>
      </c>
      <c r="E583" s="2" t="s">
        <v>930</v>
      </c>
      <c r="F583" t="str" cm="1">
        <f t="array" ref="F583">_xlfn.IFS(
 AND(D583&gt;=11, D583&lt;=29), "Management, business, science, and arts occupations",
 AND(D583&gt;=31, D583&lt;=39), "Service occupations",
 AND(D583&gt;=41, D583&lt;=43), "Sales and office occupations",
 AND(D583&gt;=51, D583&lt;=53), "Production, transportation, and material moving occupations",
 AND(D583&gt;=45, D583&lt;=49), "Natural resources, construction, and maintenance occupations",
 TRUE, "Not applicable to study area"
)</f>
        <v>Management, business, science, and arts occupations</v>
      </c>
      <c r="G583">
        <f t="shared" si="46"/>
        <v>9764</v>
      </c>
      <c r="H583" s="9">
        <f t="shared" si="47"/>
        <v>21.941573033707865</v>
      </c>
      <c r="I583" t="str">
        <f>_xlfn.XLOOKUP($C583,'NAICS-SOC-CIP x-walk'!C:C, 'NAICS-SOC-CIP x-walk'!H:H)</f>
        <v>71</v>
      </c>
      <c r="J583" t="s">
        <v>7452</v>
      </c>
      <c r="K583" t="str">
        <f>_xlfn.XLOOKUP($C583,'NAICS-SOC-CIP x-walk'!$C:$C, 'NAICS-SOC-CIP x-walk'!I:I)</f>
        <v>Arts, Entertainment, and Recreation</v>
      </c>
      <c r="L583">
        <f t="shared" si="48"/>
        <v>1050</v>
      </c>
      <c r="M583" s="9">
        <f t="shared" si="49"/>
        <v>24.418604651162791</v>
      </c>
    </row>
    <row r="584" spans="1:13">
      <c r="A584" s="1">
        <v>18</v>
      </c>
      <c r="B584" s="1">
        <v>3</v>
      </c>
      <c r="C584" s="34" t="s">
        <v>2170</v>
      </c>
      <c r="D584" s="1">
        <f t="shared" si="45"/>
        <v>27</v>
      </c>
      <c r="E584" s="2" t="s">
        <v>738</v>
      </c>
      <c r="F584" t="str" cm="1">
        <f t="array" ref="F584">_xlfn.IFS(
 AND(D584&gt;=11, D584&lt;=29), "Management, business, science, and arts occupations",
 AND(D584&gt;=31, D584&lt;=39), "Service occupations",
 AND(D584&gt;=41, D584&lt;=43), "Sales and office occupations",
 AND(D584&gt;=51, D584&lt;=53), "Production, transportation, and material moving occupations",
 AND(D584&gt;=45, D584&lt;=49), "Natural resources, construction, and maintenance occupations",
 TRUE, "Not applicable to study area"
)</f>
        <v>Management, business, science, and arts occupations</v>
      </c>
      <c r="G584">
        <f t="shared" si="46"/>
        <v>9764</v>
      </c>
      <c r="H584" s="9">
        <f t="shared" si="47"/>
        <v>21.941573033707865</v>
      </c>
      <c r="I584" t="str">
        <f>_xlfn.XLOOKUP($C584,'NAICS-SOC-CIP x-walk'!C:C, 'NAICS-SOC-CIP x-walk'!H:H)</f>
        <v>71</v>
      </c>
      <c r="J584" t="s">
        <v>7452</v>
      </c>
      <c r="K584" t="str">
        <f>_xlfn.XLOOKUP($C584,'NAICS-SOC-CIP x-walk'!$C:$C, 'NAICS-SOC-CIP x-walk'!I:I)</f>
        <v>Arts, Entertainment, and Recreation</v>
      </c>
      <c r="L584">
        <f t="shared" si="48"/>
        <v>1050</v>
      </c>
      <c r="M584" s="9">
        <f t="shared" si="49"/>
        <v>24.418604651162791</v>
      </c>
    </row>
    <row r="585" spans="1:13">
      <c r="A585" s="1">
        <v>17</v>
      </c>
      <c r="B585" s="1">
        <v>4</v>
      </c>
      <c r="C585" s="34" t="s">
        <v>2176</v>
      </c>
      <c r="D585" s="1">
        <f t="shared" si="45"/>
        <v>27</v>
      </c>
      <c r="E585" s="2" t="s">
        <v>1296</v>
      </c>
      <c r="F585" t="str" cm="1">
        <f t="array" ref="F585">_xlfn.IFS(
 AND(D585&gt;=11, D585&lt;=29), "Management, business, science, and arts occupations",
 AND(D585&gt;=31, D585&lt;=39), "Service occupations",
 AND(D585&gt;=41, D585&lt;=43), "Sales and office occupations",
 AND(D585&gt;=51, D585&lt;=53), "Production, transportation, and material moving occupations",
 AND(D585&gt;=45, D585&lt;=49), "Natural resources, construction, and maintenance occupations",
 TRUE, "Not applicable to study area"
)</f>
        <v>Management, business, science, and arts occupations</v>
      </c>
      <c r="G585">
        <f t="shared" si="46"/>
        <v>9764</v>
      </c>
      <c r="H585" s="9">
        <f t="shared" si="47"/>
        <v>21.941573033707865</v>
      </c>
      <c r="I585" t="str">
        <f>_xlfn.XLOOKUP($C585,'NAICS-SOC-CIP x-walk'!C:C, 'NAICS-SOC-CIP x-walk'!H:H)</f>
        <v>71</v>
      </c>
      <c r="J585" t="s">
        <v>7452</v>
      </c>
      <c r="K585" t="str">
        <f>_xlfn.XLOOKUP($C585,'NAICS-SOC-CIP x-walk'!$C:$C, 'NAICS-SOC-CIP x-walk'!I:I)</f>
        <v>Arts, Entertainment, and Recreation</v>
      </c>
      <c r="L585">
        <f t="shared" si="48"/>
        <v>1050</v>
      </c>
      <c r="M585" s="9">
        <f t="shared" si="49"/>
        <v>24.418604651162791</v>
      </c>
    </row>
    <row r="586" spans="1:13">
      <c r="A586" s="1">
        <v>17</v>
      </c>
      <c r="B586" s="1">
        <v>4</v>
      </c>
      <c r="C586" s="34" t="s">
        <v>2176</v>
      </c>
      <c r="D586" s="1">
        <f t="shared" si="45"/>
        <v>27</v>
      </c>
      <c r="E586" s="2" t="s">
        <v>1182</v>
      </c>
      <c r="F586" t="str" cm="1">
        <f t="array" ref="F586">_xlfn.IFS(
 AND(D586&gt;=11, D586&lt;=29), "Management, business, science, and arts occupations",
 AND(D586&gt;=31, D586&lt;=39), "Service occupations",
 AND(D586&gt;=41, D586&lt;=43), "Sales and office occupations",
 AND(D586&gt;=51, D586&lt;=53), "Production, transportation, and material moving occupations",
 AND(D586&gt;=45, D586&lt;=49), "Natural resources, construction, and maintenance occupations",
 TRUE, "Not applicable to study area"
)</f>
        <v>Management, business, science, and arts occupations</v>
      </c>
      <c r="G586">
        <f t="shared" si="46"/>
        <v>9764</v>
      </c>
      <c r="H586" s="9">
        <f t="shared" si="47"/>
        <v>21.941573033707865</v>
      </c>
      <c r="I586" t="str">
        <f>_xlfn.XLOOKUP($C586,'NAICS-SOC-CIP x-walk'!C:C, 'NAICS-SOC-CIP x-walk'!H:H)</f>
        <v>71</v>
      </c>
      <c r="J586" t="s">
        <v>7452</v>
      </c>
      <c r="K586" t="str">
        <f>_xlfn.XLOOKUP($C586,'NAICS-SOC-CIP x-walk'!$C:$C, 'NAICS-SOC-CIP x-walk'!I:I)</f>
        <v>Arts, Entertainment, and Recreation</v>
      </c>
      <c r="L586">
        <f t="shared" si="48"/>
        <v>1050</v>
      </c>
      <c r="M586" s="9">
        <f t="shared" si="49"/>
        <v>24.418604651162791</v>
      </c>
    </row>
    <row r="587" spans="1:13">
      <c r="A587" s="1">
        <v>16</v>
      </c>
      <c r="B587" s="1">
        <v>4</v>
      </c>
      <c r="C587" s="34" t="s">
        <v>2193</v>
      </c>
      <c r="D587" s="1">
        <f t="shared" si="45"/>
        <v>27</v>
      </c>
      <c r="E587" s="2" t="s">
        <v>1014</v>
      </c>
      <c r="F587" t="str" cm="1">
        <f t="array" ref="F587">_xlfn.IFS(
 AND(D587&gt;=11, D587&lt;=29), "Management, business, science, and arts occupations",
 AND(D587&gt;=31, D587&lt;=39), "Service occupations",
 AND(D587&gt;=41, D587&lt;=43), "Sales and office occupations",
 AND(D587&gt;=51, D587&lt;=53), "Production, transportation, and material moving occupations",
 AND(D587&gt;=45, D587&lt;=49), "Natural resources, construction, and maintenance occupations",
 TRUE, "Not applicable to study area"
)</f>
        <v>Management, business, science, and arts occupations</v>
      </c>
      <c r="G587">
        <f t="shared" si="46"/>
        <v>9764</v>
      </c>
      <c r="H587" s="9">
        <f t="shared" si="47"/>
        <v>21.941573033707865</v>
      </c>
      <c r="I587" t="str">
        <f>_xlfn.XLOOKUP($C587,'NAICS-SOC-CIP x-walk'!C:C, 'NAICS-SOC-CIP x-walk'!H:H)</f>
        <v>71</v>
      </c>
      <c r="J587" t="s">
        <v>7452</v>
      </c>
      <c r="K587" t="str">
        <f>_xlfn.XLOOKUP($C587,'NAICS-SOC-CIP x-walk'!$C:$C, 'NAICS-SOC-CIP x-walk'!I:I)</f>
        <v>Arts, Entertainment, and Recreation</v>
      </c>
      <c r="L587">
        <f t="shared" si="48"/>
        <v>1050</v>
      </c>
      <c r="M587" s="9">
        <f t="shared" si="49"/>
        <v>24.418604651162791</v>
      </c>
    </row>
    <row r="588" spans="1:13">
      <c r="A588" s="1">
        <v>15</v>
      </c>
      <c r="B588" s="1">
        <v>4</v>
      </c>
      <c r="C588" s="34" t="s">
        <v>2161</v>
      </c>
      <c r="D588" s="1">
        <f t="shared" si="45"/>
        <v>27</v>
      </c>
      <c r="E588" s="2" t="s">
        <v>1442</v>
      </c>
      <c r="F588" t="str" cm="1">
        <f t="array" ref="F588">_xlfn.IFS(
 AND(D588&gt;=11, D588&lt;=29), "Management, business, science, and arts occupations",
 AND(D588&gt;=31, D588&lt;=39), "Service occupations",
 AND(D588&gt;=41, D588&lt;=43), "Sales and office occupations",
 AND(D588&gt;=51, D588&lt;=53), "Production, transportation, and material moving occupations",
 AND(D588&gt;=45, D588&lt;=49), "Natural resources, construction, and maintenance occupations",
 TRUE, "Not applicable to study area"
)</f>
        <v>Management, business, science, and arts occupations</v>
      </c>
      <c r="G588">
        <f t="shared" si="46"/>
        <v>9764</v>
      </c>
      <c r="H588" s="9">
        <f t="shared" si="47"/>
        <v>21.941573033707865</v>
      </c>
      <c r="I588" t="str">
        <f>_xlfn.XLOOKUP($C588,'NAICS-SOC-CIP x-walk'!C:C, 'NAICS-SOC-CIP x-walk'!H:H)</f>
        <v>71</v>
      </c>
      <c r="J588" t="s">
        <v>7452</v>
      </c>
      <c r="K588" t="str">
        <f>_xlfn.XLOOKUP($C588,'NAICS-SOC-CIP x-walk'!$C:$C, 'NAICS-SOC-CIP x-walk'!I:I)</f>
        <v>Arts, Entertainment, and Recreation</v>
      </c>
      <c r="L588">
        <f t="shared" si="48"/>
        <v>1050</v>
      </c>
      <c r="M588" s="9">
        <f t="shared" si="49"/>
        <v>24.418604651162791</v>
      </c>
    </row>
    <row r="589" spans="1:13">
      <c r="A589" s="1">
        <v>14</v>
      </c>
      <c r="B589" s="1">
        <v>3</v>
      </c>
      <c r="C589" s="34" t="s">
        <v>2166</v>
      </c>
      <c r="D589" s="1">
        <f t="shared" si="45"/>
        <v>27</v>
      </c>
      <c r="E589" s="2" t="s">
        <v>1058</v>
      </c>
      <c r="F589" t="str" cm="1">
        <f t="array" ref="F589">_xlfn.IFS(
 AND(D589&gt;=11, D589&lt;=29), "Management, business, science, and arts occupations",
 AND(D589&gt;=31, D589&lt;=39), "Service occupations",
 AND(D589&gt;=41, D589&lt;=43), "Sales and office occupations",
 AND(D589&gt;=51, D589&lt;=53), "Production, transportation, and material moving occupations",
 AND(D589&gt;=45, D589&lt;=49), "Natural resources, construction, and maintenance occupations",
 TRUE, "Not applicable to study area"
)</f>
        <v>Management, business, science, and arts occupations</v>
      </c>
      <c r="G589">
        <f t="shared" si="46"/>
        <v>9764</v>
      </c>
      <c r="H589" s="9">
        <f t="shared" si="47"/>
        <v>21.941573033707865</v>
      </c>
      <c r="I589" t="str">
        <f>_xlfn.XLOOKUP($C589,'NAICS-SOC-CIP x-walk'!C:C, 'NAICS-SOC-CIP x-walk'!H:H)</f>
        <v>71</v>
      </c>
      <c r="J589" t="s">
        <v>7452</v>
      </c>
      <c r="K589" t="str">
        <f>_xlfn.XLOOKUP($C589,'NAICS-SOC-CIP x-walk'!$C:$C, 'NAICS-SOC-CIP x-walk'!I:I)</f>
        <v>Arts, Entertainment, and Recreation</v>
      </c>
      <c r="L589">
        <f t="shared" si="48"/>
        <v>1050</v>
      </c>
      <c r="M589" s="9">
        <f t="shared" si="49"/>
        <v>24.418604651162791</v>
      </c>
    </row>
    <row r="590" spans="1:13" hidden="1">
      <c r="A590" s="1">
        <v>13</v>
      </c>
      <c r="B590" s="1">
        <v>4</v>
      </c>
      <c r="C590" s="34" t="s">
        <v>1818</v>
      </c>
      <c r="D590" s="1">
        <f t="shared" si="45"/>
        <v>11</v>
      </c>
      <c r="E590" s="2" t="s">
        <v>1746</v>
      </c>
      <c r="F590" t="str" cm="1">
        <f t="array" ref="F590">_xlfn.IFS(
 AND(D590&gt;=11, D590&lt;=29), "Management, business, science, and arts occupations",
 AND(D590&gt;=31, D590&lt;=39), "Service occupations",
 AND(D590&gt;=41, D590&lt;=43), "Sales and office occupations",
 AND(D590&gt;=51, D590&lt;=53), "Production, transportation, and material moving occupations",
 AND(D590&gt;=45, D590&lt;=49), "Natural resources, construction, and maintenance occupations",
 TRUE, "Not applicable to study area"
)</f>
        <v>Management, business, science, and arts occupations</v>
      </c>
      <c r="G590">
        <f t="shared" si="46"/>
        <v>9764</v>
      </c>
      <c r="H590" s="9">
        <f t="shared" si="47"/>
        <v>21.941573033707865</v>
      </c>
      <c r="I590" t="str">
        <f>_xlfn.XLOOKUP($C590,'NAICS-SOC-CIP x-walk'!C:C, 'NAICS-SOC-CIP x-walk'!H:H)</f>
        <v>52, 53</v>
      </c>
      <c r="J590" t="str">
        <f>_xlfn.XLOOKUP(K590,'ACS-NAICS-SOC x-walk'!K:K,'ACS-NAICS-SOC x-walk'!L:L)</f>
        <v>Finance and Insurance, and Real Estate, and Rental and Leasing</v>
      </c>
      <c r="K590" t="str">
        <f>_xlfn.XLOOKUP($C590,'NAICS-SOC-CIP x-walk'!$C:$C, 'NAICS-SOC-CIP x-walk'!I:I)</f>
        <v>Finance and Insurance, Real Estate and Rental and Leasing</v>
      </c>
      <c r="L590">
        <f t="shared" si="48"/>
        <v>472</v>
      </c>
      <c r="M590" s="9">
        <f t="shared" si="49"/>
        <v>14.75</v>
      </c>
    </row>
    <row r="591" spans="1:13">
      <c r="A591" s="1">
        <v>13</v>
      </c>
      <c r="B591" s="1">
        <v>4</v>
      </c>
      <c r="C591" s="34" t="s">
        <v>2182</v>
      </c>
      <c r="D591" s="1">
        <f t="shared" si="45"/>
        <v>27</v>
      </c>
      <c r="E591" s="2" t="s">
        <v>1340</v>
      </c>
      <c r="F591" t="str" cm="1">
        <f t="array" ref="F591">_xlfn.IFS(
 AND(D591&gt;=11, D591&lt;=29), "Management, business, science, and arts occupations",
 AND(D591&gt;=31, D591&lt;=39), "Service occupations",
 AND(D591&gt;=41, D591&lt;=43), "Sales and office occupations",
 AND(D591&gt;=51, D591&lt;=53), "Production, transportation, and material moving occupations",
 AND(D591&gt;=45, D591&lt;=49), "Natural resources, construction, and maintenance occupations",
 TRUE, "Not applicable to study area"
)</f>
        <v>Management, business, science, and arts occupations</v>
      </c>
      <c r="G591">
        <f t="shared" si="46"/>
        <v>9764</v>
      </c>
      <c r="H591" s="9">
        <f t="shared" si="47"/>
        <v>21.941573033707865</v>
      </c>
      <c r="I591" t="str">
        <f>_xlfn.XLOOKUP($C591,'NAICS-SOC-CIP x-walk'!C:C, 'NAICS-SOC-CIP x-walk'!H:H)</f>
        <v>71</v>
      </c>
      <c r="J591" t="s">
        <v>7452</v>
      </c>
      <c r="K591" t="str">
        <f>_xlfn.XLOOKUP($C591,'NAICS-SOC-CIP x-walk'!$C:$C, 'NAICS-SOC-CIP x-walk'!I:I)</f>
        <v>Arts, Entertainment, and Recreation</v>
      </c>
      <c r="L591">
        <f t="shared" si="48"/>
        <v>1050</v>
      </c>
      <c r="M591" s="9">
        <f t="shared" si="49"/>
        <v>24.418604651162791</v>
      </c>
    </row>
    <row r="592" spans="1:13">
      <c r="A592" s="1">
        <v>13</v>
      </c>
      <c r="B592" s="1">
        <v>4</v>
      </c>
      <c r="C592" s="34" t="s">
        <v>2176</v>
      </c>
      <c r="D592" s="1">
        <f t="shared" si="45"/>
        <v>27</v>
      </c>
      <c r="E592" s="2" t="s">
        <v>1260</v>
      </c>
      <c r="F592" t="str" cm="1">
        <f t="array" ref="F592">_xlfn.IFS(
 AND(D592&gt;=11, D592&lt;=29), "Management, business, science, and arts occupations",
 AND(D592&gt;=31, D592&lt;=39), "Service occupations",
 AND(D592&gt;=41, D592&lt;=43), "Sales and office occupations",
 AND(D592&gt;=51, D592&lt;=53), "Production, transportation, and material moving occupations",
 AND(D592&gt;=45, D592&lt;=49), "Natural resources, construction, and maintenance occupations",
 TRUE, "Not applicable to study area"
)</f>
        <v>Management, business, science, and arts occupations</v>
      </c>
      <c r="G592">
        <f t="shared" si="46"/>
        <v>9764</v>
      </c>
      <c r="H592" s="9">
        <f t="shared" si="47"/>
        <v>21.941573033707865</v>
      </c>
      <c r="I592" t="str">
        <f>_xlfn.XLOOKUP($C592,'NAICS-SOC-CIP x-walk'!C:C, 'NAICS-SOC-CIP x-walk'!H:H)</f>
        <v>71</v>
      </c>
      <c r="J592" t="s">
        <v>7452</v>
      </c>
      <c r="K592" t="str">
        <f>_xlfn.XLOOKUP($C592,'NAICS-SOC-CIP x-walk'!$C:$C, 'NAICS-SOC-CIP x-walk'!I:I)</f>
        <v>Arts, Entertainment, and Recreation</v>
      </c>
      <c r="L592">
        <f t="shared" si="48"/>
        <v>1050</v>
      </c>
      <c r="M592" s="9">
        <f t="shared" si="49"/>
        <v>24.418604651162791</v>
      </c>
    </row>
    <row r="593" spans="1:13">
      <c r="A593" s="1">
        <v>12</v>
      </c>
      <c r="B593" s="1">
        <v>3</v>
      </c>
      <c r="C593" s="34" t="s">
        <v>2159</v>
      </c>
      <c r="D593" s="1">
        <f t="shared" si="45"/>
        <v>27</v>
      </c>
      <c r="E593" s="2" t="s">
        <v>1360</v>
      </c>
      <c r="F593" t="str" cm="1">
        <f t="array" ref="F593">_xlfn.IFS(
 AND(D593&gt;=11, D593&lt;=29), "Management, business, science, and arts occupations",
 AND(D593&gt;=31, D593&lt;=39), "Service occupations",
 AND(D593&gt;=41, D593&lt;=43), "Sales and office occupations",
 AND(D593&gt;=51, D593&lt;=53), "Production, transportation, and material moving occupations",
 AND(D593&gt;=45, D593&lt;=49), "Natural resources, construction, and maintenance occupations",
 TRUE, "Not applicable to study area"
)</f>
        <v>Management, business, science, and arts occupations</v>
      </c>
      <c r="G593">
        <f t="shared" si="46"/>
        <v>9764</v>
      </c>
      <c r="H593" s="9">
        <f t="shared" si="47"/>
        <v>21.941573033707865</v>
      </c>
      <c r="I593" t="str">
        <f>_xlfn.XLOOKUP($C593,'NAICS-SOC-CIP x-walk'!C:C, 'NAICS-SOC-CIP x-walk'!H:H)</f>
        <v>71</v>
      </c>
      <c r="J593" t="s">
        <v>7452</v>
      </c>
      <c r="K593" t="str">
        <f>_xlfn.XLOOKUP($C593,'NAICS-SOC-CIP x-walk'!$C:$C, 'NAICS-SOC-CIP x-walk'!I:I)</f>
        <v>Arts, Entertainment, and Recreation</v>
      </c>
      <c r="L593">
        <f t="shared" si="48"/>
        <v>1050</v>
      </c>
      <c r="M593" s="9">
        <f t="shared" si="49"/>
        <v>24.418604651162791</v>
      </c>
    </row>
    <row r="594" spans="1:13">
      <c r="A594" s="1">
        <v>11</v>
      </c>
      <c r="B594" s="1">
        <v>3</v>
      </c>
      <c r="C594" s="34" t="s">
        <v>2201</v>
      </c>
      <c r="D594" s="1">
        <f t="shared" si="45"/>
        <v>27</v>
      </c>
      <c r="E594" s="2" t="s">
        <v>1232</v>
      </c>
      <c r="F594" t="str" cm="1">
        <f t="array" ref="F594">_xlfn.IFS(
 AND(D594&gt;=11, D594&lt;=29), "Management, business, science, and arts occupations",
 AND(D594&gt;=31, D594&lt;=39), "Service occupations",
 AND(D594&gt;=41, D594&lt;=43), "Sales and office occupations",
 AND(D594&gt;=51, D594&lt;=53), "Production, transportation, and material moving occupations",
 AND(D594&gt;=45, D594&lt;=49), "Natural resources, construction, and maintenance occupations",
 TRUE, "Not applicable to study area"
)</f>
        <v>Management, business, science, and arts occupations</v>
      </c>
      <c r="G594">
        <f t="shared" si="46"/>
        <v>9764</v>
      </c>
      <c r="H594" s="9">
        <f t="shared" si="47"/>
        <v>21.941573033707865</v>
      </c>
      <c r="I594" t="str">
        <f>_xlfn.XLOOKUP($C594,'NAICS-SOC-CIP x-walk'!C:C, 'NAICS-SOC-CIP x-walk'!H:H)</f>
        <v>71</v>
      </c>
      <c r="J594" t="s">
        <v>7452</v>
      </c>
      <c r="K594" t="str">
        <f>_xlfn.XLOOKUP($C594,'NAICS-SOC-CIP x-walk'!$C:$C, 'NAICS-SOC-CIP x-walk'!I:I)</f>
        <v>Arts, Entertainment, and Recreation</v>
      </c>
      <c r="L594">
        <f t="shared" si="48"/>
        <v>1050</v>
      </c>
      <c r="M594" s="9">
        <f t="shared" si="49"/>
        <v>24.418604651162791</v>
      </c>
    </row>
    <row r="595" spans="1:13">
      <c r="A595" s="1">
        <v>9</v>
      </c>
      <c r="B595" s="1">
        <v>4</v>
      </c>
      <c r="C595" s="34" t="s">
        <v>2168</v>
      </c>
      <c r="D595" s="1">
        <f t="shared" si="45"/>
        <v>27</v>
      </c>
      <c r="E595" s="2" t="s">
        <v>1686</v>
      </c>
      <c r="F595" t="str" cm="1">
        <f t="array" ref="F595">_xlfn.IFS(
 AND(D595&gt;=11, D595&lt;=29), "Management, business, science, and arts occupations",
 AND(D595&gt;=31, D595&lt;=39), "Service occupations",
 AND(D595&gt;=41, D595&lt;=43), "Sales and office occupations",
 AND(D595&gt;=51, D595&lt;=53), "Production, transportation, and material moving occupations",
 AND(D595&gt;=45, D595&lt;=49), "Natural resources, construction, and maintenance occupations",
 TRUE, "Not applicable to study area"
)</f>
        <v>Management, business, science, and arts occupations</v>
      </c>
      <c r="G595">
        <f t="shared" si="46"/>
        <v>9764</v>
      </c>
      <c r="H595" s="9">
        <f t="shared" si="47"/>
        <v>21.941573033707865</v>
      </c>
      <c r="I595" t="str">
        <f>_xlfn.XLOOKUP($C595,'NAICS-SOC-CIP x-walk'!C:C, 'NAICS-SOC-CIP x-walk'!H:H)</f>
        <v>71</v>
      </c>
      <c r="J595" t="s">
        <v>7452</v>
      </c>
      <c r="K595" t="str">
        <f>_xlfn.XLOOKUP($C595,'NAICS-SOC-CIP x-walk'!$C:$C, 'NAICS-SOC-CIP x-walk'!I:I)</f>
        <v>Arts, Entertainment, and Recreation</v>
      </c>
      <c r="L595">
        <f t="shared" si="48"/>
        <v>1050</v>
      </c>
      <c r="M595" s="9">
        <f t="shared" si="49"/>
        <v>24.418604651162791</v>
      </c>
    </row>
    <row r="596" spans="1:13">
      <c r="A596" s="1">
        <v>9</v>
      </c>
      <c r="B596" s="1">
        <v>4</v>
      </c>
      <c r="C596" s="34" t="s">
        <v>2183</v>
      </c>
      <c r="D596" s="1">
        <f t="shared" si="45"/>
        <v>27</v>
      </c>
      <c r="E596" s="2" t="s">
        <v>1342</v>
      </c>
      <c r="F596" t="str" cm="1">
        <f t="array" ref="F596">_xlfn.IFS(
 AND(D596&gt;=11, D596&lt;=29), "Management, business, science, and arts occupations",
 AND(D596&gt;=31, D596&lt;=39), "Service occupations",
 AND(D596&gt;=41, D596&lt;=43), "Sales and office occupations",
 AND(D596&gt;=51, D596&lt;=53), "Production, transportation, and material moving occupations",
 AND(D596&gt;=45, D596&lt;=49), "Natural resources, construction, and maintenance occupations",
 TRUE, "Not applicable to study area"
)</f>
        <v>Management, business, science, and arts occupations</v>
      </c>
      <c r="G596">
        <f t="shared" si="46"/>
        <v>9764</v>
      </c>
      <c r="H596" s="9">
        <f t="shared" si="47"/>
        <v>21.941573033707865</v>
      </c>
      <c r="I596" t="str">
        <f>_xlfn.XLOOKUP($C596,'NAICS-SOC-CIP x-walk'!C:C, 'NAICS-SOC-CIP x-walk'!H:H)</f>
        <v>71</v>
      </c>
      <c r="J596" t="s">
        <v>7452</v>
      </c>
      <c r="K596" t="str">
        <f>_xlfn.XLOOKUP($C596,'NAICS-SOC-CIP x-walk'!$C:$C, 'NAICS-SOC-CIP x-walk'!I:I)</f>
        <v>Arts, Entertainment, and Recreation</v>
      </c>
      <c r="L596">
        <f t="shared" si="48"/>
        <v>1050</v>
      </c>
      <c r="M596" s="9">
        <f t="shared" si="49"/>
        <v>24.418604651162791</v>
      </c>
    </row>
    <row r="597" spans="1:13">
      <c r="A597" s="1">
        <v>6</v>
      </c>
      <c r="B597" s="1">
        <v>4</v>
      </c>
      <c r="C597" s="34" t="s">
        <v>2158</v>
      </c>
      <c r="D597" s="1">
        <f t="shared" si="45"/>
        <v>27</v>
      </c>
      <c r="E597" s="2" t="s">
        <v>1554</v>
      </c>
      <c r="F597" t="str" cm="1">
        <f t="array" ref="F597">_xlfn.IFS(
 AND(D597&gt;=11, D597&lt;=29), "Management, business, science, and arts occupations",
 AND(D597&gt;=31, D597&lt;=39), "Service occupations",
 AND(D597&gt;=41, D597&lt;=43), "Sales and office occupations",
 AND(D597&gt;=51, D597&lt;=53), "Production, transportation, and material moving occupations",
 AND(D597&gt;=45, D597&lt;=49), "Natural resources, construction, and maintenance occupations",
 TRUE, "Not applicable to study area"
)</f>
        <v>Management, business, science, and arts occupations</v>
      </c>
      <c r="G597">
        <f t="shared" si="46"/>
        <v>9764</v>
      </c>
      <c r="H597" s="9">
        <f t="shared" si="47"/>
        <v>21.941573033707865</v>
      </c>
      <c r="I597" t="str">
        <f>_xlfn.XLOOKUP($C597,'NAICS-SOC-CIP x-walk'!C:C, 'NAICS-SOC-CIP x-walk'!H:H)</f>
        <v>71</v>
      </c>
      <c r="J597" t="s">
        <v>7452</v>
      </c>
      <c r="K597" t="str">
        <f>_xlfn.XLOOKUP($C597,'NAICS-SOC-CIP x-walk'!$C:$C, 'NAICS-SOC-CIP x-walk'!I:I)</f>
        <v>Arts, Entertainment, and Recreation</v>
      </c>
      <c r="L597">
        <f t="shared" si="48"/>
        <v>1050</v>
      </c>
      <c r="M597" s="9">
        <f t="shared" si="49"/>
        <v>24.418604651162791</v>
      </c>
    </row>
    <row r="598" spans="1:13">
      <c r="A598" s="1">
        <v>6</v>
      </c>
      <c r="B598" s="1">
        <v>4</v>
      </c>
      <c r="C598" s="34" t="s">
        <v>2195</v>
      </c>
      <c r="D598" s="1">
        <f t="shared" si="45"/>
        <v>27</v>
      </c>
      <c r="E598" s="2" t="s">
        <v>1592</v>
      </c>
      <c r="F598" t="str" cm="1">
        <f t="array" ref="F598">_xlfn.IFS(
 AND(D598&gt;=11, D598&lt;=29), "Management, business, science, and arts occupations",
 AND(D598&gt;=31, D598&lt;=39), "Service occupations",
 AND(D598&gt;=41, D598&lt;=43), "Sales and office occupations",
 AND(D598&gt;=51, D598&lt;=53), "Production, transportation, and material moving occupations",
 AND(D598&gt;=45, D598&lt;=49), "Natural resources, construction, and maintenance occupations",
 TRUE, "Not applicable to study area"
)</f>
        <v>Management, business, science, and arts occupations</v>
      </c>
      <c r="G598">
        <f t="shared" si="46"/>
        <v>9764</v>
      </c>
      <c r="H598" s="9">
        <f t="shared" si="47"/>
        <v>21.941573033707865</v>
      </c>
      <c r="I598" t="str">
        <f>_xlfn.XLOOKUP($C598,'NAICS-SOC-CIP x-walk'!C:C, 'NAICS-SOC-CIP x-walk'!H:H)</f>
        <v>71</v>
      </c>
      <c r="J598" t="s">
        <v>7452</v>
      </c>
      <c r="K598" t="str">
        <f>_xlfn.XLOOKUP($C598,'NAICS-SOC-CIP x-walk'!$C:$C, 'NAICS-SOC-CIP x-walk'!I:I)</f>
        <v>Arts, Entertainment, and Recreation</v>
      </c>
      <c r="L598">
        <f t="shared" si="48"/>
        <v>1050</v>
      </c>
      <c r="M598" s="9">
        <f t="shared" si="49"/>
        <v>24.418604651162791</v>
      </c>
    </row>
    <row r="599" spans="1:13">
      <c r="A599" s="1">
        <v>5</v>
      </c>
      <c r="B599" s="1">
        <v>4</v>
      </c>
      <c r="C599" s="34" t="s">
        <v>1855</v>
      </c>
      <c r="D599" s="1">
        <f t="shared" si="45"/>
        <v>13</v>
      </c>
      <c r="E599" s="2" t="s">
        <v>1310</v>
      </c>
      <c r="F599" t="str" cm="1">
        <f t="array" ref="F599">_xlfn.IFS(
 AND(D599&gt;=11, D599&lt;=29), "Management, business, science, and arts occupations",
 AND(D599&gt;=31, D599&lt;=39), "Service occupations",
 AND(D599&gt;=41, D599&lt;=43), "Sales and office occupations",
 AND(D599&gt;=51, D599&lt;=53), "Production, transportation, and material moving occupations",
 AND(D599&gt;=45, D599&lt;=49), "Natural resources, construction, and maintenance occupations",
 TRUE, "Not applicable to study area"
)</f>
        <v>Management, business, science, and arts occupations</v>
      </c>
      <c r="G599">
        <f t="shared" si="46"/>
        <v>9764</v>
      </c>
      <c r="H599" s="9">
        <f t="shared" si="47"/>
        <v>21.941573033707865</v>
      </c>
      <c r="I599" t="str">
        <f>_xlfn.XLOOKUP($C599,'NAICS-SOC-CIP x-walk'!C:C, 'NAICS-SOC-CIP x-walk'!H:H)</f>
        <v>71</v>
      </c>
      <c r="J599" t="s">
        <v>7452</v>
      </c>
      <c r="K599" t="str">
        <f>_xlfn.XLOOKUP($C599,'NAICS-SOC-CIP x-walk'!$C:$C, 'NAICS-SOC-CIP x-walk'!I:I)</f>
        <v>Arts, Entertainment, and Recreation</v>
      </c>
      <c r="L599">
        <f t="shared" si="48"/>
        <v>1050</v>
      </c>
      <c r="M599" s="9">
        <f t="shared" si="49"/>
        <v>24.418604651162791</v>
      </c>
    </row>
    <row r="600" spans="1:13" hidden="1">
      <c r="A600" s="1">
        <v>4</v>
      </c>
      <c r="B600" s="1">
        <v>4</v>
      </c>
      <c r="C600" s="34" t="s">
        <v>2194</v>
      </c>
      <c r="D600" s="1">
        <f t="shared" si="45"/>
        <v>27</v>
      </c>
      <c r="E600" s="2" t="s">
        <v>1510</v>
      </c>
      <c r="F600" t="str" cm="1">
        <f t="array" ref="F600">_xlfn.IFS(
 AND(D600&gt;=11, D600&lt;=29), "Management, business, science, and arts occupations",
 AND(D600&gt;=31, D600&lt;=39), "Service occupations",
 AND(D600&gt;=41, D600&lt;=43), "Sales and office occupations",
 AND(D600&gt;=51, D600&lt;=53), "Production, transportation, and material moving occupations",
 AND(D600&gt;=45, D600&lt;=49), "Natural resources, construction, and maintenance occupations",
 TRUE, "Not applicable to study area"
)</f>
        <v>Management, business, science, and arts occupations</v>
      </c>
      <c r="G600">
        <f t="shared" si="46"/>
        <v>9764</v>
      </c>
      <c r="H600" s="9">
        <f t="shared" si="47"/>
        <v>21.941573033707865</v>
      </c>
      <c r="I600" t="str">
        <f>_xlfn.XLOOKUP($C600,'NAICS-SOC-CIP x-walk'!C:C, 'NAICS-SOC-CIP x-walk'!H:H)</f>
        <v>21, 22</v>
      </c>
      <c r="J600" t="str">
        <f>_xlfn.XLOOKUP(K600,'ACS-NAICS-SOC x-walk'!K:K,'ACS-NAICS-SOC x-walk'!L:L)</f>
        <v>Agriculture, Forestry, Fishing and Hunting, and Mining</v>
      </c>
      <c r="K600" t="str">
        <f>_xlfn.XLOOKUP($C600,'NAICS-SOC-CIP x-walk'!$C:$C, 'NAICS-SOC-CIP x-walk'!I:I)</f>
        <v>Mining, Quarrying, and Oil and Gas Extraction, Utilities</v>
      </c>
      <c r="L600">
        <f t="shared" si="48"/>
        <v>5203</v>
      </c>
      <c r="M600" s="9">
        <f t="shared" si="49"/>
        <v>55.946236559139784</v>
      </c>
    </row>
    <row r="601" spans="1:13" hidden="1">
      <c r="A601" s="1">
        <v>4</v>
      </c>
      <c r="B601" s="1">
        <v>4</v>
      </c>
      <c r="C601" s="34" t="s">
        <v>1915</v>
      </c>
      <c r="D601" s="1">
        <f t="shared" si="45"/>
        <v>15</v>
      </c>
      <c r="E601" s="2" t="s">
        <v>1788</v>
      </c>
      <c r="F601" t="str" cm="1">
        <f t="array" ref="F601">_xlfn.IFS(
 AND(D601&gt;=11, D601&lt;=29), "Management, business, science, and arts occupations",
 AND(D601&gt;=31, D601&lt;=39), "Service occupations",
 AND(D601&gt;=41, D601&lt;=43), "Sales and office occupations",
 AND(D601&gt;=51, D601&lt;=53), "Production, transportation, and material moving occupations",
 AND(D601&gt;=45, D601&lt;=49), "Natural resources, construction, and maintenance occupations",
 TRUE, "Not applicable to study area"
)</f>
        <v>Management, business, science, and arts occupations</v>
      </c>
      <c r="G601">
        <f t="shared" si="46"/>
        <v>9764</v>
      </c>
      <c r="H601" s="9">
        <f t="shared" si="47"/>
        <v>21.941573033707865</v>
      </c>
      <c r="I601" t="str">
        <f>_xlfn.XLOOKUP($C601,'NAICS-SOC-CIP x-walk'!C:C, 'NAICS-SOC-CIP x-walk'!H:H)</f>
        <v>51, 54</v>
      </c>
      <c r="J601" t="str">
        <f>_xlfn.XLOOKUP(K601,'ACS-NAICS-SOC x-walk'!K:K,'ACS-NAICS-SOC x-walk'!L:L)</f>
        <v xml:space="preserve">Information </v>
      </c>
      <c r="K601" t="str">
        <f>_xlfn.XLOOKUP($C601,'NAICS-SOC-CIP x-walk'!$C:$C, 'NAICS-SOC-CIP x-walk'!I:I)</f>
        <v>Information, Professional, Scientific, and Technical Services</v>
      </c>
      <c r="L601">
        <f t="shared" si="48"/>
        <v>215</v>
      </c>
      <c r="M601" s="9">
        <f t="shared" si="49"/>
        <v>7.9629629629629628</v>
      </c>
    </row>
    <row r="602" spans="1:13" hidden="1">
      <c r="A602" s="1">
        <v>2</v>
      </c>
      <c r="B602" s="1">
        <v>3</v>
      </c>
      <c r="C602" s="34" t="s">
        <v>1851</v>
      </c>
      <c r="D602" s="1">
        <f t="shared" si="45"/>
        <v>11</v>
      </c>
      <c r="E602" s="2" t="s">
        <v>1714</v>
      </c>
      <c r="F602" t="str" cm="1">
        <f t="array" ref="F602">_xlfn.IFS(
 AND(D602&gt;=11, D602&lt;=29), "Management, business, science, and arts occupations",
 AND(D602&gt;=31, D602&lt;=39), "Service occupations",
 AND(D602&gt;=41, D602&lt;=43), "Sales and office occupations",
 AND(D602&gt;=51, D602&lt;=53), "Production, transportation, and material moving occupations",
 AND(D602&gt;=45, D602&lt;=49), "Natural resources, construction, and maintenance occupations",
 TRUE, "Not applicable to study area"
)</f>
        <v>Management, business, science, and arts occupations</v>
      </c>
      <c r="G602">
        <f t="shared" si="46"/>
        <v>9764</v>
      </c>
      <c r="H602" s="9">
        <f t="shared" si="47"/>
        <v>21.941573033707865</v>
      </c>
      <c r="I602" t="str">
        <f>_xlfn.XLOOKUP($C602,'NAICS-SOC-CIP x-walk'!C:C, 'NAICS-SOC-CIP x-walk'!H:H)</f>
        <v>55</v>
      </c>
      <c r="J602" t="str">
        <f>_xlfn.XLOOKUP(K602,'ACS-NAICS-SOC x-walk'!K:K,'ACS-NAICS-SOC x-walk'!L:L)</f>
        <v>Professional, Scientific, and Management, and Administrative, and Waste Management Services</v>
      </c>
      <c r="K602" t="str">
        <f>_xlfn.XLOOKUP($C602,'NAICS-SOC-CIP x-walk'!$C:$C, 'NAICS-SOC-CIP x-walk'!I:I)</f>
        <v>Management of Companies and Enterprises</v>
      </c>
      <c r="L602">
        <f t="shared" si="48"/>
        <v>826</v>
      </c>
      <c r="M602" s="9">
        <f t="shared" si="49"/>
        <v>17.574468085106382</v>
      </c>
    </row>
    <row r="603" spans="1:13" hidden="1">
      <c r="A603" s="1">
        <v>1</v>
      </c>
      <c r="B603" s="1">
        <v>4</v>
      </c>
      <c r="C603" s="34" t="s">
        <v>1854</v>
      </c>
      <c r="D603" s="1">
        <f t="shared" si="45"/>
        <v>11</v>
      </c>
      <c r="E603" s="2" t="s">
        <v>1650</v>
      </c>
      <c r="F603" t="str" cm="1">
        <f t="array" ref="F603">_xlfn.IFS(
 AND(D603&gt;=11, D603&lt;=29), "Management, business, science, and arts occupations",
 AND(D603&gt;=31, D603&lt;=39), "Service occupations",
 AND(D603&gt;=41, D603&lt;=43), "Sales and office occupations",
 AND(D603&gt;=51, D603&lt;=53), "Production, transportation, and material moving occupations",
 AND(D603&gt;=45, D603&lt;=49), "Natural resources, construction, and maintenance occupations",
 TRUE, "Not applicable to study area"
)</f>
        <v>Management, business, science, and arts occupations</v>
      </c>
      <c r="G603">
        <f t="shared" si="46"/>
        <v>9764</v>
      </c>
      <c r="H603" s="9">
        <f t="shared" si="47"/>
        <v>21.941573033707865</v>
      </c>
      <c r="I603" t="str">
        <f>_xlfn.XLOOKUP($C603,'NAICS-SOC-CIP x-walk'!C:C, 'NAICS-SOC-CIP x-walk'!H:H)</f>
        <v>55</v>
      </c>
      <c r="J603" t="str">
        <f>_xlfn.XLOOKUP(K603,'ACS-NAICS-SOC x-walk'!K:K,'ACS-NAICS-SOC x-walk'!L:L)</f>
        <v>Professional, Scientific, and Management, and Administrative, and Waste Management Services</v>
      </c>
      <c r="K603" t="str">
        <f>_xlfn.XLOOKUP($C603,'NAICS-SOC-CIP x-walk'!$C:$C, 'NAICS-SOC-CIP x-walk'!I:I)</f>
        <v>Management of Companies and Enterprises</v>
      </c>
      <c r="L603">
        <f t="shared" si="48"/>
        <v>826</v>
      </c>
      <c r="M603" s="9">
        <f t="shared" si="49"/>
        <v>17.574468085106382</v>
      </c>
    </row>
    <row r="604" spans="1:13" hidden="1">
      <c r="A604" s="1">
        <v>1</v>
      </c>
      <c r="B604" s="1">
        <v>3</v>
      </c>
      <c r="C604" s="34" t="s">
        <v>1912</v>
      </c>
      <c r="D604" s="1">
        <f t="shared" si="45"/>
        <v>15</v>
      </c>
      <c r="E604" s="2" t="s">
        <v>1658</v>
      </c>
      <c r="F604" t="str" cm="1">
        <f t="array" ref="F604">_xlfn.IFS(
 AND(D604&gt;=11, D604&lt;=29), "Management, business, science, and arts occupations",
 AND(D604&gt;=31, D604&lt;=39), "Service occupations",
 AND(D604&gt;=41, D604&lt;=43), "Sales and office occupations",
 AND(D604&gt;=51, D604&lt;=53), "Production, transportation, and material moving occupations",
 AND(D604&gt;=45, D604&lt;=49), "Natural resources, construction, and maintenance occupations",
 TRUE, "Not applicable to study area"
)</f>
        <v>Management, business, science, and arts occupations</v>
      </c>
      <c r="G604">
        <f t="shared" si="46"/>
        <v>9764</v>
      </c>
      <c r="H604" s="9">
        <f t="shared" si="47"/>
        <v>21.941573033707865</v>
      </c>
      <c r="I604" t="str">
        <f>_xlfn.XLOOKUP($C604,'NAICS-SOC-CIP x-walk'!C:C, 'NAICS-SOC-CIP x-walk'!H:H)</f>
        <v>51, 54</v>
      </c>
      <c r="J604" t="str">
        <f>_xlfn.XLOOKUP(K604,'ACS-NAICS-SOC x-walk'!K:K,'ACS-NAICS-SOC x-walk'!L:L)</f>
        <v xml:space="preserve">Information </v>
      </c>
      <c r="K604" t="str">
        <f>_xlfn.XLOOKUP($C604,'NAICS-SOC-CIP x-walk'!$C:$C, 'NAICS-SOC-CIP x-walk'!I:I)</f>
        <v>Information, Professional, Scientific, and Technical Services</v>
      </c>
      <c r="L604">
        <f t="shared" si="48"/>
        <v>215</v>
      </c>
      <c r="M604" s="9">
        <f t="shared" si="49"/>
        <v>7.9629629629629628</v>
      </c>
    </row>
    <row r="605" spans="1:13" hidden="1">
      <c r="A605" s="1">
        <v>0</v>
      </c>
      <c r="B605" s="1">
        <v>4</v>
      </c>
      <c r="C605" s="34" t="s">
        <v>1910</v>
      </c>
      <c r="D605" s="1">
        <f t="shared" si="45"/>
        <v>15</v>
      </c>
      <c r="E605" s="2" t="s">
        <v>1712</v>
      </c>
      <c r="F605" t="str" cm="1">
        <f t="array" ref="F605">_xlfn.IFS(
 AND(D605&gt;=11, D605&lt;=29), "Management, business, science, and arts occupations",
 AND(D605&gt;=31, D605&lt;=39), "Service occupations",
 AND(D605&gt;=41, D605&lt;=43), "Sales and office occupations",
 AND(D605&gt;=51, D605&lt;=53), "Production, transportation, and material moving occupations",
 AND(D605&gt;=45, D605&lt;=49), "Natural resources, construction, and maintenance occupations",
 TRUE, "Not applicable to study area"
)</f>
        <v>Management, business, science, and arts occupations</v>
      </c>
      <c r="G605">
        <f t="shared" si="46"/>
        <v>9764</v>
      </c>
      <c r="H605" s="9">
        <f t="shared" si="47"/>
        <v>21.941573033707865</v>
      </c>
      <c r="I605" t="str">
        <f>_xlfn.XLOOKUP($C605,'NAICS-SOC-CIP x-walk'!C:C, 'NAICS-SOC-CIP x-walk'!H:H)</f>
        <v>51, 54</v>
      </c>
      <c r="J605" t="str">
        <f>_xlfn.XLOOKUP(K605,'ACS-NAICS-SOC x-walk'!K:K,'ACS-NAICS-SOC x-walk'!L:L)</f>
        <v xml:space="preserve">Information </v>
      </c>
      <c r="K605" t="str">
        <f>_xlfn.XLOOKUP($C605,'NAICS-SOC-CIP x-walk'!$C:$C, 'NAICS-SOC-CIP x-walk'!I:I)</f>
        <v>Information, Professional, Scientific, and Technical Services</v>
      </c>
      <c r="L605">
        <f t="shared" si="48"/>
        <v>215</v>
      </c>
      <c r="M605" s="9">
        <f t="shared" si="49"/>
        <v>7.9629629629629628</v>
      </c>
    </row>
    <row r="606" spans="1:13">
      <c r="A606" s="1">
        <v>10</v>
      </c>
      <c r="B606" s="1" t="s">
        <v>4</v>
      </c>
      <c r="C606" s="34" t="s">
        <v>2458</v>
      </c>
      <c r="D606" s="1">
        <f t="shared" si="45"/>
        <v>41</v>
      </c>
      <c r="E606" s="2" t="s">
        <v>1212</v>
      </c>
      <c r="F606" t="str" cm="1">
        <f t="array" ref="F606">_xlfn.IFS(
 AND(D606&gt;=11, D606&lt;=29), "Management, business, science, and arts occupations",
 AND(D606&gt;=31, D606&lt;=39), "Service occupations",
 AND(D606&gt;=41, D606&lt;=43), "Sales and office occupations",
 AND(D606&gt;=51, D606&lt;=53), "Production, transportation, and material moving occupations",
 AND(D606&gt;=45, D606&lt;=49), "Natural resources, construction, and maintenance occupations",
 TRUE, "Not applicable to study area"
)</f>
        <v>Sales and office occupations</v>
      </c>
      <c r="G606">
        <f t="shared" si="46"/>
        <v>1327</v>
      </c>
      <c r="H606" s="9">
        <f t="shared" si="47"/>
        <v>18.430555555555557</v>
      </c>
      <c r="I606" t="str">
        <f>_xlfn.XLOOKUP($C606,'NAICS-SOC-CIP x-walk'!C:C, 'NAICS-SOC-CIP x-walk'!H:H)</f>
        <v>71</v>
      </c>
      <c r="J606" t="s">
        <v>7452</v>
      </c>
      <c r="K606" t="str">
        <f>_xlfn.XLOOKUP($C606,'NAICS-SOC-CIP x-walk'!$C:$C, 'NAICS-SOC-CIP x-walk'!I:I)</f>
        <v>Arts, Entertainment, and Recreation</v>
      </c>
      <c r="L606">
        <f t="shared" si="48"/>
        <v>1050</v>
      </c>
      <c r="M606" s="9">
        <f t="shared" si="49"/>
        <v>24.418604651162791</v>
      </c>
    </row>
    <row r="607" spans="1:13">
      <c r="A607" s="1">
        <v>5</v>
      </c>
      <c r="B607" s="1">
        <v>4</v>
      </c>
      <c r="C607" s="34" t="s">
        <v>2524</v>
      </c>
      <c r="D607" s="1">
        <f t="shared" si="45"/>
        <v>43</v>
      </c>
      <c r="E607" s="2" t="s">
        <v>1438</v>
      </c>
      <c r="F607" t="str" cm="1">
        <f t="array" ref="F607">_xlfn.IFS(
 AND(D607&gt;=11, D607&lt;=29), "Management, business, science, and arts occupations",
 AND(D607&gt;=31, D607&lt;=39), "Service occupations",
 AND(D607&gt;=41, D607&lt;=43), "Sales and office occupations",
 AND(D607&gt;=51, D607&lt;=53), "Production, transportation, and material moving occupations",
 AND(D607&gt;=45, D607&lt;=49), "Natural resources, construction, and maintenance occupations",
 TRUE, "Not applicable to study area"
)</f>
        <v>Sales and office occupations</v>
      </c>
      <c r="G607">
        <f t="shared" si="46"/>
        <v>1327</v>
      </c>
      <c r="H607" s="9">
        <f t="shared" si="47"/>
        <v>18.430555555555557</v>
      </c>
      <c r="I607" t="str">
        <f>_xlfn.XLOOKUP($C607,'NAICS-SOC-CIP x-walk'!C:C, 'NAICS-SOC-CIP x-walk'!H:H)</f>
        <v>71</v>
      </c>
      <c r="J607" t="s">
        <v>7452</v>
      </c>
      <c r="K607" t="str">
        <f>_xlfn.XLOOKUP($C607,'NAICS-SOC-CIP x-walk'!$C:$C, 'NAICS-SOC-CIP x-walk'!I:I)</f>
        <v>Arts, Entertainment, and Recreation</v>
      </c>
      <c r="L607">
        <f t="shared" si="48"/>
        <v>1050</v>
      </c>
      <c r="M607" s="9">
        <f t="shared" si="49"/>
        <v>24.418604651162791</v>
      </c>
    </row>
    <row r="608" spans="1:13" hidden="1">
      <c r="A608" s="1">
        <v>0</v>
      </c>
      <c r="B608" s="1" t="s">
        <v>4</v>
      </c>
      <c r="C608" s="34" t="s">
        <v>2517</v>
      </c>
      <c r="D608" s="1">
        <f t="shared" si="45"/>
        <v>43</v>
      </c>
      <c r="E608" s="2" t="s">
        <v>1738</v>
      </c>
      <c r="F608" t="str" cm="1">
        <f t="array" ref="F608">_xlfn.IFS(
 AND(D608&gt;=11, D608&lt;=29), "Management, business, science, and arts occupations",
 AND(D608&gt;=31, D608&lt;=39), "Service occupations",
 AND(D608&gt;=41, D608&lt;=43), "Sales and office occupations",
 AND(D608&gt;=51, D608&lt;=53), "Production, transportation, and material moving occupations",
 AND(D608&gt;=45, D608&lt;=49), "Natural resources, construction, and maintenance occupations",
 TRUE, "Not applicable to study area"
)</f>
        <v>Sales and office occupations</v>
      </c>
      <c r="G608">
        <f t="shared" si="46"/>
        <v>1327</v>
      </c>
      <c r="H608" s="9">
        <f t="shared" si="47"/>
        <v>18.430555555555557</v>
      </c>
      <c r="I608" t="str">
        <f>_xlfn.XLOOKUP($C608,'NAICS-SOC-CIP x-walk'!C:C, 'NAICS-SOC-CIP x-walk'!H:H)</f>
        <v>55</v>
      </c>
      <c r="J608" t="str">
        <f>_xlfn.XLOOKUP(K608,'ACS-NAICS-SOC x-walk'!K:K,'ACS-NAICS-SOC x-walk'!L:L)</f>
        <v>Professional, Scientific, and Management, and Administrative, and Waste Management Services</v>
      </c>
      <c r="K608" t="str">
        <f>_xlfn.XLOOKUP($C608,'NAICS-SOC-CIP x-walk'!$C:$C, 'NAICS-SOC-CIP x-walk'!I:I)</f>
        <v>Management of Companies and Enterprises</v>
      </c>
      <c r="L608">
        <f t="shared" si="48"/>
        <v>826</v>
      </c>
      <c r="M608" s="9">
        <f t="shared" si="49"/>
        <v>17.574468085106382</v>
      </c>
    </row>
    <row r="609" spans="1:13" hidden="1">
      <c r="A609" s="1">
        <v>66</v>
      </c>
      <c r="B609" s="1" t="s">
        <v>4</v>
      </c>
      <c r="C609" s="34" t="s">
        <v>2434</v>
      </c>
      <c r="D609" s="1">
        <f t="shared" si="45"/>
        <v>39</v>
      </c>
      <c r="E609" s="2" t="s">
        <v>882</v>
      </c>
      <c r="F609" t="str" cm="1">
        <f t="array" ref="F609">_xlfn.IFS(
 AND(D609&gt;=11, D609&lt;=29), "Management, business, science, and arts occupations",
 AND(D609&gt;=31, D609&lt;=39), "Service occupations",
 AND(D609&gt;=41, D609&lt;=43), "Sales and office occupations",
 AND(D609&gt;=51, D609&lt;=53), "Production, transportation, and material moving occupations",
 AND(D609&gt;=45, D609&lt;=49), "Natural resources, construction, and maintenance occupations",
 TRUE, "Not applicable to study area"
)</f>
        <v>Service occupations</v>
      </c>
      <c r="G609">
        <f t="shared" si="46"/>
        <v>3721</v>
      </c>
      <c r="H609" s="9">
        <f t="shared" si="47"/>
        <v>38.360824742268044</v>
      </c>
      <c r="I609" t="str">
        <f>_xlfn.XLOOKUP($C609,'NAICS-SOC-CIP x-walk'!C:C, 'NAICS-SOC-CIP x-walk'!H:H)</f>
        <v>61, 92</v>
      </c>
      <c r="J609" t="str">
        <f>_xlfn.XLOOKUP(K609,'ACS-NAICS-SOC x-walk'!K:K,'ACS-NAICS-SOC x-walk'!L:L)</f>
        <v>Educational Services, and Health Care and Social Assistance</v>
      </c>
      <c r="K609" t="str">
        <f>_xlfn.XLOOKUP($C609,'NAICS-SOC-CIP x-walk'!$C:$C, 'NAICS-SOC-CIP x-walk'!I:I)</f>
        <v>Educational Services, Public Administration</v>
      </c>
      <c r="L609">
        <f t="shared" si="48"/>
        <v>1335</v>
      </c>
      <c r="M609" s="9">
        <f t="shared" si="49"/>
        <v>19.632352941176471</v>
      </c>
    </row>
    <row r="610" spans="1:13" hidden="1">
      <c r="A610" s="1">
        <v>47</v>
      </c>
      <c r="B610" s="1">
        <v>3</v>
      </c>
      <c r="C610" s="34" t="s">
        <v>2437</v>
      </c>
      <c r="D610" s="1">
        <f t="shared" si="45"/>
        <v>39</v>
      </c>
      <c r="E610" s="2" t="s">
        <v>868</v>
      </c>
      <c r="F610" t="str" cm="1">
        <f t="array" ref="F610">_xlfn.IFS(
 AND(D610&gt;=11, D610&lt;=29), "Management, business, science, and arts occupations",
 AND(D610&gt;=31, D610&lt;=39), "Service occupations",
 AND(D610&gt;=41, D610&lt;=43), "Sales and office occupations",
 AND(D610&gt;=51, D610&lt;=53), "Production, transportation, and material moving occupations",
 AND(D610&gt;=45, D610&lt;=49), "Natural resources, construction, and maintenance occupations",
 TRUE, "Not applicable to study area"
)</f>
        <v>Service occupations</v>
      </c>
      <c r="G610">
        <f t="shared" si="46"/>
        <v>3721</v>
      </c>
      <c r="H610" s="9">
        <f t="shared" si="47"/>
        <v>38.360824742268044</v>
      </c>
      <c r="I610" t="str">
        <f>_xlfn.XLOOKUP($C610,'NAICS-SOC-CIP x-walk'!C:C, 'NAICS-SOC-CIP x-walk'!H:H)</f>
        <v>61, 92</v>
      </c>
      <c r="J610" t="str">
        <f>_xlfn.XLOOKUP(K610,'ACS-NAICS-SOC x-walk'!K:K,'ACS-NAICS-SOC x-walk'!L:L)</f>
        <v>Educational Services, and Health Care and Social Assistance</v>
      </c>
      <c r="K610" t="str">
        <f>_xlfn.XLOOKUP($C610,'NAICS-SOC-CIP x-walk'!$C:$C, 'NAICS-SOC-CIP x-walk'!I:I)</f>
        <v>Educational Services, Public Administration</v>
      </c>
      <c r="L610">
        <f t="shared" si="48"/>
        <v>1335</v>
      </c>
      <c r="M610" s="9">
        <f t="shared" si="49"/>
        <v>19.632352941176471</v>
      </c>
    </row>
    <row r="611" spans="1:13" hidden="1">
      <c r="A611" s="1">
        <v>38</v>
      </c>
      <c r="B611" s="1" t="s">
        <v>4</v>
      </c>
      <c r="C611" s="34" t="s">
        <v>2434</v>
      </c>
      <c r="D611" s="1">
        <f t="shared" si="45"/>
        <v>39</v>
      </c>
      <c r="E611" s="2" t="s">
        <v>954</v>
      </c>
      <c r="F611" t="str" cm="1">
        <f t="array" ref="F611">_xlfn.IFS(
 AND(D611&gt;=11, D611&lt;=29), "Management, business, science, and arts occupations",
 AND(D611&gt;=31, D611&lt;=39), "Service occupations",
 AND(D611&gt;=41, D611&lt;=43), "Sales and office occupations",
 AND(D611&gt;=51, D611&lt;=53), "Production, transportation, and material moving occupations",
 AND(D611&gt;=45, D611&lt;=49), "Natural resources, construction, and maintenance occupations",
 TRUE, "Not applicable to study area"
)</f>
        <v>Service occupations</v>
      </c>
      <c r="G611">
        <f t="shared" si="46"/>
        <v>3721</v>
      </c>
      <c r="H611" s="9">
        <f t="shared" si="47"/>
        <v>38.360824742268044</v>
      </c>
      <c r="I611" t="str">
        <f>_xlfn.XLOOKUP($C611,'NAICS-SOC-CIP x-walk'!C:C, 'NAICS-SOC-CIP x-walk'!H:H)</f>
        <v>61, 92</v>
      </c>
      <c r="J611" t="str">
        <f>_xlfn.XLOOKUP(K611,'ACS-NAICS-SOC x-walk'!K:K,'ACS-NAICS-SOC x-walk'!L:L)</f>
        <v>Educational Services, and Health Care and Social Assistance</v>
      </c>
      <c r="K611" t="str">
        <f>_xlfn.XLOOKUP($C611,'NAICS-SOC-CIP x-walk'!$C:$C, 'NAICS-SOC-CIP x-walk'!I:I)</f>
        <v>Educational Services, Public Administration</v>
      </c>
      <c r="L611">
        <f t="shared" si="48"/>
        <v>1335</v>
      </c>
      <c r="M611" s="9">
        <f t="shared" si="49"/>
        <v>19.632352941176471</v>
      </c>
    </row>
    <row r="612" spans="1:13" hidden="1">
      <c r="A612" s="1">
        <v>61</v>
      </c>
      <c r="B612" s="1">
        <v>5</v>
      </c>
      <c r="C612" s="34" t="s">
        <v>2147</v>
      </c>
      <c r="D612" s="1">
        <f t="shared" si="45"/>
        <v>25</v>
      </c>
      <c r="E612" s="2" t="s">
        <v>676</v>
      </c>
      <c r="F612" t="str" cm="1">
        <f t="array" ref="F612">_xlfn.IFS(
 AND(D612&gt;=11, D612&lt;=29), "Management, business, science, and arts occupations",
 AND(D612&gt;=31, D612&lt;=39), "Service occupations",
 AND(D612&gt;=41, D612&lt;=43), "Sales and office occupations",
 AND(D612&gt;=51, D612&lt;=53), "Production, transportation, and material moving occupations",
 AND(D612&gt;=45, D612&lt;=49), "Natural resources, construction, and maintenance occupations",
 TRUE, "Not applicable to study area"
)</f>
        <v>Management, business, science, and arts occupations</v>
      </c>
      <c r="G612">
        <f t="shared" si="46"/>
        <v>9764</v>
      </c>
      <c r="H612" s="9">
        <f t="shared" si="47"/>
        <v>21.941573033707865</v>
      </c>
      <c r="I612" t="str">
        <f>_xlfn.XLOOKUP($C612,'NAICS-SOC-CIP x-walk'!C:C, 'NAICS-SOC-CIP x-walk'!H:H)</f>
        <v>61, 92</v>
      </c>
      <c r="J612" t="str">
        <f>_xlfn.XLOOKUP(K612,'ACS-NAICS-SOC x-walk'!K:K,'ACS-NAICS-SOC x-walk'!L:L)</f>
        <v>Educational Services, and Health Care and Social Assistance</v>
      </c>
      <c r="K612" t="str">
        <f>_xlfn.XLOOKUP($C612,'NAICS-SOC-CIP x-walk'!$C:$C, 'NAICS-SOC-CIP x-walk'!I:I)</f>
        <v>Educational Services, Public Administration</v>
      </c>
      <c r="L612">
        <f t="shared" si="48"/>
        <v>1335</v>
      </c>
      <c r="M612" s="9">
        <f t="shared" si="49"/>
        <v>19.632352941176471</v>
      </c>
    </row>
    <row r="613" spans="1:13" hidden="1">
      <c r="A613" s="1">
        <v>55</v>
      </c>
      <c r="B613" s="1">
        <v>5</v>
      </c>
      <c r="C613" s="34" t="s">
        <v>2084</v>
      </c>
      <c r="D613" s="1">
        <f t="shared" si="45"/>
        <v>25</v>
      </c>
      <c r="E613" s="2" t="s">
        <v>678</v>
      </c>
      <c r="F613" t="str" cm="1">
        <f t="array" ref="F613">_xlfn.IFS(
 AND(D613&gt;=11, D613&lt;=29), "Management, business, science, and arts occupations",
 AND(D613&gt;=31, D613&lt;=39), "Service occupations",
 AND(D613&gt;=41, D613&lt;=43), "Sales and office occupations",
 AND(D613&gt;=51, D613&lt;=53), "Production, transportation, and material moving occupations",
 AND(D613&gt;=45, D613&lt;=49), "Natural resources, construction, and maintenance occupations",
 TRUE, "Not applicable to study area"
)</f>
        <v>Management, business, science, and arts occupations</v>
      </c>
      <c r="G613">
        <f t="shared" si="46"/>
        <v>9764</v>
      </c>
      <c r="H613" s="9">
        <f t="shared" si="47"/>
        <v>21.941573033707865</v>
      </c>
      <c r="I613" t="str">
        <f>_xlfn.XLOOKUP($C613,'NAICS-SOC-CIP x-walk'!C:C, 'NAICS-SOC-CIP x-walk'!H:H)</f>
        <v>61, 92</v>
      </c>
      <c r="J613" t="str">
        <f>_xlfn.XLOOKUP(K613,'ACS-NAICS-SOC x-walk'!K:K,'ACS-NAICS-SOC x-walk'!L:L)</f>
        <v>Educational Services, and Health Care and Social Assistance</v>
      </c>
      <c r="K613" t="str">
        <f>_xlfn.XLOOKUP($C613,'NAICS-SOC-CIP x-walk'!$C:$C, 'NAICS-SOC-CIP x-walk'!I:I)</f>
        <v>Educational Services, Public Administration</v>
      </c>
      <c r="L613">
        <f t="shared" si="48"/>
        <v>1335</v>
      </c>
      <c r="M613" s="9">
        <f t="shared" si="49"/>
        <v>19.632352941176471</v>
      </c>
    </row>
    <row r="614" spans="1:13" hidden="1">
      <c r="A614" s="1">
        <v>54</v>
      </c>
      <c r="B614" s="1">
        <v>5</v>
      </c>
      <c r="C614" s="34" t="s">
        <v>2134</v>
      </c>
      <c r="D614" s="1">
        <f t="shared" si="45"/>
        <v>25</v>
      </c>
      <c r="E614" s="2" t="s">
        <v>770</v>
      </c>
      <c r="F614" t="str" cm="1">
        <f t="array" ref="F614">_xlfn.IFS(
 AND(D614&gt;=11, D614&lt;=29), "Management, business, science, and arts occupations",
 AND(D614&gt;=31, D614&lt;=39), "Service occupations",
 AND(D614&gt;=41, D614&lt;=43), "Sales and office occupations",
 AND(D614&gt;=51, D614&lt;=53), "Production, transportation, and material moving occupations",
 AND(D614&gt;=45, D614&lt;=49), "Natural resources, construction, and maintenance occupations",
 TRUE, "Not applicable to study area"
)</f>
        <v>Management, business, science, and arts occupations</v>
      </c>
      <c r="G614">
        <f t="shared" si="46"/>
        <v>9764</v>
      </c>
      <c r="H614" s="9">
        <f t="shared" si="47"/>
        <v>21.941573033707865</v>
      </c>
      <c r="I614" t="str">
        <f>_xlfn.XLOOKUP($C614,'NAICS-SOC-CIP x-walk'!C:C, 'NAICS-SOC-CIP x-walk'!H:H)</f>
        <v>61, 92</v>
      </c>
      <c r="J614" t="str">
        <f>_xlfn.XLOOKUP(K614,'ACS-NAICS-SOC x-walk'!K:K,'ACS-NAICS-SOC x-walk'!L:L)</f>
        <v>Educational Services, and Health Care and Social Assistance</v>
      </c>
      <c r="K614" t="str">
        <f>_xlfn.XLOOKUP($C614,'NAICS-SOC-CIP x-walk'!$C:$C, 'NAICS-SOC-CIP x-walk'!I:I)</f>
        <v>Educational Services, Public Administration</v>
      </c>
      <c r="L614">
        <f t="shared" si="48"/>
        <v>1335</v>
      </c>
      <c r="M614" s="9">
        <f t="shared" si="49"/>
        <v>19.632352941176471</v>
      </c>
    </row>
    <row r="615" spans="1:13" hidden="1">
      <c r="A615" s="1">
        <v>53</v>
      </c>
      <c r="B615" s="1">
        <v>3</v>
      </c>
      <c r="C615" s="34" t="s">
        <v>2118</v>
      </c>
      <c r="D615" s="1">
        <f t="shared" si="45"/>
        <v>25</v>
      </c>
      <c r="E615" s="2" t="s">
        <v>890</v>
      </c>
      <c r="F615" t="str" cm="1">
        <f t="array" ref="F615">_xlfn.IFS(
 AND(D615&gt;=11, D615&lt;=29), "Management, business, science, and arts occupations",
 AND(D615&gt;=31, D615&lt;=39), "Service occupations",
 AND(D615&gt;=41, D615&lt;=43), "Sales and office occupations",
 AND(D615&gt;=51, D615&lt;=53), "Production, transportation, and material moving occupations",
 AND(D615&gt;=45, D615&lt;=49), "Natural resources, construction, and maintenance occupations",
 TRUE, "Not applicable to study area"
)</f>
        <v>Management, business, science, and arts occupations</v>
      </c>
      <c r="G615">
        <f t="shared" si="46"/>
        <v>9764</v>
      </c>
      <c r="H615" s="9">
        <f t="shared" si="47"/>
        <v>21.941573033707865</v>
      </c>
      <c r="I615" t="str">
        <f>_xlfn.XLOOKUP($C615,'NAICS-SOC-CIP x-walk'!C:C, 'NAICS-SOC-CIP x-walk'!H:H)</f>
        <v>61, 92</v>
      </c>
      <c r="J615" t="str">
        <f>_xlfn.XLOOKUP(K615,'ACS-NAICS-SOC x-walk'!K:K,'ACS-NAICS-SOC x-walk'!L:L)</f>
        <v>Educational Services, and Health Care and Social Assistance</v>
      </c>
      <c r="K615" t="str">
        <f>_xlfn.XLOOKUP($C615,'NAICS-SOC-CIP x-walk'!$C:$C, 'NAICS-SOC-CIP x-walk'!I:I)</f>
        <v>Educational Services, Public Administration</v>
      </c>
      <c r="L615">
        <f t="shared" si="48"/>
        <v>1335</v>
      </c>
      <c r="M615" s="9">
        <f t="shared" si="49"/>
        <v>19.632352941176471</v>
      </c>
    </row>
    <row r="616" spans="1:13" hidden="1">
      <c r="A616" s="1">
        <v>46</v>
      </c>
      <c r="B616" s="1">
        <v>4</v>
      </c>
      <c r="C616" s="34" t="s">
        <v>2049</v>
      </c>
      <c r="D616" s="1">
        <f t="shared" si="45"/>
        <v>21</v>
      </c>
      <c r="E616" s="2" t="s">
        <v>1138</v>
      </c>
      <c r="F616" t="str" cm="1">
        <f t="array" ref="F616">_xlfn.IFS(
 AND(D616&gt;=11, D616&lt;=29), "Management, business, science, and arts occupations",
 AND(D616&gt;=31, D616&lt;=39), "Service occupations",
 AND(D616&gt;=41, D616&lt;=43), "Sales and office occupations",
 AND(D616&gt;=51, D616&lt;=53), "Production, transportation, and material moving occupations",
 AND(D616&gt;=45, D616&lt;=49), "Natural resources, construction, and maintenance occupations",
 TRUE, "Not applicable to study area"
)</f>
        <v>Management, business, science, and arts occupations</v>
      </c>
      <c r="G616">
        <f t="shared" si="46"/>
        <v>9764</v>
      </c>
      <c r="H616" s="9">
        <f t="shared" si="47"/>
        <v>21.941573033707865</v>
      </c>
      <c r="I616" t="str">
        <f>_xlfn.XLOOKUP($C616,'NAICS-SOC-CIP x-walk'!C:C, 'NAICS-SOC-CIP x-walk'!H:H)</f>
        <v>61, 92</v>
      </c>
      <c r="J616" t="str">
        <f>_xlfn.XLOOKUP(K616,'ACS-NAICS-SOC x-walk'!K:K,'ACS-NAICS-SOC x-walk'!L:L)</f>
        <v>Educational Services, and Health Care and Social Assistance</v>
      </c>
      <c r="K616" t="str">
        <f>_xlfn.XLOOKUP($C616,'NAICS-SOC-CIP x-walk'!$C:$C, 'NAICS-SOC-CIP x-walk'!I:I)</f>
        <v>Educational Services, Public Administration</v>
      </c>
      <c r="L616">
        <f t="shared" si="48"/>
        <v>1335</v>
      </c>
      <c r="M616" s="9">
        <f t="shared" si="49"/>
        <v>19.632352941176471</v>
      </c>
    </row>
    <row r="617" spans="1:13" hidden="1">
      <c r="A617" s="1">
        <v>46</v>
      </c>
      <c r="B617" s="1">
        <v>5</v>
      </c>
      <c r="C617" s="34" t="s">
        <v>2125</v>
      </c>
      <c r="D617" s="1">
        <f t="shared" si="45"/>
        <v>25</v>
      </c>
      <c r="E617" s="2" t="s">
        <v>1100</v>
      </c>
      <c r="F617" t="str" cm="1">
        <f t="array" ref="F617">_xlfn.IFS(
 AND(D617&gt;=11, D617&lt;=29), "Management, business, science, and arts occupations",
 AND(D617&gt;=31, D617&lt;=39), "Service occupations",
 AND(D617&gt;=41, D617&lt;=43), "Sales and office occupations",
 AND(D617&gt;=51, D617&lt;=53), "Production, transportation, and material moving occupations",
 AND(D617&gt;=45, D617&lt;=49), "Natural resources, construction, and maintenance occupations",
 TRUE, "Not applicable to study area"
)</f>
        <v>Management, business, science, and arts occupations</v>
      </c>
      <c r="G617">
        <f t="shared" si="46"/>
        <v>9764</v>
      </c>
      <c r="H617" s="9">
        <f t="shared" si="47"/>
        <v>21.941573033707865</v>
      </c>
      <c r="I617" t="str">
        <f>_xlfn.XLOOKUP($C617,'NAICS-SOC-CIP x-walk'!C:C, 'NAICS-SOC-CIP x-walk'!H:H)</f>
        <v>61, 92</v>
      </c>
      <c r="J617" t="str">
        <f>_xlfn.XLOOKUP(K617,'ACS-NAICS-SOC x-walk'!K:K,'ACS-NAICS-SOC x-walk'!L:L)</f>
        <v>Educational Services, and Health Care and Social Assistance</v>
      </c>
      <c r="K617" t="str">
        <f>_xlfn.XLOOKUP($C617,'NAICS-SOC-CIP x-walk'!$C:$C, 'NAICS-SOC-CIP x-walk'!I:I)</f>
        <v>Educational Services, Public Administration</v>
      </c>
      <c r="L617">
        <f t="shared" si="48"/>
        <v>1335</v>
      </c>
      <c r="M617" s="9">
        <f t="shared" si="49"/>
        <v>19.632352941176471</v>
      </c>
    </row>
    <row r="618" spans="1:13" hidden="1">
      <c r="A618" s="1">
        <v>38</v>
      </c>
      <c r="B618" s="1">
        <v>4</v>
      </c>
      <c r="C618" s="34" t="s">
        <v>2120</v>
      </c>
      <c r="D618" s="1">
        <f t="shared" si="45"/>
        <v>25</v>
      </c>
      <c r="E618" s="2" t="s">
        <v>960</v>
      </c>
      <c r="F618" t="str" cm="1">
        <f t="array" ref="F618">_xlfn.IFS(
 AND(D618&gt;=11, D618&lt;=29), "Management, business, science, and arts occupations",
 AND(D618&gt;=31, D618&lt;=39), "Service occupations",
 AND(D618&gt;=41, D618&lt;=43), "Sales and office occupations",
 AND(D618&gt;=51, D618&lt;=53), "Production, transportation, and material moving occupations",
 AND(D618&gt;=45, D618&lt;=49), "Natural resources, construction, and maintenance occupations",
 TRUE, "Not applicable to study area"
)</f>
        <v>Management, business, science, and arts occupations</v>
      </c>
      <c r="G618">
        <f t="shared" si="46"/>
        <v>9764</v>
      </c>
      <c r="H618" s="9">
        <f t="shared" si="47"/>
        <v>21.941573033707865</v>
      </c>
      <c r="I618" t="str">
        <f>_xlfn.XLOOKUP($C618,'NAICS-SOC-CIP x-walk'!C:C, 'NAICS-SOC-CIP x-walk'!H:H)</f>
        <v>61, 92</v>
      </c>
      <c r="J618" t="str">
        <f>_xlfn.XLOOKUP(K618,'ACS-NAICS-SOC x-walk'!K:K,'ACS-NAICS-SOC x-walk'!L:L)</f>
        <v>Educational Services, and Health Care and Social Assistance</v>
      </c>
      <c r="K618" t="str">
        <f>_xlfn.XLOOKUP($C618,'NAICS-SOC-CIP x-walk'!$C:$C, 'NAICS-SOC-CIP x-walk'!I:I)</f>
        <v>Educational Services, Public Administration</v>
      </c>
      <c r="L618">
        <f t="shared" si="48"/>
        <v>1335</v>
      </c>
      <c r="M618" s="9">
        <f t="shared" si="49"/>
        <v>19.632352941176471</v>
      </c>
    </row>
    <row r="619" spans="1:13" hidden="1">
      <c r="A619" s="1">
        <v>37</v>
      </c>
      <c r="B619" s="1">
        <v>5</v>
      </c>
      <c r="C619" s="34" t="s">
        <v>2082</v>
      </c>
      <c r="D619" s="1">
        <f t="shared" si="45"/>
        <v>25</v>
      </c>
      <c r="E619" s="2" t="s">
        <v>924</v>
      </c>
      <c r="F619" t="str" cm="1">
        <f t="array" ref="F619">_xlfn.IFS(
 AND(D619&gt;=11, D619&lt;=29), "Management, business, science, and arts occupations",
 AND(D619&gt;=31, D619&lt;=39), "Service occupations",
 AND(D619&gt;=41, D619&lt;=43), "Sales and office occupations",
 AND(D619&gt;=51, D619&lt;=53), "Production, transportation, and material moving occupations",
 AND(D619&gt;=45, D619&lt;=49), "Natural resources, construction, and maintenance occupations",
 TRUE, "Not applicable to study area"
)</f>
        <v>Management, business, science, and arts occupations</v>
      </c>
      <c r="G619">
        <f t="shared" si="46"/>
        <v>9764</v>
      </c>
      <c r="H619" s="9">
        <f t="shared" si="47"/>
        <v>21.941573033707865</v>
      </c>
      <c r="I619" t="str">
        <f>_xlfn.XLOOKUP($C619,'NAICS-SOC-CIP x-walk'!C:C, 'NAICS-SOC-CIP x-walk'!H:H)</f>
        <v>61, 92</v>
      </c>
      <c r="J619" t="str">
        <f>_xlfn.XLOOKUP(K619,'ACS-NAICS-SOC x-walk'!K:K,'ACS-NAICS-SOC x-walk'!L:L)</f>
        <v>Educational Services, and Health Care and Social Assistance</v>
      </c>
      <c r="K619" t="str">
        <f>_xlfn.XLOOKUP($C619,'NAICS-SOC-CIP x-walk'!$C:$C, 'NAICS-SOC-CIP x-walk'!I:I)</f>
        <v>Educational Services, Public Administration</v>
      </c>
      <c r="L619">
        <f t="shared" si="48"/>
        <v>1335</v>
      </c>
      <c r="M619" s="9">
        <f t="shared" si="49"/>
        <v>19.632352941176471</v>
      </c>
    </row>
    <row r="620" spans="1:13" hidden="1">
      <c r="A620" s="1">
        <v>37</v>
      </c>
      <c r="B620" s="1">
        <v>4</v>
      </c>
      <c r="C620" s="34" t="s">
        <v>2119</v>
      </c>
      <c r="D620" s="1">
        <f t="shared" si="45"/>
        <v>25</v>
      </c>
      <c r="E620" s="2" t="s">
        <v>1060</v>
      </c>
      <c r="F620" t="str" cm="1">
        <f t="array" ref="F620">_xlfn.IFS(
 AND(D620&gt;=11, D620&lt;=29), "Management, business, science, and arts occupations",
 AND(D620&gt;=31, D620&lt;=39), "Service occupations",
 AND(D620&gt;=41, D620&lt;=43), "Sales and office occupations",
 AND(D620&gt;=51, D620&lt;=53), "Production, transportation, and material moving occupations",
 AND(D620&gt;=45, D620&lt;=49), "Natural resources, construction, and maintenance occupations",
 TRUE, "Not applicable to study area"
)</f>
        <v>Management, business, science, and arts occupations</v>
      </c>
      <c r="G620">
        <f t="shared" si="46"/>
        <v>9764</v>
      </c>
      <c r="H620" s="9">
        <f t="shared" si="47"/>
        <v>21.941573033707865</v>
      </c>
      <c r="I620" t="str">
        <f>_xlfn.XLOOKUP($C620,'NAICS-SOC-CIP x-walk'!C:C, 'NAICS-SOC-CIP x-walk'!H:H)</f>
        <v>61, 92</v>
      </c>
      <c r="J620" t="str">
        <f>_xlfn.XLOOKUP(K620,'ACS-NAICS-SOC x-walk'!K:K,'ACS-NAICS-SOC x-walk'!L:L)</f>
        <v>Educational Services, and Health Care and Social Assistance</v>
      </c>
      <c r="K620" t="str">
        <f>_xlfn.XLOOKUP($C620,'NAICS-SOC-CIP x-walk'!$C:$C, 'NAICS-SOC-CIP x-walk'!I:I)</f>
        <v>Educational Services, Public Administration</v>
      </c>
      <c r="L620">
        <f t="shared" si="48"/>
        <v>1335</v>
      </c>
      <c r="M620" s="9">
        <f t="shared" si="49"/>
        <v>19.632352941176471</v>
      </c>
    </row>
    <row r="621" spans="1:13" hidden="1">
      <c r="A621" s="1">
        <v>36</v>
      </c>
      <c r="B621" s="1">
        <v>5</v>
      </c>
      <c r="C621" s="34" t="s">
        <v>2016</v>
      </c>
      <c r="D621" s="1">
        <f t="shared" si="45"/>
        <v>19</v>
      </c>
      <c r="E621" s="2" t="s">
        <v>828</v>
      </c>
      <c r="F621" t="str" cm="1">
        <f t="array" ref="F621">_xlfn.IFS(
 AND(D621&gt;=11, D621&lt;=29), "Management, business, science, and arts occupations",
 AND(D621&gt;=31, D621&lt;=39), "Service occupations",
 AND(D621&gt;=41, D621&lt;=43), "Sales and office occupations",
 AND(D621&gt;=51, D621&lt;=53), "Production, transportation, and material moving occupations",
 AND(D621&gt;=45, D621&lt;=49), "Natural resources, construction, and maintenance occupations",
 TRUE, "Not applicable to study area"
)</f>
        <v>Management, business, science, and arts occupations</v>
      </c>
      <c r="G621">
        <f t="shared" si="46"/>
        <v>9764</v>
      </c>
      <c r="H621" s="9">
        <f t="shared" si="47"/>
        <v>21.941573033707865</v>
      </c>
      <c r="I621" t="str">
        <f>_xlfn.XLOOKUP($C621,'NAICS-SOC-CIP x-walk'!C:C, 'NAICS-SOC-CIP x-walk'!H:H)</f>
        <v>56, 92</v>
      </c>
      <c r="J621" t="str">
        <f>_xlfn.XLOOKUP(K621,'ACS-NAICS-SOC x-walk'!K:K,'ACS-NAICS-SOC x-walk'!L:L)</f>
        <v>Professional, Scientific, and Management, and Administrative, and Waste Management Services</v>
      </c>
      <c r="K621" t="str">
        <f>_xlfn.XLOOKUP($C621,'NAICS-SOC-CIP x-walk'!$C:$C, 'NAICS-SOC-CIP x-walk'!I:I)</f>
        <v>Administrative and Support and Waste Management and Remediation Services, Public Administration</v>
      </c>
      <c r="L621">
        <f t="shared" si="48"/>
        <v>2039</v>
      </c>
      <c r="M621" s="9">
        <f t="shared" si="49"/>
        <v>37.072727272727271</v>
      </c>
    </row>
    <row r="622" spans="1:13" hidden="1">
      <c r="A622" s="1">
        <v>36</v>
      </c>
      <c r="B622" s="1">
        <v>4</v>
      </c>
      <c r="C622" s="34" t="s">
        <v>2121</v>
      </c>
      <c r="D622" s="1">
        <f t="shared" si="45"/>
        <v>25</v>
      </c>
      <c r="E622" s="2" t="s">
        <v>1124</v>
      </c>
      <c r="F622" t="str" cm="1">
        <f t="array" ref="F622">_xlfn.IFS(
 AND(D622&gt;=11, D622&lt;=29), "Management, business, science, and arts occupations",
 AND(D622&gt;=31, D622&lt;=39), "Service occupations",
 AND(D622&gt;=41, D622&lt;=43), "Sales and office occupations",
 AND(D622&gt;=51, D622&lt;=53), "Production, transportation, and material moving occupations",
 AND(D622&gt;=45, D622&lt;=49), "Natural resources, construction, and maintenance occupations",
 TRUE, "Not applicable to study area"
)</f>
        <v>Management, business, science, and arts occupations</v>
      </c>
      <c r="G622">
        <f t="shared" si="46"/>
        <v>9764</v>
      </c>
      <c r="H622" s="9">
        <f t="shared" si="47"/>
        <v>21.941573033707865</v>
      </c>
      <c r="I622" t="str">
        <f>_xlfn.XLOOKUP($C622,'NAICS-SOC-CIP x-walk'!C:C, 'NAICS-SOC-CIP x-walk'!H:H)</f>
        <v>61, 92</v>
      </c>
      <c r="J622" t="str">
        <f>_xlfn.XLOOKUP(K622,'ACS-NAICS-SOC x-walk'!K:K,'ACS-NAICS-SOC x-walk'!L:L)</f>
        <v>Educational Services, and Health Care and Social Assistance</v>
      </c>
      <c r="K622" t="str">
        <f>_xlfn.XLOOKUP($C622,'NAICS-SOC-CIP x-walk'!$C:$C, 'NAICS-SOC-CIP x-walk'!I:I)</f>
        <v>Educational Services, Public Administration</v>
      </c>
      <c r="L622">
        <f t="shared" si="48"/>
        <v>1335</v>
      </c>
      <c r="M622" s="9">
        <f t="shared" si="49"/>
        <v>19.632352941176471</v>
      </c>
    </row>
    <row r="623" spans="1:13" hidden="1">
      <c r="A623" s="1">
        <v>35</v>
      </c>
      <c r="B623" s="1">
        <v>5</v>
      </c>
      <c r="C623" s="34" t="s">
        <v>2089</v>
      </c>
      <c r="D623" s="1">
        <f t="shared" si="45"/>
        <v>25</v>
      </c>
      <c r="E623" s="2" t="s">
        <v>798</v>
      </c>
      <c r="F623" t="str" cm="1">
        <f t="array" ref="F623">_xlfn.IFS(
 AND(D623&gt;=11, D623&lt;=29), "Management, business, science, and arts occupations",
 AND(D623&gt;=31, D623&lt;=39), "Service occupations",
 AND(D623&gt;=41, D623&lt;=43), "Sales and office occupations",
 AND(D623&gt;=51, D623&lt;=53), "Production, transportation, and material moving occupations",
 AND(D623&gt;=45, D623&lt;=49), "Natural resources, construction, and maintenance occupations",
 TRUE, "Not applicable to study area"
)</f>
        <v>Management, business, science, and arts occupations</v>
      </c>
      <c r="G623">
        <f t="shared" si="46"/>
        <v>9764</v>
      </c>
      <c r="H623" s="9">
        <f t="shared" si="47"/>
        <v>21.941573033707865</v>
      </c>
      <c r="I623" t="str">
        <f>_xlfn.XLOOKUP($C623,'NAICS-SOC-CIP x-walk'!C:C, 'NAICS-SOC-CIP x-walk'!H:H)</f>
        <v>61, 92</v>
      </c>
      <c r="J623" t="str">
        <f>_xlfn.XLOOKUP(K623,'ACS-NAICS-SOC x-walk'!K:K,'ACS-NAICS-SOC x-walk'!L:L)</f>
        <v>Educational Services, and Health Care and Social Assistance</v>
      </c>
      <c r="K623" t="str">
        <f>_xlfn.XLOOKUP($C623,'NAICS-SOC-CIP x-walk'!$C:$C, 'NAICS-SOC-CIP x-walk'!I:I)</f>
        <v>Educational Services, Public Administration</v>
      </c>
      <c r="L623">
        <f t="shared" si="48"/>
        <v>1335</v>
      </c>
      <c r="M623" s="9">
        <f t="shared" si="49"/>
        <v>19.632352941176471</v>
      </c>
    </row>
    <row r="624" spans="1:13" hidden="1">
      <c r="A624" s="1">
        <v>35</v>
      </c>
      <c r="B624" s="1">
        <v>5</v>
      </c>
      <c r="C624" s="34" t="s">
        <v>1832</v>
      </c>
      <c r="D624" s="1">
        <f t="shared" si="45"/>
        <v>11</v>
      </c>
      <c r="E624" s="2" t="s">
        <v>1028</v>
      </c>
      <c r="F624" t="str" cm="1">
        <f t="array" ref="F624">_xlfn.IFS(
 AND(D624&gt;=11, D624&lt;=29), "Management, business, science, and arts occupations",
 AND(D624&gt;=31, D624&lt;=39), "Service occupations",
 AND(D624&gt;=41, D624&lt;=43), "Sales and office occupations",
 AND(D624&gt;=51, D624&lt;=53), "Production, transportation, and material moving occupations",
 AND(D624&gt;=45, D624&lt;=49), "Natural resources, construction, and maintenance occupations",
 TRUE, "Not applicable to study area"
)</f>
        <v>Management, business, science, and arts occupations</v>
      </c>
      <c r="G624">
        <f t="shared" si="46"/>
        <v>9764</v>
      </c>
      <c r="H624" s="9">
        <f t="shared" si="47"/>
        <v>21.941573033707865</v>
      </c>
      <c r="I624" t="str">
        <f>_xlfn.XLOOKUP($C624,'NAICS-SOC-CIP x-walk'!C:C, 'NAICS-SOC-CIP x-walk'!H:H)</f>
        <v>61, 92</v>
      </c>
      <c r="J624" t="str">
        <f>_xlfn.XLOOKUP(K624,'ACS-NAICS-SOC x-walk'!K:K,'ACS-NAICS-SOC x-walk'!L:L)</f>
        <v>Educational Services, and Health Care and Social Assistance</v>
      </c>
      <c r="K624" t="str">
        <f>_xlfn.XLOOKUP($C624,'NAICS-SOC-CIP x-walk'!$C:$C, 'NAICS-SOC-CIP x-walk'!I:I)</f>
        <v>Educational Services, Public Administration</v>
      </c>
      <c r="L624">
        <f t="shared" si="48"/>
        <v>1335</v>
      </c>
      <c r="M624" s="9">
        <f t="shared" si="49"/>
        <v>19.632352941176471</v>
      </c>
    </row>
    <row r="625" spans="1:13" hidden="1">
      <c r="A625" s="1">
        <v>33</v>
      </c>
      <c r="B625" s="1">
        <v>4</v>
      </c>
      <c r="C625" s="34" t="s">
        <v>1831</v>
      </c>
      <c r="D625" s="1">
        <f t="shared" si="45"/>
        <v>11</v>
      </c>
      <c r="E625" s="2" t="s">
        <v>1238</v>
      </c>
      <c r="F625" t="str" cm="1">
        <f t="array" ref="F625">_xlfn.IFS(
 AND(D625&gt;=11, D625&lt;=29), "Management, business, science, and arts occupations",
 AND(D625&gt;=31, D625&lt;=39), "Service occupations",
 AND(D625&gt;=41, D625&lt;=43), "Sales and office occupations",
 AND(D625&gt;=51, D625&lt;=53), "Production, transportation, and material moving occupations",
 AND(D625&gt;=45, D625&lt;=49), "Natural resources, construction, and maintenance occupations",
 TRUE, "Not applicable to study area"
)</f>
        <v>Management, business, science, and arts occupations</v>
      </c>
      <c r="G625">
        <f t="shared" si="46"/>
        <v>9764</v>
      </c>
      <c r="H625" s="9">
        <f t="shared" si="47"/>
        <v>21.941573033707865</v>
      </c>
      <c r="I625" t="str">
        <f>_xlfn.XLOOKUP($C625,'NAICS-SOC-CIP x-walk'!C:C, 'NAICS-SOC-CIP x-walk'!H:H)</f>
        <v>61, 92</v>
      </c>
      <c r="J625" t="str">
        <f>_xlfn.XLOOKUP(K625,'ACS-NAICS-SOC x-walk'!K:K,'ACS-NAICS-SOC x-walk'!L:L)</f>
        <v>Educational Services, and Health Care and Social Assistance</v>
      </c>
      <c r="K625" t="str">
        <f>_xlfn.XLOOKUP($C625,'NAICS-SOC-CIP x-walk'!$C:$C, 'NAICS-SOC-CIP x-walk'!I:I)</f>
        <v>Educational Services, Public Administration</v>
      </c>
      <c r="L625">
        <f t="shared" si="48"/>
        <v>1335</v>
      </c>
      <c r="M625" s="9">
        <f t="shared" si="49"/>
        <v>19.632352941176471</v>
      </c>
    </row>
    <row r="626" spans="1:13" hidden="1">
      <c r="A626" s="1">
        <v>31</v>
      </c>
      <c r="B626" s="1">
        <v>4</v>
      </c>
      <c r="C626" s="34" t="s">
        <v>2124</v>
      </c>
      <c r="D626" s="1">
        <f t="shared" si="45"/>
        <v>25</v>
      </c>
      <c r="E626" s="2" t="s">
        <v>810</v>
      </c>
      <c r="F626" t="str" cm="1">
        <f t="array" ref="F626">_xlfn.IFS(
 AND(D626&gt;=11, D626&lt;=29), "Management, business, science, and arts occupations",
 AND(D626&gt;=31, D626&lt;=39), "Service occupations",
 AND(D626&gt;=41, D626&lt;=43), "Sales and office occupations",
 AND(D626&gt;=51, D626&lt;=53), "Production, transportation, and material moving occupations",
 AND(D626&gt;=45, D626&lt;=49), "Natural resources, construction, and maintenance occupations",
 TRUE, "Not applicable to study area"
)</f>
        <v>Management, business, science, and arts occupations</v>
      </c>
      <c r="G626">
        <f t="shared" si="46"/>
        <v>9764</v>
      </c>
      <c r="H626" s="9">
        <f t="shared" si="47"/>
        <v>21.941573033707865</v>
      </c>
      <c r="I626" t="str">
        <f>_xlfn.XLOOKUP($C626,'NAICS-SOC-CIP x-walk'!C:C, 'NAICS-SOC-CIP x-walk'!H:H)</f>
        <v>61, 92</v>
      </c>
      <c r="J626" t="str">
        <f>_xlfn.XLOOKUP(K626,'ACS-NAICS-SOC x-walk'!K:K,'ACS-NAICS-SOC x-walk'!L:L)</f>
        <v>Educational Services, and Health Care and Social Assistance</v>
      </c>
      <c r="K626" t="str">
        <f>_xlfn.XLOOKUP($C626,'NAICS-SOC-CIP x-walk'!$C:$C, 'NAICS-SOC-CIP x-walk'!I:I)</f>
        <v>Educational Services, Public Administration</v>
      </c>
      <c r="L626">
        <f t="shared" si="48"/>
        <v>1335</v>
      </c>
      <c r="M626" s="9">
        <f t="shared" si="49"/>
        <v>19.632352941176471</v>
      </c>
    </row>
    <row r="627" spans="1:13" hidden="1">
      <c r="A627" s="1">
        <v>30</v>
      </c>
      <c r="B627" s="1">
        <v>4</v>
      </c>
      <c r="C627" s="34" t="s">
        <v>2017</v>
      </c>
      <c r="D627" s="1">
        <f t="shared" si="45"/>
        <v>19</v>
      </c>
      <c r="E627" s="2" t="s">
        <v>1244</v>
      </c>
      <c r="F627" t="str" cm="1">
        <f t="array" ref="F627">_xlfn.IFS(
 AND(D627&gt;=11, D627&lt;=29), "Management, business, science, and arts occupations",
 AND(D627&gt;=31, D627&lt;=39), "Service occupations",
 AND(D627&gt;=41, D627&lt;=43), "Sales and office occupations",
 AND(D627&gt;=51, D627&lt;=53), "Production, transportation, and material moving occupations",
 AND(D627&gt;=45, D627&lt;=49), "Natural resources, construction, and maintenance occupations",
 TRUE, "Not applicable to study area"
)</f>
        <v>Management, business, science, and arts occupations</v>
      </c>
      <c r="G627">
        <f t="shared" si="46"/>
        <v>9764</v>
      </c>
      <c r="H627" s="9">
        <f t="shared" si="47"/>
        <v>21.941573033707865</v>
      </c>
      <c r="I627" t="str">
        <f>_xlfn.XLOOKUP($C627,'NAICS-SOC-CIP x-walk'!C:C, 'NAICS-SOC-CIP x-walk'!H:H)</f>
        <v>56, 92</v>
      </c>
      <c r="J627" t="str">
        <f>_xlfn.XLOOKUP(K627,'ACS-NAICS-SOC x-walk'!K:K,'ACS-NAICS-SOC x-walk'!L:L)</f>
        <v>Professional, Scientific, and Management, and Administrative, and Waste Management Services</v>
      </c>
      <c r="K627" t="str">
        <f>_xlfn.XLOOKUP($C627,'NAICS-SOC-CIP x-walk'!$C:$C, 'NAICS-SOC-CIP x-walk'!I:I)</f>
        <v>Administrative and Support and Waste Management and Remediation Services, Public Administration</v>
      </c>
      <c r="L627">
        <f t="shared" si="48"/>
        <v>2039</v>
      </c>
      <c r="M627" s="9">
        <f t="shared" si="49"/>
        <v>37.072727272727271</v>
      </c>
    </row>
    <row r="628" spans="1:13" hidden="1">
      <c r="A628" s="1">
        <v>29</v>
      </c>
      <c r="B628" s="1">
        <v>5</v>
      </c>
      <c r="C628" s="34" t="s">
        <v>2087</v>
      </c>
      <c r="D628" s="1">
        <f t="shared" si="45"/>
        <v>25</v>
      </c>
      <c r="E628" s="2" t="s">
        <v>1118</v>
      </c>
      <c r="F628" t="str" cm="1">
        <f t="array" ref="F628">_xlfn.IFS(
 AND(D628&gt;=11, D628&lt;=29), "Management, business, science, and arts occupations",
 AND(D628&gt;=31, D628&lt;=39), "Service occupations",
 AND(D628&gt;=41, D628&lt;=43), "Sales and office occupations",
 AND(D628&gt;=51, D628&lt;=53), "Production, transportation, and material moving occupations",
 AND(D628&gt;=45, D628&lt;=49), "Natural resources, construction, and maintenance occupations",
 TRUE, "Not applicable to study area"
)</f>
        <v>Management, business, science, and arts occupations</v>
      </c>
      <c r="G628">
        <f t="shared" si="46"/>
        <v>9764</v>
      </c>
      <c r="H628" s="9">
        <f t="shared" si="47"/>
        <v>21.941573033707865</v>
      </c>
      <c r="I628" t="str">
        <f>_xlfn.XLOOKUP($C628,'NAICS-SOC-CIP x-walk'!C:C, 'NAICS-SOC-CIP x-walk'!H:H)</f>
        <v>61, 92</v>
      </c>
      <c r="J628" t="str">
        <f>_xlfn.XLOOKUP(K628,'ACS-NAICS-SOC x-walk'!K:K,'ACS-NAICS-SOC x-walk'!L:L)</f>
        <v>Educational Services, and Health Care and Social Assistance</v>
      </c>
      <c r="K628" t="str">
        <f>_xlfn.XLOOKUP($C628,'NAICS-SOC-CIP x-walk'!$C:$C, 'NAICS-SOC-CIP x-walk'!I:I)</f>
        <v>Educational Services, Public Administration</v>
      </c>
      <c r="L628">
        <f t="shared" si="48"/>
        <v>1335</v>
      </c>
      <c r="M628" s="9">
        <f t="shared" si="49"/>
        <v>19.632352941176471</v>
      </c>
    </row>
    <row r="629" spans="1:13" hidden="1">
      <c r="A629" s="1">
        <v>29</v>
      </c>
      <c r="B629" s="1">
        <v>4</v>
      </c>
      <c r="C629" s="34" t="s">
        <v>2130</v>
      </c>
      <c r="D629" s="1">
        <f t="shared" si="45"/>
        <v>25</v>
      </c>
      <c r="E629" s="2" t="s">
        <v>674</v>
      </c>
      <c r="F629" t="str" cm="1">
        <f t="array" ref="F629">_xlfn.IFS(
 AND(D629&gt;=11, D629&lt;=29), "Management, business, science, and arts occupations",
 AND(D629&gt;=31, D629&lt;=39), "Service occupations",
 AND(D629&gt;=41, D629&lt;=43), "Sales and office occupations",
 AND(D629&gt;=51, D629&lt;=53), "Production, transportation, and material moving occupations",
 AND(D629&gt;=45, D629&lt;=49), "Natural resources, construction, and maintenance occupations",
 TRUE, "Not applicable to study area"
)</f>
        <v>Management, business, science, and arts occupations</v>
      </c>
      <c r="G629">
        <f t="shared" si="46"/>
        <v>9764</v>
      </c>
      <c r="H629" s="9">
        <f t="shared" si="47"/>
        <v>21.941573033707865</v>
      </c>
      <c r="I629" t="str">
        <f>_xlfn.XLOOKUP($C629,'NAICS-SOC-CIP x-walk'!C:C, 'NAICS-SOC-CIP x-walk'!H:H)</f>
        <v>61, 92</v>
      </c>
      <c r="J629" t="str">
        <f>_xlfn.XLOOKUP(K629,'ACS-NAICS-SOC x-walk'!K:K,'ACS-NAICS-SOC x-walk'!L:L)</f>
        <v>Educational Services, and Health Care and Social Assistance</v>
      </c>
      <c r="K629" t="str">
        <f>_xlfn.XLOOKUP($C629,'NAICS-SOC-CIP x-walk'!$C:$C, 'NAICS-SOC-CIP x-walk'!I:I)</f>
        <v>Educational Services, Public Administration</v>
      </c>
      <c r="L629">
        <f t="shared" si="48"/>
        <v>1335</v>
      </c>
      <c r="M629" s="9">
        <f t="shared" si="49"/>
        <v>19.632352941176471</v>
      </c>
    </row>
    <row r="630" spans="1:13" hidden="1">
      <c r="A630" s="1">
        <v>28</v>
      </c>
      <c r="B630" s="1">
        <v>4</v>
      </c>
      <c r="C630" s="34" t="s">
        <v>2123</v>
      </c>
      <c r="D630" s="1">
        <f t="shared" si="45"/>
        <v>25</v>
      </c>
      <c r="E630" s="2" t="s">
        <v>1050</v>
      </c>
      <c r="F630" t="str" cm="1">
        <f t="array" ref="F630">_xlfn.IFS(
 AND(D630&gt;=11, D630&lt;=29), "Management, business, science, and arts occupations",
 AND(D630&gt;=31, D630&lt;=39), "Service occupations",
 AND(D630&gt;=41, D630&lt;=43), "Sales and office occupations",
 AND(D630&gt;=51, D630&lt;=53), "Production, transportation, and material moving occupations",
 AND(D630&gt;=45, D630&lt;=49), "Natural resources, construction, and maintenance occupations",
 TRUE, "Not applicable to study area"
)</f>
        <v>Management, business, science, and arts occupations</v>
      </c>
      <c r="G630">
        <f t="shared" si="46"/>
        <v>9764</v>
      </c>
      <c r="H630" s="9">
        <f t="shared" si="47"/>
        <v>21.941573033707865</v>
      </c>
      <c r="I630" t="str">
        <f>_xlfn.XLOOKUP($C630,'NAICS-SOC-CIP x-walk'!C:C, 'NAICS-SOC-CIP x-walk'!H:H)</f>
        <v>61, 92</v>
      </c>
      <c r="J630" t="str">
        <f>_xlfn.XLOOKUP(K630,'ACS-NAICS-SOC x-walk'!K:K,'ACS-NAICS-SOC x-walk'!L:L)</f>
        <v>Educational Services, and Health Care and Social Assistance</v>
      </c>
      <c r="K630" t="str">
        <f>_xlfn.XLOOKUP($C630,'NAICS-SOC-CIP x-walk'!$C:$C, 'NAICS-SOC-CIP x-walk'!I:I)</f>
        <v>Educational Services, Public Administration</v>
      </c>
      <c r="L630">
        <f t="shared" si="48"/>
        <v>1335</v>
      </c>
      <c r="M630" s="9">
        <f t="shared" si="49"/>
        <v>19.632352941176471</v>
      </c>
    </row>
    <row r="631" spans="1:13" hidden="1">
      <c r="A631" s="1">
        <v>28</v>
      </c>
      <c r="B631" s="1">
        <v>4</v>
      </c>
      <c r="C631" s="34" t="s">
        <v>2137</v>
      </c>
      <c r="D631" s="1">
        <f t="shared" si="45"/>
        <v>25</v>
      </c>
      <c r="E631" s="2" t="s">
        <v>1444</v>
      </c>
      <c r="F631" t="str" cm="1">
        <f t="array" ref="F631">_xlfn.IFS(
 AND(D631&gt;=11, D631&lt;=29), "Management, business, science, and arts occupations",
 AND(D631&gt;=31, D631&lt;=39), "Service occupations",
 AND(D631&gt;=41, D631&lt;=43), "Sales and office occupations",
 AND(D631&gt;=51, D631&lt;=53), "Production, transportation, and material moving occupations",
 AND(D631&gt;=45, D631&lt;=49), "Natural resources, construction, and maintenance occupations",
 TRUE, "Not applicable to study area"
)</f>
        <v>Management, business, science, and arts occupations</v>
      </c>
      <c r="G631">
        <f t="shared" si="46"/>
        <v>9764</v>
      </c>
      <c r="H631" s="9">
        <f t="shared" si="47"/>
        <v>21.941573033707865</v>
      </c>
      <c r="I631" t="str">
        <f>_xlfn.XLOOKUP($C631,'NAICS-SOC-CIP x-walk'!C:C, 'NAICS-SOC-CIP x-walk'!H:H)</f>
        <v>61, 92</v>
      </c>
      <c r="J631" t="str">
        <f>_xlfn.XLOOKUP(K631,'ACS-NAICS-SOC x-walk'!K:K,'ACS-NAICS-SOC x-walk'!L:L)</f>
        <v>Educational Services, and Health Care and Social Assistance</v>
      </c>
      <c r="K631" t="str">
        <f>_xlfn.XLOOKUP($C631,'NAICS-SOC-CIP x-walk'!$C:$C, 'NAICS-SOC-CIP x-walk'!I:I)</f>
        <v>Educational Services, Public Administration</v>
      </c>
      <c r="L631">
        <f t="shared" si="48"/>
        <v>1335</v>
      </c>
      <c r="M631" s="9">
        <f t="shared" si="49"/>
        <v>19.632352941176471</v>
      </c>
    </row>
    <row r="632" spans="1:13" hidden="1">
      <c r="A632" s="1">
        <v>27</v>
      </c>
      <c r="B632" s="1">
        <v>5</v>
      </c>
      <c r="C632" s="34" t="s">
        <v>2085</v>
      </c>
      <c r="D632" s="1">
        <f t="shared" si="45"/>
        <v>25</v>
      </c>
      <c r="E632" s="2" t="s">
        <v>1194</v>
      </c>
      <c r="F632" t="str" cm="1">
        <f t="array" ref="F632">_xlfn.IFS(
 AND(D632&gt;=11, D632&lt;=29), "Management, business, science, and arts occupations",
 AND(D632&gt;=31, D632&lt;=39), "Service occupations",
 AND(D632&gt;=41, D632&lt;=43), "Sales and office occupations",
 AND(D632&gt;=51, D632&lt;=53), "Production, transportation, and material moving occupations",
 AND(D632&gt;=45, D632&lt;=49), "Natural resources, construction, and maintenance occupations",
 TRUE, "Not applicable to study area"
)</f>
        <v>Management, business, science, and arts occupations</v>
      </c>
      <c r="G632">
        <f t="shared" si="46"/>
        <v>9764</v>
      </c>
      <c r="H632" s="9">
        <f t="shared" si="47"/>
        <v>21.941573033707865</v>
      </c>
      <c r="I632" t="str">
        <f>_xlfn.XLOOKUP($C632,'NAICS-SOC-CIP x-walk'!C:C, 'NAICS-SOC-CIP x-walk'!H:H)</f>
        <v>61, 92</v>
      </c>
      <c r="J632" t="str">
        <f>_xlfn.XLOOKUP(K632,'ACS-NAICS-SOC x-walk'!K:K,'ACS-NAICS-SOC x-walk'!L:L)</f>
        <v>Educational Services, and Health Care and Social Assistance</v>
      </c>
      <c r="K632" t="str">
        <f>_xlfn.XLOOKUP($C632,'NAICS-SOC-CIP x-walk'!$C:$C, 'NAICS-SOC-CIP x-walk'!I:I)</f>
        <v>Educational Services, Public Administration</v>
      </c>
      <c r="L632">
        <f t="shared" si="48"/>
        <v>1335</v>
      </c>
      <c r="M632" s="9">
        <f t="shared" si="49"/>
        <v>19.632352941176471</v>
      </c>
    </row>
    <row r="633" spans="1:13" hidden="1">
      <c r="A633" s="1">
        <v>27</v>
      </c>
      <c r="B633" s="1">
        <v>3</v>
      </c>
      <c r="C633" s="34" t="s">
        <v>2038</v>
      </c>
      <c r="D633" s="1">
        <f t="shared" si="45"/>
        <v>19</v>
      </c>
      <c r="E633" s="2" t="s">
        <v>498</v>
      </c>
      <c r="F633" t="str" cm="1">
        <f t="array" ref="F633">_xlfn.IFS(
 AND(D633&gt;=11, D633&lt;=29), "Management, business, science, and arts occupations",
 AND(D633&gt;=31, D633&lt;=39), "Service occupations",
 AND(D633&gt;=41, D633&lt;=43), "Sales and office occupations",
 AND(D633&gt;=51, D633&lt;=53), "Production, transportation, and material moving occupations",
 AND(D633&gt;=45, D633&lt;=49), "Natural resources, construction, and maintenance occupations",
 TRUE, "Not applicable to study area"
)</f>
        <v>Management, business, science, and arts occupations</v>
      </c>
      <c r="G633">
        <f t="shared" si="46"/>
        <v>9764</v>
      </c>
      <c r="H633" s="9">
        <f t="shared" si="47"/>
        <v>21.941573033707865</v>
      </c>
      <c r="I633" t="str">
        <f>_xlfn.XLOOKUP($C633,'NAICS-SOC-CIP x-walk'!C:C, 'NAICS-SOC-CIP x-walk'!H:H)</f>
        <v>61, 92</v>
      </c>
      <c r="J633" t="str">
        <f>_xlfn.XLOOKUP(K633,'ACS-NAICS-SOC x-walk'!K:K,'ACS-NAICS-SOC x-walk'!L:L)</f>
        <v>Educational Services, and Health Care and Social Assistance</v>
      </c>
      <c r="K633" t="str">
        <f>_xlfn.XLOOKUP($C633,'NAICS-SOC-CIP x-walk'!$C:$C, 'NAICS-SOC-CIP x-walk'!I:I)</f>
        <v>Educational Services, Public Administration</v>
      </c>
      <c r="L633">
        <f t="shared" si="48"/>
        <v>1335</v>
      </c>
      <c r="M633" s="9">
        <f t="shared" si="49"/>
        <v>19.632352941176471</v>
      </c>
    </row>
    <row r="634" spans="1:13" hidden="1">
      <c r="A634" s="1">
        <v>27</v>
      </c>
      <c r="B634" s="1">
        <v>5</v>
      </c>
      <c r="C634" s="34" t="s">
        <v>2113</v>
      </c>
      <c r="D634" s="1">
        <f t="shared" si="45"/>
        <v>25</v>
      </c>
      <c r="E634" s="2" t="s">
        <v>1000</v>
      </c>
      <c r="F634" t="str" cm="1">
        <f t="array" ref="F634">_xlfn.IFS(
 AND(D634&gt;=11, D634&lt;=29), "Management, business, science, and arts occupations",
 AND(D634&gt;=31, D634&lt;=39), "Service occupations",
 AND(D634&gt;=41, D634&lt;=43), "Sales and office occupations",
 AND(D634&gt;=51, D634&lt;=53), "Production, transportation, and material moving occupations",
 AND(D634&gt;=45, D634&lt;=49), "Natural resources, construction, and maintenance occupations",
 TRUE, "Not applicable to study area"
)</f>
        <v>Management, business, science, and arts occupations</v>
      </c>
      <c r="G634">
        <f t="shared" si="46"/>
        <v>9764</v>
      </c>
      <c r="H634" s="9">
        <f t="shared" si="47"/>
        <v>21.941573033707865</v>
      </c>
      <c r="I634" t="str">
        <f>_xlfn.XLOOKUP($C634,'NAICS-SOC-CIP x-walk'!C:C, 'NAICS-SOC-CIP x-walk'!H:H)</f>
        <v>61, 92</v>
      </c>
      <c r="J634" t="str">
        <f>_xlfn.XLOOKUP(K634,'ACS-NAICS-SOC x-walk'!K:K,'ACS-NAICS-SOC x-walk'!L:L)</f>
        <v>Educational Services, and Health Care and Social Assistance</v>
      </c>
      <c r="K634" t="str">
        <f>_xlfn.XLOOKUP($C634,'NAICS-SOC-CIP x-walk'!$C:$C, 'NAICS-SOC-CIP x-walk'!I:I)</f>
        <v>Educational Services, Public Administration</v>
      </c>
      <c r="L634">
        <f t="shared" si="48"/>
        <v>1335</v>
      </c>
      <c r="M634" s="9">
        <f t="shared" si="49"/>
        <v>19.632352941176471</v>
      </c>
    </row>
    <row r="635" spans="1:13" hidden="1">
      <c r="A635" s="1">
        <v>25</v>
      </c>
      <c r="B635" s="1">
        <v>5</v>
      </c>
      <c r="C635" s="34" t="s">
        <v>2018</v>
      </c>
      <c r="D635" s="1">
        <f t="shared" si="45"/>
        <v>19</v>
      </c>
      <c r="E635" s="2" t="s">
        <v>1168</v>
      </c>
      <c r="F635" t="str" cm="1">
        <f t="array" ref="F635">_xlfn.IFS(
 AND(D635&gt;=11, D635&lt;=29), "Management, business, science, and arts occupations",
 AND(D635&gt;=31, D635&lt;=39), "Service occupations",
 AND(D635&gt;=41, D635&lt;=43), "Sales and office occupations",
 AND(D635&gt;=51, D635&lt;=53), "Production, transportation, and material moving occupations",
 AND(D635&gt;=45, D635&lt;=49), "Natural resources, construction, and maintenance occupations",
 TRUE, "Not applicable to study area"
)</f>
        <v>Management, business, science, and arts occupations</v>
      </c>
      <c r="G635">
        <f t="shared" si="46"/>
        <v>9764</v>
      </c>
      <c r="H635" s="9">
        <f t="shared" si="47"/>
        <v>21.941573033707865</v>
      </c>
      <c r="I635" t="str">
        <f>_xlfn.XLOOKUP($C635,'NAICS-SOC-CIP x-walk'!C:C, 'NAICS-SOC-CIP x-walk'!H:H)</f>
        <v>61, 92</v>
      </c>
      <c r="J635" t="str">
        <f>_xlfn.XLOOKUP(K635,'ACS-NAICS-SOC x-walk'!K:K,'ACS-NAICS-SOC x-walk'!L:L)</f>
        <v>Educational Services, and Health Care and Social Assistance</v>
      </c>
      <c r="K635" t="str">
        <f>_xlfn.XLOOKUP($C635,'NAICS-SOC-CIP x-walk'!$C:$C, 'NAICS-SOC-CIP x-walk'!I:I)</f>
        <v>Educational Services, Public Administration</v>
      </c>
      <c r="L635">
        <f t="shared" si="48"/>
        <v>1335</v>
      </c>
      <c r="M635" s="9">
        <f t="shared" si="49"/>
        <v>19.632352941176471</v>
      </c>
    </row>
    <row r="636" spans="1:13" hidden="1">
      <c r="A636" s="1">
        <v>24</v>
      </c>
      <c r="B636" s="1">
        <v>5</v>
      </c>
      <c r="C636" s="34" t="s">
        <v>2080</v>
      </c>
      <c r="D636" s="1">
        <f t="shared" si="45"/>
        <v>25</v>
      </c>
      <c r="E636" s="2" t="s">
        <v>1024</v>
      </c>
      <c r="F636" t="str" cm="1">
        <f t="array" ref="F636">_xlfn.IFS(
 AND(D636&gt;=11, D636&lt;=29), "Management, business, science, and arts occupations",
 AND(D636&gt;=31, D636&lt;=39), "Service occupations",
 AND(D636&gt;=41, D636&lt;=43), "Sales and office occupations",
 AND(D636&gt;=51, D636&lt;=53), "Production, transportation, and material moving occupations",
 AND(D636&gt;=45, D636&lt;=49), "Natural resources, construction, and maintenance occupations",
 TRUE, "Not applicable to study area"
)</f>
        <v>Management, business, science, and arts occupations</v>
      </c>
      <c r="G636">
        <f t="shared" si="46"/>
        <v>9764</v>
      </c>
      <c r="H636" s="9">
        <f t="shared" si="47"/>
        <v>21.941573033707865</v>
      </c>
      <c r="I636" t="str">
        <f>_xlfn.XLOOKUP($C636,'NAICS-SOC-CIP x-walk'!C:C, 'NAICS-SOC-CIP x-walk'!H:H)</f>
        <v>61, 92</v>
      </c>
      <c r="J636" t="str">
        <f>_xlfn.XLOOKUP(K636,'ACS-NAICS-SOC x-walk'!K:K,'ACS-NAICS-SOC x-walk'!L:L)</f>
        <v>Educational Services, and Health Care and Social Assistance</v>
      </c>
      <c r="K636" t="str">
        <f>_xlfn.XLOOKUP($C636,'NAICS-SOC-CIP x-walk'!$C:$C, 'NAICS-SOC-CIP x-walk'!I:I)</f>
        <v>Educational Services, Public Administration</v>
      </c>
      <c r="L636">
        <f t="shared" si="48"/>
        <v>1335</v>
      </c>
      <c r="M636" s="9">
        <f t="shared" si="49"/>
        <v>19.632352941176471</v>
      </c>
    </row>
    <row r="637" spans="1:13" hidden="1">
      <c r="A637" s="1">
        <v>24</v>
      </c>
      <c r="B637" s="1">
        <v>4</v>
      </c>
      <c r="C637" s="34" t="s">
        <v>2022</v>
      </c>
      <c r="D637" s="1">
        <f t="shared" si="45"/>
        <v>19</v>
      </c>
      <c r="E637" s="2" t="s">
        <v>1264</v>
      </c>
      <c r="F637" t="str" cm="1">
        <f t="array" ref="F637">_xlfn.IFS(
 AND(D637&gt;=11, D637&lt;=29), "Management, business, science, and arts occupations",
 AND(D637&gt;=31, D637&lt;=39), "Service occupations",
 AND(D637&gt;=41, D637&lt;=43), "Sales and office occupations",
 AND(D637&gt;=51, D637&lt;=53), "Production, transportation, and material moving occupations",
 AND(D637&gt;=45, D637&lt;=49), "Natural resources, construction, and maintenance occupations",
 TRUE, "Not applicable to study area"
)</f>
        <v>Management, business, science, and arts occupations</v>
      </c>
      <c r="G637">
        <f t="shared" si="46"/>
        <v>9764</v>
      </c>
      <c r="H637" s="9">
        <f t="shared" si="47"/>
        <v>21.941573033707865</v>
      </c>
      <c r="I637" t="str">
        <f>_xlfn.XLOOKUP($C637,'NAICS-SOC-CIP x-walk'!C:C, 'NAICS-SOC-CIP x-walk'!H:H)</f>
        <v>21, 22</v>
      </c>
      <c r="J637" t="str">
        <f>_xlfn.XLOOKUP(K637,'ACS-NAICS-SOC x-walk'!K:K,'ACS-NAICS-SOC x-walk'!L:L)</f>
        <v>Agriculture, Forestry, Fishing and Hunting, and Mining</v>
      </c>
      <c r="K637" t="str">
        <f>_xlfn.XLOOKUP($C637,'NAICS-SOC-CIP x-walk'!$C:$C, 'NAICS-SOC-CIP x-walk'!I:I)</f>
        <v>Mining, Quarrying, and Oil and Gas Extraction, Utilities</v>
      </c>
      <c r="L637">
        <f t="shared" si="48"/>
        <v>5203</v>
      </c>
      <c r="M637" s="9">
        <f t="shared" si="49"/>
        <v>55.946236559139784</v>
      </c>
    </row>
    <row r="638" spans="1:13" hidden="1">
      <c r="A638" s="1">
        <v>23</v>
      </c>
      <c r="B638" s="1">
        <v>5</v>
      </c>
      <c r="C638" s="34" t="s">
        <v>2092</v>
      </c>
      <c r="D638" s="1">
        <f t="shared" si="45"/>
        <v>25</v>
      </c>
      <c r="E638" s="2" t="s">
        <v>1082</v>
      </c>
      <c r="F638" t="str" cm="1">
        <f t="array" ref="F638">_xlfn.IFS(
 AND(D638&gt;=11, D638&lt;=29), "Management, business, science, and arts occupations",
 AND(D638&gt;=31, D638&lt;=39), "Service occupations",
 AND(D638&gt;=41, D638&lt;=43), "Sales and office occupations",
 AND(D638&gt;=51, D638&lt;=53), "Production, transportation, and material moving occupations",
 AND(D638&gt;=45, D638&lt;=49), "Natural resources, construction, and maintenance occupations",
 TRUE, "Not applicable to study area"
)</f>
        <v>Management, business, science, and arts occupations</v>
      </c>
      <c r="G638">
        <f t="shared" si="46"/>
        <v>9764</v>
      </c>
      <c r="H638" s="9">
        <f t="shared" si="47"/>
        <v>21.941573033707865</v>
      </c>
      <c r="I638" t="str">
        <f>_xlfn.XLOOKUP($C638,'NAICS-SOC-CIP x-walk'!C:C, 'NAICS-SOC-CIP x-walk'!H:H)</f>
        <v>61, 92</v>
      </c>
      <c r="J638" t="str">
        <f>_xlfn.XLOOKUP(K638,'ACS-NAICS-SOC x-walk'!K:K,'ACS-NAICS-SOC x-walk'!L:L)</f>
        <v>Educational Services, and Health Care and Social Assistance</v>
      </c>
      <c r="K638" t="str">
        <f>_xlfn.XLOOKUP($C638,'NAICS-SOC-CIP x-walk'!$C:$C, 'NAICS-SOC-CIP x-walk'!I:I)</f>
        <v>Educational Services, Public Administration</v>
      </c>
      <c r="L638">
        <f t="shared" si="48"/>
        <v>1335</v>
      </c>
      <c r="M638" s="9">
        <f t="shared" si="49"/>
        <v>19.632352941176471</v>
      </c>
    </row>
    <row r="639" spans="1:13" hidden="1">
      <c r="A639" s="1">
        <v>23</v>
      </c>
      <c r="B639" s="1">
        <v>4</v>
      </c>
      <c r="C639" s="34" t="s">
        <v>2196</v>
      </c>
      <c r="D639" s="1">
        <f t="shared" si="45"/>
        <v>27</v>
      </c>
      <c r="E639" s="2" t="s">
        <v>1416</v>
      </c>
      <c r="F639" t="str" cm="1">
        <f t="array" ref="F639">_xlfn.IFS(
 AND(D639&gt;=11, D639&lt;=29), "Management, business, science, and arts occupations",
 AND(D639&gt;=31, D639&lt;=39), "Service occupations",
 AND(D639&gt;=41, D639&lt;=43), "Sales and office occupations",
 AND(D639&gt;=51, D639&lt;=53), "Production, transportation, and material moving occupations",
 AND(D639&gt;=45, D639&lt;=49), "Natural resources, construction, and maintenance occupations",
 TRUE, "Not applicable to study area"
)</f>
        <v>Management, business, science, and arts occupations</v>
      </c>
      <c r="G639">
        <f t="shared" si="46"/>
        <v>9764</v>
      </c>
      <c r="H639" s="9">
        <f t="shared" si="47"/>
        <v>21.941573033707865</v>
      </c>
      <c r="I639" t="str">
        <f>_xlfn.XLOOKUP($C639,'NAICS-SOC-CIP x-walk'!C:C, 'NAICS-SOC-CIP x-walk'!H:H)</f>
        <v>56, 92</v>
      </c>
      <c r="J639" t="str">
        <f>_xlfn.XLOOKUP(K639,'ACS-NAICS-SOC x-walk'!K:K,'ACS-NAICS-SOC x-walk'!L:L)</f>
        <v>Professional, Scientific, and Management, and Administrative, and Waste Management Services</v>
      </c>
      <c r="K639" t="str">
        <f>_xlfn.XLOOKUP($C639,'NAICS-SOC-CIP x-walk'!$C:$C, 'NAICS-SOC-CIP x-walk'!I:I)</f>
        <v>Administrative and Support and Waste Management and Remediation Services, Public Administration</v>
      </c>
      <c r="L639">
        <f t="shared" si="48"/>
        <v>2039</v>
      </c>
      <c r="M639" s="9">
        <f t="shared" si="49"/>
        <v>37.072727272727271</v>
      </c>
    </row>
    <row r="640" spans="1:13" hidden="1">
      <c r="A640" s="1">
        <v>22</v>
      </c>
      <c r="B640" s="1">
        <v>5</v>
      </c>
      <c r="C640" s="34" t="s">
        <v>2083</v>
      </c>
      <c r="D640" s="1">
        <f t="shared" si="45"/>
        <v>25</v>
      </c>
      <c r="E640" s="2" t="s">
        <v>1162</v>
      </c>
      <c r="F640" t="str" cm="1">
        <f t="array" ref="F640">_xlfn.IFS(
 AND(D640&gt;=11, D640&lt;=29), "Management, business, science, and arts occupations",
 AND(D640&gt;=31, D640&lt;=39), "Service occupations",
 AND(D640&gt;=41, D640&lt;=43), "Sales and office occupations",
 AND(D640&gt;=51, D640&lt;=53), "Production, transportation, and material moving occupations",
 AND(D640&gt;=45, D640&lt;=49), "Natural resources, construction, and maintenance occupations",
 TRUE, "Not applicable to study area"
)</f>
        <v>Management, business, science, and arts occupations</v>
      </c>
      <c r="G640">
        <f t="shared" si="46"/>
        <v>9764</v>
      </c>
      <c r="H640" s="9">
        <f t="shared" si="47"/>
        <v>21.941573033707865</v>
      </c>
      <c r="I640" t="str">
        <f>_xlfn.XLOOKUP($C640,'NAICS-SOC-CIP x-walk'!C:C, 'NAICS-SOC-CIP x-walk'!H:H)</f>
        <v>61, 92</v>
      </c>
      <c r="J640" t="str">
        <f>_xlfn.XLOOKUP(K640,'ACS-NAICS-SOC x-walk'!K:K,'ACS-NAICS-SOC x-walk'!L:L)</f>
        <v>Educational Services, and Health Care and Social Assistance</v>
      </c>
      <c r="K640" t="str">
        <f>_xlfn.XLOOKUP($C640,'NAICS-SOC-CIP x-walk'!$C:$C, 'NAICS-SOC-CIP x-walk'!I:I)</f>
        <v>Educational Services, Public Administration</v>
      </c>
      <c r="L640">
        <f t="shared" si="48"/>
        <v>1335</v>
      </c>
      <c r="M640" s="9">
        <f t="shared" si="49"/>
        <v>19.632352941176471</v>
      </c>
    </row>
    <row r="641" spans="1:13" hidden="1">
      <c r="A641" s="1">
        <v>21</v>
      </c>
      <c r="B641" s="1">
        <v>4</v>
      </c>
      <c r="C641" s="34" t="s">
        <v>2122</v>
      </c>
      <c r="D641" s="1">
        <f t="shared" si="45"/>
        <v>25</v>
      </c>
      <c r="E641" s="2" t="s">
        <v>1164</v>
      </c>
      <c r="F641" t="str" cm="1">
        <f t="array" ref="F641">_xlfn.IFS(
 AND(D641&gt;=11, D641&lt;=29), "Management, business, science, and arts occupations",
 AND(D641&gt;=31, D641&lt;=39), "Service occupations",
 AND(D641&gt;=41, D641&lt;=43), "Sales and office occupations",
 AND(D641&gt;=51, D641&lt;=53), "Production, transportation, and material moving occupations",
 AND(D641&gt;=45, D641&lt;=49), "Natural resources, construction, and maintenance occupations",
 TRUE, "Not applicable to study area"
)</f>
        <v>Management, business, science, and arts occupations</v>
      </c>
      <c r="G641">
        <f t="shared" si="46"/>
        <v>9764</v>
      </c>
      <c r="H641" s="9">
        <f t="shared" si="47"/>
        <v>21.941573033707865</v>
      </c>
      <c r="I641" t="str">
        <f>_xlfn.XLOOKUP($C641,'NAICS-SOC-CIP x-walk'!C:C, 'NAICS-SOC-CIP x-walk'!H:H)</f>
        <v>61, 92</v>
      </c>
      <c r="J641" t="str">
        <f>_xlfn.XLOOKUP(K641,'ACS-NAICS-SOC x-walk'!K:K,'ACS-NAICS-SOC x-walk'!L:L)</f>
        <v>Educational Services, and Health Care and Social Assistance</v>
      </c>
      <c r="K641" t="str">
        <f>_xlfn.XLOOKUP($C641,'NAICS-SOC-CIP x-walk'!$C:$C, 'NAICS-SOC-CIP x-walk'!I:I)</f>
        <v>Educational Services, Public Administration</v>
      </c>
      <c r="L641">
        <f t="shared" si="48"/>
        <v>1335</v>
      </c>
      <c r="M641" s="9">
        <f t="shared" si="49"/>
        <v>19.632352941176471</v>
      </c>
    </row>
    <row r="642" spans="1:13" hidden="1">
      <c r="A642" s="1">
        <v>21</v>
      </c>
      <c r="B642" s="1">
        <v>4</v>
      </c>
      <c r="C642" s="34" t="s">
        <v>2131</v>
      </c>
      <c r="D642" s="1">
        <f t="shared" si="45"/>
        <v>25</v>
      </c>
      <c r="E642" s="2" t="s">
        <v>906</v>
      </c>
      <c r="F642" t="str" cm="1">
        <f t="array" ref="F642">_xlfn.IFS(
 AND(D642&gt;=11, D642&lt;=29), "Management, business, science, and arts occupations",
 AND(D642&gt;=31, D642&lt;=39), "Service occupations",
 AND(D642&gt;=41, D642&lt;=43), "Sales and office occupations",
 AND(D642&gt;=51, D642&lt;=53), "Production, transportation, and material moving occupations",
 AND(D642&gt;=45, D642&lt;=49), "Natural resources, construction, and maintenance occupations",
 TRUE, "Not applicable to study area"
)</f>
        <v>Management, business, science, and arts occupations</v>
      </c>
      <c r="G642">
        <f t="shared" si="46"/>
        <v>9764</v>
      </c>
      <c r="H642" s="9">
        <f t="shared" si="47"/>
        <v>21.941573033707865</v>
      </c>
      <c r="I642" t="str">
        <f>_xlfn.XLOOKUP($C642,'NAICS-SOC-CIP x-walk'!C:C, 'NAICS-SOC-CIP x-walk'!H:H)</f>
        <v>61, 92</v>
      </c>
      <c r="J642" t="str">
        <f>_xlfn.XLOOKUP(K642,'ACS-NAICS-SOC x-walk'!K:K,'ACS-NAICS-SOC x-walk'!L:L)</f>
        <v>Educational Services, and Health Care and Social Assistance</v>
      </c>
      <c r="K642" t="str">
        <f>_xlfn.XLOOKUP($C642,'NAICS-SOC-CIP x-walk'!$C:$C, 'NAICS-SOC-CIP x-walk'!I:I)</f>
        <v>Educational Services, Public Administration</v>
      </c>
      <c r="L642">
        <f t="shared" si="48"/>
        <v>1335</v>
      </c>
      <c r="M642" s="9">
        <f t="shared" si="49"/>
        <v>19.632352941176471</v>
      </c>
    </row>
    <row r="643" spans="1:13" hidden="1">
      <c r="A643" s="1">
        <v>20</v>
      </c>
      <c r="B643" s="1">
        <v>5</v>
      </c>
      <c r="C643" s="34" t="s">
        <v>2148</v>
      </c>
      <c r="D643" s="1">
        <f t="shared" si="45"/>
        <v>25</v>
      </c>
      <c r="E643" s="2" t="s">
        <v>1290</v>
      </c>
      <c r="F643" t="str" cm="1">
        <f t="array" ref="F643">_xlfn.IFS(
 AND(D643&gt;=11, D643&lt;=29), "Management, business, science, and arts occupations",
 AND(D643&gt;=31, D643&lt;=39), "Service occupations",
 AND(D643&gt;=41, D643&lt;=43), "Sales and office occupations",
 AND(D643&gt;=51, D643&lt;=53), "Production, transportation, and material moving occupations",
 AND(D643&gt;=45, D643&lt;=49), "Natural resources, construction, and maintenance occupations",
 TRUE, "Not applicable to study area"
)</f>
        <v>Management, business, science, and arts occupations</v>
      </c>
      <c r="G643">
        <f t="shared" si="46"/>
        <v>9764</v>
      </c>
      <c r="H643" s="9">
        <f t="shared" si="47"/>
        <v>21.941573033707865</v>
      </c>
      <c r="I643" t="str">
        <f>_xlfn.XLOOKUP($C643,'NAICS-SOC-CIP x-walk'!C:C, 'NAICS-SOC-CIP x-walk'!H:H)</f>
        <v>61, 92</v>
      </c>
      <c r="J643" t="str">
        <f>_xlfn.XLOOKUP(K643,'ACS-NAICS-SOC x-walk'!K:K,'ACS-NAICS-SOC x-walk'!L:L)</f>
        <v>Educational Services, and Health Care and Social Assistance</v>
      </c>
      <c r="K643" t="str">
        <f>_xlfn.XLOOKUP($C643,'NAICS-SOC-CIP x-walk'!$C:$C, 'NAICS-SOC-CIP x-walk'!I:I)</f>
        <v>Educational Services, Public Administration</v>
      </c>
      <c r="L643">
        <f t="shared" si="48"/>
        <v>1335</v>
      </c>
      <c r="M643" s="9">
        <f t="shared" si="49"/>
        <v>19.632352941176471</v>
      </c>
    </row>
    <row r="644" spans="1:13" hidden="1">
      <c r="A644" s="1">
        <v>19</v>
      </c>
      <c r="B644" s="1">
        <v>4</v>
      </c>
      <c r="C644" s="34" t="s">
        <v>1870</v>
      </c>
      <c r="D644" s="1">
        <f t="shared" si="45"/>
        <v>13</v>
      </c>
      <c r="E644" s="2" t="s">
        <v>1062</v>
      </c>
      <c r="F644" t="str" cm="1">
        <f t="array" ref="F644">_xlfn.IFS(
 AND(D644&gt;=11, D644&lt;=29), "Management, business, science, and arts occupations",
 AND(D644&gt;=31, D644&lt;=39), "Service occupations",
 AND(D644&gt;=41, D644&lt;=43), "Sales and office occupations",
 AND(D644&gt;=51, D644&lt;=53), "Production, transportation, and material moving occupations",
 AND(D644&gt;=45, D644&lt;=49), "Natural resources, construction, and maintenance occupations",
 TRUE, "Not applicable to study area"
)</f>
        <v>Management, business, science, and arts occupations</v>
      </c>
      <c r="G644">
        <f t="shared" si="46"/>
        <v>9764</v>
      </c>
      <c r="H644" s="9">
        <f t="shared" si="47"/>
        <v>21.941573033707865</v>
      </c>
      <c r="I644" t="str">
        <f>_xlfn.XLOOKUP($C644,'NAICS-SOC-CIP x-walk'!C:C, 'NAICS-SOC-CIP x-walk'!H:H)</f>
        <v>55</v>
      </c>
      <c r="J644" t="str">
        <f>_xlfn.XLOOKUP(K644,'ACS-NAICS-SOC x-walk'!K:K,'ACS-NAICS-SOC x-walk'!L:L)</f>
        <v>Professional, Scientific, and Management, and Administrative, and Waste Management Services</v>
      </c>
      <c r="K644" t="str">
        <f>_xlfn.XLOOKUP($C644,'NAICS-SOC-CIP x-walk'!$C:$C, 'NAICS-SOC-CIP x-walk'!I:I)</f>
        <v>Management of Companies and Enterprises</v>
      </c>
      <c r="L644">
        <f t="shared" si="48"/>
        <v>826</v>
      </c>
      <c r="M644" s="9">
        <f t="shared" si="49"/>
        <v>17.574468085106382</v>
      </c>
    </row>
    <row r="645" spans="1:13" hidden="1">
      <c r="A645" s="1">
        <v>18</v>
      </c>
      <c r="B645" s="1">
        <v>3</v>
      </c>
      <c r="C645" s="34" t="s">
        <v>2136</v>
      </c>
      <c r="D645" s="1">
        <f t="shared" ref="D645:D708" si="50">VALUE(LEFT(C645,2))</f>
        <v>25</v>
      </c>
      <c r="E645" s="2" t="s">
        <v>1502</v>
      </c>
      <c r="F645" t="str" cm="1">
        <f t="array" ref="F645">_xlfn.IFS(
 AND(D645&gt;=11, D645&lt;=29), "Management, business, science, and arts occupations",
 AND(D645&gt;=31, D645&lt;=39), "Service occupations",
 AND(D645&gt;=41, D645&lt;=43), "Sales and office occupations",
 AND(D645&gt;=51, D645&lt;=53), "Production, transportation, and material moving occupations",
 AND(D645&gt;=45, D645&lt;=49), "Natural resources, construction, and maintenance occupations",
 TRUE, "Not applicable to study area"
)</f>
        <v>Management, business, science, and arts occupations</v>
      </c>
      <c r="G645">
        <f t="shared" ref="G645:G708" si="51">SUMIF(F:F, F645, A:A)</f>
        <v>9764</v>
      </c>
      <c r="H645" s="9">
        <f t="shared" ref="H645:H708" si="52">AVERAGEIF(F:F, F645, A:A)</f>
        <v>21.941573033707865</v>
      </c>
      <c r="I645" t="str">
        <f>_xlfn.XLOOKUP($C645,'NAICS-SOC-CIP x-walk'!C:C, 'NAICS-SOC-CIP x-walk'!H:H)</f>
        <v>61, 92</v>
      </c>
      <c r="J645" t="str">
        <f>_xlfn.XLOOKUP(K645,'ACS-NAICS-SOC x-walk'!K:K,'ACS-NAICS-SOC x-walk'!L:L)</f>
        <v>Educational Services, and Health Care and Social Assistance</v>
      </c>
      <c r="K645" t="str">
        <f>_xlfn.XLOOKUP($C645,'NAICS-SOC-CIP x-walk'!$C:$C, 'NAICS-SOC-CIP x-walk'!I:I)</f>
        <v>Educational Services, Public Administration</v>
      </c>
      <c r="L645">
        <f t="shared" ref="L645:L708" si="53">SUMIF(K:K, K645, A:A)</f>
        <v>1335</v>
      </c>
      <c r="M645" s="9">
        <f t="shared" ref="M645:M708" si="54">AVERAGEIF(K:K, K645, A:A)</f>
        <v>19.632352941176471</v>
      </c>
    </row>
    <row r="646" spans="1:13" hidden="1">
      <c r="A646" s="1">
        <v>17</v>
      </c>
      <c r="B646" s="1">
        <v>4</v>
      </c>
      <c r="C646" s="34" t="s">
        <v>2038</v>
      </c>
      <c r="D646" s="1">
        <f t="shared" si="50"/>
        <v>19</v>
      </c>
      <c r="E646" s="2" t="s">
        <v>1348</v>
      </c>
      <c r="F646" t="str" cm="1">
        <f t="array" ref="F646">_xlfn.IFS(
 AND(D646&gt;=11, D646&lt;=29), "Management, business, science, and arts occupations",
 AND(D646&gt;=31, D646&lt;=39), "Service occupations",
 AND(D646&gt;=41, D646&lt;=43), "Sales and office occupations",
 AND(D646&gt;=51, D646&lt;=53), "Production, transportation, and material moving occupations",
 AND(D646&gt;=45, D646&lt;=49), "Natural resources, construction, and maintenance occupations",
 TRUE, "Not applicable to study area"
)</f>
        <v>Management, business, science, and arts occupations</v>
      </c>
      <c r="G646">
        <f t="shared" si="51"/>
        <v>9764</v>
      </c>
      <c r="H646" s="9">
        <f t="shared" si="52"/>
        <v>21.941573033707865</v>
      </c>
      <c r="I646" t="str">
        <f>_xlfn.XLOOKUP($C646,'NAICS-SOC-CIP x-walk'!C:C, 'NAICS-SOC-CIP x-walk'!H:H)</f>
        <v>61, 92</v>
      </c>
      <c r="J646" t="str">
        <f>_xlfn.XLOOKUP(K646,'ACS-NAICS-SOC x-walk'!K:K,'ACS-NAICS-SOC x-walk'!L:L)</f>
        <v>Educational Services, and Health Care and Social Assistance</v>
      </c>
      <c r="K646" t="str">
        <f>_xlfn.XLOOKUP($C646,'NAICS-SOC-CIP x-walk'!$C:$C, 'NAICS-SOC-CIP x-walk'!I:I)</f>
        <v>Educational Services, Public Administration</v>
      </c>
      <c r="L646">
        <f t="shared" si="53"/>
        <v>1335</v>
      </c>
      <c r="M646" s="9">
        <f t="shared" si="54"/>
        <v>19.632352941176471</v>
      </c>
    </row>
    <row r="647" spans="1:13" hidden="1">
      <c r="A647" s="1">
        <v>16</v>
      </c>
      <c r="B647" s="1">
        <v>5</v>
      </c>
      <c r="C647" s="34" t="s">
        <v>1833</v>
      </c>
      <c r="D647" s="1">
        <f t="shared" si="50"/>
        <v>11</v>
      </c>
      <c r="E647" s="2" t="s">
        <v>1402</v>
      </c>
      <c r="F647" t="str" cm="1">
        <f t="array" ref="F647">_xlfn.IFS(
 AND(D647&gt;=11, D647&lt;=29), "Management, business, science, and arts occupations",
 AND(D647&gt;=31, D647&lt;=39), "Service occupations",
 AND(D647&gt;=41, D647&lt;=43), "Sales and office occupations",
 AND(D647&gt;=51, D647&lt;=53), "Production, transportation, and material moving occupations",
 AND(D647&gt;=45, D647&lt;=49), "Natural resources, construction, and maintenance occupations",
 TRUE, "Not applicable to study area"
)</f>
        <v>Management, business, science, and arts occupations</v>
      </c>
      <c r="G647">
        <f t="shared" si="51"/>
        <v>9764</v>
      </c>
      <c r="H647" s="9">
        <f t="shared" si="52"/>
        <v>21.941573033707865</v>
      </c>
      <c r="I647" t="str">
        <f>_xlfn.XLOOKUP($C647,'NAICS-SOC-CIP x-walk'!C:C, 'NAICS-SOC-CIP x-walk'!H:H)</f>
        <v>61, 92</v>
      </c>
      <c r="J647" t="str">
        <f>_xlfn.XLOOKUP(K647,'ACS-NAICS-SOC x-walk'!K:K,'ACS-NAICS-SOC x-walk'!L:L)</f>
        <v>Educational Services, and Health Care and Social Assistance</v>
      </c>
      <c r="K647" t="str">
        <f>_xlfn.XLOOKUP($C647,'NAICS-SOC-CIP x-walk'!$C:$C, 'NAICS-SOC-CIP x-walk'!I:I)</f>
        <v>Educational Services, Public Administration</v>
      </c>
      <c r="L647">
        <f t="shared" si="53"/>
        <v>1335</v>
      </c>
      <c r="M647" s="9">
        <f t="shared" si="54"/>
        <v>19.632352941176471</v>
      </c>
    </row>
    <row r="648" spans="1:13" hidden="1">
      <c r="A648" s="1">
        <v>15</v>
      </c>
      <c r="B648" s="1">
        <v>5</v>
      </c>
      <c r="C648" s="34" t="s">
        <v>2105</v>
      </c>
      <c r="D648" s="1">
        <f t="shared" si="50"/>
        <v>25</v>
      </c>
      <c r="E648" s="2" t="s">
        <v>1350</v>
      </c>
      <c r="F648" t="str" cm="1">
        <f t="array" ref="F648">_xlfn.IFS(
 AND(D648&gt;=11, D648&lt;=29), "Management, business, science, and arts occupations",
 AND(D648&gt;=31, D648&lt;=39), "Service occupations",
 AND(D648&gt;=41, D648&lt;=43), "Sales and office occupations",
 AND(D648&gt;=51, D648&lt;=53), "Production, transportation, and material moving occupations",
 AND(D648&gt;=45, D648&lt;=49), "Natural resources, construction, and maintenance occupations",
 TRUE, "Not applicable to study area"
)</f>
        <v>Management, business, science, and arts occupations</v>
      </c>
      <c r="G648">
        <f t="shared" si="51"/>
        <v>9764</v>
      </c>
      <c r="H648" s="9">
        <f t="shared" si="52"/>
        <v>21.941573033707865</v>
      </c>
      <c r="I648" t="str">
        <f>_xlfn.XLOOKUP($C648,'NAICS-SOC-CIP x-walk'!C:C, 'NAICS-SOC-CIP x-walk'!H:H)</f>
        <v>61, 92</v>
      </c>
      <c r="J648" t="str">
        <f>_xlfn.XLOOKUP(K648,'ACS-NAICS-SOC x-walk'!K:K,'ACS-NAICS-SOC x-walk'!L:L)</f>
        <v>Educational Services, and Health Care and Social Assistance</v>
      </c>
      <c r="K648" t="str">
        <f>_xlfn.XLOOKUP($C648,'NAICS-SOC-CIP x-walk'!$C:$C, 'NAICS-SOC-CIP x-walk'!I:I)</f>
        <v>Educational Services, Public Administration</v>
      </c>
      <c r="L648">
        <f t="shared" si="53"/>
        <v>1335</v>
      </c>
      <c r="M648" s="9">
        <f t="shared" si="54"/>
        <v>19.632352941176471</v>
      </c>
    </row>
    <row r="649" spans="1:13" hidden="1">
      <c r="A649" s="1">
        <v>14</v>
      </c>
      <c r="B649" s="1">
        <v>5</v>
      </c>
      <c r="C649" s="34" t="s">
        <v>2007</v>
      </c>
      <c r="D649" s="1">
        <f t="shared" si="50"/>
        <v>19</v>
      </c>
      <c r="E649" s="2" t="s">
        <v>1550</v>
      </c>
      <c r="F649" t="str" cm="1">
        <f t="array" ref="F649">_xlfn.IFS(
 AND(D649&gt;=11, D649&lt;=29), "Management, business, science, and arts occupations",
 AND(D649&gt;=31, D649&lt;=39), "Service occupations",
 AND(D649&gt;=41, D649&lt;=43), "Sales and office occupations",
 AND(D649&gt;=51, D649&lt;=53), "Production, transportation, and material moving occupations",
 AND(D649&gt;=45, D649&lt;=49), "Natural resources, construction, and maintenance occupations",
 TRUE, "Not applicable to study area"
)</f>
        <v>Management, business, science, and arts occupations</v>
      </c>
      <c r="G649">
        <f t="shared" si="51"/>
        <v>9764</v>
      </c>
      <c r="H649" s="9">
        <f t="shared" si="52"/>
        <v>21.941573033707865</v>
      </c>
      <c r="I649" t="str">
        <f>_xlfn.XLOOKUP($C649,'NAICS-SOC-CIP x-walk'!C:C, 'NAICS-SOC-CIP x-walk'!H:H)</f>
        <v>21, 22</v>
      </c>
      <c r="J649" t="str">
        <f>_xlfn.XLOOKUP(K649,'ACS-NAICS-SOC x-walk'!K:K,'ACS-NAICS-SOC x-walk'!L:L)</f>
        <v>Agriculture, Forestry, Fishing and Hunting, and Mining</v>
      </c>
      <c r="K649" t="str">
        <f>_xlfn.XLOOKUP($C649,'NAICS-SOC-CIP x-walk'!$C:$C, 'NAICS-SOC-CIP x-walk'!I:I)</f>
        <v>Mining, Quarrying, and Oil and Gas Extraction, Utilities</v>
      </c>
      <c r="L649">
        <f t="shared" si="53"/>
        <v>5203</v>
      </c>
      <c r="M649" s="9">
        <f t="shared" si="54"/>
        <v>55.946236559139784</v>
      </c>
    </row>
    <row r="650" spans="1:13" hidden="1">
      <c r="A650" s="1">
        <v>13</v>
      </c>
      <c r="B650" s="1">
        <v>5</v>
      </c>
      <c r="C650" s="34" t="s">
        <v>2103</v>
      </c>
      <c r="D650" s="1">
        <f t="shared" si="50"/>
        <v>25</v>
      </c>
      <c r="E650" s="2" t="s">
        <v>1074</v>
      </c>
      <c r="F650" t="str" cm="1">
        <f t="array" ref="F650">_xlfn.IFS(
 AND(D650&gt;=11, D650&lt;=29), "Management, business, science, and arts occupations",
 AND(D650&gt;=31, D650&lt;=39), "Service occupations",
 AND(D650&gt;=41, D650&lt;=43), "Sales and office occupations",
 AND(D650&gt;=51, D650&lt;=53), "Production, transportation, and material moving occupations",
 AND(D650&gt;=45, D650&lt;=49), "Natural resources, construction, and maintenance occupations",
 TRUE, "Not applicable to study area"
)</f>
        <v>Management, business, science, and arts occupations</v>
      </c>
      <c r="G650">
        <f t="shared" si="51"/>
        <v>9764</v>
      </c>
      <c r="H650" s="9">
        <f t="shared" si="52"/>
        <v>21.941573033707865</v>
      </c>
      <c r="I650" t="str">
        <f>_xlfn.XLOOKUP($C650,'NAICS-SOC-CIP x-walk'!C:C, 'NAICS-SOC-CIP x-walk'!H:H)</f>
        <v>61, 92</v>
      </c>
      <c r="J650" t="str">
        <f>_xlfn.XLOOKUP(K650,'ACS-NAICS-SOC x-walk'!K:K,'ACS-NAICS-SOC x-walk'!L:L)</f>
        <v>Educational Services, and Health Care and Social Assistance</v>
      </c>
      <c r="K650" t="str">
        <f>_xlfn.XLOOKUP($C650,'NAICS-SOC-CIP x-walk'!$C:$C, 'NAICS-SOC-CIP x-walk'!I:I)</f>
        <v>Educational Services, Public Administration</v>
      </c>
      <c r="L650">
        <f t="shared" si="53"/>
        <v>1335</v>
      </c>
      <c r="M650" s="9">
        <f t="shared" si="54"/>
        <v>19.632352941176471</v>
      </c>
    </row>
    <row r="651" spans="1:13" hidden="1">
      <c r="A651" s="1">
        <v>13</v>
      </c>
      <c r="B651" s="1">
        <v>3</v>
      </c>
      <c r="C651" s="34" t="s">
        <v>2146</v>
      </c>
      <c r="D651" s="1">
        <f t="shared" si="50"/>
        <v>25</v>
      </c>
      <c r="E651" s="2" t="s">
        <v>1208</v>
      </c>
      <c r="F651" t="str" cm="1">
        <f t="array" ref="F651">_xlfn.IFS(
 AND(D651&gt;=11, D651&lt;=29), "Management, business, science, and arts occupations",
 AND(D651&gt;=31, D651&lt;=39), "Service occupations",
 AND(D651&gt;=41, D651&lt;=43), "Sales and office occupations",
 AND(D651&gt;=51, D651&lt;=53), "Production, transportation, and material moving occupations",
 AND(D651&gt;=45, D651&lt;=49), "Natural resources, construction, and maintenance occupations",
 TRUE, "Not applicable to study area"
)</f>
        <v>Management, business, science, and arts occupations</v>
      </c>
      <c r="G651">
        <f t="shared" si="51"/>
        <v>9764</v>
      </c>
      <c r="H651" s="9">
        <f t="shared" si="52"/>
        <v>21.941573033707865</v>
      </c>
      <c r="I651" t="str">
        <f>_xlfn.XLOOKUP($C651,'NAICS-SOC-CIP x-walk'!C:C, 'NAICS-SOC-CIP x-walk'!H:H)</f>
        <v>61, 92</v>
      </c>
      <c r="J651" t="str">
        <f>_xlfn.XLOOKUP(K651,'ACS-NAICS-SOC x-walk'!K:K,'ACS-NAICS-SOC x-walk'!L:L)</f>
        <v>Educational Services, and Health Care and Social Assistance</v>
      </c>
      <c r="K651" t="str">
        <f>_xlfn.XLOOKUP($C651,'NAICS-SOC-CIP x-walk'!$C:$C, 'NAICS-SOC-CIP x-walk'!I:I)</f>
        <v>Educational Services, Public Administration</v>
      </c>
      <c r="L651">
        <f t="shared" si="53"/>
        <v>1335</v>
      </c>
      <c r="M651" s="9">
        <f t="shared" si="54"/>
        <v>19.632352941176471</v>
      </c>
    </row>
    <row r="652" spans="1:13" hidden="1">
      <c r="A652" s="1">
        <v>10</v>
      </c>
      <c r="B652" s="1">
        <v>3</v>
      </c>
      <c r="C652" s="34" t="s">
        <v>2114</v>
      </c>
      <c r="D652" s="1">
        <f t="shared" si="50"/>
        <v>25</v>
      </c>
      <c r="E652" s="2" t="s">
        <v>1052</v>
      </c>
      <c r="F652" t="str" cm="1">
        <f t="array" ref="F652">_xlfn.IFS(
 AND(D652&gt;=11, D652&lt;=29), "Management, business, science, and arts occupations",
 AND(D652&gt;=31, D652&lt;=39), "Service occupations",
 AND(D652&gt;=41, D652&lt;=43), "Sales and office occupations",
 AND(D652&gt;=51, D652&lt;=53), "Production, transportation, and material moving occupations",
 AND(D652&gt;=45, D652&lt;=49), "Natural resources, construction, and maintenance occupations",
 TRUE, "Not applicable to study area"
)</f>
        <v>Management, business, science, and arts occupations</v>
      </c>
      <c r="G652">
        <f t="shared" si="51"/>
        <v>9764</v>
      </c>
      <c r="H652" s="9">
        <f t="shared" si="52"/>
        <v>21.941573033707865</v>
      </c>
      <c r="I652" t="str">
        <f>_xlfn.XLOOKUP($C652,'NAICS-SOC-CIP x-walk'!C:C, 'NAICS-SOC-CIP x-walk'!H:H)</f>
        <v>61, 92</v>
      </c>
      <c r="J652" t="str">
        <f>_xlfn.XLOOKUP(K652,'ACS-NAICS-SOC x-walk'!K:K,'ACS-NAICS-SOC x-walk'!L:L)</f>
        <v>Educational Services, and Health Care and Social Assistance</v>
      </c>
      <c r="K652" t="str">
        <f>_xlfn.XLOOKUP($C652,'NAICS-SOC-CIP x-walk'!$C:$C, 'NAICS-SOC-CIP x-walk'!I:I)</f>
        <v>Educational Services, Public Administration</v>
      </c>
      <c r="L652">
        <f t="shared" si="53"/>
        <v>1335</v>
      </c>
      <c r="M652" s="9">
        <f t="shared" si="54"/>
        <v>19.632352941176471</v>
      </c>
    </row>
    <row r="653" spans="1:13" hidden="1">
      <c r="A653" s="1">
        <v>10</v>
      </c>
      <c r="B653" s="1">
        <v>5</v>
      </c>
      <c r="C653" s="34" t="s">
        <v>2145</v>
      </c>
      <c r="D653" s="1">
        <f t="shared" si="50"/>
        <v>25</v>
      </c>
      <c r="E653" s="2" t="s">
        <v>1122</v>
      </c>
      <c r="F653" t="str" cm="1">
        <f t="array" ref="F653">_xlfn.IFS(
 AND(D653&gt;=11, D653&lt;=29), "Management, business, science, and arts occupations",
 AND(D653&gt;=31, D653&lt;=39), "Service occupations",
 AND(D653&gt;=41, D653&lt;=43), "Sales and office occupations",
 AND(D653&gt;=51, D653&lt;=53), "Production, transportation, and material moving occupations",
 AND(D653&gt;=45, D653&lt;=49), "Natural resources, construction, and maintenance occupations",
 TRUE, "Not applicable to study area"
)</f>
        <v>Management, business, science, and arts occupations</v>
      </c>
      <c r="G653">
        <f t="shared" si="51"/>
        <v>9764</v>
      </c>
      <c r="H653" s="9">
        <f t="shared" si="52"/>
        <v>21.941573033707865</v>
      </c>
      <c r="I653" t="str">
        <f>_xlfn.XLOOKUP($C653,'NAICS-SOC-CIP x-walk'!C:C, 'NAICS-SOC-CIP x-walk'!H:H)</f>
        <v>61, 92</v>
      </c>
      <c r="J653" t="str">
        <f>_xlfn.XLOOKUP(K653,'ACS-NAICS-SOC x-walk'!K:K,'ACS-NAICS-SOC x-walk'!L:L)</f>
        <v>Educational Services, and Health Care and Social Assistance</v>
      </c>
      <c r="K653" t="str">
        <f>_xlfn.XLOOKUP($C653,'NAICS-SOC-CIP x-walk'!$C:$C, 'NAICS-SOC-CIP x-walk'!I:I)</f>
        <v>Educational Services, Public Administration</v>
      </c>
      <c r="L653">
        <f t="shared" si="53"/>
        <v>1335</v>
      </c>
      <c r="M653" s="9">
        <f t="shared" si="54"/>
        <v>19.632352941176471</v>
      </c>
    </row>
    <row r="654" spans="1:13" hidden="1">
      <c r="A654" s="1">
        <v>10</v>
      </c>
      <c r="B654" s="1">
        <v>5</v>
      </c>
      <c r="C654" s="34" t="s">
        <v>2010</v>
      </c>
      <c r="D654" s="1">
        <f t="shared" si="50"/>
        <v>19</v>
      </c>
      <c r="E654" s="2" t="s">
        <v>1440</v>
      </c>
      <c r="F654" t="str" cm="1">
        <f t="array" ref="F654">_xlfn.IFS(
 AND(D654&gt;=11, D654&lt;=29), "Management, business, science, and arts occupations",
 AND(D654&gt;=31, D654&lt;=39), "Service occupations",
 AND(D654&gt;=41, D654&lt;=43), "Sales and office occupations",
 AND(D654&gt;=51, D654&lt;=53), "Production, transportation, and material moving occupations",
 AND(D654&gt;=45, D654&lt;=49), "Natural resources, construction, and maintenance occupations",
 TRUE, "Not applicable to study area"
)</f>
        <v>Management, business, science, and arts occupations</v>
      </c>
      <c r="G654">
        <f t="shared" si="51"/>
        <v>9764</v>
      </c>
      <c r="H654" s="9">
        <f t="shared" si="52"/>
        <v>21.941573033707865</v>
      </c>
      <c r="I654" t="str">
        <f>_xlfn.XLOOKUP($C654,'NAICS-SOC-CIP x-walk'!C:C, 'NAICS-SOC-CIP x-walk'!H:H)</f>
        <v>61, 92</v>
      </c>
      <c r="J654" t="str">
        <f>_xlfn.XLOOKUP(K654,'ACS-NAICS-SOC x-walk'!K:K,'ACS-NAICS-SOC x-walk'!L:L)</f>
        <v>Educational Services, and Health Care and Social Assistance</v>
      </c>
      <c r="K654" t="str">
        <f>_xlfn.XLOOKUP($C654,'NAICS-SOC-CIP x-walk'!$C:$C, 'NAICS-SOC-CIP x-walk'!I:I)</f>
        <v>Educational Services, Public Administration</v>
      </c>
      <c r="L654">
        <f t="shared" si="53"/>
        <v>1335</v>
      </c>
      <c r="M654" s="9">
        <f t="shared" si="54"/>
        <v>19.632352941176471</v>
      </c>
    </row>
    <row r="655" spans="1:13" hidden="1">
      <c r="A655" s="1">
        <v>9</v>
      </c>
      <c r="B655" s="1">
        <v>5</v>
      </c>
      <c r="C655" s="34" t="s">
        <v>2088</v>
      </c>
      <c r="D655" s="1">
        <f t="shared" si="50"/>
        <v>25</v>
      </c>
      <c r="E655" s="2" t="s">
        <v>1436</v>
      </c>
      <c r="F655" t="str" cm="1">
        <f t="array" ref="F655">_xlfn.IFS(
 AND(D655&gt;=11, D655&lt;=29), "Management, business, science, and arts occupations",
 AND(D655&gt;=31, D655&lt;=39), "Service occupations",
 AND(D655&gt;=41, D655&lt;=43), "Sales and office occupations",
 AND(D655&gt;=51, D655&lt;=53), "Production, transportation, and material moving occupations",
 AND(D655&gt;=45, D655&lt;=49), "Natural resources, construction, and maintenance occupations",
 TRUE, "Not applicable to study area"
)</f>
        <v>Management, business, science, and arts occupations</v>
      </c>
      <c r="G655">
        <f t="shared" si="51"/>
        <v>9764</v>
      </c>
      <c r="H655" s="9">
        <f t="shared" si="52"/>
        <v>21.941573033707865</v>
      </c>
      <c r="I655" t="str">
        <f>_xlfn.XLOOKUP($C655,'NAICS-SOC-CIP x-walk'!C:C, 'NAICS-SOC-CIP x-walk'!H:H)</f>
        <v>61, 92</v>
      </c>
      <c r="J655" t="str">
        <f>_xlfn.XLOOKUP(K655,'ACS-NAICS-SOC x-walk'!K:K,'ACS-NAICS-SOC x-walk'!L:L)</f>
        <v>Educational Services, and Health Care and Social Assistance</v>
      </c>
      <c r="K655" t="str">
        <f>_xlfn.XLOOKUP($C655,'NAICS-SOC-CIP x-walk'!$C:$C, 'NAICS-SOC-CIP x-walk'!I:I)</f>
        <v>Educational Services, Public Administration</v>
      </c>
      <c r="L655">
        <f t="shared" si="53"/>
        <v>1335</v>
      </c>
      <c r="M655" s="9">
        <f t="shared" si="54"/>
        <v>19.632352941176471</v>
      </c>
    </row>
    <row r="656" spans="1:13" hidden="1">
      <c r="A656" s="1">
        <v>8</v>
      </c>
      <c r="B656" s="1">
        <v>5</v>
      </c>
      <c r="C656" s="34" t="s">
        <v>2106</v>
      </c>
      <c r="D656" s="1">
        <f t="shared" si="50"/>
        <v>25</v>
      </c>
      <c r="E656" s="2" t="s">
        <v>1450</v>
      </c>
      <c r="F656" t="str" cm="1">
        <f t="array" ref="F656">_xlfn.IFS(
 AND(D656&gt;=11, D656&lt;=29), "Management, business, science, and arts occupations",
 AND(D656&gt;=31, D656&lt;=39), "Service occupations",
 AND(D656&gt;=41, D656&lt;=43), "Sales and office occupations",
 AND(D656&gt;=51, D656&lt;=53), "Production, transportation, and material moving occupations",
 AND(D656&gt;=45, D656&lt;=49), "Natural resources, construction, and maintenance occupations",
 TRUE, "Not applicable to study area"
)</f>
        <v>Management, business, science, and arts occupations</v>
      </c>
      <c r="G656">
        <f t="shared" si="51"/>
        <v>9764</v>
      </c>
      <c r="H656" s="9">
        <f t="shared" si="52"/>
        <v>21.941573033707865</v>
      </c>
      <c r="I656" t="str">
        <f>_xlfn.XLOOKUP($C656,'NAICS-SOC-CIP x-walk'!C:C, 'NAICS-SOC-CIP x-walk'!H:H)</f>
        <v>61, 92</v>
      </c>
      <c r="J656" t="str">
        <f>_xlfn.XLOOKUP(K656,'ACS-NAICS-SOC x-walk'!K:K,'ACS-NAICS-SOC x-walk'!L:L)</f>
        <v>Educational Services, and Health Care and Social Assistance</v>
      </c>
      <c r="K656" t="str">
        <f>_xlfn.XLOOKUP($C656,'NAICS-SOC-CIP x-walk'!$C:$C, 'NAICS-SOC-CIP x-walk'!I:I)</f>
        <v>Educational Services, Public Administration</v>
      </c>
      <c r="L656">
        <f t="shared" si="53"/>
        <v>1335</v>
      </c>
      <c r="M656" s="9">
        <f t="shared" si="54"/>
        <v>19.632352941176471</v>
      </c>
    </row>
    <row r="657" spans="1:13" hidden="1">
      <c r="A657" s="1">
        <v>8</v>
      </c>
      <c r="B657" s="1">
        <v>5</v>
      </c>
      <c r="C657" s="34" t="s">
        <v>2042</v>
      </c>
      <c r="D657" s="1">
        <f t="shared" si="50"/>
        <v>21</v>
      </c>
      <c r="E657" s="2" t="s">
        <v>1280</v>
      </c>
      <c r="F657" t="str" cm="1">
        <f t="array" ref="F657">_xlfn.IFS(
 AND(D657&gt;=11, D657&lt;=29), "Management, business, science, and arts occupations",
 AND(D657&gt;=31, D657&lt;=39), "Service occupations",
 AND(D657&gt;=41, D657&lt;=43), "Sales and office occupations",
 AND(D657&gt;=51, D657&lt;=53), "Production, transportation, and material moving occupations",
 AND(D657&gt;=45, D657&lt;=49), "Natural resources, construction, and maintenance occupations",
 TRUE, "Not applicable to study area"
)</f>
        <v>Management, business, science, and arts occupations</v>
      </c>
      <c r="G657">
        <f t="shared" si="51"/>
        <v>9764</v>
      </c>
      <c r="H657" s="9">
        <f t="shared" si="52"/>
        <v>21.941573033707865</v>
      </c>
      <c r="I657" t="str">
        <f>_xlfn.XLOOKUP($C657,'NAICS-SOC-CIP x-walk'!C:C, 'NAICS-SOC-CIP x-walk'!H:H)</f>
        <v>61, 92</v>
      </c>
      <c r="J657" t="str">
        <f>_xlfn.XLOOKUP(K657,'ACS-NAICS-SOC x-walk'!K:K,'ACS-NAICS-SOC x-walk'!L:L)</f>
        <v>Educational Services, and Health Care and Social Assistance</v>
      </c>
      <c r="K657" t="str">
        <f>_xlfn.XLOOKUP($C657,'NAICS-SOC-CIP x-walk'!$C:$C, 'NAICS-SOC-CIP x-walk'!I:I)</f>
        <v>Educational Services, Public Administration</v>
      </c>
      <c r="L657">
        <f t="shared" si="53"/>
        <v>1335</v>
      </c>
      <c r="M657" s="9">
        <f t="shared" si="54"/>
        <v>19.632352941176471</v>
      </c>
    </row>
    <row r="658" spans="1:13" hidden="1">
      <c r="A658" s="1">
        <v>8</v>
      </c>
      <c r="B658" s="1">
        <v>5</v>
      </c>
      <c r="C658" s="34" t="s">
        <v>2081</v>
      </c>
      <c r="D658" s="1">
        <f t="shared" si="50"/>
        <v>25</v>
      </c>
      <c r="E658" s="2" t="s">
        <v>1460</v>
      </c>
      <c r="F658" t="str" cm="1">
        <f t="array" ref="F658">_xlfn.IFS(
 AND(D658&gt;=11, D658&lt;=29), "Management, business, science, and arts occupations",
 AND(D658&gt;=31, D658&lt;=39), "Service occupations",
 AND(D658&gt;=41, D658&lt;=43), "Sales and office occupations",
 AND(D658&gt;=51, D658&lt;=53), "Production, transportation, and material moving occupations",
 AND(D658&gt;=45, D658&lt;=49), "Natural resources, construction, and maintenance occupations",
 TRUE, "Not applicable to study area"
)</f>
        <v>Management, business, science, and arts occupations</v>
      </c>
      <c r="G658">
        <f t="shared" si="51"/>
        <v>9764</v>
      </c>
      <c r="H658" s="9">
        <f t="shared" si="52"/>
        <v>21.941573033707865</v>
      </c>
      <c r="I658" t="str">
        <f>_xlfn.XLOOKUP($C658,'NAICS-SOC-CIP x-walk'!C:C, 'NAICS-SOC-CIP x-walk'!H:H)</f>
        <v>61, 92</v>
      </c>
      <c r="J658" t="str">
        <f>_xlfn.XLOOKUP(K658,'ACS-NAICS-SOC x-walk'!K:K,'ACS-NAICS-SOC x-walk'!L:L)</f>
        <v>Educational Services, and Health Care and Social Assistance</v>
      </c>
      <c r="K658" t="str">
        <f>_xlfn.XLOOKUP($C658,'NAICS-SOC-CIP x-walk'!$C:$C, 'NAICS-SOC-CIP x-walk'!I:I)</f>
        <v>Educational Services, Public Administration</v>
      </c>
      <c r="L658">
        <f t="shared" si="53"/>
        <v>1335</v>
      </c>
      <c r="M658" s="9">
        <f t="shared" si="54"/>
        <v>19.632352941176471</v>
      </c>
    </row>
    <row r="659" spans="1:13" hidden="1">
      <c r="A659" s="1">
        <v>8</v>
      </c>
      <c r="B659" s="1">
        <v>5</v>
      </c>
      <c r="C659" s="34" t="s">
        <v>2099</v>
      </c>
      <c r="D659" s="1">
        <f t="shared" si="50"/>
        <v>25</v>
      </c>
      <c r="E659" s="2" t="s">
        <v>1534</v>
      </c>
      <c r="F659" t="str" cm="1">
        <f t="array" ref="F659">_xlfn.IFS(
 AND(D659&gt;=11, D659&lt;=29), "Management, business, science, and arts occupations",
 AND(D659&gt;=31, D659&lt;=39), "Service occupations",
 AND(D659&gt;=41, D659&lt;=43), "Sales and office occupations",
 AND(D659&gt;=51, D659&lt;=53), "Production, transportation, and material moving occupations",
 AND(D659&gt;=45, D659&lt;=49), "Natural resources, construction, and maintenance occupations",
 TRUE, "Not applicable to study area"
)</f>
        <v>Management, business, science, and arts occupations</v>
      </c>
      <c r="G659">
        <f t="shared" si="51"/>
        <v>9764</v>
      </c>
      <c r="H659" s="9">
        <f t="shared" si="52"/>
        <v>21.941573033707865</v>
      </c>
      <c r="I659" t="str">
        <f>_xlfn.XLOOKUP($C659,'NAICS-SOC-CIP x-walk'!C:C, 'NAICS-SOC-CIP x-walk'!H:H)</f>
        <v>61, 92</v>
      </c>
      <c r="J659" t="str">
        <f>_xlfn.XLOOKUP(K659,'ACS-NAICS-SOC x-walk'!K:K,'ACS-NAICS-SOC x-walk'!L:L)</f>
        <v>Educational Services, and Health Care and Social Assistance</v>
      </c>
      <c r="K659" t="str">
        <f>_xlfn.XLOOKUP($C659,'NAICS-SOC-CIP x-walk'!$C:$C, 'NAICS-SOC-CIP x-walk'!I:I)</f>
        <v>Educational Services, Public Administration</v>
      </c>
      <c r="L659">
        <f t="shared" si="53"/>
        <v>1335</v>
      </c>
      <c r="M659" s="9">
        <f t="shared" si="54"/>
        <v>19.632352941176471</v>
      </c>
    </row>
    <row r="660" spans="1:13" hidden="1">
      <c r="A660" s="1">
        <v>7</v>
      </c>
      <c r="B660" s="1">
        <v>5</v>
      </c>
      <c r="C660" s="34" t="s">
        <v>2090</v>
      </c>
      <c r="D660" s="1">
        <f t="shared" si="50"/>
        <v>25</v>
      </c>
      <c r="E660" s="2" t="s">
        <v>1228</v>
      </c>
      <c r="F660" t="str" cm="1">
        <f t="array" ref="F660">_xlfn.IFS(
 AND(D660&gt;=11, D660&lt;=29), "Management, business, science, and arts occupations",
 AND(D660&gt;=31, D660&lt;=39), "Service occupations",
 AND(D660&gt;=41, D660&lt;=43), "Sales and office occupations",
 AND(D660&gt;=51, D660&lt;=53), "Production, transportation, and material moving occupations",
 AND(D660&gt;=45, D660&lt;=49), "Natural resources, construction, and maintenance occupations",
 TRUE, "Not applicable to study area"
)</f>
        <v>Management, business, science, and arts occupations</v>
      </c>
      <c r="G660">
        <f t="shared" si="51"/>
        <v>9764</v>
      </c>
      <c r="H660" s="9">
        <f t="shared" si="52"/>
        <v>21.941573033707865</v>
      </c>
      <c r="I660" t="str">
        <f>_xlfn.XLOOKUP($C660,'NAICS-SOC-CIP x-walk'!C:C, 'NAICS-SOC-CIP x-walk'!H:H)</f>
        <v>61, 92</v>
      </c>
      <c r="J660" t="str">
        <f>_xlfn.XLOOKUP(K660,'ACS-NAICS-SOC x-walk'!K:K,'ACS-NAICS-SOC x-walk'!L:L)</f>
        <v>Educational Services, and Health Care and Social Assistance</v>
      </c>
      <c r="K660" t="str">
        <f>_xlfn.XLOOKUP($C660,'NAICS-SOC-CIP x-walk'!$C:$C, 'NAICS-SOC-CIP x-walk'!I:I)</f>
        <v>Educational Services, Public Administration</v>
      </c>
      <c r="L660">
        <f t="shared" si="53"/>
        <v>1335</v>
      </c>
      <c r="M660" s="9">
        <f t="shared" si="54"/>
        <v>19.632352941176471</v>
      </c>
    </row>
    <row r="661" spans="1:13" hidden="1">
      <c r="A661" s="1">
        <v>6</v>
      </c>
      <c r="B661" s="1">
        <v>5</v>
      </c>
      <c r="C661" s="34" t="s">
        <v>2142</v>
      </c>
      <c r="D661" s="1">
        <f t="shared" si="50"/>
        <v>25</v>
      </c>
      <c r="E661" s="2" t="s">
        <v>1312</v>
      </c>
      <c r="F661" t="str" cm="1">
        <f t="array" ref="F661">_xlfn.IFS(
 AND(D661&gt;=11, D661&lt;=29), "Management, business, science, and arts occupations",
 AND(D661&gt;=31, D661&lt;=39), "Service occupations",
 AND(D661&gt;=41, D661&lt;=43), "Sales and office occupations",
 AND(D661&gt;=51, D661&lt;=53), "Production, transportation, and material moving occupations",
 AND(D661&gt;=45, D661&lt;=49), "Natural resources, construction, and maintenance occupations",
 TRUE, "Not applicable to study area"
)</f>
        <v>Management, business, science, and arts occupations</v>
      </c>
      <c r="G661">
        <f t="shared" si="51"/>
        <v>9764</v>
      </c>
      <c r="H661" s="9">
        <f t="shared" si="52"/>
        <v>21.941573033707865</v>
      </c>
      <c r="I661" t="str">
        <f>_xlfn.XLOOKUP($C661,'NAICS-SOC-CIP x-walk'!C:C, 'NAICS-SOC-CIP x-walk'!H:H)</f>
        <v>56, 92</v>
      </c>
      <c r="J661" t="str">
        <f>_xlfn.XLOOKUP(K661,'ACS-NAICS-SOC x-walk'!K:K,'ACS-NAICS-SOC x-walk'!L:L)</f>
        <v>Professional, Scientific, and Management, and Administrative, and Waste Management Services</v>
      </c>
      <c r="K661" t="str">
        <f>_xlfn.XLOOKUP($C661,'NAICS-SOC-CIP x-walk'!$C:$C, 'NAICS-SOC-CIP x-walk'!I:I)</f>
        <v>Administrative and Support and Waste Management and Remediation Services, Public Administration</v>
      </c>
      <c r="L661">
        <f t="shared" si="53"/>
        <v>2039</v>
      </c>
      <c r="M661" s="9">
        <f t="shared" si="54"/>
        <v>37.072727272727271</v>
      </c>
    </row>
    <row r="662" spans="1:13" hidden="1">
      <c r="A662" s="1">
        <v>6</v>
      </c>
      <c r="B662" s="1">
        <v>5</v>
      </c>
      <c r="C662" s="34" t="s">
        <v>2077</v>
      </c>
      <c r="D662" s="1">
        <f t="shared" si="50"/>
        <v>25</v>
      </c>
      <c r="E662" s="2" t="s">
        <v>1454</v>
      </c>
      <c r="F662" t="str" cm="1">
        <f t="array" ref="F662">_xlfn.IFS(
 AND(D662&gt;=11, D662&lt;=29), "Management, business, science, and arts occupations",
 AND(D662&gt;=31, D662&lt;=39), "Service occupations",
 AND(D662&gt;=41, D662&lt;=43), "Sales and office occupations",
 AND(D662&gt;=51, D662&lt;=53), "Production, transportation, and material moving occupations",
 AND(D662&gt;=45, D662&lt;=49), "Natural resources, construction, and maintenance occupations",
 TRUE, "Not applicable to study area"
)</f>
        <v>Management, business, science, and arts occupations</v>
      </c>
      <c r="G662">
        <f t="shared" si="51"/>
        <v>9764</v>
      </c>
      <c r="H662" s="9">
        <f t="shared" si="52"/>
        <v>21.941573033707865</v>
      </c>
      <c r="I662" t="str">
        <f>_xlfn.XLOOKUP($C662,'NAICS-SOC-CIP x-walk'!C:C, 'NAICS-SOC-CIP x-walk'!H:H)</f>
        <v>61, 92</v>
      </c>
      <c r="J662" t="str">
        <f>_xlfn.XLOOKUP(K662,'ACS-NAICS-SOC x-walk'!K:K,'ACS-NAICS-SOC x-walk'!L:L)</f>
        <v>Educational Services, and Health Care and Social Assistance</v>
      </c>
      <c r="K662" t="str">
        <f>_xlfn.XLOOKUP($C662,'NAICS-SOC-CIP x-walk'!$C:$C, 'NAICS-SOC-CIP x-walk'!I:I)</f>
        <v>Educational Services, Public Administration</v>
      </c>
      <c r="L662">
        <f t="shared" si="53"/>
        <v>1335</v>
      </c>
      <c r="M662" s="9">
        <f t="shared" si="54"/>
        <v>19.632352941176471</v>
      </c>
    </row>
    <row r="663" spans="1:13" hidden="1">
      <c r="A663" s="1">
        <v>6</v>
      </c>
      <c r="B663" s="1">
        <v>5</v>
      </c>
      <c r="C663" s="34" t="s">
        <v>2100</v>
      </c>
      <c r="D663" s="1">
        <f t="shared" si="50"/>
        <v>25</v>
      </c>
      <c r="E663" s="2" t="s">
        <v>1300</v>
      </c>
      <c r="F663" t="str" cm="1">
        <f t="array" ref="F663">_xlfn.IFS(
 AND(D663&gt;=11, D663&lt;=29), "Management, business, science, and arts occupations",
 AND(D663&gt;=31, D663&lt;=39), "Service occupations",
 AND(D663&gt;=41, D663&lt;=43), "Sales and office occupations",
 AND(D663&gt;=51, D663&lt;=53), "Production, transportation, and material moving occupations",
 AND(D663&gt;=45, D663&lt;=49), "Natural resources, construction, and maintenance occupations",
 TRUE, "Not applicable to study area"
)</f>
        <v>Management, business, science, and arts occupations</v>
      </c>
      <c r="G663">
        <f t="shared" si="51"/>
        <v>9764</v>
      </c>
      <c r="H663" s="9">
        <f t="shared" si="52"/>
        <v>21.941573033707865</v>
      </c>
      <c r="I663" t="str">
        <f>_xlfn.XLOOKUP($C663,'NAICS-SOC-CIP x-walk'!C:C, 'NAICS-SOC-CIP x-walk'!H:H)</f>
        <v>61, 92</v>
      </c>
      <c r="J663" t="str">
        <f>_xlfn.XLOOKUP(K663,'ACS-NAICS-SOC x-walk'!K:K,'ACS-NAICS-SOC x-walk'!L:L)</f>
        <v>Educational Services, and Health Care and Social Assistance</v>
      </c>
      <c r="K663" t="str">
        <f>_xlfn.XLOOKUP($C663,'NAICS-SOC-CIP x-walk'!$C:$C, 'NAICS-SOC-CIP x-walk'!I:I)</f>
        <v>Educational Services, Public Administration</v>
      </c>
      <c r="L663">
        <f t="shared" si="53"/>
        <v>1335</v>
      </c>
      <c r="M663" s="9">
        <f t="shared" si="54"/>
        <v>19.632352941176471</v>
      </c>
    </row>
    <row r="664" spans="1:13" ht="30" hidden="1">
      <c r="A664" s="1">
        <v>5</v>
      </c>
      <c r="B664" s="1">
        <v>4</v>
      </c>
      <c r="C664" s="34" t="s">
        <v>2135</v>
      </c>
      <c r="D664" s="1">
        <f t="shared" si="50"/>
        <v>25</v>
      </c>
      <c r="E664" s="2" t="s">
        <v>1266</v>
      </c>
      <c r="F664" t="str" cm="1">
        <f t="array" ref="F664">_xlfn.IFS(
 AND(D664&gt;=11, D664&lt;=29), "Management, business, science, and arts occupations",
 AND(D664&gt;=31, D664&lt;=39), "Service occupations",
 AND(D664&gt;=41, D664&lt;=43), "Sales and office occupations",
 AND(D664&gt;=51, D664&lt;=53), "Production, transportation, and material moving occupations",
 AND(D664&gt;=45, D664&lt;=49), "Natural resources, construction, and maintenance occupations",
 TRUE, "Not applicable to study area"
)</f>
        <v>Management, business, science, and arts occupations</v>
      </c>
      <c r="G664">
        <f t="shared" si="51"/>
        <v>9764</v>
      </c>
      <c r="H664" s="9">
        <f t="shared" si="52"/>
        <v>21.941573033707865</v>
      </c>
      <c r="I664" t="str">
        <f>_xlfn.XLOOKUP($C664,'NAICS-SOC-CIP x-walk'!C:C, 'NAICS-SOC-CIP x-walk'!H:H)</f>
        <v>61, 92</v>
      </c>
      <c r="J664" t="str">
        <f>_xlfn.XLOOKUP(K664,'ACS-NAICS-SOC x-walk'!K:K,'ACS-NAICS-SOC x-walk'!L:L)</f>
        <v>Educational Services, and Health Care and Social Assistance</v>
      </c>
      <c r="K664" t="str">
        <f>_xlfn.XLOOKUP($C664,'NAICS-SOC-CIP x-walk'!$C:$C, 'NAICS-SOC-CIP x-walk'!I:I)</f>
        <v>Educational Services, Public Administration</v>
      </c>
      <c r="L664">
        <f t="shared" si="53"/>
        <v>1335</v>
      </c>
      <c r="M664" s="9">
        <f t="shared" si="54"/>
        <v>19.632352941176471</v>
      </c>
    </row>
    <row r="665" spans="1:13" hidden="1">
      <c r="A665" s="1">
        <v>5</v>
      </c>
      <c r="B665" s="1">
        <v>5</v>
      </c>
      <c r="C665" s="34" t="s">
        <v>2112</v>
      </c>
      <c r="D665" s="1">
        <f t="shared" si="50"/>
        <v>25</v>
      </c>
      <c r="E665" s="2" t="s">
        <v>1570</v>
      </c>
      <c r="F665" t="str" cm="1">
        <f t="array" ref="F665">_xlfn.IFS(
 AND(D665&gt;=11, D665&lt;=29), "Management, business, science, and arts occupations",
 AND(D665&gt;=31, D665&lt;=39), "Service occupations",
 AND(D665&gt;=41, D665&lt;=43), "Sales and office occupations",
 AND(D665&gt;=51, D665&lt;=53), "Production, transportation, and material moving occupations",
 AND(D665&gt;=45, D665&lt;=49), "Natural resources, construction, and maintenance occupations",
 TRUE, "Not applicable to study area"
)</f>
        <v>Management, business, science, and arts occupations</v>
      </c>
      <c r="G665">
        <f t="shared" si="51"/>
        <v>9764</v>
      </c>
      <c r="H665" s="9">
        <f t="shared" si="52"/>
        <v>21.941573033707865</v>
      </c>
      <c r="I665" t="str">
        <f>_xlfn.XLOOKUP($C665,'NAICS-SOC-CIP x-walk'!C:C, 'NAICS-SOC-CIP x-walk'!H:H)</f>
        <v>61, 92</v>
      </c>
      <c r="J665" t="str">
        <f>_xlfn.XLOOKUP(K665,'ACS-NAICS-SOC x-walk'!K:K,'ACS-NAICS-SOC x-walk'!L:L)</f>
        <v>Educational Services, and Health Care and Social Assistance</v>
      </c>
      <c r="K665" t="str">
        <f>_xlfn.XLOOKUP($C665,'NAICS-SOC-CIP x-walk'!$C:$C, 'NAICS-SOC-CIP x-walk'!I:I)</f>
        <v>Educational Services, Public Administration</v>
      </c>
      <c r="L665">
        <f t="shared" si="53"/>
        <v>1335</v>
      </c>
      <c r="M665" s="9">
        <f t="shared" si="54"/>
        <v>19.632352941176471</v>
      </c>
    </row>
    <row r="666" spans="1:13" hidden="1">
      <c r="A666" s="1">
        <v>4</v>
      </c>
      <c r="B666" s="1">
        <v>5</v>
      </c>
      <c r="C666" s="34" t="s">
        <v>2107</v>
      </c>
      <c r="D666" s="1">
        <f t="shared" si="50"/>
        <v>25</v>
      </c>
      <c r="E666" s="2" t="s">
        <v>1456</v>
      </c>
      <c r="F666" t="str" cm="1">
        <f t="array" ref="F666">_xlfn.IFS(
 AND(D666&gt;=11, D666&lt;=29), "Management, business, science, and arts occupations",
 AND(D666&gt;=31, D666&lt;=39), "Service occupations",
 AND(D666&gt;=41, D666&lt;=43), "Sales and office occupations",
 AND(D666&gt;=51, D666&lt;=53), "Production, transportation, and material moving occupations",
 AND(D666&gt;=45, D666&lt;=49), "Natural resources, construction, and maintenance occupations",
 TRUE, "Not applicable to study area"
)</f>
        <v>Management, business, science, and arts occupations</v>
      </c>
      <c r="G666">
        <f t="shared" si="51"/>
        <v>9764</v>
      </c>
      <c r="H666" s="9">
        <f t="shared" si="52"/>
        <v>21.941573033707865</v>
      </c>
      <c r="I666" t="str">
        <f>_xlfn.XLOOKUP($C666,'NAICS-SOC-CIP x-walk'!C:C, 'NAICS-SOC-CIP x-walk'!H:H)</f>
        <v>61, 92</v>
      </c>
      <c r="J666" t="str">
        <f>_xlfn.XLOOKUP(K666,'ACS-NAICS-SOC x-walk'!K:K,'ACS-NAICS-SOC x-walk'!L:L)</f>
        <v>Educational Services, and Health Care and Social Assistance</v>
      </c>
      <c r="K666" t="str">
        <f>_xlfn.XLOOKUP($C666,'NAICS-SOC-CIP x-walk'!$C:$C, 'NAICS-SOC-CIP x-walk'!I:I)</f>
        <v>Educational Services, Public Administration</v>
      </c>
      <c r="L666">
        <f t="shared" si="53"/>
        <v>1335</v>
      </c>
      <c r="M666" s="9">
        <f t="shared" si="54"/>
        <v>19.632352941176471</v>
      </c>
    </row>
    <row r="667" spans="1:13" hidden="1">
      <c r="A667" s="1">
        <v>4</v>
      </c>
      <c r="B667" s="1">
        <v>5</v>
      </c>
      <c r="C667" s="34" t="s">
        <v>2104</v>
      </c>
      <c r="D667" s="1">
        <f t="shared" si="50"/>
        <v>25</v>
      </c>
      <c r="E667" s="2" t="s">
        <v>1630</v>
      </c>
      <c r="F667" t="str" cm="1">
        <f t="array" ref="F667">_xlfn.IFS(
 AND(D667&gt;=11, D667&lt;=29), "Management, business, science, and arts occupations",
 AND(D667&gt;=31, D667&lt;=39), "Service occupations",
 AND(D667&gt;=41, D667&lt;=43), "Sales and office occupations",
 AND(D667&gt;=51, D667&lt;=53), "Production, transportation, and material moving occupations",
 AND(D667&gt;=45, D667&lt;=49), "Natural resources, construction, and maintenance occupations",
 TRUE, "Not applicable to study area"
)</f>
        <v>Management, business, science, and arts occupations</v>
      </c>
      <c r="G667">
        <f t="shared" si="51"/>
        <v>9764</v>
      </c>
      <c r="H667" s="9">
        <f t="shared" si="52"/>
        <v>21.941573033707865</v>
      </c>
      <c r="I667" t="str">
        <f>_xlfn.XLOOKUP($C667,'NAICS-SOC-CIP x-walk'!C:C, 'NAICS-SOC-CIP x-walk'!H:H)</f>
        <v>61, 92</v>
      </c>
      <c r="J667" t="str">
        <f>_xlfn.XLOOKUP(K667,'ACS-NAICS-SOC x-walk'!K:K,'ACS-NAICS-SOC x-walk'!L:L)</f>
        <v>Educational Services, and Health Care and Social Assistance</v>
      </c>
      <c r="K667" t="str">
        <f>_xlfn.XLOOKUP($C667,'NAICS-SOC-CIP x-walk'!$C:$C, 'NAICS-SOC-CIP x-walk'!I:I)</f>
        <v>Educational Services, Public Administration</v>
      </c>
      <c r="L667">
        <f t="shared" si="53"/>
        <v>1335</v>
      </c>
      <c r="M667" s="9">
        <f t="shared" si="54"/>
        <v>19.632352941176471</v>
      </c>
    </row>
    <row r="668" spans="1:13" hidden="1">
      <c r="A668" s="1">
        <v>4</v>
      </c>
      <c r="B668" s="1">
        <v>5</v>
      </c>
      <c r="C668" s="34" t="s">
        <v>2095</v>
      </c>
      <c r="D668" s="1">
        <f t="shared" si="50"/>
        <v>25</v>
      </c>
      <c r="E668" s="2" t="s">
        <v>1378</v>
      </c>
      <c r="F668" t="str" cm="1">
        <f t="array" ref="F668">_xlfn.IFS(
 AND(D668&gt;=11, D668&lt;=29), "Management, business, science, and arts occupations",
 AND(D668&gt;=31, D668&lt;=39), "Service occupations",
 AND(D668&gt;=41, D668&lt;=43), "Sales and office occupations",
 AND(D668&gt;=51, D668&lt;=53), "Production, transportation, and material moving occupations",
 AND(D668&gt;=45, D668&lt;=49), "Natural resources, construction, and maintenance occupations",
 TRUE, "Not applicable to study area"
)</f>
        <v>Management, business, science, and arts occupations</v>
      </c>
      <c r="G668">
        <f t="shared" si="51"/>
        <v>9764</v>
      </c>
      <c r="H668" s="9">
        <f t="shared" si="52"/>
        <v>21.941573033707865</v>
      </c>
      <c r="I668" t="str">
        <f>_xlfn.XLOOKUP($C668,'NAICS-SOC-CIP x-walk'!C:C, 'NAICS-SOC-CIP x-walk'!H:H)</f>
        <v>61, 92</v>
      </c>
      <c r="J668" t="str">
        <f>_xlfn.XLOOKUP(K668,'ACS-NAICS-SOC x-walk'!K:K,'ACS-NAICS-SOC x-walk'!L:L)</f>
        <v>Educational Services, and Health Care and Social Assistance</v>
      </c>
      <c r="K668" t="str">
        <f>_xlfn.XLOOKUP($C668,'NAICS-SOC-CIP x-walk'!$C:$C, 'NAICS-SOC-CIP x-walk'!I:I)</f>
        <v>Educational Services, Public Administration</v>
      </c>
      <c r="L668">
        <f t="shared" si="53"/>
        <v>1335</v>
      </c>
      <c r="M668" s="9">
        <f t="shared" si="54"/>
        <v>19.632352941176471</v>
      </c>
    </row>
    <row r="669" spans="1:13" hidden="1">
      <c r="A669" s="1">
        <v>3</v>
      </c>
      <c r="B669" s="1">
        <v>5</v>
      </c>
      <c r="C669" s="34" t="s">
        <v>2078</v>
      </c>
      <c r="D669" s="1">
        <f t="shared" si="50"/>
        <v>25</v>
      </c>
      <c r="E669" s="2" t="s">
        <v>1672</v>
      </c>
      <c r="F669" t="str" cm="1">
        <f t="array" ref="F669">_xlfn.IFS(
 AND(D669&gt;=11, D669&lt;=29), "Management, business, science, and arts occupations",
 AND(D669&gt;=31, D669&lt;=39), "Service occupations",
 AND(D669&gt;=41, D669&lt;=43), "Sales and office occupations",
 AND(D669&gt;=51, D669&lt;=53), "Production, transportation, and material moving occupations",
 AND(D669&gt;=45, D669&lt;=49), "Natural resources, construction, and maintenance occupations",
 TRUE, "Not applicable to study area"
)</f>
        <v>Management, business, science, and arts occupations</v>
      </c>
      <c r="G669">
        <f t="shared" si="51"/>
        <v>9764</v>
      </c>
      <c r="H669" s="9">
        <f t="shared" si="52"/>
        <v>21.941573033707865</v>
      </c>
      <c r="I669" t="str">
        <f>_xlfn.XLOOKUP($C669,'NAICS-SOC-CIP x-walk'!C:C, 'NAICS-SOC-CIP x-walk'!H:H)</f>
        <v>61, 92</v>
      </c>
      <c r="J669" t="str">
        <f>_xlfn.XLOOKUP(K669,'ACS-NAICS-SOC x-walk'!K:K,'ACS-NAICS-SOC x-walk'!L:L)</f>
        <v>Educational Services, and Health Care and Social Assistance</v>
      </c>
      <c r="K669" t="str">
        <f>_xlfn.XLOOKUP($C669,'NAICS-SOC-CIP x-walk'!$C:$C, 'NAICS-SOC-CIP x-walk'!I:I)</f>
        <v>Educational Services, Public Administration</v>
      </c>
      <c r="L669">
        <f t="shared" si="53"/>
        <v>1335</v>
      </c>
      <c r="M669" s="9">
        <f t="shared" si="54"/>
        <v>19.632352941176471</v>
      </c>
    </row>
    <row r="670" spans="1:13" hidden="1">
      <c r="A670" s="1">
        <v>3</v>
      </c>
      <c r="B670" s="1">
        <v>5</v>
      </c>
      <c r="C670" s="34" t="s">
        <v>2102</v>
      </c>
      <c r="D670" s="1">
        <f t="shared" si="50"/>
        <v>25</v>
      </c>
      <c r="E670" s="2" t="s">
        <v>1632</v>
      </c>
      <c r="F670" t="str" cm="1">
        <f t="array" ref="F670">_xlfn.IFS(
 AND(D670&gt;=11, D670&lt;=29), "Management, business, science, and arts occupations",
 AND(D670&gt;=31, D670&lt;=39), "Service occupations",
 AND(D670&gt;=41, D670&lt;=43), "Sales and office occupations",
 AND(D670&gt;=51, D670&lt;=53), "Production, transportation, and material moving occupations",
 AND(D670&gt;=45, D670&lt;=49), "Natural resources, construction, and maintenance occupations",
 TRUE, "Not applicable to study area"
)</f>
        <v>Management, business, science, and arts occupations</v>
      </c>
      <c r="G670">
        <f t="shared" si="51"/>
        <v>9764</v>
      </c>
      <c r="H670" s="9">
        <f t="shared" si="52"/>
        <v>21.941573033707865</v>
      </c>
      <c r="I670" t="str">
        <f>_xlfn.XLOOKUP($C670,'NAICS-SOC-CIP x-walk'!C:C, 'NAICS-SOC-CIP x-walk'!H:H)</f>
        <v>61, 92</v>
      </c>
      <c r="J670" t="str">
        <f>_xlfn.XLOOKUP(K670,'ACS-NAICS-SOC x-walk'!K:K,'ACS-NAICS-SOC x-walk'!L:L)</f>
        <v>Educational Services, and Health Care and Social Assistance</v>
      </c>
      <c r="K670" t="str">
        <f>_xlfn.XLOOKUP($C670,'NAICS-SOC-CIP x-walk'!$C:$C, 'NAICS-SOC-CIP x-walk'!I:I)</f>
        <v>Educational Services, Public Administration</v>
      </c>
      <c r="L670">
        <f t="shared" si="53"/>
        <v>1335</v>
      </c>
      <c r="M670" s="9">
        <f t="shared" si="54"/>
        <v>19.632352941176471</v>
      </c>
    </row>
    <row r="671" spans="1:13" hidden="1">
      <c r="A671" s="1">
        <v>3</v>
      </c>
      <c r="B671" s="1">
        <v>5</v>
      </c>
      <c r="C671" s="34" t="s">
        <v>2151</v>
      </c>
      <c r="D671" s="1">
        <f t="shared" si="50"/>
        <v>25</v>
      </c>
      <c r="E671" s="2" t="s">
        <v>1446</v>
      </c>
      <c r="F671" t="str" cm="1">
        <f t="array" ref="F671">_xlfn.IFS(
 AND(D671&gt;=11, D671&lt;=29), "Management, business, science, and arts occupations",
 AND(D671&gt;=31, D671&lt;=39), "Service occupations",
 AND(D671&gt;=41, D671&lt;=43), "Sales and office occupations",
 AND(D671&gt;=51, D671&lt;=53), "Production, transportation, and material moving occupations",
 AND(D671&gt;=45, D671&lt;=49), "Natural resources, construction, and maintenance occupations",
 TRUE, "Not applicable to study area"
)</f>
        <v>Management, business, science, and arts occupations</v>
      </c>
      <c r="G671">
        <f t="shared" si="51"/>
        <v>9764</v>
      </c>
      <c r="H671" s="9">
        <f t="shared" si="52"/>
        <v>21.941573033707865</v>
      </c>
      <c r="I671" t="str">
        <f>_xlfn.XLOOKUP($C671,'NAICS-SOC-CIP x-walk'!C:C, 'NAICS-SOC-CIP x-walk'!H:H)</f>
        <v>61, 92</v>
      </c>
      <c r="J671" t="str">
        <f>_xlfn.XLOOKUP(K671,'ACS-NAICS-SOC x-walk'!K:K,'ACS-NAICS-SOC x-walk'!L:L)</f>
        <v>Educational Services, and Health Care and Social Assistance</v>
      </c>
      <c r="K671" t="str">
        <f>_xlfn.XLOOKUP($C671,'NAICS-SOC-CIP x-walk'!$C:$C, 'NAICS-SOC-CIP x-walk'!I:I)</f>
        <v>Educational Services, Public Administration</v>
      </c>
      <c r="L671">
        <f t="shared" si="53"/>
        <v>1335</v>
      </c>
      <c r="M671" s="9">
        <f t="shared" si="54"/>
        <v>19.632352941176471</v>
      </c>
    </row>
    <row r="672" spans="1:13" hidden="1">
      <c r="A672" s="1">
        <v>3</v>
      </c>
      <c r="B672" s="1">
        <v>3</v>
      </c>
      <c r="C672" s="34" t="s">
        <v>2138</v>
      </c>
      <c r="D672" s="1">
        <f t="shared" si="50"/>
        <v>25</v>
      </c>
      <c r="E672" s="2" t="s">
        <v>1606</v>
      </c>
      <c r="F672" t="str" cm="1">
        <f t="array" ref="F672">_xlfn.IFS(
 AND(D672&gt;=11, D672&lt;=29), "Management, business, science, and arts occupations",
 AND(D672&gt;=31, D672&lt;=39), "Service occupations",
 AND(D672&gt;=41, D672&lt;=43), "Sales and office occupations",
 AND(D672&gt;=51, D672&lt;=53), "Production, transportation, and material moving occupations",
 AND(D672&gt;=45, D672&lt;=49), "Natural resources, construction, and maintenance occupations",
 TRUE, "Not applicable to study area"
)</f>
        <v>Management, business, science, and arts occupations</v>
      </c>
      <c r="G672">
        <f t="shared" si="51"/>
        <v>9764</v>
      </c>
      <c r="H672" s="9">
        <f t="shared" si="52"/>
        <v>21.941573033707865</v>
      </c>
      <c r="I672" t="str">
        <f>_xlfn.XLOOKUP($C672,'NAICS-SOC-CIP x-walk'!C:C, 'NAICS-SOC-CIP x-walk'!H:H)</f>
        <v>61, 92</v>
      </c>
      <c r="J672" t="str">
        <f>_xlfn.XLOOKUP(K672,'ACS-NAICS-SOC x-walk'!K:K,'ACS-NAICS-SOC x-walk'!L:L)</f>
        <v>Educational Services, and Health Care and Social Assistance</v>
      </c>
      <c r="K672" t="str">
        <f>_xlfn.XLOOKUP($C672,'NAICS-SOC-CIP x-walk'!$C:$C, 'NAICS-SOC-CIP x-walk'!I:I)</f>
        <v>Educational Services, Public Administration</v>
      </c>
      <c r="L672">
        <f t="shared" si="53"/>
        <v>1335</v>
      </c>
      <c r="M672" s="9">
        <f t="shared" si="54"/>
        <v>19.632352941176471</v>
      </c>
    </row>
    <row r="673" spans="1:13" hidden="1">
      <c r="A673" s="1">
        <v>2</v>
      </c>
      <c r="B673" s="1">
        <v>5</v>
      </c>
      <c r="C673" s="34" t="s">
        <v>2086</v>
      </c>
      <c r="D673" s="1">
        <f t="shared" si="50"/>
        <v>25</v>
      </c>
      <c r="E673" s="2" t="s">
        <v>1610</v>
      </c>
      <c r="F673" t="str" cm="1">
        <f t="array" ref="F673">_xlfn.IFS(
 AND(D673&gt;=11, D673&lt;=29), "Management, business, science, and arts occupations",
 AND(D673&gt;=31, D673&lt;=39), "Service occupations",
 AND(D673&gt;=41, D673&lt;=43), "Sales and office occupations",
 AND(D673&gt;=51, D673&lt;=53), "Production, transportation, and material moving occupations",
 AND(D673&gt;=45, D673&lt;=49), "Natural resources, construction, and maintenance occupations",
 TRUE, "Not applicable to study area"
)</f>
        <v>Management, business, science, and arts occupations</v>
      </c>
      <c r="G673">
        <f t="shared" si="51"/>
        <v>9764</v>
      </c>
      <c r="H673" s="9">
        <f t="shared" si="52"/>
        <v>21.941573033707865</v>
      </c>
      <c r="I673" t="str">
        <f>_xlfn.XLOOKUP($C673,'NAICS-SOC-CIP x-walk'!C:C, 'NAICS-SOC-CIP x-walk'!H:H)</f>
        <v>61, 92</v>
      </c>
      <c r="J673" t="str">
        <f>_xlfn.XLOOKUP(K673,'ACS-NAICS-SOC x-walk'!K:K,'ACS-NAICS-SOC x-walk'!L:L)</f>
        <v>Educational Services, and Health Care and Social Assistance</v>
      </c>
      <c r="K673" t="str">
        <f>_xlfn.XLOOKUP($C673,'NAICS-SOC-CIP x-walk'!$C:$C, 'NAICS-SOC-CIP x-walk'!I:I)</f>
        <v>Educational Services, Public Administration</v>
      </c>
      <c r="L673">
        <f t="shared" si="53"/>
        <v>1335</v>
      </c>
      <c r="M673" s="9">
        <f t="shared" si="54"/>
        <v>19.632352941176471</v>
      </c>
    </row>
    <row r="674" spans="1:13" hidden="1">
      <c r="A674" s="1">
        <v>2</v>
      </c>
      <c r="B674" s="1">
        <v>5</v>
      </c>
      <c r="C674" s="34" t="s">
        <v>2091</v>
      </c>
      <c r="D674" s="1">
        <f t="shared" si="50"/>
        <v>25</v>
      </c>
      <c r="E674" s="2" t="s">
        <v>1682</v>
      </c>
      <c r="F674" t="str" cm="1">
        <f t="array" ref="F674">_xlfn.IFS(
 AND(D674&gt;=11, D674&lt;=29), "Management, business, science, and arts occupations",
 AND(D674&gt;=31, D674&lt;=39), "Service occupations",
 AND(D674&gt;=41, D674&lt;=43), "Sales and office occupations",
 AND(D674&gt;=51, D674&lt;=53), "Production, transportation, and material moving occupations",
 AND(D674&gt;=45, D674&lt;=49), "Natural resources, construction, and maintenance occupations",
 TRUE, "Not applicable to study area"
)</f>
        <v>Management, business, science, and arts occupations</v>
      </c>
      <c r="G674">
        <f t="shared" si="51"/>
        <v>9764</v>
      </c>
      <c r="H674" s="9">
        <f t="shared" si="52"/>
        <v>21.941573033707865</v>
      </c>
      <c r="I674" t="str">
        <f>_xlfn.XLOOKUP($C674,'NAICS-SOC-CIP x-walk'!C:C, 'NAICS-SOC-CIP x-walk'!H:H)</f>
        <v>61, 92</v>
      </c>
      <c r="J674" t="str">
        <f>_xlfn.XLOOKUP(K674,'ACS-NAICS-SOC x-walk'!K:K,'ACS-NAICS-SOC x-walk'!L:L)</f>
        <v>Educational Services, and Health Care and Social Assistance</v>
      </c>
      <c r="K674" t="str">
        <f>_xlfn.XLOOKUP($C674,'NAICS-SOC-CIP x-walk'!$C:$C, 'NAICS-SOC-CIP x-walk'!I:I)</f>
        <v>Educational Services, Public Administration</v>
      </c>
      <c r="L674">
        <f t="shared" si="53"/>
        <v>1335</v>
      </c>
      <c r="M674" s="9">
        <f t="shared" si="54"/>
        <v>19.632352941176471</v>
      </c>
    </row>
    <row r="675" spans="1:13" hidden="1">
      <c r="A675" s="1">
        <v>2</v>
      </c>
      <c r="B675" s="1">
        <v>5</v>
      </c>
      <c r="C675" s="34" t="s">
        <v>2101</v>
      </c>
      <c r="D675" s="1">
        <f t="shared" si="50"/>
        <v>25</v>
      </c>
      <c r="E675" s="2" t="s">
        <v>1076</v>
      </c>
      <c r="F675" t="str" cm="1">
        <f t="array" ref="F675">_xlfn.IFS(
 AND(D675&gt;=11, D675&lt;=29), "Management, business, science, and arts occupations",
 AND(D675&gt;=31, D675&lt;=39), "Service occupations",
 AND(D675&gt;=41, D675&lt;=43), "Sales and office occupations",
 AND(D675&gt;=51, D675&lt;=53), "Production, transportation, and material moving occupations",
 AND(D675&gt;=45, D675&lt;=49), "Natural resources, construction, and maintenance occupations",
 TRUE, "Not applicable to study area"
)</f>
        <v>Management, business, science, and arts occupations</v>
      </c>
      <c r="G675">
        <f t="shared" si="51"/>
        <v>9764</v>
      </c>
      <c r="H675" s="9">
        <f t="shared" si="52"/>
        <v>21.941573033707865</v>
      </c>
      <c r="I675" t="str">
        <f>_xlfn.XLOOKUP($C675,'NAICS-SOC-CIP x-walk'!C:C, 'NAICS-SOC-CIP x-walk'!H:H)</f>
        <v>61, 92</v>
      </c>
      <c r="J675" t="str">
        <f>_xlfn.XLOOKUP(K675,'ACS-NAICS-SOC x-walk'!K:K,'ACS-NAICS-SOC x-walk'!L:L)</f>
        <v>Educational Services, and Health Care and Social Assistance</v>
      </c>
      <c r="K675" t="str">
        <f>_xlfn.XLOOKUP($C675,'NAICS-SOC-CIP x-walk'!$C:$C, 'NAICS-SOC-CIP x-walk'!I:I)</f>
        <v>Educational Services, Public Administration</v>
      </c>
      <c r="L675">
        <f t="shared" si="53"/>
        <v>1335</v>
      </c>
      <c r="M675" s="9">
        <f t="shared" si="54"/>
        <v>19.632352941176471</v>
      </c>
    </row>
    <row r="676" spans="1:13" hidden="1">
      <c r="A676" s="1">
        <v>2</v>
      </c>
      <c r="B676" s="1">
        <v>5</v>
      </c>
      <c r="C676" s="34" t="s">
        <v>2093</v>
      </c>
      <c r="D676" s="1">
        <f t="shared" si="50"/>
        <v>25</v>
      </c>
      <c r="E676" s="2" t="s">
        <v>1648</v>
      </c>
      <c r="F676" t="str" cm="1">
        <f t="array" ref="F676">_xlfn.IFS(
 AND(D676&gt;=11, D676&lt;=29), "Management, business, science, and arts occupations",
 AND(D676&gt;=31, D676&lt;=39), "Service occupations",
 AND(D676&gt;=41, D676&lt;=43), "Sales and office occupations",
 AND(D676&gt;=51, D676&lt;=53), "Production, transportation, and material moving occupations",
 AND(D676&gt;=45, D676&lt;=49), "Natural resources, construction, and maintenance occupations",
 TRUE, "Not applicable to study area"
)</f>
        <v>Management, business, science, and arts occupations</v>
      </c>
      <c r="G676">
        <f t="shared" si="51"/>
        <v>9764</v>
      </c>
      <c r="H676" s="9">
        <f t="shared" si="52"/>
        <v>21.941573033707865</v>
      </c>
      <c r="I676" t="str">
        <f>_xlfn.XLOOKUP($C676,'NAICS-SOC-CIP x-walk'!C:C, 'NAICS-SOC-CIP x-walk'!H:H)</f>
        <v>61, 92</v>
      </c>
      <c r="J676" t="str">
        <f>_xlfn.XLOOKUP(K676,'ACS-NAICS-SOC x-walk'!K:K,'ACS-NAICS-SOC x-walk'!L:L)</f>
        <v>Educational Services, and Health Care and Social Assistance</v>
      </c>
      <c r="K676" t="str">
        <f>_xlfn.XLOOKUP($C676,'NAICS-SOC-CIP x-walk'!$C:$C, 'NAICS-SOC-CIP x-walk'!I:I)</f>
        <v>Educational Services, Public Administration</v>
      </c>
      <c r="L676">
        <f t="shared" si="53"/>
        <v>1335</v>
      </c>
      <c r="M676" s="9">
        <f t="shared" si="54"/>
        <v>19.632352941176471</v>
      </c>
    </row>
    <row r="677" spans="1:13" hidden="1">
      <c r="A677" s="1">
        <v>1</v>
      </c>
      <c r="B677" s="1">
        <v>5</v>
      </c>
      <c r="C677" s="34" t="s">
        <v>2079</v>
      </c>
      <c r="D677" s="1">
        <f t="shared" si="50"/>
        <v>25</v>
      </c>
      <c r="E677" s="2" t="s">
        <v>1294</v>
      </c>
      <c r="F677" t="str" cm="1">
        <f t="array" ref="F677">_xlfn.IFS(
 AND(D677&gt;=11, D677&lt;=29), "Management, business, science, and arts occupations",
 AND(D677&gt;=31, D677&lt;=39), "Service occupations",
 AND(D677&gt;=41, D677&lt;=43), "Sales and office occupations",
 AND(D677&gt;=51, D677&lt;=53), "Production, transportation, and material moving occupations",
 AND(D677&gt;=45, D677&lt;=49), "Natural resources, construction, and maintenance occupations",
 TRUE, "Not applicable to study area"
)</f>
        <v>Management, business, science, and arts occupations</v>
      </c>
      <c r="G677">
        <f t="shared" si="51"/>
        <v>9764</v>
      </c>
      <c r="H677" s="9">
        <f t="shared" si="52"/>
        <v>21.941573033707865</v>
      </c>
      <c r="I677" t="str">
        <f>_xlfn.XLOOKUP($C677,'NAICS-SOC-CIP x-walk'!C:C, 'NAICS-SOC-CIP x-walk'!H:H)</f>
        <v>61, 92</v>
      </c>
      <c r="J677" t="str">
        <f>_xlfn.XLOOKUP(K677,'ACS-NAICS-SOC x-walk'!K:K,'ACS-NAICS-SOC x-walk'!L:L)</f>
        <v>Educational Services, and Health Care and Social Assistance</v>
      </c>
      <c r="K677" t="str">
        <f>_xlfn.XLOOKUP($C677,'NAICS-SOC-CIP x-walk'!$C:$C, 'NAICS-SOC-CIP x-walk'!I:I)</f>
        <v>Educational Services, Public Administration</v>
      </c>
      <c r="L677">
        <f t="shared" si="53"/>
        <v>1335</v>
      </c>
      <c r="M677" s="9">
        <f t="shared" si="54"/>
        <v>19.632352941176471</v>
      </c>
    </row>
    <row r="678" spans="1:13" hidden="1">
      <c r="A678" s="1">
        <v>0</v>
      </c>
      <c r="B678" s="1">
        <v>5</v>
      </c>
      <c r="C678" s="34" t="s">
        <v>2108</v>
      </c>
      <c r="D678" s="1">
        <f t="shared" si="50"/>
        <v>25</v>
      </c>
      <c r="E678" s="2" t="s">
        <v>1462</v>
      </c>
      <c r="F678" t="str" cm="1">
        <f t="array" ref="F678">_xlfn.IFS(
 AND(D678&gt;=11, D678&lt;=29), "Management, business, science, and arts occupations",
 AND(D678&gt;=31, D678&lt;=39), "Service occupations",
 AND(D678&gt;=41, D678&lt;=43), "Sales and office occupations",
 AND(D678&gt;=51, D678&lt;=53), "Production, transportation, and material moving occupations",
 AND(D678&gt;=45, D678&lt;=49), "Natural resources, construction, and maintenance occupations",
 TRUE, "Not applicable to study area"
)</f>
        <v>Management, business, science, and arts occupations</v>
      </c>
      <c r="G678">
        <f t="shared" si="51"/>
        <v>9764</v>
      </c>
      <c r="H678" s="9">
        <f t="shared" si="52"/>
        <v>21.941573033707865</v>
      </c>
      <c r="I678" t="str">
        <f>_xlfn.XLOOKUP($C678,'NAICS-SOC-CIP x-walk'!C:C, 'NAICS-SOC-CIP x-walk'!H:H)</f>
        <v>61, 92</v>
      </c>
      <c r="J678" t="str">
        <f>_xlfn.XLOOKUP(K678,'ACS-NAICS-SOC x-walk'!K:K,'ACS-NAICS-SOC x-walk'!L:L)</f>
        <v>Educational Services, and Health Care and Social Assistance</v>
      </c>
      <c r="K678" t="str">
        <f>_xlfn.XLOOKUP($C678,'NAICS-SOC-CIP x-walk'!$C:$C, 'NAICS-SOC-CIP x-walk'!I:I)</f>
        <v>Educational Services, Public Administration</v>
      </c>
      <c r="L678">
        <f t="shared" si="53"/>
        <v>1335</v>
      </c>
      <c r="M678" s="9">
        <f t="shared" si="54"/>
        <v>19.632352941176471</v>
      </c>
    </row>
    <row r="679" spans="1:13" hidden="1">
      <c r="A679" s="1">
        <v>0</v>
      </c>
      <c r="B679" s="1">
        <v>5</v>
      </c>
      <c r="C679" s="34" t="s">
        <v>2109</v>
      </c>
      <c r="D679" s="1">
        <f t="shared" si="50"/>
        <v>25</v>
      </c>
      <c r="E679" s="2" t="s">
        <v>1744</v>
      </c>
      <c r="F679" t="str" cm="1">
        <f t="array" ref="F679">_xlfn.IFS(
 AND(D679&gt;=11, D679&lt;=29), "Management, business, science, and arts occupations",
 AND(D679&gt;=31, D679&lt;=39), "Service occupations",
 AND(D679&gt;=41, D679&lt;=43), "Sales and office occupations",
 AND(D679&gt;=51, D679&lt;=53), "Production, transportation, and material moving occupations",
 AND(D679&gt;=45, D679&lt;=49), "Natural resources, construction, and maintenance occupations",
 TRUE, "Not applicable to study area"
)</f>
        <v>Management, business, science, and arts occupations</v>
      </c>
      <c r="G679">
        <f t="shared" si="51"/>
        <v>9764</v>
      </c>
      <c r="H679" s="9">
        <f t="shared" si="52"/>
        <v>21.941573033707865</v>
      </c>
      <c r="I679" t="str">
        <f>_xlfn.XLOOKUP($C679,'NAICS-SOC-CIP x-walk'!C:C, 'NAICS-SOC-CIP x-walk'!H:H)</f>
        <v>61, 92</v>
      </c>
      <c r="J679" t="str">
        <f>_xlfn.XLOOKUP(K679,'ACS-NAICS-SOC x-walk'!K:K,'ACS-NAICS-SOC x-walk'!L:L)</f>
        <v>Educational Services, and Health Care and Social Assistance</v>
      </c>
      <c r="K679" t="str">
        <f>_xlfn.XLOOKUP($C679,'NAICS-SOC-CIP x-walk'!$C:$C, 'NAICS-SOC-CIP x-walk'!I:I)</f>
        <v>Educational Services, Public Administration</v>
      </c>
      <c r="L679">
        <f t="shared" si="53"/>
        <v>1335</v>
      </c>
      <c r="M679" s="9">
        <f t="shared" si="54"/>
        <v>19.632352941176471</v>
      </c>
    </row>
    <row r="680" spans="1:13" hidden="1">
      <c r="A680" s="1">
        <v>0</v>
      </c>
      <c r="B680" s="1">
        <v>5</v>
      </c>
      <c r="C680" s="34" t="s">
        <v>2110</v>
      </c>
      <c r="D680" s="1">
        <f t="shared" si="50"/>
        <v>25</v>
      </c>
      <c r="E680" s="2" t="s">
        <v>1288</v>
      </c>
      <c r="F680" t="str" cm="1">
        <f t="array" ref="F680">_xlfn.IFS(
 AND(D680&gt;=11, D680&lt;=29), "Management, business, science, and arts occupations",
 AND(D680&gt;=31, D680&lt;=39), "Service occupations",
 AND(D680&gt;=41, D680&lt;=43), "Sales and office occupations",
 AND(D680&gt;=51, D680&lt;=53), "Production, transportation, and material moving occupations",
 AND(D680&gt;=45, D680&lt;=49), "Natural resources, construction, and maintenance occupations",
 TRUE, "Not applicable to study area"
)</f>
        <v>Management, business, science, and arts occupations</v>
      </c>
      <c r="G680">
        <f t="shared" si="51"/>
        <v>9764</v>
      </c>
      <c r="H680" s="9">
        <f t="shared" si="52"/>
        <v>21.941573033707865</v>
      </c>
      <c r="I680" t="str">
        <f>_xlfn.XLOOKUP($C680,'NAICS-SOC-CIP x-walk'!C:C, 'NAICS-SOC-CIP x-walk'!H:H)</f>
        <v>61, 92</v>
      </c>
      <c r="J680" t="str">
        <f>_xlfn.XLOOKUP(K680,'ACS-NAICS-SOC x-walk'!K:K,'ACS-NAICS-SOC x-walk'!L:L)</f>
        <v>Educational Services, and Health Care and Social Assistance</v>
      </c>
      <c r="K680" t="str">
        <f>_xlfn.XLOOKUP($C680,'NAICS-SOC-CIP x-walk'!$C:$C, 'NAICS-SOC-CIP x-walk'!I:I)</f>
        <v>Educational Services, Public Administration</v>
      </c>
      <c r="L680">
        <f t="shared" si="53"/>
        <v>1335</v>
      </c>
      <c r="M680" s="9">
        <f t="shared" si="54"/>
        <v>19.632352941176471</v>
      </c>
    </row>
    <row r="681" spans="1:13" hidden="1">
      <c r="A681" s="1">
        <v>0</v>
      </c>
      <c r="B681" s="1">
        <v>5</v>
      </c>
      <c r="C681" s="34" t="s">
        <v>2111</v>
      </c>
      <c r="D681" s="1">
        <f t="shared" si="50"/>
        <v>25</v>
      </c>
      <c r="E681" s="2" t="s">
        <v>1702</v>
      </c>
      <c r="F681" t="str" cm="1">
        <f t="array" ref="F681">_xlfn.IFS(
 AND(D681&gt;=11, D681&lt;=29), "Management, business, science, and arts occupations",
 AND(D681&gt;=31, D681&lt;=39), "Service occupations",
 AND(D681&gt;=41, D681&lt;=43), "Sales and office occupations",
 AND(D681&gt;=51, D681&lt;=53), "Production, transportation, and material moving occupations",
 AND(D681&gt;=45, D681&lt;=49), "Natural resources, construction, and maintenance occupations",
 TRUE, "Not applicable to study area"
)</f>
        <v>Management, business, science, and arts occupations</v>
      </c>
      <c r="G681">
        <f t="shared" si="51"/>
        <v>9764</v>
      </c>
      <c r="H681" s="9">
        <f t="shared" si="52"/>
        <v>21.941573033707865</v>
      </c>
      <c r="I681" t="str">
        <f>_xlfn.XLOOKUP($C681,'NAICS-SOC-CIP x-walk'!C:C, 'NAICS-SOC-CIP x-walk'!H:H)</f>
        <v>61, 92</v>
      </c>
      <c r="J681" t="str">
        <f>_xlfn.XLOOKUP(K681,'ACS-NAICS-SOC x-walk'!K:K,'ACS-NAICS-SOC x-walk'!L:L)</f>
        <v>Educational Services, and Health Care and Social Assistance</v>
      </c>
      <c r="K681" t="str">
        <f>_xlfn.XLOOKUP($C681,'NAICS-SOC-CIP x-walk'!$C:$C, 'NAICS-SOC-CIP x-walk'!I:I)</f>
        <v>Educational Services, Public Administration</v>
      </c>
      <c r="L681">
        <f t="shared" si="53"/>
        <v>1335</v>
      </c>
      <c r="M681" s="9">
        <f t="shared" si="54"/>
        <v>19.632352941176471</v>
      </c>
    </row>
    <row r="682" spans="1:13" hidden="1">
      <c r="A682" s="1">
        <v>0</v>
      </c>
      <c r="B682" s="1">
        <v>5</v>
      </c>
      <c r="C682" s="34" t="s">
        <v>2094</v>
      </c>
      <c r="D682" s="1">
        <f t="shared" si="50"/>
        <v>25</v>
      </c>
      <c r="E682" s="2" t="s">
        <v>1346</v>
      </c>
      <c r="F682" t="str" cm="1">
        <f t="array" ref="F682">_xlfn.IFS(
 AND(D682&gt;=11, D682&lt;=29), "Management, business, science, and arts occupations",
 AND(D682&gt;=31, D682&lt;=39), "Service occupations",
 AND(D682&gt;=41, D682&lt;=43), "Sales and office occupations",
 AND(D682&gt;=51, D682&lt;=53), "Production, transportation, and material moving occupations",
 AND(D682&gt;=45, D682&lt;=49), "Natural resources, construction, and maintenance occupations",
 TRUE, "Not applicable to study area"
)</f>
        <v>Management, business, science, and arts occupations</v>
      </c>
      <c r="G682">
        <f t="shared" si="51"/>
        <v>9764</v>
      </c>
      <c r="H682" s="9">
        <f t="shared" si="52"/>
        <v>21.941573033707865</v>
      </c>
      <c r="I682" t="str">
        <f>_xlfn.XLOOKUP($C682,'NAICS-SOC-CIP x-walk'!C:C, 'NAICS-SOC-CIP x-walk'!H:H)</f>
        <v>61, 92</v>
      </c>
      <c r="J682" t="str">
        <f>_xlfn.XLOOKUP(K682,'ACS-NAICS-SOC x-walk'!K:K,'ACS-NAICS-SOC x-walk'!L:L)</f>
        <v>Educational Services, and Health Care and Social Assistance</v>
      </c>
      <c r="K682" t="str">
        <f>_xlfn.XLOOKUP($C682,'NAICS-SOC-CIP x-walk'!$C:$C, 'NAICS-SOC-CIP x-walk'!I:I)</f>
        <v>Educational Services, Public Administration</v>
      </c>
      <c r="L682">
        <f t="shared" si="53"/>
        <v>1335</v>
      </c>
      <c r="M682" s="9">
        <f t="shared" si="54"/>
        <v>19.632352941176471</v>
      </c>
    </row>
    <row r="683" spans="1:13" hidden="1">
      <c r="A683" s="1">
        <v>11</v>
      </c>
      <c r="B683" s="1" t="s">
        <v>4</v>
      </c>
      <c r="C683" s="34" t="s">
        <v>2492</v>
      </c>
      <c r="D683" s="1">
        <f t="shared" si="50"/>
        <v>43</v>
      </c>
      <c r="E683" s="2" t="s">
        <v>1334</v>
      </c>
      <c r="F683" t="str" cm="1">
        <f t="array" ref="F683">_xlfn.IFS(
 AND(D683&gt;=11, D683&lt;=29), "Management, business, science, and arts occupations",
 AND(D683&gt;=31, D683&lt;=39), "Service occupations",
 AND(D683&gt;=41, D683&lt;=43), "Sales and office occupations",
 AND(D683&gt;=51, D683&lt;=53), "Production, transportation, and material moving occupations",
 AND(D683&gt;=45, D683&lt;=49), "Natural resources, construction, and maintenance occupations",
 TRUE, "Not applicable to study area"
)</f>
        <v>Sales and office occupations</v>
      </c>
      <c r="G683">
        <f t="shared" si="51"/>
        <v>1327</v>
      </c>
      <c r="H683" s="9">
        <f t="shared" si="52"/>
        <v>18.430555555555557</v>
      </c>
      <c r="I683" t="str">
        <f>_xlfn.XLOOKUP($C683,'NAICS-SOC-CIP x-walk'!C:C, 'NAICS-SOC-CIP x-walk'!H:H)</f>
        <v>61, 92</v>
      </c>
      <c r="J683" t="str">
        <f>_xlfn.XLOOKUP(K683,'ACS-NAICS-SOC x-walk'!K:K,'ACS-NAICS-SOC x-walk'!L:L)</f>
        <v>Educational Services, and Health Care and Social Assistance</v>
      </c>
      <c r="K683" t="str">
        <f>_xlfn.XLOOKUP($C683,'NAICS-SOC-CIP x-walk'!$C:$C, 'NAICS-SOC-CIP x-walk'!I:I)</f>
        <v>Educational Services, Public Administration</v>
      </c>
      <c r="L683">
        <f t="shared" si="53"/>
        <v>1335</v>
      </c>
      <c r="M683" s="9">
        <f t="shared" si="54"/>
        <v>19.632352941176471</v>
      </c>
    </row>
    <row r="684" spans="1:13" hidden="1">
      <c r="A684" s="1">
        <v>78</v>
      </c>
      <c r="B684" s="1">
        <v>3</v>
      </c>
      <c r="C684" s="34" t="s">
        <v>1860</v>
      </c>
      <c r="D684" s="1">
        <f t="shared" si="50"/>
        <v>13</v>
      </c>
      <c r="E684" s="2" t="s">
        <v>454</v>
      </c>
      <c r="F684" t="str" cm="1">
        <f t="array" ref="F684">_xlfn.IFS(
 AND(D684&gt;=11, D684&lt;=29), "Management, business, science, and arts occupations",
 AND(D684&gt;=31, D684&lt;=39), "Service occupations",
 AND(D684&gt;=41, D684&lt;=43), "Sales and office occupations",
 AND(D684&gt;=51, D684&lt;=53), "Production, transportation, and material moving occupations",
 AND(D684&gt;=45, D684&lt;=49), "Natural resources, construction, and maintenance occupations",
 TRUE, "Not applicable to study area"
)</f>
        <v>Management, business, science, and arts occupations</v>
      </c>
      <c r="G684">
        <f t="shared" si="51"/>
        <v>9764</v>
      </c>
      <c r="H684" s="9">
        <f t="shared" si="52"/>
        <v>21.941573033707865</v>
      </c>
      <c r="I684" t="str">
        <f>_xlfn.XLOOKUP($C684,'NAICS-SOC-CIP x-walk'!C:C, 'NAICS-SOC-CIP x-walk'!H:H)</f>
        <v>52, 53</v>
      </c>
      <c r="J684" t="str">
        <f>_xlfn.XLOOKUP(K684,'ACS-NAICS-SOC x-walk'!K:K,'ACS-NAICS-SOC x-walk'!L:L)</f>
        <v>Finance and Insurance, and Real Estate, and Rental and Leasing</v>
      </c>
      <c r="K684" t="str">
        <f>_xlfn.XLOOKUP($C684,'NAICS-SOC-CIP x-walk'!$C:$C, 'NAICS-SOC-CIP x-walk'!I:I)</f>
        <v>Finance and Insurance, Real Estate and Rental and Leasing</v>
      </c>
      <c r="L684">
        <f t="shared" si="53"/>
        <v>472</v>
      </c>
      <c r="M684" s="9">
        <f t="shared" si="54"/>
        <v>14.75</v>
      </c>
    </row>
    <row r="685" spans="1:13" hidden="1">
      <c r="A685" s="1">
        <v>51</v>
      </c>
      <c r="B685" s="1">
        <v>4</v>
      </c>
      <c r="C685" s="34" t="s">
        <v>1845</v>
      </c>
      <c r="D685" s="1">
        <f t="shared" si="50"/>
        <v>11</v>
      </c>
      <c r="E685" s="2" t="s">
        <v>902</v>
      </c>
      <c r="F685" t="str" cm="1">
        <f t="array" ref="F685">_xlfn.IFS(
 AND(D685&gt;=11, D685&lt;=29), "Management, business, science, and arts occupations",
 AND(D685&gt;=31, D685&lt;=39), "Service occupations",
 AND(D685&gt;=41, D685&lt;=43), "Sales and office occupations",
 AND(D685&gt;=51, D685&lt;=53), "Production, transportation, and material moving occupations",
 AND(D685&gt;=45, D685&lt;=49), "Natural resources, construction, and maintenance occupations",
 TRUE, "Not applicable to study area"
)</f>
        <v>Management, business, science, and arts occupations</v>
      </c>
      <c r="G685">
        <f t="shared" si="51"/>
        <v>9764</v>
      </c>
      <c r="H685" s="9">
        <f t="shared" si="52"/>
        <v>21.941573033707865</v>
      </c>
      <c r="I685" t="str">
        <f>_xlfn.XLOOKUP($C685,'NAICS-SOC-CIP x-walk'!C:C, 'NAICS-SOC-CIP x-walk'!H:H)</f>
        <v>52, 53</v>
      </c>
      <c r="J685" t="str">
        <f>_xlfn.XLOOKUP(K685,'ACS-NAICS-SOC x-walk'!K:K,'ACS-NAICS-SOC x-walk'!L:L)</f>
        <v>Finance and Insurance, and Real Estate, and Rental and Leasing</v>
      </c>
      <c r="K685" t="str">
        <f>_xlfn.XLOOKUP($C685,'NAICS-SOC-CIP x-walk'!$C:$C, 'NAICS-SOC-CIP x-walk'!I:I)</f>
        <v>Finance and Insurance, Real Estate and Rental and Leasing</v>
      </c>
      <c r="L685">
        <f t="shared" si="53"/>
        <v>472</v>
      </c>
      <c r="M685" s="9">
        <f t="shared" si="54"/>
        <v>14.75</v>
      </c>
    </row>
    <row r="686" spans="1:13" hidden="1">
      <c r="A686" s="1">
        <v>24</v>
      </c>
      <c r="B686" s="1">
        <v>4</v>
      </c>
      <c r="C686" s="34" t="s">
        <v>1899</v>
      </c>
      <c r="D686" s="1">
        <f t="shared" si="50"/>
        <v>13</v>
      </c>
      <c r="E686" s="2" t="s">
        <v>1120</v>
      </c>
      <c r="F686" t="str" cm="1">
        <f t="array" ref="F686">_xlfn.IFS(
 AND(D686&gt;=11, D686&lt;=29), "Management, business, science, and arts occupations",
 AND(D686&gt;=31, D686&lt;=39), "Service occupations",
 AND(D686&gt;=41, D686&lt;=43), "Sales and office occupations",
 AND(D686&gt;=51, D686&lt;=53), "Production, transportation, and material moving occupations",
 AND(D686&gt;=45, D686&lt;=49), "Natural resources, construction, and maintenance occupations",
 TRUE, "Not applicable to study area"
)</f>
        <v>Management, business, science, and arts occupations</v>
      </c>
      <c r="G686">
        <f t="shared" si="51"/>
        <v>9764</v>
      </c>
      <c r="H686" s="9">
        <f t="shared" si="52"/>
        <v>21.941573033707865</v>
      </c>
      <c r="I686" t="str">
        <f>_xlfn.XLOOKUP($C686,'NAICS-SOC-CIP x-walk'!C:C, 'NAICS-SOC-CIP x-walk'!H:H)</f>
        <v>52, 53</v>
      </c>
      <c r="J686" t="str">
        <f>_xlfn.XLOOKUP(K686,'ACS-NAICS-SOC x-walk'!K:K,'ACS-NAICS-SOC x-walk'!L:L)</f>
        <v>Finance and Insurance, and Real Estate, and Rental and Leasing</v>
      </c>
      <c r="K686" t="str">
        <f>_xlfn.XLOOKUP($C686,'NAICS-SOC-CIP x-walk'!$C:$C, 'NAICS-SOC-CIP x-walk'!I:I)</f>
        <v>Finance and Insurance, Real Estate and Rental and Leasing</v>
      </c>
      <c r="L686">
        <f t="shared" si="53"/>
        <v>472</v>
      </c>
      <c r="M686" s="9">
        <f t="shared" si="54"/>
        <v>14.75</v>
      </c>
    </row>
    <row r="687" spans="1:13" hidden="1">
      <c r="A687" s="1">
        <v>23</v>
      </c>
      <c r="B687" s="1">
        <v>4</v>
      </c>
      <c r="C687" s="34" t="s">
        <v>1894</v>
      </c>
      <c r="D687" s="1">
        <f t="shared" si="50"/>
        <v>13</v>
      </c>
      <c r="E687" s="2" t="s">
        <v>1336</v>
      </c>
      <c r="F687" t="str" cm="1">
        <f t="array" ref="F687">_xlfn.IFS(
 AND(D687&gt;=11, D687&lt;=29), "Management, business, science, and arts occupations",
 AND(D687&gt;=31, D687&lt;=39), "Service occupations",
 AND(D687&gt;=41, D687&lt;=43), "Sales and office occupations",
 AND(D687&gt;=51, D687&lt;=53), "Production, transportation, and material moving occupations",
 AND(D687&gt;=45, D687&lt;=49), "Natural resources, construction, and maintenance occupations",
 TRUE, "Not applicable to study area"
)</f>
        <v>Management, business, science, and arts occupations</v>
      </c>
      <c r="G687">
        <f t="shared" si="51"/>
        <v>9764</v>
      </c>
      <c r="H687" s="9">
        <f t="shared" si="52"/>
        <v>21.941573033707865</v>
      </c>
      <c r="I687" t="str">
        <f>_xlfn.XLOOKUP($C687,'NAICS-SOC-CIP x-walk'!C:C, 'NAICS-SOC-CIP x-walk'!H:H)</f>
        <v>52, 53</v>
      </c>
      <c r="J687" t="str">
        <f>_xlfn.XLOOKUP(K687,'ACS-NAICS-SOC x-walk'!K:K,'ACS-NAICS-SOC x-walk'!L:L)</f>
        <v>Finance and Insurance, and Real Estate, and Rental and Leasing</v>
      </c>
      <c r="K687" t="str">
        <f>_xlfn.XLOOKUP($C687,'NAICS-SOC-CIP x-walk'!$C:$C, 'NAICS-SOC-CIP x-walk'!I:I)</f>
        <v>Finance and Insurance, Real Estate and Rental and Leasing</v>
      </c>
      <c r="L687">
        <f t="shared" si="53"/>
        <v>472</v>
      </c>
      <c r="M687" s="9">
        <f t="shared" si="54"/>
        <v>14.75</v>
      </c>
    </row>
    <row r="688" spans="1:13" hidden="1">
      <c r="A688" s="1">
        <v>17</v>
      </c>
      <c r="B688" s="1">
        <v>4</v>
      </c>
      <c r="C688" s="34" t="s">
        <v>1859</v>
      </c>
      <c r="D688" s="1">
        <f t="shared" si="50"/>
        <v>13</v>
      </c>
      <c r="E688" s="2" t="s">
        <v>1140</v>
      </c>
      <c r="F688" t="str" cm="1">
        <f t="array" ref="F688">_xlfn.IFS(
 AND(D688&gt;=11, D688&lt;=29), "Management, business, science, and arts occupations",
 AND(D688&gt;=31, D688&lt;=39), "Service occupations",
 AND(D688&gt;=41, D688&lt;=43), "Sales and office occupations",
 AND(D688&gt;=51, D688&lt;=53), "Production, transportation, and material moving occupations",
 AND(D688&gt;=45, D688&lt;=49), "Natural resources, construction, and maintenance occupations",
 TRUE, "Not applicable to study area"
)</f>
        <v>Management, business, science, and arts occupations</v>
      </c>
      <c r="G688">
        <f t="shared" si="51"/>
        <v>9764</v>
      </c>
      <c r="H688" s="9">
        <f t="shared" si="52"/>
        <v>21.941573033707865</v>
      </c>
      <c r="I688" t="str">
        <f>_xlfn.XLOOKUP($C688,'NAICS-SOC-CIP x-walk'!C:C, 'NAICS-SOC-CIP x-walk'!H:H)</f>
        <v>52, 53</v>
      </c>
      <c r="J688" t="str">
        <f>_xlfn.XLOOKUP(K688,'ACS-NAICS-SOC x-walk'!K:K,'ACS-NAICS-SOC x-walk'!L:L)</f>
        <v>Finance and Insurance, and Real Estate, and Rental and Leasing</v>
      </c>
      <c r="K688" t="str">
        <f>_xlfn.XLOOKUP($C688,'NAICS-SOC-CIP x-walk'!$C:$C, 'NAICS-SOC-CIP x-walk'!I:I)</f>
        <v>Finance and Insurance, Real Estate and Rental and Leasing</v>
      </c>
      <c r="L688">
        <f t="shared" si="53"/>
        <v>472</v>
      </c>
      <c r="M688" s="9">
        <f t="shared" si="54"/>
        <v>14.75</v>
      </c>
    </row>
    <row r="689" spans="1:13" hidden="1">
      <c r="A689" s="1">
        <v>11</v>
      </c>
      <c r="B689" s="1" t="s">
        <v>4</v>
      </c>
      <c r="C689" s="34" t="s">
        <v>2073</v>
      </c>
      <c r="D689" s="1">
        <f t="shared" si="50"/>
        <v>23</v>
      </c>
      <c r="E689" s="2" t="s">
        <v>1188</v>
      </c>
      <c r="F689" t="str" cm="1">
        <f t="array" ref="F689">_xlfn.IFS(
 AND(D689&gt;=11, D689&lt;=29), "Management, business, science, and arts occupations",
 AND(D689&gt;=31, D689&lt;=39), "Service occupations",
 AND(D689&gt;=41, D689&lt;=43), "Sales and office occupations",
 AND(D689&gt;=51, D689&lt;=53), "Production, transportation, and material moving occupations",
 AND(D689&gt;=45, D689&lt;=49), "Natural resources, construction, and maintenance occupations",
 TRUE, "Not applicable to study area"
)</f>
        <v>Management, business, science, and arts occupations</v>
      </c>
      <c r="G689">
        <f t="shared" si="51"/>
        <v>9764</v>
      </c>
      <c r="H689" s="9">
        <f t="shared" si="52"/>
        <v>21.941573033707865</v>
      </c>
      <c r="I689" t="str">
        <f>_xlfn.XLOOKUP($C689,'NAICS-SOC-CIP x-walk'!C:C, 'NAICS-SOC-CIP x-walk'!H:H)</f>
        <v>52, 53</v>
      </c>
      <c r="J689" t="str">
        <f>_xlfn.XLOOKUP(K689,'ACS-NAICS-SOC x-walk'!K:K,'ACS-NAICS-SOC x-walk'!L:L)</f>
        <v>Finance and Insurance, and Real Estate, and Rental and Leasing</v>
      </c>
      <c r="K689" t="str">
        <f>_xlfn.XLOOKUP($C689,'NAICS-SOC-CIP x-walk'!$C:$C, 'NAICS-SOC-CIP x-walk'!I:I)</f>
        <v>Finance and Insurance, Real Estate and Rental and Leasing</v>
      </c>
      <c r="L689">
        <f t="shared" si="53"/>
        <v>472</v>
      </c>
      <c r="M689" s="9">
        <f t="shared" si="54"/>
        <v>14.75</v>
      </c>
    </row>
    <row r="690" spans="1:13" hidden="1">
      <c r="A690" s="1">
        <v>9</v>
      </c>
      <c r="B690" s="1">
        <v>4</v>
      </c>
      <c r="C690" s="34" t="s">
        <v>1893</v>
      </c>
      <c r="D690" s="1">
        <f t="shared" si="50"/>
        <v>13</v>
      </c>
      <c r="E690" s="2" t="s">
        <v>1614</v>
      </c>
      <c r="F690" t="str" cm="1">
        <f t="array" ref="F690">_xlfn.IFS(
 AND(D690&gt;=11, D690&lt;=29), "Management, business, science, and arts occupations",
 AND(D690&gt;=31, D690&lt;=39), "Service occupations",
 AND(D690&gt;=41, D690&lt;=43), "Sales and office occupations",
 AND(D690&gt;=51, D690&lt;=53), "Production, transportation, and material moving occupations",
 AND(D690&gt;=45, D690&lt;=49), "Natural resources, construction, and maintenance occupations",
 TRUE, "Not applicable to study area"
)</f>
        <v>Management, business, science, and arts occupations</v>
      </c>
      <c r="G690">
        <f t="shared" si="51"/>
        <v>9764</v>
      </c>
      <c r="H690" s="9">
        <f t="shared" si="52"/>
        <v>21.941573033707865</v>
      </c>
      <c r="I690" t="str">
        <f>_xlfn.XLOOKUP($C690,'NAICS-SOC-CIP x-walk'!C:C, 'NAICS-SOC-CIP x-walk'!H:H)</f>
        <v>52, 53</v>
      </c>
      <c r="J690" t="str">
        <f>_xlfn.XLOOKUP(K690,'ACS-NAICS-SOC x-walk'!K:K,'ACS-NAICS-SOC x-walk'!L:L)</f>
        <v>Finance and Insurance, and Real Estate, and Rental and Leasing</v>
      </c>
      <c r="K690" t="str">
        <f>_xlfn.XLOOKUP($C690,'NAICS-SOC-CIP x-walk'!$C:$C, 'NAICS-SOC-CIP x-walk'!I:I)</f>
        <v>Finance and Insurance, Real Estate and Rental and Leasing</v>
      </c>
      <c r="L690">
        <f t="shared" si="53"/>
        <v>472</v>
      </c>
      <c r="M690" s="9">
        <f t="shared" si="54"/>
        <v>14.75</v>
      </c>
    </row>
    <row r="691" spans="1:13" hidden="1">
      <c r="A691" s="1">
        <v>7</v>
      </c>
      <c r="B691" s="1">
        <v>4</v>
      </c>
      <c r="C691" s="34" t="s">
        <v>1879</v>
      </c>
      <c r="D691" s="1">
        <f t="shared" si="50"/>
        <v>13</v>
      </c>
      <c r="E691" s="2" t="s">
        <v>1354</v>
      </c>
      <c r="F691" t="str" cm="1">
        <f t="array" ref="F691">_xlfn.IFS(
 AND(D691&gt;=11, D691&lt;=29), "Management, business, science, and arts occupations",
 AND(D691&gt;=31, D691&lt;=39), "Service occupations",
 AND(D691&gt;=41, D691&lt;=43), "Sales and office occupations",
 AND(D691&gt;=51, D691&lt;=53), "Production, transportation, and material moving occupations",
 AND(D691&gt;=45, D691&lt;=49), "Natural resources, construction, and maintenance occupations",
 TRUE, "Not applicable to study area"
)</f>
        <v>Management, business, science, and arts occupations</v>
      </c>
      <c r="G691">
        <f t="shared" si="51"/>
        <v>9764</v>
      </c>
      <c r="H691" s="9">
        <f t="shared" si="52"/>
        <v>21.941573033707865</v>
      </c>
      <c r="I691" t="str">
        <f>_xlfn.XLOOKUP($C691,'NAICS-SOC-CIP x-walk'!C:C, 'NAICS-SOC-CIP x-walk'!H:H)</f>
        <v>52, 53</v>
      </c>
      <c r="J691" t="str">
        <f>_xlfn.XLOOKUP(K691,'ACS-NAICS-SOC x-walk'!K:K,'ACS-NAICS-SOC x-walk'!L:L)</f>
        <v>Finance and Insurance, and Real Estate, and Rental and Leasing</v>
      </c>
      <c r="K691" t="str">
        <f>_xlfn.XLOOKUP($C691,'NAICS-SOC-CIP x-walk'!$C:$C, 'NAICS-SOC-CIP x-walk'!I:I)</f>
        <v>Finance and Insurance, Real Estate and Rental and Leasing</v>
      </c>
      <c r="L691">
        <f t="shared" si="53"/>
        <v>472</v>
      </c>
      <c r="M691" s="9">
        <f t="shared" si="54"/>
        <v>14.75</v>
      </c>
    </row>
    <row r="692" spans="1:13" hidden="1">
      <c r="A692" s="1">
        <v>6</v>
      </c>
      <c r="B692" s="1">
        <v>4</v>
      </c>
      <c r="C692" s="34" t="s">
        <v>1873</v>
      </c>
      <c r="D692" s="1">
        <f t="shared" si="50"/>
        <v>13</v>
      </c>
      <c r="E692" s="2" t="s">
        <v>1562</v>
      </c>
      <c r="F692" t="str" cm="1">
        <f t="array" ref="F692">_xlfn.IFS(
 AND(D692&gt;=11, D692&lt;=29), "Management, business, science, and arts occupations",
 AND(D692&gt;=31, D692&lt;=39), "Service occupations",
 AND(D692&gt;=41, D692&lt;=43), "Sales and office occupations",
 AND(D692&gt;=51, D692&lt;=53), "Production, transportation, and material moving occupations",
 AND(D692&gt;=45, D692&lt;=49), "Natural resources, construction, and maintenance occupations",
 TRUE, "Not applicable to study area"
)</f>
        <v>Management, business, science, and arts occupations</v>
      </c>
      <c r="G692">
        <f t="shared" si="51"/>
        <v>9764</v>
      </c>
      <c r="H692" s="9">
        <f t="shared" si="52"/>
        <v>21.941573033707865</v>
      </c>
      <c r="I692" t="str">
        <f>_xlfn.XLOOKUP($C692,'NAICS-SOC-CIP x-walk'!C:C, 'NAICS-SOC-CIP x-walk'!H:H)</f>
        <v>52, 53</v>
      </c>
      <c r="J692" t="str">
        <f>_xlfn.XLOOKUP(K692,'ACS-NAICS-SOC x-walk'!K:K,'ACS-NAICS-SOC x-walk'!L:L)</f>
        <v>Finance and Insurance, and Real Estate, and Rental and Leasing</v>
      </c>
      <c r="K692" t="str">
        <f>_xlfn.XLOOKUP($C692,'NAICS-SOC-CIP x-walk'!$C:$C, 'NAICS-SOC-CIP x-walk'!I:I)</f>
        <v>Finance and Insurance, Real Estate and Rental and Leasing</v>
      </c>
      <c r="L692">
        <f t="shared" si="53"/>
        <v>472</v>
      </c>
      <c r="M692" s="9">
        <f t="shared" si="54"/>
        <v>14.75</v>
      </c>
    </row>
    <row r="693" spans="1:13" hidden="1">
      <c r="A693" s="1">
        <v>5</v>
      </c>
      <c r="B693" s="1">
        <v>4</v>
      </c>
      <c r="C693" s="34" t="s">
        <v>1888</v>
      </c>
      <c r="D693" s="1">
        <f t="shared" si="50"/>
        <v>13</v>
      </c>
      <c r="E693" s="2" t="s">
        <v>1628</v>
      </c>
      <c r="F693" t="str" cm="1">
        <f t="array" ref="F693">_xlfn.IFS(
 AND(D693&gt;=11, D693&lt;=29), "Management, business, science, and arts occupations",
 AND(D693&gt;=31, D693&lt;=39), "Service occupations",
 AND(D693&gt;=41, D693&lt;=43), "Sales and office occupations",
 AND(D693&gt;=51, D693&lt;=53), "Production, transportation, and material moving occupations",
 AND(D693&gt;=45, D693&lt;=49), "Natural resources, construction, and maintenance occupations",
 TRUE, "Not applicable to study area"
)</f>
        <v>Management, business, science, and arts occupations</v>
      </c>
      <c r="G693">
        <f t="shared" si="51"/>
        <v>9764</v>
      </c>
      <c r="H693" s="9">
        <f t="shared" si="52"/>
        <v>21.941573033707865</v>
      </c>
      <c r="I693" t="str">
        <f>_xlfn.XLOOKUP($C693,'NAICS-SOC-CIP x-walk'!C:C, 'NAICS-SOC-CIP x-walk'!H:H)</f>
        <v>52, 53</v>
      </c>
      <c r="J693" t="str">
        <f>_xlfn.XLOOKUP(K693,'ACS-NAICS-SOC x-walk'!K:K,'ACS-NAICS-SOC x-walk'!L:L)</f>
        <v>Finance and Insurance, and Real Estate, and Rental and Leasing</v>
      </c>
      <c r="K693" t="str">
        <f>_xlfn.XLOOKUP($C693,'NAICS-SOC-CIP x-walk'!$C:$C, 'NAICS-SOC-CIP x-walk'!I:I)</f>
        <v>Finance and Insurance, Real Estate and Rental and Leasing</v>
      </c>
      <c r="L693">
        <f t="shared" si="53"/>
        <v>472</v>
      </c>
      <c r="M693" s="9">
        <f t="shared" si="54"/>
        <v>14.75</v>
      </c>
    </row>
    <row r="694" spans="1:13" hidden="1">
      <c r="A694" s="1">
        <v>4</v>
      </c>
      <c r="B694" s="1">
        <v>4</v>
      </c>
      <c r="C694" s="34" t="s">
        <v>1883</v>
      </c>
      <c r="D694" s="1">
        <f t="shared" si="50"/>
        <v>13</v>
      </c>
      <c r="E694" s="2" t="s">
        <v>1674</v>
      </c>
      <c r="F694" t="str" cm="1">
        <f t="array" ref="F694">_xlfn.IFS(
 AND(D694&gt;=11, D694&lt;=29), "Management, business, science, and arts occupations",
 AND(D694&gt;=31, D694&lt;=39), "Service occupations",
 AND(D694&gt;=41, D694&lt;=43), "Sales and office occupations",
 AND(D694&gt;=51, D694&lt;=53), "Production, transportation, and material moving occupations",
 AND(D694&gt;=45, D694&lt;=49), "Natural resources, construction, and maintenance occupations",
 TRUE, "Not applicable to study area"
)</f>
        <v>Management, business, science, and arts occupations</v>
      </c>
      <c r="G694">
        <f t="shared" si="51"/>
        <v>9764</v>
      </c>
      <c r="H694" s="9">
        <f t="shared" si="52"/>
        <v>21.941573033707865</v>
      </c>
      <c r="I694" t="str">
        <f>_xlfn.XLOOKUP($C694,'NAICS-SOC-CIP x-walk'!C:C, 'NAICS-SOC-CIP x-walk'!H:H)</f>
        <v>52, 53</v>
      </c>
      <c r="J694" t="str">
        <f>_xlfn.XLOOKUP(K694,'ACS-NAICS-SOC x-walk'!K:K,'ACS-NAICS-SOC x-walk'!L:L)</f>
        <v>Finance and Insurance, and Real Estate, and Rental and Leasing</v>
      </c>
      <c r="K694" t="str">
        <f>_xlfn.XLOOKUP($C694,'NAICS-SOC-CIP x-walk'!$C:$C, 'NAICS-SOC-CIP x-walk'!I:I)</f>
        <v>Finance and Insurance, Real Estate and Rental and Leasing</v>
      </c>
      <c r="L694">
        <f t="shared" si="53"/>
        <v>472</v>
      </c>
      <c r="M694" s="9">
        <f t="shared" si="54"/>
        <v>14.75</v>
      </c>
    </row>
    <row r="695" spans="1:13" hidden="1">
      <c r="A695" s="1">
        <v>2</v>
      </c>
      <c r="B695" s="1">
        <v>4</v>
      </c>
      <c r="C695" s="34" t="s">
        <v>1887</v>
      </c>
      <c r="D695" s="1">
        <f t="shared" si="50"/>
        <v>13</v>
      </c>
      <c r="E695" s="2" t="s">
        <v>1644</v>
      </c>
      <c r="F695" t="str" cm="1">
        <f t="array" ref="F695">_xlfn.IFS(
 AND(D695&gt;=11, D695&lt;=29), "Management, business, science, and arts occupations",
 AND(D695&gt;=31, D695&lt;=39), "Service occupations",
 AND(D695&gt;=41, D695&lt;=43), "Sales and office occupations",
 AND(D695&gt;=51, D695&lt;=53), "Production, transportation, and material moving occupations",
 AND(D695&gt;=45, D695&lt;=49), "Natural resources, construction, and maintenance occupations",
 TRUE, "Not applicable to study area"
)</f>
        <v>Management, business, science, and arts occupations</v>
      </c>
      <c r="G695">
        <f t="shared" si="51"/>
        <v>9764</v>
      </c>
      <c r="H695" s="9">
        <f t="shared" si="52"/>
        <v>21.941573033707865</v>
      </c>
      <c r="I695" t="str">
        <f>_xlfn.XLOOKUP($C695,'NAICS-SOC-CIP x-walk'!C:C, 'NAICS-SOC-CIP x-walk'!H:H)</f>
        <v>52, 53</v>
      </c>
      <c r="J695" t="str">
        <f>_xlfn.XLOOKUP(K695,'ACS-NAICS-SOC x-walk'!K:K,'ACS-NAICS-SOC x-walk'!L:L)</f>
        <v>Finance and Insurance, and Real Estate, and Rental and Leasing</v>
      </c>
      <c r="K695" t="str">
        <f>_xlfn.XLOOKUP($C695,'NAICS-SOC-CIP x-walk'!$C:$C, 'NAICS-SOC-CIP x-walk'!I:I)</f>
        <v>Finance and Insurance, Real Estate and Rental and Leasing</v>
      </c>
      <c r="L695">
        <f t="shared" si="53"/>
        <v>472</v>
      </c>
      <c r="M695" s="9">
        <f t="shared" si="54"/>
        <v>14.75</v>
      </c>
    </row>
    <row r="696" spans="1:13" hidden="1">
      <c r="A696" s="1">
        <v>1</v>
      </c>
      <c r="B696" s="1">
        <v>3</v>
      </c>
      <c r="C696" s="34" t="s">
        <v>1896</v>
      </c>
      <c r="D696" s="1">
        <f t="shared" si="50"/>
        <v>13</v>
      </c>
      <c r="E696" s="2" t="s">
        <v>1718</v>
      </c>
      <c r="F696" t="str" cm="1">
        <f t="array" ref="F696">_xlfn.IFS(
 AND(D696&gt;=11, D696&lt;=29), "Management, business, science, and arts occupations",
 AND(D696&gt;=31, D696&lt;=39), "Service occupations",
 AND(D696&gt;=41, D696&lt;=43), "Sales and office occupations",
 AND(D696&gt;=51, D696&lt;=53), "Production, transportation, and material moving occupations",
 AND(D696&gt;=45, D696&lt;=49), "Natural resources, construction, and maintenance occupations",
 TRUE, "Not applicable to study area"
)</f>
        <v>Management, business, science, and arts occupations</v>
      </c>
      <c r="G696">
        <f t="shared" si="51"/>
        <v>9764</v>
      </c>
      <c r="H696" s="9">
        <f t="shared" si="52"/>
        <v>21.941573033707865</v>
      </c>
      <c r="I696" t="str">
        <f>_xlfn.XLOOKUP($C696,'NAICS-SOC-CIP x-walk'!C:C, 'NAICS-SOC-CIP x-walk'!H:H)</f>
        <v>52, 53</v>
      </c>
      <c r="J696" t="str">
        <f>_xlfn.XLOOKUP(K696,'ACS-NAICS-SOC x-walk'!K:K,'ACS-NAICS-SOC x-walk'!L:L)</f>
        <v>Finance and Insurance, and Real Estate, and Rental and Leasing</v>
      </c>
      <c r="K696" t="str">
        <f>_xlfn.XLOOKUP($C696,'NAICS-SOC-CIP x-walk'!$C:$C, 'NAICS-SOC-CIP x-walk'!I:I)</f>
        <v>Finance and Insurance, Real Estate and Rental and Leasing</v>
      </c>
      <c r="L696">
        <f t="shared" si="53"/>
        <v>472</v>
      </c>
      <c r="M696" s="9">
        <f t="shared" si="54"/>
        <v>14.75</v>
      </c>
    </row>
    <row r="697" spans="1:13" hidden="1">
      <c r="A697" s="1">
        <v>0</v>
      </c>
      <c r="B697" s="1">
        <v>4</v>
      </c>
      <c r="C697" s="34" t="s">
        <v>1925</v>
      </c>
      <c r="D697" s="1">
        <f t="shared" si="50"/>
        <v>15</v>
      </c>
      <c r="E697" s="2" t="s">
        <v>1660</v>
      </c>
      <c r="F697" t="str" cm="1">
        <f t="array" ref="F697">_xlfn.IFS(
 AND(D697&gt;=11, D697&lt;=29), "Management, business, science, and arts occupations",
 AND(D697&gt;=31, D697&lt;=39), "Service occupations",
 AND(D697&gt;=41, D697&lt;=43), "Sales and office occupations",
 AND(D697&gt;=51, D697&lt;=53), "Production, transportation, and material moving occupations",
 AND(D697&gt;=45, D697&lt;=49), "Natural resources, construction, and maintenance occupations",
 TRUE, "Not applicable to study area"
)</f>
        <v>Management, business, science, and arts occupations</v>
      </c>
      <c r="G697">
        <f t="shared" si="51"/>
        <v>9764</v>
      </c>
      <c r="H697" s="9">
        <f t="shared" si="52"/>
        <v>21.941573033707865</v>
      </c>
      <c r="I697" t="str">
        <f>_xlfn.XLOOKUP($C697,'NAICS-SOC-CIP x-walk'!C:C, 'NAICS-SOC-CIP x-walk'!H:H)</f>
        <v>52, 53</v>
      </c>
      <c r="J697" t="str">
        <f>_xlfn.XLOOKUP(K697,'ACS-NAICS-SOC x-walk'!K:K,'ACS-NAICS-SOC x-walk'!L:L)</f>
        <v>Finance and Insurance, and Real Estate, and Rental and Leasing</v>
      </c>
      <c r="K697" t="str">
        <f>_xlfn.XLOOKUP($C697,'NAICS-SOC-CIP x-walk'!$C:$C, 'NAICS-SOC-CIP x-walk'!I:I)</f>
        <v>Finance and Insurance, Real Estate and Rental and Leasing</v>
      </c>
      <c r="L697">
        <f t="shared" si="53"/>
        <v>472</v>
      </c>
      <c r="M697" s="9">
        <f t="shared" si="54"/>
        <v>14.75</v>
      </c>
    </row>
    <row r="698" spans="1:13" hidden="1">
      <c r="A698" s="1">
        <v>0</v>
      </c>
      <c r="B698" s="1">
        <v>4</v>
      </c>
      <c r="C698" s="34" t="s">
        <v>1892</v>
      </c>
      <c r="D698" s="1">
        <f t="shared" si="50"/>
        <v>13</v>
      </c>
      <c r="E698" s="2" t="s">
        <v>1622</v>
      </c>
      <c r="F698" t="str" cm="1">
        <f t="array" ref="F698">_xlfn.IFS(
 AND(D698&gt;=11, D698&lt;=29), "Management, business, science, and arts occupations",
 AND(D698&gt;=31, D698&lt;=39), "Service occupations",
 AND(D698&gt;=41, D698&lt;=43), "Sales and office occupations",
 AND(D698&gt;=51, D698&lt;=53), "Production, transportation, and material moving occupations",
 AND(D698&gt;=45, D698&lt;=49), "Natural resources, construction, and maintenance occupations",
 TRUE, "Not applicable to study area"
)</f>
        <v>Management, business, science, and arts occupations</v>
      </c>
      <c r="G698">
        <f t="shared" si="51"/>
        <v>9764</v>
      </c>
      <c r="H698" s="9">
        <f t="shared" si="52"/>
        <v>21.941573033707865</v>
      </c>
      <c r="I698" t="str">
        <f>_xlfn.XLOOKUP($C698,'NAICS-SOC-CIP x-walk'!C:C, 'NAICS-SOC-CIP x-walk'!H:H)</f>
        <v>52, 53</v>
      </c>
      <c r="J698" t="str">
        <f>_xlfn.XLOOKUP(K698,'ACS-NAICS-SOC x-walk'!K:K,'ACS-NAICS-SOC x-walk'!L:L)</f>
        <v>Finance and Insurance, and Real Estate, and Rental and Leasing</v>
      </c>
      <c r="K698" t="str">
        <f>_xlfn.XLOOKUP($C698,'NAICS-SOC-CIP x-walk'!$C:$C, 'NAICS-SOC-CIP x-walk'!I:I)</f>
        <v>Finance and Insurance, Real Estate and Rental and Leasing</v>
      </c>
      <c r="L698">
        <f t="shared" si="53"/>
        <v>472</v>
      </c>
      <c r="M698" s="9">
        <f t="shared" si="54"/>
        <v>14.75</v>
      </c>
    </row>
    <row r="699" spans="1:13" hidden="1">
      <c r="A699" s="1">
        <v>0</v>
      </c>
      <c r="B699" s="1">
        <v>5</v>
      </c>
      <c r="C699" s="34" t="s">
        <v>1899</v>
      </c>
      <c r="D699" s="1">
        <f t="shared" si="50"/>
        <v>13</v>
      </c>
      <c r="E699" s="2" t="s">
        <v>1624</v>
      </c>
      <c r="F699" t="str" cm="1">
        <f t="array" ref="F699">_xlfn.IFS(
 AND(D699&gt;=11, D699&lt;=29), "Management, business, science, and arts occupations",
 AND(D699&gt;=31, D699&lt;=39), "Service occupations",
 AND(D699&gt;=41, D699&lt;=43), "Sales and office occupations",
 AND(D699&gt;=51, D699&lt;=53), "Production, transportation, and material moving occupations",
 AND(D699&gt;=45, D699&lt;=49), "Natural resources, construction, and maintenance occupations",
 TRUE, "Not applicable to study area"
)</f>
        <v>Management, business, science, and arts occupations</v>
      </c>
      <c r="G699">
        <f t="shared" si="51"/>
        <v>9764</v>
      </c>
      <c r="H699" s="9">
        <f t="shared" si="52"/>
        <v>21.941573033707865</v>
      </c>
      <c r="I699" t="str">
        <f>_xlfn.XLOOKUP($C699,'NAICS-SOC-CIP x-walk'!C:C, 'NAICS-SOC-CIP x-walk'!H:H)</f>
        <v>52, 53</v>
      </c>
      <c r="J699" t="str">
        <f>_xlfn.XLOOKUP(K699,'ACS-NAICS-SOC x-walk'!K:K,'ACS-NAICS-SOC x-walk'!L:L)</f>
        <v>Finance and Insurance, and Real Estate, and Rental and Leasing</v>
      </c>
      <c r="K699" t="str">
        <f>_xlfn.XLOOKUP($C699,'NAICS-SOC-CIP x-walk'!$C:$C, 'NAICS-SOC-CIP x-walk'!I:I)</f>
        <v>Finance and Insurance, Real Estate and Rental and Leasing</v>
      </c>
      <c r="L699">
        <f t="shared" si="53"/>
        <v>472</v>
      </c>
      <c r="M699" s="9">
        <f t="shared" si="54"/>
        <v>14.75</v>
      </c>
    </row>
    <row r="700" spans="1:13" hidden="1">
      <c r="A700" s="1">
        <v>72</v>
      </c>
      <c r="B700" s="1">
        <v>4</v>
      </c>
      <c r="C700" s="34" t="s">
        <v>2459</v>
      </c>
      <c r="D700" s="1">
        <f t="shared" si="50"/>
        <v>41</v>
      </c>
      <c r="E700" s="2" t="s">
        <v>686</v>
      </c>
      <c r="F700" t="str" cm="1">
        <f t="array" ref="F700">_xlfn.IFS(
 AND(D700&gt;=11, D700&lt;=29), "Management, business, science, and arts occupations",
 AND(D700&gt;=31, D700&lt;=39), "Service occupations",
 AND(D700&gt;=41, D700&lt;=43), "Sales and office occupations",
 AND(D700&gt;=51, D700&lt;=53), "Production, transportation, and material moving occupations",
 AND(D700&gt;=45, D700&lt;=49), "Natural resources, construction, and maintenance occupations",
 TRUE, "Not applicable to study area"
)</f>
        <v>Sales and office occupations</v>
      </c>
      <c r="G700">
        <f t="shared" si="51"/>
        <v>1327</v>
      </c>
      <c r="H700" s="9">
        <f t="shared" si="52"/>
        <v>18.430555555555557</v>
      </c>
      <c r="I700" t="str">
        <f>_xlfn.XLOOKUP($C700,'NAICS-SOC-CIP x-walk'!C:C, 'NAICS-SOC-CIP x-walk'!H:H)</f>
        <v>52, 53</v>
      </c>
      <c r="J700" t="str">
        <f>_xlfn.XLOOKUP(K700,'ACS-NAICS-SOC x-walk'!K:K,'ACS-NAICS-SOC x-walk'!L:L)</f>
        <v>Finance and Insurance, and Real Estate, and Rental and Leasing</v>
      </c>
      <c r="K700" t="str">
        <f>_xlfn.XLOOKUP($C700,'NAICS-SOC-CIP x-walk'!$C:$C, 'NAICS-SOC-CIP x-walk'!I:I)</f>
        <v>Finance and Insurance, Real Estate and Rental and Leasing</v>
      </c>
      <c r="L700">
        <f t="shared" si="53"/>
        <v>472</v>
      </c>
      <c r="M700" s="9">
        <f t="shared" si="54"/>
        <v>14.75</v>
      </c>
    </row>
    <row r="701" spans="1:13" hidden="1">
      <c r="A701" s="1">
        <v>58</v>
      </c>
      <c r="B701" s="1">
        <v>3</v>
      </c>
      <c r="C701" s="34" t="s">
        <v>2460</v>
      </c>
      <c r="D701" s="1">
        <f t="shared" si="50"/>
        <v>41</v>
      </c>
      <c r="E701" s="2" t="s">
        <v>742</v>
      </c>
      <c r="F701" t="str" cm="1">
        <f t="array" ref="F701">_xlfn.IFS(
 AND(D701&gt;=11, D701&lt;=29), "Management, business, science, and arts occupations",
 AND(D701&gt;=31, D701&lt;=39), "Service occupations",
 AND(D701&gt;=41, D701&lt;=43), "Sales and office occupations",
 AND(D701&gt;=51, D701&lt;=53), "Production, transportation, and material moving occupations",
 AND(D701&gt;=45, D701&lt;=49), "Natural resources, construction, and maintenance occupations",
 TRUE, "Not applicable to study area"
)</f>
        <v>Sales and office occupations</v>
      </c>
      <c r="G701">
        <f t="shared" si="51"/>
        <v>1327</v>
      </c>
      <c r="H701" s="9">
        <f t="shared" si="52"/>
        <v>18.430555555555557</v>
      </c>
      <c r="I701" t="str">
        <f>_xlfn.XLOOKUP($C701,'NAICS-SOC-CIP x-walk'!C:C, 'NAICS-SOC-CIP x-walk'!H:H)</f>
        <v>52, 53</v>
      </c>
      <c r="J701" t="str">
        <f>_xlfn.XLOOKUP(K701,'ACS-NAICS-SOC x-walk'!K:K,'ACS-NAICS-SOC x-walk'!L:L)</f>
        <v>Finance and Insurance, and Real Estate, and Rental and Leasing</v>
      </c>
      <c r="K701" t="str">
        <f>_xlfn.XLOOKUP($C701,'NAICS-SOC-CIP x-walk'!$C:$C, 'NAICS-SOC-CIP x-walk'!I:I)</f>
        <v>Finance and Insurance, Real Estate and Rental and Leasing</v>
      </c>
      <c r="L701">
        <f t="shared" si="53"/>
        <v>472</v>
      </c>
      <c r="M701" s="9">
        <f t="shared" si="54"/>
        <v>14.75</v>
      </c>
    </row>
    <row r="702" spans="1:13" hidden="1">
      <c r="A702" s="1">
        <v>34</v>
      </c>
      <c r="B702" s="1">
        <v>4</v>
      </c>
      <c r="C702" s="34" t="s">
        <v>2449</v>
      </c>
      <c r="D702" s="1">
        <f t="shared" si="50"/>
        <v>41</v>
      </c>
      <c r="E702" s="2" t="s">
        <v>1252</v>
      </c>
      <c r="F702" t="str" cm="1">
        <f t="array" ref="F702">_xlfn.IFS(
 AND(D702&gt;=11, D702&lt;=29), "Management, business, science, and arts occupations",
 AND(D702&gt;=31, D702&lt;=39), "Service occupations",
 AND(D702&gt;=41, D702&lt;=43), "Sales and office occupations",
 AND(D702&gt;=51, D702&lt;=53), "Production, transportation, and material moving occupations",
 AND(D702&gt;=45, D702&lt;=49), "Natural resources, construction, and maintenance occupations",
 TRUE, "Not applicable to study area"
)</f>
        <v>Sales and office occupations</v>
      </c>
      <c r="G702">
        <f t="shared" si="51"/>
        <v>1327</v>
      </c>
      <c r="H702" s="9">
        <f t="shared" si="52"/>
        <v>18.430555555555557</v>
      </c>
      <c r="I702" t="str">
        <f>_xlfn.XLOOKUP($C702,'NAICS-SOC-CIP x-walk'!C:C, 'NAICS-SOC-CIP x-walk'!H:H)</f>
        <v>52, 53</v>
      </c>
      <c r="J702" t="str">
        <f>_xlfn.XLOOKUP(K702,'ACS-NAICS-SOC x-walk'!K:K,'ACS-NAICS-SOC x-walk'!L:L)</f>
        <v>Finance and Insurance, and Real Estate, and Rental and Leasing</v>
      </c>
      <c r="K702" t="str">
        <f>_xlfn.XLOOKUP($C702,'NAICS-SOC-CIP x-walk'!$C:$C, 'NAICS-SOC-CIP x-walk'!I:I)</f>
        <v>Finance and Insurance, Real Estate and Rental and Leasing</v>
      </c>
      <c r="L702">
        <f t="shared" si="53"/>
        <v>472</v>
      </c>
      <c r="M702" s="9">
        <f t="shared" si="54"/>
        <v>14.75</v>
      </c>
    </row>
    <row r="703" spans="1:13" hidden="1">
      <c r="A703" s="1">
        <v>12</v>
      </c>
      <c r="B703" s="1">
        <v>3</v>
      </c>
      <c r="C703" s="34" t="s">
        <v>2494</v>
      </c>
      <c r="D703" s="1">
        <f t="shared" si="50"/>
        <v>43</v>
      </c>
      <c r="E703" s="2" t="s">
        <v>1764</v>
      </c>
      <c r="F703" t="str" cm="1">
        <f t="array" ref="F703">_xlfn.IFS(
 AND(D703&gt;=11, D703&lt;=29), "Management, business, science, and arts occupations",
 AND(D703&gt;=31, D703&lt;=39), "Service occupations",
 AND(D703&gt;=41, D703&lt;=43), "Sales and office occupations",
 AND(D703&gt;=51, D703&lt;=53), "Production, transportation, and material moving occupations",
 AND(D703&gt;=45, D703&lt;=49), "Natural resources, construction, and maintenance occupations",
 TRUE, "Not applicable to study area"
)</f>
        <v>Sales and office occupations</v>
      </c>
      <c r="G703">
        <f t="shared" si="51"/>
        <v>1327</v>
      </c>
      <c r="H703" s="9">
        <f t="shared" si="52"/>
        <v>18.430555555555557</v>
      </c>
      <c r="I703" t="str">
        <f>_xlfn.XLOOKUP($C703,'NAICS-SOC-CIP x-walk'!C:C, 'NAICS-SOC-CIP x-walk'!H:H)</f>
        <v>52, 53</v>
      </c>
      <c r="J703" t="str">
        <f>_xlfn.XLOOKUP(K703,'ACS-NAICS-SOC x-walk'!K:K,'ACS-NAICS-SOC x-walk'!L:L)</f>
        <v>Finance and Insurance, and Real Estate, and Rental and Leasing</v>
      </c>
      <c r="K703" t="str">
        <f>_xlfn.XLOOKUP($C703,'NAICS-SOC-CIP x-walk'!$C:$C, 'NAICS-SOC-CIP x-walk'!I:I)</f>
        <v>Finance and Insurance, Real Estate and Rental and Leasing</v>
      </c>
      <c r="L703">
        <f t="shared" si="53"/>
        <v>472</v>
      </c>
      <c r="M703" s="9">
        <f t="shared" si="54"/>
        <v>14.75</v>
      </c>
    </row>
    <row r="704" spans="1:13" hidden="1">
      <c r="A704" s="1">
        <v>10</v>
      </c>
      <c r="B704" s="1">
        <v>3</v>
      </c>
      <c r="C704" s="34" t="s">
        <v>2475</v>
      </c>
      <c r="D704" s="1">
        <f t="shared" si="50"/>
        <v>43</v>
      </c>
      <c r="E704" s="2" t="s">
        <v>1110</v>
      </c>
      <c r="F704" t="str" cm="1">
        <f t="array" ref="F704">_xlfn.IFS(
 AND(D704&gt;=11, D704&lt;=29), "Management, business, science, and arts occupations",
 AND(D704&gt;=31, D704&lt;=39), "Service occupations",
 AND(D704&gt;=41, D704&lt;=43), "Sales and office occupations",
 AND(D704&gt;=51, D704&lt;=53), "Production, transportation, and material moving occupations",
 AND(D704&gt;=45, D704&lt;=49), "Natural resources, construction, and maintenance occupations",
 TRUE, "Not applicable to study area"
)</f>
        <v>Sales and office occupations</v>
      </c>
      <c r="G704">
        <f t="shared" si="51"/>
        <v>1327</v>
      </c>
      <c r="H704" s="9">
        <f t="shared" si="52"/>
        <v>18.430555555555557</v>
      </c>
      <c r="I704" t="str">
        <f>_xlfn.XLOOKUP($C704,'NAICS-SOC-CIP x-walk'!C:C, 'NAICS-SOC-CIP x-walk'!H:H)</f>
        <v>52, 53</v>
      </c>
      <c r="J704" t="str">
        <f>_xlfn.XLOOKUP(K704,'ACS-NAICS-SOC x-walk'!K:K,'ACS-NAICS-SOC x-walk'!L:L)</f>
        <v>Finance and Insurance, and Real Estate, and Rental and Leasing</v>
      </c>
      <c r="K704" t="str">
        <f>_xlfn.XLOOKUP($C704,'NAICS-SOC-CIP x-walk'!$C:$C, 'NAICS-SOC-CIP x-walk'!I:I)</f>
        <v>Finance and Insurance, Real Estate and Rental and Leasing</v>
      </c>
      <c r="L704">
        <f t="shared" si="53"/>
        <v>472</v>
      </c>
      <c r="M704" s="9">
        <f t="shared" si="54"/>
        <v>14.75</v>
      </c>
    </row>
    <row r="705" spans="1:13" hidden="1">
      <c r="A705" s="1">
        <v>7</v>
      </c>
      <c r="B705" s="1">
        <v>3</v>
      </c>
      <c r="C705" s="34" t="s">
        <v>2474</v>
      </c>
      <c r="D705" s="1">
        <f t="shared" si="50"/>
        <v>43</v>
      </c>
      <c r="E705" s="2" t="s">
        <v>1452</v>
      </c>
      <c r="F705" t="str" cm="1">
        <f t="array" ref="F705">_xlfn.IFS(
 AND(D705&gt;=11, D705&lt;=29), "Management, business, science, and arts occupations",
 AND(D705&gt;=31, D705&lt;=39), "Service occupations",
 AND(D705&gt;=41, D705&lt;=43), "Sales and office occupations",
 AND(D705&gt;=51, D705&lt;=53), "Production, transportation, and material moving occupations",
 AND(D705&gt;=45, D705&lt;=49), "Natural resources, construction, and maintenance occupations",
 TRUE, "Not applicable to study area"
)</f>
        <v>Sales and office occupations</v>
      </c>
      <c r="G705">
        <f t="shared" si="51"/>
        <v>1327</v>
      </c>
      <c r="H705" s="9">
        <f t="shared" si="52"/>
        <v>18.430555555555557</v>
      </c>
      <c r="I705" t="str">
        <f>_xlfn.XLOOKUP($C705,'NAICS-SOC-CIP x-walk'!C:C, 'NAICS-SOC-CIP x-walk'!H:H)</f>
        <v>52, 53</v>
      </c>
      <c r="J705" t="str">
        <f>_xlfn.XLOOKUP(K705,'ACS-NAICS-SOC x-walk'!K:K,'ACS-NAICS-SOC x-walk'!L:L)</f>
        <v>Finance and Insurance, and Real Estate, and Rental and Leasing</v>
      </c>
      <c r="K705" t="str">
        <f>_xlfn.XLOOKUP($C705,'NAICS-SOC-CIP x-walk'!$C:$C, 'NAICS-SOC-CIP x-walk'!I:I)</f>
        <v>Finance and Insurance, Real Estate and Rental and Leasing</v>
      </c>
      <c r="L705">
        <f t="shared" si="53"/>
        <v>472</v>
      </c>
      <c r="M705" s="9">
        <f t="shared" si="54"/>
        <v>14.75</v>
      </c>
    </row>
    <row r="706" spans="1:13" hidden="1">
      <c r="A706" s="1">
        <v>6</v>
      </c>
      <c r="B706" s="1">
        <v>4</v>
      </c>
      <c r="C706" s="34" t="s">
        <v>2525</v>
      </c>
      <c r="D706" s="1">
        <f t="shared" si="50"/>
        <v>43</v>
      </c>
      <c r="E706" s="2" t="s">
        <v>1258</v>
      </c>
      <c r="F706" t="str" cm="1">
        <f t="array" ref="F706">_xlfn.IFS(
 AND(D706&gt;=11, D706&lt;=29), "Management, business, science, and arts occupations",
 AND(D706&gt;=31, D706&lt;=39), "Service occupations",
 AND(D706&gt;=41, D706&lt;=43), "Sales and office occupations",
 AND(D706&gt;=51, D706&lt;=53), "Production, transportation, and material moving occupations",
 AND(D706&gt;=45, D706&lt;=49), "Natural resources, construction, and maintenance occupations",
 TRUE, "Not applicable to study area"
)</f>
        <v>Sales and office occupations</v>
      </c>
      <c r="G706">
        <f t="shared" si="51"/>
        <v>1327</v>
      </c>
      <c r="H706" s="9">
        <f t="shared" si="52"/>
        <v>18.430555555555557</v>
      </c>
      <c r="I706" t="str">
        <f>_xlfn.XLOOKUP($C706,'NAICS-SOC-CIP x-walk'!C:C, 'NAICS-SOC-CIP x-walk'!H:H)</f>
        <v>52, 53</v>
      </c>
      <c r="J706" t="str">
        <f>_xlfn.XLOOKUP(K706,'ACS-NAICS-SOC x-walk'!K:K,'ACS-NAICS-SOC x-walk'!L:L)</f>
        <v>Finance and Insurance, and Real Estate, and Rental and Leasing</v>
      </c>
      <c r="K706" t="str">
        <f>_xlfn.XLOOKUP($C706,'NAICS-SOC-CIP x-walk'!$C:$C, 'NAICS-SOC-CIP x-walk'!I:I)</f>
        <v>Finance and Insurance, Real Estate and Rental and Leasing</v>
      </c>
      <c r="L706">
        <f t="shared" si="53"/>
        <v>472</v>
      </c>
      <c r="M706" s="9">
        <f t="shared" si="54"/>
        <v>14.75</v>
      </c>
    </row>
    <row r="707" spans="1:13" hidden="1">
      <c r="A707" s="1">
        <v>6</v>
      </c>
      <c r="B707" s="1" t="s">
        <v>4</v>
      </c>
      <c r="C707" s="34" t="s">
        <v>2479</v>
      </c>
      <c r="D707" s="1">
        <f t="shared" si="50"/>
        <v>43</v>
      </c>
      <c r="E707" s="2" t="s">
        <v>1656</v>
      </c>
      <c r="F707" t="str" cm="1">
        <f t="array" ref="F707">_xlfn.IFS(
 AND(D707&gt;=11, D707&lt;=29), "Management, business, science, and arts occupations",
 AND(D707&gt;=31, D707&lt;=39), "Service occupations",
 AND(D707&gt;=41, D707&lt;=43), "Sales and office occupations",
 AND(D707&gt;=51, D707&lt;=53), "Production, transportation, and material moving occupations",
 AND(D707&gt;=45, D707&lt;=49), "Natural resources, construction, and maintenance occupations",
 TRUE, "Not applicable to study area"
)</f>
        <v>Sales and office occupations</v>
      </c>
      <c r="G707">
        <f t="shared" si="51"/>
        <v>1327</v>
      </c>
      <c r="H707" s="9">
        <f t="shared" si="52"/>
        <v>18.430555555555557</v>
      </c>
      <c r="I707" t="str">
        <f>_xlfn.XLOOKUP($C707,'NAICS-SOC-CIP x-walk'!C:C, 'NAICS-SOC-CIP x-walk'!H:H)</f>
        <v>52, 53</v>
      </c>
      <c r="J707" t="str">
        <f>_xlfn.XLOOKUP(K707,'ACS-NAICS-SOC x-walk'!K:K,'ACS-NAICS-SOC x-walk'!L:L)</f>
        <v>Finance and Insurance, and Real Estate, and Rental and Leasing</v>
      </c>
      <c r="K707" t="str">
        <f>_xlfn.XLOOKUP($C707,'NAICS-SOC-CIP x-walk'!$C:$C, 'NAICS-SOC-CIP x-walk'!I:I)</f>
        <v>Finance and Insurance, Real Estate and Rental and Leasing</v>
      </c>
      <c r="L707">
        <f t="shared" si="53"/>
        <v>472</v>
      </c>
      <c r="M707" s="9">
        <f t="shared" si="54"/>
        <v>14.75</v>
      </c>
    </row>
    <row r="708" spans="1:13" hidden="1">
      <c r="A708" s="1">
        <v>5</v>
      </c>
      <c r="B708" s="1">
        <v>4</v>
      </c>
      <c r="C708" s="34" t="s">
        <v>2450</v>
      </c>
      <c r="D708" s="1">
        <f t="shared" si="50"/>
        <v>41</v>
      </c>
      <c r="E708" s="2" t="s">
        <v>1500</v>
      </c>
      <c r="F708" t="str" cm="1">
        <f t="array" ref="F708">_xlfn.IFS(
 AND(D708&gt;=11, D708&lt;=29), "Management, business, science, and arts occupations",
 AND(D708&gt;=31, D708&lt;=39), "Service occupations",
 AND(D708&gt;=41, D708&lt;=43), "Sales and office occupations",
 AND(D708&gt;=51, D708&lt;=53), "Production, transportation, and material moving occupations",
 AND(D708&gt;=45, D708&lt;=49), "Natural resources, construction, and maintenance occupations",
 TRUE, "Not applicable to study area"
)</f>
        <v>Sales and office occupations</v>
      </c>
      <c r="G708">
        <f t="shared" si="51"/>
        <v>1327</v>
      </c>
      <c r="H708" s="9">
        <f t="shared" si="52"/>
        <v>18.430555555555557</v>
      </c>
      <c r="I708" t="str">
        <f>_xlfn.XLOOKUP($C708,'NAICS-SOC-CIP x-walk'!C:C, 'NAICS-SOC-CIP x-walk'!H:H)</f>
        <v>52, 53</v>
      </c>
      <c r="J708" t="str">
        <f>_xlfn.XLOOKUP(K708,'ACS-NAICS-SOC x-walk'!K:K,'ACS-NAICS-SOC x-walk'!L:L)</f>
        <v>Finance and Insurance, and Real Estate, and Rental and Leasing</v>
      </c>
      <c r="K708" t="str">
        <f>_xlfn.XLOOKUP($C708,'NAICS-SOC-CIP x-walk'!$C:$C, 'NAICS-SOC-CIP x-walk'!I:I)</f>
        <v>Finance and Insurance, Real Estate and Rental and Leasing</v>
      </c>
      <c r="L708">
        <f t="shared" si="53"/>
        <v>472</v>
      </c>
      <c r="M708" s="9">
        <f t="shared" si="54"/>
        <v>14.75</v>
      </c>
    </row>
    <row r="709" spans="1:13" hidden="1">
      <c r="A709" s="1">
        <v>4</v>
      </c>
      <c r="B709" s="1" t="s">
        <v>4</v>
      </c>
      <c r="C709" s="34" t="s">
        <v>2473</v>
      </c>
      <c r="D709" s="1">
        <f t="shared" ref="D709:D772" si="55">VALUE(LEFT(C709,2))</f>
        <v>43</v>
      </c>
      <c r="E709" s="2" t="s">
        <v>1556</v>
      </c>
      <c r="F709" t="str" cm="1">
        <f t="array" ref="F709">_xlfn.IFS(
 AND(D709&gt;=11, D709&lt;=29), "Management, business, science, and arts occupations",
 AND(D709&gt;=31, D709&lt;=39), "Service occupations",
 AND(D709&gt;=41, D709&lt;=43), "Sales and office occupations",
 AND(D709&gt;=51, D709&lt;=53), "Production, transportation, and material moving occupations",
 AND(D709&gt;=45, D709&lt;=49), "Natural resources, construction, and maintenance occupations",
 TRUE, "Not applicable to study area"
)</f>
        <v>Sales and office occupations</v>
      </c>
      <c r="G709">
        <f t="shared" ref="G709:G772" si="56">SUMIF(F:F, F709, A:A)</f>
        <v>1327</v>
      </c>
      <c r="H709" s="9">
        <f t="shared" ref="H709:H772" si="57">AVERAGEIF(F:F, F709, A:A)</f>
        <v>18.430555555555557</v>
      </c>
      <c r="I709" t="str">
        <f>_xlfn.XLOOKUP($C709,'NAICS-SOC-CIP x-walk'!C:C, 'NAICS-SOC-CIP x-walk'!H:H)</f>
        <v>52, 53</v>
      </c>
      <c r="J709" t="str">
        <f>_xlfn.XLOOKUP(K709,'ACS-NAICS-SOC x-walk'!K:K,'ACS-NAICS-SOC x-walk'!L:L)</f>
        <v>Finance and Insurance, and Real Estate, and Rental and Leasing</v>
      </c>
      <c r="K709" t="str">
        <f>_xlfn.XLOOKUP($C709,'NAICS-SOC-CIP x-walk'!$C:$C, 'NAICS-SOC-CIP x-walk'!I:I)</f>
        <v>Finance and Insurance, Real Estate and Rental and Leasing</v>
      </c>
      <c r="L709">
        <f t="shared" ref="L709:L772" si="58">SUMIF(K:K, K709, A:A)</f>
        <v>472</v>
      </c>
      <c r="M709" s="9">
        <f t="shared" ref="M709:M772" si="59">AVERAGEIF(K:K, K709, A:A)</f>
        <v>14.75</v>
      </c>
    </row>
    <row r="710" spans="1:13" hidden="1">
      <c r="A710" s="1">
        <v>4</v>
      </c>
      <c r="B710" s="1" t="s">
        <v>4</v>
      </c>
      <c r="C710" s="34" t="s">
        <v>2486</v>
      </c>
      <c r="D710" s="1">
        <f t="shared" si="55"/>
        <v>43</v>
      </c>
      <c r="E710" s="2" t="s">
        <v>958</v>
      </c>
      <c r="F710" t="str" cm="1">
        <f t="array" ref="F710">_xlfn.IFS(
 AND(D710&gt;=11, D710&lt;=29), "Management, business, science, and arts occupations",
 AND(D710&gt;=31, D710&lt;=39), "Service occupations",
 AND(D710&gt;=41, D710&lt;=43), "Sales and office occupations",
 AND(D710&gt;=51, D710&lt;=53), "Production, transportation, and material moving occupations",
 AND(D710&gt;=45, D710&lt;=49), "Natural resources, construction, and maintenance occupations",
 TRUE, "Not applicable to study area"
)</f>
        <v>Sales and office occupations</v>
      </c>
      <c r="G710">
        <f t="shared" si="56"/>
        <v>1327</v>
      </c>
      <c r="H710" s="9">
        <f t="shared" si="57"/>
        <v>18.430555555555557</v>
      </c>
      <c r="I710" t="str">
        <f>_xlfn.XLOOKUP($C710,'NAICS-SOC-CIP x-walk'!C:C, 'NAICS-SOC-CIP x-walk'!H:H)</f>
        <v>52, 53</v>
      </c>
      <c r="J710" t="str">
        <f>_xlfn.XLOOKUP(K710,'ACS-NAICS-SOC x-walk'!K:K,'ACS-NAICS-SOC x-walk'!L:L)</f>
        <v>Finance and Insurance, and Real Estate, and Rental and Leasing</v>
      </c>
      <c r="K710" t="str">
        <f>_xlfn.XLOOKUP($C710,'NAICS-SOC-CIP x-walk'!$C:$C, 'NAICS-SOC-CIP x-walk'!I:I)</f>
        <v>Finance and Insurance, Real Estate and Rental and Leasing</v>
      </c>
      <c r="L710">
        <f t="shared" si="58"/>
        <v>472</v>
      </c>
      <c r="M710" s="9">
        <f t="shared" si="59"/>
        <v>14.75</v>
      </c>
    </row>
    <row r="711" spans="1:13" hidden="1">
      <c r="A711" s="1">
        <v>1</v>
      </c>
      <c r="B711" s="1" t="s">
        <v>4</v>
      </c>
      <c r="C711" s="34" t="s">
        <v>2484</v>
      </c>
      <c r="D711" s="1">
        <f t="shared" si="55"/>
        <v>43</v>
      </c>
      <c r="E711" s="2" t="s">
        <v>1734</v>
      </c>
      <c r="F711" t="str" cm="1">
        <f t="array" ref="F711">_xlfn.IFS(
 AND(D711&gt;=11, D711&lt;=29), "Management, business, science, and arts occupations",
 AND(D711&gt;=31, D711&lt;=39), "Service occupations",
 AND(D711&gt;=41, D711&lt;=43), "Sales and office occupations",
 AND(D711&gt;=51, D711&lt;=53), "Production, transportation, and material moving occupations",
 AND(D711&gt;=45, D711&lt;=49), "Natural resources, construction, and maintenance occupations",
 TRUE, "Not applicable to study area"
)</f>
        <v>Sales and office occupations</v>
      </c>
      <c r="G711">
        <f t="shared" si="56"/>
        <v>1327</v>
      </c>
      <c r="H711" s="9">
        <f t="shared" si="57"/>
        <v>18.430555555555557</v>
      </c>
      <c r="I711" t="str">
        <f>_xlfn.XLOOKUP($C711,'NAICS-SOC-CIP x-walk'!C:C, 'NAICS-SOC-CIP x-walk'!H:H)</f>
        <v>52, 53</v>
      </c>
      <c r="J711" t="str">
        <f>_xlfn.XLOOKUP(K711,'ACS-NAICS-SOC x-walk'!K:K,'ACS-NAICS-SOC x-walk'!L:L)</f>
        <v>Finance and Insurance, and Real Estate, and Rental and Leasing</v>
      </c>
      <c r="K711" t="str">
        <f>_xlfn.XLOOKUP($C711,'NAICS-SOC-CIP x-walk'!$C:$C, 'NAICS-SOC-CIP x-walk'!I:I)</f>
        <v>Finance and Insurance, Real Estate and Rental and Leasing</v>
      </c>
      <c r="L711">
        <f t="shared" si="58"/>
        <v>472</v>
      </c>
      <c r="M711" s="9">
        <f t="shared" si="59"/>
        <v>14.75</v>
      </c>
    </row>
    <row r="712" spans="1:13" hidden="1">
      <c r="A712" s="1">
        <v>1</v>
      </c>
      <c r="B712" s="1" t="s">
        <v>4</v>
      </c>
      <c r="C712" s="34" t="s">
        <v>2520</v>
      </c>
      <c r="D712" s="1">
        <f t="shared" si="55"/>
        <v>43</v>
      </c>
      <c r="E712" s="2" t="s">
        <v>1626</v>
      </c>
      <c r="F712" t="str" cm="1">
        <f t="array" ref="F712">_xlfn.IFS(
 AND(D712&gt;=11, D712&lt;=29), "Management, business, science, and arts occupations",
 AND(D712&gt;=31, D712&lt;=39), "Service occupations",
 AND(D712&gt;=41, D712&lt;=43), "Sales and office occupations",
 AND(D712&gt;=51, D712&lt;=53), "Production, transportation, and material moving occupations",
 AND(D712&gt;=45, D712&lt;=49), "Natural resources, construction, and maintenance occupations",
 TRUE, "Not applicable to study area"
)</f>
        <v>Sales and office occupations</v>
      </c>
      <c r="G712">
        <f t="shared" si="56"/>
        <v>1327</v>
      </c>
      <c r="H712" s="9">
        <f t="shared" si="57"/>
        <v>18.430555555555557</v>
      </c>
      <c r="I712" t="str">
        <f>_xlfn.XLOOKUP($C712,'NAICS-SOC-CIP x-walk'!C:C, 'NAICS-SOC-CIP x-walk'!H:H)</f>
        <v>52, 53</v>
      </c>
      <c r="J712" t="str">
        <f>_xlfn.XLOOKUP(K712,'ACS-NAICS-SOC x-walk'!K:K,'ACS-NAICS-SOC x-walk'!L:L)</f>
        <v>Finance and Insurance, and Real Estate, and Rental and Leasing</v>
      </c>
      <c r="K712" t="str">
        <f>_xlfn.XLOOKUP($C712,'NAICS-SOC-CIP x-walk'!$C:$C, 'NAICS-SOC-CIP x-walk'!I:I)</f>
        <v>Finance and Insurance, Real Estate and Rental and Leasing</v>
      </c>
      <c r="L712">
        <f t="shared" si="58"/>
        <v>472</v>
      </c>
      <c r="M712" s="9">
        <f t="shared" si="59"/>
        <v>14.75</v>
      </c>
    </row>
    <row r="713" spans="1:13" hidden="1">
      <c r="A713" s="1">
        <v>1</v>
      </c>
      <c r="B713" s="1">
        <v>3</v>
      </c>
      <c r="C713" s="34" t="s">
        <v>2493</v>
      </c>
      <c r="D713" s="1">
        <f t="shared" si="55"/>
        <v>43</v>
      </c>
      <c r="E713" s="2" t="s">
        <v>1754</v>
      </c>
      <c r="F713" t="str" cm="1">
        <f t="array" ref="F713">_xlfn.IFS(
 AND(D713&gt;=11, D713&lt;=29), "Management, business, science, and arts occupations",
 AND(D713&gt;=31, D713&lt;=39), "Service occupations",
 AND(D713&gt;=41, D713&lt;=43), "Sales and office occupations",
 AND(D713&gt;=51, D713&lt;=53), "Production, transportation, and material moving occupations",
 AND(D713&gt;=45, D713&lt;=49), "Natural resources, construction, and maintenance occupations",
 TRUE, "Not applicable to study area"
)</f>
        <v>Sales and office occupations</v>
      </c>
      <c r="G713">
        <f t="shared" si="56"/>
        <v>1327</v>
      </c>
      <c r="H713" s="9">
        <f t="shared" si="57"/>
        <v>18.430555555555557</v>
      </c>
      <c r="I713" t="str">
        <f>_xlfn.XLOOKUP($C713,'NAICS-SOC-CIP x-walk'!C:C, 'NAICS-SOC-CIP x-walk'!H:H)</f>
        <v>52, 53</v>
      </c>
      <c r="J713" t="str">
        <f>_xlfn.XLOOKUP(K713,'ACS-NAICS-SOC x-walk'!K:K,'ACS-NAICS-SOC x-walk'!L:L)</f>
        <v>Finance and Insurance, and Real Estate, and Rental and Leasing</v>
      </c>
      <c r="K713" t="str">
        <f>_xlfn.XLOOKUP($C713,'NAICS-SOC-CIP x-walk'!$C:$C, 'NAICS-SOC-CIP x-walk'!I:I)</f>
        <v>Finance and Insurance, Real Estate and Rental and Leasing</v>
      </c>
      <c r="L713">
        <f t="shared" si="58"/>
        <v>472</v>
      </c>
      <c r="M713" s="9">
        <f t="shared" si="59"/>
        <v>14.75</v>
      </c>
    </row>
    <row r="714" spans="1:13" hidden="1">
      <c r="A714" s="1">
        <v>0</v>
      </c>
      <c r="B714" s="1">
        <v>3</v>
      </c>
      <c r="C714" s="34" t="s">
        <v>2483</v>
      </c>
      <c r="D714" s="1">
        <f t="shared" si="55"/>
        <v>43</v>
      </c>
      <c r="E714" s="2" t="s">
        <v>1518</v>
      </c>
      <c r="F714" t="str" cm="1">
        <f t="array" ref="F714">_xlfn.IFS(
 AND(D714&gt;=11, D714&lt;=29), "Management, business, science, and arts occupations",
 AND(D714&gt;=31, D714&lt;=39), "Service occupations",
 AND(D714&gt;=41, D714&lt;=43), "Sales and office occupations",
 AND(D714&gt;=51, D714&lt;=53), "Production, transportation, and material moving occupations",
 AND(D714&gt;=45, D714&lt;=49), "Natural resources, construction, and maintenance occupations",
 TRUE, "Not applicable to study area"
)</f>
        <v>Sales and office occupations</v>
      </c>
      <c r="G714">
        <f t="shared" si="56"/>
        <v>1327</v>
      </c>
      <c r="H714" s="9">
        <f t="shared" si="57"/>
        <v>18.430555555555557</v>
      </c>
      <c r="I714" t="str">
        <f>_xlfn.XLOOKUP($C714,'NAICS-SOC-CIP x-walk'!C:C, 'NAICS-SOC-CIP x-walk'!H:H)</f>
        <v>52, 53</v>
      </c>
      <c r="J714" t="str">
        <f>_xlfn.XLOOKUP(K714,'ACS-NAICS-SOC x-walk'!K:K,'ACS-NAICS-SOC x-walk'!L:L)</f>
        <v>Finance and Insurance, and Real Estate, and Rental and Leasing</v>
      </c>
      <c r="K714" t="str">
        <f>_xlfn.XLOOKUP($C714,'NAICS-SOC-CIP x-walk'!$C:$C, 'NAICS-SOC-CIP x-walk'!I:I)</f>
        <v>Finance and Insurance, Real Estate and Rental and Leasing</v>
      </c>
      <c r="L714">
        <f t="shared" si="58"/>
        <v>472</v>
      </c>
      <c r="M714" s="9">
        <f t="shared" si="59"/>
        <v>14.75</v>
      </c>
    </row>
    <row r="715" spans="1:13" hidden="1">
      <c r="A715" s="1">
        <v>56</v>
      </c>
      <c r="B715" s="1">
        <v>4</v>
      </c>
      <c r="C715" s="34" t="s">
        <v>1948</v>
      </c>
      <c r="D715" s="1">
        <f t="shared" si="55"/>
        <v>17</v>
      </c>
      <c r="E715" s="2" t="s">
        <v>574</v>
      </c>
      <c r="F715" t="str" cm="1">
        <f t="array" ref="F715">_xlfn.IFS(
 AND(D715&gt;=11, D715&lt;=29), "Management, business, science, and arts occupations",
 AND(D715&gt;=31, D715&lt;=39), "Service occupations",
 AND(D715&gt;=41, D715&lt;=43), "Sales and office occupations",
 AND(D715&gt;=51, D715&lt;=53), "Production, transportation, and material moving occupations",
 AND(D715&gt;=45, D715&lt;=49), "Natural resources, construction, and maintenance occupations",
 TRUE, "Not applicable to study area"
)</f>
        <v>Management, business, science, and arts occupations</v>
      </c>
      <c r="G715">
        <f t="shared" si="56"/>
        <v>9764</v>
      </c>
      <c r="H715" s="9">
        <f t="shared" si="57"/>
        <v>21.941573033707865</v>
      </c>
      <c r="I715" t="str">
        <f>_xlfn.XLOOKUP($C715,'NAICS-SOC-CIP x-walk'!C:C, 'NAICS-SOC-CIP x-walk'!H:H)</f>
        <v>55</v>
      </c>
      <c r="J715" t="str">
        <f>_xlfn.XLOOKUP(K715,'ACS-NAICS-SOC x-walk'!K:K,'ACS-NAICS-SOC x-walk'!L:L)</f>
        <v>Professional, Scientific, and Management, and Administrative, and Waste Management Services</v>
      </c>
      <c r="K715" t="str">
        <f>_xlfn.XLOOKUP($C715,'NAICS-SOC-CIP x-walk'!$C:$C, 'NAICS-SOC-CIP x-walk'!I:I)</f>
        <v>Management of Companies and Enterprises</v>
      </c>
      <c r="L715">
        <f t="shared" si="58"/>
        <v>826</v>
      </c>
      <c r="M715" s="9">
        <f t="shared" si="59"/>
        <v>17.574468085106382</v>
      </c>
    </row>
    <row r="716" spans="1:13" hidden="1">
      <c r="A716" s="1">
        <v>41</v>
      </c>
      <c r="B716" s="1">
        <v>4</v>
      </c>
      <c r="C716" s="34" t="s">
        <v>1878</v>
      </c>
      <c r="D716" s="1">
        <f t="shared" si="55"/>
        <v>13</v>
      </c>
      <c r="E716" s="2" t="s">
        <v>766</v>
      </c>
      <c r="F716" t="str" cm="1">
        <f t="array" ref="F716">_xlfn.IFS(
 AND(D716&gt;=11, D716&lt;=29), "Management, business, science, and arts occupations",
 AND(D716&gt;=31, D716&lt;=39), "Service occupations",
 AND(D716&gt;=41, D716&lt;=43), "Sales and office occupations",
 AND(D716&gt;=51, D716&lt;=53), "Production, transportation, and material moving occupations",
 AND(D716&gt;=45, D716&lt;=49), "Natural resources, construction, and maintenance occupations",
 TRUE, "Not applicable to study area"
)</f>
        <v>Management, business, science, and arts occupations</v>
      </c>
      <c r="G716">
        <f t="shared" si="56"/>
        <v>9764</v>
      </c>
      <c r="H716" s="9">
        <f t="shared" si="57"/>
        <v>21.941573033707865</v>
      </c>
      <c r="I716" t="str">
        <f>_xlfn.XLOOKUP($C716,'NAICS-SOC-CIP x-walk'!C:C, 'NAICS-SOC-CIP x-walk'!H:H)</f>
        <v>55</v>
      </c>
      <c r="J716" t="str">
        <f>_xlfn.XLOOKUP(K716,'ACS-NAICS-SOC x-walk'!K:K,'ACS-NAICS-SOC x-walk'!L:L)</f>
        <v>Professional, Scientific, and Management, and Administrative, and Waste Management Services</v>
      </c>
      <c r="K716" t="str">
        <f>_xlfn.XLOOKUP($C716,'NAICS-SOC-CIP x-walk'!$C:$C, 'NAICS-SOC-CIP x-walk'!I:I)</f>
        <v>Management of Companies and Enterprises</v>
      </c>
      <c r="L716">
        <f t="shared" si="58"/>
        <v>826</v>
      </c>
      <c r="M716" s="9">
        <f t="shared" si="59"/>
        <v>17.574468085106382</v>
      </c>
    </row>
    <row r="717" spans="1:13" hidden="1">
      <c r="A717" s="1">
        <v>37</v>
      </c>
      <c r="B717" s="1">
        <v>4</v>
      </c>
      <c r="C717" s="34" t="s">
        <v>1948</v>
      </c>
      <c r="D717" s="1">
        <f t="shared" si="55"/>
        <v>17</v>
      </c>
      <c r="E717" s="2" t="s">
        <v>862</v>
      </c>
      <c r="F717" t="str" cm="1">
        <f t="array" ref="F717">_xlfn.IFS(
 AND(D717&gt;=11, D717&lt;=29), "Management, business, science, and arts occupations",
 AND(D717&gt;=31, D717&lt;=39), "Service occupations",
 AND(D717&gt;=41, D717&lt;=43), "Sales and office occupations",
 AND(D717&gt;=51, D717&lt;=53), "Production, transportation, and material moving occupations",
 AND(D717&gt;=45, D717&lt;=49), "Natural resources, construction, and maintenance occupations",
 TRUE, "Not applicable to study area"
)</f>
        <v>Management, business, science, and arts occupations</v>
      </c>
      <c r="G717">
        <f t="shared" si="56"/>
        <v>9764</v>
      </c>
      <c r="H717" s="9">
        <f t="shared" si="57"/>
        <v>21.941573033707865</v>
      </c>
      <c r="I717" t="str">
        <f>_xlfn.XLOOKUP($C717,'NAICS-SOC-CIP x-walk'!C:C, 'NAICS-SOC-CIP x-walk'!H:H)</f>
        <v>55</v>
      </c>
      <c r="J717" t="str">
        <f>_xlfn.XLOOKUP(K717,'ACS-NAICS-SOC x-walk'!K:K,'ACS-NAICS-SOC x-walk'!L:L)</f>
        <v>Professional, Scientific, and Management, and Administrative, and Waste Management Services</v>
      </c>
      <c r="K717" t="str">
        <f>_xlfn.XLOOKUP($C717,'NAICS-SOC-CIP x-walk'!$C:$C, 'NAICS-SOC-CIP x-walk'!I:I)</f>
        <v>Management of Companies and Enterprises</v>
      </c>
      <c r="L717">
        <f t="shared" si="58"/>
        <v>826</v>
      </c>
      <c r="M717" s="9">
        <f t="shared" si="59"/>
        <v>17.574468085106382</v>
      </c>
    </row>
    <row r="718" spans="1:13" hidden="1">
      <c r="A718" s="1">
        <v>32</v>
      </c>
      <c r="B718" s="1">
        <v>4</v>
      </c>
      <c r="C718" s="34" t="s">
        <v>1878</v>
      </c>
      <c r="D718" s="1">
        <f t="shared" si="55"/>
        <v>13</v>
      </c>
      <c r="E718" s="2" t="s">
        <v>1154</v>
      </c>
      <c r="F718" t="str" cm="1">
        <f t="array" ref="F718">_xlfn.IFS(
 AND(D718&gt;=11, D718&lt;=29), "Management, business, science, and arts occupations",
 AND(D718&gt;=31, D718&lt;=39), "Service occupations",
 AND(D718&gt;=41, D718&lt;=43), "Sales and office occupations",
 AND(D718&gt;=51, D718&lt;=53), "Production, transportation, and material moving occupations",
 AND(D718&gt;=45, D718&lt;=49), "Natural resources, construction, and maintenance occupations",
 TRUE, "Not applicable to study area"
)</f>
        <v>Management, business, science, and arts occupations</v>
      </c>
      <c r="G718">
        <f t="shared" si="56"/>
        <v>9764</v>
      </c>
      <c r="H718" s="9">
        <f t="shared" si="57"/>
        <v>21.941573033707865</v>
      </c>
      <c r="I718" t="str">
        <f>_xlfn.XLOOKUP($C718,'NAICS-SOC-CIP x-walk'!C:C, 'NAICS-SOC-CIP x-walk'!H:H)</f>
        <v>55</v>
      </c>
      <c r="J718" t="str">
        <f>_xlfn.XLOOKUP(K718,'ACS-NAICS-SOC x-walk'!K:K,'ACS-NAICS-SOC x-walk'!L:L)</f>
        <v>Professional, Scientific, and Management, and Administrative, and Waste Management Services</v>
      </c>
      <c r="K718" t="str">
        <f>_xlfn.XLOOKUP($C718,'NAICS-SOC-CIP x-walk'!$C:$C, 'NAICS-SOC-CIP x-walk'!I:I)</f>
        <v>Management of Companies and Enterprises</v>
      </c>
      <c r="L718">
        <f t="shared" si="58"/>
        <v>826</v>
      </c>
      <c r="M718" s="9">
        <f t="shared" si="59"/>
        <v>17.574468085106382</v>
      </c>
    </row>
    <row r="719" spans="1:13" hidden="1">
      <c r="A719" s="1">
        <v>31</v>
      </c>
      <c r="B719" s="1">
        <v>5</v>
      </c>
      <c r="C719" s="34" t="s">
        <v>1807</v>
      </c>
      <c r="D719" s="1">
        <f t="shared" si="55"/>
        <v>11</v>
      </c>
      <c r="E719" s="2" t="s">
        <v>1054</v>
      </c>
      <c r="F719" t="str" cm="1">
        <f t="array" ref="F719">_xlfn.IFS(
 AND(D719&gt;=11, D719&lt;=29), "Management, business, science, and arts occupations",
 AND(D719&gt;=31, D719&lt;=39), "Service occupations",
 AND(D719&gt;=41, D719&lt;=43), "Sales and office occupations",
 AND(D719&gt;=51, D719&lt;=53), "Production, transportation, and material moving occupations",
 AND(D719&gt;=45, D719&lt;=49), "Natural resources, construction, and maintenance occupations",
 TRUE, "Not applicable to study area"
)</f>
        <v>Management, business, science, and arts occupations</v>
      </c>
      <c r="G719">
        <f t="shared" si="56"/>
        <v>9764</v>
      </c>
      <c r="H719" s="9">
        <f t="shared" si="57"/>
        <v>21.941573033707865</v>
      </c>
      <c r="I719" t="str">
        <f>_xlfn.XLOOKUP($C719,'NAICS-SOC-CIP x-walk'!C:C, 'NAICS-SOC-CIP x-walk'!H:H)</f>
        <v>55</v>
      </c>
      <c r="J719" t="str">
        <f>_xlfn.XLOOKUP(K719,'ACS-NAICS-SOC x-walk'!K:K,'ACS-NAICS-SOC x-walk'!L:L)</f>
        <v>Professional, Scientific, and Management, and Administrative, and Waste Management Services</v>
      </c>
      <c r="K719" t="str">
        <f>_xlfn.XLOOKUP($C719,'NAICS-SOC-CIP x-walk'!$C:$C, 'NAICS-SOC-CIP x-walk'!I:I)</f>
        <v>Management of Companies and Enterprises</v>
      </c>
      <c r="L719">
        <f t="shared" si="58"/>
        <v>826</v>
      </c>
      <c r="M719" s="9">
        <f t="shared" si="59"/>
        <v>17.574468085106382</v>
      </c>
    </row>
    <row r="720" spans="1:13" hidden="1">
      <c r="A720" s="1">
        <v>28</v>
      </c>
      <c r="B720" s="1">
        <v>5</v>
      </c>
      <c r="C720" s="34" t="s">
        <v>1807</v>
      </c>
      <c r="D720" s="1">
        <f t="shared" si="55"/>
        <v>11</v>
      </c>
      <c r="E720" s="2" t="s">
        <v>1072</v>
      </c>
      <c r="F720" t="str" cm="1">
        <f t="array" ref="F720">_xlfn.IFS(
 AND(D720&gt;=11, D720&lt;=29), "Management, business, science, and arts occupations",
 AND(D720&gt;=31, D720&lt;=39), "Service occupations",
 AND(D720&gt;=41, D720&lt;=43), "Sales and office occupations",
 AND(D720&gt;=51, D720&lt;=53), "Production, transportation, and material moving occupations",
 AND(D720&gt;=45, D720&lt;=49), "Natural resources, construction, and maintenance occupations",
 TRUE, "Not applicable to study area"
)</f>
        <v>Management, business, science, and arts occupations</v>
      </c>
      <c r="G720">
        <f t="shared" si="56"/>
        <v>9764</v>
      </c>
      <c r="H720" s="9">
        <f t="shared" si="57"/>
        <v>21.941573033707865</v>
      </c>
      <c r="I720" t="str">
        <f>_xlfn.XLOOKUP($C720,'NAICS-SOC-CIP x-walk'!C:C, 'NAICS-SOC-CIP x-walk'!H:H)</f>
        <v>55</v>
      </c>
      <c r="J720" t="str">
        <f>_xlfn.XLOOKUP(K720,'ACS-NAICS-SOC x-walk'!K:K,'ACS-NAICS-SOC x-walk'!L:L)</f>
        <v>Professional, Scientific, and Management, and Administrative, and Waste Management Services</v>
      </c>
      <c r="K720" t="str">
        <f>_xlfn.XLOOKUP($C720,'NAICS-SOC-CIP x-walk'!$C:$C, 'NAICS-SOC-CIP x-walk'!I:I)</f>
        <v>Management of Companies and Enterprises</v>
      </c>
      <c r="L720">
        <f t="shared" si="58"/>
        <v>826</v>
      </c>
      <c r="M720" s="9">
        <f t="shared" si="59"/>
        <v>17.574468085106382</v>
      </c>
    </row>
    <row r="721" spans="1:13" hidden="1">
      <c r="A721" s="1">
        <v>22</v>
      </c>
      <c r="B721" s="1">
        <v>4</v>
      </c>
      <c r="C721" s="34" t="s">
        <v>2192</v>
      </c>
      <c r="D721" s="1">
        <f t="shared" si="55"/>
        <v>27</v>
      </c>
      <c r="E721" s="2" t="s">
        <v>1372</v>
      </c>
      <c r="F721" t="str" cm="1">
        <f t="array" ref="F721">_xlfn.IFS(
 AND(D721&gt;=11, D721&lt;=29), "Management, business, science, and arts occupations",
 AND(D721&gt;=31, D721&lt;=39), "Service occupations",
 AND(D721&gt;=41, D721&lt;=43), "Sales and office occupations",
 AND(D721&gt;=51, D721&lt;=53), "Production, transportation, and material moving occupations",
 AND(D721&gt;=45, D721&lt;=49), "Natural resources, construction, and maintenance occupations",
 TRUE, "Not applicable to study area"
)</f>
        <v>Management, business, science, and arts occupations</v>
      </c>
      <c r="G721">
        <f t="shared" si="56"/>
        <v>9764</v>
      </c>
      <c r="H721" s="9">
        <f t="shared" si="57"/>
        <v>21.941573033707865</v>
      </c>
      <c r="I721" t="str">
        <f>_xlfn.XLOOKUP($C721,'NAICS-SOC-CIP x-walk'!C:C, 'NAICS-SOC-CIP x-walk'!H:H)</f>
        <v>55</v>
      </c>
      <c r="J721" t="str">
        <f>_xlfn.XLOOKUP(K721,'ACS-NAICS-SOC x-walk'!K:K,'ACS-NAICS-SOC x-walk'!L:L)</f>
        <v>Professional, Scientific, and Management, and Administrative, and Waste Management Services</v>
      </c>
      <c r="K721" t="str">
        <f>_xlfn.XLOOKUP($C721,'NAICS-SOC-CIP x-walk'!$C:$C, 'NAICS-SOC-CIP x-walk'!I:I)</f>
        <v>Management of Companies and Enterprises</v>
      </c>
      <c r="L721">
        <f t="shared" si="58"/>
        <v>826</v>
      </c>
      <c r="M721" s="9">
        <f t="shared" si="59"/>
        <v>17.574468085106382</v>
      </c>
    </row>
    <row r="722" spans="1:13" hidden="1">
      <c r="A722" s="1">
        <v>20</v>
      </c>
      <c r="B722" s="1">
        <v>3</v>
      </c>
      <c r="C722" s="34" t="s">
        <v>1819</v>
      </c>
      <c r="D722" s="1">
        <f t="shared" si="55"/>
        <v>11</v>
      </c>
      <c r="E722" s="2" t="s">
        <v>922</v>
      </c>
      <c r="F722" t="str" cm="1">
        <f t="array" ref="F722">_xlfn.IFS(
 AND(D722&gt;=11, D722&lt;=29), "Management, business, science, and arts occupations",
 AND(D722&gt;=31, D722&lt;=39), "Service occupations",
 AND(D722&gt;=41, D722&lt;=43), "Sales and office occupations",
 AND(D722&gt;=51, D722&lt;=53), "Production, transportation, and material moving occupations",
 AND(D722&gt;=45, D722&lt;=49), "Natural resources, construction, and maintenance occupations",
 TRUE, "Not applicable to study area"
)</f>
        <v>Management, business, science, and arts occupations</v>
      </c>
      <c r="G722">
        <f t="shared" si="56"/>
        <v>9764</v>
      </c>
      <c r="H722" s="9">
        <f t="shared" si="57"/>
        <v>21.941573033707865</v>
      </c>
      <c r="I722" t="str">
        <f>_xlfn.XLOOKUP($C722,'NAICS-SOC-CIP x-walk'!C:C, 'NAICS-SOC-CIP x-walk'!H:H)</f>
        <v>55</v>
      </c>
      <c r="J722" t="str">
        <f>_xlfn.XLOOKUP(K722,'ACS-NAICS-SOC x-walk'!K:K,'ACS-NAICS-SOC x-walk'!L:L)</f>
        <v>Professional, Scientific, and Management, and Administrative, and Waste Management Services</v>
      </c>
      <c r="K722" t="str">
        <f>_xlfn.XLOOKUP($C722,'NAICS-SOC-CIP x-walk'!$C:$C, 'NAICS-SOC-CIP x-walk'!I:I)</f>
        <v>Management of Companies and Enterprises</v>
      </c>
      <c r="L722">
        <f t="shared" si="58"/>
        <v>826</v>
      </c>
      <c r="M722" s="9">
        <f t="shared" si="59"/>
        <v>17.574468085106382</v>
      </c>
    </row>
    <row r="723" spans="1:13" hidden="1">
      <c r="A723" s="1">
        <v>19</v>
      </c>
      <c r="B723" s="1">
        <v>4</v>
      </c>
      <c r="C723" s="34" t="s">
        <v>1824</v>
      </c>
      <c r="D723" s="1">
        <f t="shared" si="55"/>
        <v>11</v>
      </c>
      <c r="E723" s="2" t="s">
        <v>1094</v>
      </c>
      <c r="F723" t="str" cm="1">
        <f t="array" ref="F723">_xlfn.IFS(
 AND(D723&gt;=11, D723&lt;=29), "Management, business, science, and arts occupations",
 AND(D723&gt;=31, D723&lt;=39), "Service occupations",
 AND(D723&gt;=41, D723&lt;=43), "Sales and office occupations",
 AND(D723&gt;=51, D723&lt;=53), "Production, transportation, and material moving occupations",
 AND(D723&gt;=45, D723&lt;=49), "Natural resources, construction, and maintenance occupations",
 TRUE, "Not applicable to study area"
)</f>
        <v>Management, business, science, and arts occupations</v>
      </c>
      <c r="G723">
        <f t="shared" si="56"/>
        <v>9764</v>
      </c>
      <c r="H723" s="9">
        <f t="shared" si="57"/>
        <v>21.941573033707865</v>
      </c>
      <c r="I723" t="str">
        <f>_xlfn.XLOOKUP($C723,'NAICS-SOC-CIP x-walk'!C:C, 'NAICS-SOC-CIP x-walk'!H:H)</f>
        <v>42, 48-49</v>
      </c>
      <c r="J723" t="str">
        <f>_xlfn.XLOOKUP(K723,'ACS-NAICS-SOC x-walk'!K:K,'ACS-NAICS-SOC x-walk'!L:L)</f>
        <v>Wholesale Trade</v>
      </c>
      <c r="K723" t="str">
        <f>_xlfn.XLOOKUP($C723,'NAICS-SOC-CIP x-walk'!$C:$C, 'NAICS-SOC-CIP x-walk'!I:I)</f>
        <v>Wholesale Trade, Transportation and Warehousing</v>
      </c>
      <c r="L723">
        <f t="shared" si="58"/>
        <v>4381</v>
      </c>
      <c r="M723" s="9">
        <f t="shared" si="59"/>
        <v>61.70422535211268</v>
      </c>
    </row>
    <row r="724" spans="1:13" hidden="1">
      <c r="A724" s="1">
        <v>14</v>
      </c>
      <c r="B724" s="1">
        <v>4</v>
      </c>
      <c r="C724" s="34" t="s">
        <v>1827</v>
      </c>
      <c r="D724" s="1">
        <f t="shared" si="55"/>
        <v>11</v>
      </c>
      <c r="E724" s="2" t="s">
        <v>1250</v>
      </c>
      <c r="F724" t="str" cm="1">
        <f t="array" ref="F724">_xlfn.IFS(
 AND(D724&gt;=11, D724&lt;=29), "Management, business, science, and arts occupations",
 AND(D724&gt;=31, D724&lt;=39), "Service occupations",
 AND(D724&gt;=41, D724&lt;=43), "Sales and office occupations",
 AND(D724&gt;=51, D724&lt;=53), "Production, transportation, and material moving occupations",
 AND(D724&gt;=45, D724&lt;=49), "Natural resources, construction, and maintenance occupations",
 TRUE, "Not applicable to study area"
)</f>
        <v>Management, business, science, and arts occupations</v>
      </c>
      <c r="G724">
        <f t="shared" si="56"/>
        <v>9764</v>
      </c>
      <c r="H724" s="9">
        <f t="shared" si="57"/>
        <v>21.941573033707865</v>
      </c>
      <c r="I724" t="str">
        <f>_xlfn.XLOOKUP($C724,'NAICS-SOC-CIP x-walk'!C:C, 'NAICS-SOC-CIP x-walk'!H:H)</f>
        <v>55</v>
      </c>
      <c r="J724" t="str">
        <f>_xlfn.XLOOKUP(K724,'ACS-NAICS-SOC x-walk'!K:K,'ACS-NAICS-SOC x-walk'!L:L)</f>
        <v>Professional, Scientific, and Management, and Administrative, and Waste Management Services</v>
      </c>
      <c r="K724" t="str">
        <f>_xlfn.XLOOKUP($C724,'NAICS-SOC-CIP x-walk'!$C:$C, 'NAICS-SOC-CIP x-walk'!I:I)</f>
        <v>Management of Companies and Enterprises</v>
      </c>
      <c r="L724">
        <f t="shared" si="58"/>
        <v>826</v>
      </c>
      <c r="M724" s="9">
        <f t="shared" si="59"/>
        <v>17.574468085106382</v>
      </c>
    </row>
    <row r="725" spans="1:13" hidden="1">
      <c r="A725" s="1">
        <v>14</v>
      </c>
      <c r="B725" s="1">
        <v>4</v>
      </c>
      <c r="C725" s="34" t="s">
        <v>1878</v>
      </c>
      <c r="D725" s="1">
        <f t="shared" si="55"/>
        <v>13</v>
      </c>
      <c r="E725" s="2" t="s">
        <v>1174</v>
      </c>
      <c r="F725" t="str" cm="1">
        <f t="array" ref="F725">_xlfn.IFS(
 AND(D725&gt;=11, D725&lt;=29), "Management, business, science, and arts occupations",
 AND(D725&gt;=31, D725&lt;=39), "Service occupations",
 AND(D725&gt;=41, D725&lt;=43), "Sales and office occupations",
 AND(D725&gt;=51, D725&lt;=53), "Production, transportation, and material moving occupations",
 AND(D725&gt;=45, D725&lt;=49), "Natural resources, construction, and maintenance occupations",
 TRUE, "Not applicable to study area"
)</f>
        <v>Management, business, science, and arts occupations</v>
      </c>
      <c r="G725">
        <f t="shared" si="56"/>
        <v>9764</v>
      </c>
      <c r="H725" s="9">
        <f t="shared" si="57"/>
        <v>21.941573033707865</v>
      </c>
      <c r="I725" t="str">
        <f>_xlfn.XLOOKUP($C725,'NAICS-SOC-CIP x-walk'!C:C, 'NAICS-SOC-CIP x-walk'!H:H)</f>
        <v>55</v>
      </c>
      <c r="J725" t="str">
        <f>_xlfn.XLOOKUP(K725,'ACS-NAICS-SOC x-walk'!K:K,'ACS-NAICS-SOC x-walk'!L:L)</f>
        <v>Professional, Scientific, and Management, and Administrative, and Waste Management Services</v>
      </c>
      <c r="K725" t="str">
        <f>_xlfn.XLOOKUP($C725,'NAICS-SOC-CIP x-walk'!$C:$C, 'NAICS-SOC-CIP x-walk'!I:I)</f>
        <v>Management of Companies and Enterprises</v>
      </c>
      <c r="L725">
        <f t="shared" si="58"/>
        <v>826</v>
      </c>
      <c r="M725" s="9">
        <f t="shared" si="59"/>
        <v>17.574468085106382</v>
      </c>
    </row>
    <row r="726" spans="1:13" hidden="1">
      <c r="A726" s="1">
        <v>12</v>
      </c>
      <c r="B726" s="1">
        <v>4</v>
      </c>
      <c r="C726" s="34" t="s">
        <v>1863</v>
      </c>
      <c r="D726" s="1">
        <f t="shared" si="55"/>
        <v>13</v>
      </c>
      <c r="E726" s="2" t="s">
        <v>1536</v>
      </c>
      <c r="F726" t="str" cm="1">
        <f t="array" ref="F726">_xlfn.IFS(
 AND(D726&gt;=11, D726&lt;=29), "Management, business, science, and arts occupations",
 AND(D726&gt;=31, D726&lt;=39), "Service occupations",
 AND(D726&gt;=41, D726&lt;=43), "Sales and office occupations",
 AND(D726&gt;=51, D726&lt;=53), "Production, transportation, and material moving occupations",
 AND(D726&gt;=45, D726&lt;=49), "Natural resources, construction, and maintenance occupations",
 TRUE, "Not applicable to study area"
)</f>
        <v>Management, business, science, and arts occupations</v>
      </c>
      <c r="G726">
        <f t="shared" si="56"/>
        <v>9764</v>
      </c>
      <c r="H726" s="9">
        <f t="shared" si="57"/>
        <v>21.941573033707865</v>
      </c>
      <c r="I726" t="str">
        <f>_xlfn.XLOOKUP($C726,'NAICS-SOC-CIP x-walk'!C:C, 'NAICS-SOC-CIP x-walk'!H:H)</f>
        <v>55</v>
      </c>
      <c r="J726" t="str">
        <f>_xlfn.XLOOKUP(K726,'ACS-NAICS-SOC x-walk'!K:K,'ACS-NAICS-SOC x-walk'!L:L)</f>
        <v>Professional, Scientific, and Management, and Administrative, and Waste Management Services</v>
      </c>
      <c r="K726" t="str">
        <f>_xlfn.XLOOKUP($C726,'NAICS-SOC-CIP x-walk'!$C:$C, 'NAICS-SOC-CIP x-walk'!I:I)</f>
        <v>Management of Companies and Enterprises</v>
      </c>
      <c r="L726">
        <f t="shared" si="58"/>
        <v>826</v>
      </c>
      <c r="M726" s="9">
        <f t="shared" si="59"/>
        <v>17.574468085106382</v>
      </c>
    </row>
    <row r="727" spans="1:13" hidden="1">
      <c r="A727" s="1">
        <v>12</v>
      </c>
      <c r="B727" s="1">
        <v>4</v>
      </c>
      <c r="C727" s="34" t="s">
        <v>1874</v>
      </c>
      <c r="D727" s="1">
        <f t="shared" si="55"/>
        <v>13</v>
      </c>
      <c r="E727" s="2" t="s">
        <v>1382</v>
      </c>
      <c r="F727" t="str" cm="1">
        <f t="array" ref="F727">_xlfn.IFS(
 AND(D727&gt;=11, D727&lt;=29), "Management, business, science, and arts occupations",
 AND(D727&gt;=31, D727&lt;=39), "Service occupations",
 AND(D727&gt;=41, D727&lt;=43), "Sales and office occupations",
 AND(D727&gt;=51, D727&lt;=53), "Production, transportation, and material moving occupations",
 AND(D727&gt;=45, D727&lt;=49), "Natural resources, construction, and maintenance occupations",
 TRUE, "Not applicable to study area"
)</f>
        <v>Management, business, science, and arts occupations</v>
      </c>
      <c r="G727">
        <f t="shared" si="56"/>
        <v>9764</v>
      </c>
      <c r="H727" s="9">
        <f t="shared" si="57"/>
        <v>21.941573033707865</v>
      </c>
      <c r="I727" t="str">
        <f>_xlfn.XLOOKUP($C727,'NAICS-SOC-CIP x-walk'!C:C, 'NAICS-SOC-CIP x-walk'!H:H)</f>
        <v>55</v>
      </c>
      <c r="J727" t="str">
        <f>_xlfn.XLOOKUP(K727,'ACS-NAICS-SOC x-walk'!K:K,'ACS-NAICS-SOC x-walk'!L:L)</f>
        <v>Professional, Scientific, and Management, and Administrative, and Waste Management Services</v>
      </c>
      <c r="K727" t="str">
        <f>_xlfn.XLOOKUP($C727,'NAICS-SOC-CIP x-walk'!$C:$C, 'NAICS-SOC-CIP x-walk'!I:I)</f>
        <v>Management of Companies and Enterprises</v>
      </c>
      <c r="L727">
        <f t="shared" si="58"/>
        <v>826</v>
      </c>
      <c r="M727" s="9">
        <f t="shared" si="59"/>
        <v>17.574468085106382</v>
      </c>
    </row>
    <row r="728" spans="1:13" hidden="1">
      <c r="A728" s="1">
        <v>11</v>
      </c>
      <c r="B728" s="1">
        <v>4</v>
      </c>
      <c r="C728" s="34" t="s">
        <v>1865</v>
      </c>
      <c r="D728" s="1">
        <f t="shared" si="55"/>
        <v>13</v>
      </c>
      <c r="E728" s="2" t="s">
        <v>1368</v>
      </c>
      <c r="F728" t="str" cm="1">
        <f t="array" ref="F728">_xlfn.IFS(
 AND(D728&gt;=11, D728&lt;=29), "Management, business, science, and arts occupations",
 AND(D728&gt;=31, D728&lt;=39), "Service occupations",
 AND(D728&gt;=41, D728&lt;=43), "Sales and office occupations",
 AND(D728&gt;=51, D728&lt;=53), "Production, transportation, and material moving occupations",
 AND(D728&gt;=45, D728&lt;=49), "Natural resources, construction, and maintenance occupations",
 TRUE, "Not applicable to study area"
)</f>
        <v>Management, business, science, and arts occupations</v>
      </c>
      <c r="G728">
        <f t="shared" si="56"/>
        <v>9764</v>
      </c>
      <c r="H728" s="9">
        <f t="shared" si="57"/>
        <v>21.941573033707865</v>
      </c>
      <c r="I728" t="str">
        <f>_xlfn.XLOOKUP($C728,'NAICS-SOC-CIP x-walk'!C:C, 'NAICS-SOC-CIP x-walk'!H:H)</f>
        <v>55</v>
      </c>
      <c r="J728" t="str">
        <f>_xlfn.XLOOKUP(K728,'ACS-NAICS-SOC x-walk'!K:K,'ACS-NAICS-SOC x-walk'!L:L)</f>
        <v>Professional, Scientific, and Management, and Administrative, and Waste Management Services</v>
      </c>
      <c r="K728" t="str">
        <f>_xlfn.XLOOKUP($C728,'NAICS-SOC-CIP x-walk'!$C:$C, 'NAICS-SOC-CIP x-walk'!I:I)</f>
        <v>Management of Companies and Enterprises</v>
      </c>
      <c r="L728">
        <f t="shared" si="58"/>
        <v>826</v>
      </c>
      <c r="M728" s="9">
        <f t="shared" si="59"/>
        <v>17.574468085106382</v>
      </c>
    </row>
    <row r="729" spans="1:13" hidden="1">
      <c r="A729" s="1">
        <v>10</v>
      </c>
      <c r="B729" s="1">
        <v>4</v>
      </c>
      <c r="C729" s="34" t="s">
        <v>1822</v>
      </c>
      <c r="D729" s="1">
        <f t="shared" si="55"/>
        <v>11</v>
      </c>
      <c r="E729" s="2" t="s">
        <v>1464</v>
      </c>
      <c r="F729" t="str" cm="1">
        <f t="array" ref="F729">_xlfn.IFS(
 AND(D729&gt;=11, D729&lt;=29), "Management, business, science, and arts occupations",
 AND(D729&gt;=31, D729&lt;=39), "Service occupations",
 AND(D729&gt;=41, D729&lt;=43), "Sales and office occupations",
 AND(D729&gt;=51, D729&lt;=53), "Production, transportation, and material moving occupations",
 AND(D729&gt;=45, D729&lt;=49), "Natural resources, construction, and maintenance occupations",
 TRUE, "Not applicable to study area"
)</f>
        <v>Management, business, science, and arts occupations</v>
      </c>
      <c r="G729">
        <f t="shared" si="56"/>
        <v>9764</v>
      </c>
      <c r="H729" s="9">
        <f t="shared" si="57"/>
        <v>21.941573033707865</v>
      </c>
      <c r="I729" t="str">
        <f>_xlfn.XLOOKUP($C729,'NAICS-SOC-CIP x-walk'!C:C, 'NAICS-SOC-CIP x-walk'!H:H)</f>
        <v>55</v>
      </c>
      <c r="J729" t="str">
        <f>_xlfn.XLOOKUP(K729,'ACS-NAICS-SOC x-walk'!K:K,'ACS-NAICS-SOC x-walk'!L:L)</f>
        <v>Professional, Scientific, and Management, and Administrative, and Waste Management Services</v>
      </c>
      <c r="K729" t="str">
        <f>_xlfn.XLOOKUP($C729,'NAICS-SOC-CIP x-walk'!$C:$C, 'NAICS-SOC-CIP x-walk'!I:I)</f>
        <v>Management of Companies and Enterprises</v>
      </c>
      <c r="L729">
        <f t="shared" si="58"/>
        <v>826</v>
      </c>
      <c r="M729" s="9">
        <f t="shared" si="59"/>
        <v>17.574468085106382</v>
      </c>
    </row>
    <row r="730" spans="1:13" hidden="1">
      <c r="A730" s="1">
        <v>10</v>
      </c>
      <c r="B730" s="1">
        <v>5</v>
      </c>
      <c r="C730" s="34" t="s">
        <v>1927</v>
      </c>
      <c r="D730" s="1">
        <f t="shared" si="55"/>
        <v>15</v>
      </c>
      <c r="E730" s="2" t="s">
        <v>1488</v>
      </c>
      <c r="F730" t="str" cm="1">
        <f t="array" ref="F730">_xlfn.IFS(
 AND(D730&gt;=11, D730&lt;=29), "Management, business, science, and arts occupations",
 AND(D730&gt;=31, D730&lt;=39), "Service occupations",
 AND(D730&gt;=41, D730&lt;=43), "Sales and office occupations",
 AND(D730&gt;=51, D730&lt;=53), "Production, transportation, and material moving occupations",
 AND(D730&gt;=45, D730&lt;=49), "Natural resources, construction, and maintenance occupations",
 TRUE, "Not applicable to study area"
)</f>
        <v>Management, business, science, and arts occupations</v>
      </c>
      <c r="G730">
        <f t="shared" si="56"/>
        <v>9764</v>
      </c>
      <c r="H730" s="9">
        <f t="shared" si="57"/>
        <v>21.941573033707865</v>
      </c>
      <c r="I730" t="str">
        <f>_xlfn.XLOOKUP($C730,'NAICS-SOC-CIP x-walk'!C:C, 'NAICS-SOC-CIP x-walk'!H:H)</f>
        <v>55</v>
      </c>
      <c r="J730" t="str">
        <f>_xlfn.XLOOKUP(K730,'ACS-NAICS-SOC x-walk'!K:K,'ACS-NAICS-SOC x-walk'!L:L)</f>
        <v>Professional, Scientific, and Management, and Administrative, and Waste Management Services</v>
      </c>
      <c r="K730" t="str">
        <f>_xlfn.XLOOKUP($C730,'NAICS-SOC-CIP x-walk'!$C:$C, 'NAICS-SOC-CIP x-walk'!I:I)</f>
        <v>Management of Companies and Enterprises</v>
      </c>
      <c r="L730">
        <f t="shared" si="58"/>
        <v>826</v>
      </c>
      <c r="M730" s="9">
        <f t="shared" si="59"/>
        <v>17.574468085106382</v>
      </c>
    </row>
    <row r="731" spans="1:13" hidden="1">
      <c r="A731" s="1">
        <v>8</v>
      </c>
      <c r="B731" s="1">
        <v>4</v>
      </c>
      <c r="C731" s="34" t="s">
        <v>1878</v>
      </c>
      <c r="D731" s="1">
        <f t="shared" si="55"/>
        <v>13</v>
      </c>
      <c r="E731" s="2" t="s">
        <v>1386</v>
      </c>
      <c r="F731" t="str" cm="1">
        <f t="array" ref="F731">_xlfn.IFS(
 AND(D731&gt;=11, D731&lt;=29), "Management, business, science, and arts occupations",
 AND(D731&gt;=31, D731&lt;=39), "Service occupations",
 AND(D731&gt;=41, D731&lt;=43), "Sales and office occupations",
 AND(D731&gt;=51, D731&lt;=53), "Production, transportation, and material moving occupations",
 AND(D731&gt;=45, D731&lt;=49), "Natural resources, construction, and maintenance occupations",
 TRUE, "Not applicable to study area"
)</f>
        <v>Management, business, science, and arts occupations</v>
      </c>
      <c r="G731">
        <f t="shared" si="56"/>
        <v>9764</v>
      </c>
      <c r="H731" s="9">
        <f t="shared" si="57"/>
        <v>21.941573033707865</v>
      </c>
      <c r="I731" t="str">
        <f>_xlfn.XLOOKUP($C731,'NAICS-SOC-CIP x-walk'!C:C, 'NAICS-SOC-CIP x-walk'!H:H)</f>
        <v>55</v>
      </c>
      <c r="J731" t="str">
        <f>_xlfn.XLOOKUP(K731,'ACS-NAICS-SOC x-walk'!K:K,'ACS-NAICS-SOC x-walk'!L:L)</f>
        <v>Professional, Scientific, and Management, and Administrative, and Waste Management Services</v>
      </c>
      <c r="K731" t="str">
        <f>_xlfn.XLOOKUP($C731,'NAICS-SOC-CIP x-walk'!$C:$C, 'NAICS-SOC-CIP x-walk'!I:I)</f>
        <v>Management of Companies and Enterprises</v>
      </c>
      <c r="L731">
        <f t="shared" si="58"/>
        <v>826</v>
      </c>
      <c r="M731" s="9">
        <f t="shared" si="59"/>
        <v>17.574468085106382</v>
      </c>
    </row>
    <row r="732" spans="1:13" hidden="1">
      <c r="A732" s="1">
        <v>6</v>
      </c>
      <c r="B732" s="1">
        <v>4</v>
      </c>
      <c r="C732" s="34" t="s">
        <v>1828</v>
      </c>
      <c r="D732" s="1">
        <f t="shared" si="55"/>
        <v>11</v>
      </c>
      <c r="E732" s="2" t="s">
        <v>1512</v>
      </c>
      <c r="F732" t="str" cm="1">
        <f t="array" ref="F732">_xlfn.IFS(
 AND(D732&gt;=11, D732&lt;=29), "Management, business, science, and arts occupations",
 AND(D732&gt;=31, D732&lt;=39), "Service occupations",
 AND(D732&gt;=41, D732&lt;=43), "Sales and office occupations",
 AND(D732&gt;=51, D732&lt;=53), "Production, transportation, and material moving occupations",
 AND(D732&gt;=45, D732&lt;=49), "Natural resources, construction, and maintenance occupations",
 TRUE, "Not applicable to study area"
)</f>
        <v>Management, business, science, and arts occupations</v>
      </c>
      <c r="G732">
        <f t="shared" si="56"/>
        <v>9764</v>
      </c>
      <c r="H732" s="9">
        <f t="shared" si="57"/>
        <v>21.941573033707865</v>
      </c>
      <c r="I732" t="str">
        <f>_xlfn.XLOOKUP($C732,'NAICS-SOC-CIP x-walk'!C:C, 'NAICS-SOC-CIP x-walk'!H:H)</f>
        <v>55</v>
      </c>
      <c r="J732" t="str">
        <f>_xlfn.XLOOKUP(K732,'ACS-NAICS-SOC x-walk'!K:K,'ACS-NAICS-SOC x-walk'!L:L)</f>
        <v>Professional, Scientific, and Management, and Administrative, and Waste Management Services</v>
      </c>
      <c r="K732" t="str">
        <f>_xlfn.XLOOKUP($C732,'NAICS-SOC-CIP x-walk'!$C:$C, 'NAICS-SOC-CIP x-walk'!I:I)</f>
        <v>Management of Companies and Enterprises</v>
      </c>
      <c r="L732">
        <f t="shared" si="58"/>
        <v>826</v>
      </c>
      <c r="M732" s="9">
        <f t="shared" si="59"/>
        <v>17.574468085106382</v>
      </c>
    </row>
    <row r="733" spans="1:13" hidden="1">
      <c r="A733" s="1">
        <v>5</v>
      </c>
      <c r="B733" s="1">
        <v>5</v>
      </c>
      <c r="C733" s="34" t="s">
        <v>2008</v>
      </c>
      <c r="D733" s="1">
        <f t="shared" si="55"/>
        <v>19</v>
      </c>
      <c r="E733" s="2" t="s">
        <v>1478</v>
      </c>
      <c r="F733" t="str" cm="1">
        <f t="array" ref="F733">_xlfn.IFS(
 AND(D733&gt;=11, D733&lt;=29), "Management, business, science, and arts occupations",
 AND(D733&gt;=31, D733&lt;=39), "Service occupations",
 AND(D733&gt;=41, D733&lt;=43), "Sales and office occupations",
 AND(D733&gt;=51, D733&lt;=53), "Production, transportation, and material moving occupations",
 AND(D733&gt;=45, D733&lt;=49), "Natural resources, construction, and maintenance occupations",
 TRUE, "Not applicable to study area"
)</f>
        <v>Management, business, science, and arts occupations</v>
      </c>
      <c r="G733">
        <f t="shared" si="56"/>
        <v>9764</v>
      </c>
      <c r="H733" s="9">
        <f t="shared" si="57"/>
        <v>21.941573033707865</v>
      </c>
      <c r="I733" t="str">
        <f>_xlfn.XLOOKUP($C733,'NAICS-SOC-CIP x-walk'!C:C, 'NAICS-SOC-CIP x-walk'!H:H)</f>
        <v>55</v>
      </c>
      <c r="J733" t="str">
        <f>_xlfn.XLOOKUP(K733,'ACS-NAICS-SOC x-walk'!K:K,'ACS-NAICS-SOC x-walk'!L:L)</f>
        <v>Professional, Scientific, and Management, and Administrative, and Waste Management Services</v>
      </c>
      <c r="K733" t="str">
        <f>_xlfn.XLOOKUP($C733,'NAICS-SOC-CIP x-walk'!$C:$C, 'NAICS-SOC-CIP x-walk'!I:I)</f>
        <v>Management of Companies and Enterprises</v>
      </c>
      <c r="L733">
        <f t="shared" si="58"/>
        <v>826</v>
      </c>
      <c r="M733" s="9">
        <f t="shared" si="59"/>
        <v>17.574468085106382</v>
      </c>
    </row>
    <row r="734" spans="1:13" hidden="1">
      <c r="A734" s="1">
        <v>4</v>
      </c>
      <c r="B734" s="1">
        <v>5</v>
      </c>
      <c r="C734" s="34" t="s">
        <v>1822</v>
      </c>
      <c r="D734" s="1">
        <f t="shared" si="55"/>
        <v>11</v>
      </c>
      <c r="E734" s="2" t="s">
        <v>1690</v>
      </c>
      <c r="F734" t="str" cm="1">
        <f t="array" ref="F734">_xlfn.IFS(
 AND(D734&gt;=11, D734&lt;=29), "Management, business, science, and arts occupations",
 AND(D734&gt;=31, D734&lt;=39), "Service occupations",
 AND(D734&gt;=41, D734&lt;=43), "Sales and office occupations",
 AND(D734&gt;=51, D734&lt;=53), "Production, transportation, and material moving occupations",
 AND(D734&gt;=45, D734&lt;=49), "Natural resources, construction, and maintenance occupations",
 TRUE, "Not applicable to study area"
)</f>
        <v>Management, business, science, and arts occupations</v>
      </c>
      <c r="G734">
        <f t="shared" si="56"/>
        <v>9764</v>
      </c>
      <c r="H734" s="9">
        <f t="shared" si="57"/>
        <v>21.941573033707865</v>
      </c>
      <c r="I734" t="str">
        <f>_xlfn.XLOOKUP($C734,'NAICS-SOC-CIP x-walk'!C:C, 'NAICS-SOC-CIP x-walk'!H:H)</f>
        <v>55</v>
      </c>
      <c r="J734" t="str">
        <f>_xlfn.XLOOKUP(K734,'ACS-NAICS-SOC x-walk'!K:K,'ACS-NAICS-SOC x-walk'!L:L)</f>
        <v>Professional, Scientific, and Management, and Administrative, and Waste Management Services</v>
      </c>
      <c r="K734" t="str">
        <f>_xlfn.XLOOKUP($C734,'NAICS-SOC-CIP x-walk'!$C:$C, 'NAICS-SOC-CIP x-walk'!I:I)</f>
        <v>Management of Companies and Enterprises</v>
      </c>
      <c r="L734">
        <f t="shared" si="58"/>
        <v>826</v>
      </c>
      <c r="M734" s="9">
        <f t="shared" si="59"/>
        <v>17.574468085106382</v>
      </c>
    </row>
    <row r="735" spans="1:13" hidden="1">
      <c r="A735" s="1">
        <v>4</v>
      </c>
      <c r="B735" s="1">
        <v>5</v>
      </c>
      <c r="C735" s="34" t="s">
        <v>2019</v>
      </c>
      <c r="D735" s="1">
        <f t="shared" si="55"/>
        <v>19</v>
      </c>
      <c r="E735" s="2" t="s">
        <v>1546</v>
      </c>
      <c r="F735" t="str" cm="1">
        <f t="array" ref="F735">_xlfn.IFS(
 AND(D735&gt;=11, D735&lt;=29), "Management, business, science, and arts occupations",
 AND(D735&gt;=31, D735&lt;=39), "Service occupations",
 AND(D735&gt;=41, D735&lt;=43), "Sales and office occupations",
 AND(D735&gt;=51, D735&lt;=53), "Production, transportation, and material moving occupations",
 AND(D735&gt;=45, D735&lt;=49), "Natural resources, construction, and maintenance occupations",
 TRUE, "Not applicable to study area"
)</f>
        <v>Management, business, science, and arts occupations</v>
      </c>
      <c r="G735">
        <f t="shared" si="56"/>
        <v>9764</v>
      </c>
      <c r="H735" s="9">
        <f t="shared" si="57"/>
        <v>21.941573033707865</v>
      </c>
      <c r="I735" t="str">
        <f>_xlfn.XLOOKUP($C735,'NAICS-SOC-CIP x-walk'!C:C, 'NAICS-SOC-CIP x-walk'!H:H)</f>
        <v>55</v>
      </c>
      <c r="J735" t="str">
        <f>_xlfn.XLOOKUP(K735,'ACS-NAICS-SOC x-walk'!K:K,'ACS-NAICS-SOC x-walk'!L:L)</f>
        <v>Professional, Scientific, and Management, and Administrative, and Waste Management Services</v>
      </c>
      <c r="K735" t="str">
        <f>_xlfn.XLOOKUP($C735,'NAICS-SOC-CIP x-walk'!$C:$C, 'NAICS-SOC-CIP x-walk'!I:I)</f>
        <v>Management of Companies and Enterprises</v>
      </c>
      <c r="L735">
        <f t="shared" si="58"/>
        <v>826</v>
      </c>
      <c r="M735" s="9">
        <f t="shared" si="59"/>
        <v>17.574468085106382</v>
      </c>
    </row>
    <row r="736" spans="1:13" hidden="1">
      <c r="A736" s="1">
        <v>1</v>
      </c>
      <c r="B736" s="1">
        <v>4</v>
      </c>
      <c r="C736" s="34" t="s">
        <v>1826</v>
      </c>
      <c r="D736" s="1">
        <f t="shared" si="55"/>
        <v>11</v>
      </c>
      <c r="E736" s="2" t="s">
        <v>1668</v>
      </c>
      <c r="F736" t="str" cm="1">
        <f t="array" ref="F736">_xlfn.IFS(
 AND(D736&gt;=11, D736&lt;=29), "Management, business, science, and arts occupations",
 AND(D736&gt;=31, D736&lt;=39), "Service occupations",
 AND(D736&gt;=41, D736&lt;=43), "Sales and office occupations",
 AND(D736&gt;=51, D736&lt;=53), "Production, transportation, and material moving occupations",
 AND(D736&gt;=45, D736&lt;=49), "Natural resources, construction, and maintenance occupations",
 TRUE, "Not applicable to study area"
)</f>
        <v>Management, business, science, and arts occupations</v>
      </c>
      <c r="G736">
        <f t="shared" si="56"/>
        <v>9764</v>
      </c>
      <c r="H736" s="9">
        <f t="shared" si="57"/>
        <v>21.941573033707865</v>
      </c>
      <c r="I736" t="str">
        <f>_xlfn.XLOOKUP($C736,'NAICS-SOC-CIP x-walk'!C:C, 'NAICS-SOC-CIP x-walk'!H:H)</f>
        <v>55</v>
      </c>
      <c r="J736" t="str">
        <f>_xlfn.XLOOKUP(K736,'ACS-NAICS-SOC x-walk'!K:K,'ACS-NAICS-SOC x-walk'!L:L)</f>
        <v>Professional, Scientific, and Management, and Administrative, and Waste Management Services</v>
      </c>
      <c r="K736" t="str">
        <f>_xlfn.XLOOKUP($C736,'NAICS-SOC-CIP x-walk'!$C:$C, 'NAICS-SOC-CIP x-walk'!I:I)</f>
        <v>Management of Companies and Enterprises</v>
      </c>
      <c r="L736">
        <f t="shared" si="58"/>
        <v>826</v>
      </c>
      <c r="M736" s="9">
        <f t="shared" si="59"/>
        <v>17.574468085106382</v>
      </c>
    </row>
    <row r="737" spans="1:13" hidden="1">
      <c r="A737" s="1">
        <v>1</v>
      </c>
      <c r="B737" s="1">
        <v>4</v>
      </c>
      <c r="C737" s="34" t="s">
        <v>1822</v>
      </c>
      <c r="D737" s="1">
        <f t="shared" si="55"/>
        <v>11</v>
      </c>
      <c r="E737" s="2" t="s">
        <v>1604</v>
      </c>
      <c r="F737" t="str" cm="1">
        <f t="array" ref="F737">_xlfn.IFS(
 AND(D737&gt;=11, D737&lt;=29), "Management, business, science, and arts occupations",
 AND(D737&gt;=31, D737&lt;=39), "Service occupations",
 AND(D737&gt;=41, D737&lt;=43), "Sales and office occupations",
 AND(D737&gt;=51, D737&lt;=53), "Production, transportation, and material moving occupations",
 AND(D737&gt;=45, D737&lt;=49), "Natural resources, construction, and maintenance occupations",
 TRUE, "Not applicable to study area"
)</f>
        <v>Management, business, science, and arts occupations</v>
      </c>
      <c r="G737">
        <f t="shared" si="56"/>
        <v>9764</v>
      </c>
      <c r="H737" s="9">
        <f t="shared" si="57"/>
        <v>21.941573033707865</v>
      </c>
      <c r="I737" t="str">
        <f>_xlfn.XLOOKUP($C737,'NAICS-SOC-CIP x-walk'!C:C, 'NAICS-SOC-CIP x-walk'!H:H)</f>
        <v>55</v>
      </c>
      <c r="J737" t="str">
        <f>_xlfn.XLOOKUP(K737,'ACS-NAICS-SOC x-walk'!K:K,'ACS-NAICS-SOC x-walk'!L:L)</f>
        <v>Professional, Scientific, and Management, and Administrative, and Waste Management Services</v>
      </c>
      <c r="K737" t="str">
        <f>_xlfn.XLOOKUP($C737,'NAICS-SOC-CIP x-walk'!$C:$C, 'NAICS-SOC-CIP x-walk'!I:I)</f>
        <v>Management of Companies and Enterprises</v>
      </c>
      <c r="L737">
        <f t="shared" si="58"/>
        <v>826</v>
      </c>
      <c r="M737" s="9">
        <f t="shared" si="59"/>
        <v>17.574468085106382</v>
      </c>
    </row>
    <row r="738" spans="1:13" hidden="1">
      <c r="A738" s="1">
        <v>18</v>
      </c>
      <c r="B738" s="1" t="s">
        <v>4</v>
      </c>
      <c r="C738" s="34" t="s">
        <v>2523</v>
      </c>
      <c r="D738" s="1">
        <f t="shared" si="55"/>
        <v>43</v>
      </c>
      <c r="E738" s="2" t="s">
        <v>1542</v>
      </c>
      <c r="F738" t="str" cm="1">
        <f t="array" ref="F738">_xlfn.IFS(
 AND(D738&gt;=11, D738&lt;=29), "Management, business, science, and arts occupations",
 AND(D738&gt;=31, D738&lt;=39), "Service occupations",
 AND(D738&gt;=41, D738&lt;=43), "Sales and office occupations",
 AND(D738&gt;=51, D738&lt;=53), "Production, transportation, and material moving occupations",
 AND(D738&gt;=45, D738&lt;=49), "Natural resources, construction, and maintenance occupations",
 TRUE, "Not applicable to study area"
)</f>
        <v>Sales and office occupations</v>
      </c>
      <c r="G738">
        <f t="shared" si="56"/>
        <v>1327</v>
      </c>
      <c r="H738" s="9">
        <f t="shared" si="57"/>
        <v>18.430555555555557</v>
      </c>
      <c r="I738" t="str">
        <f>_xlfn.XLOOKUP($C738,'NAICS-SOC-CIP x-walk'!C:C, 'NAICS-SOC-CIP x-walk'!H:H)</f>
        <v>55</v>
      </c>
      <c r="J738" t="str">
        <f>_xlfn.XLOOKUP(K738,'ACS-NAICS-SOC x-walk'!K:K,'ACS-NAICS-SOC x-walk'!L:L)</f>
        <v>Professional, Scientific, and Management, and Administrative, and Waste Management Services</v>
      </c>
      <c r="K738" t="str">
        <f>_xlfn.XLOOKUP($C738,'NAICS-SOC-CIP x-walk'!$C:$C, 'NAICS-SOC-CIP x-walk'!I:I)</f>
        <v>Management of Companies and Enterprises</v>
      </c>
      <c r="L738">
        <f t="shared" si="58"/>
        <v>826</v>
      </c>
      <c r="M738" s="9">
        <f t="shared" si="59"/>
        <v>17.574468085106382</v>
      </c>
    </row>
    <row r="739" spans="1:13" hidden="1">
      <c r="A739" s="1">
        <v>16</v>
      </c>
      <c r="B739" s="1" t="s">
        <v>4</v>
      </c>
      <c r="C739" s="34" t="s">
        <v>2495</v>
      </c>
      <c r="D739" s="1">
        <f t="shared" si="55"/>
        <v>43</v>
      </c>
      <c r="E739" s="2" t="s">
        <v>1176</v>
      </c>
      <c r="F739" t="str" cm="1">
        <f t="array" ref="F739">_xlfn.IFS(
 AND(D739&gt;=11, D739&lt;=29), "Management, business, science, and arts occupations",
 AND(D739&gt;=31, D739&lt;=39), "Service occupations",
 AND(D739&gt;=41, D739&lt;=43), "Sales and office occupations",
 AND(D739&gt;=51, D739&lt;=53), "Production, transportation, and material moving occupations",
 AND(D739&gt;=45, D739&lt;=49), "Natural resources, construction, and maintenance occupations",
 TRUE, "Not applicable to study area"
)</f>
        <v>Sales and office occupations</v>
      </c>
      <c r="G739">
        <f t="shared" si="56"/>
        <v>1327</v>
      </c>
      <c r="H739" s="9">
        <f t="shared" si="57"/>
        <v>18.430555555555557</v>
      </c>
      <c r="I739" t="str">
        <f>_xlfn.XLOOKUP($C739,'NAICS-SOC-CIP x-walk'!C:C, 'NAICS-SOC-CIP x-walk'!H:H)</f>
        <v>55</v>
      </c>
      <c r="J739" t="str">
        <f>_xlfn.XLOOKUP(K739,'ACS-NAICS-SOC x-walk'!K:K,'ACS-NAICS-SOC x-walk'!L:L)</f>
        <v>Professional, Scientific, and Management, and Administrative, and Waste Management Services</v>
      </c>
      <c r="K739" t="str">
        <f>_xlfn.XLOOKUP($C739,'NAICS-SOC-CIP x-walk'!$C:$C, 'NAICS-SOC-CIP x-walk'!I:I)</f>
        <v>Management of Companies and Enterprises</v>
      </c>
      <c r="L739">
        <f t="shared" si="58"/>
        <v>826</v>
      </c>
      <c r="M739" s="9">
        <f t="shared" si="59"/>
        <v>17.574468085106382</v>
      </c>
    </row>
    <row r="740" spans="1:13" hidden="1">
      <c r="A740" s="1">
        <v>12</v>
      </c>
      <c r="B740" s="1">
        <v>3</v>
      </c>
      <c r="C740" s="34" t="s">
        <v>2519</v>
      </c>
      <c r="D740" s="1">
        <f t="shared" si="55"/>
        <v>43</v>
      </c>
      <c r="E740" s="2" t="s">
        <v>1278</v>
      </c>
      <c r="F740" t="str" cm="1">
        <f t="array" ref="F740">_xlfn.IFS(
 AND(D740&gt;=11, D740&lt;=29), "Management, business, science, and arts occupations",
 AND(D740&gt;=31, D740&lt;=39), "Service occupations",
 AND(D740&gt;=41, D740&lt;=43), "Sales and office occupations",
 AND(D740&gt;=51, D740&lt;=53), "Production, transportation, and material moving occupations",
 AND(D740&gt;=45, D740&lt;=49), "Natural resources, construction, and maintenance occupations",
 TRUE, "Not applicable to study area"
)</f>
        <v>Sales and office occupations</v>
      </c>
      <c r="G740">
        <f t="shared" si="56"/>
        <v>1327</v>
      </c>
      <c r="H740" s="9">
        <f t="shared" si="57"/>
        <v>18.430555555555557</v>
      </c>
      <c r="I740" t="str">
        <f>_xlfn.XLOOKUP($C740,'NAICS-SOC-CIP x-walk'!C:C, 'NAICS-SOC-CIP x-walk'!H:H)</f>
        <v>55</v>
      </c>
      <c r="J740" t="str">
        <f>_xlfn.XLOOKUP(K740,'ACS-NAICS-SOC x-walk'!K:K,'ACS-NAICS-SOC x-walk'!L:L)</f>
        <v>Professional, Scientific, and Management, and Administrative, and Waste Management Services</v>
      </c>
      <c r="K740" t="str">
        <f>_xlfn.XLOOKUP($C740,'NAICS-SOC-CIP x-walk'!$C:$C, 'NAICS-SOC-CIP x-walk'!I:I)</f>
        <v>Management of Companies and Enterprises</v>
      </c>
      <c r="L740">
        <f t="shared" si="58"/>
        <v>826</v>
      </c>
      <c r="M740" s="9">
        <f t="shared" si="59"/>
        <v>17.574468085106382</v>
      </c>
    </row>
    <row r="741" spans="1:13" hidden="1">
      <c r="A741" s="1">
        <v>9</v>
      </c>
      <c r="B741" s="1" t="s">
        <v>4</v>
      </c>
      <c r="C741" s="34" t="s">
        <v>2516</v>
      </c>
      <c r="D741" s="1">
        <f t="shared" si="55"/>
        <v>43</v>
      </c>
      <c r="E741" s="2" t="s">
        <v>1548</v>
      </c>
      <c r="F741" t="str" cm="1">
        <f t="array" ref="F741">_xlfn.IFS(
 AND(D741&gt;=11, D741&lt;=29), "Management, business, science, and arts occupations",
 AND(D741&gt;=31, D741&lt;=39), "Service occupations",
 AND(D741&gt;=41, D741&lt;=43), "Sales and office occupations",
 AND(D741&gt;=51, D741&lt;=53), "Production, transportation, and material moving occupations",
 AND(D741&gt;=45, D741&lt;=49), "Natural resources, construction, and maintenance occupations",
 TRUE, "Not applicable to study area"
)</f>
        <v>Sales and office occupations</v>
      </c>
      <c r="G741">
        <f t="shared" si="56"/>
        <v>1327</v>
      </c>
      <c r="H741" s="9">
        <f t="shared" si="57"/>
        <v>18.430555555555557</v>
      </c>
      <c r="I741" t="str">
        <f>_xlfn.XLOOKUP($C741,'NAICS-SOC-CIP x-walk'!C:C, 'NAICS-SOC-CIP x-walk'!H:H)</f>
        <v>55</v>
      </c>
      <c r="J741" t="str">
        <f>_xlfn.XLOOKUP(K741,'ACS-NAICS-SOC x-walk'!K:K,'ACS-NAICS-SOC x-walk'!L:L)</f>
        <v>Professional, Scientific, and Management, and Administrative, and Waste Management Services</v>
      </c>
      <c r="K741" t="str">
        <f>_xlfn.XLOOKUP($C741,'NAICS-SOC-CIP x-walk'!$C:$C, 'NAICS-SOC-CIP x-walk'!I:I)</f>
        <v>Management of Companies and Enterprises</v>
      </c>
      <c r="L741">
        <f t="shared" si="58"/>
        <v>826</v>
      </c>
      <c r="M741" s="9">
        <f t="shared" si="59"/>
        <v>17.574468085106382</v>
      </c>
    </row>
    <row r="742" spans="1:13" hidden="1">
      <c r="A742" s="1">
        <v>5</v>
      </c>
      <c r="B742" s="1">
        <v>3</v>
      </c>
      <c r="C742" s="34" t="s">
        <v>2467</v>
      </c>
      <c r="D742" s="1">
        <f t="shared" si="55"/>
        <v>43</v>
      </c>
      <c r="E742" s="2" t="s">
        <v>1468</v>
      </c>
      <c r="F742" t="str" cm="1">
        <f t="array" ref="F742">_xlfn.IFS(
 AND(D742&gt;=11, D742&lt;=29), "Management, business, science, and arts occupations",
 AND(D742&gt;=31, D742&lt;=39), "Service occupations",
 AND(D742&gt;=41, D742&lt;=43), "Sales and office occupations",
 AND(D742&gt;=51, D742&lt;=53), "Production, transportation, and material moving occupations",
 AND(D742&gt;=45, D742&lt;=49), "Natural resources, construction, and maintenance occupations",
 TRUE, "Not applicable to study area"
)</f>
        <v>Sales and office occupations</v>
      </c>
      <c r="G742">
        <f t="shared" si="56"/>
        <v>1327</v>
      </c>
      <c r="H742" s="9">
        <f t="shared" si="57"/>
        <v>18.430555555555557</v>
      </c>
      <c r="I742" t="str">
        <f>_xlfn.XLOOKUP($C742,'NAICS-SOC-CIP x-walk'!C:C, 'NAICS-SOC-CIP x-walk'!H:H)</f>
        <v>55</v>
      </c>
      <c r="J742" t="str">
        <f>_xlfn.XLOOKUP(K742,'ACS-NAICS-SOC x-walk'!K:K,'ACS-NAICS-SOC x-walk'!L:L)</f>
        <v>Professional, Scientific, and Management, and Administrative, and Waste Management Services</v>
      </c>
      <c r="K742" t="str">
        <f>_xlfn.XLOOKUP($C742,'NAICS-SOC-CIP x-walk'!$C:$C, 'NAICS-SOC-CIP x-walk'!I:I)</f>
        <v>Management of Companies and Enterprises</v>
      </c>
      <c r="L742">
        <f t="shared" si="58"/>
        <v>826</v>
      </c>
      <c r="M742" s="9">
        <f t="shared" si="59"/>
        <v>17.574468085106382</v>
      </c>
    </row>
    <row r="743" spans="1:13" hidden="1">
      <c r="A743" s="1">
        <v>4</v>
      </c>
      <c r="B743" s="1">
        <v>3</v>
      </c>
      <c r="C743" s="34" t="s">
        <v>2513</v>
      </c>
      <c r="D743" s="1">
        <f t="shared" si="55"/>
        <v>43</v>
      </c>
      <c r="E743" s="2" t="s">
        <v>1328</v>
      </c>
      <c r="F743" t="str" cm="1">
        <f t="array" ref="F743">_xlfn.IFS(
 AND(D743&gt;=11, D743&lt;=29), "Management, business, science, and arts occupations",
 AND(D743&gt;=31, D743&lt;=39), "Service occupations",
 AND(D743&gt;=41, D743&lt;=43), "Sales and office occupations",
 AND(D743&gt;=51, D743&lt;=53), "Production, transportation, and material moving occupations",
 AND(D743&gt;=45, D743&lt;=49), "Natural resources, construction, and maintenance occupations",
 TRUE, "Not applicable to study area"
)</f>
        <v>Sales and office occupations</v>
      </c>
      <c r="G743">
        <f t="shared" si="56"/>
        <v>1327</v>
      </c>
      <c r="H743" s="9">
        <f t="shared" si="57"/>
        <v>18.430555555555557</v>
      </c>
      <c r="I743" t="str">
        <f>_xlfn.XLOOKUP($C743,'NAICS-SOC-CIP x-walk'!C:C, 'NAICS-SOC-CIP x-walk'!H:H)</f>
        <v>55</v>
      </c>
      <c r="J743" t="str">
        <f>_xlfn.XLOOKUP(K743,'ACS-NAICS-SOC x-walk'!K:K,'ACS-NAICS-SOC x-walk'!L:L)</f>
        <v>Professional, Scientific, and Management, and Administrative, and Waste Management Services</v>
      </c>
      <c r="K743" t="str">
        <f>_xlfn.XLOOKUP($C743,'NAICS-SOC-CIP x-walk'!$C:$C, 'NAICS-SOC-CIP x-walk'!I:I)</f>
        <v>Management of Companies and Enterprises</v>
      </c>
      <c r="L743">
        <f t="shared" si="58"/>
        <v>826</v>
      </c>
      <c r="M743" s="9">
        <f t="shared" si="59"/>
        <v>17.574468085106382</v>
      </c>
    </row>
    <row r="744" spans="1:13" hidden="1">
      <c r="A744" s="1">
        <v>4</v>
      </c>
      <c r="B744" s="1" t="s">
        <v>4</v>
      </c>
      <c r="C744" s="34" t="s">
        <v>2521</v>
      </c>
      <c r="D744" s="1">
        <f t="shared" si="55"/>
        <v>43</v>
      </c>
      <c r="E744" s="2" t="s">
        <v>986</v>
      </c>
      <c r="F744" t="str" cm="1">
        <f t="array" ref="F744">_xlfn.IFS(
 AND(D744&gt;=11, D744&lt;=29), "Management, business, science, and arts occupations",
 AND(D744&gt;=31, D744&lt;=39), "Service occupations",
 AND(D744&gt;=41, D744&lt;=43), "Sales and office occupations",
 AND(D744&gt;=51, D744&lt;=53), "Production, transportation, and material moving occupations",
 AND(D744&gt;=45, D744&lt;=49), "Natural resources, construction, and maintenance occupations",
 TRUE, "Not applicable to study area"
)</f>
        <v>Sales and office occupations</v>
      </c>
      <c r="G744">
        <f t="shared" si="56"/>
        <v>1327</v>
      </c>
      <c r="H744" s="9">
        <f t="shared" si="57"/>
        <v>18.430555555555557</v>
      </c>
      <c r="I744" t="str">
        <f>_xlfn.XLOOKUP($C744,'NAICS-SOC-CIP x-walk'!C:C, 'NAICS-SOC-CIP x-walk'!H:H)</f>
        <v>55</v>
      </c>
      <c r="J744" t="str">
        <f>_xlfn.XLOOKUP(K744,'ACS-NAICS-SOC x-walk'!K:K,'ACS-NAICS-SOC x-walk'!L:L)</f>
        <v>Professional, Scientific, and Management, and Administrative, and Waste Management Services</v>
      </c>
      <c r="K744" t="str">
        <f>_xlfn.XLOOKUP($C744,'NAICS-SOC-CIP x-walk'!$C:$C, 'NAICS-SOC-CIP x-walk'!I:I)</f>
        <v>Management of Companies and Enterprises</v>
      </c>
      <c r="L744">
        <f t="shared" si="58"/>
        <v>826</v>
      </c>
      <c r="M744" s="9">
        <f t="shared" si="59"/>
        <v>17.574468085106382</v>
      </c>
    </row>
    <row r="745" spans="1:13" hidden="1">
      <c r="A745" s="1">
        <v>4</v>
      </c>
      <c r="B745" s="1" t="s">
        <v>4</v>
      </c>
      <c r="C745" s="34" t="s">
        <v>2522</v>
      </c>
      <c r="D745" s="1">
        <f t="shared" si="55"/>
        <v>43</v>
      </c>
      <c r="E745" s="2" t="s">
        <v>1344</v>
      </c>
      <c r="F745" t="str" cm="1">
        <f t="array" ref="F745">_xlfn.IFS(
 AND(D745&gt;=11, D745&lt;=29), "Management, business, science, and arts occupations",
 AND(D745&gt;=31, D745&lt;=39), "Service occupations",
 AND(D745&gt;=41, D745&lt;=43), "Sales and office occupations",
 AND(D745&gt;=51, D745&lt;=53), "Production, transportation, and material moving occupations",
 AND(D745&gt;=45, D745&lt;=49), "Natural resources, construction, and maintenance occupations",
 TRUE, "Not applicable to study area"
)</f>
        <v>Sales and office occupations</v>
      </c>
      <c r="G745">
        <f t="shared" si="56"/>
        <v>1327</v>
      </c>
      <c r="H745" s="9">
        <f t="shared" si="57"/>
        <v>18.430555555555557</v>
      </c>
      <c r="I745" t="str">
        <f>_xlfn.XLOOKUP($C745,'NAICS-SOC-CIP x-walk'!C:C, 'NAICS-SOC-CIP x-walk'!H:H)</f>
        <v>55</v>
      </c>
      <c r="J745" t="str">
        <f>_xlfn.XLOOKUP(K745,'ACS-NAICS-SOC x-walk'!K:K,'ACS-NAICS-SOC x-walk'!L:L)</f>
        <v>Professional, Scientific, and Management, and Administrative, and Waste Management Services</v>
      </c>
      <c r="K745" t="str">
        <f>_xlfn.XLOOKUP($C745,'NAICS-SOC-CIP x-walk'!$C:$C, 'NAICS-SOC-CIP x-walk'!I:I)</f>
        <v>Management of Companies and Enterprises</v>
      </c>
      <c r="L745">
        <f t="shared" si="58"/>
        <v>826</v>
      </c>
      <c r="M745" s="9">
        <f t="shared" si="59"/>
        <v>17.574468085106382</v>
      </c>
    </row>
    <row r="746" spans="1:13" hidden="1">
      <c r="A746" s="1">
        <v>3</v>
      </c>
      <c r="B746" s="1">
        <v>3</v>
      </c>
      <c r="C746" s="34" t="s">
        <v>2477</v>
      </c>
      <c r="D746" s="1">
        <f t="shared" si="55"/>
        <v>43</v>
      </c>
      <c r="E746" s="2" t="s">
        <v>1700</v>
      </c>
      <c r="F746" t="str" cm="1">
        <f t="array" ref="F746">_xlfn.IFS(
 AND(D746&gt;=11, D746&lt;=29), "Management, business, science, and arts occupations",
 AND(D746&gt;=31, D746&lt;=39), "Service occupations",
 AND(D746&gt;=41, D746&lt;=43), "Sales and office occupations",
 AND(D746&gt;=51, D746&lt;=53), "Production, transportation, and material moving occupations",
 AND(D746&gt;=45, D746&lt;=49), "Natural resources, construction, and maintenance occupations",
 TRUE, "Not applicable to study area"
)</f>
        <v>Sales and office occupations</v>
      </c>
      <c r="G746">
        <f t="shared" si="56"/>
        <v>1327</v>
      </c>
      <c r="H746" s="9">
        <f t="shared" si="57"/>
        <v>18.430555555555557</v>
      </c>
      <c r="I746" t="str">
        <f>_xlfn.XLOOKUP($C746,'NAICS-SOC-CIP x-walk'!C:C, 'NAICS-SOC-CIP x-walk'!H:H)</f>
        <v>55</v>
      </c>
      <c r="J746" t="str">
        <f>_xlfn.XLOOKUP(K746,'ACS-NAICS-SOC x-walk'!K:K,'ACS-NAICS-SOC x-walk'!L:L)</f>
        <v>Professional, Scientific, and Management, and Administrative, and Waste Management Services</v>
      </c>
      <c r="K746" t="str">
        <f>_xlfn.XLOOKUP($C746,'NAICS-SOC-CIP x-walk'!$C:$C, 'NAICS-SOC-CIP x-walk'!I:I)</f>
        <v>Management of Companies and Enterprises</v>
      </c>
      <c r="L746">
        <f t="shared" si="58"/>
        <v>826</v>
      </c>
      <c r="M746" s="9">
        <f t="shared" si="59"/>
        <v>17.574468085106382</v>
      </c>
    </row>
    <row r="747" spans="1:13" hidden="1">
      <c r="A747" s="1">
        <v>2</v>
      </c>
      <c r="B747" s="1">
        <v>3</v>
      </c>
      <c r="C747" s="34" t="s">
        <v>2496</v>
      </c>
      <c r="D747" s="1">
        <f t="shared" si="55"/>
        <v>43</v>
      </c>
      <c r="E747" s="2" t="s">
        <v>1412</v>
      </c>
      <c r="F747" t="str" cm="1">
        <f t="array" ref="F747">_xlfn.IFS(
 AND(D747&gt;=11, D747&lt;=29), "Management, business, science, and arts occupations",
 AND(D747&gt;=31, D747&lt;=39), "Service occupations",
 AND(D747&gt;=41, D747&lt;=43), "Sales and office occupations",
 AND(D747&gt;=51, D747&lt;=53), "Production, transportation, and material moving occupations",
 AND(D747&gt;=45, D747&lt;=49), "Natural resources, construction, and maintenance occupations",
 TRUE, "Not applicable to study area"
)</f>
        <v>Sales and office occupations</v>
      </c>
      <c r="G747">
        <f t="shared" si="56"/>
        <v>1327</v>
      </c>
      <c r="H747" s="9">
        <f t="shared" si="57"/>
        <v>18.430555555555557</v>
      </c>
      <c r="I747" t="str">
        <f>_xlfn.XLOOKUP($C747,'NAICS-SOC-CIP x-walk'!C:C, 'NAICS-SOC-CIP x-walk'!H:H)</f>
        <v>55</v>
      </c>
      <c r="J747" t="str">
        <f>_xlfn.XLOOKUP(K747,'ACS-NAICS-SOC x-walk'!K:K,'ACS-NAICS-SOC x-walk'!L:L)</f>
        <v>Professional, Scientific, and Management, and Administrative, and Waste Management Services</v>
      </c>
      <c r="K747" t="str">
        <f>_xlfn.XLOOKUP($C747,'NAICS-SOC-CIP x-walk'!$C:$C, 'NAICS-SOC-CIP x-walk'!I:I)</f>
        <v>Management of Companies and Enterprises</v>
      </c>
      <c r="L747">
        <f t="shared" si="58"/>
        <v>826</v>
      </c>
      <c r="M747" s="9">
        <f t="shared" si="59"/>
        <v>17.574468085106382</v>
      </c>
    </row>
    <row r="748" spans="1:13" hidden="1">
      <c r="A748" s="1">
        <v>2</v>
      </c>
      <c r="B748" s="1" t="s">
        <v>4</v>
      </c>
      <c r="C748" s="34" t="s">
        <v>2518</v>
      </c>
      <c r="D748" s="1">
        <f t="shared" si="55"/>
        <v>43</v>
      </c>
      <c r="E748" s="2" t="s">
        <v>1130</v>
      </c>
      <c r="F748" t="str" cm="1">
        <f t="array" ref="F748">_xlfn.IFS(
 AND(D748&gt;=11, D748&lt;=29), "Management, business, science, and arts occupations",
 AND(D748&gt;=31, D748&lt;=39), "Service occupations",
 AND(D748&gt;=41, D748&lt;=43), "Sales and office occupations",
 AND(D748&gt;=51, D748&lt;=53), "Production, transportation, and material moving occupations",
 AND(D748&gt;=45, D748&lt;=49), "Natural resources, construction, and maintenance occupations",
 TRUE, "Not applicable to study area"
)</f>
        <v>Sales and office occupations</v>
      </c>
      <c r="G748">
        <f t="shared" si="56"/>
        <v>1327</v>
      </c>
      <c r="H748" s="9">
        <f t="shared" si="57"/>
        <v>18.430555555555557</v>
      </c>
      <c r="I748" t="str">
        <f>_xlfn.XLOOKUP($C748,'NAICS-SOC-CIP x-walk'!C:C, 'NAICS-SOC-CIP x-walk'!H:H)</f>
        <v>55</v>
      </c>
      <c r="J748" t="str">
        <f>_xlfn.XLOOKUP(K748,'ACS-NAICS-SOC x-walk'!K:K,'ACS-NAICS-SOC x-walk'!L:L)</f>
        <v>Professional, Scientific, and Management, and Administrative, and Waste Management Services</v>
      </c>
      <c r="K748" t="str">
        <f>_xlfn.XLOOKUP($C748,'NAICS-SOC-CIP x-walk'!$C:$C, 'NAICS-SOC-CIP x-walk'!I:I)</f>
        <v>Management of Companies and Enterprises</v>
      </c>
      <c r="L748">
        <f t="shared" si="58"/>
        <v>826</v>
      </c>
      <c r="M748" s="9">
        <f t="shared" si="59"/>
        <v>17.574468085106382</v>
      </c>
    </row>
    <row r="749" spans="1:13" hidden="1">
      <c r="A749" s="1">
        <v>68</v>
      </c>
      <c r="B749" s="1">
        <v>3</v>
      </c>
      <c r="C749" s="34" t="s">
        <v>2418</v>
      </c>
      <c r="D749" s="1">
        <f t="shared" si="55"/>
        <v>39</v>
      </c>
      <c r="E749" s="2" t="s">
        <v>510</v>
      </c>
      <c r="F749" t="str" cm="1">
        <f t="array" ref="F749">_xlfn.IFS(
 AND(D749&gt;=11, D749&lt;=29), "Management, business, science, and arts occupations",
 AND(D749&gt;=31, D749&lt;=39), "Service occupations",
 AND(D749&gt;=41, D749&lt;=43), "Sales and office occupations",
 AND(D749&gt;=51, D749&lt;=53), "Production, transportation, and material moving occupations",
 AND(D749&gt;=45, D749&lt;=49), "Natural resources, construction, and maintenance occupations",
 TRUE, "Not applicable to study area"
)</f>
        <v>Service occupations</v>
      </c>
      <c r="G749">
        <f t="shared" si="56"/>
        <v>3721</v>
      </c>
      <c r="H749" s="9">
        <f t="shared" si="57"/>
        <v>38.360824742268044</v>
      </c>
      <c r="I749" t="str">
        <f>_xlfn.XLOOKUP($C749,'NAICS-SOC-CIP x-walk'!C:C, 'NAICS-SOC-CIP x-walk'!H:H)</f>
        <v>62, 81</v>
      </c>
      <c r="J749" t="str">
        <f>_xlfn.XLOOKUP(K749,'ACS-NAICS-SOC x-walk'!K:K,'ACS-NAICS-SOC x-walk'!L:L)</f>
        <v>Educational Services, and Health Care and Social Assistance</v>
      </c>
      <c r="K749" t="str">
        <f>_xlfn.XLOOKUP($C749,'NAICS-SOC-CIP x-walk'!$C:$C, 'NAICS-SOC-CIP x-walk'!I:I)</f>
        <v>Health Care and Social Assistance, Other Services (except Public Administration)</v>
      </c>
      <c r="L749">
        <f t="shared" si="58"/>
        <v>1132</v>
      </c>
      <c r="M749" s="9">
        <f t="shared" si="59"/>
        <v>9.4333333333333336</v>
      </c>
    </row>
    <row r="750" spans="1:13" hidden="1">
      <c r="A750" s="1">
        <v>67</v>
      </c>
      <c r="B750" s="1">
        <v>3</v>
      </c>
      <c r="C750" s="34" t="s">
        <v>2426</v>
      </c>
      <c r="D750" s="1">
        <f t="shared" si="55"/>
        <v>39</v>
      </c>
      <c r="E750" s="2" t="s">
        <v>458</v>
      </c>
      <c r="F750" t="str" cm="1">
        <f t="array" ref="F750">_xlfn.IFS(
 AND(D750&gt;=11, D750&lt;=29), "Management, business, science, and arts occupations",
 AND(D750&gt;=31, D750&lt;=39), "Service occupations",
 AND(D750&gt;=41, D750&lt;=43), "Sales and office occupations",
 AND(D750&gt;=51, D750&lt;=53), "Production, transportation, and material moving occupations",
 AND(D750&gt;=45, D750&lt;=49), "Natural resources, construction, and maintenance occupations",
 TRUE, "Not applicable to study area"
)</f>
        <v>Service occupations</v>
      </c>
      <c r="G750">
        <f t="shared" si="56"/>
        <v>3721</v>
      </c>
      <c r="H750" s="9">
        <f t="shared" si="57"/>
        <v>38.360824742268044</v>
      </c>
      <c r="I750" t="str">
        <f>_xlfn.XLOOKUP($C750,'NAICS-SOC-CIP x-walk'!C:C, 'NAICS-SOC-CIP x-walk'!H:H)</f>
        <v>62, 81</v>
      </c>
      <c r="J750" t="str">
        <f>_xlfn.XLOOKUP(K750,'ACS-NAICS-SOC x-walk'!K:K,'ACS-NAICS-SOC x-walk'!L:L)</f>
        <v>Educational Services, and Health Care and Social Assistance</v>
      </c>
      <c r="K750" t="str">
        <f>_xlfn.XLOOKUP($C750,'NAICS-SOC-CIP x-walk'!$C:$C, 'NAICS-SOC-CIP x-walk'!I:I)</f>
        <v>Health Care and Social Assistance, Other Services (except Public Administration)</v>
      </c>
      <c r="L750">
        <f t="shared" si="58"/>
        <v>1132</v>
      </c>
      <c r="M750" s="9">
        <f t="shared" si="59"/>
        <v>9.4333333333333336</v>
      </c>
    </row>
    <row r="751" spans="1:13" hidden="1">
      <c r="A751" s="1">
        <v>62</v>
      </c>
      <c r="B751" s="1">
        <v>3</v>
      </c>
      <c r="C751" s="34" t="s">
        <v>2423</v>
      </c>
      <c r="D751" s="1">
        <f t="shared" si="55"/>
        <v>39</v>
      </c>
      <c r="E751" s="2" t="s">
        <v>646</v>
      </c>
      <c r="F751" t="str" cm="1">
        <f t="array" ref="F751">_xlfn.IFS(
 AND(D751&gt;=11, D751&lt;=29), "Management, business, science, and arts occupations",
 AND(D751&gt;=31, D751&lt;=39), "Service occupations",
 AND(D751&gt;=41, D751&lt;=43), "Sales and office occupations",
 AND(D751&gt;=51, D751&lt;=53), "Production, transportation, and material moving occupations",
 AND(D751&gt;=45, D751&lt;=49), "Natural resources, construction, and maintenance occupations",
 TRUE, "Not applicable to study area"
)</f>
        <v>Service occupations</v>
      </c>
      <c r="G751">
        <f t="shared" si="56"/>
        <v>3721</v>
      </c>
      <c r="H751" s="9">
        <f t="shared" si="57"/>
        <v>38.360824742268044</v>
      </c>
      <c r="I751" t="str">
        <f>_xlfn.XLOOKUP($C751,'NAICS-SOC-CIP x-walk'!C:C, 'NAICS-SOC-CIP x-walk'!H:H)</f>
        <v>62, 81</v>
      </c>
      <c r="J751" t="str">
        <f>_xlfn.XLOOKUP(K751,'ACS-NAICS-SOC x-walk'!K:K,'ACS-NAICS-SOC x-walk'!L:L)</f>
        <v>Educational Services, and Health Care and Social Assistance</v>
      </c>
      <c r="K751" t="str">
        <f>_xlfn.XLOOKUP($C751,'NAICS-SOC-CIP x-walk'!$C:$C, 'NAICS-SOC-CIP x-walk'!I:I)</f>
        <v>Health Care and Social Assistance, Other Services (except Public Administration)</v>
      </c>
      <c r="L751">
        <f t="shared" si="58"/>
        <v>1132</v>
      </c>
      <c r="M751" s="9">
        <f t="shared" si="59"/>
        <v>9.4333333333333336</v>
      </c>
    </row>
    <row r="752" spans="1:13" hidden="1">
      <c r="A752" s="1">
        <v>56</v>
      </c>
      <c r="B752" s="1" t="s">
        <v>4</v>
      </c>
      <c r="C752" s="34" t="s">
        <v>2422</v>
      </c>
      <c r="D752" s="1">
        <f t="shared" si="55"/>
        <v>39</v>
      </c>
      <c r="E752" s="2" t="s">
        <v>834</v>
      </c>
      <c r="F752" t="str" cm="1">
        <f t="array" ref="F752">_xlfn.IFS(
 AND(D752&gt;=11, D752&lt;=29), "Management, business, science, and arts occupations",
 AND(D752&gt;=31, D752&lt;=39), "Service occupations",
 AND(D752&gt;=41, D752&lt;=43), "Sales and office occupations",
 AND(D752&gt;=51, D752&lt;=53), "Production, transportation, and material moving occupations",
 AND(D752&gt;=45, D752&lt;=49), "Natural resources, construction, and maintenance occupations",
 TRUE, "Not applicable to study area"
)</f>
        <v>Service occupations</v>
      </c>
      <c r="G752">
        <f t="shared" si="56"/>
        <v>3721</v>
      </c>
      <c r="H752" s="9">
        <f t="shared" si="57"/>
        <v>38.360824742268044</v>
      </c>
      <c r="I752" t="str">
        <f>_xlfn.XLOOKUP($C752,'NAICS-SOC-CIP x-walk'!C:C, 'NAICS-SOC-CIP x-walk'!H:H)</f>
        <v>62, 81</v>
      </c>
      <c r="J752" t="str">
        <f>_xlfn.XLOOKUP(K752,'ACS-NAICS-SOC x-walk'!K:K,'ACS-NAICS-SOC x-walk'!L:L)</f>
        <v>Educational Services, and Health Care and Social Assistance</v>
      </c>
      <c r="K752" t="str">
        <f>_xlfn.XLOOKUP($C752,'NAICS-SOC-CIP x-walk'!$C:$C, 'NAICS-SOC-CIP x-walk'!I:I)</f>
        <v>Health Care and Social Assistance, Other Services (except Public Administration)</v>
      </c>
      <c r="L752">
        <f t="shared" si="58"/>
        <v>1132</v>
      </c>
      <c r="M752" s="9">
        <f t="shared" si="59"/>
        <v>9.4333333333333336</v>
      </c>
    </row>
    <row r="753" spans="1:13" hidden="1">
      <c r="A753" s="1">
        <v>45</v>
      </c>
      <c r="B753" s="1">
        <v>3</v>
      </c>
      <c r="C753" s="34" t="s">
        <v>2402</v>
      </c>
      <c r="D753" s="1">
        <f t="shared" si="55"/>
        <v>39</v>
      </c>
      <c r="E753" s="2" t="s">
        <v>878</v>
      </c>
      <c r="F753" t="str" cm="1">
        <f t="array" ref="F753">_xlfn.IFS(
 AND(D753&gt;=11, D753&lt;=29), "Management, business, science, and arts occupations",
 AND(D753&gt;=31, D753&lt;=39), "Service occupations",
 AND(D753&gt;=41, D753&lt;=43), "Sales and office occupations",
 AND(D753&gt;=51, D753&lt;=53), "Production, transportation, and material moving occupations",
 AND(D753&gt;=45, D753&lt;=49), "Natural resources, construction, and maintenance occupations",
 TRUE, "Not applicable to study area"
)</f>
        <v>Service occupations</v>
      </c>
      <c r="G753">
        <f t="shared" si="56"/>
        <v>3721</v>
      </c>
      <c r="H753" s="9">
        <f t="shared" si="57"/>
        <v>38.360824742268044</v>
      </c>
      <c r="I753" t="str">
        <f>_xlfn.XLOOKUP($C753,'NAICS-SOC-CIP x-walk'!C:C, 'NAICS-SOC-CIP x-walk'!H:H)</f>
        <v>62, 81</v>
      </c>
      <c r="J753" t="str">
        <f>_xlfn.XLOOKUP(K753,'ACS-NAICS-SOC x-walk'!K:K,'ACS-NAICS-SOC x-walk'!L:L)</f>
        <v>Educational Services, and Health Care and Social Assistance</v>
      </c>
      <c r="K753" t="str">
        <f>_xlfn.XLOOKUP($C753,'NAICS-SOC-CIP x-walk'!$C:$C, 'NAICS-SOC-CIP x-walk'!I:I)</f>
        <v>Health Care and Social Assistance, Other Services (except Public Administration)</v>
      </c>
      <c r="L753">
        <f t="shared" si="58"/>
        <v>1132</v>
      </c>
      <c r="M753" s="9">
        <f t="shared" si="59"/>
        <v>9.4333333333333336</v>
      </c>
    </row>
    <row r="754" spans="1:13" hidden="1">
      <c r="A754" s="1">
        <v>45</v>
      </c>
      <c r="B754" s="1" t="s">
        <v>4</v>
      </c>
      <c r="C754" s="34" t="s">
        <v>2317</v>
      </c>
      <c r="D754" s="1">
        <f t="shared" si="55"/>
        <v>31</v>
      </c>
      <c r="E754" s="2" t="s">
        <v>998</v>
      </c>
      <c r="F754" t="str" cm="1">
        <f t="array" ref="F754">_xlfn.IFS(
 AND(D754&gt;=11, D754&lt;=29), "Management, business, science, and arts occupations",
 AND(D754&gt;=31, D754&lt;=39), "Service occupations",
 AND(D754&gt;=41, D754&lt;=43), "Sales and office occupations",
 AND(D754&gt;=51, D754&lt;=53), "Production, transportation, and material moving occupations",
 AND(D754&gt;=45, D754&lt;=49), "Natural resources, construction, and maintenance occupations",
 TRUE, "Not applicable to study area"
)</f>
        <v>Service occupations</v>
      </c>
      <c r="G754">
        <f t="shared" si="56"/>
        <v>3721</v>
      </c>
      <c r="H754" s="9">
        <f t="shared" si="57"/>
        <v>38.360824742268044</v>
      </c>
      <c r="I754" t="str">
        <f>_xlfn.XLOOKUP($C754,'NAICS-SOC-CIP x-walk'!C:C, 'NAICS-SOC-CIP x-walk'!H:H)</f>
        <v>62, 81</v>
      </c>
      <c r="J754" t="str">
        <f>_xlfn.XLOOKUP(K754,'ACS-NAICS-SOC x-walk'!K:K,'ACS-NAICS-SOC x-walk'!L:L)</f>
        <v>Educational Services, and Health Care and Social Assistance</v>
      </c>
      <c r="K754" t="str">
        <f>_xlfn.XLOOKUP($C754,'NAICS-SOC-CIP x-walk'!$C:$C, 'NAICS-SOC-CIP x-walk'!I:I)</f>
        <v>Health Care and Social Assistance, Other Services (except Public Administration)</v>
      </c>
      <c r="L754">
        <f t="shared" si="58"/>
        <v>1132</v>
      </c>
      <c r="M754" s="9">
        <f t="shared" si="59"/>
        <v>9.4333333333333336</v>
      </c>
    </row>
    <row r="755" spans="1:13" hidden="1">
      <c r="A755" s="1">
        <v>32</v>
      </c>
      <c r="B755" s="1">
        <v>3</v>
      </c>
      <c r="C755" s="34" t="s">
        <v>2435</v>
      </c>
      <c r="D755" s="1">
        <f t="shared" si="55"/>
        <v>39</v>
      </c>
      <c r="E755" s="2" t="s">
        <v>832</v>
      </c>
      <c r="F755" t="str" cm="1">
        <f t="array" ref="F755">_xlfn.IFS(
 AND(D755&gt;=11, D755&lt;=29), "Management, business, science, and arts occupations",
 AND(D755&gt;=31, D755&lt;=39), "Service occupations",
 AND(D755&gt;=41, D755&lt;=43), "Sales and office occupations",
 AND(D755&gt;=51, D755&lt;=53), "Production, transportation, and material moving occupations",
 AND(D755&gt;=45, D755&lt;=49), "Natural resources, construction, and maintenance occupations",
 TRUE, "Not applicable to study area"
)</f>
        <v>Service occupations</v>
      </c>
      <c r="G755">
        <f t="shared" si="56"/>
        <v>3721</v>
      </c>
      <c r="H755" s="9">
        <f t="shared" si="57"/>
        <v>38.360824742268044</v>
      </c>
      <c r="I755" t="str">
        <f>_xlfn.XLOOKUP($C755,'NAICS-SOC-CIP x-walk'!C:C, 'NAICS-SOC-CIP x-walk'!H:H)</f>
        <v>62, 81</v>
      </c>
      <c r="J755" t="str">
        <f>_xlfn.XLOOKUP(K755,'ACS-NAICS-SOC x-walk'!K:K,'ACS-NAICS-SOC x-walk'!L:L)</f>
        <v>Educational Services, and Health Care and Social Assistance</v>
      </c>
      <c r="K755" t="str">
        <f>_xlfn.XLOOKUP($C755,'NAICS-SOC-CIP x-walk'!$C:$C, 'NAICS-SOC-CIP x-walk'!I:I)</f>
        <v>Health Care and Social Assistance, Other Services (except Public Administration)</v>
      </c>
      <c r="L755">
        <f t="shared" si="58"/>
        <v>1132</v>
      </c>
      <c r="M755" s="9">
        <f t="shared" si="59"/>
        <v>9.4333333333333336</v>
      </c>
    </row>
    <row r="756" spans="1:13" hidden="1">
      <c r="A756" s="1">
        <v>27</v>
      </c>
      <c r="B756" s="1">
        <v>3</v>
      </c>
      <c r="C756" s="34" t="s">
        <v>2319</v>
      </c>
      <c r="D756" s="1">
        <f t="shared" si="55"/>
        <v>31</v>
      </c>
      <c r="E756" s="2" t="s">
        <v>1696</v>
      </c>
      <c r="F756" t="str" cm="1">
        <f t="array" ref="F756">_xlfn.IFS(
 AND(D756&gt;=11, D756&lt;=29), "Management, business, science, and arts occupations",
 AND(D756&gt;=31, D756&lt;=39), "Service occupations",
 AND(D756&gt;=41, D756&lt;=43), "Sales and office occupations",
 AND(D756&gt;=51, D756&lt;=53), "Production, transportation, and material moving occupations",
 AND(D756&gt;=45, D756&lt;=49), "Natural resources, construction, and maintenance occupations",
 TRUE, "Not applicable to study area"
)</f>
        <v>Service occupations</v>
      </c>
      <c r="G756">
        <f t="shared" si="56"/>
        <v>3721</v>
      </c>
      <c r="H756" s="9">
        <f t="shared" si="57"/>
        <v>38.360824742268044</v>
      </c>
      <c r="I756" t="str">
        <f>_xlfn.XLOOKUP($C756,'NAICS-SOC-CIP x-walk'!C:C, 'NAICS-SOC-CIP x-walk'!H:H)</f>
        <v>62, 81</v>
      </c>
      <c r="J756" t="str">
        <f>_xlfn.XLOOKUP(K756,'ACS-NAICS-SOC x-walk'!K:K,'ACS-NAICS-SOC x-walk'!L:L)</f>
        <v>Educational Services, and Health Care and Social Assistance</v>
      </c>
      <c r="K756" t="str">
        <f>_xlfn.XLOOKUP($C756,'NAICS-SOC-CIP x-walk'!$C:$C, 'NAICS-SOC-CIP x-walk'!I:I)</f>
        <v>Health Care and Social Assistance, Other Services (except Public Administration)</v>
      </c>
      <c r="L756">
        <f t="shared" si="58"/>
        <v>1132</v>
      </c>
      <c r="M756" s="9">
        <f t="shared" si="59"/>
        <v>9.4333333333333336</v>
      </c>
    </row>
    <row r="757" spans="1:13" hidden="1">
      <c r="A757" s="1">
        <v>26</v>
      </c>
      <c r="B757" s="1" t="s">
        <v>4</v>
      </c>
      <c r="C757" s="34" t="s">
        <v>2316</v>
      </c>
      <c r="D757" s="1">
        <f t="shared" si="55"/>
        <v>31</v>
      </c>
      <c r="E757" s="2" t="s">
        <v>1092</v>
      </c>
      <c r="F757" t="str" cm="1">
        <f t="array" ref="F757">_xlfn.IFS(
 AND(D757&gt;=11, D757&lt;=29), "Management, business, science, and arts occupations",
 AND(D757&gt;=31, D757&lt;=39), "Service occupations",
 AND(D757&gt;=41, D757&lt;=43), "Sales and office occupations",
 AND(D757&gt;=51, D757&lt;=53), "Production, transportation, and material moving occupations",
 AND(D757&gt;=45, D757&lt;=49), "Natural resources, construction, and maintenance occupations",
 TRUE, "Not applicable to study area"
)</f>
        <v>Service occupations</v>
      </c>
      <c r="G757">
        <f t="shared" si="56"/>
        <v>3721</v>
      </c>
      <c r="H757" s="9">
        <f t="shared" si="57"/>
        <v>38.360824742268044</v>
      </c>
      <c r="I757" t="str">
        <f>_xlfn.XLOOKUP($C757,'NAICS-SOC-CIP x-walk'!C:C, 'NAICS-SOC-CIP x-walk'!H:H)</f>
        <v>62, 81</v>
      </c>
      <c r="J757" t="str">
        <f>_xlfn.XLOOKUP(K757,'ACS-NAICS-SOC x-walk'!K:K,'ACS-NAICS-SOC x-walk'!L:L)</f>
        <v>Educational Services, and Health Care and Social Assistance</v>
      </c>
      <c r="K757" t="str">
        <f>_xlfn.XLOOKUP($C757,'NAICS-SOC-CIP x-walk'!$C:$C, 'NAICS-SOC-CIP x-walk'!I:I)</f>
        <v>Health Care and Social Assistance, Other Services (except Public Administration)</v>
      </c>
      <c r="L757">
        <f t="shared" si="58"/>
        <v>1132</v>
      </c>
      <c r="M757" s="9">
        <f t="shared" si="59"/>
        <v>9.4333333333333336</v>
      </c>
    </row>
    <row r="758" spans="1:13" hidden="1">
      <c r="A758" s="1">
        <v>21</v>
      </c>
      <c r="B758" s="1">
        <v>3</v>
      </c>
      <c r="C758" s="34" t="s">
        <v>2315</v>
      </c>
      <c r="D758" s="1">
        <f t="shared" si="55"/>
        <v>31</v>
      </c>
      <c r="E758" s="2" t="s">
        <v>990</v>
      </c>
      <c r="F758" t="str" cm="1">
        <f t="array" ref="F758">_xlfn.IFS(
 AND(D758&gt;=11, D758&lt;=29), "Management, business, science, and arts occupations",
 AND(D758&gt;=31, D758&lt;=39), "Service occupations",
 AND(D758&gt;=41, D758&lt;=43), "Sales and office occupations",
 AND(D758&gt;=51, D758&lt;=53), "Production, transportation, and material moving occupations",
 AND(D758&gt;=45, D758&lt;=49), "Natural resources, construction, and maintenance occupations",
 TRUE, "Not applicable to study area"
)</f>
        <v>Service occupations</v>
      </c>
      <c r="G758">
        <f t="shared" si="56"/>
        <v>3721</v>
      </c>
      <c r="H758" s="9">
        <f t="shared" si="57"/>
        <v>38.360824742268044</v>
      </c>
      <c r="I758" t="str">
        <f>_xlfn.XLOOKUP($C758,'NAICS-SOC-CIP x-walk'!C:C, 'NAICS-SOC-CIP x-walk'!H:H)</f>
        <v>62, 81</v>
      </c>
      <c r="J758" t="str">
        <f>_xlfn.XLOOKUP(K758,'ACS-NAICS-SOC x-walk'!K:K,'ACS-NAICS-SOC x-walk'!L:L)</f>
        <v>Educational Services, and Health Care and Social Assistance</v>
      </c>
      <c r="K758" t="str">
        <f>_xlfn.XLOOKUP($C758,'NAICS-SOC-CIP x-walk'!$C:$C, 'NAICS-SOC-CIP x-walk'!I:I)</f>
        <v>Health Care and Social Assistance, Other Services (except Public Administration)</v>
      </c>
      <c r="L758">
        <f t="shared" si="58"/>
        <v>1132</v>
      </c>
      <c r="M758" s="9">
        <f t="shared" si="59"/>
        <v>9.4333333333333336</v>
      </c>
    </row>
    <row r="759" spans="1:13" hidden="1">
      <c r="A759" s="1">
        <v>10</v>
      </c>
      <c r="B759" s="1" t="s">
        <v>4</v>
      </c>
      <c r="C759" s="34" t="s">
        <v>2377</v>
      </c>
      <c r="D759" s="1">
        <f t="shared" si="55"/>
        <v>35</v>
      </c>
      <c r="E759" s="2" t="s">
        <v>522</v>
      </c>
      <c r="F759" t="str" cm="1">
        <f t="array" ref="F759">_xlfn.IFS(
 AND(D759&gt;=11, D759&lt;=29), "Management, business, science, and arts occupations",
 AND(D759&gt;=31, D759&lt;=39), "Service occupations",
 AND(D759&gt;=41, D759&lt;=43), "Sales and office occupations",
 AND(D759&gt;=51, D759&lt;=53), "Production, transportation, and material moving occupations",
 AND(D759&gt;=45, D759&lt;=49), "Natural resources, construction, and maintenance occupations",
 TRUE, "Not applicable to study area"
)</f>
        <v>Service occupations</v>
      </c>
      <c r="G759">
        <f t="shared" si="56"/>
        <v>3721</v>
      </c>
      <c r="H759" s="9">
        <f t="shared" si="57"/>
        <v>38.360824742268044</v>
      </c>
      <c r="I759" t="str">
        <f>_xlfn.XLOOKUP($C759,'NAICS-SOC-CIP x-walk'!C:C, 'NAICS-SOC-CIP x-walk'!H:H)</f>
        <v>62, 81</v>
      </c>
      <c r="J759" t="str">
        <f>_xlfn.XLOOKUP(K759,'ACS-NAICS-SOC x-walk'!K:K,'ACS-NAICS-SOC x-walk'!L:L)</f>
        <v>Educational Services, and Health Care and Social Assistance</v>
      </c>
      <c r="K759" t="str">
        <f>_xlfn.XLOOKUP($C759,'NAICS-SOC-CIP x-walk'!$C:$C, 'NAICS-SOC-CIP x-walk'!I:I)</f>
        <v>Health Care and Social Assistance, Other Services (except Public Administration)</v>
      </c>
      <c r="L759">
        <f t="shared" si="58"/>
        <v>1132</v>
      </c>
      <c r="M759" s="9">
        <f t="shared" si="59"/>
        <v>9.4333333333333336</v>
      </c>
    </row>
    <row r="760" spans="1:13" hidden="1">
      <c r="A760" s="1">
        <v>10</v>
      </c>
      <c r="B760" s="1" t="s">
        <v>4</v>
      </c>
      <c r="C760" s="34" t="s">
        <v>2327</v>
      </c>
      <c r="D760" s="1">
        <f t="shared" si="55"/>
        <v>31</v>
      </c>
      <c r="E760" s="2" t="s">
        <v>940</v>
      </c>
      <c r="F760" t="str" cm="1">
        <f t="array" ref="F760">_xlfn.IFS(
 AND(D760&gt;=11, D760&lt;=29), "Management, business, science, and arts occupations",
 AND(D760&gt;=31, D760&lt;=39), "Service occupations",
 AND(D760&gt;=41, D760&lt;=43), "Sales and office occupations",
 AND(D760&gt;=51, D760&lt;=53), "Production, transportation, and material moving occupations",
 AND(D760&gt;=45, D760&lt;=49), "Natural resources, construction, and maintenance occupations",
 TRUE, "Not applicable to study area"
)</f>
        <v>Service occupations</v>
      </c>
      <c r="G760">
        <f t="shared" si="56"/>
        <v>3721</v>
      </c>
      <c r="H760" s="9">
        <f t="shared" si="57"/>
        <v>38.360824742268044</v>
      </c>
      <c r="I760" t="str">
        <f>_xlfn.XLOOKUP($C760,'NAICS-SOC-CIP x-walk'!C:C, 'NAICS-SOC-CIP x-walk'!H:H)</f>
        <v>62, 81</v>
      </c>
      <c r="J760" t="str">
        <f>_xlfn.XLOOKUP(K760,'ACS-NAICS-SOC x-walk'!K:K,'ACS-NAICS-SOC x-walk'!L:L)</f>
        <v>Educational Services, and Health Care and Social Assistance</v>
      </c>
      <c r="K760" t="str">
        <f>_xlfn.XLOOKUP($C760,'NAICS-SOC-CIP x-walk'!$C:$C, 'NAICS-SOC-CIP x-walk'!I:I)</f>
        <v>Health Care and Social Assistance, Other Services (except Public Administration)</v>
      </c>
      <c r="L760">
        <f t="shared" si="58"/>
        <v>1132</v>
      </c>
      <c r="M760" s="9">
        <f t="shared" si="59"/>
        <v>9.4333333333333336</v>
      </c>
    </row>
    <row r="761" spans="1:13" hidden="1">
      <c r="A761" s="1">
        <v>8</v>
      </c>
      <c r="B761" s="1" t="s">
        <v>4</v>
      </c>
      <c r="C761" s="34" t="s">
        <v>2428</v>
      </c>
      <c r="D761" s="1">
        <f t="shared" si="55"/>
        <v>39</v>
      </c>
      <c r="E761" s="2" t="s">
        <v>1504</v>
      </c>
      <c r="F761" t="str" cm="1">
        <f t="array" ref="F761">_xlfn.IFS(
 AND(D761&gt;=11, D761&lt;=29), "Management, business, science, and arts occupations",
 AND(D761&gt;=31, D761&lt;=39), "Service occupations",
 AND(D761&gt;=41, D761&lt;=43), "Sales and office occupations",
 AND(D761&gt;=51, D761&lt;=53), "Production, transportation, and material moving occupations",
 AND(D761&gt;=45, D761&lt;=49), "Natural resources, construction, and maintenance occupations",
 TRUE, "Not applicable to study area"
)</f>
        <v>Service occupations</v>
      </c>
      <c r="G761">
        <f t="shared" si="56"/>
        <v>3721</v>
      </c>
      <c r="H761" s="9">
        <f t="shared" si="57"/>
        <v>38.360824742268044</v>
      </c>
      <c r="I761" t="str">
        <f>_xlfn.XLOOKUP($C761,'NAICS-SOC-CIP x-walk'!C:C, 'NAICS-SOC-CIP x-walk'!H:H)</f>
        <v>62, 81</v>
      </c>
      <c r="J761" t="str">
        <f>_xlfn.XLOOKUP(K761,'ACS-NAICS-SOC x-walk'!K:K,'ACS-NAICS-SOC x-walk'!L:L)</f>
        <v>Educational Services, and Health Care and Social Assistance</v>
      </c>
      <c r="K761" t="str">
        <f>_xlfn.XLOOKUP($C761,'NAICS-SOC-CIP x-walk'!$C:$C, 'NAICS-SOC-CIP x-walk'!I:I)</f>
        <v>Health Care and Social Assistance, Other Services (except Public Administration)</v>
      </c>
      <c r="L761">
        <f t="shared" si="58"/>
        <v>1132</v>
      </c>
      <c r="M761" s="9">
        <f t="shared" si="59"/>
        <v>9.4333333333333336</v>
      </c>
    </row>
    <row r="762" spans="1:13" hidden="1">
      <c r="A762" s="1">
        <v>7</v>
      </c>
      <c r="B762" s="1">
        <v>3</v>
      </c>
      <c r="C762" s="34" t="s">
        <v>2318</v>
      </c>
      <c r="D762" s="1">
        <f t="shared" si="55"/>
        <v>31</v>
      </c>
      <c r="E762" s="2" t="s">
        <v>1218</v>
      </c>
      <c r="F762" t="str" cm="1">
        <f t="array" ref="F762">_xlfn.IFS(
 AND(D762&gt;=11, D762&lt;=29), "Management, business, science, and arts occupations",
 AND(D762&gt;=31, D762&lt;=39), "Service occupations",
 AND(D762&gt;=41, D762&lt;=43), "Sales and office occupations",
 AND(D762&gt;=51, D762&lt;=53), "Production, transportation, and material moving occupations",
 AND(D762&gt;=45, D762&lt;=49), "Natural resources, construction, and maintenance occupations",
 TRUE, "Not applicable to study area"
)</f>
        <v>Service occupations</v>
      </c>
      <c r="G762">
        <f t="shared" si="56"/>
        <v>3721</v>
      </c>
      <c r="H762" s="9">
        <f t="shared" si="57"/>
        <v>38.360824742268044</v>
      </c>
      <c r="I762" t="str">
        <f>_xlfn.XLOOKUP($C762,'NAICS-SOC-CIP x-walk'!C:C, 'NAICS-SOC-CIP x-walk'!H:H)</f>
        <v>62, 81</v>
      </c>
      <c r="J762" t="str">
        <f>_xlfn.XLOOKUP(K762,'ACS-NAICS-SOC x-walk'!K:K,'ACS-NAICS-SOC x-walk'!L:L)</f>
        <v>Educational Services, and Health Care and Social Assistance</v>
      </c>
      <c r="K762" t="str">
        <f>_xlfn.XLOOKUP($C762,'NAICS-SOC-CIP x-walk'!$C:$C, 'NAICS-SOC-CIP x-walk'!I:I)</f>
        <v>Health Care and Social Assistance, Other Services (except Public Administration)</v>
      </c>
      <c r="L762">
        <f t="shared" si="58"/>
        <v>1132</v>
      </c>
      <c r="M762" s="9">
        <f t="shared" si="59"/>
        <v>9.4333333333333336</v>
      </c>
    </row>
    <row r="763" spans="1:13" hidden="1">
      <c r="A763" s="1">
        <v>7</v>
      </c>
      <c r="B763" s="1">
        <v>3</v>
      </c>
      <c r="C763" s="34" t="s">
        <v>2329</v>
      </c>
      <c r="D763" s="1">
        <f t="shared" si="55"/>
        <v>31</v>
      </c>
      <c r="E763" s="2" t="s">
        <v>1148</v>
      </c>
      <c r="F763" t="str" cm="1">
        <f t="array" ref="F763">_xlfn.IFS(
 AND(D763&gt;=11, D763&lt;=29), "Management, business, science, and arts occupations",
 AND(D763&gt;=31, D763&lt;=39), "Service occupations",
 AND(D763&gt;=41, D763&lt;=43), "Sales and office occupations",
 AND(D763&gt;=51, D763&lt;=53), "Production, transportation, and material moving occupations",
 AND(D763&gt;=45, D763&lt;=49), "Natural resources, construction, and maintenance occupations",
 TRUE, "Not applicable to study area"
)</f>
        <v>Service occupations</v>
      </c>
      <c r="G763">
        <f t="shared" si="56"/>
        <v>3721</v>
      </c>
      <c r="H763" s="9">
        <f t="shared" si="57"/>
        <v>38.360824742268044</v>
      </c>
      <c r="I763" t="str">
        <f>_xlfn.XLOOKUP($C763,'NAICS-SOC-CIP x-walk'!C:C, 'NAICS-SOC-CIP x-walk'!H:H)</f>
        <v>62, 81</v>
      </c>
      <c r="J763" t="str">
        <f>_xlfn.XLOOKUP(K763,'ACS-NAICS-SOC x-walk'!K:K,'ACS-NAICS-SOC x-walk'!L:L)</f>
        <v>Educational Services, and Health Care and Social Assistance</v>
      </c>
      <c r="K763" t="str">
        <f>_xlfn.XLOOKUP($C763,'NAICS-SOC-CIP x-walk'!$C:$C, 'NAICS-SOC-CIP x-walk'!I:I)</f>
        <v>Health Care and Social Assistance, Other Services (except Public Administration)</v>
      </c>
      <c r="L763">
        <f t="shared" si="58"/>
        <v>1132</v>
      </c>
      <c r="M763" s="9">
        <f t="shared" si="59"/>
        <v>9.4333333333333336</v>
      </c>
    </row>
    <row r="764" spans="1:13" hidden="1">
      <c r="A764" s="1">
        <v>6</v>
      </c>
      <c r="B764" s="1">
        <v>3</v>
      </c>
      <c r="C764" s="34" t="s">
        <v>2326</v>
      </c>
      <c r="D764" s="1">
        <f t="shared" si="55"/>
        <v>31</v>
      </c>
      <c r="E764" s="2" t="s">
        <v>1254</v>
      </c>
      <c r="F764" t="str" cm="1">
        <f t="array" ref="F764">_xlfn.IFS(
 AND(D764&gt;=11, D764&lt;=29), "Management, business, science, and arts occupations",
 AND(D764&gt;=31, D764&lt;=39), "Service occupations",
 AND(D764&gt;=41, D764&lt;=43), "Sales and office occupations",
 AND(D764&gt;=51, D764&lt;=53), "Production, transportation, and material moving occupations",
 AND(D764&gt;=45, D764&lt;=49), "Natural resources, construction, and maintenance occupations",
 TRUE, "Not applicable to study area"
)</f>
        <v>Service occupations</v>
      </c>
      <c r="G764">
        <f t="shared" si="56"/>
        <v>3721</v>
      </c>
      <c r="H764" s="9">
        <f t="shared" si="57"/>
        <v>38.360824742268044</v>
      </c>
      <c r="I764" t="str">
        <f>_xlfn.XLOOKUP($C764,'NAICS-SOC-CIP x-walk'!C:C, 'NAICS-SOC-CIP x-walk'!H:H)</f>
        <v>62, 81</v>
      </c>
      <c r="J764" t="str">
        <f>_xlfn.XLOOKUP(K764,'ACS-NAICS-SOC x-walk'!K:K,'ACS-NAICS-SOC x-walk'!L:L)</f>
        <v>Educational Services, and Health Care and Social Assistance</v>
      </c>
      <c r="K764" t="str">
        <f>_xlfn.XLOOKUP($C764,'NAICS-SOC-CIP x-walk'!$C:$C, 'NAICS-SOC-CIP x-walk'!I:I)</f>
        <v>Health Care and Social Assistance, Other Services (except Public Administration)</v>
      </c>
      <c r="L764">
        <f t="shared" si="58"/>
        <v>1132</v>
      </c>
      <c r="M764" s="9">
        <f t="shared" si="59"/>
        <v>9.4333333333333336</v>
      </c>
    </row>
    <row r="765" spans="1:13" hidden="1">
      <c r="A765" s="1">
        <v>5</v>
      </c>
      <c r="B765" s="1">
        <v>3</v>
      </c>
      <c r="C765" s="34" t="s">
        <v>2322</v>
      </c>
      <c r="D765" s="1">
        <f t="shared" si="55"/>
        <v>31</v>
      </c>
      <c r="E765" s="2" t="s">
        <v>1576</v>
      </c>
      <c r="F765" t="str" cm="1">
        <f t="array" ref="F765">_xlfn.IFS(
 AND(D765&gt;=11, D765&lt;=29), "Management, business, science, and arts occupations",
 AND(D765&gt;=31, D765&lt;=39), "Service occupations",
 AND(D765&gt;=41, D765&lt;=43), "Sales and office occupations",
 AND(D765&gt;=51, D765&lt;=53), "Production, transportation, and material moving occupations",
 AND(D765&gt;=45, D765&lt;=49), "Natural resources, construction, and maintenance occupations",
 TRUE, "Not applicable to study area"
)</f>
        <v>Service occupations</v>
      </c>
      <c r="G765">
        <f t="shared" si="56"/>
        <v>3721</v>
      </c>
      <c r="H765" s="9">
        <f t="shared" si="57"/>
        <v>38.360824742268044</v>
      </c>
      <c r="I765" t="str">
        <f>_xlfn.XLOOKUP($C765,'NAICS-SOC-CIP x-walk'!C:C, 'NAICS-SOC-CIP x-walk'!H:H)</f>
        <v>62, 81</v>
      </c>
      <c r="J765" t="str">
        <f>_xlfn.XLOOKUP(K765,'ACS-NAICS-SOC x-walk'!K:K,'ACS-NAICS-SOC x-walk'!L:L)</f>
        <v>Educational Services, and Health Care and Social Assistance</v>
      </c>
      <c r="K765" t="str">
        <f>_xlfn.XLOOKUP($C765,'NAICS-SOC-CIP x-walk'!$C:$C, 'NAICS-SOC-CIP x-walk'!I:I)</f>
        <v>Health Care and Social Assistance, Other Services (except Public Administration)</v>
      </c>
      <c r="L765">
        <f t="shared" si="58"/>
        <v>1132</v>
      </c>
      <c r="M765" s="9">
        <f t="shared" si="59"/>
        <v>9.4333333333333336</v>
      </c>
    </row>
    <row r="766" spans="1:13" hidden="1">
      <c r="A766" s="1">
        <v>2</v>
      </c>
      <c r="B766" s="1" t="s">
        <v>4</v>
      </c>
      <c r="C766" s="34" t="s">
        <v>2366</v>
      </c>
      <c r="D766" s="1">
        <f t="shared" si="55"/>
        <v>35</v>
      </c>
      <c r="E766" s="2" t="s">
        <v>696</v>
      </c>
      <c r="F766" t="str" cm="1">
        <f t="array" ref="F766">_xlfn.IFS(
 AND(D766&gt;=11, D766&lt;=29), "Management, business, science, and arts occupations",
 AND(D766&gt;=31, D766&lt;=39), "Service occupations",
 AND(D766&gt;=41, D766&lt;=43), "Sales and office occupations",
 AND(D766&gt;=51, D766&lt;=53), "Production, transportation, and material moving occupations",
 AND(D766&gt;=45, D766&lt;=49), "Natural resources, construction, and maintenance occupations",
 TRUE, "Not applicable to study area"
)</f>
        <v>Service occupations</v>
      </c>
      <c r="G766">
        <f t="shared" si="56"/>
        <v>3721</v>
      </c>
      <c r="H766" s="9">
        <f t="shared" si="57"/>
        <v>38.360824742268044</v>
      </c>
      <c r="I766" t="str">
        <f>_xlfn.XLOOKUP($C766,'NAICS-SOC-CIP x-walk'!C:C, 'NAICS-SOC-CIP x-walk'!H:H)</f>
        <v>55</v>
      </c>
      <c r="J766" t="str">
        <f>_xlfn.XLOOKUP(K766,'ACS-NAICS-SOC x-walk'!K:K,'ACS-NAICS-SOC x-walk'!L:L)</f>
        <v>Professional, Scientific, and Management, and Administrative, and Waste Management Services</v>
      </c>
      <c r="K766" t="str">
        <f>_xlfn.XLOOKUP($C766,'NAICS-SOC-CIP x-walk'!$C:$C, 'NAICS-SOC-CIP x-walk'!I:I)</f>
        <v>Management of Companies and Enterprises</v>
      </c>
      <c r="L766">
        <f t="shared" si="58"/>
        <v>826</v>
      </c>
      <c r="M766" s="9">
        <f t="shared" si="59"/>
        <v>17.574468085106382</v>
      </c>
    </row>
    <row r="767" spans="1:13" hidden="1">
      <c r="A767" s="1">
        <v>2</v>
      </c>
      <c r="B767" s="1">
        <v>3</v>
      </c>
      <c r="C767" s="34" t="s">
        <v>2320</v>
      </c>
      <c r="D767" s="1">
        <f t="shared" si="55"/>
        <v>31</v>
      </c>
      <c r="E767" s="2" t="s">
        <v>1646</v>
      </c>
      <c r="F767" t="str" cm="1">
        <f t="array" ref="F767">_xlfn.IFS(
 AND(D767&gt;=11, D767&lt;=29), "Management, business, science, and arts occupations",
 AND(D767&gt;=31, D767&lt;=39), "Service occupations",
 AND(D767&gt;=41, D767&lt;=43), "Sales and office occupations",
 AND(D767&gt;=51, D767&lt;=53), "Production, transportation, and material moving occupations",
 AND(D767&gt;=45, D767&lt;=49), "Natural resources, construction, and maintenance occupations",
 TRUE, "Not applicable to study area"
)</f>
        <v>Service occupations</v>
      </c>
      <c r="G767">
        <f t="shared" si="56"/>
        <v>3721</v>
      </c>
      <c r="H767" s="9">
        <f t="shared" si="57"/>
        <v>38.360824742268044</v>
      </c>
      <c r="I767" t="str">
        <f>_xlfn.XLOOKUP($C767,'NAICS-SOC-CIP x-walk'!C:C, 'NAICS-SOC-CIP x-walk'!H:H)</f>
        <v>62, 81</v>
      </c>
      <c r="J767" t="str">
        <f>_xlfn.XLOOKUP(K767,'ACS-NAICS-SOC x-walk'!K:K,'ACS-NAICS-SOC x-walk'!L:L)</f>
        <v>Educational Services, and Health Care and Social Assistance</v>
      </c>
      <c r="K767" t="str">
        <f>_xlfn.XLOOKUP($C767,'NAICS-SOC-CIP x-walk'!$C:$C, 'NAICS-SOC-CIP x-walk'!I:I)</f>
        <v>Health Care and Social Assistance, Other Services (except Public Administration)</v>
      </c>
      <c r="L767">
        <f t="shared" si="58"/>
        <v>1132</v>
      </c>
      <c r="M767" s="9">
        <f t="shared" si="59"/>
        <v>9.4333333333333336</v>
      </c>
    </row>
    <row r="768" spans="1:13" hidden="1">
      <c r="A768" s="1">
        <v>2</v>
      </c>
      <c r="B768" s="1">
        <v>3</v>
      </c>
      <c r="C768" s="34" t="s">
        <v>2332</v>
      </c>
      <c r="D768" s="1">
        <f t="shared" si="55"/>
        <v>31</v>
      </c>
      <c r="E768" s="2" t="s">
        <v>1380</v>
      </c>
      <c r="F768" t="str" cm="1">
        <f t="array" ref="F768">_xlfn.IFS(
 AND(D768&gt;=11, D768&lt;=29), "Management, business, science, and arts occupations",
 AND(D768&gt;=31, D768&lt;=39), "Service occupations",
 AND(D768&gt;=41, D768&lt;=43), "Sales and office occupations",
 AND(D768&gt;=51, D768&lt;=53), "Production, transportation, and material moving occupations",
 AND(D768&gt;=45, D768&lt;=49), "Natural resources, construction, and maintenance occupations",
 TRUE, "Not applicable to study area"
)</f>
        <v>Service occupations</v>
      </c>
      <c r="G768">
        <f t="shared" si="56"/>
        <v>3721</v>
      </c>
      <c r="H768" s="9">
        <f t="shared" si="57"/>
        <v>38.360824742268044</v>
      </c>
      <c r="I768" t="str">
        <f>_xlfn.XLOOKUP($C768,'NAICS-SOC-CIP x-walk'!C:C, 'NAICS-SOC-CIP x-walk'!H:H)</f>
        <v>62, 81</v>
      </c>
      <c r="J768" t="str">
        <f>_xlfn.XLOOKUP(K768,'ACS-NAICS-SOC x-walk'!K:K,'ACS-NAICS-SOC x-walk'!L:L)</f>
        <v>Educational Services, and Health Care and Social Assistance</v>
      </c>
      <c r="K768" t="str">
        <f>_xlfn.XLOOKUP($C768,'NAICS-SOC-CIP x-walk'!$C:$C, 'NAICS-SOC-CIP x-walk'!I:I)</f>
        <v>Health Care and Social Assistance, Other Services (except Public Administration)</v>
      </c>
      <c r="L768">
        <f t="shared" si="58"/>
        <v>1132</v>
      </c>
      <c r="M768" s="9">
        <f t="shared" si="59"/>
        <v>9.4333333333333336</v>
      </c>
    </row>
    <row r="769" spans="1:13" hidden="1">
      <c r="A769" s="1">
        <v>0</v>
      </c>
      <c r="B769" s="1">
        <v>3</v>
      </c>
      <c r="C769" s="34" t="s">
        <v>2424</v>
      </c>
      <c r="D769" s="1">
        <f t="shared" si="55"/>
        <v>39</v>
      </c>
      <c r="E769" s="2" t="s">
        <v>1664</v>
      </c>
      <c r="F769" t="str" cm="1">
        <f t="array" ref="F769">_xlfn.IFS(
 AND(D769&gt;=11, D769&lt;=29), "Management, business, science, and arts occupations",
 AND(D769&gt;=31, D769&lt;=39), "Service occupations",
 AND(D769&gt;=41, D769&lt;=43), "Sales and office occupations",
 AND(D769&gt;=51, D769&lt;=53), "Production, transportation, and material moving occupations",
 AND(D769&gt;=45, D769&lt;=49), "Natural resources, construction, and maintenance occupations",
 TRUE, "Not applicable to study area"
)</f>
        <v>Service occupations</v>
      </c>
      <c r="G769">
        <f t="shared" si="56"/>
        <v>3721</v>
      </c>
      <c r="H769" s="9">
        <f t="shared" si="57"/>
        <v>38.360824742268044</v>
      </c>
      <c r="I769" t="str">
        <f>_xlfn.XLOOKUP($C769,'NAICS-SOC-CIP x-walk'!C:C, 'NAICS-SOC-CIP x-walk'!H:H)</f>
        <v>62, 81</v>
      </c>
      <c r="J769" t="str">
        <f>_xlfn.XLOOKUP(K769,'ACS-NAICS-SOC x-walk'!K:K,'ACS-NAICS-SOC x-walk'!L:L)</f>
        <v>Educational Services, and Health Care and Social Assistance</v>
      </c>
      <c r="K769" t="str">
        <f>_xlfn.XLOOKUP($C769,'NAICS-SOC-CIP x-walk'!$C:$C, 'NAICS-SOC-CIP x-walk'!I:I)</f>
        <v>Health Care and Social Assistance, Other Services (except Public Administration)</v>
      </c>
      <c r="L769">
        <f t="shared" si="58"/>
        <v>1132</v>
      </c>
      <c r="M769" s="9">
        <f t="shared" si="59"/>
        <v>9.4333333333333336</v>
      </c>
    </row>
    <row r="770" spans="1:13" hidden="1">
      <c r="A770" s="1">
        <v>0</v>
      </c>
      <c r="B770" s="1">
        <v>3</v>
      </c>
      <c r="C770" s="34" t="s">
        <v>2323</v>
      </c>
      <c r="D770" s="1">
        <f t="shared" si="55"/>
        <v>31</v>
      </c>
      <c r="E770" s="2" t="s">
        <v>1116</v>
      </c>
      <c r="F770" t="str" cm="1">
        <f t="array" ref="F770">_xlfn.IFS(
 AND(D770&gt;=11, D770&lt;=29), "Management, business, science, and arts occupations",
 AND(D770&gt;=31, D770&lt;=39), "Service occupations",
 AND(D770&gt;=41, D770&lt;=43), "Sales and office occupations",
 AND(D770&gt;=51, D770&lt;=53), "Production, transportation, and material moving occupations",
 AND(D770&gt;=45, D770&lt;=49), "Natural resources, construction, and maintenance occupations",
 TRUE, "Not applicable to study area"
)</f>
        <v>Service occupations</v>
      </c>
      <c r="G770">
        <f t="shared" si="56"/>
        <v>3721</v>
      </c>
      <c r="H770" s="9">
        <f t="shared" si="57"/>
        <v>38.360824742268044</v>
      </c>
      <c r="I770" t="str">
        <f>_xlfn.XLOOKUP($C770,'NAICS-SOC-CIP x-walk'!C:C, 'NAICS-SOC-CIP x-walk'!H:H)</f>
        <v>62, 81</v>
      </c>
      <c r="J770" t="str">
        <f>_xlfn.XLOOKUP(K770,'ACS-NAICS-SOC x-walk'!K:K,'ACS-NAICS-SOC x-walk'!L:L)</f>
        <v>Educational Services, and Health Care and Social Assistance</v>
      </c>
      <c r="K770" t="str">
        <f>_xlfn.XLOOKUP($C770,'NAICS-SOC-CIP x-walk'!$C:$C, 'NAICS-SOC-CIP x-walk'!I:I)</f>
        <v>Health Care and Social Assistance, Other Services (except Public Administration)</v>
      </c>
      <c r="L770">
        <f t="shared" si="58"/>
        <v>1132</v>
      </c>
      <c r="M770" s="9">
        <f t="shared" si="59"/>
        <v>9.4333333333333336</v>
      </c>
    </row>
    <row r="771" spans="1:13" hidden="1">
      <c r="A771" s="1">
        <v>0</v>
      </c>
      <c r="B771" s="1" t="s">
        <v>4</v>
      </c>
      <c r="C771" s="34" t="s">
        <v>2332</v>
      </c>
      <c r="D771" s="1">
        <f t="shared" si="55"/>
        <v>31</v>
      </c>
      <c r="E771" s="2" t="s">
        <v>1620</v>
      </c>
      <c r="F771" t="str" cm="1">
        <f t="array" ref="F771">_xlfn.IFS(
 AND(D771&gt;=11, D771&lt;=29), "Management, business, science, and arts occupations",
 AND(D771&gt;=31, D771&lt;=39), "Service occupations",
 AND(D771&gt;=41, D771&lt;=43), "Sales and office occupations",
 AND(D771&gt;=51, D771&lt;=53), "Production, transportation, and material moving occupations",
 AND(D771&gt;=45, D771&lt;=49), "Natural resources, construction, and maintenance occupations",
 TRUE, "Not applicable to study area"
)</f>
        <v>Service occupations</v>
      </c>
      <c r="G771">
        <f t="shared" si="56"/>
        <v>3721</v>
      </c>
      <c r="H771" s="9">
        <f t="shared" si="57"/>
        <v>38.360824742268044</v>
      </c>
      <c r="I771" t="str">
        <f>_xlfn.XLOOKUP($C771,'NAICS-SOC-CIP x-walk'!C:C, 'NAICS-SOC-CIP x-walk'!H:H)</f>
        <v>62, 81</v>
      </c>
      <c r="J771" t="str">
        <f>_xlfn.XLOOKUP(K771,'ACS-NAICS-SOC x-walk'!K:K,'ACS-NAICS-SOC x-walk'!L:L)</f>
        <v>Educational Services, and Health Care and Social Assistance</v>
      </c>
      <c r="K771" t="str">
        <f>_xlfn.XLOOKUP($C771,'NAICS-SOC-CIP x-walk'!$C:$C, 'NAICS-SOC-CIP x-walk'!I:I)</f>
        <v>Health Care and Social Assistance, Other Services (except Public Administration)</v>
      </c>
      <c r="L771">
        <f t="shared" si="58"/>
        <v>1132</v>
      </c>
      <c r="M771" s="9">
        <f t="shared" si="59"/>
        <v>9.4333333333333336</v>
      </c>
    </row>
    <row r="772" spans="1:13" hidden="1">
      <c r="A772" s="1">
        <v>0</v>
      </c>
      <c r="B772" s="1">
        <v>3</v>
      </c>
      <c r="C772" s="34" t="s">
        <v>2425</v>
      </c>
      <c r="D772" s="1">
        <f t="shared" si="55"/>
        <v>39</v>
      </c>
      <c r="E772" s="2" t="s">
        <v>1474</v>
      </c>
      <c r="F772" t="str" cm="1">
        <f t="array" ref="F772">_xlfn.IFS(
 AND(D772&gt;=11, D772&lt;=29), "Management, business, science, and arts occupations",
 AND(D772&gt;=31, D772&lt;=39), "Service occupations",
 AND(D772&gt;=41, D772&lt;=43), "Sales and office occupations",
 AND(D772&gt;=51, D772&lt;=53), "Production, transportation, and material moving occupations",
 AND(D772&gt;=45, D772&lt;=49), "Natural resources, construction, and maintenance occupations",
 TRUE, "Not applicable to study area"
)</f>
        <v>Service occupations</v>
      </c>
      <c r="G772">
        <f t="shared" si="56"/>
        <v>3721</v>
      </c>
      <c r="H772" s="9">
        <f t="shared" si="57"/>
        <v>38.360824742268044</v>
      </c>
      <c r="I772" t="str">
        <f>_xlfn.XLOOKUP($C772,'NAICS-SOC-CIP x-walk'!C:C, 'NAICS-SOC-CIP x-walk'!H:H)</f>
        <v>62, 81</v>
      </c>
      <c r="J772" t="str">
        <f>_xlfn.XLOOKUP(K772,'ACS-NAICS-SOC x-walk'!K:K,'ACS-NAICS-SOC x-walk'!L:L)</f>
        <v>Educational Services, and Health Care and Social Assistance</v>
      </c>
      <c r="K772" t="str">
        <f>_xlfn.XLOOKUP($C772,'NAICS-SOC-CIP x-walk'!$C:$C, 'NAICS-SOC-CIP x-walk'!I:I)</f>
        <v>Health Care and Social Assistance, Other Services (except Public Administration)</v>
      </c>
      <c r="L772">
        <f t="shared" si="58"/>
        <v>1132</v>
      </c>
      <c r="M772" s="9">
        <f t="shared" si="59"/>
        <v>9.4333333333333336</v>
      </c>
    </row>
    <row r="773" spans="1:13" hidden="1">
      <c r="A773" s="1">
        <v>0</v>
      </c>
      <c r="B773" s="1" t="s">
        <v>4</v>
      </c>
      <c r="C773" s="34" t="s">
        <v>2427</v>
      </c>
      <c r="D773" s="1">
        <f t="shared" ref="D773:D836" si="60">VALUE(LEFT(C773,2))</f>
        <v>39</v>
      </c>
      <c r="E773" s="2" t="s">
        <v>1756</v>
      </c>
      <c r="F773" t="str" cm="1">
        <f t="array" ref="F773">_xlfn.IFS(
 AND(D773&gt;=11, D773&lt;=29), "Management, business, science, and arts occupations",
 AND(D773&gt;=31, D773&lt;=39), "Service occupations",
 AND(D773&gt;=41, D773&lt;=43), "Sales and office occupations",
 AND(D773&gt;=51, D773&lt;=53), "Production, transportation, and material moving occupations",
 AND(D773&gt;=45, D773&lt;=49), "Natural resources, construction, and maintenance occupations",
 TRUE, "Not applicable to study area"
)</f>
        <v>Service occupations</v>
      </c>
      <c r="G773">
        <f t="shared" ref="G773:G836" si="61">SUMIF(F:F, F773, A:A)</f>
        <v>3721</v>
      </c>
      <c r="H773" s="9">
        <f t="shared" ref="H773:H836" si="62">AVERAGEIF(F:F, F773, A:A)</f>
        <v>38.360824742268044</v>
      </c>
      <c r="I773" t="str">
        <f>_xlfn.XLOOKUP($C773,'NAICS-SOC-CIP x-walk'!C:C, 'NAICS-SOC-CIP x-walk'!H:H)</f>
        <v>62, 81</v>
      </c>
      <c r="J773" t="str">
        <f>_xlfn.XLOOKUP(K773,'ACS-NAICS-SOC x-walk'!K:K,'ACS-NAICS-SOC x-walk'!L:L)</f>
        <v>Educational Services, and Health Care and Social Assistance</v>
      </c>
      <c r="K773" t="str">
        <f>_xlfn.XLOOKUP($C773,'NAICS-SOC-CIP x-walk'!$C:$C, 'NAICS-SOC-CIP x-walk'!I:I)</f>
        <v>Health Care and Social Assistance, Other Services (except Public Administration)</v>
      </c>
      <c r="L773">
        <f t="shared" ref="L773:L836" si="63">SUMIF(K:K, K773, A:A)</f>
        <v>1132</v>
      </c>
      <c r="M773" s="9">
        <f t="shared" ref="M773:M836" si="64">AVERAGEIF(K:K, K773, A:A)</f>
        <v>9.4333333333333336</v>
      </c>
    </row>
    <row r="774" spans="1:13" hidden="1">
      <c r="A774" s="1">
        <v>0</v>
      </c>
      <c r="B774" s="1">
        <v>3</v>
      </c>
      <c r="C774" s="34" t="s">
        <v>2324</v>
      </c>
      <c r="D774" s="1">
        <f t="shared" si="60"/>
        <v>31</v>
      </c>
      <c r="E774" s="2" t="s">
        <v>1758</v>
      </c>
      <c r="F774" t="str" cm="1">
        <f t="array" ref="F774">_xlfn.IFS(
 AND(D774&gt;=11, D774&lt;=29), "Management, business, science, and arts occupations",
 AND(D774&gt;=31, D774&lt;=39), "Service occupations",
 AND(D774&gt;=41, D774&lt;=43), "Sales and office occupations",
 AND(D774&gt;=51, D774&lt;=53), "Production, transportation, and material moving occupations",
 AND(D774&gt;=45, D774&lt;=49), "Natural resources, construction, and maintenance occupations",
 TRUE, "Not applicable to study area"
)</f>
        <v>Service occupations</v>
      </c>
      <c r="G774">
        <f t="shared" si="61"/>
        <v>3721</v>
      </c>
      <c r="H774" s="9">
        <f t="shared" si="62"/>
        <v>38.360824742268044</v>
      </c>
      <c r="I774" t="str">
        <f>_xlfn.XLOOKUP($C774,'NAICS-SOC-CIP x-walk'!C:C, 'NAICS-SOC-CIP x-walk'!H:H)</f>
        <v>62, 81</v>
      </c>
      <c r="J774" t="str">
        <f>_xlfn.XLOOKUP(K774,'ACS-NAICS-SOC x-walk'!K:K,'ACS-NAICS-SOC x-walk'!L:L)</f>
        <v>Educational Services, and Health Care and Social Assistance</v>
      </c>
      <c r="K774" t="str">
        <f>_xlfn.XLOOKUP($C774,'NAICS-SOC-CIP x-walk'!$C:$C, 'NAICS-SOC-CIP x-walk'!I:I)</f>
        <v>Health Care and Social Assistance, Other Services (except Public Administration)</v>
      </c>
      <c r="L774">
        <f t="shared" si="63"/>
        <v>1132</v>
      </c>
      <c r="M774" s="9">
        <f t="shared" si="64"/>
        <v>9.4333333333333336</v>
      </c>
    </row>
    <row r="775" spans="1:13" hidden="1">
      <c r="A775" s="1">
        <v>0</v>
      </c>
      <c r="B775" s="1" t="s">
        <v>4</v>
      </c>
      <c r="C775" s="34" t="s">
        <v>2325</v>
      </c>
      <c r="D775" s="1">
        <f t="shared" si="60"/>
        <v>31</v>
      </c>
      <c r="E775" s="2" t="s">
        <v>840</v>
      </c>
      <c r="F775" t="str" cm="1">
        <f t="array" ref="F775">_xlfn.IFS(
 AND(D775&gt;=11, D775&lt;=29), "Management, business, science, and arts occupations",
 AND(D775&gt;=31, D775&lt;=39), "Service occupations",
 AND(D775&gt;=41, D775&lt;=43), "Sales and office occupations",
 AND(D775&gt;=51, D775&lt;=53), "Production, transportation, and material moving occupations",
 AND(D775&gt;=45, D775&lt;=49), "Natural resources, construction, and maintenance occupations",
 TRUE, "Not applicable to study area"
)</f>
        <v>Service occupations</v>
      </c>
      <c r="G775">
        <f t="shared" si="61"/>
        <v>3721</v>
      </c>
      <c r="H775" s="9">
        <f t="shared" si="62"/>
        <v>38.360824742268044</v>
      </c>
      <c r="I775" t="str">
        <f>_xlfn.XLOOKUP($C775,'NAICS-SOC-CIP x-walk'!C:C, 'NAICS-SOC-CIP x-walk'!H:H)</f>
        <v>62, 81</v>
      </c>
      <c r="J775" t="str">
        <f>_xlfn.XLOOKUP(K775,'ACS-NAICS-SOC x-walk'!K:K,'ACS-NAICS-SOC x-walk'!L:L)</f>
        <v>Educational Services, and Health Care and Social Assistance</v>
      </c>
      <c r="K775" t="str">
        <f>_xlfn.XLOOKUP($C775,'NAICS-SOC-CIP x-walk'!$C:$C, 'NAICS-SOC-CIP x-walk'!I:I)</f>
        <v>Health Care and Social Assistance, Other Services (except Public Administration)</v>
      </c>
      <c r="L775">
        <f t="shared" si="63"/>
        <v>1132</v>
      </c>
      <c r="M775" s="9">
        <f t="shared" si="64"/>
        <v>9.4333333333333336</v>
      </c>
    </row>
    <row r="776" spans="1:13" hidden="1">
      <c r="A776" s="1">
        <v>0</v>
      </c>
      <c r="B776" s="1" t="s">
        <v>4</v>
      </c>
      <c r="C776" s="34" t="s">
        <v>2321</v>
      </c>
      <c r="D776" s="1">
        <f t="shared" si="60"/>
        <v>31</v>
      </c>
      <c r="E776" s="2" t="s">
        <v>992</v>
      </c>
      <c r="F776" t="str" cm="1">
        <f t="array" ref="F776">_xlfn.IFS(
 AND(D776&gt;=11, D776&lt;=29), "Management, business, science, and arts occupations",
 AND(D776&gt;=31, D776&lt;=39), "Service occupations",
 AND(D776&gt;=41, D776&lt;=43), "Sales and office occupations",
 AND(D776&gt;=51, D776&lt;=53), "Production, transportation, and material moving occupations",
 AND(D776&gt;=45, D776&lt;=49), "Natural resources, construction, and maintenance occupations",
 TRUE, "Not applicable to study area"
)</f>
        <v>Service occupations</v>
      </c>
      <c r="G776">
        <f t="shared" si="61"/>
        <v>3721</v>
      </c>
      <c r="H776" s="9">
        <f t="shared" si="62"/>
        <v>38.360824742268044</v>
      </c>
      <c r="I776" t="str">
        <f>_xlfn.XLOOKUP($C776,'NAICS-SOC-CIP x-walk'!C:C, 'NAICS-SOC-CIP x-walk'!H:H)</f>
        <v>62, 81</v>
      </c>
      <c r="J776" t="str">
        <f>_xlfn.XLOOKUP(K776,'ACS-NAICS-SOC x-walk'!K:K,'ACS-NAICS-SOC x-walk'!L:L)</f>
        <v>Educational Services, and Health Care and Social Assistance</v>
      </c>
      <c r="K776" t="str">
        <f>_xlfn.XLOOKUP($C776,'NAICS-SOC-CIP x-walk'!$C:$C, 'NAICS-SOC-CIP x-walk'!I:I)</f>
        <v>Health Care and Social Assistance, Other Services (except Public Administration)</v>
      </c>
      <c r="L776">
        <f t="shared" si="63"/>
        <v>1132</v>
      </c>
      <c r="M776" s="9">
        <f t="shared" si="64"/>
        <v>9.4333333333333336</v>
      </c>
    </row>
    <row r="777" spans="1:13" hidden="1">
      <c r="A777" s="1">
        <v>0</v>
      </c>
      <c r="B777" s="1">
        <v>3</v>
      </c>
      <c r="C777" s="34" t="s">
        <v>2429</v>
      </c>
      <c r="D777" s="1">
        <f t="shared" si="60"/>
        <v>39</v>
      </c>
      <c r="E777" s="2" t="s">
        <v>1784</v>
      </c>
      <c r="F777" t="str" cm="1">
        <f t="array" ref="F777">_xlfn.IFS(
 AND(D777&gt;=11, D777&lt;=29), "Management, business, science, and arts occupations",
 AND(D777&gt;=31, D777&lt;=39), "Service occupations",
 AND(D777&gt;=41, D777&lt;=43), "Sales and office occupations",
 AND(D777&gt;=51, D777&lt;=53), "Production, transportation, and material moving occupations",
 AND(D777&gt;=45, D777&lt;=49), "Natural resources, construction, and maintenance occupations",
 TRUE, "Not applicable to study area"
)</f>
        <v>Service occupations</v>
      </c>
      <c r="G777">
        <f t="shared" si="61"/>
        <v>3721</v>
      </c>
      <c r="H777" s="9">
        <f t="shared" si="62"/>
        <v>38.360824742268044</v>
      </c>
      <c r="I777" t="str">
        <f>_xlfn.XLOOKUP($C777,'NAICS-SOC-CIP x-walk'!C:C, 'NAICS-SOC-CIP x-walk'!H:H)</f>
        <v>62, 81</v>
      </c>
      <c r="J777" t="str">
        <f>_xlfn.XLOOKUP(K777,'ACS-NAICS-SOC x-walk'!K:K,'ACS-NAICS-SOC x-walk'!L:L)</f>
        <v>Educational Services, and Health Care and Social Assistance</v>
      </c>
      <c r="K777" t="str">
        <f>_xlfn.XLOOKUP($C777,'NAICS-SOC-CIP x-walk'!$C:$C, 'NAICS-SOC-CIP x-walk'!I:I)</f>
        <v>Health Care and Social Assistance, Other Services (except Public Administration)</v>
      </c>
      <c r="L777">
        <f t="shared" si="63"/>
        <v>1132</v>
      </c>
      <c r="M777" s="9">
        <f t="shared" si="64"/>
        <v>9.4333333333333336</v>
      </c>
    </row>
    <row r="778" spans="1:13" hidden="1">
      <c r="A778" s="1">
        <v>5</v>
      </c>
      <c r="B778" s="1">
        <v>3</v>
      </c>
      <c r="C778" s="34" t="s">
        <v>2772</v>
      </c>
      <c r="D778" s="1">
        <f t="shared" si="60"/>
        <v>51</v>
      </c>
      <c r="E778" s="2" t="s">
        <v>1040</v>
      </c>
      <c r="F778" t="str" cm="1">
        <f t="array" ref="F778">_xlfn.IFS(
 AND(D778&gt;=11, D778&lt;=29), "Management, business, science, and arts occupations",
 AND(D778&gt;=31, D778&lt;=39), "Service occupations",
 AND(D778&gt;=41, D778&lt;=43), "Sales and office occupations",
 AND(D778&gt;=51, D778&lt;=53), "Production, transportation, and material moving occupations",
 AND(D778&gt;=45, D778&lt;=49), "Natural resources, construction, and maintenance occupations",
 TRUE, "Not applicable to study area"
)</f>
        <v>Production, transportation, and material moving occupations</v>
      </c>
      <c r="G778">
        <f t="shared" si="61"/>
        <v>5839</v>
      </c>
      <c r="H778" s="9">
        <f t="shared" si="62"/>
        <v>37.429487179487182</v>
      </c>
      <c r="I778" t="str">
        <f>_xlfn.XLOOKUP($C778,'NAICS-SOC-CIP x-walk'!C:C, 'NAICS-SOC-CIP x-walk'!H:H)</f>
        <v>62, 81</v>
      </c>
      <c r="J778" t="str">
        <f>_xlfn.XLOOKUP(K778,'ACS-NAICS-SOC x-walk'!K:K,'ACS-NAICS-SOC x-walk'!L:L)</f>
        <v>Educational Services, and Health Care and Social Assistance</v>
      </c>
      <c r="K778" t="str">
        <f>_xlfn.XLOOKUP($C778,'NAICS-SOC-CIP x-walk'!$C:$C, 'NAICS-SOC-CIP x-walk'!I:I)</f>
        <v>Health Care and Social Assistance, Other Services (except Public Administration)</v>
      </c>
      <c r="L778">
        <f t="shared" si="63"/>
        <v>1132</v>
      </c>
      <c r="M778" s="9">
        <f t="shared" si="64"/>
        <v>9.4333333333333336</v>
      </c>
    </row>
    <row r="779" spans="1:13" hidden="1">
      <c r="A779" s="1">
        <v>1</v>
      </c>
      <c r="B779" s="1" t="s">
        <v>4</v>
      </c>
      <c r="C779" s="34" t="s">
        <v>2771</v>
      </c>
      <c r="D779" s="1">
        <f t="shared" si="60"/>
        <v>51</v>
      </c>
      <c r="E779" s="2" t="s">
        <v>1010</v>
      </c>
      <c r="F779" t="str" cm="1">
        <f t="array" ref="F779">_xlfn.IFS(
 AND(D779&gt;=11, D779&lt;=29), "Management, business, science, and arts occupations",
 AND(D779&gt;=31, D779&lt;=39), "Service occupations",
 AND(D779&gt;=41, D779&lt;=43), "Sales and office occupations",
 AND(D779&gt;=51, D779&lt;=53), "Production, transportation, and material moving occupations",
 AND(D779&gt;=45, D779&lt;=49), "Natural resources, construction, and maintenance occupations",
 TRUE, "Not applicable to study area"
)</f>
        <v>Production, transportation, and material moving occupations</v>
      </c>
      <c r="G779">
        <f t="shared" si="61"/>
        <v>5839</v>
      </c>
      <c r="H779" s="9">
        <f t="shared" si="62"/>
        <v>37.429487179487182</v>
      </c>
      <c r="I779" t="str">
        <f>_xlfn.XLOOKUP($C779,'NAICS-SOC-CIP x-walk'!C:C, 'NAICS-SOC-CIP x-walk'!H:H)</f>
        <v>62, 81</v>
      </c>
      <c r="J779" t="str">
        <f>_xlfn.XLOOKUP(K779,'ACS-NAICS-SOC x-walk'!K:K,'ACS-NAICS-SOC x-walk'!L:L)</f>
        <v>Educational Services, and Health Care and Social Assistance</v>
      </c>
      <c r="K779" t="str">
        <f>_xlfn.XLOOKUP($C779,'NAICS-SOC-CIP x-walk'!$C:$C, 'NAICS-SOC-CIP x-walk'!I:I)</f>
        <v>Health Care and Social Assistance, Other Services (except Public Administration)</v>
      </c>
      <c r="L779">
        <f t="shared" si="63"/>
        <v>1132</v>
      </c>
      <c r="M779" s="9">
        <f t="shared" si="64"/>
        <v>9.4333333333333336</v>
      </c>
    </row>
    <row r="780" spans="1:13" hidden="1">
      <c r="A780" s="1">
        <v>0</v>
      </c>
      <c r="B780" s="1" t="s">
        <v>4</v>
      </c>
      <c r="C780" s="34" t="s">
        <v>2773</v>
      </c>
      <c r="D780" s="1">
        <f t="shared" si="60"/>
        <v>51</v>
      </c>
      <c r="E780" s="2" t="s">
        <v>1426</v>
      </c>
      <c r="F780" t="str" cm="1">
        <f t="array" ref="F780">_xlfn.IFS(
 AND(D780&gt;=11, D780&lt;=29), "Management, business, science, and arts occupations",
 AND(D780&gt;=31, D780&lt;=39), "Service occupations",
 AND(D780&gt;=41, D780&lt;=43), "Sales and office occupations",
 AND(D780&gt;=51, D780&lt;=53), "Production, transportation, and material moving occupations",
 AND(D780&gt;=45, D780&lt;=49), "Natural resources, construction, and maintenance occupations",
 TRUE, "Not applicable to study area"
)</f>
        <v>Production, transportation, and material moving occupations</v>
      </c>
      <c r="G780">
        <f t="shared" si="61"/>
        <v>5839</v>
      </c>
      <c r="H780" s="9">
        <f t="shared" si="62"/>
        <v>37.429487179487182</v>
      </c>
      <c r="I780" t="str">
        <f>_xlfn.XLOOKUP($C780,'NAICS-SOC-CIP x-walk'!C:C, 'NAICS-SOC-CIP x-walk'!H:H)</f>
        <v>62, 81</v>
      </c>
      <c r="J780" t="str">
        <f>_xlfn.XLOOKUP(K780,'ACS-NAICS-SOC x-walk'!K:K,'ACS-NAICS-SOC x-walk'!L:L)</f>
        <v>Educational Services, and Health Care and Social Assistance</v>
      </c>
      <c r="K780" t="str">
        <f>_xlfn.XLOOKUP($C780,'NAICS-SOC-CIP x-walk'!$C:$C, 'NAICS-SOC-CIP x-walk'!I:I)</f>
        <v>Health Care and Social Assistance, Other Services (except Public Administration)</v>
      </c>
      <c r="L780">
        <f t="shared" si="63"/>
        <v>1132</v>
      </c>
      <c r="M780" s="9">
        <f t="shared" si="64"/>
        <v>9.4333333333333336</v>
      </c>
    </row>
    <row r="781" spans="1:13" ht="30" hidden="1">
      <c r="A781" s="1">
        <v>74</v>
      </c>
      <c r="B781" s="1">
        <v>5</v>
      </c>
      <c r="C781" s="34" t="s">
        <v>2226</v>
      </c>
      <c r="D781" s="1">
        <f t="shared" si="60"/>
        <v>29</v>
      </c>
      <c r="E781" s="2" t="s">
        <v>524</v>
      </c>
      <c r="F781" t="str" cm="1">
        <f t="array" ref="F781">_xlfn.IFS(
 AND(D781&gt;=11, D781&lt;=29), "Management, business, science, and arts occupations",
 AND(D781&gt;=31, D781&lt;=39), "Service occupations",
 AND(D781&gt;=41, D781&lt;=43), "Sales and office occupations",
 AND(D781&gt;=51, D781&lt;=53), "Production, transportation, and material moving occupations",
 AND(D781&gt;=45, D781&lt;=49), "Natural resources, construction, and maintenance occupations",
 TRUE, "Not applicable to study area"
)</f>
        <v>Management, business, science, and arts occupations</v>
      </c>
      <c r="G781">
        <f t="shared" si="61"/>
        <v>9764</v>
      </c>
      <c r="H781" s="9">
        <f t="shared" si="62"/>
        <v>21.941573033707865</v>
      </c>
      <c r="I781" t="str">
        <f>_xlfn.XLOOKUP($C781,'NAICS-SOC-CIP x-walk'!C:C, 'NAICS-SOC-CIP x-walk'!H:H)</f>
        <v>62, 81</v>
      </c>
      <c r="J781" t="str">
        <f>_xlfn.XLOOKUP(K781,'ACS-NAICS-SOC x-walk'!K:K,'ACS-NAICS-SOC x-walk'!L:L)</f>
        <v>Educational Services, and Health Care and Social Assistance</v>
      </c>
      <c r="K781" t="str">
        <f>_xlfn.XLOOKUP($C781,'NAICS-SOC-CIP x-walk'!$C:$C, 'NAICS-SOC-CIP x-walk'!I:I)</f>
        <v>Health Care and Social Assistance, Other Services (except Public Administration)</v>
      </c>
      <c r="L781">
        <f t="shared" si="63"/>
        <v>1132</v>
      </c>
      <c r="M781" s="9">
        <f t="shared" si="64"/>
        <v>9.4333333333333336</v>
      </c>
    </row>
    <row r="782" spans="1:13" hidden="1">
      <c r="A782" s="1">
        <v>67</v>
      </c>
      <c r="B782" s="1">
        <v>3</v>
      </c>
      <c r="C782" s="34" t="s">
        <v>1848</v>
      </c>
      <c r="D782" s="1">
        <f t="shared" si="60"/>
        <v>11</v>
      </c>
      <c r="E782" s="2" t="s">
        <v>398</v>
      </c>
      <c r="F782" t="str" cm="1">
        <f t="array" ref="F782">_xlfn.IFS(
 AND(D782&gt;=11, D782&lt;=29), "Management, business, science, and arts occupations",
 AND(D782&gt;=31, D782&lt;=39), "Service occupations",
 AND(D782&gt;=41, D782&lt;=43), "Sales and office occupations",
 AND(D782&gt;=51, D782&lt;=53), "Production, transportation, and material moving occupations",
 AND(D782&gt;=45, D782&lt;=49), "Natural resources, construction, and maintenance occupations",
 TRUE, "Not applicable to study area"
)</f>
        <v>Management, business, science, and arts occupations</v>
      </c>
      <c r="G782">
        <f t="shared" si="61"/>
        <v>9764</v>
      </c>
      <c r="H782" s="9">
        <f t="shared" si="62"/>
        <v>21.941573033707865</v>
      </c>
      <c r="I782" t="str">
        <f>_xlfn.XLOOKUP($C782,'NAICS-SOC-CIP x-walk'!C:C, 'NAICS-SOC-CIP x-walk'!H:H)</f>
        <v>55</v>
      </c>
      <c r="J782" t="str">
        <f>_xlfn.XLOOKUP(K782,'ACS-NAICS-SOC x-walk'!K:K,'ACS-NAICS-SOC x-walk'!L:L)</f>
        <v>Professional, Scientific, and Management, and Administrative, and Waste Management Services</v>
      </c>
      <c r="K782" t="str">
        <f>_xlfn.XLOOKUP($C782,'NAICS-SOC-CIP x-walk'!$C:$C, 'NAICS-SOC-CIP x-walk'!I:I)</f>
        <v>Management of Companies and Enterprises</v>
      </c>
      <c r="L782">
        <f t="shared" si="63"/>
        <v>826</v>
      </c>
      <c r="M782" s="9">
        <f t="shared" si="64"/>
        <v>17.574468085106382</v>
      </c>
    </row>
    <row r="783" spans="1:13" hidden="1">
      <c r="A783" s="1">
        <v>46</v>
      </c>
      <c r="B783" s="1">
        <v>4</v>
      </c>
      <c r="C783" s="34" t="s">
        <v>2229</v>
      </c>
      <c r="D783" s="1">
        <f t="shared" si="60"/>
        <v>29</v>
      </c>
      <c r="E783" s="2" t="s">
        <v>1002</v>
      </c>
      <c r="F783" t="str" cm="1">
        <f t="array" ref="F783">_xlfn.IFS(
 AND(D783&gt;=11, D783&lt;=29), "Management, business, science, and arts occupations",
 AND(D783&gt;=31, D783&lt;=39), "Service occupations",
 AND(D783&gt;=41, D783&lt;=43), "Sales and office occupations",
 AND(D783&gt;=51, D783&lt;=53), "Production, transportation, and material moving occupations",
 AND(D783&gt;=45, D783&lt;=49), "Natural resources, construction, and maintenance occupations",
 TRUE, "Not applicable to study area"
)</f>
        <v>Management, business, science, and arts occupations</v>
      </c>
      <c r="G783">
        <f t="shared" si="61"/>
        <v>9764</v>
      </c>
      <c r="H783" s="9">
        <f t="shared" si="62"/>
        <v>21.941573033707865</v>
      </c>
      <c r="I783" t="str">
        <f>_xlfn.XLOOKUP($C783,'NAICS-SOC-CIP x-walk'!C:C, 'NAICS-SOC-CIP x-walk'!H:H)</f>
        <v>62, 81</v>
      </c>
      <c r="J783" t="str">
        <f>_xlfn.XLOOKUP(K783,'ACS-NAICS-SOC x-walk'!K:K,'ACS-NAICS-SOC x-walk'!L:L)</f>
        <v>Educational Services, and Health Care and Social Assistance</v>
      </c>
      <c r="K783" t="str">
        <f>_xlfn.XLOOKUP($C783,'NAICS-SOC-CIP x-walk'!$C:$C, 'NAICS-SOC-CIP x-walk'!I:I)</f>
        <v>Health Care and Social Assistance, Other Services (except Public Administration)</v>
      </c>
      <c r="L783">
        <f t="shared" si="63"/>
        <v>1132</v>
      </c>
      <c r="M783" s="9">
        <f t="shared" si="64"/>
        <v>9.4333333333333336</v>
      </c>
    </row>
    <row r="784" spans="1:13" hidden="1">
      <c r="A784" s="1">
        <v>38</v>
      </c>
      <c r="B784" s="1">
        <v>3</v>
      </c>
      <c r="C784" s="34" t="s">
        <v>2290</v>
      </c>
      <c r="D784" s="1">
        <f t="shared" si="60"/>
        <v>29</v>
      </c>
      <c r="E784" s="2" t="s">
        <v>1256</v>
      </c>
      <c r="F784" t="str" cm="1">
        <f t="array" ref="F784">_xlfn.IFS(
 AND(D784&gt;=11, D784&lt;=29), "Management, business, science, and arts occupations",
 AND(D784&gt;=31, D784&lt;=39), "Service occupations",
 AND(D784&gt;=41, D784&lt;=43), "Sales and office occupations",
 AND(D784&gt;=51, D784&lt;=53), "Production, transportation, and material moving occupations",
 AND(D784&gt;=45, D784&lt;=49), "Natural resources, construction, and maintenance occupations",
 TRUE, "Not applicable to study area"
)</f>
        <v>Management, business, science, and arts occupations</v>
      </c>
      <c r="G784">
        <f t="shared" si="61"/>
        <v>9764</v>
      </c>
      <c r="H784" s="9">
        <f t="shared" si="62"/>
        <v>21.941573033707865</v>
      </c>
      <c r="I784" t="str">
        <f>_xlfn.XLOOKUP($C784,'NAICS-SOC-CIP x-walk'!C:C, 'NAICS-SOC-CIP x-walk'!H:H)</f>
        <v>62, 81</v>
      </c>
      <c r="J784" t="str">
        <f>_xlfn.XLOOKUP(K784,'ACS-NAICS-SOC x-walk'!K:K,'ACS-NAICS-SOC x-walk'!L:L)</f>
        <v>Educational Services, and Health Care and Social Assistance</v>
      </c>
      <c r="K784" t="str">
        <f>_xlfn.XLOOKUP($C784,'NAICS-SOC-CIP x-walk'!$C:$C, 'NAICS-SOC-CIP x-walk'!I:I)</f>
        <v>Health Care and Social Assistance, Other Services (except Public Administration)</v>
      </c>
      <c r="L784">
        <f t="shared" si="63"/>
        <v>1132</v>
      </c>
      <c r="M784" s="9">
        <f t="shared" si="64"/>
        <v>9.4333333333333336</v>
      </c>
    </row>
    <row r="785" spans="1:13" hidden="1">
      <c r="A785" s="1">
        <v>34</v>
      </c>
      <c r="B785" s="1">
        <v>5</v>
      </c>
      <c r="C785" s="34" t="s">
        <v>2258</v>
      </c>
      <c r="D785" s="1">
        <f t="shared" si="60"/>
        <v>29</v>
      </c>
      <c r="E785" s="2" t="s">
        <v>1152</v>
      </c>
      <c r="F785" t="str" cm="1">
        <f t="array" ref="F785">_xlfn.IFS(
 AND(D785&gt;=11, D785&lt;=29), "Management, business, science, and arts occupations",
 AND(D785&gt;=31, D785&lt;=39), "Service occupations",
 AND(D785&gt;=41, D785&lt;=43), "Sales and office occupations",
 AND(D785&gt;=51, D785&lt;=53), "Production, transportation, and material moving occupations",
 AND(D785&gt;=45, D785&lt;=49), "Natural resources, construction, and maintenance occupations",
 TRUE, "Not applicable to study area"
)</f>
        <v>Management, business, science, and arts occupations</v>
      </c>
      <c r="G785">
        <f t="shared" si="61"/>
        <v>9764</v>
      </c>
      <c r="H785" s="9">
        <f t="shared" si="62"/>
        <v>21.941573033707865</v>
      </c>
      <c r="I785" t="str">
        <f>_xlfn.XLOOKUP($C785,'NAICS-SOC-CIP x-walk'!C:C, 'NAICS-SOC-CIP x-walk'!H:H)</f>
        <v>62, 81</v>
      </c>
      <c r="J785" t="str">
        <f>_xlfn.XLOOKUP(K785,'ACS-NAICS-SOC x-walk'!K:K,'ACS-NAICS-SOC x-walk'!L:L)</f>
        <v>Educational Services, and Health Care and Social Assistance</v>
      </c>
      <c r="K785" t="str">
        <f>_xlfn.XLOOKUP($C785,'NAICS-SOC-CIP x-walk'!$C:$C, 'NAICS-SOC-CIP x-walk'!I:I)</f>
        <v>Health Care and Social Assistance, Other Services (except Public Administration)</v>
      </c>
      <c r="L785">
        <f t="shared" si="63"/>
        <v>1132</v>
      </c>
      <c r="M785" s="9">
        <f t="shared" si="64"/>
        <v>9.4333333333333336</v>
      </c>
    </row>
    <row r="786" spans="1:13" hidden="1">
      <c r="A786" s="1">
        <v>32</v>
      </c>
      <c r="B786" s="1">
        <v>4</v>
      </c>
      <c r="C786" s="34" t="s">
        <v>2057</v>
      </c>
      <c r="D786" s="1">
        <f t="shared" si="60"/>
        <v>21</v>
      </c>
      <c r="E786" s="2" t="s">
        <v>726</v>
      </c>
      <c r="F786" t="str" cm="1">
        <f t="array" ref="F786">_xlfn.IFS(
 AND(D786&gt;=11, D786&lt;=29), "Management, business, science, and arts occupations",
 AND(D786&gt;=31, D786&lt;=39), "Service occupations",
 AND(D786&gt;=41, D786&lt;=43), "Sales and office occupations",
 AND(D786&gt;=51, D786&lt;=53), "Production, transportation, and material moving occupations",
 AND(D786&gt;=45, D786&lt;=49), "Natural resources, construction, and maintenance occupations",
 TRUE, "Not applicable to study area"
)</f>
        <v>Management, business, science, and arts occupations</v>
      </c>
      <c r="G786">
        <f t="shared" si="61"/>
        <v>9764</v>
      </c>
      <c r="H786" s="9">
        <f t="shared" si="62"/>
        <v>21.941573033707865</v>
      </c>
      <c r="I786" t="str">
        <f>_xlfn.XLOOKUP($C786,'NAICS-SOC-CIP x-walk'!C:C, 'NAICS-SOC-CIP x-walk'!H:H)</f>
        <v>62, 81</v>
      </c>
      <c r="J786" t="str">
        <f>_xlfn.XLOOKUP(K786,'ACS-NAICS-SOC x-walk'!K:K,'ACS-NAICS-SOC x-walk'!L:L)</f>
        <v>Educational Services, and Health Care and Social Assistance</v>
      </c>
      <c r="K786" t="str">
        <f>_xlfn.XLOOKUP($C786,'NAICS-SOC-CIP x-walk'!$C:$C, 'NAICS-SOC-CIP x-walk'!I:I)</f>
        <v>Health Care and Social Assistance, Other Services (except Public Administration)</v>
      </c>
      <c r="L786">
        <f t="shared" si="63"/>
        <v>1132</v>
      </c>
      <c r="M786" s="9">
        <f t="shared" si="64"/>
        <v>9.4333333333333336</v>
      </c>
    </row>
    <row r="787" spans="1:13" hidden="1">
      <c r="A787" s="1">
        <v>26</v>
      </c>
      <c r="B787" s="1">
        <v>4</v>
      </c>
      <c r="C787" s="34" t="s">
        <v>2058</v>
      </c>
      <c r="D787" s="1">
        <f t="shared" si="60"/>
        <v>21</v>
      </c>
      <c r="E787" s="2" t="s">
        <v>956</v>
      </c>
      <c r="F787" t="str" cm="1">
        <f t="array" ref="F787">_xlfn.IFS(
 AND(D787&gt;=11, D787&lt;=29), "Management, business, science, and arts occupations",
 AND(D787&gt;=31, D787&lt;=39), "Service occupations",
 AND(D787&gt;=41, D787&lt;=43), "Sales and office occupations",
 AND(D787&gt;=51, D787&lt;=53), "Production, transportation, and material moving occupations",
 AND(D787&gt;=45, D787&lt;=49), "Natural resources, construction, and maintenance occupations",
 TRUE, "Not applicable to study area"
)</f>
        <v>Management, business, science, and arts occupations</v>
      </c>
      <c r="G787">
        <f t="shared" si="61"/>
        <v>9764</v>
      </c>
      <c r="H787" s="9">
        <f t="shared" si="62"/>
        <v>21.941573033707865</v>
      </c>
      <c r="I787" t="str">
        <f>_xlfn.XLOOKUP($C787,'NAICS-SOC-CIP x-walk'!C:C, 'NAICS-SOC-CIP x-walk'!H:H)</f>
        <v>56, 92</v>
      </c>
      <c r="J787" t="str">
        <f>_xlfn.XLOOKUP(K787,'ACS-NAICS-SOC x-walk'!K:K,'ACS-NAICS-SOC x-walk'!L:L)</f>
        <v>Professional, Scientific, and Management, and Administrative, and Waste Management Services</v>
      </c>
      <c r="K787" t="str">
        <f>_xlfn.XLOOKUP($C787,'NAICS-SOC-CIP x-walk'!$C:$C, 'NAICS-SOC-CIP x-walk'!I:I)</f>
        <v>Administrative and Support and Waste Management and Remediation Services, Public Administration</v>
      </c>
      <c r="L787">
        <f t="shared" si="63"/>
        <v>2039</v>
      </c>
      <c r="M787" s="9">
        <f t="shared" si="64"/>
        <v>37.072727272727271</v>
      </c>
    </row>
    <row r="788" spans="1:13" hidden="1">
      <c r="A788" s="1">
        <v>26</v>
      </c>
      <c r="B788" s="1">
        <v>5</v>
      </c>
      <c r="C788" s="34" t="s">
        <v>2051</v>
      </c>
      <c r="D788" s="1">
        <f t="shared" si="60"/>
        <v>21</v>
      </c>
      <c r="E788" s="2" t="s">
        <v>1210</v>
      </c>
      <c r="F788" t="str" cm="1">
        <f t="array" ref="F788">_xlfn.IFS(
 AND(D788&gt;=11, D788&lt;=29), "Management, business, science, and arts occupations",
 AND(D788&gt;=31, D788&lt;=39), "Service occupations",
 AND(D788&gt;=41, D788&lt;=43), "Sales and office occupations",
 AND(D788&gt;=51, D788&lt;=53), "Production, transportation, and material moving occupations",
 AND(D788&gt;=45, D788&lt;=49), "Natural resources, construction, and maintenance occupations",
 TRUE, "Not applicable to study area"
)</f>
        <v>Management, business, science, and arts occupations</v>
      </c>
      <c r="G788">
        <f t="shared" si="61"/>
        <v>9764</v>
      </c>
      <c r="H788" s="9">
        <f t="shared" si="62"/>
        <v>21.941573033707865</v>
      </c>
      <c r="I788" t="str">
        <f>_xlfn.XLOOKUP($C788,'NAICS-SOC-CIP x-walk'!C:C, 'NAICS-SOC-CIP x-walk'!H:H)</f>
        <v>62, 81</v>
      </c>
      <c r="J788" t="str">
        <f>_xlfn.XLOOKUP(K788,'ACS-NAICS-SOC x-walk'!K:K,'ACS-NAICS-SOC x-walk'!L:L)</f>
        <v>Educational Services, and Health Care and Social Assistance</v>
      </c>
      <c r="K788" t="str">
        <f>_xlfn.XLOOKUP($C788,'NAICS-SOC-CIP x-walk'!$C:$C, 'NAICS-SOC-CIP x-walk'!I:I)</f>
        <v>Health Care and Social Assistance, Other Services (except Public Administration)</v>
      </c>
      <c r="L788">
        <f t="shared" si="63"/>
        <v>1132</v>
      </c>
      <c r="M788" s="9">
        <f t="shared" si="64"/>
        <v>9.4333333333333336</v>
      </c>
    </row>
    <row r="789" spans="1:13" hidden="1">
      <c r="A789" s="1">
        <v>25</v>
      </c>
      <c r="B789" s="1">
        <v>5</v>
      </c>
      <c r="C789" s="34" t="s">
        <v>2062</v>
      </c>
      <c r="D789" s="1">
        <f t="shared" si="60"/>
        <v>21</v>
      </c>
      <c r="E789" s="2" t="s">
        <v>1316</v>
      </c>
      <c r="F789" t="str" cm="1">
        <f t="array" ref="F789">_xlfn.IFS(
 AND(D789&gt;=11, D789&lt;=29), "Management, business, science, and arts occupations",
 AND(D789&gt;=31, D789&lt;=39), "Service occupations",
 AND(D789&gt;=41, D789&lt;=43), "Sales and office occupations",
 AND(D789&gt;=51, D789&lt;=53), "Production, transportation, and material moving occupations",
 AND(D789&gt;=45, D789&lt;=49), "Natural resources, construction, and maintenance occupations",
 TRUE, "Not applicable to study area"
)</f>
        <v>Management, business, science, and arts occupations</v>
      </c>
      <c r="G789">
        <f t="shared" si="61"/>
        <v>9764</v>
      </c>
      <c r="H789" s="9">
        <f t="shared" si="62"/>
        <v>21.941573033707865</v>
      </c>
      <c r="I789" t="str">
        <f>_xlfn.XLOOKUP($C789,'NAICS-SOC-CIP x-walk'!C:C, 'NAICS-SOC-CIP x-walk'!H:H)</f>
        <v>62, 81</v>
      </c>
      <c r="J789" t="str">
        <f>_xlfn.XLOOKUP(K789,'ACS-NAICS-SOC x-walk'!K:K,'ACS-NAICS-SOC x-walk'!L:L)</f>
        <v>Educational Services, and Health Care and Social Assistance</v>
      </c>
      <c r="K789" t="str">
        <f>_xlfn.XLOOKUP($C789,'NAICS-SOC-CIP x-walk'!$C:$C, 'NAICS-SOC-CIP x-walk'!I:I)</f>
        <v>Health Care and Social Assistance, Other Services (except Public Administration)</v>
      </c>
      <c r="L789">
        <f t="shared" si="63"/>
        <v>1132</v>
      </c>
      <c r="M789" s="9">
        <f t="shared" si="64"/>
        <v>9.4333333333333336</v>
      </c>
    </row>
    <row r="790" spans="1:13" hidden="1">
      <c r="A790" s="1">
        <v>25</v>
      </c>
      <c r="B790" s="1">
        <v>4</v>
      </c>
      <c r="C790" s="34" t="s">
        <v>2232</v>
      </c>
      <c r="D790" s="1">
        <f t="shared" si="60"/>
        <v>29</v>
      </c>
      <c r="E790" s="2" t="s">
        <v>1078</v>
      </c>
      <c r="F790" t="str" cm="1">
        <f t="array" ref="F790">_xlfn.IFS(
 AND(D790&gt;=11, D790&lt;=29), "Management, business, science, and arts occupations",
 AND(D790&gt;=31, D790&lt;=39), "Service occupations",
 AND(D790&gt;=41, D790&lt;=43), "Sales and office occupations",
 AND(D790&gt;=51, D790&lt;=53), "Production, transportation, and material moving occupations",
 AND(D790&gt;=45, D790&lt;=49), "Natural resources, construction, and maintenance occupations",
 TRUE, "Not applicable to study area"
)</f>
        <v>Management, business, science, and arts occupations</v>
      </c>
      <c r="G790">
        <f t="shared" si="61"/>
        <v>9764</v>
      </c>
      <c r="H790" s="9">
        <f t="shared" si="62"/>
        <v>21.941573033707865</v>
      </c>
      <c r="I790" t="str">
        <f>_xlfn.XLOOKUP($C790,'NAICS-SOC-CIP x-walk'!C:C, 'NAICS-SOC-CIP x-walk'!H:H)</f>
        <v>62, 81</v>
      </c>
      <c r="J790" t="str">
        <f>_xlfn.XLOOKUP(K790,'ACS-NAICS-SOC x-walk'!K:K,'ACS-NAICS-SOC x-walk'!L:L)</f>
        <v>Educational Services, and Health Care and Social Assistance</v>
      </c>
      <c r="K790" t="str">
        <f>_xlfn.XLOOKUP($C790,'NAICS-SOC-CIP x-walk'!$C:$C, 'NAICS-SOC-CIP x-walk'!I:I)</f>
        <v>Health Care and Social Assistance, Other Services (except Public Administration)</v>
      </c>
      <c r="L790">
        <f t="shared" si="63"/>
        <v>1132</v>
      </c>
      <c r="M790" s="9">
        <f t="shared" si="64"/>
        <v>9.4333333333333336</v>
      </c>
    </row>
    <row r="791" spans="1:13" hidden="1">
      <c r="A791" s="1">
        <v>25</v>
      </c>
      <c r="B791" s="1">
        <v>4</v>
      </c>
      <c r="C791" s="34" t="s">
        <v>2045</v>
      </c>
      <c r="D791" s="1">
        <f t="shared" si="60"/>
        <v>21</v>
      </c>
      <c r="E791" s="2" t="s">
        <v>1096</v>
      </c>
      <c r="F791" t="str" cm="1">
        <f t="array" ref="F791">_xlfn.IFS(
 AND(D791&gt;=11, D791&lt;=29), "Management, business, science, and arts occupations",
 AND(D791&gt;=31, D791&lt;=39), "Service occupations",
 AND(D791&gt;=41, D791&lt;=43), "Sales and office occupations",
 AND(D791&gt;=51, D791&lt;=53), "Production, transportation, and material moving occupations",
 AND(D791&gt;=45, D791&lt;=49), "Natural resources, construction, and maintenance occupations",
 TRUE, "Not applicable to study area"
)</f>
        <v>Management, business, science, and arts occupations</v>
      </c>
      <c r="G791">
        <f t="shared" si="61"/>
        <v>9764</v>
      </c>
      <c r="H791" s="9">
        <f t="shared" si="62"/>
        <v>21.941573033707865</v>
      </c>
      <c r="I791" t="str">
        <f>_xlfn.XLOOKUP($C791,'NAICS-SOC-CIP x-walk'!C:C, 'NAICS-SOC-CIP x-walk'!H:H)</f>
        <v>62, 81</v>
      </c>
      <c r="J791" t="str">
        <f>_xlfn.XLOOKUP(K791,'ACS-NAICS-SOC x-walk'!K:K,'ACS-NAICS-SOC x-walk'!L:L)</f>
        <v>Educational Services, and Health Care and Social Assistance</v>
      </c>
      <c r="K791" t="str">
        <f>_xlfn.XLOOKUP($C791,'NAICS-SOC-CIP x-walk'!$C:$C, 'NAICS-SOC-CIP x-walk'!I:I)</f>
        <v>Health Care and Social Assistance, Other Services (except Public Administration)</v>
      </c>
      <c r="L791">
        <f t="shared" si="63"/>
        <v>1132</v>
      </c>
      <c r="M791" s="9">
        <f t="shared" si="64"/>
        <v>9.4333333333333336</v>
      </c>
    </row>
    <row r="792" spans="1:13" hidden="1">
      <c r="A792" s="1">
        <v>22</v>
      </c>
      <c r="B792" s="1">
        <v>5</v>
      </c>
      <c r="C792" s="34" t="s">
        <v>2226</v>
      </c>
      <c r="D792" s="1">
        <f t="shared" si="60"/>
        <v>29</v>
      </c>
      <c r="E792" s="2" t="s">
        <v>1216</v>
      </c>
      <c r="F792" t="str" cm="1">
        <f t="array" ref="F792">_xlfn.IFS(
 AND(D792&gt;=11, D792&lt;=29), "Management, business, science, and arts occupations",
 AND(D792&gt;=31, D792&lt;=39), "Service occupations",
 AND(D792&gt;=41, D792&lt;=43), "Sales and office occupations",
 AND(D792&gt;=51, D792&lt;=53), "Production, transportation, and material moving occupations",
 AND(D792&gt;=45, D792&lt;=49), "Natural resources, construction, and maintenance occupations",
 TRUE, "Not applicable to study area"
)</f>
        <v>Management, business, science, and arts occupations</v>
      </c>
      <c r="G792">
        <f t="shared" si="61"/>
        <v>9764</v>
      </c>
      <c r="H792" s="9">
        <f t="shared" si="62"/>
        <v>21.941573033707865</v>
      </c>
      <c r="I792" t="str">
        <f>_xlfn.XLOOKUP($C792,'NAICS-SOC-CIP x-walk'!C:C, 'NAICS-SOC-CIP x-walk'!H:H)</f>
        <v>62, 81</v>
      </c>
      <c r="J792" t="str">
        <f>_xlfn.XLOOKUP(K792,'ACS-NAICS-SOC x-walk'!K:K,'ACS-NAICS-SOC x-walk'!L:L)</f>
        <v>Educational Services, and Health Care and Social Assistance</v>
      </c>
      <c r="K792" t="str">
        <f>_xlfn.XLOOKUP($C792,'NAICS-SOC-CIP x-walk'!$C:$C, 'NAICS-SOC-CIP x-walk'!I:I)</f>
        <v>Health Care and Social Assistance, Other Services (except Public Administration)</v>
      </c>
      <c r="L792">
        <f t="shared" si="63"/>
        <v>1132</v>
      </c>
      <c r="M792" s="9">
        <f t="shared" si="64"/>
        <v>9.4333333333333336</v>
      </c>
    </row>
    <row r="793" spans="1:13" hidden="1">
      <c r="A793" s="1">
        <v>21</v>
      </c>
      <c r="B793" s="1">
        <v>5</v>
      </c>
      <c r="C793" s="34" t="s">
        <v>2258</v>
      </c>
      <c r="D793" s="1">
        <f t="shared" si="60"/>
        <v>29</v>
      </c>
      <c r="E793" s="2" t="s">
        <v>1126</v>
      </c>
      <c r="F793" t="str" cm="1">
        <f t="array" ref="F793">_xlfn.IFS(
 AND(D793&gt;=11, D793&lt;=29), "Management, business, science, and arts occupations",
 AND(D793&gt;=31, D793&lt;=39), "Service occupations",
 AND(D793&gt;=41, D793&lt;=43), "Sales and office occupations",
 AND(D793&gt;=51, D793&lt;=53), "Production, transportation, and material moving occupations",
 AND(D793&gt;=45, D793&lt;=49), "Natural resources, construction, and maintenance occupations",
 TRUE, "Not applicable to study area"
)</f>
        <v>Management, business, science, and arts occupations</v>
      </c>
      <c r="G793">
        <f t="shared" si="61"/>
        <v>9764</v>
      </c>
      <c r="H793" s="9">
        <f t="shared" si="62"/>
        <v>21.941573033707865</v>
      </c>
      <c r="I793" t="str">
        <f>_xlfn.XLOOKUP($C793,'NAICS-SOC-CIP x-walk'!C:C, 'NAICS-SOC-CIP x-walk'!H:H)</f>
        <v>62, 81</v>
      </c>
      <c r="J793" t="str">
        <f>_xlfn.XLOOKUP(K793,'ACS-NAICS-SOC x-walk'!K:K,'ACS-NAICS-SOC x-walk'!L:L)</f>
        <v>Educational Services, and Health Care and Social Assistance</v>
      </c>
      <c r="K793" t="str">
        <f>_xlfn.XLOOKUP($C793,'NAICS-SOC-CIP x-walk'!$C:$C, 'NAICS-SOC-CIP x-walk'!I:I)</f>
        <v>Health Care and Social Assistance, Other Services (except Public Administration)</v>
      </c>
      <c r="L793">
        <f t="shared" si="63"/>
        <v>1132</v>
      </c>
      <c r="M793" s="9">
        <f t="shared" si="64"/>
        <v>9.4333333333333336</v>
      </c>
    </row>
    <row r="794" spans="1:13" hidden="1">
      <c r="A794" s="1">
        <v>18</v>
      </c>
      <c r="B794" s="1">
        <v>5</v>
      </c>
      <c r="C794" s="34" t="s">
        <v>2050</v>
      </c>
      <c r="D794" s="1">
        <f t="shared" si="60"/>
        <v>21</v>
      </c>
      <c r="E794" s="2" t="s">
        <v>980</v>
      </c>
      <c r="F794" t="str" cm="1">
        <f t="array" ref="F794">_xlfn.IFS(
 AND(D794&gt;=11, D794&lt;=29), "Management, business, science, and arts occupations",
 AND(D794&gt;=31, D794&lt;=39), "Service occupations",
 AND(D794&gt;=41, D794&lt;=43), "Sales and office occupations",
 AND(D794&gt;=51, D794&lt;=53), "Production, transportation, and material moving occupations",
 AND(D794&gt;=45, D794&lt;=49), "Natural resources, construction, and maintenance occupations",
 TRUE, "Not applicable to study area"
)</f>
        <v>Management, business, science, and arts occupations</v>
      </c>
      <c r="G794">
        <f t="shared" si="61"/>
        <v>9764</v>
      </c>
      <c r="H794" s="9">
        <f t="shared" si="62"/>
        <v>21.941573033707865</v>
      </c>
      <c r="I794" t="str">
        <f>_xlfn.XLOOKUP($C794,'NAICS-SOC-CIP x-walk'!C:C, 'NAICS-SOC-CIP x-walk'!H:H)</f>
        <v>62, 81</v>
      </c>
      <c r="J794" t="str">
        <f>_xlfn.XLOOKUP(K794,'ACS-NAICS-SOC x-walk'!K:K,'ACS-NAICS-SOC x-walk'!L:L)</f>
        <v>Educational Services, and Health Care and Social Assistance</v>
      </c>
      <c r="K794" t="str">
        <f>_xlfn.XLOOKUP($C794,'NAICS-SOC-CIP x-walk'!$C:$C, 'NAICS-SOC-CIP x-walk'!I:I)</f>
        <v>Health Care and Social Assistance, Other Services (except Public Administration)</v>
      </c>
      <c r="L794">
        <f t="shared" si="63"/>
        <v>1132</v>
      </c>
      <c r="M794" s="9">
        <f t="shared" si="64"/>
        <v>9.4333333333333336</v>
      </c>
    </row>
    <row r="795" spans="1:13" hidden="1">
      <c r="A795" s="1">
        <v>17</v>
      </c>
      <c r="B795" s="1">
        <v>4</v>
      </c>
      <c r="C795" s="34" t="s">
        <v>2055</v>
      </c>
      <c r="D795" s="1">
        <f t="shared" si="60"/>
        <v>21</v>
      </c>
      <c r="E795" s="2" t="s">
        <v>1408</v>
      </c>
      <c r="F795" t="str" cm="1">
        <f t="array" ref="F795">_xlfn.IFS(
 AND(D795&gt;=11, D795&lt;=29), "Management, business, science, and arts occupations",
 AND(D795&gt;=31, D795&lt;=39), "Service occupations",
 AND(D795&gt;=41, D795&lt;=43), "Sales and office occupations",
 AND(D795&gt;=51, D795&lt;=53), "Production, transportation, and material moving occupations",
 AND(D795&gt;=45, D795&lt;=49), "Natural resources, construction, and maintenance occupations",
 TRUE, "Not applicable to study area"
)</f>
        <v>Management, business, science, and arts occupations</v>
      </c>
      <c r="G795">
        <f t="shared" si="61"/>
        <v>9764</v>
      </c>
      <c r="H795" s="9">
        <f t="shared" si="62"/>
        <v>21.941573033707865</v>
      </c>
      <c r="I795" t="str">
        <f>_xlfn.XLOOKUP($C795,'NAICS-SOC-CIP x-walk'!C:C, 'NAICS-SOC-CIP x-walk'!H:H)</f>
        <v>62, 81</v>
      </c>
      <c r="J795" t="str">
        <f>_xlfn.XLOOKUP(K795,'ACS-NAICS-SOC x-walk'!K:K,'ACS-NAICS-SOC x-walk'!L:L)</f>
        <v>Educational Services, and Health Care and Social Assistance</v>
      </c>
      <c r="K795" t="str">
        <f>_xlfn.XLOOKUP($C795,'NAICS-SOC-CIP x-walk'!$C:$C, 'NAICS-SOC-CIP x-walk'!I:I)</f>
        <v>Health Care and Social Assistance, Other Services (except Public Administration)</v>
      </c>
      <c r="L795">
        <f t="shared" si="63"/>
        <v>1132</v>
      </c>
      <c r="M795" s="9">
        <f t="shared" si="64"/>
        <v>9.4333333333333336</v>
      </c>
    </row>
    <row r="796" spans="1:13" hidden="1">
      <c r="A796" s="1">
        <v>17</v>
      </c>
      <c r="B796" s="1">
        <v>4</v>
      </c>
      <c r="C796" s="34" t="s">
        <v>1846</v>
      </c>
      <c r="D796" s="1">
        <f t="shared" si="60"/>
        <v>11</v>
      </c>
      <c r="E796" s="2" t="s">
        <v>1128</v>
      </c>
      <c r="F796" t="str" cm="1">
        <f t="array" ref="F796">_xlfn.IFS(
 AND(D796&gt;=11, D796&lt;=29), "Management, business, science, and arts occupations",
 AND(D796&gt;=31, D796&lt;=39), "Service occupations",
 AND(D796&gt;=41, D796&lt;=43), "Sales and office occupations",
 AND(D796&gt;=51, D796&lt;=53), "Production, transportation, and material moving occupations",
 AND(D796&gt;=45, D796&lt;=49), "Natural resources, construction, and maintenance occupations",
 TRUE, "Not applicable to study area"
)</f>
        <v>Management, business, science, and arts occupations</v>
      </c>
      <c r="G796">
        <f t="shared" si="61"/>
        <v>9764</v>
      </c>
      <c r="H796" s="9">
        <f t="shared" si="62"/>
        <v>21.941573033707865</v>
      </c>
      <c r="I796" t="str">
        <f>_xlfn.XLOOKUP($C796,'NAICS-SOC-CIP x-walk'!C:C, 'NAICS-SOC-CIP x-walk'!H:H)</f>
        <v>56, 92</v>
      </c>
      <c r="J796" t="str">
        <f>_xlfn.XLOOKUP(K796,'ACS-NAICS-SOC x-walk'!K:K,'ACS-NAICS-SOC x-walk'!L:L)</f>
        <v>Professional, Scientific, and Management, and Administrative, and Waste Management Services</v>
      </c>
      <c r="K796" t="str">
        <f>_xlfn.XLOOKUP($C796,'NAICS-SOC-CIP x-walk'!$C:$C, 'NAICS-SOC-CIP x-walk'!I:I)</f>
        <v>Administrative and Support and Waste Management and Remediation Services, Public Administration</v>
      </c>
      <c r="L796">
        <f t="shared" si="63"/>
        <v>2039</v>
      </c>
      <c r="M796" s="9">
        <f t="shared" si="64"/>
        <v>37.072727272727271</v>
      </c>
    </row>
    <row r="797" spans="1:13" hidden="1">
      <c r="A797" s="1">
        <v>15</v>
      </c>
      <c r="B797" s="1">
        <v>5</v>
      </c>
      <c r="C797" s="34" t="s">
        <v>2235</v>
      </c>
      <c r="D797" s="1">
        <f t="shared" si="60"/>
        <v>29</v>
      </c>
      <c r="E797" s="2" t="s">
        <v>1230</v>
      </c>
      <c r="F797" t="str" cm="1">
        <f t="array" ref="F797">_xlfn.IFS(
 AND(D797&gt;=11, D797&lt;=29), "Management, business, science, and arts occupations",
 AND(D797&gt;=31, D797&lt;=39), "Service occupations",
 AND(D797&gt;=41, D797&lt;=43), "Sales and office occupations",
 AND(D797&gt;=51, D797&lt;=53), "Production, transportation, and material moving occupations",
 AND(D797&gt;=45, D797&lt;=49), "Natural resources, construction, and maintenance occupations",
 TRUE, "Not applicable to study area"
)</f>
        <v>Management, business, science, and arts occupations</v>
      </c>
      <c r="G797">
        <f t="shared" si="61"/>
        <v>9764</v>
      </c>
      <c r="H797" s="9">
        <f t="shared" si="62"/>
        <v>21.941573033707865</v>
      </c>
      <c r="I797" t="str">
        <f>_xlfn.XLOOKUP($C797,'NAICS-SOC-CIP x-walk'!C:C, 'NAICS-SOC-CIP x-walk'!H:H)</f>
        <v>62, 81</v>
      </c>
      <c r="J797" t="str">
        <f>_xlfn.XLOOKUP(K797,'ACS-NAICS-SOC x-walk'!K:K,'ACS-NAICS-SOC x-walk'!L:L)</f>
        <v>Educational Services, and Health Care and Social Assistance</v>
      </c>
      <c r="K797" t="str">
        <f>_xlfn.XLOOKUP($C797,'NAICS-SOC-CIP x-walk'!$C:$C, 'NAICS-SOC-CIP x-walk'!I:I)</f>
        <v>Health Care and Social Assistance, Other Services (except Public Administration)</v>
      </c>
      <c r="L797">
        <f t="shared" si="63"/>
        <v>1132</v>
      </c>
      <c r="M797" s="9">
        <f t="shared" si="64"/>
        <v>9.4333333333333336</v>
      </c>
    </row>
    <row r="798" spans="1:13" hidden="1">
      <c r="A798" s="1">
        <v>12</v>
      </c>
      <c r="B798" s="1">
        <v>4</v>
      </c>
      <c r="C798" s="34" t="s">
        <v>2025</v>
      </c>
      <c r="D798" s="1">
        <f t="shared" si="60"/>
        <v>19</v>
      </c>
      <c r="E798" s="2" t="s">
        <v>1234</v>
      </c>
      <c r="F798" t="str" cm="1">
        <f t="array" ref="F798">_xlfn.IFS(
 AND(D798&gt;=11, D798&lt;=29), "Management, business, science, and arts occupations",
 AND(D798&gt;=31, D798&lt;=39), "Service occupations",
 AND(D798&gt;=41, D798&lt;=43), "Sales and office occupations",
 AND(D798&gt;=51, D798&lt;=53), "Production, transportation, and material moving occupations",
 AND(D798&gt;=45, D798&lt;=49), "Natural resources, construction, and maintenance occupations",
 TRUE, "Not applicable to study area"
)</f>
        <v>Management, business, science, and arts occupations</v>
      </c>
      <c r="G798">
        <f t="shared" si="61"/>
        <v>9764</v>
      </c>
      <c r="H798" s="9">
        <f t="shared" si="62"/>
        <v>21.941573033707865</v>
      </c>
      <c r="I798" t="str">
        <f>_xlfn.XLOOKUP($C798,'NAICS-SOC-CIP x-walk'!C:C, 'NAICS-SOC-CIP x-walk'!H:H)</f>
        <v>62, 81</v>
      </c>
      <c r="J798" t="str">
        <f>_xlfn.XLOOKUP(K798,'ACS-NAICS-SOC x-walk'!K:K,'ACS-NAICS-SOC x-walk'!L:L)</f>
        <v>Educational Services, and Health Care and Social Assistance</v>
      </c>
      <c r="K798" t="str">
        <f>_xlfn.XLOOKUP($C798,'NAICS-SOC-CIP x-walk'!$C:$C, 'NAICS-SOC-CIP x-walk'!I:I)</f>
        <v>Health Care and Social Assistance, Other Services (except Public Administration)</v>
      </c>
      <c r="L798">
        <f t="shared" si="63"/>
        <v>1132</v>
      </c>
      <c r="M798" s="9">
        <f t="shared" si="64"/>
        <v>9.4333333333333336</v>
      </c>
    </row>
    <row r="799" spans="1:13" hidden="1">
      <c r="A799" s="1">
        <v>11</v>
      </c>
      <c r="B799" s="1">
        <v>4</v>
      </c>
      <c r="C799" s="34" t="s">
        <v>2063</v>
      </c>
      <c r="D799" s="1">
        <f t="shared" si="60"/>
        <v>21</v>
      </c>
      <c r="E799" s="2" t="s">
        <v>1362</v>
      </c>
      <c r="F799" t="str" cm="1">
        <f t="array" ref="F799">_xlfn.IFS(
 AND(D799&gt;=11, D799&lt;=29), "Management, business, science, and arts occupations",
 AND(D799&gt;=31, D799&lt;=39), "Service occupations",
 AND(D799&gt;=41, D799&lt;=43), "Sales and office occupations",
 AND(D799&gt;=51, D799&lt;=53), "Production, transportation, and material moving occupations",
 AND(D799&gt;=45, D799&lt;=49), "Natural resources, construction, and maintenance occupations",
 TRUE, "Not applicable to study area"
)</f>
        <v>Management, business, science, and arts occupations</v>
      </c>
      <c r="G799">
        <f t="shared" si="61"/>
        <v>9764</v>
      </c>
      <c r="H799" s="9">
        <f t="shared" si="62"/>
        <v>21.941573033707865</v>
      </c>
      <c r="I799" t="str">
        <f>_xlfn.XLOOKUP($C799,'NAICS-SOC-CIP x-walk'!C:C, 'NAICS-SOC-CIP x-walk'!H:H)</f>
        <v>62, 81</v>
      </c>
      <c r="J799" t="str">
        <f>_xlfn.XLOOKUP(K799,'ACS-NAICS-SOC x-walk'!K:K,'ACS-NAICS-SOC x-walk'!L:L)</f>
        <v>Educational Services, and Health Care and Social Assistance</v>
      </c>
      <c r="K799" t="str">
        <f>_xlfn.XLOOKUP($C799,'NAICS-SOC-CIP x-walk'!$C:$C, 'NAICS-SOC-CIP x-walk'!I:I)</f>
        <v>Health Care and Social Assistance, Other Services (except Public Administration)</v>
      </c>
      <c r="L799">
        <f t="shared" si="63"/>
        <v>1132</v>
      </c>
      <c r="M799" s="9">
        <f t="shared" si="64"/>
        <v>9.4333333333333336</v>
      </c>
    </row>
    <row r="800" spans="1:13" hidden="1">
      <c r="A800" s="1">
        <v>9</v>
      </c>
      <c r="B800" s="1">
        <v>4</v>
      </c>
      <c r="C800" s="34" t="s">
        <v>2235</v>
      </c>
      <c r="D800" s="1">
        <f t="shared" si="60"/>
        <v>29</v>
      </c>
      <c r="E800" s="2" t="s">
        <v>1480</v>
      </c>
      <c r="F800" t="str" cm="1">
        <f t="array" ref="F800">_xlfn.IFS(
 AND(D800&gt;=11, D800&lt;=29), "Management, business, science, and arts occupations",
 AND(D800&gt;=31, D800&lt;=39), "Service occupations",
 AND(D800&gt;=41, D800&lt;=43), "Sales and office occupations",
 AND(D800&gt;=51, D800&lt;=53), "Production, transportation, and material moving occupations",
 AND(D800&gt;=45, D800&lt;=49), "Natural resources, construction, and maintenance occupations",
 TRUE, "Not applicable to study area"
)</f>
        <v>Management, business, science, and arts occupations</v>
      </c>
      <c r="G800">
        <f t="shared" si="61"/>
        <v>9764</v>
      </c>
      <c r="H800" s="9">
        <f t="shared" si="62"/>
        <v>21.941573033707865</v>
      </c>
      <c r="I800" t="str">
        <f>_xlfn.XLOOKUP($C800,'NAICS-SOC-CIP x-walk'!C:C, 'NAICS-SOC-CIP x-walk'!H:H)</f>
        <v>62, 81</v>
      </c>
      <c r="J800" t="str">
        <f>_xlfn.XLOOKUP(K800,'ACS-NAICS-SOC x-walk'!K:K,'ACS-NAICS-SOC x-walk'!L:L)</f>
        <v>Educational Services, and Health Care and Social Assistance</v>
      </c>
      <c r="K800" t="str">
        <f>_xlfn.XLOOKUP($C800,'NAICS-SOC-CIP x-walk'!$C:$C, 'NAICS-SOC-CIP x-walk'!I:I)</f>
        <v>Health Care and Social Assistance, Other Services (except Public Administration)</v>
      </c>
      <c r="L800">
        <f t="shared" si="63"/>
        <v>1132</v>
      </c>
      <c r="M800" s="9">
        <f t="shared" si="64"/>
        <v>9.4333333333333336</v>
      </c>
    </row>
    <row r="801" spans="1:13" hidden="1">
      <c r="A801" s="1">
        <v>9</v>
      </c>
      <c r="B801" s="1">
        <v>5</v>
      </c>
      <c r="C801" s="34" t="s">
        <v>2227</v>
      </c>
      <c r="D801" s="1">
        <f t="shared" si="60"/>
        <v>29</v>
      </c>
      <c r="E801" s="2" t="s">
        <v>1544</v>
      </c>
      <c r="F801" t="str" cm="1">
        <f t="array" ref="F801">_xlfn.IFS(
 AND(D801&gt;=11, D801&lt;=29), "Management, business, science, and arts occupations",
 AND(D801&gt;=31, D801&lt;=39), "Service occupations",
 AND(D801&gt;=41, D801&lt;=43), "Sales and office occupations",
 AND(D801&gt;=51, D801&lt;=53), "Production, transportation, and material moving occupations",
 AND(D801&gt;=45, D801&lt;=49), "Natural resources, construction, and maintenance occupations",
 TRUE, "Not applicable to study area"
)</f>
        <v>Management, business, science, and arts occupations</v>
      </c>
      <c r="G801">
        <f t="shared" si="61"/>
        <v>9764</v>
      </c>
      <c r="H801" s="9">
        <f t="shared" si="62"/>
        <v>21.941573033707865</v>
      </c>
      <c r="I801" t="str">
        <f>_xlfn.XLOOKUP($C801,'NAICS-SOC-CIP x-walk'!C:C, 'NAICS-SOC-CIP x-walk'!H:H)</f>
        <v>62, 81</v>
      </c>
      <c r="J801" t="str">
        <f>_xlfn.XLOOKUP(K801,'ACS-NAICS-SOC x-walk'!K:K,'ACS-NAICS-SOC x-walk'!L:L)</f>
        <v>Educational Services, and Health Care and Social Assistance</v>
      </c>
      <c r="K801" t="str">
        <f>_xlfn.XLOOKUP($C801,'NAICS-SOC-CIP x-walk'!$C:$C, 'NAICS-SOC-CIP x-walk'!I:I)</f>
        <v>Health Care and Social Assistance, Other Services (except Public Administration)</v>
      </c>
      <c r="L801">
        <f t="shared" si="63"/>
        <v>1132</v>
      </c>
      <c r="M801" s="9">
        <f t="shared" si="64"/>
        <v>9.4333333333333336</v>
      </c>
    </row>
    <row r="802" spans="1:13" hidden="1">
      <c r="A802" s="1">
        <v>9</v>
      </c>
      <c r="B802" s="1">
        <v>5</v>
      </c>
      <c r="C802" s="34" t="s">
        <v>2231</v>
      </c>
      <c r="D802" s="1">
        <f t="shared" si="60"/>
        <v>29</v>
      </c>
      <c r="E802" s="2" t="s">
        <v>1102</v>
      </c>
      <c r="F802" t="str" cm="1">
        <f t="array" ref="F802">_xlfn.IFS(
 AND(D802&gt;=11, D802&lt;=29), "Management, business, science, and arts occupations",
 AND(D802&gt;=31, D802&lt;=39), "Service occupations",
 AND(D802&gt;=41, D802&lt;=43), "Sales and office occupations",
 AND(D802&gt;=51, D802&lt;=53), "Production, transportation, and material moving occupations",
 AND(D802&gt;=45, D802&lt;=49), "Natural resources, construction, and maintenance occupations",
 TRUE, "Not applicable to study area"
)</f>
        <v>Management, business, science, and arts occupations</v>
      </c>
      <c r="G802">
        <f t="shared" si="61"/>
        <v>9764</v>
      </c>
      <c r="H802" s="9">
        <f t="shared" si="62"/>
        <v>21.941573033707865</v>
      </c>
      <c r="I802" t="str">
        <f>_xlfn.XLOOKUP($C802,'NAICS-SOC-CIP x-walk'!C:C, 'NAICS-SOC-CIP x-walk'!H:H)</f>
        <v>62, 81</v>
      </c>
      <c r="J802" t="str">
        <f>_xlfn.XLOOKUP(K802,'ACS-NAICS-SOC x-walk'!K:K,'ACS-NAICS-SOC x-walk'!L:L)</f>
        <v>Educational Services, and Health Care and Social Assistance</v>
      </c>
      <c r="K802" t="str">
        <f>_xlfn.XLOOKUP($C802,'NAICS-SOC-CIP x-walk'!$C:$C, 'NAICS-SOC-CIP x-walk'!I:I)</f>
        <v>Health Care and Social Assistance, Other Services (except Public Administration)</v>
      </c>
      <c r="L802">
        <f t="shared" si="63"/>
        <v>1132</v>
      </c>
      <c r="M802" s="9">
        <f t="shared" si="64"/>
        <v>9.4333333333333336</v>
      </c>
    </row>
    <row r="803" spans="1:13" hidden="1">
      <c r="A803" s="1">
        <v>8</v>
      </c>
      <c r="B803" s="1">
        <v>5</v>
      </c>
      <c r="C803" s="34" t="s">
        <v>2237</v>
      </c>
      <c r="D803" s="1">
        <f t="shared" si="60"/>
        <v>29</v>
      </c>
      <c r="E803" s="2" t="s">
        <v>1268</v>
      </c>
      <c r="F803" t="str" cm="1">
        <f t="array" ref="F803">_xlfn.IFS(
 AND(D803&gt;=11, D803&lt;=29), "Management, business, science, and arts occupations",
 AND(D803&gt;=31, D803&lt;=39), "Service occupations",
 AND(D803&gt;=41, D803&lt;=43), "Sales and office occupations",
 AND(D803&gt;=51, D803&lt;=53), "Production, transportation, and material moving occupations",
 AND(D803&gt;=45, D803&lt;=49), "Natural resources, construction, and maintenance occupations",
 TRUE, "Not applicable to study area"
)</f>
        <v>Management, business, science, and arts occupations</v>
      </c>
      <c r="G803">
        <f t="shared" si="61"/>
        <v>9764</v>
      </c>
      <c r="H803" s="9">
        <f t="shared" si="62"/>
        <v>21.941573033707865</v>
      </c>
      <c r="I803" t="str">
        <f>_xlfn.XLOOKUP($C803,'NAICS-SOC-CIP x-walk'!C:C, 'NAICS-SOC-CIP x-walk'!H:H)</f>
        <v>62, 81</v>
      </c>
      <c r="J803" t="str">
        <f>_xlfn.XLOOKUP(K803,'ACS-NAICS-SOC x-walk'!K:K,'ACS-NAICS-SOC x-walk'!L:L)</f>
        <v>Educational Services, and Health Care and Social Assistance</v>
      </c>
      <c r="K803" t="str">
        <f>_xlfn.XLOOKUP($C803,'NAICS-SOC-CIP x-walk'!$C:$C, 'NAICS-SOC-CIP x-walk'!I:I)</f>
        <v>Health Care and Social Assistance, Other Services (except Public Administration)</v>
      </c>
      <c r="L803">
        <f t="shared" si="63"/>
        <v>1132</v>
      </c>
      <c r="M803" s="9">
        <f t="shared" si="64"/>
        <v>9.4333333333333336</v>
      </c>
    </row>
    <row r="804" spans="1:13" hidden="1">
      <c r="A804" s="1">
        <v>8</v>
      </c>
      <c r="B804" s="1">
        <v>5</v>
      </c>
      <c r="C804" s="34" t="s">
        <v>2009</v>
      </c>
      <c r="D804" s="1">
        <f t="shared" si="60"/>
        <v>19</v>
      </c>
      <c r="E804" s="2" t="s">
        <v>1390</v>
      </c>
      <c r="F804" t="str" cm="1">
        <f t="array" ref="F804">_xlfn.IFS(
 AND(D804&gt;=11, D804&lt;=29), "Management, business, science, and arts occupations",
 AND(D804&gt;=31, D804&lt;=39), "Service occupations",
 AND(D804&gt;=41, D804&lt;=43), "Sales and office occupations",
 AND(D804&gt;=51, D804&lt;=53), "Production, transportation, and material moving occupations",
 AND(D804&gt;=45, D804&lt;=49), "Natural resources, construction, and maintenance occupations",
 TRUE, "Not applicable to study area"
)</f>
        <v>Management, business, science, and arts occupations</v>
      </c>
      <c r="G804">
        <f t="shared" si="61"/>
        <v>9764</v>
      </c>
      <c r="H804" s="9">
        <f t="shared" si="62"/>
        <v>21.941573033707865</v>
      </c>
      <c r="I804" t="str">
        <f>_xlfn.XLOOKUP($C804,'NAICS-SOC-CIP x-walk'!C:C, 'NAICS-SOC-CIP x-walk'!H:H)</f>
        <v>62, 81</v>
      </c>
      <c r="J804" t="str">
        <f>_xlfn.XLOOKUP(K804,'ACS-NAICS-SOC x-walk'!K:K,'ACS-NAICS-SOC x-walk'!L:L)</f>
        <v>Educational Services, and Health Care and Social Assistance</v>
      </c>
      <c r="K804" t="str">
        <f>_xlfn.XLOOKUP($C804,'NAICS-SOC-CIP x-walk'!$C:$C, 'NAICS-SOC-CIP x-walk'!I:I)</f>
        <v>Health Care and Social Assistance, Other Services (except Public Administration)</v>
      </c>
      <c r="L804">
        <f t="shared" si="63"/>
        <v>1132</v>
      </c>
      <c r="M804" s="9">
        <f t="shared" si="64"/>
        <v>9.4333333333333336</v>
      </c>
    </row>
    <row r="805" spans="1:13" hidden="1">
      <c r="A805" s="1">
        <v>8</v>
      </c>
      <c r="B805" s="1">
        <v>5</v>
      </c>
      <c r="C805" s="34" t="s">
        <v>2240</v>
      </c>
      <c r="D805" s="1">
        <f t="shared" si="60"/>
        <v>29</v>
      </c>
      <c r="E805" s="2" t="s">
        <v>1298</v>
      </c>
      <c r="F805" t="str" cm="1">
        <f t="array" ref="F805">_xlfn.IFS(
 AND(D805&gt;=11, D805&lt;=29), "Management, business, science, and arts occupations",
 AND(D805&gt;=31, D805&lt;=39), "Service occupations",
 AND(D805&gt;=41, D805&lt;=43), "Sales and office occupations",
 AND(D805&gt;=51, D805&lt;=53), "Production, transportation, and material moving occupations",
 AND(D805&gt;=45, D805&lt;=49), "Natural resources, construction, and maintenance occupations",
 TRUE, "Not applicable to study area"
)</f>
        <v>Management, business, science, and arts occupations</v>
      </c>
      <c r="G805">
        <f t="shared" si="61"/>
        <v>9764</v>
      </c>
      <c r="H805" s="9">
        <f t="shared" si="62"/>
        <v>21.941573033707865</v>
      </c>
      <c r="I805" t="str">
        <f>_xlfn.XLOOKUP($C805,'NAICS-SOC-CIP x-walk'!C:C, 'NAICS-SOC-CIP x-walk'!H:H)</f>
        <v>62, 81</v>
      </c>
      <c r="J805" t="str">
        <f>_xlfn.XLOOKUP(K805,'ACS-NAICS-SOC x-walk'!K:K,'ACS-NAICS-SOC x-walk'!L:L)</f>
        <v>Educational Services, and Health Care and Social Assistance</v>
      </c>
      <c r="K805" t="str">
        <f>_xlfn.XLOOKUP($C805,'NAICS-SOC-CIP x-walk'!$C:$C, 'NAICS-SOC-CIP x-walk'!I:I)</f>
        <v>Health Care and Social Assistance, Other Services (except Public Administration)</v>
      </c>
      <c r="L805">
        <f t="shared" si="63"/>
        <v>1132</v>
      </c>
      <c r="M805" s="9">
        <f t="shared" si="64"/>
        <v>9.4333333333333336</v>
      </c>
    </row>
    <row r="806" spans="1:13" hidden="1">
      <c r="A806" s="1">
        <v>7</v>
      </c>
      <c r="B806" s="1">
        <v>3</v>
      </c>
      <c r="C806" s="34" t="s">
        <v>2280</v>
      </c>
      <c r="D806" s="1">
        <f t="shared" si="60"/>
        <v>29</v>
      </c>
      <c r="E806" s="2" t="s">
        <v>1634</v>
      </c>
      <c r="F806" t="str" cm="1">
        <f t="array" ref="F806">_xlfn.IFS(
 AND(D806&gt;=11, D806&lt;=29), "Management, business, science, and arts occupations",
 AND(D806&gt;=31, D806&lt;=39), "Service occupations",
 AND(D806&gt;=41, D806&lt;=43), "Sales and office occupations",
 AND(D806&gt;=51, D806&lt;=53), "Production, transportation, and material moving occupations",
 AND(D806&gt;=45, D806&lt;=49), "Natural resources, construction, and maintenance occupations",
 TRUE, "Not applicable to study area"
)</f>
        <v>Management, business, science, and arts occupations</v>
      </c>
      <c r="G806">
        <f t="shared" si="61"/>
        <v>9764</v>
      </c>
      <c r="H806" s="9">
        <f t="shared" si="62"/>
        <v>21.941573033707865</v>
      </c>
      <c r="I806" t="str">
        <f>_xlfn.XLOOKUP($C806,'NAICS-SOC-CIP x-walk'!C:C, 'NAICS-SOC-CIP x-walk'!H:H)</f>
        <v>62, 81</v>
      </c>
      <c r="J806" t="str">
        <f>_xlfn.XLOOKUP(K806,'ACS-NAICS-SOC x-walk'!K:K,'ACS-NAICS-SOC x-walk'!L:L)</f>
        <v>Educational Services, and Health Care and Social Assistance</v>
      </c>
      <c r="K806" t="str">
        <f>_xlfn.XLOOKUP($C806,'NAICS-SOC-CIP x-walk'!$C:$C, 'NAICS-SOC-CIP x-walk'!I:I)</f>
        <v>Health Care and Social Assistance, Other Services (except Public Administration)</v>
      </c>
      <c r="L806">
        <f t="shared" si="63"/>
        <v>1132</v>
      </c>
      <c r="M806" s="9">
        <f t="shared" si="64"/>
        <v>9.4333333333333336</v>
      </c>
    </row>
    <row r="807" spans="1:13" hidden="1">
      <c r="A807" s="1">
        <v>7</v>
      </c>
      <c r="B807" s="1">
        <v>5</v>
      </c>
      <c r="C807" s="34" t="s">
        <v>2299</v>
      </c>
      <c r="D807" s="1">
        <f t="shared" si="60"/>
        <v>29</v>
      </c>
      <c r="E807" s="2" t="s">
        <v>1178</v>
      </c>
      <c r="F807" t="str" cm="1">
        <f t="array" ref="F807">_xlfn.IFS(
 AND(D807&gt;=11, D807&lt;=29), "Management, business, science, and arts occupations",
 AND(D807&gt;=31, D807&lt;=39), "Service occupations",
 AND(D807&gt;=41, D807&lt;=43), "Sales and office occupations",
 AND(D807&gt;=51, D807&lt;=53), "Production, transportation, and material moving occupations",
 AND(D807&gt;=45, D807&lt;=49), "Natural resources, construction, and maintenance occupations",
 TRUE, "Not applicable to study area"
)</f>
        <v>Management, business, science, and arts occupations</v>
      </c>
      <c r="G807">
        <f t="shared" si="61"/>
        <v>9764</v>
      </c>
      <c r="H807" s="9">
        <f t="shared" si="62"/>
        <v>21.941573033707865</v>
      </c>
      <c r="I807" t="str">
        <f>_xlfn.XLOOKUP($C807,'NAICS-SOC-CIP x-walk'!C:C, 'NAICS-SOC-CIP x-walk'!H:H)</f>
        <v>62, 81</v>
      </c>
      <c r="J807" t="str">
        <f>_xlfn.XLOOKUP(K807,'ACS-NAICS-SOC x-walk'!K:K,'ACS-NAICS-SOC x-walk'!L:L)</f>
        <v>Educational Services, and Health Care and Social Assistance</v>
      </c>
      <c r="K807" t="str">
        <f>_xlfn.XLOOKUP($C807,'NAICS-SOC-CIP x-walk'!$C:$C, 'NAICS-SOC-CIP x-walk'!I:I)</f>
        <v>Health Care and Social Assistance, Other Services (except Public Administration)</v>
      </c>
      <c r="L807">
        <f t="shared" si="63"/>
        <v>1132</v>
      </c>
      <c r="M807" s="9">
        <f t="shared" si="64"/>
        <v>9.4333333333333336</v>
      </c>
    </row>
    <row r="808" spans="1:13" hidden="1">
      <c r="A808" s="1">
        <v>6</v>
      </c>
      <c r="B808" s="1">
        <v>3</v>
      </c>
      <c r="C808" s="34" t="s">
        <v>2303</v>
      </c>
      <c r="D808" s="1">
        <f t="shared" si="60"/>
        <v>29</v>
      </c>
      <c r="E808" s="2" t="s">
        <v>1044</v>
      </c>
      <c r="F808" t="str" cm="1">
        <f t="array" ref="F808">_xlfn.IFS(
 AND(D808&gt;=11, D808&lt;=29), "Management, business, science, and arts occupations",
 AND(D808&gt;=31, D808&lt;=39), "Service occupations",
 AND(D808&gt;=41, D808&lt;=43), "Sales and office occupations",
 AND(D808&gt;=51, D808&lt;=53), "Production, transportation, and material moving occupations",
 AND(D808&gt;=45, D808&lt;=49), "Natural resources, construction, and maintenance occupations",
 TRUE, "Not applicable to study area"
)</f>
        <v>Management, business, science, and arts occupations</v>
      </c>
      <c r="G808">
        <f t="shared" si="61"/>
        <v>9764</v>
      </c>
      <c r="H808" s="9">
        <f t="shared" si="62"/>
        <v>21.941573033707865</v>
      </c>
      <c r="I808" t="str">
        <f>_xlfn.XLOOKUP($C808,'NAICS-SOC-CIP x-walk'!C:C, 'NAICS-SOC-CIP x-walk'!H:H)</f>
        <v>62, 81</v>
      </c>
      <c r="J808" t="str">
        <f>_xlfn.XLOOKUP(K808,'ACS-NAICS-SOC x-walk'!K:K,'ACS-NAICS-SOC x-walk'!L:L)</f>
        <v>Educational Services, and Health Care and Social Assistance</v>
      </c>
      <c r="K808" t="str">
        <f>_xlfn.XLOOKUP($C808,'NAICS-SOC-CIP x-walk'!$C:$C, 'NAICS-SOC-CIP x-walk'!I:I)</f>
        <v>Health Care and Social Assistance, Other Services (except Public Administration)</v>
      </c>
      <c r="L808">
        <f t="shared" si="63"/>
        <v>1132</v>
      </c>
      <c r="M808" s="9">
        <f t="shared" si="64"/>
        <v>9.4333333333333336</v>
      </c>
    </row>
    <row r="809" spans="1:13" hidden="1">
      <c r="A809" s="1">
        <v>6</v>
      </c>
      <c r="B809" s="1">
        <v>5</v>
      </c>
      <c r="C809" s="34" t="s">
        <v>2224</v>
      </c>
      <c r="D809" s="1">
        <f t="shared" si="60"/>
        <v>29</v>
      </c>
      <c r="E809" s="2" t="s">
        <v>1432</v>
      </c>
      <c r="F809" t="str" cm="1">
        <f t="array" ref="F809">_xlfn.IFS(
 AND(D809&gt;=11, D809&lt;=29), "Management, business, science, and arts occupations",
 AND(D809&gt;=31, D809&lt;=39), "Service occupations",
 AND(D809&gt;=41, D809&lt;=43), "Sales and office occupations",
 AND(D809&gt;=51, D809&lt;=53), "Production, transportation, and material moving occupations",
 AND(D809&gt;=45, D809&lt;=49), "Natural resources, construction, and maintenance occupations",
 TRUE, "Not applicable to study area"
)</f>
        <v>Management, business, science, and arts occupations</v>
      </c>
      <c r="G809">
        <f t="shared" si="61"/>
        <v>9764</v>
      </c>
      <c r="H809" s="9">
        <f t="shared" si="62"/>
        <v>21.941573033707865</v>
      </c>
      <c r="I809" t="str">
        <f>_xlfn.XLOOKUP($C809,'NAICS-SOC-CIP x-walk'!C:C, 'NAICS-SOC-CIP x-walk'!H:H)</f>
        <v>62, 81</v>
      </c>
      <c r="J809" t="str">
        <f>_xlfn.XLOOKUP(K809,'ACS-NAICS-SOC x-walk'!K:K,'ACS-NAICS-SOC x-walk'!L:L)</f>
        <v>Educational Services, and Health Care and Social Assistance</v>
      </c>
      <c r="K809" t="str">
        <f>_xlfn.XLOOKUP($C809,'NAICS-SOC-CIP x-walk'!$C:$C, 'NAICS-SOC-CIP x-walk'!I:I)</f>
        <v>Health Care and Social Assistance, Other Services (except Public Administration)</v>
      </c>
      <c r="L809">
        <f t="shared" si="63"/>
        <v>1132</v>
      </c>
      <c r="M809" s="9">
        <f t="shared" si="64"/>
        <v>9.4333333333333336</v>
      </c>
    </row>
    <row r="810" spans="1:13" hidden="1">
      <c r="A810" s="1">
        <v>6</v>
      </c>
      <c r="B810" s="1">
        <v>4</v>
      </c>
      <c r="C810" s="34" t="s">
        <v>2033</v>
      </c>
      <c r="D810" s="1">
        <f t="shared" si="60"/>
        <v>19</v>
      </c>
      <c r="E810" s="2" t="s">
        <v>1598</v>
      </c>
      <c r="F810" t="str" cm="1">
        <f t="array" ref="F810">_xlfn.IFS(
 AND(D810&gt;=11, D810&lt;=29), "Management, business, science, and arts occupations",
 AND(D810&gt;=31, D810&lt;=39), "Service occupations",
 AND(D810&gt;=41, D810&lt;=43), "Sales and office occupations",
 AND(D810&gt;=51, D810&lt;=53), "Production, transportation, and material moving occupations",
 AND(D810&gt;=45, D810&lt;=49), "Natural resources, construction, and maintenance occupations",
 TRUE, "Not applicable to study area"
)</f>
        <v>Management, business, science, and arts occupations</v>
      </c>
      <c r="G810">
        <f t="shared" si="61"/>
        <v>9764</v>
      </c>
      <c r="H810" s="9">
        <f t="shared" si="62"/>
        <v>21.941573033707865</v>
      </c>
      <c r="I810" t="str">
        <f>_xlfn.XLOOKUP($C810,'NAICS-SOC-CIP x-walk'!C:C, 'NAICS-SOC-CIP x-walk'!H:H)</f>
        <v>56, 92</v>
      </c>
      <c r="J810" t="str">
        <f>_xlfn.XLOOKUP(K810,'ACS-NAICS-SOC x-walk'!K:K,'ACS-NAICS-SOC x-walk'!L:L)</f>
        <v>Professional, Scientific, and Management, and Administrative, and Waste Management Services</v>
      </c>
      <c r="K810" t="str">
        <f>_xlfn.XLOOKUP($C810,'NAICS-SOC-CIP x-walk'!$C:$C, 'NAICS-SOC-CIP x-walk'!I:I)</f>
        <v>Administrative and Support and Waste Management and Remediation Services, Public Administration</v>
      </c>
      <c r="L810">
        <f t="shared" si="63"/>
        <v>2039</v>
      </c>
      <c r="M810" s="9">
        <f t="shared" si="64"/>
        <v>37.072727272727271</v>
      </c>
    </row>
    <row r="811" spans="1:13" hidden="1">
      <c r="A811" s="1">
        <v>5</v>
      </c>
      <c r="B811" s="1">
        <v>4</v>
      </c>
      <c r="C811" s="34" t="s">
        <v>2237</v>
      </c>
      <c r="D811" s="1">
        <f t="shared" si="60"/>
        <v>29</v>
      </c>
      <c r="E811" s="2" t="s">
        <v>1356</v>
      </c>
      <c r="F811" t="str" cm="1">
        <f t="array" ref="F811">_xlfn.IFS(
 AND(D811&gt;=11, D811&lt;=29), "Management, business, science, and arts occupations",
 AND(D811&gt;=31, D811&lt;=39), "Service occupations",
 AND(D811&gt;=41, D811&lt;=43), "Sales and office occupations",
 AND(D811&gt;=51, D811&lt;=53), "Production, transportation, and material moving occupations",
 AND(D811&gt;=45, D811&lt;=49), "Natural resources, construction, and maintenance occupations",
 TRUE, "Not applicable to study area"
)</f>
        <v>Management, business, science, and arts occupations</v>
      </c>
      <c r="G811">
        <f t="shared" si="61"/>
        <v>9764</v>
      </c>
      <c r="H811" s="9">
        <f t="shared" si="62"/>
        <v>21.941573033707865</v>
      </c>
      <c r="I811" t="str">
        <f>_xlfn.XLOOKUP($C811,'NAICS-SOC-CIP x-walk'!C:C, 'NAICS-SOC-CIP x-walk'!H:H)</f>
        <v>62, 81</v>
      </c>
      <c r="J811" t="str">
        <f>_xlfn.XLOOKUP(K811,'ACS-NAICS-SOC x-walk'!K:K,'ACS-NAICS-SOC x-walk'!L:L)</f>
        <v>Educational Services, and Health Care and Social Assistance</v>
      </c>
      <c r="K811" t="str">
        <f>_xlfn.XLOOKUP($C811,'NAICS-SOC-CIP x-walk'!$C:$C, 'NAICS-SOC-CIP x-walk'!I:I)</f>
        <v>Health Care and Social Assistance, Other Services (except Public Administration)</v>
      </c>
      <c r="L811">
        <f t="shared" si="63"/>
        <v>1132</v>
      </c>
      <c r="M811" s="9">
        <f t="shared" si="64"/>
        <v>9.4333333333333336</v>
      </c>
    </row>
    <row r="812" spans="1:13" hidden="1">
      <c r="A812" s="1">
        <v>5</v>
      </c>
      <c r="B812" s="1">
        <v>5</v>
      </c>
      <c r="C812" s="34" t="s">
        <v>2237</v>
      </c>
      <c r="D812" s="1">
        <f t="shared" si="60"/>
        <v>29</v>
      </c>
      <c r="E812" s="2" t="s">
        <v>1522</v>
      </c>
      <c r="F812" t="str" cm="1">
        <f t="array" ref="F812">_xlfn.IFS(
 AND(D812&gt;=11, D812&lt;=29), "Management, business, science, and arts occupations",
 AND(D812&gt;=31, D812&lt;=39), "Service occupations",
 AND(D812&gt;=41, D812&lt;=43), "Sales and office occupations",
 AND(D812&gt;=51, D812&lt;=53), "Production, transportation, and material moving occupations",
 AND(D812&gt;=45, D812&lt;=49), "Natural resources, construction, and maintenance occupations",
 TRUE, "Not applicable to study area"
)</f>
        <v>Management, business, science, and arts occupations</v>
      </c>
      <c r="G812">
        <f t="shared" si="61"/>
        <v>9764</v>
      </c>
      <c r="H812" s="9">
        <f t="shared" si="62"/>
        <v>21.941573033707865</v>
      </c>
      <c r="I812" t="str">
        <f>_xlfn.XLOOKUP($C812,'NAICS-SOC-CIP x-walk'!C:C, 'NAICS-SOC-CIP x-walk'!H:H)</f>
        <v>62, 81</v>
      </c>
      <c r="J812" t="str">
        <f>_xlfn.XLOOKUP(K812,'ACS-NAICS-SOC x-walk'!K:K,'ACS-NAICS-SOC x-walk'!L:L)</f>
        <v>Educational Services, and Health Care and Social Assistance</v>
      </c>
      <c r="K812" t="str">
        <f>_xlfn.XLOOKUP($C812,'NAICS-SOC-CIP x-walk'!$C:$C, 'NAICS-SOC-CIP x-walk'!I:I)</f>
        <v>Health Care and Social Assistance, Other Services (except Public Administration)</v>
      </c>
      <c r="L812">
        <f t="shared" si="63"/>
        <v>1132</v>
      </c>
      <c r="M812" s="9">
        <f t="shared" si="64"/>
        <v>9.4333333333333336</v>
      </c>
    </row>
    <row r="813" spans="1:13" hidden="1">
      <c r="A813" s="1">
        <v>5</v>
      </c>
      <c r="B813" s="1">
        <v>5</v>
      </c>
      <c r="C813" s="34" t="s">
        <v>2247</v>
      </c>
      <c r="D813" s="1">
        <f t="shared" si="60"/>
        <v>29</v>
      </c>
      <c r="E813" s="2" t="s">
        <v>1566</v>
      </c>
      <c r="F813" t="str" cm="1">
        <f t="array" ref="F813">_xlfn.IFS(
 AND(D813&gt;=11, D813&lt;=29), "Management, business, science, and arts occupations",
 AND(D813&gt;=31, D813&lt;=39), "Service occupations",
 AND(D813&gt;=41, D813&lt;=43), "Sales and office occupations",
 AND(D813&gt;=51, D813&lt;=53), "Production, transportation, and material moving occupations",
 AND(D813&gt;=45, D813&lt;=49), "Natural resources, construction, and maintenance occupations",
 TRUE, "Not applicable to study area"
)</f>
        <v>Management, business, science, and arts occupations</v>
      </c>
      <c r="G813">
        <f t="shared" si="61"/>
        <v>9764</v>
      </c>
      <c r="H813" s="9">
        <f t="shared" si="62"/>
        <v>21.941573033707865</v>
      </c>
      <c r="I813" t="str">
        <f>_xlfn.XLOOKUP($C813,'NAICS-SOC-CIP x-walk'!C:C, 'NAICS-SOC-CIP x-walk'!H:H)</f>
        <v>62, 81</v>
      </c>
      <c r="J813" t="str">
        <f>_xlfn.XLOOKUP(K813,'ACS-NAICS-SOC x-walk'!K:K,'ACS-NAICS-SOC x-walk'!L:L)</f>
        <v>Educational Services, and Health Care and Social Assistance</v>
      </c>
      <c r="K813" t="str">
        <f>_xlfn.XLOOKUP($C813,'NAICS-SOC-CIP x-walk'!$C:$C, 'NAICS-SOC-CIP x-walk'!I:I)</f>
        <v>Health Care and Social Assistance, Other Services (except Public Administration)</v>
      </c>
      <c r="L813">
        <f t="shared" si="63"/>
        <v>1132</v>
      </c>
      <c r="M813" s="9">
        <f t="shared" si="64"/>
        <v>9.4333333333333336</v>
      </c>
    </row>
    <row r="814" spans="1:13" hidden="1">
      <c r="A814" s="1">
        <v>5</v>
      </c>
      <c r="B814" s="1">
        <v>5</v>
      </c>
      <c r="C814" s="34" t="s">
        <v>2043</v>
      </c>
      <c r="D814" s="1">
        <f t="shared" si="60"/>
        <v>21</v>
      </c>
      <c r="E814" s="2" t="s">
        <v>1292</v>
      </c>
      <c r="F814" t="str" cm="1">
        <f t="array" ref="F814">_xlfn.IFS(
 AND(D814&gt;=11, D814&lt;=29), "Management, business, science, and arts occupations",
 AND(D814&gt;=31, D814&lt;=39), "Service occupations",
 AND(D814&gt;=41, D814&lt;=43), "Sales and office occupations",
 AND(D814&gt;=51, D814&lt;=53), "Production, transportation, and material moving occupations",
 AND(D814&gt;=45, D814&lt;=49), "Natural resources, construction, and maintenance occupations",
 TRUE, "Not applicable to study area"
)</f>
        <v>Management, business, science, and arts occupations</v>
      </c>
      <c r="G814">
        <f t="shared" si="61"/>
        <v>9764</v>
      </c>
      <c r="H814" s="9">
        <f t="shared" si="62"/>
        <v>21.941573033707865</v>
      </c>
      <c r="I814" t="str">
        <f>_xlfn.XLOOKUP($C814,'NAICS-SOC-CIP x-walk'!C:C, 'NAICS-SOC-CIP x-walk'!H:H)</f>
        <v>62, 81</v>
      </c>
      <c r="J814" t="str">
        <f>_xlfn.XLOOKUP(K814,'ACS-NAICS-SOC x-walk'!K:K,'ACS-NAICS-SOC x-walk'!L:L)</f>
        <v>Educational Services, and Health Care and Social Assistance</v>
      </c>
      <c r="K814" t="str">
        <f>_xlfn.XLOOKUP($C814,'NAICS-SOC-CIP x-walk'!$C:$C, 'NAICS-SOC-CIP x-walk'!I:I)</f>
        <v>Health Care and Social Assistance, Other Services (except Public Administration)</v>
      </c>
      <c r="L814">
        <f t="shared" si="63"/>
        <v>1132</v>
      </c>
      <c r="M814" s="9">
        <f t="shared" si="64"/>
        <v>9.4333333333333336</v>
      </c>
    </row>
    <row r="815" spans="1:13" hidden="1">
      <c r="A815" s="1">
        <v>5</v>
      </c>
      <c r="B815" s="1">
        <v>5</v>
      </c>
      <c r="C815" s="34" t="s">
        <v>2238</v>
      </c>
      <c r="D815" s="1">
        <f t="shared" si="60"/>
        <v>29</v>
      </c>
      <c r="E815" s="2" t="s">
        <v>1424</v>
      </c>
      <c r="F815" t="str" cm="1">
        <f t="array" ref="F815">_xlfn.IFS(
 AND(D815&gt;=11, D815&lt;=29), "Management, business, science, and arts occupations",
 AND(D815&gt;=31, D815&lt;=39), "Service occupations",
 AND(D815&gt;=41, D815&lt;=43), "Sales and office occupations",
 AND(D815&gt;=51, D815&lt;=53), "Production, transportation, and material moving occupations",
 AND(D815&gt;=45, D815&lt;=49), "Natural resources, construction, and maintenance occupations",
 TRUE, "Not applicable to study area"
)</f>
        <v>Management, business, science, and arts occupations</v>
      </c>
      <c r="G815">
        <f t="shared" si="61"/>
        <v>9764</v>
      </c>
      <c r="H815" s="9">
        <f t="shared" si="62"/>
        <v>21.941573033707865</v>
      </c>
      <c r="I815" t="str">
        <f>_xlfn.XLOOKUP($C815,'NAICS-SOC-CIP x-walk'!C:C, 'NAICS-SOC-CIP x-walk'!H:H)</f>
        <v>62, 81</v>
      </c>
      <c r="J815" t="str">
        <f>_xlfn.XLOOKUP(K815,'ACS-NAICS-SOC x-walk'!K:K,'ACS-NAICS-SOC x-walk'!L:L)</f>
        <v>Educational Services, and Health Care and Social Assistance</v>
      </c>
      <c r="K815" t="str">
        <f>_xlfn.XLOOKUP($C815,'NAICS-SOC-CIP x-walk'!$C:$C, 'NAICS-SOC-CIP x-walk'!I:I)</f>
        <v>Health Care and Social Assistance, Other Services (except Public Administration)</v>
      </c>
      <c r="L815">
        <f t="shared" si="63"/>
        <v>1132</v>
      </c>
      <c r="M815" s="9">
        <f t="shared" si="64"/>
        <v>9.4333333333333336</v>
      </c>
    </row>
    <row r="816" spans="1:13" hidden="1">
      <c r="A816" s="1">
        <v>4</v>
      </c>
      <c r="B816" s="1">
        <v>5</v>
      </c>
      <c r="C816" s="34" t="s">
        <v>2258</v>
      </c>
      <c r="D816" s="1">
        <f t="shared" si="60"/>
        <v>29</v>
      </c>
      <c r="E816" s="2" t="s">
        <v>1516</v>
      </c>
      <c r="F816" t="str" cm="1">
        <f t="array" ref="F816">_xlfn.IFS(
 AND(D816&gt;=11, D816&lt;=29), "Management, business, science, and arts occupations",
 AND(D816&gt;=31, D816&lt;=39), "Service occupations",
 AND(D816&gt;=41, D816&lt;=43), "Sales and office occupations",
 AND(D816&gt;=51, D816&lt;=53), "Production, transportation, and material moving occupations",
 AND(D816&gt;=45, D816&lt;=49), "Natural resources, construction, and maintenance occupations",
 TRUE, "Not applicable to study area"
)</f>
        <v>Management, business, science, and arts occupations</v>
      </c>
      <c r="G816">
        <f t="shared" si="61"/>
        <v>9764</v>
      </c>
      <c r="H816" s="9">
        <f t="shared" si="62"/>
        <v>21.941573033707865</v>
      </c>
      <c r="I816" t="str">
        <f>_xlfn.XLOOKUP($C816,'NAICS-SOC-CIP x-walk'!C:C, 'NAICS-SOC-CIP x-walk'!H:H)</f>
        <v>62, 81</v>
      </c>
      <c r="J816" t="str">
        <f>_xlfn.XLOOKUP(K816,'ACS-NAICS-SOC x-walk'!K:K,'ACS-NAICS-SOC x-walk'!L:L)</f>
        <v>Educational Services, and Health Care and Social Assistance</v>
      </c>
      <c r="K816" t="str">
        <f>_xlfn.XLOOKUP($C816,'NAICS-SOC-CIP x-walk'!$C:$C, 'NAICS-SOC-CIP x-walk'!I:I)</f>
        <v>Health Care and Social Assistance, Other Services (except Public Administration)</v>
      </c>
      <c r="L816">
        <f t="shared" si="63"/>
        <v>1132</v>
      </c>
      <c r="M816" s="9">
        <f t="shared" si="64"/>
        <v>9.4333333333333336</v>
      </c>
    </row>
    <row r="817" spans="1:13" hidden="1">
      <c r="A817" s="1">
        <v>4</v>
      </c>
      <c r="B817" s="1">
        <v>3</v>
      </c>
      <c r="C817" s="34" t="s">
        <v>2288</v>
      </c>
      <c r="D817" s="1">
        <f t="shared" si="60"/>
        <v>29</v>
      </c>
      <c r="E817" s="2" t="s">
        <v>494</v>
      </c>
      <c r="F817" t="str" cm="1">
        <f t="array" ref="F817">_xlfn.IFS(
 AND(D817&gt;=11, D817&lt;=29), "Management, business, science, and arts occupations",
 AND(D817&gt;=31, D817&lt;=39), "Service occupations",
 AND(D817&gt;=41, D817&lt;=43), "Sales and office occupations",
 AND(D817&gt;=51, D817&lt;=53), "Production, transportation, and material moving occupations",
 AND(D817&gt;=45, D817&lt;=49), "Natural resources, construction, and maintenance occupations",
 TRUE, "Not applicable to study area"
)</f>
        <v>Management, business, science, and arts occupations</v>
      </c>
      <c r="G817">
        <f t="shared" si="61"/>
        <v>9764</v>
      </c>
      <c r="H817" s="9">
        <f t="shared" si="62"/>
        <v>21.941573033707865</v>
      </c>
      <c r="I817" t="str">
        <f>_xlfn.XLOOKUP($C817,'NAICS-SOC-CIP x-walk'!C:C, 'NAICS-SOC-CIP x-walk'!H:H)</f>
        <v>62, 81</v>
      </c>
      <c r="J817" t="str">
        <f>_xlfn.XLOOKUP(K817,'ACS-NAICS-SOC x-walk'!K:K,'ACS-NAICS-SOC x-walk'!L:L)</f>
        <v>Educational Services, and Health Care and Social Assistance</v>
      </c>
      <c r="K817" t="str">
        <f>_xlfn.XLOOKUP($C817,'NAICS-SOC-CIP x-walk'!$C:$C, 'NAICS-SOC-CIP x-walk'!I:I)</f>
        <v>Health Care and Social Assistance, Other Services (except Public Administration)</v>
      </c>
      <c r="L817">
        <f t="shared" si="63"/>
        <v>1132</v>
      </c>
      <c r="M817" s="9">
        <f t="shared" si="64"/>
        <v>9.4333333333333336</v>
      </c>
    </row>
    <row r="818" spans="1:13" hidden="1">
      <c r="A818" s="1">
        <v>4</v>
      </c>
      <c r="B818" s="1">
        <v>5</v>
      </c>
      <c r="C818" s="34" t="s">
        <v>2221</v>
      </c>
      <c r="D818" s="1">
        <f t="shared" si="60"/>
        <v>29</v>
      </c>
      <c r="E818" s="2" t="s">
        <v>1564</v>
      </c>
      <c r="F818" t="str" cm="1">
        <f t="array" ref="F818">_xlfn.IFS(
 AND(D818&gt;=11, D818&lt;=29), "Management, business, science, and arts occupations",
 AND(D818&gt;=31, D818&lt;=39), "Service occupations",
 AND(D818&gt;=41, D818&lt;=43), "Sales and office occupations",
 AND(D818&gt;=51, D818&lt;=53), "Production, transportation, and material moving occupations",
 AND(D818&gt;=45, D818&lt;=49), "Natural resources, construction, and maintenance occupations",
 TRUE, "Not applicable to study area"
)</f>
        <v>Management, business, science, and arts occupations</v>
      </c>
      <c r="G818">
        <f t="shared" si="61"/>
        <v>9764</v>
      </c>
      <c r="H818" s="9">
        <f t="shared" si="62"/>
        <v>21.941573033707865</v>
      </c>
      <c r="I818" t="str">
        <f>_xlfn.XLOOKUP($C818,'NAICS-SOC-CIP x-walk'!C:C, 'NAICS-SOC-CIP x-walk'!H:H)</f>
        <v>62, 81</v>
      </c>
      <c r="J818" t="str">
        <f>_xlfn.XLOOKUP(K818,'ACS-NAICS-SOC x-walk'!K:K,'ACS-NAICS-SOC x-walk'!L:L)</f>
        <v>Educational Services, and Health Care and Social Assistance</v>
      </c>
      <c r="K818" t="str">
        <f>_xlfn.XLOOKUP($C818,'NAICS-SOC-CIP x-walk'!$C:$C, 'NAICS-SOC-CIP x-walk'!I:I)</f>
        <v>Health Care and Social Assistance, Other Services (except Public Administration)</v>
      </c>
      <c r="L818">
        <f t="shared" si="63"/>
        <v>1132</v>
      </c>
      <c r="M818" s="9">
        <f t="shared" si="64"/>
        <v>9.4333333333333336</v>
      </c>
    </row>
    <row r="819" spans="1:13" hidden="1">
      <c r="A819" s="1">
        <v>4</v>
      </c>
      <c r="B819" s="1">
        <v>5</v>
      </c>
      <c r="C819" s="34" t="s">
        <v>2258</v>
      </c>
      <c r="D819" s="1">
        <f t="shared" si="60"/>
        <v>29</v>
      </c>
      <c r="E819" s="2" t="s">
        <v>1688</v>
      </c>
      <c r="F819" t="str" cm="1">
        <f t="array" ref="F819">_xlfn.IFS(
 AND(D819&gt;=11, D819&lt;=29), "Management, business, science, and arts occupations",
 AND(D819&gt;=31, D819&lt;=39), "Service occupations",
 AND(D819&gt;=41, D819&lt;=43), "Sales and office occupations",
 AND(D819&gt;=51, D819&lt;=53), "Production, transportation, and material moving occupations",
 AND(D819&gt;=45, D819&lt;=49), "Natural resources, construction, and maintenance occupations",
 TRUE, "Not applicable to study area"
)</f>
        <v>Management, business, science, and arts occupations</v>
      </c>
      <c r="G819">
        <f t="shared" si="61"/>
        <v>9764</v>
      </c>
      <c r="H819" s="9">
        <f t="shared" si="62"/>
        <v>21.941573033707865</v>
      </c>
      <c r="I819" t="str">
        <f>_xlfn.XLOOKUP($C819,'NAICS-SOC-CIP x-walk'!C:C, 'NAICS-SOC-CIP x-walk'!H:H)</f>
        <v>62, 81</v>
      </c>
      <c r="J819" t="str">
        <f>_xlfn.XLOOKUP(K819,'ACS-NAICS-SOC x-walk'!K:K,'ACS-NAICS-SOC x-walk'!L:L)</f>
        <v>Educational Services, and Health Care and Social Assistance</v>
      </c>
      <c r="K819" t="str">
        <f>_xlfn.XLOOKUP($C819,'NAICS-SOC-CIP x-walk'!$C:$C, 'NAICS-SOC-CIP x-walk'!I:I)</f>
        <v>Health Care and Social Assistance, Other Services (except Public Administration)</v>
      </c>
      <c r="L819">
        <f t="shared" si="63"/>
        <v>1132</v>
      </c>
      <c r="M819" s="9">
        <f t="shared" si="64"/>
        <v>9.4333333333333336</v>
      </c>
    </row>
    <row r="820" spans="1:13" hidden="1">
      <c r="A820" s="1">
        <v>4</v>
      </c>
      <c r="B820" s="1">
        <v>3</v>
      </c>
      <c r="C820" s="34" t="s">
        <v>2294</v>
      </c>
      <c r="D820" s="1">
        <f t="shared" si="60"/>
        <v>29</v>
      </c>
      <c r="E820" s="2" t="s">
        <v>1420</v>
      </c>
      <c r="F820" t="str" cm="1">
        <f t="array" ref="F820">_xlfn.IFS(
 AND(D820&gt;=11, D820&lt;=29), "Management, business, science, and arts occupations",
 AND(D820&gt;=31, D820&lt;=39), "Service occupations",
 AND(D820&gt;=41, D820&lt;=43), "Sales and office occupations",
 AND(D820&gt;=51, D820&lt;=53), "Production, transportation, and material moving occupations",
 AND(D820&gt;=45, D820&lt;=49), "Natural resources, construction, and maintenance occupations",
 TRUE, "Not applicable to study area"
)</f>
        <v>Management, business, science, and arts occupations</v>
      </c>
      <c r="G820">
        <f t="shared" si="61"/>
        <v>9764</v>
      </c>
      <c r="H820" s="9">
        <f t="shared" si="62"/>
        <v>21.941573033707865</v>
      </c>
      <c r="I820" t="str">
        <f>_xlfn.XLOOKUP($C820,'NAICS-SOC-CIP x-walk'!C:C, 'NAICS-SOC-CIP x-walk'!H:H)</f>
        <v>62, 81</v>
      </c>
      <c r="J820" t="str">
        <f>_xlfn.XLOOKUP(K820,'ACS-NAICS-SOC x-walk'!K:K,'ACS-NAICS-SOC x-walk'!L:L)</f>
        <v>Educational Services, and Health Care and Social Assistance</v>
      </c>
      <c r="K820" t="str">
        <f>_xlfn.XLOOKUP($C820,'NAICS-SOC-CIP x-walk'!$C:$C, 'NAICS-SOC-CIP x-walk'!I:I)</f>
        <v>Health Care and Social Assistance, Other Services (except Public Administration)</v>
      </c>
      <c r="L820">
        <f t="shared" si="63"/>
        <v>1132</v>
      </c>
      <c r="M820" s="9">
        <f t="shared" si="64"/>
        <v>9.4333333333333336</v>
      </c>
    </row>
    <row r="821" spans="1:13" hidden="1">
      <c r="A821" s="1">
        <v>4</v>
      </c>
      <c r="B821" s="1">
        <v>5</v>
      </c>
      <c r="C821" s="34" t="s">
        <v>1991</v>
      </c>
      <c r="D821" s="1">
        <f t="shared" si="60"/>
        <v>19</v>
      </c>
      <c r="E821" s="2" t="s">
        <v>1338</v>
      </c>
      <c r="F821" t="str" cm="1">
        <f t="array" ref="F821">_xlfn.IFS(
 AND(D821&gt;=11, D821&lt;=29), "Management, business, science, and arts occupations",
 AND(D821&gt;=31, D821&lt;=39), "Service occupations",
 AND(D821&gt;=41, D821&lt;=43), "Sales and office occupations",
 AND(D821&gt;=51, D821&lt;=53), "Production, transportation, and material moving occupations",
 AND(D821&gt;=45, D821&lt;=49), "Natural resources, construction, and maintenance occupations",
 TRUE, "Not applicable to study area"
)</f>
        <v>Management, business, science, and arts occupations</v>
      </c>
      <c r="G821">
        <f t="shared" si="61"/>
        <v>9764</v>
      </c>
      <c r="H821" s="9">
        <f t="shared" si="62"/>
        <v>21.941573033707865</v>
      </c>
      <c r="I821" t="str">
        <f>_xlfn.XLOOKUP($C821,'NAICS-SOC-CIP x-walk'!C:C, 'NAICS-SOC-CIP x-walk'!H:H)</f>
        <v>62, 81</v>
      </c>
      <c r="J821" t="str">
        <f>_xlfn.XLOOKUP(K821,'ACS-NAICS-SOC x-walk'!K:K,'ACS-NAICS-SOC x-walk'!L:L)</f>
        <v>Educational Services, and Health Care and Social Assistance</v>
      </c>
      <c r="K821" t="str">
        <f>_xlfn.XLOOKUP($C821,'NAICS-SOC-CIP x-walk'!$C:$C, 'NAICS-SOC-CIP x-walk'!I:I)</f>
        <v>Health Care and Social Assistance, Other Services (except Public Administration)</v>
      </c>
      <c r="L821">
        <f t="shared" si="63"/>
        <v>1132</v>
      </c>
      <c r="M821" s="9">
        <f t="shared" si="64"/>
        <v>9.4333333333333336</v>
      </c>
    </row>
    <row r="822" spans="1:13" hidden="1">
      <c r="A822" s="1">
        <v>4</v>
      </c>
      <c r="B822" s="1">
        <v>5</v>
      </c>
      <c r="C822" s="34" t="s">
        <v>2312</v>
      </c>
      <c r="D822" s="1">
        <f t="shared" si="60"/>
        <v>29</v>
      </c>
      <c r="E822" s="2" t="s">
        <v>1540</v>
      </c>
      <c r="F822" t="str" cm="1">
        <f t="array" ref="F822">_xlfn.IFS(
 AND(D822&gt;=11, D822&lt;=29), "Management, business, science, and arts occupations",
 AND(D822&gt;=31, D822&lt;=39), "Service occupations",
 AND(D822&gt;=41, D822&lt;=43), "Sales and office occupations",
 AND(D822&gt;=51, D822&lt;=53), "Production, transportation, and material moving occupations",
 AND(D822&gt;=45, D822&lt;=49), "Natural resources, construction, and maintenance occupations",
 TRUE, "Not applicable to study area"
)</f>
        <v>Management, business, science, and arts occupations</v>
      </c>
      <c r="G822">
        <f t="shared" si="61"/>
        <v>9764</v>
      </c>
      <c r="H822" s="9">
        <f t="shared" si="62"/>
        <v>21.941573033707865</v>
      </c>
      <c r="I822" t="str">
        <f>_xlfn.XLOOKUP($C822,'NAICS-SOC-CIP x-walk'!C:C, 'NAICS-SOC-CIP x-walk'!H:H)</f>
        <v>62, 81</v>
      </c>
      <c r="J822" t="str">
        <f>_xlfn.XLOOKUP(K822,'ACS-NAICS-SOC x-walk'!K:K,'ACS-NAICS-SOC x-walk'!L:L)</f>
        <v>Educational Services, and Health Care and Social Assistance</v>
      </c>
      <c r="K822" t="str">
        <f>_xlfn.XLOOKUP($C822,'NAICS-SOC-CIP x-walk'!$C:$C, 'NAICS-SOC-CIP x-walk'!I:I)</f>
        <v>Health Care and Social Assistance, Other Services (except Public Administration)</v>
      </c>
      <c r="L822">
        <f t="shared" si="63"/>
        <v>1132</v>
      </c>
      <c r="M822" s="9">
        <f t="shared" si="64"/>
        <v>9.4333333333333336</v>
      </c>
    </row>
    <row r="823" spans="1:13" hidden="1">
      <c r="A823" s="1">
        <v>3</v>
      </c>
      <c r="B823" s="1">
        <v>5</v>
      </c>
      <c r="C823" s="34" t="s">
        <v>2224</v>
      </c>
      <c r="D823" s="1">
        <f t="shared" si="60"/>
        <v>29</v>
      </c>
      <c r="E823" s="2" t="s">
        <v>826</v>
      </c>
      <c r="F823" t="str" cm="1">
        <f t="array" ref="F823">_xlfn.IFS(
 AND(D823&gt;=11, D823&lt;=29), "Management, business, science, and arts occupations",
 AND(D823&gt;=31, D823&lt;=39), "Service occupations",
 AND(D823&gt;=41, D823&lt;=43), "Sales and office occupations",
 AND(D823&gt;=51, D823&lt;=53), "Production, transportation, and material moving occupations",
 AND(D823&gt;=45, D823&lt;=49), "Natural resources, construction, and maintenance occupations",
 TRUE, "Not applicable to study area"
)</f>
        <v>Management, business, science, and arts occupations</v>
      </c>
      <c r="G823">
        <f t="shared" si="61"/>
        <v>9764</v>
      </c>
      <c r="H823" s="9">
        <f t="shared" si="62"/>
        <v>21.941573033707865</v>
      </c>
      <c r="I823" t="str">
        <f>_xlfn.XLOOKUP($C823,'NAICS-SOC-CIP x-walk'!C:C, 'NAICS-SOC-CIP x-walk'!H:H)</f>
        <v>62, 81</v>
      </c>
      <c r="J823" t="str">
        <f>_xlfn.XLOOKUP(K823,'ACS-NAICS-SOC x-walk'!K:K,'ACS-NAICS-SOC x-walk'!L:L)</f>
        <v>Educational Services, and Health Care and Social Assistance</v>
      </c>
      <c r="K823" t="str">
        <f>_xlfn.XLOOKUP($C823,'NAICS-SOC-CIP x-walk'!$C:$C, 'NAICS-SOC-CIP x-walk'!I:I)</f>
        <v>Health Care and Social Assistance, Other Services (except Public Administration)</v>
      </c>
      <c r="L823">
        <f t="shared" si="63"/>
        <v>1132</v>
      </c>
      <c r="M823" s="9">
        <f t="shared" si="64"/>
        <v>9.4333333333333336</v>
      </c>
    </row>
    <row r="824" spans="1:13" hidden="1">
      <c r="A824" s="1">
        <v>3</v>
      </c>
      <c r="B824" s="1">
        <v>3</v>
      </c>
      <c r="C824" s="34" t="s">
        <v>2298</v>
      </c>
      <c r="D824" s="1">
        <f t="shared" si="60"/>
        <v>29</v>
      </c>
      <c r="E824" s="2" t="s">
        <v>1698</v>
      </c>
      <c r="F824" t="str" cm="1">
        <f t="array" ref="F824">_xlfn.IFS(
 AND(D824&gt;=11, D824&lt;=29), "Management, business, science, and arts occupations",
 AND(D824&gt;=31, D824&lt;=39), "Service occupations",
 AND(D824&gt;=41, D824&lt;=43), "Sales and office occupations",
 AND(D824&gt;=51, D824&lt;=53), "Production, transportation, and material moving occupations",
 AND(D824&gt;=45, D824&lt;=49), "Natural resources, construction, and maintenance occupations",
 TRUE, "Not applicable to study area"
)</f>
        <v>Management, business, science, and arts occupations</v>
      </c>
      <c r="G824">
        <f t="shared" si="61"/>
        <v>9764</v>
      </c>
      <c r="H824" s="9">
        <f t="shared" si="62"/>
        <v>21.941573033707865</v>
      </c>
      <c r="I824" t="str">
        <f>_xlfn.XLOOKUP($C824,'NAICS-SOC-CIP x-walk'!C:C, 'NAICS-SOC-CIP x-walk'!H:H)</f>
        <v>62, 81</v>
      </c>
      <c r="J824" t="str">
        <f>_xlfn.XLOOKUP(K824,'ACS-NAICS-SOC x-walk'!K:K,'ACS-NAICS-SOC x-walk'!L:L)</f>
        <v>Educational Services, and Health Care and Social Assistance</v>
      </c>
      <c r="K824" t="str">
        <f>_xlfn.XLOOKUP($C824,'NAICS-SOC-CIP x-walk'!$C:$C, 'NAICS-SOC-CIP x-walk'!I:I)</f>
        <v>Health Care and Social Assistance, Other Services (except Public Administration)</v>
      </c>
      <c r="L824">
        <f t="shared" si="63"/>
        <v>1132</v>
      </c>
      <c r="M824" s="9">
        <f t="shared" si="64"/>
        <v>9.4333333333333336</v>
      </c>
    </row>
    <row r="825" spans="1:13" hidden="1">
      <c r="A825" s="1">
        <v>3</v>
      </c>
      <c r="B825" s="1">
        <v>5</v>
      </c>
      <c r="C825" s="34" t="s">
        <v>2225</v>
      </c>
      <c r="D825" s="1">
        <f t="shared" si="60"/>
        <v>29</v>
      </c>
      <c r="E825" s="2" t="s">
        <v>1220</v>
      </c>
      <c r="F825" t="str" cm="1">
        <f t="array" ref="F825">_xlfn.IFS(
 AND(D825&gt;=11, D825&lt;=29), "Management, business, science, and arts occupations",
 AND(D825&gt;=31, D825&lt;=39), "Service occupations",
 AND(D825&gt;=41, D825&lt;=43), "Sales and office occupations",
 AND(D825&gt;=51, D825&lt;=53), "Production, transportation, and material moving occupations",
 AND(D825&gt;=45, D825&lt;=49), "Natural resources, construction, and maintenance occupations",
 TRUE, "Not applicable to study area"
)</f>
        <v>Management, business, science, and arts occupations</v>
      </c>
      <c r="G825">
        <f t="shared" si="61"/>
        <v>9764</v>
      </c>
      <c r="H825" s="9">
        <f t="shared" si="62"/>
        <v>21.941573033707865</v>
      </c>
      <c r="I825" t="str">
        <f>_xlfn.XLOOKUP($C825,'NAICS-SOC-CIP x-walk'!C:C, 'NAICS-SOC-CIP x-walk'!H:H)</f>
        <v>62, 81</v>
      </c>
      <c r="J825" t="str">
        <f>_xlfn.XLOOKUP(K825,'ACS-NAICS-SOC x-walk'!K:K,'ACS-NAICS-SOC x-walk'!L:L)</f>
        <v>Educational Services, and Health Care and Social Assistance</v>
      </c>
      <c r="K825" t="str">
        <f>_xlfn.XLOOKUP($C825,'NAICS-SOC-CIP x-walk'!$C:$C, 'NAICS-SOC-CIP x-walk'!I:I)</f>
        <v>Health Care and Social Assistance, Other Services (except Public Administration)</v>
      </c>
      <c r="L825">
        <f t="shared" si="63"/>
        <v>1132</v>
      </c>
      <c r="M825" s="9">
        <f t="shared" si="64"/>
        <v>9.4333333333333336</v>
      </c>
    </row>
    <row r="826" spans="1:13" hidden="1">
      <c r="A826" s="1">
        <v>2</v>
      </c>
      <c r="B826" s="1">
        <v>5</v>
      </c>
      <c r="C826" s="34" t="s">
        <v>2269</v>
      </c>
      <c r="D826" s="1">
        <f t="shared" si="60"/>
        <v>29</v>
      </c>
      <c r="E826" s="2" t="s">
        <v>1514</v>
      </c>
      <c r="F826" t="str" cm="1">
        <f t="array" ref="F826">_xlfn.IFS(
 AND(D826&gt;=11, D826&lt;=29), "Management, business, science, and arts occupations",
 AND(D826&gt;=31, D826&lt;=39), "Service occupations",
 AND(D826&gt;=41, D826&lt;=43), "Sales and office occupations",
 AND(D826&gt;=51, D826&lt;=53), "Production, transportation, and material moving occupations",
 AND(D826&gt;=45, D826&lt;=49), "Natural resources, construction, and maintenance occupations",
 TRUE, "Not applicable to study area"
)</f>
        <v>Management, business, science, and arts occupations</v>
      </c>
      <c r="G826">
        <f t="shared" si="61"/>
        <v>9764</v>
      </c>
      <c r="H826" s="9">
        <f t="shared" si="62"/>
        <v>21.941573033707865</v>
      </c>
      <c r="I826" t="str">
        <f>_xlfn.XLOOKUP($C826,'NAICS-SOC-CIP x-walk'!C:C, 'NAICS-SOC-CIP x-walk'!H:H)</f>
        <v>62, 81</v>
      </c>
      <c r="J826" t="str">
        <f>_xlfn.XLOOKUP(K826,'ACS-NAICS-SOC x-walk'!K:K,'ACS-NAICS-SOC x-walk'!L:L)</f>
        <v>Educational Services, and Health Care and Social Assistance</v>
      </c>
      <c r="K826" t="str">
        <f>_xlfn.XLOOKUP($C826,'NAICS-SOC-CIP x-walk'!$C:$C, 'NAICS-SOC-CIP x-walk'!I:I)</f>
        <v>Health Care and Social Assistance, Other Services (except Public Administration)</v>
      </c>
      <c r="L826">
        <f t="shared" si="63"/>
        <v>1132</v>
      </c>
      <c r="M826" s="9">
        <f t="shared" si="64"/>
        <v>9.4333333333333336</v>
      </c>
    </row>
    <row r="827" spans="1:13" hidden="1">
      <c r="A827" s="1">
        <v>2</v>
      </c>
      <c r="B827" s="1">
        <v>5</v>
      </c>
      <c r="C827" s="34" t="s">
        <v>2213</v>
      </c>
      <c r="D827" s="1">
        <f t="shared" si="60"/>
        <v>29</v>
      </c>
      <c r="E827" s="2" t="s">
        <v>1612</v>
      </c>
      <c r="F827" t="str" cm="1">
        <f t="array" ref="F827">_xlfn.IFS(
 AND(D827&gt;=11, D827&lt;=29), "Management, business, science, and arts occupations",
 AND(D827&gt;=31, D827&lt;=39), "Service occupations",
 AND(D827&gt;=41, D827&lt;=43), "Sales and office occupations",
 AND(D827&gt;=51, D827&lt;=53), "Production, transportation, and material moving occupations",
 AND(D827&gt;=45, D827&lt;=49), "Natural resources, construction, and maintenance occupations",
 TRUE, "Not applicable to study area"
)</f>
        <v>Management, business, science, and arts occupations</v>
      </c>
      <c r="G827">
        <f t="shared" si="61"/>
        <v>9764</v>
      </c>
      <c r="H827" s="9">
        <f t="shared" si="62"/>
        <v>21.941573033707865</v>
      </c>
      <c r="I827" t="str">
        <f>_xlfn.XLOOKUP($C827,'NAICS-SOC-CIP x-walk'!C:C, 'NAICS-SOC-CIP x-walk'!H:H)</f>
        <v>62, 81</v>
      </c>
      <c r="J827" t="str">
        <f>_xlfn.XLOOKUP(K827,'ACS-NAICS-SOC x-walk'!K:K,'ACS-NAICS-SOC x-walk'!L:L)</f>
        <v>Educational Services, and Health Care and Social Assistance</v>
      </c>
      <c r="K827" t="str">
        <f>_xlfn.XLOOKUP($C827,'NAICS-SOC-CIP x-walk'!$C:$C, 'NAICS-SOC-CIP x-walk'!I:I)</f>
        <v>Health Care and Social Assistance, Other Services (except Public Administration)</v>
      </c>
      <c r="L827">
        <f t="shared" si="63"/>
        <v>1132</v>
      </c>
      <c r="M827" s="9">
        <f t="shared" si="64"/>
        <v>9.4333333333333336</v>
      </c>
    </row>
    <row r="828" spans="1:13" hidden="1">
      <c r="A828" s="1">
        <v>2</v>
      </c>
      <c r="B828" s="1">
        <v>5</v>
      </c>
      <c r="C828" s="34" t="s">
        <v>2214</v>
      </c>
      <c r="D828" s="1">
        <f t="shared" si="60"/>
        <v>29</v>
      </c>
      <c r="E828" s="2" t="s">
        <v>1398</v>
      </c>
      <c r="F828" t="str" cm="1">
        <f t="array" ref="F828">_xlfn.IFS(
 AND(D828&gt;=11, D828&lt;=29), "Management, business, science, and arts occupations",
 AND(D828&gt;=31, D828&lt;=39), "Service occupations",
 AND(D828&gt;=41, D828&lt;=43), "Sales and office occupations",
 AND(D828&gt;=51, D828&lt;=53), "Production, transportation, and material moving occupations",
 AND(D828&gt;=45, D828&lt;=49), "Natural resources, construction, and maintenance occupations",
 TRUE, "Not applicable to study area"
)</f>
        <v>Management, business, science, and arts occupations</v>
      </c>
      <c r="G828">
        <f t="shared" si="61"/>
        <v>9764</v>
      </c>
      <c r="H828" s="9">
        <f t="shared" si="62"/>
        <v>21.941573033707865</v>
      </c>
      <c r="I828" t="str">
        <f>_xlfn.XLOOKUP($C828,'NAICS-SOC-CIP x-walk'!C:C, 'NAICS-SOC-CIP x-walk'!H:H)</f>
        <v>62, 81</v>
      </c>
      <c r="J828" t="str">
        <f>_xlfn.XLOOKUP(K828,'ACS-NAICS-SOC x-walk'!K:K,'ACS-NAICS-SOC x-walk'!L:L)</f>
        <v>Educational Services, and Health Care and Social Assistance</v>
      </c>
      <c r="K828" t="str">
        <f>_xlfn.XLOOKUP($C828,'NAICS-SOC-CIP x-walk'!$C:$C, 'NAICS-SOC-CIP x-walk'!I:I)</f>
        <v>Health Care and Social Assistance, Other Services (except Public Administration)</v>
      </c>
      <c r="L828">
        <f t="shared" si="63"/>
        <v>1132</v>
      </c>
      <c r="M828" s="9">
        <f t="shared" si="64"/>
        <v>9.4333333333333336</v>
      </c>
    </row>
    <row r="829" spans="1:13" hidden="1">
      <c r="A829" s="1">
        <v>2</v>
      </c>
      <c r="B829" s="1">
        <v>5</v>
      </c>
      <c r="C829" s="34" t="s">
        <v>2273</v>
      </c>
      <c r="D829" s="1">
        <f t="shared" si="60"/>
        <v>29</v>
      </c>
      <c r="E829" s="2" t="s">
        <v>1582</v>
      </c>
      <c r="F829" t="str" cm="1">
        <f t="array" ref="F829">_xlfn.IFS(
 AND(D829&gt;=11, D829&lt;=29), "Management, business, science, and arts occupations",
 AND(D829&gt;=31, D829&lt;=39), "Service occupations",
 AND(D829&gt;=41, D829&lt;=43), "Sales and office occupations",
 AND(D829&gt;=51, D829&lt;=53), "Production, transportation, and material moving occupations",
 AND(D829&gt;=45, D829&lt;=49), "Natural resources, construction, and maintenance occupations",
 TRUE, "Not applicable to study area"
)</f>
        <v>Management, business, science, and arts occupations</v>
      </c>
      <c r="G829">
        <f t="shared" si="61"/>
        <v>9764</v>
      </c>
      <c r="H829" s="9">
        <f t="shared" si="62"/>
        <v>21.941573033707865</v>
      </c>
      <c r="I829" t="str">
        <f>_xlfn.XLOOKUP($C829,'NAICS-SOC-CIP x-walk'!C:C, 'NAICS-SOC-CIP x-walk'!H:H)</f>
        <v>62, 81</v>
      </c>
      <c r="J829" t="str">
        <f>_xlfn.XLOOKUP(K829,'ACS-NAICS-SOC x-walk'!K:K,'ACS-NAICS-SOC x-walk'!L:L)</f>
        <v>Educational Services, and Health Care and Social Assistance</v>
      </c>
      <c r="K829" t="str">
        <f>_xlfn.XLOOKUP($C829,'NAICS-SOC-CIP x-walk'!$C:$C, 'NAICS-SOC-CIP x-walk'!I:I)</f>
        <v>Health Care and Social Assistance, Other Services (except Public Administration)</v>
      </c>
      <c r="L829">
        <f t="shared" si="63"/>
        <v>1132</v>
      </c>
      <c r="M829" s="9">
        <f t="shared" si="64"/>
        <v>9.4333333333333336</v>
      </c>
    </row>
    <row r="830" spans="1:13" hidden="1">
      <c r="A830" s="1">
        <v>2</v>
      </c>
      <c r="B830" s="1">
        <v>5</v>
      </c>
      <c r="C830" s="34" t="s">
        <v>2250</v>
      </c>
      <c r="D830" s="1">
        <f t="shared" si="60"/>
        <v>29</v>
      </c>
      <c r="E830" s="2" t="s">
        <v>1640</v>
      </c>
      <c r="F830" t="str" cm="1">
        <f t="array" ref="F830">_xlfn.IFS(
 AND(D830&gt;=11, D830&lt;=29), "Management, business, science, and arts occupations",
 AND(D830&gt;=31, D830&lt;=39), "Service occupations",
 AND(D830&gt;=41, D830&lt;=43), "Sales and office occupations",
 AND(D830&gt;=51, D830&lt;=53), "Production, transportation, and material moving occupations",
 AND(D830&gt;=45, D830&lt;=49), "Natural resources, construction, and maintenance occupations",
 TRUE, "Not applicable to study area"
)</f>
        <v>Management, business, science, and arts occupations</v>
      </c>
      <c r="G830">
        <f t="shared" si="61"/>
        <v>9764</v>
      </c>
      <c r="H830" s="9">
        <f t="shared" si="62"/>
        <v>21.941573033707865</v>
      </c>
      <c r="I830" t="str">
        <f>_xlfn.XLOOKUP($C830,'NAICS-SOC-CIP x-walk'!C:C, 'NAICS-SOC-CIP x-walk'!H:H)</f>
        <v>62, 81</v>
      </c>
      <c r="J830" t="str">
        <f>_xlfn.XLOOKUP(K830,'ACS-NAICS-SOC x-walk'!K:K,'ACS-NAICS-SOC x-walk'!L:L)</f>
        <v>Educational Services, and Health Care and Social Assistance</v>
      </c>
      <c r="K830" t="str">
        <f>_xlfn.XLOOKUP($C830,'NAICS-SOC-CIP x-walk'!$C:$C, 'NAICS-SOC-CIP x-walk'!I:I)</f>
        <v>Health Care and Social Assistance, Other Services (except Public Administration)</v>
      </c>
      <c r="L830">
        <f t="shared" si="63"/>
        <v>1132</v>
      </c>
      <c r="M830" s="9">
        <f t="shared" si="64"/>
        <v>9.4333333333333336</v>
      </c>
    </row>
    <row r="831" spans="1:13" hidden="1">
      <c r="A831" s="1">
        <v>2</v>
      </c>
      <c r="B831" s="1">
        <v>5</v>
      </c>
      <c r="C831" s="34" t="s">
        <v>2239</v>
      </c>
      <c r="D831" s="1">
        <f t="shared" si="60"/>
        <v>29</v>
      </c>
      <c r="E831" s="2" t="s">
        <v>1486</v>
      </c>
      <c r="F831" t="str" cm="1">
        <f t="array" ref="F831">_xlfn.IFS(
 AND(D831&gt;=11, D831&lt;=29), "Management, business, science, and arts occupations",
 AND(D831&gt;=31, D831&lt;=39), "Service occupations",
 AND(D831&gt;=41, D831&lt;=43), "Sales and office occupations",
 AND(D831&gt;=51, D831&lt;=53), "Production, transportation, and material moving occupations",
 AND(D831&gt;=45, D831&lt;=49), "Natural resources, construction, and maintenance occupations",
 TRUE, "Not applicable to study area"
)</f>
        <v>Management, business, science, and arts occupations</v>
      </c>
      <c r="G831">
        <f t="shared" si="61"/>
        <v>9764</v>
      </c>
      <c r="H831" s="9">
        <f t="shared" si="62"/>
        <v>21.941573033707865</v>
      </c>
      <c r="I831" t="str">
        <f>_xlfn.XLOOKUP($C831,'NAICS-SOC-CIP x-walk'!C:C, 'NAICS-SOC-CIP x-walk'!H:H)</f>
        <v>62, 81</v>
      </c>
      <c r="J831" t="str">
        <f>_xlfn.XLOOKUP(K831,'ACS-NAICS-SOC x-walk'!K:K,'ACS-NAICS-SOC x-walk'!L:L)</f>
        <v>Educational Services, and Health Care and Social Assistance</v>
      </c>
      <c r="K831" t="str">
        <f>_xlfn.XLOOKUP($C831,'NAICS-SOC-CIP x-walk'!$C:$C, 'NAICS-SOC-CIP x-walk'!I:I)</f>
        <v>Health Care and Social Assistance, Other Services (except Public Administration)</v>
      </c>
      <c r="L831">
        <f t="shared" si="63"/>
        <v>1132</v>
      </c>
      <c r="M831" s="9">
        <f t="shared" si="64"/>
        <v>9.4333333333333336</v>
      </c>
    </row>
    <row r="832" spans="1:13" hidden="1">
      <c r="A832" s="1">
        <v>1</v>
      </c>
      <c r="B832" s="1">
        <v>4</v>
      </c>
      <c r="C832" s="34" t="s">
        <v>2237</v>
      </c>
      <c r="D832" s="1">
        <f t="shared" si="60"/>
        <v>29</v>
      </c>
      <c r="E832" s="2" t="s">
        <v>1272</v>
      </c>
      <c r="F832" t="str" cm="1">
        <f t="array" ref="F832">_xlfn.IFS(
 AND(D832&gt;=11, D832&lt;=29), "Management, business, science, and arts occupations",
 AND(D832&gt;=31, D832&lt;=39), "Service occupations",
 AND(D832&gt;=41, D832&lt;=43), "Sales and office occupations",
 AND(D832&gt;=51, D832&lt;=53), "Production, transportation, and material moving occupations",
 AND(D832&gt;=45, D832&lt;=49), "Natural resources, construction, and maintenance occupations",
 TRUE, "Not applicable to study area"
)</f>
        <v>Management, business, science, and arts occupations</v>
      </c>
      <c r="G832">
        <f t="shared" si="61"/>
        <v>9764</v>
      </c>
      <c r="H832" s="9">
        <f t="shared" si="62"/>
        <v>21.941573033707865</v>
      </c>
      <c r="I832" t="str">
        <f>_xlfn.XLOOKUP($C832,'NAICS-SOC-CIP x-walk'!C:C, 'NAICS-SOC-CIP x-walk'!H:H)</f>
        <v>62, 81</v>
      </c>
      <c r="J832" t="str">
        <f>_xlfn.XLOOKUP(K832,'ACS-NAICS-SOC x-walk'!K:K,'ACS-NAICS-SOC x-walk'!L:L)</f>
        <v>Educational Services, and Health Care and Social Assistance</v>
      </c>
      <c r="K832" t="str">
        <f>_xlfn.XLOOKUP($C832,'NAICS-SOC-CIP x-walk'!$C:$C, 'NAICS-SOC-CIP x-walk'!I:I)</f>
        <v>Health Care and Social Assistance, Other Services (except Public Administration)</v>
      </c>
      <c r="L832">
        <f t="shared" si="63"/>
        <v>1132</v>
      </c>
      <c r="M832" s="9">
        <f t="shared" si="64"/>
        <v>9.4333333333333336</v>
      </c>
    </row>
    <row r="833" spans="1:13" hidden="1">
      <c r="A833" s="1">
        <v>1</v>
      </c>
      <c r="B833" s="1">
        <v>3</v>
      </c>
      <c r="C833" s="34" t="s">
        <v>2277</v>
      </c>
      <c r="D833" s="1">
        <f t="shared" si="60"/>
        <v>29</v>
      </c>
      <c r="E833" s="2" t="s">
        <v>1528</v>
      </c>
      <c r="F833" t="str" cm="1">
        <f t="array" ref="F833">_xlfn.IFS(
 AND(D833&gt;=11, D833&lt;=29), "Management, business, science, and arts occupations",
 AND(D833&gt;=31, D833&lt;=39), "Service occupations",
 AND(D833&gt;=41, D833&lt;=43), "Sales and office occupations",
 AND(D833&gt;=51, D833&lt;=53), "Production, transportation, and material moving occupations",
 AND(D833&gt;=45, D833&lt;=49), "Natural resources, construction, and maintenance occupations",
 TRUE, "Not applicable to study area"
)</f>
        <v>Management, business, science, and arts occupations</v>
      </c>
      <c r="G833">
        <f t="shared" si="61"/>
        <v>9764</v>
      </c>
      <c r="H833" s="9">
        <f t="shared" si="62"/>
        <v>21.941573033707865</v>
      </c>
      <c r="I833" t="str">
        <f>_xlfn.XLOOKUP($C833,'NAICS-SOC-CIP x-walk'!C:C, 'NAICS-SOC-CIP x-walk'!H:H)</f>
        <v>62, 81</v>
      </c>
      <c r="J833" t="str">
        <f>_xlfn.XLOOKUP(K833,'ACS-NAICS-SOC x-walk'!K:K,'ACS-NAICS-SOC x-walk'!L:L)</f>
        <v>Educational Services, and Health Care and Social Assistance</v>
      </c>
      <c r="K833" t="str">
        <f>_xlfn.XLOOKUP($C833,'NAICS-SOC-CIP x-walk'!$C:$C, 'NAICS-SOC-CIP x-walk'!I:I)</f>
        <v>Health Care and Social Assistance, Other Services (except Public Administration)</v>
      </c>
      <c r="L833">
        <f t="shared" si="63"/>
        <v>1132</v>
      </c>
      <c r="M833" s="9">
        <f t="shared" si="64"/>
        <v>9.4333333333333336</v>
      </c>
    </row>
    <row r="834" spans="1:13" hidden="1">
      <c r="A834" s="1">
        <v>1</v>
      </c>
      <c r="B834" s="1">
        <v>5</v>
      </c>
      <c r="C834" s="34" t="s">
        <v>2013</v>
      </c>
      <c r="D834" s="1">
        <f t="shared" si="60"/>
        <v>19</v>
      </c>
      <c r="E834" s="2" t="s">
        <v>1762</v>
      </c>
      <c r="F834" t="str" cm="1">
        <f t="array" ref="F834">_xlfn.IFS(
 AND(D834&gt;=11, D834&lt;=29), "Management, business, science, and arts occupations",
 AND(D834&gt;=31, D834&lt;=39), "Service occupations",
 AND(D834&gt;=41, D834&lt;=43), "Sales and office occupations",
 AND(D834&gt;=51, D834&lt;=53), "Production, transportation, and material moving occupations",
 AND(D834&gt;=45, D834&lt;=49), "Natural resources, construction, and maintenance occupations",
 TRUE, "Not applicable to study area"
)</f>
        <v>Management, business, science, and arts occupations</v>
      </c>
      <c r="G834">
        <f t="shared" si="61"/>
        <v>9764</v>
      </c>
      <c r="H834" s="9">
        <f t="shared" si="62"/>
        <v>21.941573033707865</v>
      </c>
      <c r="I834" t="str">
        <f>_xlfn.XLOOKUP($C834,'NAICS-SOC-CIP x-walk'!C:C, 'NAICS-SOC-CIP x-walk'!H:H)</f>
        <v>62, 81</v>
      </c>
      <c r="J834" t="str">
        <f>_xlfn.XLOOKUP(K834,'ACS-NAICS-SOC x-walk'!K:K,'ACS-NAICS-SOC x-walk'!L:L)</f>
        <v>Educational Services, and Health Care and Social Assistance</v>
      </c>
      <c r="K834" t="str">
        <f>_xlfn.XLOOKUP($C834,'NAICS-SOC-CIP x-walk'!$C:$C, 'NAICS-SOC-CIP x-walk'!I:I)</f>
        <v>Health Care and Social Assistance, Other Services (except Public Administration)</v>
      </c>
      <c r="L834">
        <f t="shared" si="63"/>
        <v>1132</v>
      </c>
      <c r="M834" s="9">
        <f t="shared" si="64"/>
        <v>9.4333333333333336</v>
      </c>
    </row>
    <row r="835" spans="1:13" hidden="1">
      <c r="A835" s="1">
        <v>1</v>
      </c>
      <c r="B835" s="1">
        <v>3</v>
      </c>
      <c r="C835" s="34" t="s">
        <v>2278</v>
      </c>
      <c r="D835" s="1">
        <f t="shared" si="60"/>
        <v>29</v>
      </c>
      <c r="E835" s="2" t="s">
        <v>1584</v>
      </c>
      <c r="F835" t="str" cm="1">
        <f t="array" ref="F835">_xlfn.IFS(
 AND(D835&gt;=11, D835&lt;=29), "Management, business, science, and arts occupations",
 AND(D835&gt;=31, D835&lt;=39), "Service occupations",
 AND(D835&gt;=41, D835&lt;=43), "Sales and office occupations",
 AND(D835&gt;=51, D835&lt;=53), "Production, transportation, and material moving occupations",
 AND(D835&gt;=45, D835&lt;=49), "Natural resources, construction, and maintenance occupations",
 TRUE, "Not applicable to study area"
)</f>
        <v>Management, business, science, and arts occupations</v>
      </c>
      <c r="G835">
        <f t="shared" si="61"/>
        <v>9764</v>
      </c>
      <c r="H835" s="9">
        <f t="shared" si="62"/>
        <v>21.941573033707865</v>
      </c>
      <c r="I835" t="str">
        <f>_xlfn.XLOOKUP($C835,'NAICS-SOC-CIP x-walk'!C:C, 'NAICS-SOC-CIP x-walk'!H:H)</f>
        <v>62, 81</v>
      </c>
      <c r="J835" t="str">
        <f>_xlfn.XLOOKUP(K835,'ACS-NAICS-SOC x-walk'!K:K,'ACS-NAICS-SOC x-walk'!L:L)</f>
        <v>Educational Services, and Health Care and Social Assistance</v>
      </c>
      <c r="K835" t="str">
        <f>_xlfn.XLOOKUP($C835,'NAICS-SOC-CIP x-walk'!$C:$C, 'NAICS-SOC-CIP x-walk'!I:I)</f>
        <v>Health Care and Social Assistance, Other Services (except Public Administration)</v>
      </c>
      <c r="L835">
        <f t="shared" si="63"/>
        <v>1132</v>
      </c>
      <c r="M835" s="9">
        <f t="shared" si="64"/>
        <v>9.4333333333333336</v>
      </c>
    </row>
    <row r="836" spans="1:13" hidden="1">
      <c r="A836" s="1">
        <v>1</v>
      </c>
      <c r="B836" s="1">
        <v>3</v>
      </c>
      <c r="C836" s="34" t="s">
        <v>2303</v>
      </c>
      <c r="D836" s="1">
        <f t="shared" si="60"/>
        <v>29</v>
      </c>
      <c r="E836" s="2" t="s">
        <v>1768</v>
      </c>
      <c r="F836" t="str" cm="1">
        <f t="array" ref="F836">_xlfn.IFS(
 AND(D836&gt;=11, D836&lt;=29), "Management, business, science, and arts occupations",
 AND(D836&gt;=31, D836&lt;=39), "Service occupations",
 AND(D836&gt;=41, D836&lt;=43), "Sales and office occupations",
 AND(D836&gt;=51, D836&lt;=53), "Production, transportation, and material moving occupations",
 AND(D836&gt;=45, D836&lt;=49), "Natural resources, construction, and maintenance occupations",
 TRUE, "Not applicable to study area"
)</f>
        <v>Management, business, science, and arts occupations</v>
      </c>
      <c r="G836">
        <f t="shared" si="61"/>
        <v>9764</v>
      </c>
      <c r="H836" s="9">
        <f t="shared" si="62"/>
        <v>21.941573033707865</v>
      </c>
      <c r="I836" t="str">
        <f>_xlfn.XLOOKUP($C836,'NAICS-SOC-CIP x-walk'!C:C, 'NAICS-SOC-CIP x-walk'!H:H)</f>
        <v>62, 81</v>
      </c>
      <c r="J836" t="str">
        <f>_xlfn.XLOOKUP(K836,'ACS-NAICS-SOC x-walk'!K:K,'ACS-NAICS-SOC x-walk'!L:L)</f>
        <v>Educational Services, and Health Care and Social Assistance</v>
      </c>
      <c r="K836" t="str">
        <f>_xlfn.XLOOKUP($C836,'NAICS-SOC-CIP x-walk'!$C:$C, 'NAICS-SOC-CIP x-walk'!I:I)</f>
        <v>Health Care and Social Assistance, Other Services (except Public Administration)</v>
      </c>
      <c r="L836">
        <f t="shared" si="63"/>
        <v>1132</v>
      </c>
      <c r="M836" s="9">
        <f t="shared" si="64"/>
        <v>9.4333333333333336</v>
      </c>
    </row>
    <row r="837" spans="1:13" hidden="1">
      <c r="A837" s="1">
        <v>1</v>
      </c>
      <c r="B837" s="1">
        <v>5</v>
      </c>
      <c r="C837" s="34" t="s">
        <v>2216</v>
      </c>
      <c r="D837" s="1">
        <f t="shared" ref="D837:D900" si="65">VALUE(LEFT(C837,2))</f>
        <v>29</v>
      </c>
      <c r="E837" s="2" t="s">
        <v>1642</v>
      </c>
      <c r="F837" t="str" cm="1">
        <f t="array" ref="F837">_xlfn.IFS(
 AND(D837&gt;=11, D837&lt;=29), "Management, business, science, and arts occupations",
 AND(D837&gt;=31, D837&lt;=39), "Service occupations",
 AND(D837&gt;=41, D837&lt;=43), "Sales and office occupations",
 AND(D837&gt;=51, D837&lt;=53), "Production, transportation, and material moving occupations",
 AND(D837&gt;=45, D837&lt;=49), "Natural resources, construction, and maintenance occupations",
 TRUE, "Not applicable to study area"
)</f>
        <v>Management, business, science, and arts occupations</v>
      </c>
      <c r="G837">
        <f t="shared" ref="G837:G900" si="66">SUMIF(F:F, F837, A:A)</f>
        <v>9764</v>
      </c>
      <c r="H837" s="9">
        <f t="shared" ref="H837:H898" si="67">AVERAGEIF(F:F, F837, A:A)</f>
        <v>21.941573033707865</v>
      </c>
      <c r="I837" t="str">
        <f>_xlfn.XLOOKUP($C837,'NAICS-SOC-CIP x-walk'!C:C, 'NAICS-SOC-CIP x-walk'!H:H)</f>
        <v>62, 81</v>
      </c>
      <c r="J837" t="str">
        <f>_xlfn.XLOOKUP(K837,'ACS-NAICS-SOC x-walk'!K:K,'ACS-NAICS-SOC x-walk'!L:L)</f>
        <v>Educational Services, and Health Care and Social Assistance</v>
      </c>
      <c r="K837" t="str">
        <f>_xlfn.XLOOKUP($C837,'NAICS-SOC-CIP x-walk'!$C:$C, 'NAICS-SOC-CIP x-walk'!I:I)</f>
        <v>Health Care and Social Assistance, Other Services (except Public Administration)</v>
      </c>
      <c r="L837">
        <f t="shared" ref="L837:L900" si="68">SUMIF(K:K, K837, A:A)</f>
        <v>1132</v>
      </c>
      <c r="M837" s="9">
        <f t="shared" ref="M837:M898" si="69">AVERAGEIF(K:K, K837, A:A)</f>
        <v>9.4333333333333336</v>
      </c>
    </row>
    <row r="838" spans="1:13" hidden="1">
      <c r="A838" s="1">
        <v>1</v>
      </c>
      <c r="B838" s="1">
        <v>5</v>
      </c>
      <c r="C838" s="34" t="s">
        <v>2223</v>
      </c>
      <c r="D838" s="1">
        <f t="shared" si="65"/>
        <v>29</v>
      </c>
      <c r="E838" s="2" t="s">
        <v>1778</v>
      </c>
      <c r="F838" t="str" cm="1">
        <f t="array" ref="F838">_xlfn.IFS(
 AND(D838&gt;=11, D838&lt;=29), "Management, business, science, and arts occupations",
 AND(D838&gt;=31, D838&lt;=39), "Service occupations",
 AND(D838&gt;=41, D838&lt;=43), "Sales and office occupations",
 AND(D838&gt;=51, D838&lt;=53), "Production, transportation, and material moving occupations",
 AND(D838&gt;=45, D838&lt;=49), "Natural resources, construction, and maintenance occupations",
 TRUE, "Not applicable to study area"
)</f>
        <v>Management, business, science, and arts occupations</v>
      </c>
      <c r="G838">
        <f t="shared" si="66"/>
        <v>9764</v>
      </c>
      <c r="H838" s="9">
        <f t="shared" si="67"/>
        <v>21.941573033707865</v>
      </c>
      <c r="I838" t="str">
        <f>_xlfn.XLOOKUP($C838,'NAICS-SOC-CIP x-walk'!C:C, 'NAICS-SOC-CIP x-walk'!H:H)</f>
        <v>62, 81</v>
      </c>
      <c r="J838" t="str">
        <f>_xlfn.XLOOKUP(K838,'ACS-NAICS-SOC x-walk'!K:K,'ACS-NAICS-SOC x-walk'!L:L)</f>
        <v>Educational Services, and Health Care and Social Assistance</v>
      </c>
      <c r="K838" t="str">
        <f>_xlfn.XLOOKUP($C838,'NAICS-SOC-CIP x-walk'!$C:$C, 'NAICS-SOC-CIP x-walk'!I:I)</f>
        <v>Health Care and Social Assistance, Other Services (except Public Administration)</v>
      </c>
      <c r="L838">
        <f t="shared" si="68"/>
        <v>1132</v>
      </c>
      <c r="M838" s="9">
        <f t="shared" si="69"/>
        <v>9.4333333333333336</v>
      </c>
    </row>
    <row r="839" spans="1:13" hidden="1">
      <c r="A839" s="1">
        <v>1</v>
      </c>
      <c r="B839" s="1">
        <v>3</v>
      </c>
      <c r="C839" s="34" t="s">
        <v>2289</v>
      </c>
      <c r="D839" s="1">
        <f t="shared" si="65"/>
        <v>29</v>
      </c>
      <c r="E839" s="2" t="s">
        <v>1428</v>
      </c>
      <c r="F839" t="str" cm="1">
        <f t="array" ref="F839">_xlfn.IFS(
 AND(D839&gt;=11, D839&lt;=29), "Management, business, science, and arts occupations",
 AND(D839&gt;=31, D839&lt;=39), "Service occupations",
 AND(D839&gt;=41, D839&lt;=43), "Sales and office occupations",
 AND(D839&gt;=51, D839&lt;=53), "Production, transportation, and material moving occupations",
 AND(D839&gt;=45, D839&lt;=49), "Natural resources, construction, and maintenance occupations",
 TRUE, "Not applicable to study area"
)</f>
        <v>Management, business, science, and arts occupations</v>
      </c>
      <c r="G839">
        <f t="shared" si="66"/>
        <v>9764</v>
      </c>
      <c r="H839" s="9">
        <f t="shared" si="67"/>
        <v>21.941573033707865</v>
      </c>
      <c r="I839" t="str">
        <f>_xlfn.XLOOKUP($C839,'NAICS-SOC-CIP x-walk'!C:C, 'NAICS-SOC-CIP x-walk'!H:H)</f>
        <v>62, 81</v>
      </c>
      <c r="J839" t="str">
        <f>_xlfn.XLOOKUP(K839,'ACS-NAICS-SOC x-walk'!K:K,'ACS-NAICS-SOC x-walk'!L:L)</f>
        <v>Educational Services, and Health Care and Social Assistance</v>
      </c>
      <c r="K839" t="str">
        <f>_xlfn.XLOOKUP($C839,'NAICS-SOC-CIP x-walk'!$C:$C, 'NAICS-SOC-CIP x-walk'!I:I)</f>
        <v>Health Care and Social Assistance, Other Services (except Public Administration)</v>
      </c>
      <c r="L839">
        <f t="shared" si="68"/>
        <v>1132</v>
      </c>
      <c r="M839" s="9">
        <f t="shared" si="69"/>
        <v>9.4333333333333336</v>
      </c>
    </row>
    <row r="840" spans="1:13" hidden="1">
      <c r="A840" s="1">
        <v>1</v>
      </c>
      <c r="B840" s="1">
        <v>5</v>
      </c>
      <c r="C840" s="34" t="s">
        <v>2254</v>
      </c>
      <c r="D840" s="1">
        <f t="shared" si="65"/>
        <v>29</v>
      </c>
      <c r="E840" s="2" t="s">
        <v>1704</v>
      </c>
      <c r="F840" t="str" cm="1">
        <f t="array" ref="F840">_xlfn.IFS(
 AND(D840&gt;=11, D840&lt;=29), "Management, business, science, and arts occupations",
 AND(D840&gt;=31, D840&lt;=39), "Service occupations",
 AND(D840&gt;=41, D840&lt;=43), "Sales and office occupations",
 AND(D840&gt;=51, D840&lt;=53), "Production, transportation, and material moving occupations",
 AND(D840&gt;=45, D840&lt;=49), "Natural resources, construction, and maintenance occupations",
 TRUE, "Not applicable to study area"
)</f>
        <v>Management, business, science, and arts occupations</v>
      </c>
      <c r="G840">
        <f t="shared" si="66"/>
        <v>9764</v>
      </c>
      <c r="H840" s="9">
        <f t="shared" si="67"/>
        <v>21.941573033707865</v>
      </c>
      <c r="I840" t="str">
        <f>_xlfn.XLOOKUP($C840,'NAICS-SOC-CIP x-walk'!C:C, 'NAICS-SOC-CIP x-walk'!H:H)</f>
        <v>62, 81</v>
      </c>
      <c r="J840" t="str">
        <f>_xlfn.XLOOKUP(K840,'ACS-NAICS-SOC x-walk'!K:K,'ACS-NAICS-SOC x-walk'!L:L)</f>
        <v>Educational Services, and Health Care and Social Assistance</v>
      </c>
      <c r="K840" t="str">
        <f>_xlfn.XLOOKUP($C840,'NAICS-SOC-CIP x-walk'!$C:$C, 'NAICS-SOC-CIP x-walk'!I:I)</f>
        <v>Health Care and Social Assistance, Other Services (except Public Administration)</v>
      </c>
      <c r="L840">
        <f t="shared" si="68"/>
        <v>1132</v>
      </c>
      <c r="M840" s="9">
        <f t="shared" si="69"/>
        <v>9.4333333333333336</v>
      </c>
    </row>
    <row r="841" spans="1:13" hidden="1">
      <c r="A841" s="1">
        <v>1</v>
      </c>
      <c r="B841" s="1">
        <v>3</v>
      </c>
      <c r="C841" s="34" t="s">
        <v>2228</v>
      </c>
      <c r="D841" s="1">
        <f t="shared" si="65"/>
        <v>29</v>
      </c>
      <c r="E841" s="2" t="s">
        <v>1494</v>
      </c>
      <c r="F841" t="str" cm="1">
        <f t="array" ref="F841">_xlfn.IFS(
 AND(D841&gt;=11, D841&lt;=29), "Management, business, science, and arts occupations",
 AND(D841&gt;=31, D841&lt;=39), "Service occupations",
 AND(D841&gt;=41, D841&lt;=43), "Sales and office occupations",
 AND(D841&gt;=51, D841&lt;=53), "Production, transportation, and material moving occupations",
 AND(D841&gt;=45, D841&lt;=49), "Natural resources, construction, and maintenance occupations",
 TRUE, "Not applicable to study area"
)</f>
        <v>Management, business, science, and arts occupations</v>
      </c>
      <c r="G841">
        <f t="shared" si="66"/>
        <v>9764</v>
      </c>
      <c r="H841" s="9">
        <f t="shared" si="67"/>
        <v>21.941573033707865</v>
      </c>
      <c r="I841" t="str">
        <f>_xlfn.XLOOKUP($C841,'NAICS-SOC-CIP x-walk'!C:C, 'NAICS-SOC-CIP x-walk'!H:H)</f>
        <v>62, 81</v>
      </c>
      <c r="J841" t="str">
        <f>_xlfn.XLOOKUP(K841,'ACS-NAICS-SOC x-walk'!K:K,'ACS-NAICS-SOC x-walk'!L:L)</f>
        <v>Educational Services, and Health Care and Social Assistance</v>
      </c>
      <c r="K841" t="str">
        <f>_xlfn.XLOOKUP($C841,'NAICS-SOC-CIP x-walk'!$C:$C, 'NAICS-SOC-CIP x-walk'!I:I)</f>
        <v>Health Care and Social Assistance, Other Services (except Public Administration)</v>
      </c>
      <c r="L841">
        <f t="shared" si="68"/>
        <v>1132</v>
      </c>
      <c r="M841" s="9">
        <f t="shared" si="69"/>
        <v>9.4333333333333336</v>
      </c>
    </row>
    <row r="842" spans="1:13" hidden="1">
      <c r="A842" s="1">
        <v>1</v>
      </c>
      <c r="B842" s="1">
        <v>3</v>
      </c>
      <c r="C842" s="34" t="s">
        <v>2279</v>
      </c>
      <c r="D842" s="1">
        <f t="shared" si="65"/>
        <v>29</v>
      </c>
      <c r="E842" s="2" t="s">
        <v>1594</v>
      </c>
      <c r="F842" t="str" cm="1">
        <f t="array" ref="F842">_xlfn.IFS(
 AND(D842&gt;=11, D842&lt;=29), "Management, business, science, and arts occupations",
 AND(D842&gt;=31, D842&lt;=39), "Service occupations",
 AND(D842&gt;=41, D842&lt;=43), "Sales and office occupations",
 AND(D842&gt;=51, D842&lt;=53), "Production, transportation, and material moving occupations",
 AND(D842&gt;=45, D842&lt;=49), "Natural resources, construction, and maintenance occupations",
 TRUE, "Not applicable to study area"
)</f>
        <v>Management, business, science, and arts occupations</v>
      </c>
      <c r="G842">
        <f t="shared" si="66"/>
        <v>9764</v>
      </c>
      <c r="H842" s="9">
        <f t="shared" si="67"/>
        <v>21.941573033707865</v>
      </c>
      <c r="I842" t="str">
        <f>_xlfn.XLOOKUP($C842,'NAICS-SOC-CIP x-walk'!C:C, 'NAICS-SOC-CIP x-walk'!H:H)</f>
        <v>62, 81</v>
      </c>
      <c r="J842" t="str">
        <f>_xlfn.XLOOKUP(K842,'ACS-NAICS-SOC x-walk'!K:K,'ACS-NAICS-SOC x-walk'!L:L)</f>
        <v>Educational Services, and Health Care and Social Assistance</v>
      </c>
      <c r="K842" t="str">
        <f>_xlfn.XLOOKUP($C842,'NAICS-SOC-CIP x-walk'!$C:$C, 'NAICS-SOC-CIP x-walk'!I:I)</f>
        <v>Health Care and Social Assistance, Other Services (except Public Administration)</v>
      </c>
      <c r="L842">
        <f t="shared" si="68"/>
        <v>1132</v>
      </c>
      <c r="M842" s="9">
        <f t="shared" si="69"/>
        <v>9.4333333333333336</v>
      </c>
    </row>
    <row r="843" spans="1:13" hidden="1">
      <c r="A843" s="1">
        <v>1</v>
      </c>
      <c r="B843" s="1">
        <v>4</v>
      </c>
      <c r="C843" s="34" t="s">
        <v>2237</v>
      </c>
      <c r="D843" s="1">
        <f t="shared" si="65"/>
        <v>29</v>
      </c>
      <c r="E843" s="2" t="s">
        <v>918</v>
      </c>
      <c r="F843" t="str" cm="1">
        <f t="array" ref="F843">_xlfn.IFS(
 AND(D843&gt;=11, D843&lt;=29), "Management, business, science, and arts occupations",
 AND(D843&gt;=31, D843&lt;=39), "Service occupations",
 AND(D843&gt;=41, D843&lt;=43), "Sales and office occupations",
 AND(D843&gt;=51, D843&lt;=53), "Production, transportation, and material moving occupations",
 AND(D843&gt;=45, D843&lt;=49), "Natural resources, construction, and maintenance occupations",
 TRUE, "Not applicable to study area"
)</f>
        <v>Management, business, science, and arts occupations</v>
      </c>
      <c r="G843">
        <f t="shared" si="66"/>
        <v>9764</v>
      </c>
      <c r="H843" s="9">
        <f t="shared" si="67"/>
        <v>21.941573033707865</v>
      </c>
      <c r="I843" t="str">
        <f>_xlfn.XLOOKUP($C843,'NAICS-SOC-CIP x-walk'!C:C, 'NAICS-SOC-CIP x-walk'!H:H)</f>
        <v>62, 81</v>
      </c>
      <c r="J843" t="str">
        <f>_xlfn.XLOOKUP(K843,'ACS-NAICS-SOC x-walk'!K:K,'ACS-NAICS-SOC x-walk'!L:L)</f>
        <v>Educational Services, and Health Care and Social Assistance</v>
      </c>
      <c r="K843" t="str">
        <f>_xlfn.XLOOKUP($C843,'NAICS-SOC-CIP x-walk'!$C:$C, 'NAICS-SOC-CIP x-walk'!I:I)</f>
        <v>Health Care and Social Assistance, Other Services (except Public Administration)</v>
      </c>
      <c r="L843">
        <f t="shared" si="68"/>
        <v>1132</v>
      </c>
      <c r="M843" s="9">
        <f t="shared" si="69"/>
        <v>9.4333333333333336</v>
      </c>
    </row>
    <row r="844" spans="1:13" hidden="1">
      <c r="A844" s="1">
        <v>1</v>
      </c>
      <c r="B844" s="1">
        <v>3</v>
      </c>
      <c r="C844" s="34" t="s">
        <v>2230</v>
      </c>
      <c r="D844" s="1">
        <f t="shared" si="65"/>
        <v>29</v>
      </c>
      <c r="E844" s="2" t="s">
        <v>1710</v>
      </c>
      <c r="F844" t="str" cm="1">
        <f t="array" ref="F844">_xlfn.IFS(
 AND(D844&gt;=11, D844&lt;=29), "Management, business, science, and arts occupations",
 AND(D844&gt;=31, D844&lt;=39), "Service occupations",
 AND(D844&gt;=41, D844&lt;=43), "Sales and office occupations",
 AND(D844&gt;=51, D844&lt;=53), "Production, transportation, and material moving occupations",
 AND(D844&gt;=45, D844&lt;=49), "Natural resources, construction, and maintenance occupations",
 TRUE, "Not applicable to study area"
)</f>
        <v>Management, business, science, and arts occupations</v>
      </c>
      <c r="G844">
        <f t="shared" si="66"/>
        <v>9764</v>
      </c>
      <c r="H844" s="9">
        <f t="shared" si="67"/>
        <v>21.941573033707865</v>
      </c>
      <c r="I844" t="str">
        <f>_xlfn.XLOOKUP($C844,'NAICS-SOC-CIP x-walk'!C:C, 'NAICS-SOC-CIP x-walk'!H:H)</f>
        <v>62, 81</v>
      </c>
      <c r="J844" t="str">
        <f>_xlfn.XLOOKUP(K844,'ACS-NAICS-SOC x-walk'!K:K,'ACS-NAICS-SOC x-walk'!L:L)</f>
        <v>Educational Services, and Health Care and Social Assistance</v>
      </c>
      <c r="K844" t="str">
        <f>_xlfn.XLOOKUP($C844,'NAICS-SOC-CIP x-walk'!$C:$C, 'NAICS-SOC-CIP x-walk'!I:I)</f>
        <v>Health Care and Social Assistance, Other Services (except Public Administration)</v>
      </c>
      <c r="L844">
        <f t="shared" si="68"/>
        <v>1132</v>
      </c>
      <c r="M844" s="9">
        <f t="shared" si="69"/>
        <v>9.4333333333333336</v>
      </c>
    </row>
    <row r="845" spans="1:13" hidden="1">
      <c r="A845" s="1">
        <v>0</v>
      </c>
      <c r="B845" s="1">
        <v>5</v>
      </c>
      <c r="C845" s="34" t="s">
        <v>2242</v>
      </c>
      <c r="D845" s="1">
        <f t="shared" si="65"/>
        <v>29</v>
      </c>
      <c r="E845" s="2" t="s">
        <v>1160</v>
      </c>
      <c r="F845" t="str" cm="1">
        <f t="array" ref="F845">_xlfn.IFS(
 AND(D845&gt;=11, D845&lt;=29), "Management, business, science, and arts occupations",
 AND(D845&gt;=31, D845&lt;=39), "Service occupations",
 AND(D845&gt;=41, D845&lt;=43), "Sales and office occupations",
 AND(D845&gt;=51, D845&lt;=53), "Production, transportation, and material moving occupations",
 AND(D845&gt;=45, D845&lt;=49), "Natural resources, construction, and maintenance occupations",
 TRUE, "Not applicable to study area"
)</f>
        <v>Management, business, science, and arts occupations</v>
      </c>
      <c r="G845">
        <f t="shared" si="66"/>
        <v>9764</v>
      </c>
      <c r="H845" s="9">
        <f t="shared" si="67"/>
        <v>21.941573033707865</v>
      </c>
      <c r="I845" t="str">
        <f>_xlfn.XLOOKUP($C845,'NAICS-SOC-CIP x-walk'!C:C, 'NAICS-SOC-CIP x-walk'!H:H)</f>
        <v>62, 81</v>
      </c>
      <c r="J845" t="str">
        <f>_xlfn.XLOOKUP(K845,'ACS-NAICS-SOC x-walk'!K:K,'ACS-NAICS-SOC x-walk'!L:L)</f>
        <v>Educational Services, and Health Care and Social Assistance</v>
      </c>
      <c r="K845" t="str">
        <f>_xlfn.XLOOKUP($C845,'NAICS-SOC-CIP x-walk'!$C:$C, 'NAICS-SOC-CIP x-walk'!I:I)</f>
        <v>Health Care and Social Assistance, Other Services (except Public Administration)</v>
      </c>
      <c r="L845">
        <f t="shared" si="68"/>
        <v>1132</v>
      </c>
      <c r="M845" s="9">
        <f t="shared" si="69"/>
        <v>9.4333333333333336</v>
      </c>
    </row>
    <row r="846" spans="1:13" hidden="1">
      <c r="A846" s="1">
        <v>0</v>
      </c>
      <c r="B846" s="1">
        <v>5</v>
      </c>
      <c r="C846" s="34" t="s">
        <v>2241</v>
      </c>
      <c r="D846" s="1">
        <f t="shared" si="65"/>
        <v>29</v>
      </c>
      <c r="E846" s="2" t="s">
        <v>1724</v>
      </c>
      <c r="F846" t="str" cm="1">
        <f t="array" ref="F846">_xlfn.IFS(
 AND(D846&gt;=11, D846&lt;=29), "Management, business, science, and arts occupations",
 AND(D846&gt;=31, D846&lt;=39), "Service occupations",
 AND(D846&gt;=41, D846&lt;=43), "Sales and office occupations",
 AND(D846&gt;=51, D846&lt;=53), "Production, transportation, and material moving occupations",
 AND(D846&gt;=45, D846&lt;=49), "Natural resources, construction, and maintenance occupations",
 TRUE, "Not applicable to study area"
)</f>
        <v>Management, business, science, and arts occupations</v>
      </c>
      <c r="G846">
        <f t="shared" si="66"/>
        <v>9764</v>
      </c>
      <c r="H846" s="9">
        <f t="shared" si="67"/>
        <v>21.941573033707865</v>
      </c>
      <c r="I846" t="str">
        <f>_xlfn.XLOOKUP($C846,'NAICS-SOC-CIP x-walk'!C:C, 'NAICS-SOC-CIP x-walk'!H:H)</f>
        <v>62, 81</v>
      </c>
      <c r="J846" t="str">
        <f>_xlfn.XLOOKUP(K846,'ACS-NAICS-SOC x-walk'!K:K,'ACS-NAICS-SOC x-walk'!L:L)</f>
        <v>Educational Services, and Health Care and Social Assistance</v>
      </c>
      <c r="K846" t="str">
        <f>_xlfn.XLOOKUP($C846,'NAICS-SOC-CIP x-walk'!$C:$C, 'NAICS-SOC-CIP x-walk'!I:I)</f>
        <v>Health Care and Social Assistance, Other Services (except Public Administration)</v>
      </c>
      <c r="L846">
        <f t="shared" si="68"/>
        <v>1132</v>
      </c>
      <c r="M846" s="9">
        <f t="shared" si="69"/>
        <v>9.4333333333333336</v>
      </c>
    </row>
    <row r="847" spans="1:13" hidden="1">
      <c r="A847" s="1">
        <v>0</v>
      </c>
      <c r="B847" s="1">
        <v>3</v>
      </c>
      <c r="C847" s="34" t="s">
        <v>2276</v>
      </c>
      <c r="D847" s="1">
        <f t="shared" si="65"/>
        <v>29</v>
      </c>
      <c r="E847" s="2" t="s">
        <v>1730</v>
      </c>
      <c r="F847" t="str" cm="1">
        <f t="array" ref="F847">_xlfn.IFS(
 AND(D847&gt;=11, D847&lt;=29), "Management, business, science, and arts occupations",
 AND(D847&gt;=31, D847&lt;=39), "Service occupations",
 AND(D847&gt;=41, D847&lt;=43), "Sales and office occupations",
 AND(D847&gt;=51, D847&lt;=53), "Production, transportation, and material moving occupations",
 AND(D847&gt;=45, D847&lt;=49), "Natural resources, construction, and maintenance occupations",
 TRUE, "Not applicable to study area"
)</f>
        <v>Management, business, science, and arts occupations</v>
      </c>
      <c r="G847">
        <f t="shared" si="66"/>
        <v>9764</v>
      </c>
      <c r="H847" s="9">
        <f t="shared" si="67"/>
        <v>21.941573033707865</v>
      </c>
      <c r="I847" t="str">
        <f>_xlfn.XLOOKUP($C847,'NAICS-SOC-CIP x-walk'!C:C, 'NAICS-SOC-CIP x-walk'!H:H)</f>
        <v>62, 81</v>
      </c>
      <c r="J847" t="str">
        <f>_xlfn.XLOOKUP(K847,'ACS-NAICS-SOC x-walk'!K:K,'ACS-NAICS-SOC x-walk'!L:L)</f>
        <v>Educational Services, and Health Care and Social Assistance</v>
      </c>
      <c r="K847" t="str">
        <f>_xlfn.XLOOKUP($C847,'NAICS-SOC-CIP x-walk'!$C:$C, 'NAICS-SOC-CIP x-walk'!I:I)</f>
        <v>Health Care and Social Assistance, Other Services (except Public Administration)</v>
      </c>
      <c r="L847">
        <f t="shared" si="68"/>
        <v>1132</v>
      </c>
      <c r="M847" s="9">
        <f t="shared" si="69"/>
        <v>9.4333333333333336</v>
      </c>
    </row>
    <row r="848" spans="1:13" hidden="1">
      <c r="A848" s="1">
        <v>0</v>
      </c>
      <c r="B848" s="1">
        <v>5</v>
      </c>
      <c r="C848" s="34" t="s">
        <v>2013</v>
      </c>
      <c r="D848" s="1">
        <f t="shared" si="65"/>
        <v>19</v>
      </c>
      <c r="E848" s="2" t="s">
        <v>1732</v>
      </c>
      <c r="F848" t="str" cm="1">
        <f t="array" ref="F848">_xlfn.IFS(
 AND(D848&gt;=11, D848&lt;=29), "Management, business, science, and arts occupations",
 AND(D848&gt;=31, D848&lt;=39), "Service occupations",
 AND(D848&gt;=41, D848&lt;=43), "Sales and office occupations",
 AND(D848&gt;=51, D848&lt;=53), "Production, transportation, and material moving occupations",
 AND(D848&gt;=45, D848&lt;=49), "Natural resources, construction, and maintenance occupations",
 TRUE, "Not applicable to study area"
)</f>
        <v>Management, business, science, and arts occupations</v>
      </c>
      <c r="G848">
        <f t="shared" si="66"/>
        <v>9764</v>
      </c>
      <c r="H848" s="9">
        <f t="shared" si="67"/>
        <v>21.941573033707865</v>
      </c>
      <c r="I848" t="str">
        <f>_xlfn.XLOOKUP($C848,'NAICS-SOC-CIP x-walk'!C:C, 'NAICS-SOC-CIP x-walk'!H:H)</f>
        <v>62, 81</v>
      </c>
      <c r="J848" t="str">
        <f>_xlfn.XLOOKUP(K848,'ACS-NAICS-SOC x-walk'!K:K,'ACS-NAICS-SOC x-walk'!L:L)</f>
        <v>Educational Services, and Health Care and Social Assistance</v>
      </c>
      <c r="K848" t="str">
        <f>_xlfn.XLOOKUP($C848,'NAICS-SOC-CIP x-walk'!$C:$C, 'NAICS-SOC-CIP x-walk'!I:I)</f>
        <v>Health Care and Social Assistance, Other Services (except Public Administration)</v>
      </c>
      <c r="L848">
        <f t="shared" si="68"/>
        <v>1132</v>
      </c>
      <c r="M848" s="9">
        <f t="shared" si="69"/>
        <v>9.4333333333333336</v>
      </c>
    </row>
    <row r="849" spans="1:13" hidden="1">
      <c r="A849" s="1">
        <v>0</v>
      </c>
      <c r="B849" s="1">
        <v>3</v>
      </c>
      <c r="C849" s="34" t="s">
        <v>2270</v>
      </c>
      <c r="D849" s="1">
        <f t="shared" si="65"/>
        <v>29</v>
      </c>
      <c r="E849" s="2" t="s">
        <v>1276</v>
      </c>
      <c r="F849" t="str" cm="1">
        <f t="array" ref="F849">_xlfn.IFS(
 AND(D849&gt;=11, D849&lt;=29), "Management, business, science, and arts occupations",
 AND(D849&gt;=31, D849&lt;=39), "Service occupations",
 AND(D849&gt;=41, D849&lt;=43), "Sales and office occupations",
 AND(D849&gt;=51, D849&lt;=53), "Production, transportation, and material moving occupations",
 AND(D849&gt;=45, D849&lt;=49), "Natural resources, construction, and maintenance occupations",
 TRUE, "Not applicable to study area"
)</f>
        <v>Management, business, science, and arts occupations</v>
      </c>
      <c r="G849">
        <f t="shared" si="66"/>
        <v>9764</v>
      </c>
      <c r="H849" s="9">
        <f t="shared" si="67"/>
        <v>21.941573033707865</v>
      </c>
      <c r="I849" t="str">
        <f>_xlfn.XLOOKUP($C849,'NAICS-SOC-CIP x-walk'!C:C, 'NAICS-SOC-CIP x-walk'!H:H)</f>
        <v>62, 81</v>
      </c>
      <c r="J849" t="str">
        <f>_xlfn.XLOOKUP(K849,'ACS-NAICS-SOC x-walk'!K:K,'ACS-NAICS-SOC x-walk'!L:L)</f>
        <v>Educational Services, and Health Care and Social Assistance</v>
      </c>
      <c r="K849" t="str">
        <f>_xlfn.XLOOKUP($C849,'NAICS-SOC-CIP x-walk'!$C:$C, 'NAICS-SOC-CIP x-walk'!I:I)</f>
        <v>Health Care and Social Assistance, Other Services (except Public Administration)</v>
      </c>
      <c r="L849">
        <f t="shared" si="68"/>
        <v>1132</v>
      </c>
      <c r="M849" s="9">
        <f t="shared" si="69"/>
        <v>9.4333333333333336</v>
      </c>
    </row>
    <row r="850" spans="1:13" hidden="1">
      <c r="A850" s="1">
        <v>0</v>
      </c>
      <c r="B850" s="1">
        <v>5</v>
      </c>
      <c r="C850" s="34" t="s">
        <v>2246</v>
      </c>
      <c r="D850" s="1">
        <f t="shared" si="65"/>
        <v>29</v>
      </c>
      <c r="E850" s="2" t="s">
        <v>1740</v>
      </c>
      <c r="F850" t="str" cm="1">
        <f t="array" ref="F850">_xlfn.IFS(
 AND(D850&gt;=11, D850&lt;=29), "Management, business, science, and arts occupations",
 AND(D850&gt;=31, D850&lt;=39), "Service occupations",
 AND(D850&gt;=41, D850&lt;=43), "Sales and office occupations",
 AND(D850&gt;=51, D850&lt;=53), "Production, transportation, and material moving occupations",
 AND(D850&gt;=45, D850&lt;=49), "Natural resources, construction, and maintenance occupations",
 TRUE, "Not applicable to study area"
)</f>
        <v>Management, business, science, and arts occupations</v>
      </c>
      <c r="G850">
        <f t="shared" si="66"/>
        <v>9764</v>
      </c>
      <c r="H850" s="9">
        <f t="shared" si="67"/>
        <v>21.941573033707865</v>
      </c>
      <c r="I850" t="str">
        <f>_xlfn.XLOOKUP($C850,'NAICS-SOC-CIP x-walk'!C:C, 'NAICS-SOC-CIP x-walk'!H:H)</f>
        <v>62, 81</v>
      </c>
      <c r="J850" t="str">
        <f>_xlfn.XLOOKUP(K850,'ACS-NAICS-SOC x-walk'!K:K,'ACS-NAICS-SOC x-walk'!L:L)</f>
        <v>Educational Services, and Health Care and Social Assistance</v>
      </c>
      <c r="K850" t="str">
        <f>_xlfn.XLOOKUP($C850,'NAICS-SOC-CIP x-walk'!$C:$C, 'NAICS-SOC-CIP x-walk'!I:I)</f>
        <v>Health Care and Social Assistance, Other Services (except Public Administration)</v>
      </c>
      <c r="L850">
        <f t="shared" si="68"/>
        <v>1132</v>
      </c>
      <c r="M850" s="9">
        <f t="shared" si="69"/>
        <v>9.4333333333333336</v>
      </c>
    </row>
    <row r="851" spans="1:13" hidden="1">
      <c r="A851" s="1">
        <v>0</v>
      </c>
      <c r="B851" s="1">
        <v>5</v>
      </c>
      <c r="C851" s="34" t="s">
        <v>2248</v>
      </c>
      <c r="D851" s="1">
        <f t="shared" si="65"/>
        <v>29</v>
      </c>
      <c r="E851" s="2" t="s">
        <v>1742</v>
      </c>
      <c r="F851" t="str" cm="1">
        <f t="array" ref="F851">_xlfn.IFS(
 AND(D851&gt;=11, D851&lt;=29), "Management, business, science, and arts occupations",
 AND(D851&gt;=31, D851&lt;=39), "Service occupations",
 AND(D851&gt;=41, D851&lt;=43), "Sales and office occupations",
 AND(D851&gt;=51, D851&lt;=53), "Production, transportation, and material moving occupations",
 AND(D851&gt;=45, D851&lt;=49), "Natural resources, construction, and maintenance occupations",
 TRUE, "Not applicable to study area"
)</f>
        <v>Management, business, science, and arts occupations</v>
      </c>
      <c r="G851">
        <f t="shared" si="66"/>
        <v>9764</v>
      </c>
      <c r="H851" s="9">
        <f t="shared" si="67"/>
        <v>21.941573033707865</v>
      </c>
      <c r="I851" t="str">
        <f>_xlfn.XLOOKUP($C851,'NAICS-SOC-CIP x-walk'!C:C, 'NAICS-SOC-CIP x-walk'!H:H)</f>
        <v>62, 81</v>
      </c>
      <c r="J851" t="str">
        <f>_xlfn.XLOOKUP(K851,'ACS-NAICS-SOC x-walk'!K:K,'ACS-NAICS-SOC x-walk'!L:L)</f>
        <v>Educational Services, and Health Care and Social Assistance</v>
      </c>
      <c r="K851" t="str">
        <f>_xlfn.XLOOKUP($C851,'NAICS-SOC-CIP x-walk'!$C:$C, 'NAICS-SOC-CIP x-walk'!I:I)</f>
        <v>Health Care and Social Assistance, Other Services (except Public Administration)</v>
      </c>
      <c r="L851">
        <f t="shared" si="68"/>
        <v>1132</v>
      </c>
      <c r="M851" s="9">
        <f t="shared" si="69"/>
        <v>9.4333333333333336</v>
      </c>
    </row>
    <row r="852" spans="1:13" hidden="1">
      <c r="A852" s="1">
        <v>0</v>
      </c>
      <c r="B852" s="1">
        <v>5</v>
      </c>
      <c r="C852" s="34" t="s">
        <v>2249</v>
      </c>
      <c r="D852" s="1">
        <f t="shared" si="65"/>
        <v>29</v>
      </c>
      <c r="E852" s="2" t="s">
        <v>1472</v>
      </c>
      <c r="F852" t="str" cm="1">
        <f t="array" ref="F852">_xlfn.IFS(
 AND(D852&gt;=11, D852&lt;=29), "Management, business, science, and arts occupations",
 AND(D852&gt;=31, D852&lt;=39), "Service occupations",
 AND(D852&gt;=41, D852&lt;=43), "Sales and office occupations",
 AND(D852&gt;=51, D852&lt;=53), "Production, transportation, and material moving occupations",
 AND(D852&gt;=45, D852&lt;=49), "Natural resources, construction, and maintenance occupations",
 TRUE, "Not applicable to study area"
)</f>
        <v>Management, business, science, and arts occupations</v>
      </c>
      <c r="G852">
        <f t="shared" si="66"/>
        <v>9764</v>
      </c>
      <c r="H852" s="9">
        <f t="shared" si="67"/>
        <v>21.941573033707865</v>
      </c>
      <c r="I852" t="str">
        <f>_xlfn.XLOOKUP($C852,'NAICS-SOC-CIP x-walk'!C:C, 'NAICS-SOC-CIP x-walk'!H:H)</f>
        <v>62, 81</v>
      </c>
      <c r="J852" t="str">
        <f>_xlfn.XLOOKUP(K852,'ACS-NAICS-SOC x-walk'!K:K,'ACS-NAICS-SOC x-walk'!L:L)</f>
        <v>Educational Services, and Health Care and Social Assistance</v>
      </c>
      <c r="K852" t="str">
        <f>_xlfn.XLOOKUP($C852,'NAICS-SOC-CIP x-walk'!$C:$C, 'NAICS-SOC-CIP x-walk'!I:I)</f>
        <v>Health Care and Social Assistance, Other Services (except Public Administration)</v>
      </c>
      <c r="L852">
        <f t="shared" si="68"/>
        <v>1132</v>
      </c>
      <c r="M852" s="9">
        <f t="shared" si="69"/>
        <v>9.4333333333333336</v>
      </c>
    </row>
    <row r="853" spans="1:13" hidden="1">
      <c r="A853" s="1">
        <v>0</v>
      </c>
      <c r="B853" s="1">
        <v>5</v>
      </c>
      <c r="C853" s="34" t="s">
        <v>2308</v>
      </c>
      <c r="D853" s="1">
        <f t="shared" si="65"/>
        <v>29</v>
      </c>
      <c r="E853" s="2" t="s">
        <v>1748</v>
      </c>
      <c r="F853" t="str" cm="1">
        <f t="array" ref="F853">_xlfn.IFS(
 AND(D853&gt;=11, D853&lt;=29), "Management, business, science, and arts occupations",
 AND(D853&gt;=31, D853&lt;=39), "Service occupations",
 AND(D853&gt;=41, D853&lt;=43), "Sales and office occupations",
 AND(D853&gt;=51, D853&lt;=53), "Production, transportation, and material moving occupations",
 AND(D853&gt;=45, D853&lt;=49), "Natural resources, construction, and maintenance occupations",
 TRUE, "Not applicable to study area"
)</f>
        <v>Management, business, science, and arts occupations</v>
      </c>
      <c r="G853">
        <f t="shared" si="66"/>
        <v>9764</v>
      </c>
      <c r="H853" s="9">
        <f t="shared" si="67"/>
        <v>21.941573033707865</v>
      </c>
      <c r="I853" t="str">
        <f>_xlfn.XLOOKUP($C853,'NAICS-SOC-CIP x-walk'!C:C, 'NAICS-SOC-CIP x-walk'!H:H)</f>
        <v>62, 81</v>
      </c>
      <c r="J853" t="str">
        <f>_xlfn.XLOOKUP(K853,'ACS-NAICS-SOC x-walk'!K:K,'ACS-NAICS-SOC x-walk'!L:L)</f>
        <v>Educational Services, and Health Care and Social Assistance</v>
      </c>
      <c r="K853" t="str">
        <f>_xlfn.XLOOKUP($C853,'NAICS-SOC-CIP x-walk'!$C:$C, 'NAICS-SOC-CIP x-walk'!I:I)</f>
        <v>Health Care and Social Assistance, Other Services (except Public Administration)</v>
      </c>
      <c r="L853">
        <f t="shared" si="68"/>
        <v>1132</v>
      </c>
      <c r="M853" s="9">
        <f t="shared" si="69"/>
        <v>9.4333333333333336</v>
      </c>
    </row>
    <row r="854" spans="1:13" hidden="1">
      <c r="A854" s="1">
        <v>0</v>
      </c>
      <c r="B854" s="1">
        <v>3</v>
      </c>
      <c r="C854" s="34" t="s">
        <v>2300</v>
      </c>
      <c r="D854" s="1">
        <f t="shared" si="65"/>
        <v>29</v>
      </c>
      <c r="E854" s="2" t="s">
        <v>1750</v>
      </c>
      <c r="F854" t="str" cm="1">
        <f t="array" ref="F854">_xlfn.IFS(
 AND(D854&gt;=11, D854&lt;=29), "Management, business, science, and arts occupations",
 AND(D854&gt;=31, D854&lt;=39), "Service occupations",
 AND(D854&gt;=41, D854&lt;=43), "Sales and office occupations",
 AND(D854&gt;=51, D854&lt;=53), "Production, transportation, and material moving occupations",
 AND(D854&gt;=45, D854&lt;=49), "Natural resources, construction, and maintenance occupations",
 TRUE, "Not applicable to study area"
)</f>
        <v>Management, business, science, and arts occupations</v>
      </c>
      <c r="G854">
        <f t="shared" si="66"/>
        <v>9764</v>
      </c>
      <c r="H854" s="9">
        <f t="shared" si="67"/>
        <v>21.941573033707865</v>
      </c>
      <c r="I854" t="str">
        <f>_xlfn.XLOOKUP($C854,'NAICS-SOC-CIP x-walk'!C:C, 'NAICS-SOC-CIP x-walk'!H:H)</f>
        <v>62, 81</v>
      </c>
      <c r="J854" t="str">
        <f>_xlfn.XLOOKUP(K854,'ACS-NAICS-SOC x-walk'!K:K,'ACS-NAICS-SOC x-walk'!L:L)</f>
        <v>Educational Services, and Health Care and Social Assistance</v>
      </c>
      <c r="K854" t="str">
        <f>_xlfn.XLOOKUP($C854,'NAICS-SOC-CIP x-walk'!$C:$C, 'NAICS-SOC-CIP x-walk'!I:I)</f>
        <v>Health Care and Social Assistance, Other Services (except Public Administration)</v>
      </c>
      <c r="L854">
        <f t="shared" si="68"/>
        <v>1132</v>
      </c>
      <c r="M854" s="9">
        <f t="shared" si="69"/>
        <v>9.4333333333333336</v>
      </c>
    </row>
    <row r="855" spans="1:13" hidden="1">
      <c r="A855" s="1">
        <v>0</v>
      </c>
      <c r="B855" s="1">
        <v>4</v>
      </c>
      <c r="C855" s="34" t="s">
        <v>1842</v>
      </c>
      <c r="D855" s="1">
        <f t="shared" si="65"/>
        <v>11</v>
      </c>
      <c r="E855" s="2" t="s">
        <v>1578</v>
      </c>
      <c r="F855" t="str" cm="1">
        <f t="array" ref="F855">_xlfn.IFS(
 AND(D855&gt;=11, D855&lt;=29), "Management, business, science, and arts occupations",
 AND(D855&gt;=31, D855&lt;=39), "Service occupations",
 AND(D855&gt;=41, D855&lt;=43), "Sales and office occupations",
 AND(D855&gt;=51, D855&lt;=53), "Production, transportation, and material moving occupations",
 AND(D855&gt;=45, D855&lt;=49), "Natural resources, construction, and maintenance occupations",
 TRUE, "Not applicable to study area"
)</f>
        <v>Management, business, science, and arts occupations</v>
      </c>
      <c r="G855">
        <f t="shared" si="66"/>
        <v>9764</v>
      </c>
      <c r="H855" s="9">
        <f t="shared" si="67"/>
        <v>21.941573033707865</v>
      </c>
      <c r="I855" t="str">
        <f>_xlfn.XLOOKUP($C855,'NAICS-SOC-CIP x-walk'!C:C, 'NAICS-SOC-CIP x-walk'!H:H)</f>
        <v>62, 81</v>
      </c>
      <c r="J855" t="str">
        <f>_xlfn.XLOOKUP(K855,'ACS-NAICS-SOC x-walk'!K:K,'ACS-NAICS-SOC x-walk'!L:L)</f>
        <v>Educational Services, and Health Care and Social Assistance</v>
      </c>
      <c r="K855" t="str">
        <f>_xlfn.XLOOKUP($C855,'NAICS-SOC-CIP x-walk'!$C:$C, 'NAICS-SOC-CIP x-walk'!I:I)</f>
        <v>Health Care and Social Assistance, Other Services (except Public Administration)</v>
      </c>
      <c r="L855">
        <f t="shared" si="68"/>
        <v>1132</v>
      </c>
      <c r="M855" s="9">
        <f t="shared" si="69"/>
        <v>9.4333333333333336</v>
      </c>
    </row>
    <row r="856" spans="1:13" hidden="1">
      <c r="A856" s="1">
        <v>0</v>
      </c>
      <c r="B856" s="1">
        <v>4</v>
      </c>
      <c r="C856" s="34" t="s">
        <v>2281</v>
      </c>
      <c r="D856" s="1">
        <f t="shared" si="65"/>
        <v>29</v>
      </c>
      <c r="E856" s="2" t="s">
        <v>1760</v>
      </c>
      <c r="F856" t="str" cm="1">
        <f t="array" ref="F856">_xlfn.IFS(
 AND(D856&gt;=11, D856&lt;=29), "Management, business, science, and arts occupations",
 AND(D856&gt;=31, D856&lt;=39), "Service occupations",
 AND(D856&gt;=41, D856&lt;=43), "Sales and office occupations",
 AND(D856&gt;=51, D856&lt;=53), "Production, transportation, and material moving occupations",
 AND(D856&gt;=45, D856&lt;=49), "Natural resources, construction, and maintenance occupations",
 TRUE, "Not applicable to study area"
)</f>
        <v>Management, business, science, and arts occupations</v>
      </c>
      <c r="G856">
        <f t="shared" si="66"/>
        <v>9764</v>
      </c>
      <c r="H856" s="9">
        <f t="shared" si="67"/>
        <v>21.941573033707865</v>
      </c>
      <c r="I856" t="str">
        <f>_xlfn.XLOOKUP($C856,'NAICS-SOC-CIP x-walk'!C:C, 'NAICS-SOC-CIP x-walk'!H:H)</f>
        <v>62, 81</v>
      </c>
      <c r="J856" t="str">
        <f>_xlfn.XLOOKUP(K856,'ACS-NAICS-SOC x-walk'!K:K,'ACS-NAICS-SOC x-walk'!L:L)</f>
        <v>Educational Services, and Health Care and Social Assistance</v>
      </c>
      <c r="K856" t="str">
        <f>_xlfn.XLOOKUP($C856,'NAICS-SOC-CIP x-walk'!$C:$C, 'NAICS-SOC-CIP x-walk'!I:I)</f>
        <v>Health Care and Social Assistance, Other Services (except Public Administration)</v>
      </c>
      <c r="L856">
        <f t="shared" si="68"/>
        <v>1132</v>
      </c>
      <c r="M856" s="9">
        <f t="shared" si="69"/>
        <v>9.4333333333333336</v>
      </c>
    </row>
    <row r="857" spans="1:13" hidden="1">
      <c r="A857" s="1">
        <v>0</v>
      </c>
      <c r="B857" s="1">
        <v>3</v>
      </c>
      <c r="C857" s="34" t="s">
        <v>2303</v>
      </c>
      <c r="D857" s="1">
        <f t="shared" si="65"/>
        <v>29</v>
      </c>
      <c r="E857" s="2" t="s">
        <v>1484</v>
      </c>
      <c r="F857" t="str" cm="1">
        <f t="array" ref="F857">_xlfn.IFS(
 AND(D857&gt;=11, D857&lt;=29), "Management, business, science, and arts occupations",
 AND(D857&gt;=31, D857&lt;=39), "Service occupations",
 AND(D857&gt;=41, D857&lt;=43), "Sales and office occupations",
 AND(D857&gt;=51, D857&lt;=53), "Production, transportation, and material moving occupations",
 AND(D857&gt;=45, D857&lt;=49), "Natural resources, construction, and maintenance occupations",
 TRUE, "Not applicable to study area"
)</f>
        <v>Management, business, science, and arts occupations</v>
      </c>
      <c r="G857">
        <f t="shared" si="66"/>
        <v>9764</v>
      </c>
      <c r="H857" s="9">
        <f t="shared" si="67"/>
        <v>21.941573033707865</v>
      </c>
      <c r="I857" t="str">
        <f>_xlfn.XLOOKUP($C857,'NAICS-SOC-CIP x-walk'!C:C, 'NAICS-SOC-CIP x-walk'!H:H)</f>
        <v>62, 81</v>
      </c>
      <c r="J857" t="str">
        <f>_xlfn.XLOOKUP(K857,'ACS-NAICS-SOC x-walk'!K:K,'ACS-NAICS-SOC x-walk'!L:L)</f>
        <v>Educational Services, and Health Care and Social Assistance</v>
      </c>
      <c r="K857" t="str">
        <f>_xlfn.XLOOKUP($C857,'NAICS-SOC-CIP x-walk'!$C:$C, 'NAICS-SOC-CIP x-walk'!I:I)</f>
        <v>Health Care and Social Assistance, Other Services (except Public Administration)</v>
      </c>
      <c r="L857">
        <f t="shared" si="68"/>
        <v>1132</v>
      </c>
      <c r="M857" s="9">
        <f t="shared" si="69"/>
        <v>9.4333333333333336</v>
      </c>
    </row>
    <row r="858" spans="1:13" hidden="1">
      <c r="A858" s="1">
        <v>0</v>
      </c>
      <c r="B858" s="1">
        <v>5</v>
      </c>
      <c r="C858" s="34" t="s">
        <v>2251</v>
      </c>
      <c r="D858" s="1">
        <f t="shared" si="65"/>
        <v>29</v>
      </c>
      <c r="E858" s="2" t="s">
        <v>1586</v>
      </c>
      <c r="F858" t="str" cm="1">
        <f t="array" ref="F858">_xlfn.IFS(
 AND(D858&gt;=11, D858&lt;=29), "Management, business, science, and arts occupations",
 AND(D858&gt;=31, D858&lt;=39), "Service occupations",
 AND(D858&gt;=41, D858&lt;=43), "Sales and office occupations",
 AND(D858&gt;=51, D858&lt;=53), "Production, transportation, and material moving occupations",
 AND(D858&gt;=45, D858&lt;=49), "Natural resources, construction, and maintenance occupations",
 TRUE, "Not applicable to study area"
)</f>
        <v>Management, business, science, and arts occupations</v>
      </c>
      <c r="G858">
        <f t="shared" si="66"/>
        <v>9764</v>
      </c>
      <c r="H858" s="9">
        <f t="shared" si="67"/>
        <v>21.941573033707865</v>
      </c>
      <c r="I858" t="str">
        <f>_xlfn.XLOOKUP($C858,'NAICS-SOC-CIP x-walk'!C:C, 'NAICS-SOC-CIP x-walk'!H:H)</f>
        <v>62, 81</v>
      </c>
      <c r="J858" t="str">
        <f>_xlfn.XLOOKUP(K858,'ACS-NAICS-SOC x-walk'!K:K,'ACS-NAICS-SOC x-walk'!L:L)</f>
        <v>Educational Services, and Health Care and Social Assistance</v>
      </c>
      <c r="K858" t="str">
        <f>_xlfn.XLOOKUP($C858,'NAICS-SOC-CIP x-walk'!$C:$C, 'NAICS-SOC-CIP x-walk'!I:I)</f>
        <v>Health Care and Social Assistance, Other Services (except Public Administration)</v>
      </c>
      <c r="L858">
        <f t="shared" si="68"/>
        <v>1132</v>
      </c>
      <c r="M858" s="9">
        <f t="shared" si="69"/>
        <v>9.4333333333333336</v>
      </c>
    </row>
    <row r="859" spans="1:13" hidden="1">
      <c r="A859" s="1">
        <v>0</v>
      </c>
      <c r="B859" s="1">
        <v>3</v>
      </c>
      <c r="C859" s="34" t="s">
        <v>2293</v>
      </c>
      <c r="D859" s="1">
        <f t="shared" si="65"/>
        <v>29</v>
      </c>
      <c r="E859" s="2" t="s">
        <v>1766</v>
      </c>
      <c r="F859" t="str" cm="1">
        <f t="array" ref="F859">_xlfn.IFS(
 AND(D859&gt;=11, D859&lt;=29), "Management, business, science, and arts occupations",
 AND(D859&gt;=31, D859&lt;=39), "Service occupations",
 AND(D859&gt;=41, D859&lt;=43), "Sales and office occupations",
 AND(D859&gt;=51, D859&lt;=53), "Production, transportation, and material moving occupations",
 AND(D859&gt;=45, D859&lt;=49), "Natural resources, construction, and maintenance occupations",
 TRUE, "Not applicable to study area"
)</f>
        <v>Management, business, science, and arts occupations</v>
      </c>
      <c r="G859">
        <f t="shared" si="66"/>
        <v>9764</v>
      </c>
      <c r="H859" s="9">
        <f t="shared" si="67"/>
        <v>21.941573033707865</v>
      </c>
      <c r="I859" t="str">
        <f>_xlfn.XLOOKUP($C859,'NAICS-SOC-CIP x-walk'!C:C, 'NAICS-SOC-CIP x-walk'!H:H)</f>
        <v>62, 81</v>
      </c>
      <c r="J859" t="str">
        <f>_xlfn.XLOOKUP(K859,'ACS-NAICS-SOC x-walk'!K:K,'ACS-NAICS-SOC x-walk'!L:L)</f>
        <v>Educational Services, and Health Care and Social Assistance</v>
      </c>
      <c r="K859" t="str">
        <f>_xlfn.XLOOKUP($C859,'NAICS-SOC-CIP x-walk'!$C:$C, 'NAICS-SOC-CIP x-walk'!I:I)</f>
        <v>Health Care and Social Assistance, Other Services (except Public Administration)</v>
      </c>
      <c r="L859">
        <f t="shared" si="68"/>
        <v>1132</v>
      </c>
      <c r="M859" s="9">
        <f t="shared" si="69"/>
        <v>9.4333333333333336</v>
      </c>
    </row>
    <row r="860" spans="1:13" hidden="1">
      <c r="A860" s="1">
        <v>0</v>
      </c>
      <c r="B860" s="1">
        <v>5</v>
      </c>
      <c r="C860" s="34" t="s">
        <v>2222</v>
      </c>
      <c r="D860" s="1">
        <f t="shared" si="65"/>
        <v>29</v>
      </c>
      <c r="E860" s="2" t="s">
        <v>1770</v>
      </c>
      <c r="F860" t="str" cm="1">
        <f t="array" ref="F860">_xlfn.IFS(
 AND(D860&gt;=11, D860&lt;=29), "Management, business, science, and arts occupations",
 AND(D860&gt;=31, D860&lt;=39), "Service occupations",
 AND(D860&gt;=41, D860&lt;=43), "Sales and office occupations",
 AND(D860&gt;=51, D860&lt;=53), "Production, transportation, and material moving occupations",
 AND(D860&gt;=45, D860&lt;=49), "Natural resources, construction, and maintenance occupations",
 TRUE, "Not applicable to study area"
)</f>
        <v>Management, business, science, and arts occupations</v>
      </c>
      <c r="G860">
        <f t="shared" si="66"/>
        <v>9764</v>
      </c>
      <c r="H860" s="9">
        <f t="shared" si="67"/>
        <v>21.941573033707865</v>
      </c>
      <c r="I860" t="str">
        <f>_xlfn.XLOOKUP($C860,'NAICS-SOC-CIP x-walk'!C:C, 'NAICS-SOC-CIP x-walk'!H:H)</f>
        <v>62, 81</v>
      </c>
      <c r="J860" t="str">
        <f>_xlfn.XLOOKUP(K860,'ACS-NAICS-SOC x-walk'!K:K,'ACS-NAICS-SOC x-walk'!L:L)</f>
        <v>Educational Services, and Health Care and Social Assistance</v>
      </c>
      <c r="K860" t="str">
        <f>_xlfn.XLOOKUP($C860,'NAICS-SOC-CIP x-walk'!$C:$C, 'NAICS-SOC-CIP x-walk'!I:I)</f>
        <v>Health Care and Social Assistance, Other Services (except Public Administration)</v>
      </c>
      <c r="L860">
        <f t="shared" si="68"/>
        <v>1132</v>
      </c>
      <c r="M860" s="9">
        <f t="shared" si="69"/>
        <v>9.4333333333333336</v>
      </c>
    </row>
    <row r="861" spans="1:13" hidden="1">
      <c r="A861" s="1">
        <v>0</v>
      </c>
      <c r="B861" s="1">
        <v>5</v>
      </c>
      <c r="C861" s="34" t="s">
        <v>2215</v>
      </c>
      <c r="D861" s="1">
        <f t="shared" si="65"/>
        <v>29</v>
      </c>
      <c r="E861" s="2" t="s">
        <v>1772</v>
      </c>
      <c r="F861" t="str" cm="1">
        <f t="array" ref="F861">_xlfn.IFS(
 AND(D861&gt;=11, D861&lt;=29), "Management, business, science, and arts occupations",
 AND(D861&gt;=31, D861&lt;=39), "Service occupations",
 AND(D861&gt;=41, D861&lt;=43), "Sales and office occupations",
 AND(D861&gt;=51, D861&lt;=53), "Production, transportation, and material moving occupations",
 AND(D861&gt;=45, D861&lt;=49), "Natural resources, construction, and maintenance occupations",
 TRUE, "Not applicable to study area"
)</f>
        <v>Management, business, science, and arts occupations</v>
      </c>
      <c r="G861">
        <f t="shared" si="66"/>
        <v>9764</v>
      </c>
      <c r="H861" s="9">
        <f t="shared" si="67"/>
        <v>21.941573033707865</v>
      </c>
      <c r="I861" t="str">
        <f>_xlfn.XLOOKUP($C861,'NAICS-SOC-CIP x-walk'!C:C, 'NAICS-SOC-CIP x-walk'!H:H)</f>
        <v>62, 81</v>
      </c>
      <c r="J861" t="str">
        <f>_xlfn.XLOOKUP(K861,'ACS-NAICS-SOC x-walk'!K:K,'ACS-NAICS-SOC x-walk'!L:L)</f>
        <v>Educational Services, and Health Care and Social Assistance</v>
      </c>
      <c r="K861" t="str">
        <f>_xlfn.XLOOKUP($C861,'NAICS-SOC-CIP x-walk'!$C:$C, 'NAICS-SOC-CIP x-walk'!I:I)</f>
        <v>Health Care and Social Assistance, Other Services (except Public Administration)</v>
      </c>
      <c r="L861">
        <f t="shared" si="68"/>
        <v>1132</v>
      </c>
      <c r="M861" s="9">
        <f t="shared" si="69"/>
        <v>9.4333333333333336</v>
      </c>
    </row>
    <row r="862" spans="1:13" hidden="1">
      <c r="A862" s="1">
        <v>0</v>
      </c>
      <c r="B862" s="1">
        <v>5</v>
      </c>
      <c r="C862" s="34" t="s">
        <v>2273</v>
      </c>
      <c r="D862" s="1">
        <f t="shared" si="65"/>
        <v>29</v>
      </c>
      <c r="E862" s="2" t="s">
        <v>1588</v>
      </c>
      <c r="F862" t="str" cm="1">
        <f t="array" ref="F862">_xlfn.IFS(
 AND(D862&gt;=11, D862&lt;=29), "Management, business, science, and arts occupations",
 AND(D862&gt;=31, D862&lt;=39), "Service occupations",
 AND(D862&gt;=41, D862&lt;=43), "Sales and office occupations",
 AND(D862&gt;=51, D862&lt;=53), "Production, transportation, and material moving occupations",
 AND(D862&gt;=45, D862&lt;=49), "Natural resources, construction, and maintenance occupations",
 TRUE, "Not applicable to study area"
)</f>
        <v>Management, business, science, and arts occupations</v>
      </c>
      <c r="G862">
        <f t="shared" si="66"/>
        <v>9764</v>
      </c>
      <c r="H862" s="9">
        <f t="shared" si="67"/>
        <v>21.941573033707865</v>
      </c>
      <c r="I862" t="str">
        <f>_xlfn.XLOOKUP($C862,'NAICS-SOC-CIP x-walk'!C:C, 'NAICS-SOC-CIP x-walk'!H:H)</f>
        <v>62, 81</v>
      </c>
      <c r="J862" t="str">
        <f>_xlfn.XLOOKUP(K862,'ACS-NAICS-SOC x-walk'!K:K,'ACS-NAICS-SOC x-walk'!L:L)</f>
        <v>Educational Services, and Health Care and Social Assistance</v>
      </c>
      <c r="K862" t="str">
        <f>_xlfn.XLOOKUP($C862,'NAICS-SOC-CIP x-walk'!$C:$C, 'NAICS-SOC-CIP x-walk'!I:I)</f>
        <v>Health Care and Social Assistance, Other Services (except Public Administration)</v>
      </c>
      <c r="L862">
        <f t="shared" si="68"/>
        <v>1132</v>
      </c>
      <c r="M862" s="9">
        <f t="shared" si="69"/>
        <v>9.4333333333333336</v>
      </c>
    </row>
    <row r="863" spans="1:13" hidden="1">
      <c r="A863" s="1">
        <v>0</v>
      </c>
      <c r="B863" s="1">
        <v>5</v>
      </c>
      <c r="C863" s="34" t="s">
        <v>2252</v>
      </c>
      <c r="D863" s="1">
        <f t="shared" si="65"/>
        <v>29</v>
      </c>
      <c r="E863" s="2" t="s">
        <v>1776</v>
      </c>
      <c r="F863" t="str" cm="1">
        <f t="array" ref="F863">_xlfn.IFS(
 AND(D863&gt;=11, D863&lt;=29), "Management, business, science, and arts occupations",
 AND(D863&gt;=31, D863&lt;=39), "Service occupations",
 AND(D863&gt;=41, D863&lt;=43), "Sales and office occupations",
 AND(D863&gt;=51, D863&lt;=53), "Production, transportation, and material moving occupations",
 AND(D863&gt;=45, D863&lt;=49), "Natural resources, construction, and maintenance occupations",
 TRUE, "Not applicable to study area"
)</f>
        <v>Management, business, science, and arts occupations</v>
      </c>
      <c r="G863">
        <f t="shared" si="66"/>
        <v>9764</v>
      </c>
      <c r="H863" s="9">
        <f t="shared" si="67"/>
        <v>21.941573033707865</v>
      </c>
      <c r="I863" t="str">
        <f>_xlfn.XLOOKUP($C863,'NAICS-SOC-CIP x-walk'!C:C, 'NAICS-SOC-CIP x-walk'!H:H)</f>
        <v>62, 81</v>
      </c>
      <c r="J863" t="str">
        <f>_xlfn.XLOOKUP(K863,'ACS-NAICS-SOC x-walk'!K:K,'ACS-NAICS-SOC x-walk'!L:L)</f>
        <v>Educational Services, and Health Care and Social Assistance</v>
      </c>
      <c r="K863" t="str">
        <f>_xlfn.XLOOKUP($C863,'NAICS-SOC-CIP x-walk'!$C:$C, 'NAICS-SOC-CIP x-walk'!I:I)</f>
        <v>Health Care and Social Assistance, Other Services (except Public Administration)</v>
      </c>
      <c r="L863">
        <f t="shared" si="68"/>
        <v>1132</v>
      </c>
      <c r="M863" s="9">
        <f t="shared" si="69"/>
        <v>9.4333333333333336</v>
      </c>
    </row>
    <row r="864" spans="1:13" hidden="1">
      <c r="A864" s="1">
        <v>0</v>
      </c>
      <c r="B864" s="1">
        <v>5</v>
      </c>
      <c r="C864" s="34" t="s">
        <v>2258</v>
      </c>
      <c r="D864" s="1">
        <f t="shared" si="65"/>
        <v>29</v>
      </c>
      <c r="E864" s="2" t="s">
        <v>1490</v>
      </c>
      <c r="F864" t="str" cm="1">
        <f t="array" ref="F864">_xlfn.IFS(
 AND(D864&gt;=11, D864&lt;=29), "Management, business, science, and arts occupations",
 AND(D864&gt;=31, D864&lt;=39), "Service occupations",
 AND(D864&gt;=41, D864&lt;=43), "Sales and office occupations",
 AND(D864&gt;=51, D864&lt;=53), "Production, transportation, and material moving occupations",
 AND(D864&gt;=45, D864&lt;=49), "Natural resources, construction, and maintenance occupations",
 TRUE, "Not applicable to study area"
)</f>
        <v>Management, business, science, and arts occupations</v>
      </c>
      <c r="G864">
        <f t="shared" si="66"/>
        <v>9764</v>
      </c>
      <c r="H864" s="9">
        <f t="shared" si="67"/>
        <v>21.941573033707865</v>
      </c>
      <c r="I864" t="str">
        <f>_xlfn.XLOOKUP($C864,'NAICS-SOC-CIP x-walk'!C:C, 'NAICS-SOC-CIP x-walk'!H:H)</f>
        <v>62, 81</v>
      </c>
      <c r="J864" t="str">
        <f>_xlfn.XLOOKUP(K864,'ACS-NAICS-SOC x-walk'!K:K,'ACS-NAICS-SOC x-walk'!L:L)</f>
        <v>Educational Services, and Health Care and Social Assistance</v>
      </c>
      <c r="K864" t="str">
        <f>_xlfn.XLOOKUP($C864,'NAICS-SOC-CIP x-walk'!$C:$C, 'NAICS-SOC-CIP x-walk'!I:I)</f>
        <v>Health Care and Social Assistance, Other Services (except Public Administration)</v>
      </c>
      <c r="L864">
        <f t="shared" si="68"/>
        <v>1132</v>
      </c>
      <c r="M864" s="9">
        <f t="shared" si="69"/>
        <v>9.4333333333333336</v>
      </c>
    </row>
    <row r="865" spans="1:13" hidden="1">
      <c r="A865" s="1">
        <v>0</v>
      </c>
      <c r="B865" s="1">
        <v>5</v>
      </c>
      <c r="C865" s="34" t="s">
        <v>2253</v>
      </c>
      <c r="D865" s="1">
        <f t="shared" si="65"/>
        <v>29</v>
      </c>
      <c r="E865" s="2" t="s">
        <v>1434</v>
      </c>
      <c r="F865" t="str" cm="1">
        <f t="array" ref="F865">_xlfn.IFS(
 AND(D865&gt;=11, D865&lt;=29), "Management, business, science, and arts occupations",
 AND(D865&gt;=31, D865&lt;=39), "Service occupations",
 AND(D865&gt;=41, D865&lt;=43), "Sales and office occupations",
 AND(D865&gt;=51, D865&lt;=53), "Production, transportation, and material moving occupations",
 AND(D865&gt;=45, D865&lt;=49), "Natural resources, construction, and maintenance occupations",
 TRUE, "Not applicable to study area"
)</f>
        <v>Management, business, science, and arts occupations</v>
      </c>
      <c r="G865">
        <f t="shared" si="66"/>
        <v>9764</v>
      </c>
      <c r="H865" s="9">
        <f t="shared" si="67"/>
        <v>21.941573033707865</v>
      </c>
      <c r="I865" t="str">
        <f>_xlfn.XLOOKUP($C865,'NAICS-SOC-CIP x-walk'!C:C, 'NAICS-SOC-CIP x-walk'!H:H)</f>
        <v>62, 81</v>
      </c>
      <c r="J865" t="str">
        <f>_xlfn.XLOOKUP(K865,'ACS-NAICS-SOC x-walk'!K:K,'ACS-NAICS-SOC x-walk'!L:L)</f>
        <v>Educational Services, and Health Care and Social Assistance</v>
      </c>
      <c r="K865" t="str">
        <f>_xlfn.XLOOKUP($C865,'NAICS-SOC-CIP x-walk'!$C:$C, 'NAICS-SOC-CIP x-walk'!I:I)</f>
        <v>Health Care and Social Assistance, Other Services (except Public Administration)</v>
      </c>
      <c r="L865">
        <f t="shared" si="68"/>
        <v>1132</v>
      </c>
      <c r="M865" s="9">
        <f t="shared" si="69"/>
        <v>9.4333333333333336</v>
      </c>
    </row>
    <row r="866" spans="1:13" hidden="1">
      <c r="A866" s="1">
        <v>0</v>
      </c>
      <c r="B866" s="1">
        <v>5</v>
      </c>
      <c r="C866" s="34" t="s">
        <v>2217</v>
      </c>
      <c r="D866" s="1">
        <f t="shared" si="65"/>
        <v>29</v>
      </c>
      <c r="E866" s="2" t="s">
        <v>1048</v>
      </c>
      <c r="F866" t="str" cm="1">
        <f t="array" ref="F866">_xlfn.IFS(
 AND(D866&gt;=11, D866&lt;=29), "Management, business, science, and arts occupations",
 AND(D866&gt;=31, D866&lt;=39), "Service occupations",
 AND(D866&gt;=41, D866&lt;=43), "Sales and office occupations",
 AND(D866&gt;=51, D866&lt;=53), "Production, transportation, and material moving occupations",
 AND(D866&gt;=45, D866&lt;=49), "Natural resources, construction, and maintenance occupations",
 TRUE, "Not applicable to study area"
)</f>
        <v>Management, business, science, and arts occupations</v>
      </c>
      <c r="G866">
        <f t="shared" si="66"/>
        <v>9764</v>
      </c>
      <c r="H866" s="9">
        <f t="shared" si="67"/>
        <v>21.941573033707865</v>
      </c>
      <c r="I866" t="str">
        <f>_xlfn.XLOOKUP($C866,'NAICS-SOC-CIP x-walk'!C:C, 'NAICS-SOC-CIP x-walk'!H:H)</f>
        <v>62, 81</v>
      </c>
      <c r="J866" t="str">
        <f>_xlfn.XLOOKUP(K866,'ACS-NAICS-SOC x-walk'!K:K,'ACS-NAICS-SOC x-walk'!L:L)</f>
        <v>Educational Services, and Health Care and Social Assistance</v>
      </c>
      <c r="K866" t="str">
        <f>_xlfn.XLOOKUP($C866,'NAICS-SOC-CIP x-walk'!$C:$C, 'NAICS-SOC-CIP x-walk'!I:I)</f>
        <v>Health Care and Social Assistance, Other Services (except Public Administration)</v>
      </c>
      <c r="L866">
        <f t="shared" si="68"/>
        <v>1132</v>
      </c>
      <c r="M866" s="9">
        <f t="shared" si="69"/>
        <v>9.4333333333333336</v>
      </c>
    </row>
    <row r="867" spans="1:13" hidden="1">
      <c r="A867" s="1">
        <v>0</v>
      </c>
      <c r="B867" s="1">
        <v>5</v>
      </c>
      <c r="C867" s="34" t="s">
        <v>2255</v>
      </c>
      <c r="D867" s="1">
        <f t="shared" si="65"/>
        <v>29</v>
      </c>
      <c r="E867" s="2" t="s">
        <v>1780</v>
      </c>
      <c r="F867" t="str" cm="1">
        <f t="array" ref="F867">_xlfn.IFS(
 AND(D867&gt;=11, D867&lt;=29), "Management, business, science, and arts occupations",
 AND(D867&gt;=31, D867&lt;=39), "Service occupations",
 AND(D867&gt;=41, D867&lt;=43), "Sales and office occupations",
 AND(D867&gt;=51, D867&lt;=53), "Production, transportation, and material moving occupations",
 AND(D867&gt;=45, D867&lt;=49), "Natural resources, construction, and maintenance occupations",
 TRUE, "Not applicable to study area"
)</f>
        <v>Management, business, science, and arts occupations</v>
      </c>
      <c r="G867">
        <f t="shared" si="66"/>
        <v>9764</v>
      </c>
      <c r="H867" s="9">
        <f t="shared" si="67"/>
        <v>21.941573033707865</v>
      </c>
      <c r="I867" t="str">
        <f>_xlfn.XLOOKUP($C867,'NAICS-SOC-CIP x-walk'!C:C, 'NAICS-SOC-CIP x-walk'!H:H)</f>
        <v>62, 81</v>
      </c>
      <c r="J867" t="str">
        <f>_xlfn.XLOOKUP(K867,'ACS-NAICS-SOC x-walk'!K:K,'ACS-NAICS-SOC x-walk'!L:L)</f>
        <v>Educational Services, and Health Care and Social Assistance</v>
      </c>
      <c r="K867" t="str">
        <f>_xlfn.XLOOKUP($C867,'NAICS-SOC-CIP x-walk'!$C:$C, 'NAICS-SOC-CIP x-walk'!I:I)</f>
        <v>Health Care and Social Assistance, Other Services (except Public Administration)</v>
      </c>
      <c r="L867">
        <f t="shared" si="68"/>
        <v>1132</v>
      </c>
      <c r="M867" s="9">
        <f t="shared" si="69"/>
        <v>9.4333333333333336</v>
      </c>
    </row>
    <row r="868" spans="1:13" hidden="1">
      <c r="A868" s="1">
        <v>0</v>
      </c>
      <c r="B868" s="1">
        <v>3</v>
      </c>
      <c r="C868" s="34" t="s">
        <v>2309</v>
      </c>
      <c r="D868" s="1">
        <f t="shared" si="65"/>
        <v>29</v>
      </c>
      <c r="E868" s="2" t="s">
        <v>1508</v>
      </c>
      <c r="F868" t="str" cm="1">
        <f t="array" ref="F868">_xlfn.IFS(
 AND(D868&gt;=11, D868&lt;=29), "Management, business, science, and arts occupations",
 AND(D868&gt;=31, D868&lt;=39), "Service occupations",
 AND(D868&gt;=41, D868&lt;=43), "Sales and office occupations",
 AND(D868&gt;=51, D868&lt;=53), "Production, transportation, and material moving occupations",
 AND(D868&gt;=45, D868&lt;=49), "Natural resources, construction, and maintenance occupations",
 TRUE, "Not applicable to study area"
)</f>
        <v>Management, business, science, and arts occupations</v>
      </c>
      <c r="G868">
        <f t="shared" si="66"/>
        <v>9764</v>
      </c>
      <c r="H868" s="9">
        <f t="shared" si="67"/>
        <v>21.941573033707865</v>
      </c>
      <c r="I868" t="str">
        <f>_xlfn.XLOOKUP($C868,'NAICS-SOC-CIP x-walk'!C:C, 'NAICS-SOC-CIP x-walk'!H:H)</f>
        <v>62, 81</v>
      </c>
      <c r="J868" t="str">
        <f>_xlfn.XLOOKUP(K868,'ACS-NAICS-SOC x-walk'!K:K,'ACS-NAICS-SOC x-walk'!L:L)</f>
        <v>Educational Services, and Health Care and Social Assistance</v>
      </c>
      <c r="K868" t="str">
        <f>_xlfn.XLOOKUP($C868,'NAICS-SOC-CIP x-walk'!$C:$C, 'NAICS-SOC-CIP x-walk'!I:I)</f>
        <v>Health Care and Social Assistance, Other Services (except Public Administration)</v>
      </c>
      <c r="L868">
        <f t="shared" si="68"/>
        <v>1132</v>
      </c>
      <c r="M868" s="9">
        <f t="shared" si="69"/>
        <v>9.4333333333333336</v>
      </c>
    </row>
    <row r="869" spans="1:13" hidden="1">
      <c r="A869" s="1">
        <v>0</v>
      </c>
      <c r="B869" s="1">
        <v>3</v>
      </c>
      <c r="C869" s="34" t="s">
        <v>2291</v>
      </c>
      <c r="D869" s="1">
        <f t="shared" si="65"/>
        <v>29</v>
      </c>
      <c r="E869" s="2" t="s">
        <v>1186</v>
      </c>
      <c r="F869" t="str" cm="1">
        <f t="array" ref="F869">_xlfn.IFS(
 AND(D869&gt;=11, D869&lt;=29), "Management, business, science, and arts occupations",
 AND(D869&gt;=31, D869&lt;=39), "Service occupations",
 AND(D869&gt;=41, D869&lt;=43), "Sales and office occupations",
 AND(D869&gt;=51, D869&lt;=53), "Production, transportation, and material moving occupations",
 AND(D869&gt;=45, D869&lt;=49), "Natural resources, construction, and maintenance occupations",
 TRUE, "Not applicable to study area"
)</f>
        <v>Management, business, science, and arts occupations</v>
      </c>
      <c r="G869">
        <f t="shared" si="66"/>
        <v>9764</v>
      </c>
      <c r="H869" s="9">
        <f t="shared" si="67"/>
        <v>21.941573033707865</v>
      </c>
      <c r="I869" t="str">
        <f>_xlfn.XLOOKUP($C869,'NAICS-SOC-CIP x-walk'!C:C, 'NAICS-SOC-CIP x-walk'!H:H)</f>
        <v>62, 81</v>
      </c>
      <c r="J869" t="str">
        <f>_xlfn.XLOOKUP(K869,'ACS-NAICS-SOC x-walk'!K:K,'ACS-NAICS-SOC x-walk'!L:L)</f>
        <v>Educational Services, and Health Care and Social Assistance</v>
      </c>
      <c r="K869" t="str">
        <f>_xlfn.XLOOKUP($C869,'NAICS-SOC-CIP x-walk'!$C:$C, 'NAICS-SOC-CIP x-walk'!I:I)</f>
        <v>Health Care and Social Assistance, Other Services (except Public Administration)</v>
      </c>
      <c r="L869">
        <f t="shared" si="68"/>
        <v>1132</v>
      </c>
      <c r="M869" s="9">
        <f t="shared" si="69"/>
        <v>9.4333333333333336</v>
      </c>
    </row>
    <row r="870" spans="1:13" hidden="1">
      <c r="A870" s="1">
        <v>0</v>
      </c>
      <c r="B870" s="1">
        <v>5</v>
      </c>
      <c r="C870" s="34" t="s">
        <v>2258</v>
      </c>
      <c r="D870" s="1">
        <f t="shared" si="65"/>
        <v>29</v>
      </c>
      <c r="E870" s="2" t="s">
        <v>1786</v>
      </c>
      <c r="F870" t="str" cm="1">
        <f t="array" ref="F870">_xlfn.IFS(
 AND(D870&gt;=11, D870&lt;=29), "Management, business, science, and arts occupations",
 AND(D870&gt;=31, D870&lt;=39), "Service occupations",
 AND(D870&gt;=41, D870&lt;=43), "Sales and office occupations",
 AND(D870&gt;=51, D870&lt;=53), "Production, transportation, and material moving occupations",
 AND(D870&gt;=45, D870&lt;=49), "Natural resources, construction, and maintenance occupations",
 TRUE, "Not applicable to study area"
)</f>
        <v>Management, business, science, and arts occupations</v>
      </c>
      <c r="G870">
        <f t="shared" si="66"/>
        <v>9764</v>
      </c>
      <c r="H870" s="9">
        <f t="shared" si="67"/>
        <v>21.941573033707865</v>
      </c>
      <c r="I870" t="str">
        <f>_xlfn.XLOOKUP($C870,'NAICS-SOC-CIP x-walk'!C:C, 'NAICS-SOC-CIP x-walk'!H:H)</f>
        <v>62, 81</v>
      </c>
      <c r="J870" t="str">
        <f>_xlfn.XLOOKUP(K870,'ACS-NAICS-SOC x-walk'!K:K,'ACS-NAICS-SOC x-walk'!L:L)</f>
        <v>Educational Services, and Health Care and Social Assistance</v>
      </c>
      <c r="K870" t="str">
        <f>_xlfn.XLOOKUP($C870,'NAICS-SOC-CIP x-walk'!$C:$C, 'NAICS-SOC-CIP x-walk'!I:I)</f>
        <v>Health Care and Social Assistance, Other Services (except Public Administration)</v>
      </c>
      <c r="L870">
        <f t="shared" si="68"/>
        <v>1132</v>
      </c>
      <c r="M870" s="9">
        <f t="shared" si="69"/>
        <v>9.4333333333333336</v>
      </c>
    </row>
    <row r="871" spans="1:13" hidden="1">
      <c r="A871" s="1" t="s">
        <v>1791</v>
      </c>
      <c r="B871" s="1">
        <v>5</v>
      </c>
      <c r="C871" s="34" t="s">
        <v>2259</v>
      </c>
      <c r="D871" s="1">
        <f t="shared" si="65"/>
        <v>29</v>
      </c>
      <c r="E871" s="2" t="s">
        <v>1793</v>
      </c>
      <c r="F871" t="str" cm="1">
        <f t="array" ref="F871">_xlfn.IFS(
 AND(D871&gt;=11, D871&lt;=29), "Management, business, science, and arts occupations",
 AND(D871&gt;=31, D871&lt;=39), "Service occupations",
 AND(D871&gt;=41, D871&lt;=43), "Sales and office occupations",
 AND(D871&gt;=51, D871&lt;=53), "Production, transportation, and material moving occupations",
 AND(D871&gt;=45, D871&lt;=49), "Natural resources, construction, and maintenance occupations",
 TRUE, "Not applicable to study area"
)</f>
        <v>Management, business, science, and arts occupations</v>
      </c>
      <c r="G871">
        <f t="shared" si="66"/>
        <v>9764</v>
      </c>
      <c r="H871" s="9">
        <f t="shared" si="67"/>
        <v>21.941573033707865</v>
      </c>
      <c r="I871" t="str">
        <f>_xlfn.XLOOKUP($C871,'NAICS-SOC-CIP x-walk'!C:C, 'NAICS-SOC-CIP x-walk'!H:H)</f>
        <v>62, 81</v>
      </c>
      <c r="J871" t="str">
        <f>_xlfn.XLOOKUP(K871,'ACS-NAICS-SOC x-walk'!K:K,'ACS-NAICS-SOC x-walk'!L:L)</f>
        <v>Educational Services, and Health Care and Social Assistance</v>
      </c>
      <c r="K871" t="str">
        <f>_xlfn.XLOOKUP($C871,'NAICS-SOC-CIP x-walk'!$C:$C, 'NAICS-SOC-CIP x-walk'!I:I)</f>
        <v>Health Care and Social Assistance, Other Services (except Public Administration)</v>
      </c>
      <c r="L871">
        <f t="shared" si="68"/>
        <v>1132</v>
      </c>
      <c r="M871" s="9">
        <f t="shared" si="69"/>
        <v>9.4333333333333336</v>
      </c>
    </row>
    <row r="872" spans="1:13" hidden="1">
      <c r="A872" s="1">
        <v>8</v>
      </c>
      <c r="B872" s="1" t="s">
        <v>4</v>
      </c>
      <c r="C872" s="34" t="s">
        <v>2468</v>
      </c>
      <c r="D872" s="1">
        <f t="shared" si="65"/>
        <v>43</v>
      </c>
      <c r="E872" s="2" t="s">
        <v>1654</v>
      </c>
      <c r="F872" t="str" cm="1">
        <f t="array" ref="F872">_xlfn.IFS(
 AND(D872&gt;=11, D872&lt;=29), "Management, business, science, and arts occupations",
 AND(D872&gt;=31, D872&lt;=39), "Service occupations",
 AND(D872&gt;=41, D872&lt;=43), "Sales and office occupations",
 AND(D872&gt;=51, D872&lt;=53), "Production, transportation, and material moving occupations",
 AND(D872&gt;=45, D872&lt;=49), "Natural resources, construction, and maintenance occupations",
 TRUE, "Not applicable to study area"
)</f>
        <v>Sales and office occupations</v>
      </c>
      <c r="G872">
        <f t="shared" si="66"/>
        <v>1327</v>
      </c>
      <c r="H872" s="9">
        <f t="shared" si="67"/>
        <v>18.430555555555557</v>
      </c>
      <c r="I872" t="str">
        <f>_xlfn.XLOOKUP($C872,'NAICS-SOC-CIP x-walk'!C:C, 'NAICS-SOC-CIP x-walk'!H:H)</f>
        <v>62, 81</v>
      </c>
      <c r="J872" t="str">
        <f>_xlfn.XLOOKUP(K872,'ACS-NAICS-SOC x-walk'!K:K,'ACS-NAICS-SOC x-walk'!L:L)</f>
        <v>Educational Services, and Health Care and Social Assistance</v>
      </c>
      <c r="K872" t="str">
        <f>_xlfn.XLOOKUP($C872,'NAICS-SOC-CIP x-walk'!$C:$C, 'NAICS-SOC-CIP x-walk'!I:I)</f>
        <v>Health Care and Social Assistance, Other Services (except Public Administration)</v>
      </c>
      <c r="L872">
        <f t="shared" si="68"/>
        <v>1132</v>
      </c>
      <c r="M872" s="9">
        <f t="shared" si="69"/>
        <v>9.4333333333333336</v>
      </c>
    </row>
    <row r="873" spans="1:13" hidden="1">
      <c r="A873" s="1">
        <v>7</v>
      </c>
      <c r="B873" s="1">
        <v>3</v>
      </c>
      <c r="C873" s="34" t="s">
        <v>2491</v>
      </c>
      <c r="D873" s="1">
        <f t="shared" si="65"/>
        <v>43</v>
      </c>
      <c r="E873" s="2" t="s">
        <v>1366</v>
      </c>
      <c r="F873" t="str" cm="1">
        <f t="array" ref="F873">_xlfn.IFS(
 AND(D873&gt;=11, D873&lt;=29), "Management, business, science, and arts occupations",
 AND(D873&gt;=31, D873&lt;=39), "Service occupations",
 AND(D873&gt;=41, D873&lt;=43), "Sales and office occupations",
 AND(D873&gt;=51, D873&lt;=53), "Production, transportation, and material moving occupations",
 AND(D873&gt;=45, D873&lt;=49), "Natural resources, construction, and maintenance occupations",
 TRUE, "Not applicable to study area"
)</f>
        <v>Sales and office occupations</v>
      </c>
      <c r="G873">
        <f t="shared" si="66"/>
        <v>1327</v>
      </c>
      <c r="H873" s="9">
        <f t="shared" si="67"/>
        <v>18.430555555555557</v>
      </c>
      <c r="I873" t="str">
        <f>_xlfn.XLOOKUP($C873,'NAICS-SOC-CIP x-walk'!C:C, 'NAICS-SOC-CIP x-walk'!H:H)</f>
        <v>62, 81</v>
      </c>
      <c r="J873" t="str">
        <f>_xlfn.XLOOKUP(K873,'ACS-NAICS-SOC x-walk'!K:K,'ACS-NAICS-SOC x-walk'!L:L)</f>
        <v>Educational Services, and Health Care and Social Assistance</v>
      </c>
      <c r="K873" t="str">
        <f>_xlfn.XLOOKUP($C873,'NAICS-SOC-CIP x-walk'!$C:$C, 'NAICS-SOC-CIP x-walk'!I:I)</f>
        <v>Health Care and Social Assistance, Other Services (except Public Administration)</v>
      </c>
      <c r="L873">
        <f t="shared" si="68"/>
        <v>1132</v>
      </c>
      <c r="M873" s="9">
        <f t="shared" si="69"/>
        <v>9.4333333333333336</v>
      </c>
    </row>
    <row r="874" spans="1:13" hidden="1">
      <c r="A874" s="1">
        <v>0</v>
      </c>
      <c r="B874" s="1" t="s">
        <v>4</v>
      </c>
      <c r="C874" s="34" t="s">
        <v>2515</v>
      </c>
      <c r="D874" s="1">
        <f t="shared" si="65"/>
        <v>43</v>
      </c>
      <c r="E874" s="2" t="s">
        <v>1638</v>
      </c>
      <c r="F874" t="str" cm="1">
        <f t="array" ref="F874">_xlfn.IFS(
 AND(D874&gt;=11, D874&lt;=29), "Management, business, science, and arts occupations",
 AND(D874&gt;=31, D874&lt;=39), "Service occupations",
 AND(D874&gt;=41, D874&lt;=43), "Sales and office occupations",
 AND(D874&gt;=51, D874&lt;=53), "Production, transportation, and material moving occupations",
 AND(D874&gt;=45, D874&lt;=49), "Natural resources, construction, and maintenance occupations",
 TRUE, "Not applicable to study area"
)</f>
        <v>Sales and office occupations</v>
      </c>
      <c r="G874">
        <f t="shared" si="66"/>
        <v>1327</v>
      </c>
      <c r="H874" s="9">
        <f t="shared" si="67"/>
        <v>18.430555555555557</v>
      </c>
      <c r="I874" t="str">
        <f>_xlfn.XLOOKUP($C874,'NAICS-SOC-CIP x-walk'!C:C, 'NAICS-SOC-CIP x-walk'!H:H)</f>
        <v>62, 81</v>
      </c>
      <c r="J874" t="str">
        <f>_xlfn.XLOOKUP(K874,'ACS-NAICS-SOC x-walk'!K:K,'ACS-NAICS-SOC x-walk'!L:L)</f>
        <v>Educational Services, and Health Care and Social Assistance</v>
      </c>
      <c r="K874" t="str">
        <f>_xlfn.XLOOKUP($C874,'NAICS-SOC-CIP x-walk'!$C:$C, 'NAICS-SOC-CIP x-walk'!I:I)</f>
        <v>Health Care and Social Assistance, Other Services (except Public Administration)</v>
      </c>
      <c r="L874">
        <f t="shared" si="68"/>
        <v>1132</v>
      </c>
      <c r="M874" s="9">
        <f t="shared" si="69"/>
        <v>9.4333333333333336</v>
      </c>
    </row>
    <row r="875" spans="1:13" hidden="1">
      <c r="A875" s="1">
        <v>35</v>
      </c>
      <c r="B875" s="1">
        <v>3</v>
      </c>
      <c r="C875" s="34" t="s">
        <v>1905</v>
      </c>
      <c r="D875" s="1">
        <f t="shared" si="65"/>
        <v>15</v>
      </c>
      <c r="E875" s="2" t="s">
        <v>870</v>
      </c>
      <c r="F875" t="str" cm="1">
        <f t="array" ref="F875">_xlfn.IFS(
 AND(D875&gt;=11, D875&lt;=29), "Management, business, science, and arts occupations",
 AND(D875&gt;=31, D875&lt;=39), "Service occupations",
 AND(D875&gt;=41, D875&lt;=43), "Sales and office occupations",
 AND(D875&gt;=51, D875&lt;=53), "Production, transportation, and material moving occupations",
 AND(D875&gt;=45, D875&lt;=49), "Natural resources, construction, and maintenance occupations",
 TRUE, "Not applicable to study area"
)</f>
        <v>Management, business, science, and arts occupations</v>
      </c>
      <c r="G875">
        <f t="shared" si="66"/>
        <v>9764</v>
      </c>
      <c r="H875" s="9">
        <f t="shared" si="67"/>
        <v>21.941573033707865</v>
      </c>
      <c r="I875" t="str">
        <f>_xlfn.XLOOKUP($C875,'NAICS-SOC-CIP x-walk'!C:C, 'NAICS-SOC-CIP x-walk'!H:H)</f>
        <v>51, 54</v>
      </c>
      <c r="J875" t="str">
        <f>_xlfn.XLOOKUP(K875,'ACS-NAICS-SOC x-walk'!K:K,'ACS-NAICS-SOC x-walk'!L:L)</f>
        <v xml:space="preserve">Information </v>
      </c>
      <c r="K875" t="str">
        <f>_xlfn.XLOOKUP($C875,'NAICS-SOC-CIP x-walk'!$C:$C, 'NAICS-SOC-CIP x-walk'!I:I)</f>
        <v>Information, Professional, Scientific, and Technical Services</v>
      </c>
      <c r="L875">
        <f t="shared" si="68"/>
        <v>215</v>
      </c>
      <c r="M875" s="9">
        <f t="shared" si="69"/>
        <v>7.9629629629629628</v>
      </c>
    </row>
    <row r="876" spans="1:13" hidden="1">
      <c r="A876" s="1">
        <v>25</v>
      </c>
      <c r="B876" s="1">
        <v>3</v>
      </c>
      <c r="C876" s="34" t="s">
        <v>1918</v>
      </c>
      <c r="D876" s="1">
        <f t="shared" si="65"/>
        <v>15</v>
      </c>
      <c r="E876" s="2" t="s">
        <v>1080</v>
      </c>
      <c r="F876" t="str" cm="1">
        <f t="array" ref="F876">_xlfn.IFS(
 AND(D876&gt;=11, D876&lt;=29), "Management, business, science, and arts occupations",
 AND(D876&gt;=31, D876&lt;=39), "Service occupations",
 AND(D876&gt;=41, D876&lt;=43), "Sales and office occupations",
 AND(D876&gt;=51, D876&lt;=53), "Production, transportation, and material moving occupations",
 AND(D876&gt;=45, D876&lt;=49), "Natural resources, construction, and maintenance occupations",
 TRUE, "Not applicable to study area"
)</f>
        <v>Management, business, science, and arts occupations</v>
      </c>
      <c r="G876">
        <f t="shared" si="66"/>
        <v>9764</v>
      </c>
      <c r="H876" s="9">
        <f t="shared" si="67"/>
        <v>21.941573033707865</v>
      </c>
      <c r="I876" t="str">
        <f>_xlfn.XLOOKUP($C876,'NAICS-SOC-CIP x-walk'!C:C, 'NAICS-SOC-CIP x-walk'!H:H)</f>
        <v>51, 54</v>
      </c>
      <c r="J876" t="str">
        <f>_xlfn.XLOOKUP(K876,'ACS-NAICS-SOC x-walk'!K:K,'ACS-NAICS-SOC x-walk'!L:L)</f>
        <v xml:space="preserve">Information </v>
      </c>
      <c r="K876" t="str">
        <f>_xlfn.XLOOKUP($C876,'NAICS-SOC-CIP x-walk'!$C:$C, 'NAICS-SOC-CIP x-walk'!I:I)</f>
        <v>Information, Professional, Scientific, and Technical Services</v>
      </c>
      <c r="L876">
        <f t="shared" si="68"/>
        <v>215</v>
      </c>
      <c r="M876" s="9">
        <f t="shared" si="69"/>
        <v>7.9629629629629628</v>
      </c>
    </row>
    <row r="877" spans="1:13" hidden="1">
      <c r="A877" s="1">
        <v>16</v>
      </c>
      <c r="B877" s="1">
        <v>3</v>
      </c>
      <c r="C877" s="34" t="s">
        <v>1918</v>
      </c>
      <c r="D877" s="1">
        <f t="shared" si="65"/>
        <v>15</v>
      </c>
      <c r="E877" s="2" t="s">
        <v>1322</v>
      </c>
      <c r="F877" t="str" cm="1">
        <f t="array" ref="F877">_xlfn.IFS(
 AND(D877&gt;=11, D877&lt;=29), "Management, business, science, and arts occupations",
 AND(D877&gt;=31, D877&lt;=39), "Service occupations",
 AND(D877&gt;=41, D877&lt;=43), "Sales and office occupations",
 AND(D877&gt;=51, D877&lt;=53), "Production, transportation, and material moving occupations",
 AND(D877&gt;=45, D877&lt;=49), "Natural resources, construction, and maintenance occupations",
 TRUE, "Not applicable to study area"
)</f>
        <v>Management, business, science, and arts occupations</v>
      </c>
      <c r="G877">
        <f t="shared" si="66"/>
        <v>9764</v>
      </c>
      <c r="H877" s="9">
        <f t="shared" si="67"/>
        <v>21.941573033707865</v>
      </c>
      <c r="I877" t="str">
        <f>_xlfn.XLOOKUP($C877,'NAICS-SOC-CIP x-walk'!C:C, 'NAICS-SOC-CIP x-walk'!H:H)</f>
        <v>51, 54</v>
      </c>
      <c r="J877" t="str">
        <f>_xlfn.XLOOKUP(K877,'ACS-NAICS-SOC x-walk'!K:K,'ACS-NAICS-SOC x-walk'!L:L)</f>
        <v xml:space="preserve">Information </v>
      </c>
      <c r="K877" t="str">
        <f>_xlfn.XLOOKUP($C877,'NAICS-SOC-CIP x-walk'!$C:$C, 'NAICS-SOC-CIP x-walk'!I:I)</f>
        <v>Information, Professional, Scientific, and Technical Services</v>
      </c>
      <c r="L877">
        <f t="shared" si="68"/>
        <v>215</v>
      </c>
      <c r="M877" s="9">
        <f t="shared" si="69"/>
        <v>7.9629629629629628</v>
      </c>
    </row>
    <row r="878" spans="1:13" hidden="1">
      <c r="A878" s="1">
        <v>16</v>
      </c>
      <c r="B878" s="1">
        <v>3</v>
      </c>
      <c r="C878" s="34" t="s">
        <v>1904</v>
      </c>
      <c r="D878" s="1">
        <f t="shared" si="65"/>
        <v>15</v>
      </c>
      <c r="E878" s="2" t="s">
        <v>970</v>
      </c>
      <c r="F878" t="str" cm="1">
        <f t="array" ref="F878">_xlfn.IFS(
 AND(D878&gt;=11, D878&lt;=29), "Management, business, science, and arts occupations",
 AND(D878&gt;=31, D878&lt;=39), "Service occupations",
 AND(D878&gt;=41, D878&lt;=43), "Sales and office occupations",
 AND(D878&gt;=51, D878&lt;=53), "Production, transportation, and material moving occupations",
 AND(D878&gt;=45, D878&lt;=49), "Natural resources, construction, and maintenance occupations",
 TRUE, "Not applicable to study area"
)</f>
        <v>Management, business, science, and arts occupations</v>
      </c>
      <c r="G878">
        <f t="shared" si="66"/>
        <v>9764</v>
      </c>
      <c r="H878" s="9">
        <f t="shared" si="67"/>
        <v>21.941573033707865</v>
      </c>
      <c r="I878" t="str">
        <f>_xlfn.XLOOKUP($C878,'NAICS-SOC-CIP x-walk'!C:C, 'NAICS-SOC-CIP x-walk'!H:H)</f>
        <v>51, 54</v>
      </c>
      <c r="J878" t="str">
        <f>_xlfn.XLOOKUP(K878,'ACS-NAICS-SOC x-walk'!K:K,'ACS-NAICS-SOC x-walk'!L:L)</f>
        <v xml:space="preserve">Information </v>
      </c>
      <c r="K878" t="str">
        <f>_xlfn.XLOOKUP($C878,'NAICS-SOC-CIP x-walk'!$C:$C, 'NAICS-SOC-CIP x-walk'!I:I)</f>
        <v>Information, Professional, Scientific, and Technical Services</v>
      </c>
      <c r="L878">
        <f t="shared" si="68"/>
        <v>215</v>
      </c>
      <c r="M878" s="9">
        <f t="shared" si="69"/>
        <v>7.9629629629629628</v>
      </c>
    </row>
    <row r="879" spans="1:13" hidden="1">
      <c r="A879" s="1">
        <v>15</v>
      </c>
      <c r="B879" s="1">
        <v>4</v>
      </c>
      <c r="C879" s="34" t="s">
        <v>1905</v>
      </c>
      <c r="D879" s="1">
        <f t="shared" si="65"/>
        <v>15</v>
      </c>
      <c r="E879" s="2" t="s">
        <v>1196</v>
      </c>
      <c r="F879" t="str" cm="1">
        <f t="array" ref="F879">_xlfn.IFS(
 AND(D879&gt;=11, D879&lt;=29), "Management, business, science, and arts occupations",
 AND(D879&gt;=31, D879&lt;=39), "Service occupations",
 AND(D879&gt;=41, D879&lt;=43), "Sales and office occupations",
 AND(D879&gt;=51, D879&lt;=53), "Production, transportation, and material moving occupations",
 AND(D879&gt;=45, D879&lt;=49), "Natural resources, construction, and maintenance occupations",
 TRUE, "Not applicable to study area"
)</f>
        <v>Management, business, science, and arts occupations</v>
      </c>
      <c r="G879">
        <f t="shared" si="66"/>
        <v>9764</v>
      </c>
      <c r="H879" s="9">
        <f t="shared" si="67"/>
        <v>21.941573033707865</v>
      </c>
      <c r="I879" t="str">
        <f>_xlfn.XLOOKUP($C879,'NAICS-SOC-CIP x-walk'!C:C, 'NAICS-SOC-CIP x-walk'!H:H)</f>
        <v>51, 54</v>
      </c>
      <c r="J879" t="str">
        <f>_xlfn.XLOOKUP(K879,'ACS-NAICS-SOC x-walk'!K:K,'ACS-NAICS-SOC x-walk'!L:L)</f>
        <v xml:space="preserve">Information </v>
      </c>
      <c r="K879" t="str">
        <f>_xlfn.XLOOKUP($C879,'NAICS-SOC-CIP x-walk'!$C:$C, 'NAICS-SOC-CIP x-walk'!I:I)</f>
        <v>Information, Professional, Scientific, and Technical Services</v>
      </c>
      <c r="L879">
        <f t="shared" si="68"/>
        <v>215</v>
      </c>
      <c r="M879" s="9">
        <f t="shared" si="69"/>
        <v>7.9629629629629628</v>
      </c>
    </row>
    <row r="880" spans="1:13" hidden="1">
      <c r="A880" s="1">
        <v>13</v>
      </c>
      <c r="B880" s="1">
        <v>4</v>
      </c>
      <c r="C880" s="34" t="s">
        <v>1903</v>
      </c>
      <c r="D880" s="1">
        <f t="shared" si="65"/>
        <v>15</v>
      </c>
      <c r="E880" s="2" t="s">
        <v>1198</v>
      </c>
      <c r="F880" t="str" cm="1">
        <f t="array" ref="F880">_xlfn.IFS(
 AND(D880&gt;=11, D880&lt;=29), "Management, business, science, and arts occupations",
 AND(D880&gt;=31, D880&lt;=39), "Service occupations",
 AND(D880&gt;=41, D880&lt;=43), "Sales and office occupations",
 AND(D880&gt;=51, D880&lt;=53), "Production, transportation, and material moving occupations",
 AND(D880&gt;=45, D880&lt;=49), "Natural resources, construction, and maintenance occupations",
 TRUE, "Not applicable to study area"
)</f>
        <v>Management, business, science, and arts occupations</v>
      </c>
      <c r="G880">
        <f t="shared" si="66"/>
        <v>9764</v>
      </c>
      <c r="H880" s="9">
        <f t="shared" si="67"/>
        <v>21.941573033707865</v>
      </c>
      <c r="I880" t="str">
        <f>_xlfn.XLOOKUP($C880,'NAICS-SOC-CIP x-walk'!C:C, 'NAICS-SOC-CIP x-walk'!H:H)</f>
        <v>51, 54</v>
      </c>
      <c r="J880" t="str">
        <f>_xlfn.XLOOKUP(K880,'ACS-NAICS-SOC x-walk'!K:K,'ACS-NAICS-SOC x-walk'!L:L)</f>
        <v xml:space="preserve">Information </v>
      </c>
      <c r="K880" t="str">
        <f>_xlfn.XLOOKUP($C880,'NAICS-SOC-CIP x-walk'!$C:$C, 'NAICS-SOC-CIP x-walk'!I:I)</f>
        <v>Information, Professional, Scientific, and Technical Services</v>
      </c>
      <c r="L880">
        <f t="shared" si="68"/>
        <v>215</v>
      </c>
      <c r="M880" s="9">
        <f t="shared" si="69"/>
        <v>7.9629629629629628</v>
      </c>
    </row>
    <row r="881" spans="1:13" hidden="1">
      <c r="A881" s="1">
        <v>13</v>
      </c>
      <c r="B881" s="1">
        <v>4</v>
      </c>
      <c r="C881" s="34" t="s">
        <v>1901</v>
      </c>
      <c r="D881" s="1">
        <f t="shared" si="65"/>
        <v>15</v>
      </c>
      <c r="E881" s="2" t="s">
        <v>964</v>
      </c>
      <c r="F881" t="str" cm="1">
        <f t="array" ref="F881">_xlfn.IFS(
 AND(D881&gt;=11, D881&lt;=29), "Management, business, science, and arts occupations",
 AND(D881&gt;=31, D881&lt;=39), "Service occupations",
 AND(D881&gt;=41, D881&lt;=43), "Sales and office occupations",
 AND(D881&gt;=51, D881&lt;=53), "Production, transportation, and material moving occupations",
 AND(D881&gt;=45, D881&lt;=49), "Natural resources, construction, and maintenance occupations",
 TRUE, "Not applicable to study area"
)</f>
        <v>Management, business, science, and arts occupations</v>
      </c>
      <c r="G881">
        <f t="shared" si="66"/>
        <v>9764</v>
      </c>
      <c r="H881" s="9">
        <f t="shared" si="67"/>
        <v>21.941573033707865</v>
      </c>
      <c r="I881" t="str">
        <f>_xlfn.XLOOKUP($C881,'NAICS-SOC-CIP x-walk'!C:C, 'NAICS-SOC-CIP x-walk'!H:H)</f>
        <v>51, 54</v>
      </c>
      <c r="J881" t="str">
        <f>_xlfn.XLOOKUP(K881,'ACS-NAICS-SOC x-walk'!K:K,'ACS-NAICS-SOC x-walk'!L:L)</f>
        <v xml:space="preserve">Information </v>
      </c>
      <c r="K881" t="str">
        <f>_xlfn.XLOOKUP($C881,'NAICS-SOC-CIP x-walk'!$C:$C, 'NAICS-SOC-CIP x-walk'!I:I)</f>
        <v>Information, Professional, Scientific, and Technical Services</v>
      </c>
      <c r="L881">
        <f t="shared" si="68"/>
        <v>215</v>
      </c>
      <c r="M881" s="9">
        <f t="shared" si="69"/>
        <v>7.9629629629629628</v>
      </c>
    </row>
    <row r="882" spans="1:13" hidden="1">
      <c r="A882" s="1">
        <v>11</v>
      </c>
      <c r="B882" s="1">
        <v>4</v>
      </c>
      <c r="C882" s="34" t="s">
        <v>1918</v>
      </c>
      <c r="D882" s="1">
        <f t="shared" si="65"/>
        <v>15</v>
      </c>
      <c r="E882" s="2" t="s">
        <v>1414</v>
      </c>
      <c r="F882" t="str" cm="1">
        <f t="array" ref="F882">_xlfn.IFS(
 AND(D882&gt;=11, D882&lt;=29), "Management, business, science, and arts occupations",
 AND(D882&gt;=31, D882&lt;=39), "Service occupations",
 AND(D882&gt;=41, D882&lt;=43), "Sales and office occupations",
 AND(D882&gt;=51, D882&lt;=53), "Production, transportation, and material moving occupations",
 AND(D882&gt;=45, D882&lt;=49), "Natural resources, construction, and maintenance occupations",
 TRUE, "Not applicable to study area"
)</f>
        <v>Management, business, science, and arts occupations</v>
      </c>
      <c r="G882">
        <f t="shared" si="66"/>
        <v>9764</v>
      </c>
      <c r="H882" s="9">
        <f t="shared" si="67"/>
        <v>21.941573033707865</v>
      </c>
      <c r="I882" t="str">
        <f>_xlfn.XLOOKUP($C882,'NAICS-SOC-CIP x-walk'!C:C, 'NAICS-SOC-CIP x-walk'!H:H)</f>
        <v>51, 54</v>
      </c>
      <c r="J882" t="str">
        <f>_xlfn.XLOOKUP(K882,'ACS-NAICS-SOC x-walk'!K:K,'ACS-NAICS-SOC x-walk'!L:L)</f>
        <v xml:space="preserve">Information </v>
      </c>
      <c r="K882" t="str">
        <f>_xlfn.XLOOKUP($C882,'NAICS-SOC-CIP x-walk'!$C:$C, 'NAICS-SOC-CIP x-walk'!I:I)</f>
        <v>Information, Professional, Scientific, and Technical Services</v>
      </c>
      <c r="L882">
        <f t="shared" si="68"/>
        <v>215</v>
      </c>
      <c r="M882" s="9">
        <f t="shared" si="69"/>
        <v>7.9629629629629628</v>
      </c>
    </row>
    <row r="883" spans="1:13" hidden="1">
      <c r="A883" s="1">
        <v>11</v>
      </c>
      <c r="B883" s="1">
        <v>4</v>
      </c>
      <c r="C883" s="34" t="s">
        <v>1908</v>
      </c>
      <c r="D883" s="1">
        <f t="shared" si="65"/>
        <v>15</v>
      </c>
      <c r="E883" s="2" t="s">
        <v>1066</v>
      </c>
      <c r="F883" t="str" cm="1">
        <f t="array" ref="F883">_xlfn.IFS(
 AND(D883&gt;=11, D883&lt;=29), "Management, business, science, and arts occupations",
 AND(D883&gt;=31, D883&lt;=39), "Service occupations",
 AND(D883&gt;=41, D883&lt;=43), "Sales and office occupations",
 AND(D883&gt;=51, D883&lt;=53), "Production, transportation, and material moving occupations",
 AND(D883&gt;=45, D883&lt;=49), "Natural resources, construction, and maintenance occupations",
 TRUE, "Not applicable to study area"
)</f>
        <v>Management, business, science, and arts occupations</v>
      </c>
      <c r="G883">
        <f t="shared" si="66"/>
        <v>9764</v>
      </c>
      <c r="H883" s="9">
        <f t="shared" si="67"/>
        <v>21.941573033707865</v>
      </c>
      <c r="I883" t="str">
        <f>_xlfn.XLOOKUP($C883,'NAICS-SOC-CIP x-walk'!C:C, 'NAICS-SOC-CIP x-walk'!H:H)</f>
        <v>51, 54</v>
      </c>
      <c r="J883" t="str">
        <f>_xlfn.XLOOKUP(K883,'ACS-NAICS-SOC x-walk'!K:K,'ACS-NAICS-SOC x-walk'!L:L)</f>
        <v xml:space="preserve">Information </v>
      </c>
      <c r="K883" t="str">
        <f>_xlfn.XLOOKUP($C883,'NAICS-SOC-CIP x-walk'!$C:$C, 'NAICS-SOC-CIP x-walk'!I:I)</f>
        <v>Information, Professional, Scientific, and Technical Services</v>
      </c>
      <c r="L883">
        <f t="shared" si="68"/>
        <v>215</v>
      </c>
      <c r="M883" s="9">
        <f t="shared" si="69"/>
        <v>7.9629629629629628</v>
      </c>
    </row>
    <row r="884" spans="1:13" hidden="1">
      <c r="A884" s="1">
        <v>9</v>
      </c>
      <c r="B884" s="1">
        <v>4</v>
      </c>
      <c r="C884" s="34" t="s">
        <v>1944</v>
      </c>
      <c r="D884" s="1">
        <f t="shared" si="65"/>
        <v>17</v>
      </c>
      <c r="E884" s="2" t="s">
        <v>1320</v>
      </c>
      <c r="F884" t="str" cm="1">
        <f t="array" ref="F884">_xlfn.IFS(
 AND(D884&gt;=11, D884&lt;=29), "Management, business, science, and arts occupations",
 AND(D884&gt;=31, D884&lt;=39), "Service occupations",
 AND(D884&gt;=41, D884&lt;=43), "Sales and office occupations",
 AND(D884&gt;=51, D884&lt;=53), "Production, transportation, and material moving occupations",
 AND(D884&gt;=45, D884&lt;=49), "Natural resources, construction, and maintenance occupations",
 TRUE, "Not applicable to study area"
)</f>
        <v>Management, business, science, and arts occupations</v>
      </c>
      <c r="G884">
        <f t="shared" si="66"/>
        <v>9764</v>
      </c>
      <c r="H884" s="9">
        <f t="shared" si="67"/>
        <v>21.941573033707865</v>
      </c>
      <c r="I884" t="str">
        <f>_xlfn.XLOOKUP($C884,'NAICS-SOC-CIP x-walk'!C:C, 'NAICS-SOC-CIP x-walk'!H:H)</f>
        <v>51, 54</v>
      </c>
      <c r="J884" t="str">
        <f>_xlfn.XLOOKUP(K884,'ACS-NAICS-SOC x-walk'!K:K,'ACS-NAICS-SOC x-walk'!L:L)</f>
        <v xml:space="preserve">Information </v>
      </c>
      <c r="K884" t="str">
        <f>_xlfn.XLOOKUP($C884,'NAICS-SOC-CIP x-walk'!$C:$C, 'NAICS-SOC-CIP x-walk'!I:I)</f>
        <v>Information, Professional, Scientific, and Technical Services</v>
      </c>
      <c r="L884">
        <f t="shared" si="68"/>
        <v>215</v>
      </c>
      <c r="M884" s="9">
        <f t="shared" si="69"/>
        <v>7.9629629629629628</v>
      </c>
    </row>
    <row r="885" spans="1:13" hidden="1">
      <c r="A885" s="1">
        <v>6</v>
      </c>
      <c r="B885" s="1">
        <v>4</v>
      </c>
      <c r="C885" s="34" t="s">
        <v>1918</v>
      </c>
      <c r="D885" s="1">
        <f t="shared" si="65"/>
        <v>15</v>
      </c>
      <c r="E885" s="2" t="s">
        <v>1722</v>
      </c>
      <c r="F885" t="str" cm="1">
        <f t="array" ref="F885">_xlfn.IFS(
 AND(D885&gt;=11, D885&lt;=29), "Management, business, science, and arts occupations",
 AND(D885&gt;=31, D885&lt;=39), "Service occupations",
 AND(D885&gt;=41, D885&lt;=43), "Sales and office occupations",
 AND(D885&gt;=51, D885&lt;=53), "Production, transportation, and material moving occupations",
 AND(D885&gt;=45, D885&lt;=49), "Natural resources, construction, and maintenance occupations",
 TRUE, "Not applicable to study area"
)</f>
        <v>Management, business, science, and arts occupations</v>
      </c>
      <c r="G885">
        <f t="shared" si="66"/>
        <v>9764</v>
      </c>
      <c r="H885" s="9">
        <f t="shared" si="67"/>
        <v>21.941573033707865</v>
      </c>
      <c r="I885" t="str">
        <f>_xlfn.XLOOKUP($C885,'NAICS-SOC-CIP x-walk'!C:C, 'NAICS-SOC-CIP x-walk'!H:H)</f>
        <v>51, 54</v>
      </c>
      <c r="J885" t="str">
        <f>_xlfn.XLOOKUP(K885,'ACS-NAICS-SOC x-walk'!K:K,'ACS-NAICS-SOC x-walk'!L:L)</f>
        <v xml:space="preserve">Information </v>
      </c>
      <c r="K885" t="str">
        <f>_xlfn.XLOOKUP($C885,'NAICS-SOC-CIP x-walk'!$C:$C, 'NAICS-SOC-CIP x-walk'!I:I)</f>
        <v>Information, Professional, Scientific, and Technical Services</v>
      </c>
      <c r="L885">
        <f t="shared" si="68"/>
        <v>215</v>
      </c>
      <c r="M885" s="9">
        <f t="shared" si="69"/>
        <v>7.9629629629629628</v>
      </c>
    </row>
    <row r="886" spans="1:13" hidden="1">
      <c r="A886" s="1">
        <v>5</v>
      </c>
      <c r="B886" s="1">
        <v>4</v>
      </c>
      <c r="C886" s="34" t="s">
        <v>1909</v>
      </c>
      <c r="D886" s="1">
        <f t="shared" si="65"/>
        <v>15</v>
      </c>
      <c r="E886" s="2" t="s">
        <v>1670</v>
      </c>
      <c r="F886" t="str" cm="1">
        <f t="array" ref="F886">_xlfn.IFS(
 AND(D886&gt;=11, D886&lt;=29), "Management, business, science, and arts occupations",
 AND(D886&gt;=31, D886&lt;=39), "Service occupations",
 AND(D886&gt;=41, D886&lt;=43), "Sales and office occupations",
 AND(D886&gt;=51, D886&lt;=53), "Production, transportation, and material moving occupations",
 AND(D886&gt;=45, D886&lt;=49), "Natural resources, construction, and maintenance occupations",
 TRUE, "Not applicable to study area"
)</f>
        <v>Management, business, science, and arts occupations</v>
      </c>
      <c r="G886">
        <f t="shared" si="66"/>
        <v>9764</v>
      </c>
      <c r="H886" s="9">
        <f t="shared" si="67"/>
        <v>21.941573033707865</v>
      </c>
      <c r="I886" t="str">
        <f>_xlfn.XLOOKUP($C886,'NAICS-SOC-CIP x-walk'!C:C, 'NAICS-SOC-CIP x-walk'!H:H)</f>
        <v>51, 54</v>
      </c>
      <c r="J886" t="str">
        <f>_xlfn.XLOOKUP(K886,'ACS-NAICS-SOC x-walk'!K:K,'ACS-NAICS-SOC x-walk'!L:L)</f>
        <v xml:space="preserve">Information </v>
      </c>
      <c r="K886" t="str">
        <f>_xlfn.XLOOKUP($C886,'NAICS-SOC-CIP x-walk'!$C:$C, 'NAICS-SOC-CIP x-walk'!I:I)</f>
        <v>Information, Professional, Scientific, and Technical Services</v>
      </c>
      <c r="L886">
        <f t="shared" si="68"/>
        <v>215</v>
      </c>
      <c r="M886" s="9">
        <f t="shared" si="69"/>
        <v>7.9629629629629628</v>
      </c>
    </row>
    <row r="887" spans="1:13" hidden="1">
      <c r="A887" s="1">
        <v>5</v>
      </c>
      <c r="B887" s="1">
        <v>4</v>
      </c>
      <c r="C887" s="34" t="s">
        <v>1918</v>
      </c>
      <c r="D887" s="1">
        <f t="shared" si="65"/>
        <v>15</v>
      </c>
      <c r="E887" s="2" t="s">
        <v>1400</v>
      </c>
      <c r="F887" t="str" cm="1">
        <f t="array" ref="F887">_xlfn.IFS(
 AND(D887&gt;=11, D887&lt;=29), "Management, business, science, and arts occupations",
 AND(D887&gt;=31, D887&lt;=39), "Service occupations",
 AND(D887&gt;=41, D887&lt;=43), "Sales and office occupations",
 AND(D887&gt;=51, D887&lt;=53), "Production, transportation, and material moving occupations",
 AND(D887&gt;=45, D887&lt;=49), "Natural resources, construction, and maintenance occupations",
 TRUE, "Not applicable to study area"
)</f>
        <v>Management, business, science, and arts occupations</v>
      </c>
      <c r="G887">
        <f t="shared" si="66"/>
        <v>9764</v>
      </c>
      <c r="H887" s="9">
        <f t="shared" si="67"/>
        <v>21.941573033707865</v>
      </c>
      <c r="I887" t="str">
        <f>_xlfn.XLOOKUP($C887,'NAICS-SOC-CIP x-walk'!C:C, 'NAICS-SOC-CIP x-walk'!H:H)</f>
        <v>51, 54</v>
      </c>
      <c r="J887" t="str">
        <f>_xlfn.XLOOKUP(K887,'ACS-NAICS-SOC x-walk'!K:K,'ACS-NAICS-SOC x-walk'!L:L)</f>
        <v xml:space="preserve">Information </v>
      </c>
      <c r="K887" t="str">
        <f>_xlfn.XLOOKUP($C887,'NAICS-SOC-CIP x-walk'!$C:$C, 'NAICS-SOC-CIP x-walk'!I:I)</f>
        <v>Information, Professional, Scientific, and Technical Services</v>
      </c>
      <c r="L887">
        <f t="shared" si="68"/>
        <v>215</v>
      </c>
      <c r="M887" s="9">
        <f t="shared" si="69"/>
        <v>7.9629629629629628</v>
      </c>
    </row>
    <row r="888" spans="1:13" hidden="1">
      <c r="A888" s="1">
        <v>5</v>
      </c>
      <c r="B888" s="1">
        <v>5</v>
      </c>
      <c r="C888" s="34" t="s">
        <v>1900</v>
      </c>
      <c r="D888" s="1">
        <f t="shared" si="65"/>
        <v>15</v>
      </c>
      <c r="E888" s="2" t="s">
        <v>1476</v>
      </c>
      <c r="F888" t="str" cm="1">
        <f t="array" ref="F888">_xlfn.IFS(
 AND(D888&gt;=11, D888&lt;=29), "Management, business, science, and arts occupations",
 AND(D888&gt;=31, D888&lt;=39), "Service occupations",
 AND(D888&gt;=41, D888&lt;=43), "Sales and office occupations",
 AND(D888&gt;=51, D888&lt;=53), "Production, transportation, and material moving occupations",
 AND(D888&gt;=45, D888&lt;=49), "Natural resources, construction, and maintenance occupations",
 TRUE, "Not applicable to study area"
)</f>
        <v>Management, business, science, and arts occupations</v>
      </c>
      <c r="G888">
        <f t="shared" si="66"/>
        <v>9764</v>
      </c>
      <c r="H888" s="9">
        <f t="shared" si="67"/>
        <v>21.941573033707865</v>
      </c>
      <c r="I888" t="str">
        <f>_xlfn.XLOOKUP($C888,'NAICS-SOC-CIP x-walk'!C:C, 'NAICS-SOC-CIP x-walk'!H:H)</f>
        <v>51, 54</v>
      </c>
      <c r="J888" t="str">
        <f>_xlfn.XLOOKUP(K888,'ACS-NAICS-SOC x-walk'!K:K,'ACS-NAICS-SOC x-walk'!L:L)</f>
        <v xml:space="preserve">Information </v>
      </c>
      <c r="K888" t="str">
        <f>_xlfn.XLOOKUP($C888,'NAICS-SOC-CIP x-walk'!$C:$C, 'NAICS-SOC-CIP x-walk'!I:I)</f>
        <v>Information, Professional, Scientific, and Technical Services</v>
      </c>
      <c r="L888">
        <f t="shared" si="68"/>
        <v>215</v>
      </c>
      <c r="M888" s="9">
        <f t="shared" si="69"/>
        <v>7.9629629629629628</v>
      </c>
    </row>
    <row r="889" spans="1:13" hidden="1">
      <c r="A889" s="1">
        <v>5</v>
      </c>
      <c r="B889" s="1">
        <v>4</v>
      </c>
      <c r="C889" s="34" t="s">
        <v>1918</v>
      </c>
      <c r="D889" s="1">
        <f t="shared" si="65"/>
        <v>15</v>
      </c>
      <c r="E889" s="2" t="s">
        <v>1538</v>
      </c>
      <c r="F889" t="str" cm="1">
        <f t="array" ref="F889">_xlfn.IFS(
 AND(D889&gt;=11, D889&lt;=29), "Management, business, science, and arts occupations",
 AND(D889&gt;=31, D889&lt;=39), "Service occupations",
 AND(D889&gt;=41, D889&lt;=43), "Sales and office occupations",
 AND(D889&gt;=51, D889&lt;=53), "Production, transportation, and material moving occupations",
 AND(D889&gt;=45, D889&lt;=49), "Natural resources, construction, and maintenance occupations",
 TRUE, "Not applicable to study area"
)</f>
        <v>Management, business, science, and arts occupations</v>
      </c>
      <c r="G889">
        <f t="shared" si="66"/>
        <v>9764</v>
      </c>
      <c r="H889" s="9">
        <f t="shared" si="67"/>
        <v>21.941573033707865</v>
      </c>
      <c r="I889" t="str">
        <f>_xlfn.XLOOKUP($C889,'NAICS-SOC-CIP x-walk'!C:C, 'NAICS-SOC-CIP x-walk'!H:H)</f>
        <v>51, 54</v>
      </c>
      <c r="J889" t="str">
        <f>_xlfn.XLOOKUP(K889,'ACS-NAICS-SOC x-walk'!K:K,'ACS-NAICS-SOC x-walk'!L:L)</f>
        <v xml:space="preserve">Information </v>
      </c>
      <c r="K889" t="str">
        <f>_xlfn.XLOOKUP($C889,'NAICS-SOC-CIP x-walk'!$C:$C, 'NAICS-SOC-CIP x-walk'!I:I)</f>
        <v>Information, Professional, Scientific, and Technical Services</v>
      </c>
      <c r="L889">
        <f t="shared" si="68"/>
        <v>215</v>
      </c>
      <c r="M889" s="9">
        <f t="shared" si="69"/>
        <v>7.9629629629629628</v>
      </c>
    </row>
    <row r="890" spans="1:13" hidden="1">
      <c r="A890" s="1">
        <v>4</v>
      </c>
      <c r="B890" s="1">
        <v>4</v>
      </c>
      <c r="C890" s="34" t="s">
        <v>1821</v>
      </c>
      <c r="D890" s="1">
        <f t="shared" si="65"/>
        <v>11</v>
      </c>
      <c r="E890" s="2" t="s">
        <v>1392</v>
      </c>
      <c r="F890" t="str" cm="1">
        <f t="array" ref="F890">_xlfn.IFS(
 AND(D890&gt;=11, D890&lt;=29), "Management, business, science, and arts occupations",
 AND(D890&gt;=31, D890&lt;=39), "Service occupations",
 AND(D890&gt;=41, D890&lt;=43), "Sales and office occupations",
 AND(D890&gt;=51, D890&lt;=53), "Production, transportation, and material moving occupations",
 AND(D890&gt;=45, D890&lt;=49), "Natural resources, construction, and maintenance occupations",
 TRUE, "Not applicable to study area"
)</f>
        <v>Management, business, science, and arts occupations</v>
      </c>
      <c r="G890">
        <f t="shared" si="66"/>
        <v>9764</v>
      </c>
      <c r="H890" s="9">
        <f t="shared" si="67"/>
        <v>21.941573033707865</v>
      </c>
      <c r="I890" t="str">
        <f>_xlfn.XLOOKUP($C890,'NAICS-SOC-CIP x-walk'!C:C, 'NAICS-SOC-CIP x-walk'!H:H)</f>
        <v>51, 54</v>
      </c>
      <c r="J890" t="str">
        <f>_xlfn.XLOOKUP(K890,'ACS-NAICS-SOC x-walk'!K:K,'ACS-NAICS-SOC x-walk'!L:L)</f>
        <v xml:space="preserve">Information </v>
      </c>
      <c r="K890" t="str">
        <f>_xlfn.XLOOKUP($C890,'NAICS-SOC-CIP x-walk'!$C:$C, 'NAICS-SOC-CIP x-walk'!I:I)</f>
        <v>Information, Professional, Scientific, and Technical Services</v>
      </c>
      <c r="L890">
        <f t="shared" si="68"/>
        <v>215</v>
      </c>
      <c r="M890" s="9">
        <f t="shared" si="69"/>
        <v>7.9629629629629628</v>
      </c>
    </row>
    <row r="891" spans="1:13" hidden="1">
      <c r="A891" s="1">
        <v>3</v>
      </c>
      <c r="B891" s="1">
        <v>3</v>
      </c>
      <c r="C891" s="34" t="s">
        <v>1900</v>
      </c>
      <c r="D891" s="1">
        <f t="shared" si="65"/>
        <v>15</v>
      </c>
      <c r="E891" s="2" t="s">
        <v>1526</v>
      </c>
      <c r="F891" t="str" cm="1">
        <f t="array" ref="F891">_xlfn.IFS(
 AND(D891&gt;=11, D891&lt;=29), "Management, business, science, and arts occupations",
 AND(D891&gt;=31, D891&lt;=39), "Service occupations",
 AND(D891&gt;=41, D891&lt;=43), "Sales and office occupations",
 AND(D891&gt;=51, D891&lt;=53), "Production, transportation, and material moving occupations",
 AND(D891&gt;=45, D891&lt;=49), "Natural resources, construction, and maintenance occupations",
 TRUE, "Not applicable to study area"
)</f>
        <v>Management, business, science, and arts occupations</v>
      </c>
      <c r="G891">
        <f t="shared" si="66"/>
        <v>9764</v>
      </c>
      <c r="H891" s="9">
        <f t="shared" si="67"/>
        <v>21.941573033707865</v>
      </c>
      <c r="I891" t="str">
        <f>_xlfn.XLOOKUP($C891,'NAICS-SOC-CIP x-walk'!C:C, 'NAICS-SOC-CIP x-walk'!H:H)</f>
        <v>51, 54</v>
      </c>
      <c r="J891" t="str">
        <f>_xlfn.XLOOKUP(K891,'ACS-NAICS-SOC x-walk'!K:K,'ACS-NAICS-SOC x-walk'!L:L)</f>
        <v xml:space="preserve">Information </v>
      </c>
      <c r="K891" t="str">
        <f>_xlfn.XLOOKUP($C891,'NAICS-SOC-CIP x-walk'!$C:$C, 'NAICS-SOC-CIP x-walk'!I:I)</f>
        <v>Information, Professional, Scientific, and Technical Services</v>
      </c>
      <c r="L891">
        <f t="shared" si="68"/>
        <v>215</v>
      </c>
      <c r="M891" s="9">
        <f t="shared" si="69"/>
        <v>7.9629629629629628</v>
      </c>
    </row>
    <row r="892" spans="1:13" hidden="1">
      <c r="A892" s="1">
        <v>3</v>
      </c>
      <c r="B892" s="1">
        <v>4</v>
      </c>
      <c r="C892" s="34" t="s">
        <v>1906</v>
      </c>
      <c r="D892" s="1">
        <f t="shared" si="65"/>
        <v>15</v>
      </c>
      <c r="E892" s="2" t="s">
        <v>1616</v>
      </c>
      <c r="F892" t="str" cm="1">
        <f t="array" ref="F892">_xlfn.IFS(
 AND(D892&gt;=11, D892&lt;=29), "Management, business, science, and arts occupations",
 AND(D892&gt;=31, D892&lt;=39), "Service occupations",
 AND(D892&gt;=41, D892&lt;=43), "Sales and office occupations",
 AND(D892&gt;=51, D892&lt;=53), "Production, transportation, and material moving occupations",
 AND(D892&gt;=45, D892&lt;=49), "Natural resources, construction, and maintenance occupations",
 TRUE, "Not applicable to study area"
)</f>
        <v>Management, business, science, and arts occupations</v>
      </c>
      <c r="G892">
        <f t="shared" si="66"/>
        <v>9764</v>
      </c>
      <c r="H892" s="9">
        <f t="shared" si="67"/>
        <v>21.941573033707865</v>
      </c>
      <c r="I892" t="str">
        <f>_xlfn.XLOOKUP($C892,'NAICS-SOC-CIP x-walk'!C:C, 'NAICS-SOC-CIP x-walk'!H:H)</f>
        <v>51, 54</v>
      </c>
      <c r="J892" t="str">
        <f>_xlfn.XLOOKUP(K892,'ACS-NAICS-SOC x-walk'!K:K,'ACS-NAICS-SOC x-walk'!L:L)</f>
        <v xml:space="preserve">Information </v>
      </c>
      <c r="K892" t="str">
        <f>_xlfn.XLOOKUP($C892,'NAICS-SOC-CIP x-walk'!$C:$C, 'NAICS-SOC-CIP x-walk'!I:I)</f>
        <v>Information, Professional, Scientific, and Technical Services</v>
      </c>
      <c r="L892">
        <f t="shared" si="68"/>
        <v>215</v>
      </c>
      <c r="M892" s="9">
        <f t="shared" si="69"/>
        <v>7.9629629629629628</v>
      </c>
    </row>
    <row r="893" spans="1:13" hidden="1">
      <c r="A893" s="1">
        <v>3</v>
      </c>
      <c r="B893" s="1">
        <v>4</v>
      </c>
      <c r="C893" s="34" t="s">
        <v>1907</v>
      </c>
      <c r="D893" s="1">
        <f t="shared" si="65"/>
        <v>15</v>
      </c>
      <c r="E893" s="2" t="s">
        <v>1680</v>
      </c>
      <c r="F893" t="str" cm="1">
        <f t="array" ref="F893">_xlfn.IFS(
 AND(D893&gt;=11, D893&lt;=29), "Management, business, science, and arts occupations",
 AND(D893&gt;=31, D893&lt;=39), "Service occupations",
 AND(D893&gt;=41, D893&lt;=43), "Sales and office occupations",
 AND(D893&gt;=51, D893&lt;=53), "Production, transportation, and material moving occupations",
 AND(D893&gt;=45, D893&lt;=49), "Natural resources, construction, and maintenance occupations",
 TRUE, "Not applicable to study area"
)</f>
        <v>Management, business, science, and arts occupations</v>
      </c>
      <c r="G893">
        <f t="shared" si="66"/>
        <v>9764</v>
      </c>
      <c r="H893" s="9">
        <f t="shared" si="67"/>
        <v>21.941573033707865</v>
      </c>
      <c r="I893" t="str">
        <f>_xlfn.XLOOKUP($C893,'NAICS-SOC-CIP x-walk'!C:C, 'NAICS-SOC-CIP x-walk'!H:H)</f>
        <v>51, 54</v>
      </c>
      <c r="J893" t="str">
        <f>_xlfn.XLOOKUP(K893,'ACS-NAICS-SOC x-walk'!K:K,'ACS-NAICS-SOC x-walk'!L:L)</f>
        <v xml:space="preserve">Information </v>
      </c>
      <c r="K893" t="str">
        <f>_xlfn.XLOOKUP($C893,'NAICS-SOC-CIP x-walk'!$C:$C, 'NAICS-SOC-CIP x-walk'!I:I)</f>
        <v>Information, Professional, Scientific, and Technical Services</v>
      </c>
      <c r="L893">
        <f t="shared" si="68"/>
        <v>215</v>
      </c>
      <c r="M893" s="9">
        <f t="shared" si="69"/>
        <v>7.9629629629629628</v>
      </c>
    </row>
    <row r="894" spans="1:13" hidden="1">
      <c r="A894" s="1">
        <v>3</v>
      </c>
      <c r="B894" s="1">
        <v>4</v>
      </c>
      <c r="C894" s="34" t="s">
        <v>1911</v>
      </c>
      <c r="D894" s="1">
        <f t="shared" si="65"/>
        <v>15</v>
      </c>
      <c r="E894" s="2" t="s">
        <v>1652</v>
      </c>
      <c r="F894" t="str" cm="1">
        <f t="array" ref="F894">_xlfn.IFS(
 AND(D894&gt;=11, D894&lt;=29), "Management, business, science, and arts occupations",
 AND(D894&gt;=31, D894&lt;=39), "Service occupations",
 AND(D894&gt;=41, D894&lt;=43), "Sales and office occupations",
 AND(D894&gt;=51, D894&lt;=53), "Production, transportation, and material moving occupations",
 AND(D894&gt;=45, D894&lt;=49), "Natural resources, construction, and maintenance occupations",
 TRUE, "Not applicable to study area"
)</f>
        <v>Management, business, science, and arts occupations</v>
      </c>
      <c r="G894">
        <f t="shared" si="66"/>
        <v>9764</v>
      </c>
      <c r="H894" s="9">
        <f t="shared" si="67"/>
        <v>21.941573033707865</v>
      </c>
      <c r="I894" t="str">
        <f>_xlfn.XLOOKUP($C894,'NAICS-SOC-CIP x-walk'!C:C, 'NAICS-SOC-CIP x-walk'!H:H)</f>
        <v>51, 54</v>
      </c>
      <c r="J894" t="str">
        <f>_xlfn.XLOOKUP(K894,'ACS-NAICS-SOC x-walk'!K:K,'ACS-NAICS-SOC x-walk'!L:L)</f>
        <v xml:space="preserve">Information </v>
      </c>
      <c r="K894" t="str">
        <f>_xlfn.XLOOKUP($C894,'NAICS-SOC-CIP x-walk'!$C:$C, 'NAICS-SOC-CIP x-walk'!I:I)</f>
        <v>Information, Professional, Scientific, and Technical Services</v>
      </c>
      <c r="L894">
        <f t="shared" si="68"/>
        <v>215</v>
      </c>
      <c r="M894" s="9">
        <f t="shared" si="69"/>
        <v>7.9629629629629628</v>
      </c>
    </row>
    <row r="895" spans="1:13" hidden="1">
      <c r="A895" s="1">
        <v>2</v>
      </c>
      <c r="B895" s="1">
        <v>5</v>
      </c>
      <c r="C895" s="34" t="s">
        <v>1902</v>
      </c>
      <c r="D895" s="1">
        <f t="shared" si="65"/>
        <v>15</v>
      </c>
      <c r="E895" s="2" t="s">
        <v>1524</v>
      </c>
      <c r="F895" t="str" cm="1">
        <f t="array" ref="F895">_xlfn.IFS(
 AND(D895&gt;=11, D895&lt;=29), "Management, business, science, and arts occupations",
 AND(D895&gt;=31, D895&lt;=39), "Service occupations",
 AND(D895&gt;=41, D895&lt;=43), "Sales and office occupations",
 AND(D895&gt;=51, D895&lt;=53), "Production, transportation, and material moving occupations",
 AND(D895&gt;=45, D895&lt;=49), "Natural resources, construction, and maintenance occupations",
 TRUE, "Not applicable to study area"
)</f>
        <v>Management, business, science, and arts occupations</v>
      </c>
      <c r="G895">
        <f t="shared" si="66"/>
        <v>9764</v>
      </c>
      <c r="H895" s="9">
        <f t="shared" si="67"/>
        <v>21.941573033707865</v>
      </c>
      <c r="I895" t="str">
        <f>_xlfn.XLOOKUP($C895,'NAICS-SOC-CIP x-walk'!C:C, 'NAICS-SOC-CIP x-walk'!H:H)</f>
        <v>51, 54</v>
      </c>
      <c r="J895" t="str">
        <f>_xlfn.XLOOKUP(K895,'ACS-NAICS-SOC x-walk'!K:K,'ACS-NAICS-SOC x-walk'!L:L)</f>
        <v xml:space="preserve">Information </v>
      </c>
      <c r="K895" t="str">
        <f>_xlfn.XLOOKUP($C895,'NAICS-SOC-CIP x-walk'!$C:$C, 'NAICS-SOC-CIP x-walk'!I:I)</f>
        <v>Information, Professional, Scientific, and Technical Services</v>
      </c>
      <c r="L895">
        <f t="shared" si="68"/>
        <v>215</v>
      </c>
      <c r="M895" s="9">
        <f t="shared" si="69"/>
        <v>7.9629629629629628</v>
      </c>
    </row>
    <row r="896" spans="1:13" hidden="1">
      <c r="A896" s="1">
        <v>1</v>
      </c>
      <c r="B896" s="1">
        <v>4</v>
      </c>
      <c r="C896" s="34" t="s">
        <v>1931</v>
      </c>
      <c r="D896" s="1">
        <f t="shared" si="65"/>
        <v>15</v>
      </c>
      <c r="E896" s="2" t="s">
        <v>1728</v>
      </c>
      <c r="F896" t="str" cm="1">
        <f t="array" ref="F896">_xlfn.IFS(
 AND(D896&gt;=11, D896&lt;=29), "Management, business, science, and arts occupations",
 AND(D896&gt;=31, D896&lt;=39), "Service occupations",
 AND(D896&gt;=41, D896&lt;=43), "Sales and office occupations",
 AND(D896&gt;=51, D896&lt;=53), "Production, transportation, and material moving occupations",
 AND(D896&gt;=45, D896&lt;=49), "Natural resources, construction, and maintenance occupations",
 TRUE, "Not applicable to study area"
)</f>
        <v>Management, business, science, and arts occupations</v>
      </c>
      <c r="G896">
        <f t="shared" si="66"/>
        <v>9764</v>
      </c>
      <c r="H896" s="9">
        <f t="shared" si="67"/>
        <v>21.941573033707865</v>
      </c>
      <c r="I896" t="str">
        <f>_xlfn.XLOOKUP($C896,'NAICS-SOC-CIP x-walk'!C:C, 'NAICS-SOC-CIP x-walk'!H:H)</f>
        <v>51, 54</v>
      </c>
      <c r="J896" t="str">
        <f>_xlfn.XLOOKUP(K896,'ACS-NAICS-SOC x-walk'!K:K,'ACS-NAICS-SOC x-walk'!L:L)</f>
        <v xml:space="preserve">Information </v>
      </c>
      <c r="K896" t="str">
        <f>_xlfn.XLOOKUP($C896,'NAICS-SOC-CIP x-walk'!$C:$C, 'NAICS-SOC-CIP x-walk'!I:I)</f>
        <v>Information, Professional, Scientific, and Technical Services</v>
      </c>
      <c r="L896">
        <f t="shared" si="68"/>
        <v>215</v>
      </c>
      <c r="M896" s="9">
        <f t="shared" si="69"/>
        <v>7.9629629629629628</v>
      </c>
    </row>
    <row r="897" spans="1:13" hidden="1">
      <c r="A897" s="1">
        <v>1</v>
      </c>
      <c r="B897" s="1">
        <v>4</v>
      </c>
      <c r="C897" s="34" t="s">
        <v>1931</v>
      </c>
      <c r="D897" s="1">
        <f t="shared" si="65"/>
        <v>15</v>
      </c>
      <c r="E897" s="2" t="s">
        <v>1666</v>
      </c>
      <c r="F897" t="str" cm="1">
        <f t="array" ref="F897">_xlfn.IFS(
 AND(D897&gt;=11, D897&lt;=29), "Management, business, science, and arts occupations",
 AND(D897&gt;=31, D897&lt;=39), "Service occupations",
 AND(D897&gt;=41, D897&lt;=43), "Sales and office occupations",
 AND(D897&gt;=51, D897&lt;=53), "Production, transportation, and material moving occupations",
 AND(D897&gt;=45, D897&lt;=49), "Natural resources, construction, and maintenance occupations",
 TRUE, "Not applicable to study area"
)</f>
        <v>Management, business, science, and arts occupations</v>
      </c>
      <c r="G897">
        <f t="shared" si="66"/>
        <v>9764</v>
      </c>
      <c r="H897" s="9">
        <f t="shared" si="67"/>
        <v>21.941573033707865</v>
      </c>
      <c r="I897" t="str">
        <f>_xlfn.XLOOKUP($C897,'NAICS-SOC-CIP x-walk'!C:C, 'NAICS-SOC-CIP x-walk'!H:H)</f>
        <v>51, 54</v>
      </c>
      <c r="J897" t="str">
        <f>_xlfn.XLOOKUP(K897,'ACS-NAICS-SOC x-walk'!K:K,'ACS-NAICS-SOC x-walk'!L:L)</f>
        <v xml:space="preserve">Information </v>
      </c>
      <c r="K897" t="str">
        <f>_xlfn.XLOOKUP($C897,'NAICS-SOC-CIP x-walk'!$C:$C, 'NAICS-SOC-CIP x-walk'!I:I)</f>
        <v>Information, Professional, Scientific, and Technical Services</v>
      </c>
      <c r="L897">
        <f t="shared" si="68"/>
        <v>215</v>
      </c>
      <c r="M897" s="9">
        <f t="shared" si="69"/>
        <v>7.9629629629629628</v>
      </c>
    </row>
    <row r="898" spans="1:13" hidden="1">
      <c r="A898" s="1">
        <v>0</v>
      </c>
      <c r="B898" s="1">
        <v>4</v>
      </c>
      <c r="C898" s="34" t="s">
        <v>1907</v>
      </c>
      <c r="D898" s="1">
        <f t="shared" si="65"/>
        <v>15</v>
      </c>
      <c r="E898" s="2" t="s">
        <v>1678</v>
      </c>
      <c r="F898" t="str" cm="1">
        <f t="array" ref="F898">_xlfn.IFS(
 AND(D898&gt;=11, D898&lt;=29), "Management, business, science, and arts occupations",
 AND(D898&gt;=31, D898&lt;=39), "Service occupations",
 AND(D898&gt;=41, D898&lt;=43), "Sales and office occupations",
 AND(D898&gt;=51, D898&lt;=53), "Production, transportation, and material moving occupations",
 AND(D898&gt;=45, D898&lt;=49), "Natural resources, construction, and maintenance occupations",
 TRUE, "Not applicable to study area"
)</f>
        <v>Management, business, science, and arts occupations</v>
      </c>
      <c r="G898">
        <f t="shared" si="66"/>
        <v>9764</v>
      </c>
      <c r="H898" s="9">
        <f t="shared" si="67"/>
        <v>21.941573033707865</v>
      </c>
      <c r="I898" t="str">
        <f>_xlfn.XLOOKUP($C898,'NAICS-SOC-CIP x-walk'!C:C, 'NAICS-SOC-CIP x-walk'!H:H)</f>
        <v>51, 54</v>
      </c>
      <c r="J898" t="str">
        <f>_xlfn.XLOOKUP(K898,'ACS-NAICS-SOC x-walk'!K:K,'ACS-NAICS-SOC x-walk'!L:L)</f>
        <v xml:space="preserve">Information </v>
      </c>
      <c r="K898" t="str">
        <f>_xlfn.XLOOKUP($C898,'NAICS-SOC-CIP x-walk'!$C:$C, 'NAICS-SOC-CIP x-walk'!I:I)</f>
        <v>Information, Professional, Scientific, and Technical Services</v>
      </c>
      <c r="L898">
        <f t="shared" si="68"/>
        <v>215</v>
      </c>
      <c r="M898" s="9">
        <f t="shared" si="69"/>
        <v>7.9629629629629628</v>
      </c>
    </row>
  </sheetData>
  <autoFilter ref="A4:M898" xr:uid="{75275C9D-7F47-F747-92C6-19784F649F48}">
    <filterColumn colId="9">
      <filters>
        <filter val="Arts, Entertainment, and Recreation, and Accommodation and Food Services"/>
      </filters>
    </filterColumn>
    <sortState xmlns:xlrd2="http://schemas.microsoft.com/office/spreadsheetml/2017/richdata2" ref="A5:M898">
      <sortCondition descending="1" ref="M4:M898"/>
    </sortState>
  </autoFilter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E5F1-0B69-B24A-B7BC-B0A88E435EA3}">
  <sheetPr filterMode="1"/>
  <dimension ref="A1:M898"/>
  <sheetViews>
    <sheetView topLeftCell="C1" workbookViewId="0">
      <selection activeCell="F255" sqref="F255"/>
    </sheetView>
    <sheetView topLeftCell="F1" workbookViewId="1">
      <selection activeCell="J517" sqref="J517:J605"/>
    </sheetView>
  </sheetViews>
  <sheetFormatPr baseColWidth="10" defaultColWidth="8.83203125" defaultRowHeight="15"/>
  <cols>
    <col min="1" max="2" width="12.6640625" style="1" customWidth="1"/>
    <col min="3" max="4" width="16.6640625" style="1" customWidth="1"/>
    <col min="5" max="5" width="64.6640625" style="2" customWidth="1"/>
    <col min="6" max="6" width="49.6640625" bestFit="1" customWidth="1"/>
    <col min="7" max="7" width="26.1640625" customWidth="1"/>
    <col min="8" max="8" width="17.5" customWidth="1"/>
    <col min="10" max="10" width="74.33203125" bestFit="1" customWidth="1"/>
    <col min="11" max="11" width="79.5" bestFit="1" customWidth="1"/>
    <col min="12" max="12" width="30.83203125" customWidth="1"/>
  </cols>
  <sheetData>
    <row r="1" spans="1:13">
      <c r="A1" s="95" t="s">
        <v>0</v>
      </c>
      <c r="B1" s="95"/>
      <c r="C1" s="95"/>
      <c r="D1" s="95"/>
      <c r="E1" s="95"/>
    </row>
    <row r="2" spans="1:13">
      <c r="A2" s="96" t="s">
        <v>1801</v>
      </c>
      <c r="B2" s="96"/>
      <c r="C2" s="96"/>
      <c r="D2" s="96"/>
      <c r="E2" s="96"/>
    </row>
    <row r="4" spans="1:13" ht="91">
      <c r="A4" s="3" t="s">
        <v>2</v>
      </c>
      <c r="B4" s="3" t="s">
        <v>3</v>
      </c>
      <c r="C4" s="3" t="s">
        <v>7409</v>
      </c>
      <c r="D4" s="4" t="s">
        <v>7410</v>
      </c>
      <c r="E4" s="4" t="s">
        <v>7411</v>
      </c>
      <c r="F4" s="26" t="s">
        <v>7408</v>
      </c>
      <c r="G4" s="26" t="s">
        <v>7412</v>
      </c>
      <c r="H4" s="26" t="s">
        <v>6975</v>
      </c>
      <c r="I4" s="26" t="s">
        <v>6967</v>
      </c>
      <c r="J4" s="26" t="s">
        <v>7424</v>
      </c>
      <c r="K4" s="26" t="s">
        <v>6968</v>
      </c>
      <c r="L4" s="26" t="s">
        <v>6974</v>
      </c>
      <c r="M4" s="26" t="s">
        <v>6976</v>
      </c>
    </row>
    <row r="5" spans="1:13" hidden="1">
      <c r="A5" s="1">
        <v>86</v>
      </c>
      <c r="B5" s="1">
        <v>3</v>
      </c>
      <c r="C5" s="1" t="s">
        <v>2660</v>
      </c>
      <c r="D5" s="1">
        <f t="shared" ref="D5:D68" si="0">VALUE(LEFT(C5,2))</f>
        <v>49</v>
      </c>
      <c r="E5" s="2" t="s">
        <v>26</v>
      </c>
      <c r="F5" t="str">
        <f>_xlfn.XLOOKUP(D5,'ACS-NAICS-SOC x-walk'!B:B,'ACS-NAICS-SOC x-walk'!D:D)</f>
        <v>Natural resources, construction, and maintenance occupations</v>
      </c>
      <c r="G5">
        <f t="shared" ref="G5:G68" si="1">SUMIF(F:F, F5, A:A)</f>
        <v>5077</v>
      </c>
      <c r="H5" s="9">
        <f t="shared" ref="H5:H68" si="2">AVERAGEIF(F:F, F5, A:A)</f>
        <v>41.27642276422764</v>
      </c>
      <c r="I5" t="str">
        <f>_xlfn.XLOOKUP($C5,'NAICS-SOC-CIP x-walk'!C:C, 'NAICS-SOC-CIP x-walk'!H:H)</f>
        <v>21, 22</v>
      </c>
      <c r="J5" t="str">
        <f>_xlfn.XLOOKUP(K5,'ACS-NAICS-SOC x-walk'!K:K,'ACS-NAICS-SOC x-walk'!L:L)</f>
        <v>Agriculture, Forestry, Fishing and Hunting, and Mining</v>
      </c>
      <c r="K5" t="str">
        <f>_xlfn.XLOOKUP($C5,'NAICS-SOC-CIP x-walk'!$C:$C, 'NAICS-SOC-CIP x-walk'!I:I)</f>
        <v>Mining, Quarrying, and Oil and Gas Extraction, Utilities</v>
      </c>
      <c r="L5">
        <f t="shared" ref="L5:L68" si="3">SUMIF(K:K, K5, A:A)</f>
        <v>3036</v>
      </c>
      <c r="M5" s="9">
        <f t="shared" ref="M5:M68" si="4">AVERAGEIF(K:K, K5, A:A)</f>
        <v>34.5</v>
      </c>
    </row>
    <row r="6" spans="1:13" hidden="1">
      <c r="A6" s="1">
        <v>68</v>
      </c>
      <c r="B6" s="1" t="s">
        <v>4</v>
      </c>
      <c r="C6" s="1" t="s">
        <v>2599</v>
      </c>
      <c r="D6" s="1">
        <f t="shared" si="0"/>
        <v>47</v>
      </c>
      <c r="E6" s="2" t="s">
        <v>56</v>
      </c>
      <c r="F6" t="str">
        <f>_xlfn.XLOOKUP(D6,'ACS-NAICS-SOC x-walk'!B:B,'ACS-NAICS-SOC x-walk'!D:D)</f>
        <v>Natural resources, construction, and maintenance occupations</v>
      </c>
      <c r="G6">
        <f t="shared" si="1"/>
        <v>5077</v>
      </c>
      <c r="H6" s="9">
        <f t="shared" si="2"/>
        <v>41.27642276422764</v>
      </c>
      <c r="I6" t="str">
        <f>_xlfn.XLOOKUP($C6,'NAICS-SOC-CIP x-walk'!C:C, 'NAICS-SOC-CIP x-walk'!H:H)</f>
        <v>21, 22</v>
      </c>
      <c r="J6" t="str">
        <f>_xlfn.XLOOKUP(K6,'ACS-NAICS-SOC x-walk'!K:K,'ACS-NAICS-SOC x-walk'!L:L)</f>
        <v>Agriculture, Forestry, Fishing and Hunting, and Mining</v>
      </c>
      <c r="K6" t="str">
        <f>_xlfn.XLOOKUP($C6,'NAICS-SOC-CIP x-walk'!$C:$C, 'NAICS-SOC-CIP x-walk'!I:I)</f>
        <v>Mining, Quarrying, and Oil and Gas Extraction, Utilities</v>
      </c>
      <c r="L6">
        <f t="shared" si="3"/>
        <v>3036</v>
      </c>
      <c r="M6" s="9">
        <f t="shared" si="4"/>
        <v>34.5</v>
      </c>
    </row>
    <row r="7" spans="1:13" hidden="1">
      <c r="A7" s="1">
        <v>65</v>
      </c>
      <c r="B7" s="1" t="s">
        <v>4</v>
      </c>
      <c r="C7" s="1" t="s">
        <v>2651</v>
      </c>
      <c r="D7" s="1">
        <f t="shared" si="0"/>
        <v>49</v>
      </c>
      <c r="E7" s="2" t="s">
        <v>140</v>
      </c>
      <c r="F7" t="str">
        <f>_xlfn.XLOOKUP(D7,'ACS-NAICS-SOC x-walk'!B:B,'ACS-NAICS-SOC x-walk'!D:D)</f>
        <v>Natural resources, construction, and maintenance occupations</v>
      </c>
      <c r="G7">
        <f t="shared" si="1"/>
        <v>5077</v>
      </c>
      <c r="H7" s="9">
        <f t="shared" si="2"/>
        <v>41.27642276422764</v>
      </c>
      <c r="I7" t="str">
        <f>_xlfn.XLOOKUP($C7,'NAICS-SOC-CIP x-walk'!C:C, 'NAICS-SOC-CIP x-walk'!H:H)</f>
        <v>21, 22</v>
      </c>
      <c r="J7" t="str">
        <f>_xlfn.XLOOKUP(K7,'ACS-NAICS-SOC x-walk'!K:K,'ACS-NAICS-SOC x-walk'!L:L)</f>
        <v>Agriculture, Forestry, Fishing and Hunting, and Mining</v>
      </c>
      <c r="K7" t="str">
        <f>_xlfn.XLOOKUP($C7,'NAICS-SOC-CIP x-walk'!$C:$C, 'NAICS-SOC-CIP x-walk'!I:I)</f>
        <v>Mining, Quarrying, and Oil and Gas Extraction, Utilities</v>
      </c>
      <c r="L7">
        <f t="shared" si="3"/>
        <v>3036</v>
      </c>
      <c r="M7" s="9">
        <f t="shared" si="4"/>
        <v>34.5</v>
      </c>
    </row>
    <row r="8" spans="1:13" hidden="1">
      <c r="A8" s="1">
        <v>53</v>
      </c>
      <c r="B8" s="1" t="s">
        <v>4</v>
      </c>
      <c r="C8" s="1" t="s">
        <v>2598</v>
      </c>
      <c r="D8" s="1">
        <f t="shared" si="0"/>
        <v>47</v>
      </c>
      <c r="E8" s="2" t="s">
        <v>18</v>
      </c>
      <c r="F8" t="str">
        <f>_xlfn.XLOOKUP(D8,'ACS-NAICS-SOC x-walk'!B:B,'ACS-NAICS-SOC x-walk'!D:D)</f>
        <v>Natural resources, construction, and maintenance occupations</v>
      </c>
      <c r="G8">
        <f t="shared" si="1"/>
        <v>5077</v>
      </c>
      <c r="H8" s="9">
        <f t="shared" si="2"/>
        <v>41.27642276422764</v>
      </c>
      <c r="I8" t="str">
        <f>_xlfn.XLOOKUP($C8,'NAICS-SOC-CIP x-walk'!C:C, 'NAICS-SOC-CIP x-walk'!H:H)</f>
        <v>21, 22</v>
      </c>
      <c r="J8" t="str">
        <f>_xlfn.XLOOKUP(K8,'ACS-NAICS-SOC x-walk'!K:K,'ACS-NAICS-SOC x-walk'!L:L)</f>
        <v>Agriculture, Forestry, Fishing and Hunting, and Mining</v>
      </c>
      <c r="K8" t="str">
        <f>_xlfn.XLOOKUP($C8,'NAICS-SOC-CIP x-walk'!$C:$C, 'NAICS-SOC-CIP x-walk'!I:I)</f>
        <v>Mining, Quarrying, and Oil and Gas Extraction, Utilities</v>
      </c>
      <c r="L8">
        <f t="shared" si="3"/>
        <v>3036</v>
      </c>
      <c r="M8" s="9">
        <f t="shared" si="4"/>
        <v>34.5</v>
      </c>
    </row>
    <row r="9" spans="1:13" hidden="1">
      <c r="A9" s="1">
        <v>52</v>
      </c>
      <c r="B9" s="1" t="s">
        <v>4</v>
      </c>
      <c r="C9" s="1" t="s">
        <v>2600</v>
      </c>
      <c r="D9" s="1">
        <f t="shared" si="0"/>
        <v>47</v>
      </c>
      <c r="E9" s="2" t="s">
        <v>32</v>
      </c>
      <c r="F9" t="str">
        <f>_xlfn.XLOOKUP(D9,'ACS-NAICS-SOC x-walk'!B:B,'ACS-NAICS-SOC x-walk'!D:D)</f>
        <v>Natural resources, construction, and maintenance occupations</v>
      </c>
      <c r="G9">
        <f t="shared" si="1"/>
        <v>5077</v>
      </c>
      <c r="H9" s="9">
        <f t="shared" si="2"/>
        <v>41.27642276422764</v>
      </c>
      <c r="I9" t="str">
        <f>_xlfn.XLOOKUP($C9,'NAICS-SOC-CIP x-walk'!C:C, 'NAICS-SOC-CIP x-walk'!H:H)</f>
        <v>21, 22</v>
      </c>
      <c r="J9" t="str">
        <f>_xlfn.XLOOKUP(K9,'ACS-NAICS-SOC x-walk'!K:K,'ACS-NAICS-SOC x-walk'!L:L)</f>
        <v>Agriculture, Forestry, Fishing and Hunting, and Mining</v>
      </c>
      <c r="K9" t="str">
        <f>_xlfn.XLOOKUP($C9,'NAICS-SOC-CIP x-walk'!$C:$C, 'NAICS-SOC-CIP x-walk'!I:I)</f>
        <v>Mining, Quarrying, and Oil and Gas Extraction, Utilities</v>
      </c>
      <c r="L9">
        <f t="shared" si="3"/>
        <v>3036</v>
      </c>
      <c r="M9" s="9">
        <f t="shared" si="4"/>
        <v>34.5</v>
      </c>
    </row>
    <row r="10" spans="1:13" hidden="1">
      <c r="A10" s="1">
        <v>48</v>
      </c>
      <c r="B10" s="1" t="s">
        <v>4</v>
      </c>
      <c r="C10" s="1" t="s">
        <v>2665</v>
      </c>
      <c r="D10" s="1">
        <f t="shared" si="0"/>
        <v>49</v>
      </c>
      <c r="E10" s="2" t="s">
        <v>22</v>
      </c>
      <c r="F10" t="str">
        <f>_xlfn.XLOOKUP(D10,'ACS-NAICS-SOC x-walk'!B:B,'ACS-NAICS-SOC x-walk'!D:D)</f>
        <v>Natural resources, construction, and maintenance occupations</v>
      </c>
      <c r="G10">
        <f t="shared" si="1"/>
        <v>5077</v>
      </c>
      <c r="H10" s="9">
        <f t="shared" si="2"/>
        <v>41.27642276422764</v>
      </c>
      <c r="I10" t="str">
        <f>_xlfn.XLOOKUP($C10,'NAICS-SOC-CIP x-walk'!C:C, 'NAICS-SOC-CIP x-walk'!H:H)</f>
        <v>21, 22</v>
      </c>
      <c r="J10" t="str">
        <f>_xlfn.XLOOKUP(K10,'ACS-NAICS-SOC x-walk'!K:K,'ACS-NAICS-SOC x-walk'!L:L)</f>
        <v>Agriculture, Forestry, Fishing and Hunting, and Mining</v>
      </c>
      <c r="K10" t="str">
        <f>_xlfn.XLOOKUP($C10,'NAICS-SOC-CIP x-walk'!$C:$C, 'NAICS-SOC-CIP x-walk'!I:I)</f>
        <v>Mining, Quarrying, and Oil and Gas Extraction, Utilities</v>
      </c>
      <c r="L10">
        <f t="shared" si="3"/>
        <v>3036</v>
      </c>
      <c r="M10" s="9">
        <f t="shared" si="4"/>
        <v>34.5</v>
      </c>
    </row>
    <row r="11" spans="1:13" hidden="1">
      <c r="A11" s="1">
        <v>41</v>
      </c>
      <c r="B11" s="1" t="s">
        <v>4</v>
      </c>
      <c r="C11" s="1" t="s">
        <v>2611</v>
      </c>
      <c r="D11" s="1">
        <f t="shared" si="0"/>
        <v>47</v>
      </c>
      <c r="E11" s="2" t="s">
        <v>30</v>
      </c>
      <c r="F11" t="str">
        <f>_xlfn.XLOOKUP(D11,'ACS-NAICS-SOC x-walk'!B:B,'ACS-NAICS-SOC x-walk'!D:D)</f>
        <v>Natural resources, construction, and maintenance occupations</v>
      </c>
      <c r="G11">
        <f t="shared" si="1"/>
        <v>5077</v>
      </c>
      <c r="H11" s="9">
        <f t="shared" si="2"/>
        <v>41.27642276422764</v>
      </c>
      <c r="I11" t="str">
        <f>_xlfn.XLOOKUP($C11,'NAICS-SOC-CIP x-walk'!C:C, 'NAICS-SOC-CIP x-walk'!H:H)</f>
        <v>21, 22</v>
      </c>
      <c r="J11" t="str">
        <f>_xlfn.XLOOKUP(K11,'ACS-NAICS-SOC x-walk'!K:K,'ACS-NAICS-SOC x-walk'!L:L)</f>
        <v>Agriculture, Forestry, Fishing and Hunting, and Mining</v>
      </c>
      <c r="K11" t="str">
        <f>_xlfn.XLOOKUP($C11,'NAICS-SOC-CIP x-walk'!$C:$C, 'NAICS-SOC-CIP x-walk'!I:I)</f>
        <v>Mining, Quarrying, and Oil and Gas Extraction, Utilities</v>
      </c>
      <c r="L11">
        <f t="shared" si="3"/>
        <v>3036</v>
      </c>
      <c r="M11" s="9">
        <f t="shared" si="4"/>
        <v>34.5</v>
      </c>
    </row>
    <row r="12" spans="1:13" hidden="1">
      <c r="A12" s="1">
        <v>37</v>
      </c>
      <c r="B12" s="1" t="s">
        <v>4</v>
      </c>
      <c r="C12" s="1" t="s">
        <v>2610</v>
      </c>
      <c r="D12" s="1">
        <f t="shared" si="0"/>
        <v>47</v>
      </c>
      <c r="E12" s="2" t="s">
        <v>200</v>
      </c>
      <c r="F12" t="str">
        <f>_xlfn.XLOOKUP(D12,'ACS-NAICS-SOC x-walk'!B:B,'ACS-NAICS-SOC x-walk'!D:D)</f>
        <v>Natural resources, construction, and maintenance occupations</v>
      </c>
      <c r="G12">
        <f t="shared" si="1"/>
        <v>5077</v>
      </c>
      <c r="H12" s="9">
        <f t="shared" si="2"/>
        <v>41.27642276422764</v>
      </c>
      <c r="I12" t="str">
        <f>_xlfn.XLOOKUP($C12,'NAICS-SOC-CIP x-walk'!C:C, 'NAICS-SOC-CIP x-walk'!H:H)</f>
        <v>21, 22</v>
      </c>
      <c r="J12" t="str">
        <f>_xlfn.XLOOKUP(K12,'ACS-NAICS-SOC x-walk'!K:K,'ACS-NAICS-SOC x-walk'!L:L)</f>
        <v>Agriculture, Forestry, Fishing and Hunting, and Mining</v>
      </c>
      <c r="K12" t="str">
        <f>_xlfn.XLOOKUP($C12,'NAICS-SOC-CIP x-walk'!$C:$C, 'NAICS-SOC-CIP x-walk'!I:I)</f>
        <v>Mining, Quarrying, and Oil and Gas Extraction, Utilities</v>
      </c>
      <c r="L12">
        <f t="shared" si="3"/>
        <v>3036</v>
      </c>
      <c r="M12" s="9">
        <f t="shared" si="4"/>
        <v>34.5</v>
      </c>
    </row>
    <row r="13" spans="1:13" hidden="1">
      <c r="A13" s="1">
        <v>37</v>
      </c>
      <c r="B13" s="1" t="s">
        <v>4</v>
      </c>
      <c r="C13" s="1" t="s">
        <v>2593</v>
      </c>
      <c r="D13" s="1">
        <f t="shared" si="0"/>
        <v>47</v>
      </c>
      <c r="E13" s="2" t="s">
        <v>72</v>
      </c>
      <c r="F13" t="str">
        <f>_xlfn.XLOOKUP(D13,'ACS-NAICS-SOC x-walk'!B:B,'ACS-NAICS-SOC x-walk'!D:D)</f>
        <v>Natural resources, construction, and maintenance occupations</v>
      </c>
      <c r="G13">
        <f t="shared" si="1"/>
        <v>5077</v>
      </c>
      <c r="H13" s="9">
        <f t="shared" si="2"/>
        <v>41.27642276422764</v>
      </c>
      <c r="I13" t="str">
        <f>_xlfn.XLOOKUP($C13,'NAICS-SOC-CIP x-walk'!C:C, 'NAICS-SOC-CIP x-walk'!H:H)</f>
        <v>21, 22</v>
      </c>
      <c r="J13" t="str">
        <f>_xlfn.XLOOKUP(K13,'ACS-NAICS-SOC x-walk'!K:K,'ACS-NAICS-SOC x-walk'!L:L)</f>
        <v>Agriculture, Forestry, Fishing and Hunting, and Mining</v>
      </c>
      <c r="K13" t="str">
        <f>_xlfn.XLOOKUP($C13,'NAICS-SOC-CIP x-walk'!$C:$C, 'NAICS-SOC-CIP x-walk'!I:I)</f>
        <v>Mining, Quarrying, and Oil and Gas Extraction, Utilities</v>
      </c>
      <c r="L13">
        <f t="shared" si="3"/>
        <v>3036</v>
      </c>
      <c r="M13" s="9">
        <f t="shared" si="4"/>
        <v>34.5</v>
      </c>
    </row>
    <row r="14" spans="1:13" hidden="1">
      <c r="A14" s="1">
        <v>37</v>
      </c>
      <c r="B14" s="1">
        <v>3</v>
      </c>
      <c r="C14" s="1" t="s">
        <v>2619</v>
      </c>
      <c r="D14" s="1">
        <f t="shared" si="0"/>
        <v>49</v>
      </c>
      <c r="E14" s="2" t="s">
        <v>252</v>
      </c>
      <c r="F14" t="str">
        <f>_xlfn.XLOOKUP(D14,'ACS-NAICS-SOC x-walk'!B:B,'ACS-NAICS-SOC x-walk'!D:D)</f>
        <v>Natural resources, construction, and maintenance occupations</v>
      </c>
      <c r="G14">
        <f t="shared" si="1"/>
        <v>5077</v>
      </c>
      <c r="H14" s="9">
        <f t="shared" si="2"/>
        <v>41.27642276422764</v>
      </c>
      <c r="I14" t="str">
        <f>_xlfn.XLOOKUP($C14,'NAICS-SOC-CIP x-walk'!C:C, 'NAICS-SOC-CIP x-walk'!H:H)</f>
        <v>21, 22</v>
      </c>
      <c r="J14" t="str">
        <f>_xlfn.XLOOKUP(K14,'ACS-NAICS-SOC x-walk'!K:K,'ACS-NAICS-SOC x-walk'!L:L)</f>
        <v>Agriculture, Forestry, Fishing and Hunting, and Mining</v>
      </c>
      <c r="K14" t="str">
        <f>_xlfn.XLOOKUP($C14,'NAICS-SOC-CIP x-walk'!$C:$C, 'NAICS-SOC-CIP x-walk'!I:I)</f>
        <v>Mining, Quarrying, and Oil and Gas Extraction, Utilities</v>
      </c>
      <c r="L14">
        <f t="shared" si="3"/>
        <v>3036</v>
      </c>
      <c r="M14" s="9">
        <f t="shared" si="4"/>
        <v>34.5</v>
      </c>
    </row>
    <row r="15" spans="1:13" hidden="1">
      <c r="A15" s="1">
        <v>34</v>
      </c>
      <c r="B15" s="1" t="s">
        <v>4</v>
      </c>
      <c r="C15" s="1" t="s">
        <v>2612</v>
      </c>
      <c r="D15" s="1">
        <f t="shared" si="0"/>
        <v>47</v>
      </c>
      <c r="E15" s="2" t="s">
        <v>64</v>
      </c>
      <c r="F15" t="str">
        <f>_xlfn.XLOOKUP(D15,'ACS-NAICS-SOC x-walk'!B:B,'ACS-NAICS-SOC x-walk'!D:D)</f>
        <v>Natural resources, construction, and maintenance occupations</v>
      </c>
      <c r="G15">
        <f t="shared" si="1"/>
        <v>5077</v>
      </c>
      <c r="H15" s="9">
        <f t="shared" si="2"/>
        <v>41.27642276422764</v>
      </c>
      <c r="I15" t="str">
        <f>_xlfn.XLOOKUP($C15,'NAICS-SOC-CIP x-walk'!C:C, 'NAICS-SOC-CIP x-walk'!H:H)</f>
        <v>21, 22</v>
      </c>
      <c r="J15" t="str">
        <f>_xlfn.XLOOKUP(K15,'ACS-NAICS-SOC x-walk'!K:K,'ACS-NAICS-SOC x-walk'!L:L)</f>
        <v>Agriculture, Forestry, Fishing and Hunting, and Mining</v>
      </c>
      <c r="K15" t="str">
        <f>_xlfn.XLOOKUP($C15,'NAICS-SOC-CIP x-walk'!$C:$C, 'NAICS-SOC-CIP x-walk'!I:I)</f>
        <v>Mining, Quarrying, and Oil and Gas Extraction, Utilities</v>
      </c>
      <c r="L15">
        <f t="shared" si="3"/>
        <v>3036</v>
      </c>
      <c r="M15" s="9">
        <f t="shared" si="4"/>
        <v>34.5</v>
      </c>
    </row>
    <row r="16" spans="1:13" hidden="1">
      <c r="A16" s="1">
        <v>33</v>
      </c>
      <c r="B16" s="1" t="s">
        <v>4</v>
      </c>
      <c r="C16" s="1" t="s">
        <v>2638</v>
      </c>
      <c r="D16" s="1">
        <f t="shared" si="0"/>
        <v>49</v>
      </c>
      <c r="E16" s="2" t="s">
        <v>634</v>
      </c>
      <c r="F16" t="str">
        <f>_xlfn.XLOOKUP(D16,'ACS-NAICS-SOC x-walk'!B:B,'ACS-NAICS-SOC x-walk'!D:D)</f>
        <v>Natural resources, construction, and maintenance occupations</v>
      </c>
      <c r="G16">
        <f t="shared" si="1"/>
        <v>5077</v>
      </c>
      <c r="H16" s="9">
        <f t="shared" si="2"/>
        <v>41.27642276422764</v>
      </c>
      <c r="I16" t="str">
        <f>_xlfn.XLOOKUP($C16,'NAICS-SOC-CIP x-walk'!C:C, 'NAICS-SOC-CIP x-walk'!H:H)</f>
        <v>21, 22</v>
      </c>
      <c r="J16" t="str">
        <f>_xlfn.XLOOKUP(K16,'ACS-NAICS-SOC x-walk'!K:K,'ACS-NAICS-SOC x-walk'!L:L)</f>
        <v>Agriculture, Forestry, Fishing and Hunting, and Mining</v>
      </c>
      <c r="K16" t="str">
        <f>_xlfn.XLOOKUP($C16,'NAICS-SOC-CIP x-walk'!$C:$C, 'NAICS-SOC-CIP x-walk'!I:I)</f>
        <v>Mining, Quarrying, and Oil and Gas Extraction, Utilities</v>
      </c>
      <c r="L16">
        <f t="shared" si="3"/>
        <v>3036</v>
      </c>
      <c r="M16" s="9">
        <f t="shared" si="4"/>
        <v>34.5</v>
      </c>
    </row>
    <row r="17" spans="1:13" hidden="1">
      <c r="A17" s="1">
        <v>32</v>
      </c>
      <c r="B17" s="1" t="s">
        <v>4</v>
      </c>
      <c r="C17" s="1" t="s">
        <v>2605</v>
      </c>
      <c r="D17" s="1">
        <f t="shared" si="0"/>
        <v>47</v>
      </c>
      <c r="E17" s="2" t="s">
        <v>420</v>
      </c>
      <c r="F17" t="str">
        <f>_xlfn.XLOOKUP(D17,'ACS-NAICS-SOC x-walk'!B:B,'ACS-NAICS-SOC x-walk'!D:D)</f>
        <v>Natural resources, construction, and maintenance occupations</v>
      </c>
      <c r="G17">
        <f t="shared" si="1"/>
        <v>5077</v>
      </c>
      <c r="H17" s="9">
        <f t="shared" si="2"/>
        <v>41.27642276422764</v>
      </c>
      <c r="I17" t="str">
        <f>_xlfn.XLOOKUP($C17,'NAICS-SOC-CIP x-walk'!C:C, 'NAICS-SOC-CIP x-walk'!H:H)</f>
        <v>21, 22</v>
      </c>
      <c r="J17" t="str">
        <f>_xlfn.XLOOKUP(K17,'ACS-NAICS-SOC x-walk'!K:K,'ACS-NAICS-SOC x-walk'!L:L)</f>
        <v>Agriculture, Forestry, Fishing and Hunting, and Mining</v>
      </c>
      <c r="K17" t="str">
        <f>_xlfn.XLOOKUP($C17,'NAICS-SOC-CIP x-walk'!$C:$C, 'NAICS-SOC-CIP x-walk'!I:I)</f>
        <v>Mining, Quarrying, and Oil and Gas Extraction, Utilities</v>
      </c>
      <c r="L17">
        <f t="shared" si="3"/>
        <v>3036</v>
      </c>
      <c r="M17" s="9">
        <f t="shared" si="4"/>
        <v>34.5</v>
      </c>
    </row>
    <row r="18" spans="1:13" hidden="1">
      <c r="A18" s="1">
        <v>31</v>
      </c>
      <c r="B18" s="1">
        <v>3</v>
      </c>
      <c r="C18" s="1" t="s">
        <v>2618</v>
      </c>
      <c r="D18" s="1">
        <f t="shared" si="0"/>
        <v>49</v>
      </c>
      <c r="E18" s="2" t="s">
        <v>504</v>
      </c>
      <c r="F18" t="str">
        <f>_xlfn.XLOOKUP(D18,'ACS-NAICS-SOC x-walk'!B:B,'ACS-NAICS-SOC x-walk'!D:D)</f>
        <v>Natural resources, construction, and maintenance occupations</v>
      </c>
      <c r="G18">
        <f t="shared" si="1"/>
        <v>5077</v>
      </c>
      <c r="H18" s="9">
        <f t="shared" si="2"/>
        <v>41.27642276422764</v>
      </c>
      <c r="I18" t="str">
        <f>_xlfn.XLOOKUP($C18,'NAICS-SOC-CIP x-walk'!C:C, 'NAICS-SOC-CIP x-walk'!H:H)</f>
        <v>21, 22</v>
      </c>
      <c r="J18" t="str">
        <f>_xlfn.XLOOKUP(K18,'ACS-NAICS-SOC x-walk'!K:K,'ACS-NAICS-SOC x-walk'!L:L)</f>
        <v>Agriculture, Forestry, Fishing and Hunting, and Mining</v>
      </c>
      <c r="K18" t="str">
        <f>_xlfn.XLOOKUP($C18,'NAICS-SOC-CIP x-walk'!$C:$C, 'NAICS-SOC-CIP x-walk'!I:I)</f>
        <v>Mining, Quarrying, and Oil and Gas Extraction, Utilities</v>
      </c>
      <c r="L18">
        <f t="shared" si="3"/>
        <v>3036</v>
      </c>
      <c r="M18" s="9">
        <f t="shared" si="4"/>
        <v>34.5</v>
      </c>
    </row>
    <row r="19" spans="1:13" hidden="1">
      <c r="A19" s="1">
        <v>23</v>
      </c>
      <c r="B19" s="1" t="s">
        <v>4</v>
      </c>
      <c r="C19" s="1" t="s">
        <v>2650</v>
      </c>
      <c r="D19" s="1">
        <f t="shared" si="0"/>
        <v>49</v>
      </c>
      <c r="E19" s="2" t="s">
        <v>66</v>
      </c>
      <c r="F19" t="str">
        <f>_xlfn.XLOOKUP(D19,'ACS-NAICS-SOC x-walk'!B:B,'ACS-NAICS-SOC x-walk'!D:D)</f>
        <v>Natural resources, construction, and maintenance occupations</v>
      </c>
      <c r="G19">
        <f t="shared" si="1"/>
        <v>5077</v>
      </c>
      <c r="H19" s="9">
        <f t="shared" si="2"/>
        <v>41.27642276422764</v>
      </c>
      <c r="I19" t="str">
        <f>_xlfn.XLOOKUP($C19,'NAICS-SOC-CIP x-walk'!C:C, 'NAICS-SOC-CIP x-walk'!H:H)</f>
        <v>21, 22</v>
      </c>
      <c r="J19" t="str">
        <f>_xlfn.XLOOKUP(K19,'ACS-NAICS-SOC x-walk'!K:K,'ACS-NAICS-SOC x-walk'!L:L)</f>
        <v>Agriculture, Forestry, Fishing and Hunting, and Mining</v>
      </c>
      <c r="K19" t="str">
        <f>_xlfn.XLOOKUP($C19,'NAICS-SOC-CIP x-walk'!$C:$C, 'NAICS-SOC-CIP x-walk'!I:I)</f>
        <v>Mining, Quarrying, and Oil and Gas Extraction, Utilities</v>
      </c>
      <c r="L19">
        <f t="shared" si="3"/>
        <v>3036</v>
      </c>
      <c r="M19" s="9">
        <f t="shared" si="4"/>
        <v>34.5</v>
      </c>
    </row>
    <row r="20" spans="1:13" hidden="1">
      <c r="A20" s="1">
        <v>23</v>
      </c>
      <c r="B20" s="1" t="s">
        <v>4</v>
      </c>
      <c r="C20" s="1" t="s">
        <v>2606</v>
      </c>
      <c r="D20" s="1">
        <f t="shared" si="0"/>
        <v>47</v>
      </c>
      <c r="E20" s="2" t="s">
        <v>660</v>
      </c>
      <c r="F20" t="str">
        <f>_xlfn.XLOOKUP(D20,'ACS-NAICS-SOC x-walk'!B:B,'ACS-NAICS-SOC x-walk'!D:D)</f>
        <v>Natural resources, construction, and maintenance occupations</v>
      </c>
      <c r="G20">
        <f t="shared" si="1"/>
        <v>5077</v>
      </c>
      <c r="H20" s="9">
        <f t="shared" si="2"/>
        <v>41.27642276422764</v>
      </c>
      <c r="I20" t="str">
        <f>_xlfn.XLOOKUP($C20,'NAICS-SOC-CIP x-walk'!C:C, 'NAICS-SOC-CIP x-walk'!H:H)</f>
        <v>21, 22</v>
      </c>
      <c r="J20" t="str">
        <f>_xlfn.XLOOKUP(K20,'ACS-NAICS-SOC x-walk'!K:K,'ACS-NAICS-SOC x-walk'!L:L)</f>
        <v>Agriculture, Forestry, Fishing and Hunting, and Mining</v>
      </c>
      <c r="K20" t="str">
        <f>_xlfn.XLOOKUP($C20,'NAICS-SOC-CIP x-walk'!$C:$C, 'NAICS-SOC-CIP x-walk'!I:I)</f>
        <v>Mining, Quarrying, and Oil and Gas Extraction, Utilities</v>
      </c>
      <c r="L20">
        <f t="shared" si="3"/>
        <v>3036</v>
      </c>
      <c r="M20" s="9">
        <f t="shared" si="4"/>
        <v>34.5</v>
      </c>
    </row>
    <row r="21" spans="1:13" hidden="1">
      <c r="A21" s="1">
        <v>73</v>
      </c>
      <c r="B21" s="1" t="s">
        <v>4</v>
      </c>
      <c r="C21" s="1" t="s">
        <v>2753</v>
      </c>
      <c r="D21" s="1">
        <f t="shared" si="0"/>
        <v>51</v>
      </c>
      <c r="E21" s="2" t="s">
        <v>330</v>
      </c>
      <c r="F21" t="str">
        <f>_xlfn.XLOOKUP(D21,'ACS-NAICS-SOC x-walk'!B:B,'ACS-NAICS-SOC x-walk'!D:D)</f>
        <v>Production, transportation, and material moving occupations</v>
      </c>
      <c r="G21">
        <f t="shared" si="1"/>
        <v>3473</v>
      </c>
      <c r="H21" s="9">
        <f t="shared" si="2"/>
        <v>22.262820512820515</v>
      </c>
      <c r="I21" t="str">
        <f>_xlfn.XLOOKUP($C21,'NAICS-SOC-CIP x-walk'!C:C, 'NAICS-SOC-CIP x-walk'!H:H)</f>
        <v>21, 22</v>
      </c>
      <c r="J21" t="str">
        <f>_xlfn.XLOOKUP(K21,'ACS-NAICS-SOC x-walk'!K:K,'ACS-NAICS-SOC x-walk'!L:L)</f>
        <v>Agriculture, Forestry, Fishing and Hunting, and Mining</v>
      </c>
      <c r="K21" t="str">
        <f>_xlfn.XLOOKUP($C21,'NAICS-SOC-CIP x-walk'!$C:$C, 'NAICS-SOC-CIP x-walk'!I:I)</f>
        <v>Mining, Quarrying, and Oil and Gas Extraction, Utilities</v>
      </c>
      <c r="L21">
        <f t="shared" si="3"/>
        <v>3036</v>
      </c>
      <c r="M21" s="9">
        <f t="shared" si="4"/>
        <v>34.5</v>
      </c>
    </row>
    <row r="22" spans="1:13" hidden="1">
      <c r="A22" s="1">
        <v>72</v>
      </c>
      <c r="B22" s="1" t="s">
        <v>4</v>
      </c>
      <c r="C22" s="1" t="s">
        <v>2756</v>
      </c>
      <c r="D22" s="1">
        <f t="shared" si="0"/>
        <v>51</v>
      </c>
      <c r="E22" s="2" t="s">
        <v>20</v>
      </c>
      <c r="F22" t="str">
        <f>_xlfn.XLOOKUP(D22,'ACS-NAICS-SOC x-walk'!B:B,'ACS-NAICS-SOC x-walk'!D:D)</f>
        <v>Production, transportation, and material moving occupations</v>
      </c>
      <c r="G22">
        <f t="shared" si="1"/>
        <v>3473</v>
      </c>
      <c r="H22" s="9">
        <f t="shared" si="2"/>
        <v>22.262820512820515</v>
      </c>
      <c r="I22" t="str">
        <f>_xlfn.XLOOKUP($C22,'NAICS-SOC-CIP x-walk'!C:C, 'NAICS-SOC-CIP x-walk'!H:H)</f>
        <v>21, 22</v>
      </c>
      <c r="J22" t="str">
        <f>_xlfn.XLOOKUP(K22,'ACS-NAICS-SOC x-walk'!K:K,'ACS-NAICS-SOC x-walk'!L:L)</f>
        <v>Agriculture, Forestry, Fishing and Hunting, and Mining</v>
      </c>
      <c r="K22" t="str">
        <f>_xlfn.XLOOKUP($C22,'NAICS-SOC-CIP x-walk'!$C:$C, 'NAICS-SOC-CIP x-walk'!I:I)</f>
        <v>Mining, Quarrying, and Oil and Gas Extraction, Utilities</v>
      </c>
      <c r="L22">
        <f t="shared" si="3"/>
        <v>3036</v>
      </c>
      <c r="M22" s="9">
        <f t="shared" si="4"/>
        <v>34.5</v>
      </c>
    </row>
    <row r="23" spans="1:13" hidden="1">
      <c r="A23" s="1">
        <v>69</v>
      </c>
      <c r="B23" s="1" t="s">
        <v>4</v>
      </c>
      <c r="C23" s="1" t="s">
        <v>2751</v>
      </c>
      <c r="D23" s="1">
        <f t="shared" si="0"/>
        <v>51</v>
      </c>
      <c r="E23" s="2" t="s">
        <v>80</v>
      </c>
      <c r="F23" t="str">
        <f>_xlfn.XLOOKUP(D23,'ACS-NAICS-SOC x-walk'!B:B,'ACS-NAICS-SOC x-walk'!D:D)</f>
        <v>Production, transportation, and material moving occupations</v>
      </c>
      <c r="G23">
        <f t="shared" si="1"/>
        <v>3473</v>
      </c>
      <c r="H23" s="9">
        <f t="shared" si="2"/>
        <v>22.262820512820515</v>
      </c>
      <c r="I23" t="str">
        <f>_xlfn.XLOOKUP($C23,'NAICS-SOC-CIP x-walk'!C:C, 'NAICS-SOC-CIP x-walk'!H:H)</f>
        <v>21, 22</v>
      </c>
      <c r="J23" t="str">
        <f>_xlfn.XLOOKUP(K23,'ACS-NAICS-SOC x-walk'!K:K,'ACS-NAICS-SOC x-walk'!L:L)</f>
        <v>Agriculture, Forestry, Fishing and Hunting, and Mining</v>
      </c>
      <c r="K23" t="str">
        <f>_xlfn.XLOOKUP($C23,'NAICS-SOC-CIP x-walk'!$C:$C, 'NAICS-SOC-CIP x-walk'!I:I)</f>
        <v>Mining, Quarrying, and Oil and Gas Extraction, Utilities</v>
      </c>
      <c r="L23">
        <f t="shared" si="3"/>
        <v>3036</v>
      </c>
      <c r="M23" s="9">
        <f t="shared" si="4"/>
        <v>34.5</v>
      </c>
    </row>
    <row r="24" spans="1:13" hidden="1">
      <c r="A24" s="1">
        <v>66</v>
      </c>
      <c r="B24" s="1" t="s">
        <v>4</v>
      </c>
      <c r="C24" s="1" t="s">
        <v>2759</v>
      </c>
      <c r="D24" s="1">
        <f t="shared" si="0"/>
        <v>51</v>
      </c>
      <c r="E24" s="2" t="s">
        <v>42</v>
      </c>
      <c r="F24" t="str">
        <f>_xlfn.XLOOKUP(D24,'ACS-NAICS-SOC x-walk'!B:B,'ACS-NAICS-SOC x-walk'!D:D)</f>
        <v>Production, transportation, and material moving occupations</v>
      </c>
      <c r="G24">
        <f t="shared" si="1"/>
        <v>3473</v>
      </c>
      <c r="H24" s="9">
        <f t="shared" si="2"/>
        <v>22.262820512820515</v>
      </c>
      <c r="I24" t="str">
        <f>_xlfn.XLOOKUP($C24,'NAICS-SOC-CIP x-walk'!C:C, 'NAICS-SOC-CIP x-walk'!H:H)</f>
        <v>21, 22</v>
      </c>
      <c r="J24" t="str">
        <f>_xlfn.XLOOKUP(K24,'ACS-NAICS-SOC x-walk'!K:K,'ACS-NAICS-SOC x-walk'!L:L)</f>
        <v>Agriculture, Forestry, Fishing and Hunting, and Mining</v>
      </c>
      <c r="K24" t="str">
        <f>_xlfn.XLOOKUP($C24,'NAICS-SOC-CIP x-walk'!$C:$C, 'NAICS-SOC-CIP x-walk'!I:I)</f>
        <v>Mining, Quarrying, and Oil and Gas Extraction, Utilities</v>
      </c>
      <c r="L24">
        <f t="shared" si="3"/>
        <v>3036</v>
      </c>
      <c r="M24" s="9">
        <f t="shared" si="4"/>
        <v>34.5</v>
      </c>
    </row>
    <row r="25" spans="1:13" hidden="1">
      <c r="A25" s="1">
        <v>62</v>
      </c>
      <c r="B25" s="1" t="s">
        <v>4</v>
      </c>
      <c r="C25" s="1" t="s">
        <v>2751</v>
      </c>
      <c r="D25" s="1">
        <f t="shared" si="0"/>
        <v>51</v>
      </c>
      <c r="E25" s="2" t="s">
        <v>74</v>
      </c>
      <c r="F25" t="str">
        <f>_xlfn.XLOOKUP(D25,'ACS-NAICS-SOC x-walk'!B:B,'ACS-NAICS-SOC x-walk'!D:D)</f>
        <v>Production, transportation, and material moving occupations</v>
      </c>
      <c r="G25">
        <f t="shared" si="1"/>
        <v>3473</v>
      </c>
      <c r="H25" s="9">
        <f t="shared" si="2"/>
        <v>22.262820512820515</v>
      </c>
      <c r="I25" t="str">
        <f>_xlfn.XLOOKUP($C25,'NAICS-SOC-CIP x-walk'!C:C, 'NAICS-SOC-CIP x-walk'!H:H)</f>
        <v>21, 22</v>
      </c>
      <c r="J25" t="str">
        <f>_xlfn.XLOOKUP(K25,'ACS-NAICS-SOC x-walk'!K:K,'ACS-NAICS-SOC x-walk'!L:L)</f>
        <v>Agriculture, Forestry, Fishing and Hunting, and Mining</v>
      </c>
      <c r="K25" t="str">
        <f>_xlfn.XLOOKUP($C25,'NAICS-SOC-CIP x-walk'!$C:$C, 'NAICS-SOC-CIP x-walk'!I:I)</f>
        <v>Mining, Quarrying, and Oil and Gas Extraction, Utilities</v>
      </c>
      <c r="L25">
        <f t="shared" si="3"/>
        <v>3036</v>
      </c>
      <c r="M25" s="9">
        <f t="shared" si="4"/>
        <v>34.5</v>
      </c>
    </row>
    <row r="26" spans="1:13" hidden="1">
      <c r="A26" s="1">
        <v>58</v>
      </c>
      <c r="B26" s="1" t="s">
        <v>4</v>
      </c>
      <c r="C26" s="1" t="s">
        <v>2755</v>
      </c>
      <c r="D26" s="1">
        <f t="shared" si="0"/>
        <v>51</v>
      </c>
      <c r="E26" s="2" t="s">
        <v>326</v>
      </c>
      <c r="F26" t="str">
        <f>_xlfn.XLOOKUP(D26,'ACS-NAICS-SOC x-walk'!B:B,'ACS-NAICS-SOC x-walk'!D:D)</f>
        <v>Production, transportation, and material moving occupations</v>
      </c>
      <c r="G26">
        <f t="shared" si="1"/>
        <v>3473</v>
      </c>
      <c r="H26" s="9">
        <f t="shared" si="2"/>
        <v>22.262820512820515</v>
      </c>
      <c r="I26" t="str">
        <f>_xlfn.XLOOKUP($C26,'NAICS-SOC-CIP x-walk'!C:C, 'NAICS-SOC-CIP x-walk'!H:H)</f>
        <v>21, 22</v>
      </c>
      <c r="J26" t="str">
        <f>_xlfn.XLOOKUP(K26,'ACS-NAICS-SOC x-walk'!K:K,'ACS-NAICS-SOC x-walk'!L:L)</f>
        <v>Agriculture, Forestry, Fishing and Hunting, and Mining</v>
      </c>
      <c r="K26" t="str">
        <f>_xlfn.XLOOKUP($C26,'NAICS-SOC-CIP x-walk'!$C:$C, 'NAICS-SOC-CIP x-walk'!I:I)</f>
        <v>Mining, Quarrying, and Oil and Gas Extraction, Utilities</v>
      </c>
      <c r="L26">
        <f t="shared" si="3"/>
        <v>3036</v>
      </c>
      <c r="M26" s="9">
        <f t="shared" si="4"/>
        <v>34.5</v>
      </c>
    </row>
    <row r="27" spans="1:13" hidden="1">
      <c r="A27" s="1">
        <v>39</v>
      </c>
      <c r="B27" s="1">
        <v>3</v>
      </c>
      <c r="C27" s="1" t="s">
        <v>2751</v>
      </c>
      <c r="D27" s="1">
        <f t="shared" si="0"/>
        <v>51</v>
      </c>
      <c r="E27" s="2" t="s">
        <v>278</v>
      </c>
      <c r="F27" t="str">
        <f>_xlfn.XLOOKUP(D27,'ACS-NAICS-SOC x-walk'!B:B,'ACS-NAICS-SOC x-walk'!D:D)</f>
        <v>Production, transportation, and material moving occupations</v>
      </c>
      <c r="G27">
        <f t="shared" si="1"/>
        <v>3473</v>
      </c>
      <c r="H27" s="9">
        <f t="shared" si="2"/>
        <v>22.262820512820515</v>
      </c>
      <c r="I27" t="str">
        <f>_xlfn.XLOOKUP($C27,'NAICS-SOC-CIP x-walk'!C:C, 'NAICS-SOC-CIP x-walk'!H:H)</f>
        <v>21, 22</v>
      </c>
      <c r="J27" t="str">
        <f>_xlfn.XLOOKUP(K27,'ACS-NAICS-SOC x-walk'!K:K,'ACS-NAICS-SOC x-walk'!L:L)</f>
        <v>Agriculture, Forestry, Fishing and Hunting, and Mining</v>
      </c>
      <c r="K27" t="str">
        <f>_xlfn.XLOOKUP($C27,'NAICS-SOC-CIP x-walk'!$C:$C, 'NAICS-SOC-CIP x-walk'!I:I)</f>
        <v>Mining, Quarrying, and Oil and Gas Extraction, Utilities</v>
      </c>
      <c r="L27">
        <f t="shared" si="3"/>
        <v>3036</v>
      </c>
      <c r="M27" s="9">
        <f t="shared" si="4"/>
        <v>34.5</v>
      </c>
    </row>
    <row r="28" spans="1:13" hidden="1">
      <c r="A28" s="1">
        <v>33</v>
      </c>
      <c r="B28" s="1" t="s">
        <v>4</v>
      </c>
      <c r="C28" s="1" t="s">
        <v>2855</v>
      </c>
      <c r="D28" s="1">
        <f t="shared" si="0"/>
        <v>53</v>
      </c>
      <c r="E28" s="2" t="s">
        <v>38</v>
      </c>
      <c r="F28" t="str">
        <f>_xlfn.XLOOKUP(D28,'ACS-NAICS-SOC x-walk'!B:B,'ACS-NAICS-SOC x-walk'!D:D)</f>
        <v>Production, transportation, and material moving occupations</v>
      </c>
      <c r="G28">
        <f t="shared" si="1"/>
        <v>3473</v>
      </c>
      <c r="H28" s="9">
        <f t="shared" si="2"/>
        <v>22.262820512820515</v>
      </c>
      <c r="I28" t="str">
        <f>_xlfn.XLOOKUP($C28,'NAICS-SOC-CIP x-walk'!C:C, 'NAICS-SOC-CIP x-walk'!H:H)</f>
        <v>21, 22</v>
      </c>
      <c r="J28" t="str">
        <f>_xlfn.XLOOKUP(K28,'ACS-NAICS-SOC x-walk'!K:K,'ACS-NAICS-SOC x-walk'!L:L)</f>
        <v>Agriculture, Forestry, Fishing and Hunting, and Mining</v>
      </c>
      <c r="K28" t="str">
        <f>_xlfn.XLOOKUP($C28,'NAICS-SOC-CIP x-walk'!$C:$C, 'NAICS-SOC-CIP x-walk'!I:I)</f>
        <v>Mining, Quarrying, and Oil and Gas Extraction, Utilities</v>
      </c>
      <c r="L28">
        <f t="shared" si="3"/>
        <v>3036</v>
      </c>
      <c r="M28" s="9">
        <f t="shared" si="4"/>
        <v>34.5</v>
      </c>
    </row>
    <row r="29" spans="1:13" hidden="1">
      <c r="A29" s="1">
        <v>31</v>
      </c>
      <c r="B29" s="1">
        <v>3</v>
      </c>
      <c r="C29" s="1" t="s">
        <v>2750</v>
      </c>
      <c r="D29" s="1">
        <f t="shared" si="0"/>
        <v>51</v>
      </c>
      <c r="E29" s="2" t="s">
        <v>764</v>
      </c>
      <c r="F29" t="str">
        <f>_xlfn.XLOOKUP(D29,'ACS-NAICS-SOC x-walk'!B:B,'ACS-NAICS-SOC x-walk'!D:D)</f>
        <v>Production, transportation, and material moving occupations</v>
      </c>
      <c r="G29">
        <f t="shared" si="1"/>
        <v>3473</v>
      </c>
      <c r="H29" s="9">
        <f t="shared" si="2"/>
        <v>22.262820512820515</v>
      </c>
      <c r="I29" t="str">
        <f>_xlfn.XLOOKUP($C29,'NAICS-SOC-CIP x-walk'!C:C, 'NAICS-SOC-CIP x-walk'!H:H)</f>
        <v>21, 22</v>
      </c>
      <c r="J29" t="str">
        <f>_xlfn.XLOOKUP(K29,'ACS-NAICS-SOC x-walk'!K:K,'ACS-NAICS-SOC x-walk'!L:L)</f>
        <v>Agriculture, Forestry, Fishing and Hunting, and Mining</v>
      </c>
      <c r="K29" t="str">
        <f>_xlfn.XLOOKUP($C29,'NAICS-SOC-CIP x-walk'!$C:$C, 'NAICS-SOC-CIP x-walk'!I:I)</f>
        <v>Mining, Quarrying, and Oil and Gas Extraction, Utilities</v>
      </c>
      <c r="L29">
        <f t="shared" si="3"/>
        <v>3036</v>
      </c>
      <c r="M29" s="9">
        <f t="shared" si="4"/>
        <v>34.5</v>
      </c>
    </row>
    <row r="30" spans="1:13" hidden="1">
      <c r="A30" s="1">
        <v>25</v>
      </c>
      <c r="B30" s="1" t="s">
        <v>4</v>
      </c>
      <c r="C30" s="1" t="s">
        <v>2856</v>
      </c>
      <c r="D30" s="1">
        <f t="shared" si="0"/>
        <v>53</v>
      </c>
      <c r="E30" s="2" t="s">
        <v>100</v>
      </c>
      <c r="F30" t="str">
        <f>_xlfn.XLOOKUP(D30,'ACS-NAICS-SOC x-walk'!B:B,'ACS-NAICS-SOC x-walk'!D:D)</f>
        <v>Production, transportation, and material moving occupations</v>
      </c>
      <c r="G30">
        <f t="shared" si="1"/>
        <v>3473</v>
      </c>
      <c r="H30" s="9">
        <f t="shared" si="2"/>
        <v>22.262820512820515</v>
      </c>
      <c r="I30" t="str">
        <f>_xlfn.XLOOKUP($C30,'NAICS-SOC-CIP x-walk'!C:C, 'NAICS-SOC-CIP x-walk'!H:H)</f>
        <v>21, 22</v>
      </c>
      <c r="J30" t="str">
        <f>_xlfn.XLOOKUP(K30,'ACS-NAICS-SOC x-walk'!K:K,'ACS-NAICS-SOC x-walk'!L:L)</f>
        <v>Agriculture, Forestry, Fishing and Hunting, and Mining</v>
      </c>
      <c r="K30" t="str">
        <f>_xlfn.XLOOKUP($C30,'NAICS-SOC-CIP x-walk'!$C:$C, 'NAICS-SOC-CIP x-walk'!I:I)</f>
        <v>Mining, Quarrying, and Oil and Gas Extraction, Utilities</v>
      </c>
      <c r="L30">
        <f t="shared" si="3"/>
        <v>3036</v>
      </c>
      <c r="M30" s="9">
        <f t="shared" si="4"/>
        <v>34.5</v>
      </c>
    </row>
    <row r="31" spans="1:13" hidden="1">
      <c r="A31" s="1">
        <v>21</v>
      </c>
      <c r="B31" s="1">
        <v>3</v>
      </c>
      <c r="C31" s="1" t="s">
        <v>2749</v>
      </c>
      <c r="D31" s="1">
        <f t="shared" si="0"/>
        <v>51</v>
      </c>
      <c r="E31" s="2" t="s">
        <v>740</v>
      </c>
      <c r="F31" t="str">
        <f>_xlfn.XLOOKUP(D31,'ACS-NAICS-SOC x-walk'!B:B,'ACS-NAICS-SOC x-walk'!D:D)</f>
        <v>Production, transportation, and material moving occupations</v>
      </c>
      <c r="G31">
        <f t="shared" si="1"/>
        <v>3473</v>
      </c>
      <c r="H31" s="9">
        <f t="shared" si="2"/>
        <v>22.262820512820515</v>
      </c>
      <c r="I31" t="str">
        <f>_xlfn.XLOOKUP($C31,'NAICS-SOC-CIP x-walk'!C:C, 'NAICS-SOC-CIP x-walk'!H:H)</f>
        <v>21, 22</v>
      </c>
      <c r="J31" t="str">
        <f>_xlfn.XLOOKUP(K31,'ACS-NAICS-SOC x-walk'!K:K,'ACS-NAICS-SOC x-walk'!L:L)</f>
        <v>Agriculture, Forestry, Fishing and Hunting, and Mining</v>
      </c>
      <c r="K31" t="str">
        <f>_xlfn.XLOOKUP($C31,'NAICS-SOC-CIP x-walk'!$C:$C, 'NAICS-SOC-CIP x-walk'!I:I)</f>
        <v>Mining, Quarrying, and Oil and Gas Extraction, Utilities</v>
      </c>
      <c r="L31">
        <f t="shared" si="3"/>
        <v>3036</v>
      </c>
      <c r="M31" s="9">
        <f t="shared" si="4"/>
        <v>34.5</v>
      </c>
    </row>
    <row r="32" spans="1:13" hidden="1">
      <c r="A32" s="1">
        <v>8</v>
      </c>
      <c r="B32" s="1" t="s">
        <v>4</v>
      </c>
      <c r="C32" s="1" t="s">
        <v>2673</v>
      </c>
      <c r="D32" s="1">
        <f t="shared" si="0"/>
        <v>51</v>
      </c>
      <c r="E32" s="2" t="s">
        <v>714</v>
      </c>
      <c r="F32" t="str">
        <f>_xlfn.XLOOKUP(D32,'ACS-NAICS-SOC x-walk'!B:B,'ACS-NAICS-SOC x-walk'!D:D)</f>
        <v>Production, transportation, and material moving occupations</v>
      </c>
      <c r="G32">
        <f t="shared" si="1"/>
        <v>3473</v>
      </c>
      <c r="H32" s="9">
        <f t="shared" si="2"/>
        <v>22.262820512820515</v>
      </c>
      <c r="I32" t="str">
        <f>_xlfn.XLOOKUP($C32,'NAICS-SOC-CIP x-walk'!C:C, 'NAICS-SOC-CIP x-walk'!H:H)</f>
        <v>21, 22</v>
      </c>
      <c r="J32" t="str">
        <f>_xlfn.XLOOKUP(K32,'ACS-NAICS-SOC x-walk'!K:K,'ACS-NAICS-SOC x-walk'!L:L)</f>
        <v>Agriculture, Forestry, Fishing and Hunting, and Mining</v>
      </c>
      <c r="K32" t="str">
        <f>_xlfn.XLOOKUP($C32,'NAICS-SOC-CIP x-walk'!$C:$C, 'NAICS-SOC-CIP x-walk'!I:I)</f>
        <v>Mining, Quarrying, and Oil and Gas Extraction, Utilities</v>
      </c>
      <c r="L32">
        <f t="shared" si="3"/>
        <v>3036</v>
      </c>
      <c r="M32" s="9">
        <f t="shared" si="4"/>
        <v>34.5</v>
      </c>
    </row>
    <row r="33" spans="1:13" hidden="1">
      <c r="A33" s="1">
        <v>59</v>
      </c>
      <c r="B33" s="1">
        <v>4</v>
      </c>
      <c r="C33" s="1" t="s">
        <v>2346</v>
      </c>
      <c r="D33" s="1">
        <f t="shared" si="0"/>
        <v>33</v>
      </c>
      <c r="E33" s="2" t="s">
        <v>218</v>
      </c>
      <c r="F33" t="str">
        <f>_xlfn.XLOOKUP(D33,'ACS-NAICS-SOC x-walk'!B:B,'ACS-NAICS-SOC x-walk'!D:D)</f>
        <v>Service occupations</v>
      </c>
      <c r="G33">
        <f t="shared" si="1"/>
        <v>1924</v>
      </c>
      <c r="H33" s="9">
        <f t="shared" si="2"/>
        <v>23.753086419753085</v>
      </c>
      <c r="I33" t="str">
        <f>_xlfn.XLOOKUP($C33,'NAICS-SOC-CIP x-walk'!C:C, 'NAICS-SOC-CIP x-walk'!H:H)</f>
        <v>21, 22</v>
      </c>
      <c r="J33" t="str">
        <f>_xlfn.XLOOKUP(K33,'ACS-NAICS-SOC x-walk'!K:K,'ACS-NAICS-SOC x-walk'!L:L)</f>
        <v>Agriculture, Forestry, Fishing and Hunting, and Mining</v>
      </c>
      <c r="K33" t="str">
        <f>_xlfn.XLOOKUP($C33,'NAICS-SOC-CIP x-walk'!$C:$C, 'NAICS-SOC-CIP x-walk'!I:I)</f>
        <v>Mining, Quarrying, and Oil and Gas Extraction, Utilities</v>
      </c>
      <c r="L33">
        <f t="shared" si="3"/>
        <v>3036</v>
      </c>
      <c r="M33" s="9">
        <f t="shared" si="4"/>
        <v>34.5</v>
      </c>
    </row>
    <row r="34" spans="1:13" hidden="1">
      <c r="A34" s="1">
        <v>58</v>
      </c>
      <c r="B34" s="1">
        <v>3</v>
      </c>
      <c r="C34" s="1" t="s">
        <v>2340</v>
      </c>
      <c r="D34" s="1">
        <f t="shared" si="0"/>
        <v>33</v>
      </c>
      <c r="E34" s="2" t="s">
        <v>286</v>
      </c>
      <c r="F34" t="str">
        <f>_xlfn.XLOOKUP(D34,'ACS-NAICS-SOC x-walk'!B:B,'ACS-NAICS-SOC x-walk'!D:D)</f>
        <v>Service occupations</v>
      </c>
      <c r="G34">
        <f t="shared" si="1"/>
        <v>1924</v>
      </c>
      <c r="H34" s="9">
        <f t="shared" si="2"/>
        <v>23.753086419753085</v>
      </c>
      <c r="I34" t="str">
        <f>_xlfn.XLOOKUP($C34,'NAICS-SOC-CIP x-walk'!C:C, 'NAICS-SOC-CIP x-walk'!H:H)</f>
        <v>21, 22</v>
      </c>
      <c r="J34" t="str">
        <f>_xlfn.XLOOKUP(K34,'ACS-NAICS-SOC x-walk'!K:K,'ACS-NAICS-SOC x-walk'!L:L)</f>
        <v>Agriculture, Forestry, Fishing and Hunting, and Mining</v>
      </c>
      <c r="K34" t="str">
        <f>_xlfn.XLOOKUP($C34,'NAICS-SOC-CIP x-walk'!$C:$C, 'NAICS-SOC-CIP x-walk'!I:I)</f>
        <v>Mining, Quarrying, and Oil and Gas Extraction, Utilities</v>
      </c>
      <c r="L34">
        <f t="shared" si="3"/>
        <v>3036</v>
      </c>
      <c r="M34" s="9">
        <f t="shared" si="4"/>
        <v>34.5</v>
      </c>
    </row>
    <row r="35" spans="1:13" hidden="1">
      <c r="A35" s="1">
        <v>56</v>
      </c>
      <c r="B35" s="1">
        <v>3</v>
      </c>
      <c r="C35" s="1" t="s">
        <v>2342</v>
      </c>
      <c r="D35" s="1">
        <f t="shared" si="0"/>
        <v>33</v>
      </c>
      <c r="E35" s="2" t="s">
        <v>204</v>
      </c>
      <c r="F35" t="str">
        <f>_xlfn.XLOOKUP(D35,'ACS-NAICS-SOC x-walk'!B:B,'ACS-NAICS-SOC x-walk'!D:D)</f>
        <v>Service occupations</v>
      </c>
      <c r="G35">
        <f t="shared" si="1"/>
        <v>1924</v>
      </c>
      <c r="H35" s="9">
        <f t="shared" si="2"/>
        <v>23.753086419753085</v>
      </c>
      <c r="I35" t="str">
        <f>_xlfn.XLOOKUP($C35,'NAICS-SOC-CIP x-walk'!C:C, 'NAICS-SOC-CIP x-walk'!H:H)</f>
        <v>21, 22</v>
      </c>
      <c r="J35" t="str">
        <f>_xlfn.XLOOKUP(K35,'ACS-NAICS-SOC x-walk'!K:K,'ACS-NAICS-SOC x-walk'!L:L)</f>
        <v>Agriculture, Forestry, Fishing and Hunting, and Mining</v>
      </c>
      <c r="K35" t="str">
        <f>_xlfn.XLOOKUP($C35,'NAICS-SOC-CIP x-walk'!$C:$C, 'NAICS-SOC-CIP x-walk'!I:I)</f>
        <v>Mining, Quarrying, and Oil and Gas Extraction, Utilities</v>
      </c>
      <c r="L35">
        <f t="shared" si="3"/>
        <v>3036</v>
      </c>
      <c r="M35" s="9">
        <f t="shared" si="4"/>
        <v>34.5</v>
      </c>
    </row>
    <row r="36" spans="1:13" hidden="1">
      <c r="A36" s="1">
        <v>61</v>
      </c>
      <c r="B36" s="1">
        <v>3</v>
      </c>
      <c r="C36" s="1" t="s">
        <v>1861</v>
      </c>
      <c r="D36" s="1">
        <f t="shared" si="0"/>
        <v>13</v>
      </c>
      <c r="E36" s="2" t="s">
        <v>256</v>
      </c>
      <c r="F36" t="str">
        <f>_xlfn.XLOOKUP(D36,'ACS-NAICS-SOC x-walk'!B:B,'ACS-NAICS-SOC x-walk'!D:D)</f>
        <v>Management, business, science, and arts occupations</v>
      </c>
      <c r="G36">
        <f t="shared" si="1"/>
        <v>4738</v>
      </c>
      <c r="H36" s="9">
        <f t="shared" si="2"/>
        <v>15.185897435897436</v>
      </c>
      <c r="I36" t="str">
        <f>_xlfn.XLOOKUP($C36,'NAICS-SOC-CIP x-walk'!C:C, 'NAICS-SOC-CIP x-walk'!H:H)</f>
        <v>21, 22</v>
      </c>
      <c r="J36" t="str">
        <f>_xlfn.XLOOKUP(K36,'ACS-NAICS-SOC x-walk'!K:K,'ACS-NAICS-SOC x-walk'!L:L)</f>
        <v>Agriculture, Forestry, Fishing and Hunting, and Mining</v>
      </c>
      <c r="K36" t="str">
        <f>_xlfn.XLOOKUP($C36,'NAICS-SOC-CIP x-walk'!$C:$C, 'NAICS-SOC-CIP x-walk'!I:I)</f>
        <v>Mining, Quarrying, and Oil and Gas Extraction, Utilities</v>
      </c>
      <c r="L36">
        <f t="shared" si="3"/>
        <v>3036</v>
      </c>
      <c r="M36" s="9">
        <f t="shared" si="4"/>
        <v>34.5</v>
      </c>
    </row>
    <row r="37" spans="1:13" hidden="1">
      <c r="A37" s="1">
        <v>61</v>
      </c>
      <c r="B37" s="1">
        <v>4</v>
      </c>
      <c r="C37" s="1" t="s">
        <v>1988</v>
      </c>
      <c r="D37" s="1">
        <f t="shared" si="0"/>
        <v>19</v>
      </c>
      <c r="E37" s="2" t="s">
        <v>560</v>
      </c>
      <c r="F37" t="str">
        <f>_xlfn.XLOOKUP(D37,'ACS-NAICS-SOC x-walk'!B:B,'ACS-NAICS-SOC x-walk'!D:D)</f>
        <v>Management, business, science, and arts occupations</v>
      </c>
      <c r="G37">
        <f t="shared" si="1"/>
        <v>4738</v>
      </c>
      <c r="H37" s="9">
        <f t="shared" si="2"/>
        <v>15.185897435897436</v>
      </c>
      <c r="I37" t="str">
        <f>_xlfn.XLOOKUP($C37,'NAICS-SOC-CIP x-walk'!C:C, 'NAICS-SOC-CIP x-walk'!H:H)</f>
        <v>21, 22</v>
      </c>
      <c r="J37" t="str">
        <f>_xlfn.XLOOKUP(K37,'ACS-NAICS-SOC x-walk'!K:K,'ACS-NAICS-SOC x-walk'!L:L)</f>
        <v>Agriculture, Forestry, Fishing and Hunting, and Mining</v>
      </c>
      <c r="K37" t="str">
        <f>_xlfn.XLOOKUP($C37,'NAICS-SOC-CIP x-walk'!$C:$C, 'NAICS-SOC-CIP x-walk'!I:I)</f>
        <v>Mining, Quarrying, and Oil and Gas Extraction, Utilities</v>
      </c>
      <c r="L37">
        <f t="shared" si="3"/>
        <v>3036</v>
      </c>
      <c r="M37" s="9">
        <f t="shared" si="4"/>
        <v>34.5</v>
      </c>
    </row>
    <row r="38" spans="1:13" hidden="1">
      <c r="A38" s="1">
        <v>55</v>
      </c>
      <c r="B38" s="1">
        <v>4</v>
      </c>
      <c r="C38" s="1" t="s">
        <v>2027</v>
      </c>
      <c r="D38" s="1">
        <f t="shared" si="0"/>
        <v>19</v>
      </c>
      <c r="E38" s="2" t="s">
        <v>630</v>
      </c>
      <c r="F38" t="str">
        <f>_xlfn.XLOOKUP(D38,'ACS-NAICS-SOC x-walk'!B:B,'ACS-NAICS-SOC x-walk'!D:D)</f>
        <v>Management, business, science, and arts occupations</v>
      </c>
      <c r="G38">
        <f t="shared" si="1"/>
        <v>4738</v>
      </c>
      <c r="H38" s="9">
        <f t="shared" si="2"/>
        <v>15.185897435897436</v>
      </c>
      <c r="I38" t="str">
        <f>_xlfn.XLOOKUP($C38,'NAICS-SOC-CIP x-walk'!C:C, 'NAICS-SOC-CIP x-walk'!H:H)</f>
        <v>21, 22</v>
      </c>
      <c r="J38" t="str">
        <f>_xlfn.XLOOKUP(K38,'ACS-NAICS-SOC x-walk'!K:K,'ACS-NAICS-SOC x-walk'!L:L)</f>
        <v>Agriculture, Forestry, Fishing and Hunting, and Mining</v>
      </c>
      <c r="K38" t="str">
        <f>_xlfn.XLOOKUP($C38,'NAICS-SOC-CIP x-walk'!$C:$C, 'NAICS-SOC-CIP x-walk'!I:I)</f>
        <v>Mining, Quarrying, and Oil and Gas Extraction, Utilities</v>
      </c>
      <c r="L38">
        <f t="shared" si="3"/>
        <v>3036</v>
      </c>
      <c r="M38" s="9">
        <f t="shared" si="4"/>
        <v>34.5</v>
      </c>
    </row>
    <row r="39" spans="1:13" hidden="1">
      <c r="A39" s="1">
        <v>53</v>
      </c>
      <c r="B39" s="1">
        <v>4</v>
      </c>
      <c r="C39" s="1" t="s">
        <v>1861</v>
      </c>
      <c r="D39" s="1">
        <f t="shared" si="0"/>
        <v>13</v>
      </c>
      <c r="E39" s="2" t="s">
        <v>586</v>
      </c>
      <c r="F39" t="str">
        <f>_xlfn.XLOOKUP(D39,'ACS-NAICS-SOC x-walk'!B:B,'ACS-NAICS-SOC x-walk'!D:D)</f>
        <v>Management, business, science, and arts occupations</v>
      </c>
      <c r="G39">
        <f t="shared" si="1"/>
        <v>4738</v>
      </c>
      <c r="H39" s="9">
        <f t="shared" si="2"/>
        <v>15.185897435897436</v>
      </c>
      <c r="I39" t="str">
        <f>_xlfn.XLOOKUP($C39,'NAICS-SOC-CIP x-walk'!C:C, 'NAICS-SOC-CIP x-walk'!H:H)</f>
        <v>21, 22</v>
      </c>
      <c r="J39" t="str">
        <f>_xlfn.XLOOKUP(K39,'ACS-NAICS-SOC x-walk'!K:K,'ACS-NAICS-SOC x-walk'!L:L)</f>
        <v>Agriculture, Forestry, Fishing and Hunting, and Mining</v>
      </c>
      <c r="K39" t="str">
        <f>_xlfn.XLOOKUP($C39,'NAICS-SOC-CIP x-walk'!$C:$C, 'NAICS-SOC-CIP x-walk'!I:I)</f>
        <v>Mining, Quarrying, and Oil and Gas Extraction, Utilities</v>
      </c>
      <c r="L39">
        <f t="shared" si="3"/>
        <v>3036</v>
      </c>
      <c r="M39" s="9">
        <f t="shared" si="4"/>
        <v>34.5</v>
      </c>
    </row>
    <row r="40" spans="1:13" hidden="1">
      <c r="A40" s="1">
        <v>45</v>
      </c>
      <c r="B40" s="1">
        <v>4</v>
      </c>
      <c r="C40" s="1" t="s">
        <v>1988</v>
      </c>
      <c r="D40" s="1">
        <f t="shared" si="0"/>
        <v>19</v>
      </c>
      <c r="E40" s="2" t="s">
        <v>518</v>
      </c>
      <c r="F40" t="str">
        <f>_xlfn.XLOOKUP(D40,'ACS-NAICS-SOC x-walk'!B:B,'ACS-NAICS-SOC x-walk'!D:D)</f>
        <v>Management, business, science, and arts occupations</v>
      </c>
      <c r="G40">
        <f t="shared" si="1"/>
        <v>4738</v>
      </c>
      <c r="H40" s="9">
        <f t="shared" si="2"/>
        <v>15.185897435897436</v>
      </c>
      <c r="I40" t="str">
        <f>_xlfn.XLOOKUP($C40,'NAICS-SOC-CIP x-walk'!C:C, 'NAICS-SOC-CIP x-walk'!H:H)</f>
        <v>21, 22</v>
      </c>
      <c r="J40" t="str">
        <f>_xlfn.XLOOKUP(K40,'ACS-NAICS-SOC x-walk'!K:K,'ACS-NAICS-SOC x-walk'!L:L)</f>
        <v>Agriculture, Forestry, Fishing and Hunting, and Mining</v>
      </c>
      <c r="K40" t="str">
        <f>_xlfn.XLOOKUP($C40,'NAICS-SOC-CIP x-walk'!$C:$C, 'NAICS-SOC-CIP x-walk'!I:I)</f>
        <v>Mining, Quarrying, and Oil and Gas Extraction, Utilities</v>
      </c>
      <c r="L40">
        <f t="shared" si="3"/>
        <v>3036</v>
      </c>
      <c r="M40" s="9">
        <f t="shared" si="4"/>
        <v>34.5</v>
      </c>
    </row>
    <row r="41" spans="1:13" hidden="1">
      <c r="A41" s="1">
        <v>45</v>
      </c>
      <c r="B41" s="1">
        <v>4</v>
      </c>
      <c r="C41" s="1" t="s">
        <v>1947</v>
      </c>
      <c r="D41" s="1">
        <f t="shared" si="0"/>
        <v>17</v>
      </c>
      <c r="E41" s="2" t="s">
        <v>614</v>
      </c>
      <c r="F41" t="str">
        <f>_xlfn.XLOOKUP(D41,'ACS-NAICS-SOC x-walk'!B:B,'ACS-NAICS-SOC x-walk'!D:D)</f>
        <v>Management, business, science, and arts occupations</v>
      </c>
      <c r="G41">
        <f t="shared" si="1"/>
        <v>4738</v>
      </c>
      <c r="H41" s="9">
        <f t="shared" si="2"/>
        <v>15.185897435897436</v>
      </c>
      <c r="I41" t="str">
        <f>_xlfn.XLOOKUP($C41,'NAICS-SOC-CIP x-walk'!C:C, 'NAICS-SOC-CIP x-walk'!H:H)</f>
        <v>21, 22</v>
      </c>
      <c r="J41" t="str">
        <f>_xlfn.XLOOKUP(K41,'ACS-NAICS-SOC x-walk'!K:K,'ACS-NAICS-SOC x-walk'!L:L)</f>
        <v>Agriculture, Forestry, Fishing and Hunting, and Mining</v>
      </c>
      <c r="K41" t="str">
        <f>_xlfn.XLOOKUP($C41,'NAICS-SOC-CIP x-walk'!$C:$C, 'NAICS-SOC-CIP x-walk'!I:I)</f>
        <v>Mining, Quarrying, and Oil and Gas Extraction, Utilities</v>
      </c>
      <c r="L41">
        <f t="shared" si="3"/>
        <v>3036</v>
      </c>
      <c r="M41" s="9">
        <f t="shared" si="4"/>
        <v>34.5</v>
      </c>
    </row>
    <row r="42" spans="1:13" hidden="1">
      <c r="A42" s="1">
        <v>44</v>
      </c>
      <c r="B42" s="1">
        <v>4</v>
      </c>
      <c r="C42" s="1" t="s">
        <v>1988</v>
      </c>
      <c r="D42" s="1">
        <f t="shared" si="0"/>
        <v>19</v>
      </c>
      <c r="E42" s="2" t="s">
        <v>358</v>
      </c>
      <c r="F42" t="str">
        <f>_xlfn.XLOOKUP(D42,'ACS-NAICS-SOC x-walk'!B:B,'ACS-NAICS-SOC x-walk'!D:D)</f>
        <v>Management, business, science, and arts occupations</v>
      </c>
      <c r="G42">
        <f t="shared" si="1"/>
        <v>4738</v>
      </c>
      <c r="H42" s="9">
        <f t="shared" si="2"/>
        <v>15.185897435897436</v>
      </c>
      <c r="I42" t="str">
        <f>_xlfn.XLOOKUP($C42,'NAICS-SOC-CIP x-walk'!C:C, 'NAICS-SOC-CIP x-walk'!H:H)</f>
        <v>21, 22</v>
      </c>
      <c r="J42" t="str">
        <f>_xlfn.XLOOKUP(K42,'ACS-NAICS-SOC x-walk'!K:K,'ACS-NAICS-SOC x-walk'!L:L)</f>
        <v>Agriculture, Forestry, Fishing and Hunting, and Mining</v>
      </c>
      <c r="K42" t="str">
        <f>_xlfn.XLOOKUP($C42,'NAICS-SOC-CIP x-walk'!$C:$C, 'NAICS-SOC-CIP x-walk'!I:I)</f>
        <v>Mining, Quarrying, and Oil and Gas Extraction, Utilities</v>
      </c>
      <c r="L42">
        <f t="shared" si="3"/>
        <v>3036</v>
      </c>
      <c r="M42" s="9">
        <f t="shared" si="4"/>
        <v>34.5</v>
      </c>
    </row>
    <row r="43" spans="1:13" hidden="1">
      <c r="A43" s="1">
        <v>42</v>
      </c>
      <c r="B43" s="1">
        <v>4</v>
      </c>
      <c r="C43" s="1" t="s">
        <v>1984</v>
      </c>
      <c r="D43" s="1">
        <f t="shared" si="0"/>
        <v>19</v>
      </c>
      <c r="E43" s="2" t="s">
        <v>548</v>
      </c>
      <c r="F43" t="str">
        <f>_xlfn.XLOOKUP(D43,'ACS-NAICS-SOC x-walk'!B:B,'ACS-NAICS-SOC x-walk'!D:D)</f>
        <v>Management, business, science, and arts occupations</v>
      </c>
      <c r="G43">
        <f t="shared" si="1"/>
        <v>4738</v>
      </c>
      <c r="H43" s="9">
        <f t="shared" si="2"/>
        <v>15.185897435897436</v>
      </c>
      <c r="I43" t="str">
        <f>_xlfn.XLOOKUP($C43,'NAICS-SOC-CIP x-walk'!C:C, 'NAICS-SOC-CIP x-walk'!H:H)</f>
        <v>21, 22</v>
      </c>
      <c r="J43" t="str">
        <f>_xlfn.XLOOKUP(K43,'ACS-NAICS-SOC x-walk'!K:K,'ACS-NAICS-SOC x-walk'!L:L)</f>
        <v>Agriculture, Forestry, Fishing and Hunting, and Mining</v>
      </c>
      <c r="K43" t="str">
        <f>_xlfn.XLOOKUP($C43,'NAICS-SOC-CIP x-walk'!$C:$C, 'NAICS-SOC-CIP x-walk'!I:I)</f>
        <v>Mining, Quarrying, and Oil and Gas Extraction, Utilities</v>
      </c>
      <c r="L43">
        <f t="shared" si="3"/>
        <v>3036</v>
      </c>
      <c r="M43" s="9">
        <f t="shared" si="4"/>
        <v>34.5</v>
      </c>
    </row>
    <row r="44" spans="1:13" hidden="1">
      <c r="A44" s="1">
        <v>40</v>
      </c>
      <c r="B44" s="1">
        <v>3</v>
      </c>
      <c r="C44" s="1" t="s">
        <v>1861</v>
      </c>
      <c r="D44" s="1">
        <f t="shared" si="0"/>
        <v>13</v>
      </c>
      <c r="E44" s="2" t="s">
        <v>680</v>
      </c>
      <c r="F44" t="str">
        <f>_xlfn.XLOOKUP(D44,'ACS-NAICS-SOC x-walk'!B:B,'ACS-NAICS-SOC x-walk'!D:D)</f>
        <v>Management, business, science, and arts occupations</v>
      </c>
      <c r="G44">
        <f t="shared" si="1"/>
        <v>4738</v>
      </c>
      <c r="H44" s="9">
        <f t="shared" si="2"/>
        <v>15.185897435897436</v>
      </c>
      <c r="I44" t="str">
        <f>_xlfn.XLOOKUP($C44,'NAICS-SOC-CIP x-walk'!C:C, 'NAICS-SOC-CIP x-walk'!H:H)</f>
        <v>21, 22</v>
      </c>
      <c r="J44" t="str">
        <f>_xlfn.XLOOKUP(K44,'ACS-NAICS-SOC x-walk'!K:K,'ACS-NAICS-SOC x-walk'!L:L)</f>
        <v>Agriculture, Forestry, Fishing and Hunting, and Mining</v>
      </c>
      <c r="K44" t="str">
        <f>_xlfn.XLOOKUP($C44,'NAICS-SOC-CIP x-walk'!$C:$C, 'NAICS-SOC-CIP x-walk'!I:I)</f>
        <v>Mining, Quarrying, and Oil and Gas Extraction, Utilities</v>
      </c>
      <c r="L44">
        <f t="shared" si="3"/>
        <v>3036</v>
      </c>
      <c r="M44" s="9">
        <f t="shared" si="4"/>
        <v>34.5</v>
      </c>
    </row>
    <row r="45" spans="1:13" hidden="1">
      <c r="A45" s="1">
        <v>35</v>
      </c>
      <c r="B45" s="1">
        <v>5</v>
      </c>
      <c r="C45" s="1" t="s">
        <v>2001</v>
      </c>
      <c r="D45" s="1">
        <f t="shared" si="0"/>
        <v>19</v>
      </c>
      <c r="E45" s="2" t="s">
        <v>780</v>
      </c>
      <c r="F45" t="str">
        <f>_xlfn.XLOOKUP(D45,'ACS-NAICS-SOC x-walk'!B:B,'ACS-NAICS-SOC x-walk'!D:D)</f>
        <v>Management, business, science, and arts occupations</v>
      </c>
      <c r="G45">
        <f t="shared" si="1"/>
        <v>4738</v>
      </c>
      <c r="H45" s="9">
        <f t="shared" si="2"/>
        <v>15.185897435897436</v>
      </c>
      <c r="I45" t="str">
        <f>_xlfn.XLOOKUP($C45,'NAICS-SOC-CIP x-walk'!C:C, 'NAICS-SOC-CIP x-walk'!H:H)</f>
        <v>21, 22</v>
      </c>
      <c r="J45" t="str">
        <f>_xlfn.XLOOKUP(K45,'ACS-NAICS-SOC x-walk'!K:K,'ACS-NAICS-SOC x-walk'!L:L)</f>
        <v>Agriculture, Forestry, Fishing and Hunting, and Mining</v>
      </c>
      <c r="K45" t="str">
        <f>_xlfn.XLOOKUP($C45,'NAICS-SOC-CIP x-walk'!$C:$C, 'NAICS-SOC-CIP x-walk'!I:I)</f>
        <v>Mining, Quarrying, and Oil and Gas Extraction, Utilities</v>
      </c>
      <c r="L45">
        <f t="shared" si="3"/>
        <v>3036</v>
      </c>
      <c r="M45" s="9">
        <f t="shared" si="4"/>
        <v>34.5</v>
      </c>
    </row>
    <row r="46" spans="1:13" hidden="1">
      <c r="A46" s="1">
        <v>32</v>
      </c>
      <c r="B46" s="1">
        <v>4</v>
      </c>
      <c r="C46" s="1" t="s">
        <v>1861</v>
      </c>
      <c r="D46" s="1">
        <f t="shared" si="0"/>
        <v>13</v>
      </c>
      <c r="E46" s="2" t="s">
        <v>538</v>
      </c>
      <c r="F46" t="str">
        <f>_xlfn.XLOOKUP(D46,'ACS-NAICS-SOC x-walk'!B:B,'ACS-NAICS-SOC x-walk'!D:D)</f>
        <v>Management, business, science, and arts occupations</v>
      </c>
      <c r="G46">
        <f t="shared" si="1"/>
        <v>4738</v>
      </c>
      <c r="H46" s="9">
        <f t="shared" si="2"/>
        <v>15.185897435897436</v>
      </c>
      <c r="I46" t="str">
        <f>_xlfn.XLOOKUP($C46,'NAICS-SOC-CIP x-walk'!C:C, 'NAICS-SOC-CIP x-walk'!H:H)</f>
        <v>21, 22</v>
      </c>
      <c r="J46" t="str">
        <f>_xlfn.XLOOKUP(K46,'ACS-NAICS-SOC x-walk'!K:K,'ACS-NAICS-SOC x-walk'!L:L)</f>
        <v>Agriculture, Forestry, Fishing and Hunting, and Mining</v>
      </c>
      <c r="K46" t="str">
        <f>_xlfn.XLOOKUP($C46,'NAICS-SOC-CIP x-walk'!$C:$C, 'NAICS-SOC-CIP x-walk'!I:I)</f>
        <v>Mining, Quarrying, and Oil and Gas Extraction, Utilities</v>
      </c>
      <c r="L46">
        <f t="shared" si="3"/>
        <v>3036</v>
      </c>
      <c r="M46" s="9">
        <f t="shared" si="4"/>
        <v>34.5</v>
      </c>
    </row>
    <row r="47" spans="1:13" hidden="1">
      <c r="A47" s="1">
        <v>28</v>
      </c>
      <c r="B47" s="1">
        <v>4</v>
      </c>
      <c r="C47" s="1" t="s">
        <v>1953</v>
      </c>
      <c r="D47" s="1">
        <f t="shared" si="0"/>
        <v>17</v>
      </c>
      <c r="E47" s="2" t="s">
        <v>620</v>
      </c>
      <c r="F47" t="str">
        <f>_xlfn.XLOOKUP(D47,'ACS-NAICS-SOC x-walk'!B:B,'ACS-NAICS-SOC x-walk'!D:D)</f>
        <v>Management, business, science, and arts occupations</v>
      </c>
      <c r="G47">
        <f t="shared" si="1"/>
        <v>4738</v>
      </c>
      <c r="H47" s="9">
        <f t="shared" si="2"/>
        <v>15.185897435897436</v>
      </c>
      <c r="I47" t="str">
        <f>_xlfn.XLOOKUP($C47,'NAICS-SOC-CIP x-walk'!C:C, 'NAICS-SOC-CIP x-walk'!H:H)</f>
        <v>21, 22</v>
      </c>
      <c r="J47" t="str">
        <f>_xlfn.XLOOKUP(K47,'ACS-NAICS-SOC x-walk'!K:K,'ACS-NAICS-SOC x-walk'!L:L)</f>
        <v>Agriculture, Forestry, Fishing and Hunting, and Mining</v>
      </c>
      <c r="K47" t="str">
        <f>_xlfn.XLOOKUP($C47,'NAICS-SOC-CIP x-walk'!$C:$C, 'NAICS-SOC-CIP x-walk'!I:I)</f>
        <v>Mining, Quarrying, and Oil and Gas Extraction, Utilities</v>
      </c>
      <c r="L47">
        <f t="shared" si="3"/>
        <v>3036</v>
      </c>
      <c r="M47" s="9">
        <f t="shared" si="4"/>
        <v>34.5</v>
      </c>
    </row>
    <row r="48" spans="1:13" hidden="1">
      <c r="A48" s="1">
        <v>24</v>
      </c>
      <c r="B48" s="1">
        <v>4</v>
      </c>
      <c r="C48" s="1" t="s">
        <v>2028</v>
      </c>
      <c r="D48" s="1">
        <f t="shared" si="0"/>
        <v>19</v>
      </c>
      <c r="E48" s="2" t="s">
        <v>758</v>
      </c>
      <c r="F48" t="str">
        <f>_xlfn.XLOOKUP(D48,'ACS-NAICS-SOC x-walk'!B:B,'ACS-NAICS-SOC x-walk'!D:D)</f>
        <v>Management, business, science, and arts occupations</v>
      </c>
      <c r="G48">
        <f t="shared" si="1"/>
        <v>4738</v>
      </c>
      <c r="H48" s="9">
        <f t="shared" si="2"/>
        <v>15.185897435897436</v>
      </c>
      <c r="I48" t="str">
        <f>_xlfn.XLOOKUP($C48,'NAICS-SOC-CIP x-walk'!C:C, 'NAICS-SOC-CIP x-walk'!H:H)</f>
        <v>21, 22</v>
      </c>
      <c r="J48" t="str">
        <f>_xlfn.XLOOKUP(K48,'ACS-NAICS-SOC x-walk'!K:K,'ACS-NAICS-SOC x-walk'!L:L)</f>
        <v>Agriculture, Forestry, Fishing and Hunting, and Mining</v>
      </c>
      <c r="K48" t="str">
        <f>_xlfn.XLOOKUP($C48,'NAICS-SOC-CIP x-walk'!$C:$C, 'NAICS-SOC-CIP x-walk'!I:I)</f>
        <v>Mining, Quarrying, and Oil and Gas Extraction, Utilities</v>
      </c>
      <c r="L48">
        <f t="shared" si="3"/>
        <v>3036</v>
      </c>
      <c r="M48" s="9">
        <f t="shared" si="4"/>
        <v>34.5</v>
      </c>
    </row>
    <row r="49" spans="1:13" hidden="1">
      <c r="A49" s="1">
        <v>24</v>
      </c>
      <c r="B49" s="1">
        <v>4</v>
      </c>
      <c r="C49" s="1" t="s">
        <v>1954</v>
      </c>
      <c r="D49" s="1">
        <f t="shared" si="0"/>
        <v>17</v>
      </c>
      <c r="E49" s="2" t="s">
        <v>784</v>
      </c>
      <c r="F49" t="str">
        <f>_xlfn.XLOOKUP(D49,'ACS-NAICS-SOC x-walk'!B:B,'ACS-NAICS-SOC x-walk'!D:D)</f>
        <v>Management, business, science, and arts occupations</v>
      </c>
      <c r="G49">
        <f t="shared" si="1"/>
        <v>4738</v>
      </c>
      <c r="H49" s="9">
        <f t="shared" si="2"/>
        <v>15.185897435897436</v>
      </c>
      <c r="I49" t="str">
        <f>_xlfn.XLOOKUP($C49,'NAICS-SOC-CIP x-walk'!C:C, 'NAICS-SOC-CIP x-walk'!H:H)</f>
        <v>21, 22</v>
      </c>
      <c r="J49" t="str">
        <f>_xlfn.XLOOKUP(K49,'ACS-NAICS-SOC x-walk'!K:K,'ACS-NAICS-SOC x-walk'!L:L)</f>
        <v>Agriculture, Forestry, Fishing and Hunting, and Mining</v>
      </c>
      <c r="K49" t="str">
        <f>_xlfn.XLOOKUP($C49,'NAICS-SOC-CIP x-walk'!$C:$C, 'NAICS-SOC-CIP x-walk'!I:I)</f>
        <v>Mining, Quarrying, and Oil and Gas Extraction, Utilities</v>
      </c>
      <c r="L49">
        <f t="shared" si="3"/>
        <v>3036</v>
      </c>
      <c r="M49" s="9">
        <f t="shared" si="4"/>
        <v>34.5</v>
      </c>
    </row>
    <row r="50" spans="1:13" hidden="1">
      <c r="A50" s="1">
        <v>20</v>
      </c>
      <c r="B50" s="1">
        <v>4</v>
      </c>
      <c r="C50" s="1" t="s">
        <v>1808</v>
      </c>
      <c r="D50" s="1">
        <f t="shared" si="0"/>
        <v>11</v>
      </c>
      <c r="E50" s="2" t="s">
        <v>750</v>
      </c>
      <c r="F50" t="str">
        <f>_xlfn.XLOOKUP(D50,'ACS-NAICS-SOC x-walk'!B:B,'ACS-NAICS-SOC x-walk'!D:D)</f>
        <v>Management, business, science, and arts occupations</v>
      </c>
      <c r="G50">
        <f t="shared" si="1"/>
        <v>4738</v>
      </c>
      <c r="H50" s="9">
        <f t="shared" si="2"/>
        <v>15.185897435897436</v>
      </c>
      <c r="I50" t="str">
        <f>_xlfn.XLOOKUP($C50,'NAICS-SOC-CIP x-walk'!C:C, 'NAICS-SOC-CIP x-walk'!H:H)</f>
        <v>21, 22</v>
      </c>
      <c r="J50" t="str">
        <f>_xlfn.XLOOKUP(K50,'ACS-NAICS-SOC x-walk'!K:K,'ACS-NAICS-SOC x-walk'!L:L)</f>
        <v>Agriculture, Forestry, Fishing and Hunting, and Mining</v>
      </c>
      <c r="K50" t="str">
        <f>_xlfn.XLOOKUP($C50,'NAICS-SOC-CIP x-walk'!$C:$C, 'NAICS-SOC-CIP x-walk'!I:I)</f>
        <v>Mining, Quarrying, and Oil and Gas Extraction, Utilities</v>
      </c>
      <c r="L50">
        <f t="shared" si="3"/>
        <v>3036</v>
      </c>
      <c r="M50" s="9">
        <f t="shared" si="4"/>
        <v>34.5</v>
      </c>
    </row>
    <row r="51" spans="1:13" hidden="1">
      <c r="A51" s="1">
        <v>19</v>
      </c>
      <c r="B51" s="1">
        <v>3</v>
      </c>
      <c r="C51" s="1" t="s">
        <v>1978</v>
      </c>
      <c r="D51" s="1">
        <f t="shared" si="0"/>
        <v>17</v>
      </c>
      <c r="E51" s="2" t="s">
        <v>594</v>
      </c>
      <c r="F51" t="str">
        <f>_xlfn.XLOOKUP(D51,'ACS-NAICS-SOC x-walk'!B:B,'ACS-NAICS-SOC x-walk'!D:D)</f>
        <v>Management, business, science, and arts occupations</v>
      </c>
      <c r="G51">
        <f t="shared" si="1"/>
        <v>4738</v>
      </c>
      <c r="H51" s="9">
        <f t="shared" si="2"/>
        <v>15.185897435897436</v>
      </c>
      <c r="I51" t="str">
        <f>_xlfn.XLOOKUP($C51,'NAICS-SOC-CIP x-walk'!C:C, 'NAICS-SOC-CIP x-walk'!H:H)</f>
        <v>21, 22</v>
      </c>
      <c r="J51" t="str">
        <f>_xlfn.XLOOKUP(K51,'ACS-NAICS-SOC x-walk'!K:K,'ACS-NAICS-SOC x-walk'!L:L)</f>
        <v>Agriculture, Forestry, Fishing and Hunting, and Mining</v>
      </c>
      <c r="K51" t="str">
        <f>_xlfn.XLOOKUP($C51,'NAICS-SOC-CIP x-walk'!$C:$C, 'NAICS-SOC-CIP x-walk'!I:I)</f>
        <v>Mining, Quarrying, and Oil and Gas Extraction, Utilities</v>
      </c>
      <c r="L51">
        <f t="shared" si="3"/>
        <v>3036</v>
      </c>
      <c r="M51" s="9">
        <f t="shared" si="4"/>
        <v>34.5</v>
      </c>
    </row>
    <row r="52" spans="1:13" hidden="1">
      <c r="A52" s="1">
        <v>18</v>
      </c>
      <c r="B52" s="1">
        <v>4</v>
      </c>
      <c r="C52" s="1" t="s">
        <v>1955</v>
      </c>
      <c r="D52" s="1">
        <f t="shared" si="0"/>
        <v>17</v>
      </c>
      <c r="E52" s="2" t="s">
        <v>846</v>
      </c>
      <c r="F52" t="str">
        <f>_xlfn.XLOOKUP(D52,'ACS-NAICS-SOC x-walk'!B:B,'ACS-NAICS-SOC x-walk'!D:D)</f>
        <v>Management, business, science, and arts occupations</v>
      </c>
      <c r="G52">
        <f t="shared" si="1"/>
        <v>4738</v>
      </c>
      <c r="H52" s="9">
        <f t="shared" si="2"/>
        <v>15.185897435897436</v>
      </c>
      <c r="I52" t="str">
        <f>_xlfn.XLOOKUP($C52,'NAICS-SOC-CIP x-walk'!C:C, 'NAICS-SOC-CIP x-walk'!H:H)</f>
        <v>21, 22</v>
      </c>
      <c r="J52" t="str">
        <f>_xlfn.XLOOKUP(K52,'ACS-NAICS-SOC x-walk'!K:K,'ACS-NAICS-SOC x-walk'!L:L)</f>
        <v>Agriculture, Forestry, Fishing and Hunting, and Mining</v>
      </c>
      <c r="K52" t="str">
        <f>_xlfn.XLOOKUP($C52,'NAICS-SOC-CIP x-walk'!$C:$C, 'NAICS-SOC-CIP x-walk'!I:I)</f>
        <v>Mining, Quarrying, and Oil and Gas Extraction, Utilities</v>
      </c>
      <c r="L52">
        <f t="shared" si="3"/>
        <v>3036</v>
      </c>
      <c r="M52" s="9">
        <f t="shared" si="4"/>
        <v>34.5</v>
      </c>
    </row>
    <row r="53" spans="1:13" hidden="1">
      <c r="A53" s="1">
        <v>17</v>
      </c>
      <c r="B53" s="1">
        <v>4</v>
      </c>
      <c r="C53" s="1" t="s">
        <v>2005</v>
      </c>
      <c r="D53" s="1">
        <f t="shared" si="0"/>
        <v>19</v>
      </c>
      <c r="E53" s="2" t="s">
        <v>1004</v>
      </c>
      <c r="F53" t="str">
        <f>_xlfn.XLOOKUP(D53,'ACS-NAICS-SOC x-walk'!B:B,'ACS-NAICS-SOC x-walk'!D:D)</f>
        <v>Management, business, science, and arts occupations</v>
      </c>
      <c r="G53">
        <f t="shared" si="1"/>
        <v>4738</v>
      </c>
      <c r="H53" s="9">
        <f t="shared" si="2"/>
        <v>15.185897435897436</v>
      </c>
      <c r="I53" t="str">
        <f>_xlfn.XLOOKUP($C53,'NAICS-SOC-CIP x-walk'!C:C, 'NAICS-SOC-CIP x-walk'!H:H)</f>
        <v>21, 22</v>
      </c>
      <c r="J53" t="str">
        <f>_xlfn.XLOOKUP(K53,'ACS-NAICS-SOC x-walk'!K:K,'ACS-NAICS-SOC x-walk'!L:L)</f>
        <v>Agriculture, Forestry, Fishing and Hunting, and Mining</v>
      </c>
      <c r="K53" t="str">
        <f>_xlfn.XLOOKUP($C53,'NAICS-SOC-CIP x-walk'!$C:$C, 'NAICS-SOC-CIP x-walk'!I:I)</f>
        <v>Mining, Quarrying, and Oil and Gas Extraction, Utilities</v>
      </c>
      <c r="L53">
        <f t="shared" si="3"/>
        <v>3036</v>
      </c>
      <c r="M53" s="9">
        <f t="shared" si="4"/>
        <v>34.5</v>
      </c>
    </row>
    <row r="54" spans="1:13" hidden="1">
      <c r="A54" s="1">
        <v>12</v>
      </c>
      <c r="B54" s="1">
        <v>4</v>
      </c>
      <c r="C54" s="1" t="s">
        <v>1946</v>
      </c>
      <c r="D54" s="1">
        <f t="shared" si="0"/>
        <v>17</v>
      </c>
      <c r="E54" s="2" t="s">
        <v>1374</v>
      </c>
      <c r="F54" t="str">
        <f>_xlfn.XLOOKUP(D54,'ACS-NAICS-SOC x-walk'!B:B,'ACS-NAICS-SOC x-walk'!D:D)</f>
        <v>Management, business, science, and arts occupations</v>
      </c>
      <c r="G54">
        <f t="shared" si="1"/>
        <v>4738</v>
      </c>
      <c r="H54" s="9">
        <f t="shared" si="2"/>
        <v>15.185897435897436</v>
      </c>
      <c r="I54" t="str">
        <f>_xlfn.XLOOKUP($C54,'NAICS-SOC-CIP x-walk'!C:C, 'NAICS-SOC-CIP x-walk'!H:H)</f>
        <v>21, 22</v>
      </c>
      <c r="J54" t="str">
        <f>_xlfn.XLOOKUP(K54,'ACS-NAICS-SOC x-walk'!K:K,'ACS-NAICS-SOC x-walk'!L:L)</f>
        <v>Agriculture, Forestry, Fishing and Hunting, and Mining</v>
      </c>
      <c r="K54" t="str">
        <f>_xlfn.XLOOKUP($C54,'NAICS-SOC-CIP x-walk'!$C:$C, 'NAICS-SOC-CIP x-walk'!I:I)</f>
        <v>Mining, Quarrying, and Oil and Gas Extraction, Utilities</v>
      </c>
      <c r="L54">
        <f t="shared" si="3"/>
        <v>3036</v>
      </c>
      <c r="M54" s="9">
        <f t="shared" si="4"/>
        <v>34.5</v>
      </c>
    </row>
    <row r="55" spans="1:13" hidden="1">
      <c r="A55" s="1">
        <v>9</v>
      </c>
      <c r="B55" s="1">
        <v>3</v>
      </c>
      <c r="C55" s="1" t="s">
        <v>1861</v>
      </c>
      <c r="D55" s="1">
        <f t="shared" si="0"/>
        <v>13</v>
      </c>
      <c r="E55" s="2" t="s">
        <v>1274</v>
      </c>
      <c r="F55" t="str">
        <f>_xlfn.XLOOKUP(D55,'ACS-NAICS-SOC x-walk'!B:B,'ACS-NAICS-SOC x-walk'!D:D)</f>
        <v>Management, business, science, and arts occupations</v>
      </c>
      <c r="G55">
        <f t="shared" si="1"/>
        <v>4738</v>
      </c>
      <c r="H55" s="9">
        <f t="shared" si="2"/>
        <v>15.185897435897436</v>
      </c>
      <c r="I55" t="str">
        <f>_xlfn.XLOOKUP($C55,'NAICS-SOC-CIP x-walk'!C:C, 'NAICS-SOC-CIP x-walk'!H:H)</f>
        <v>21, 22</v>
      </c>
      <c r="J55" t="str">
        <f>_xlfn.XLOOKUP(K55,'ACS-NAICS-SOC x-walk'!K:K,'ACS-NAICS-SOC x-walk'!L:L)</f>
        <v>Agriculture, Forestry, Fishing and Hunting, and Mining</v>
      </c>
      <c r="K55" t="str">
        <f>_xlfn.XLOOKUP($C55,'NAICS-SOC-CIP x-walk'!$C:$C, 'NAICS-SOC-CIP x-walk'!I:I)</f>
        <v>Mining, Quarrying, and Oil and Gas Extraction, Utilities</v>
      </c>
      <c r="L55">
        <f t="shared" si="3"/>
        <v>3036</v>
      </c>
      <c r="M55" s="9">
        <f t="shared" si="4"/>
        <v>34.5</v>
      </c>
    </row>
    <row r="56" spans="1:13" hidden="1">
      <c r="A56" s="1">
        <v>6</v>
      </c>
      <c r="B56" s="1">
        <v>4</v>
      </c>
      <c r="C56" s="1" t="s">
        <v>1934</v>
      </c>
      <c r="D56" s="1">
        <f t="shared" si="0"/>
        <v>15</v>
      </c>
      <c r="E56" s="2" t="s">
        <v>1558</v>
      </c>
      <c r="F56" t="str">
        <f>_xlfn.XLOOKUP(D56,'ACS-NAICS-SOC x-walk'!B:B,'ACS-NAICS-SOC x-walk'!D:D)</f>
        <v>Management, business, science, and arts occupations</v>
      </c>
      <c r="G56">
        <f t="shared" si="1"/>
        <v>4738</v>
      </c>
      <c r="H56" s="9">
        <f t="shared" si="2"/>
        <v>15.185897435897436</v>
      </c>
      <c r="I56" t="str">
        <f>_xlfn.XLOOKUP($C56,'NAICS-SOC-CIP x-walk'!C:C, 'NAICS-SOC-CIP x-walk'!H:H)</f>
        <v>21, 22</v>
      </c>
      <c r="J56" t="str">
        <f>_xlfn.XLOOKUP(K56,'ACS-NAICS-SOC x-walk'!K:K,'ACS-NAICS-SOC x-walk'!L:L)</f>
        <v>Agriculture, Forestry, Fishing and Hunting, and Mining</v>
      </c>
      <c r="K56" t="str">
        <f>_xlfn.XLOOKUP($C56,'NAICS-SOC-CIP x-walk'!$C:$C, 'NAICS-SOC-CIP x-walk'!I:I)</f>
        <v>Mining, Quarrying, and Oil and Gas Extraction, Utilities</v>
      </c>
      <c r="L56">
        <f t="shared" si="3"/>
        <v>3036</v>
      </c>
      <c r="M56" s="9">
        <f t="shared" si="4"/>
        <v>34.5</v>
      </c>
    </row>
    <row r="57" spans="1:13" hidden="1">
      <c r="A57" s="1">
        <v>5</v>
      </c>
      <c r="B57" s="1">
        <v>4</v>
      </c>
      <c r="C57" s="1" t="s">
        <v>1861</v>
      </c>
      <c r="D57" s="1">
        <f t="shared" si="0"/>
        <v>13</v>
      </c>
      <c r="E57" s="2" t="s">
        <v>1282</v>
      </c>
      <c r="F57" t="str">
        <f>_xlfn.XLOOKUP(D57,'ACS-NAICS-SOC x-walk'!B:B,'ACS-NAICS-SOC x-walk'!D:D)</f>
        <v>Management, business, science, and arts occupations</v>
      </c>
      <c r="G57">
        <f t="shared" si="1"/>
        <v>4738</v>
      </c>
      <c r="H57" s="9">
        <f t="shared" si="2"/>
        <v>15.185897435897436</v>
      </c>
      <c r="I57" t="str">
        <f>_xlfn.XLOOKUP($C57,'NAICS-SOC-CIP x-walk'!C:C, 'NAICS-SOC-CIP x-walk'!H:H)</f>
        <v>21, 22</v>
      </c>
      <c r="J57" t="str">
        <f>_xlfn.XLOOKUP(K57,'ACS-NAICS-SOC x-walk'!K:K,'ACS-NAICS-SOC x-walk'!L:L)</f>
        <v>Agriculture, Forestry, Fishing and Hunting, and Mining</v>
      </c>
      <c r="K57" t="str">
        <f>_xlfn.XLOOKUP($C57,'NAICS-SOC-CIP x-walk'!$C:$C, 'NAICS-SOC-CIP x-walk'!I:I)</f>
        <v>Mining, Quarrying, and Oil and Gas Extraction, Utilities</v>
      </c>
      <c r="L57">
        <f t="shared" si="3"/>
        <v>3036</v>
      </c>
      <c r="M57" s="9">
        <f t="shared" si="4"/>
        <v>34.5</v>
      </c>
    </row>
    <row r="58" spans="1:13" hidden="1">
      <c r="A58" s="1">
        <v>2</v>
      </c>
      <c r="B58" s="1">
        <v>4</v>
      </c>
      <c r="C58" s="1" t="s">
        <v>1946</v>
      </c>
      <c r="D58" s="1">
        <f t="shared" si="0"/>
        <v>17</v>
      </c>
      <c r="E58" s="2" t="s">
        <v>1618</v>
      </c>
      <c r="F58" t="str">
        <f>_xlfn.XLOOKUP(D58,'ACS-NAICS-SOC x-walk'!B:B,'ACS-NAICS-SOC x-walk'!D:D)</f>
        <v>Management, business, science, and arts occupations</v>
      </c>
      <c r="G58">
        <f t="shared" si="1"/>
        <v>4738</v>
      </c>
      <c r="H58" s="9">
        <f t="shared" si="2"/>
        <v>15.185897435897436</v>
      </c>
      <c r="I58" t="str">
        <f>_xlfn.XLOOKUP($C58,'NAICS-SOC-CIP x-walk'!C:C, 'NAICS-SOC-CIP x-walk'!H:H)</f>
        <v>21, 22</v>
      </c>
      <c r="J58" t="str">
        <f>_xlfn.XLOOKUP(K58,'ACS-NAICS-SOC x-walk'!K:K,'ACS-NAICS-SOC x-walk'!L:L)</f>
        <v>Agriculture, Forestry, Fishing and Hunting, and Mining</v>
      </c>
      <c r="K58" t="str">
        <f>_xlfn.XLOOKUP($C58,'NAICS-SOC-CIP x-walk'!$C:$C, 'NAICS-SOC-CIP x-walk'!I:I)</f>
        <v>Mining, Quarrying, and Oil and Gas Extraction, Utilities</v>
      </c>
      <c r="L58">
        <f t="shared" si="3"/>
        <v>3036</v>
      </c>
      <c r="M58" s="9">
        <f t="shared" si="4"/>
        <v>34.5</v>
      </c>
    </row>
    <row r="59" spans="1:13" hidden="1">
      <c r="A59" s="1">
        <v>1</v>
      </c>
      <c r="B59" s="1">
        <v>4</v>
      </c>
      <c r="C59" s="1" t="s">
        <v>1861</v>
      </c>
      <c r="D59" s="1">
        <f t="shared" si="0"/>
        <v>13</v>
      </c>
      <c r="E59" s="2" t="s">
        <v>1708</v>
      </c>
      <c r="F59" t="str">
        <f>_xlfn.XLOOKUP(D59,'ACS-NAICS-SOC x-walk'!B:B,'ACS-NAICS-SOC x-walk'!D:D)</f>
        <v>Management, business, science, and arts occupations</v>
      </c>
      <c r="G59">
        <f t="shared" si="1"/>
        <v>4738</v>
      </c>
      <c r="H59" s="9">
        <f t="shared" si="2"/>
        <v>15.185897435897436</v>
      </c>
      <c r="I59" t="str">
        <f>_xlfn.XLOOKUP($C59,'NAICS-SOC-CIP x-walk'!C:C, 'NAICS-SOC-CIP x-walk'!H:H)</f>
        <v>21, 22</v>
      </c>
      <c r="J59" t="str">
        <f>_xlfn.XLOOKUP(K59,'ACS-NAICS-SOC x-walk'!K:K,'ACS-NAICS-SOC x-walk'!L:L)</f>
        <v>Agriculture, Forestry, Fishing and Hunting, and Mining</v>
      </c>
      <c r="K59" t="str">
        <f>_xlfn.XLOOKUP($C59,'NAICS-SOC-CIP x-walk'!$C:$C, 'NAICS-SOC-CIP x-walk'!I:I)</f>
        <v>Mining, Quarrying, and Oil and Gas Extraction, Utilities</v>
      </c>
      <c r="L59">
        <f t="shared" si="3"/>
        <v>3036</v>
      </c>
      <c r="M59" s="9">
        <f t="shared" si="4"/>
        <v>34.5</v>
      </c>
    </row>
    <row r="60" spans="1:13" hidden="1">
      <c r="A60" s="1">
        <v>71</v>
      </c>
      <c r="B60" s="1">
        <v>3</v>
      </c>
      <c r="C60" s="1" t="s">
        <v>2564</v>
      </c>
      <c r="D60" s="1">
        <f t="shared" si="0"/>
        <v>47</v>
      </c>
      <c r="E60" s="2" t="s">
        <v>120</v>
      </c>
      <c r="F60" t="str">
        <f>_xlfn.XLOOKUP(D60,'ACS-NAICS-SOC x-walk'!B:B,'ACS-NAICS-SOC x-walk'!D:D)</f>
        <v>Natural resources, construction, and maintenance occupations</v>
      </c>
      <c r="G60">
        <f t="shared" si="1"/>
        <v>5077</v>
      </c>
      <c r="H60" s="9">
        <f t="shared" si="2"/>
        <v>41.27642276422764</v>
      </c>
      <c r="I60" t="str">
        <f>_xlfn.XLOOKUP($C60,'NAICS-SOC-CIP x-walk'!C:C, 'NAICS-SOC-CIP x-walk'!H:H)</f>
        <v>23</v>
      </c>
      <c r="J60" t="str">
        <f>_xlfn.XLOOKUP(K60,'ACS-NAICS-SOC x-walk'!K:K,'ACS-NAICS-SOC x-walk'!L:L)</f>
        <v>Construction</v>
      </c>
      <c r="K60" t="str">
        <f>_xlfn.XLOOKUP($C60,'NAICS-SOC-CIP x-walk'!$C:$C, 'NAICS-SOC-CIP x-walk'!I:I)</f>
        <v>Construction</v>
      </c>
      <c r="L60">
        <f t="shared" si="3"/>
        <v>2861</v>
      </c>
      <c r="M60" s="9">
        <f t="shared" si="4"/>
        <v>38.146666666666668</v>
      </c>
    </row>
    <row r="61" spans="1:13" hidden="1">
      <c r="A61" s="1">
        <v>71</v>
      </c>
      <c r="B61" s="1" t="s">
        <v>4</v>
      </c>
      <c r="C61" s="1" t="s">
        <v>2663</v>
      </c>
      <c r="D61" s="1">
        <f t="shared" si="0"/>
        <v>49</v>
      </c>
      <c r="E61" s="2" t="s">
        <v>456</v>
      </c>
      <c r="F61" t="str">
        <f>_xlfn.XLOOKUP(D61,'ACS-NAICS-SOC x-walk'!B:B,'ACS-NAICS-SOC x-walk'!D:D)</f>
        <v>Natural resources, construction, and maintenance occupations</v>
      </c>
      <c r="G61">
        <f t="shared" si="1"/>
        <v>5077</v>
      </c>
      <c r="H61" s="9">
        <f t="shared" si="2"/>
        <v>41.27642276422764</v>
      </c>
      <c r="I61" t="str">
        <f>_xlfn.XLOOKUP($C61,'NAICS-SOC-CIP x-walk'!C:C, 'NAICS-SOC-CIP x-walk'!H:H)</f>
        <v>23</v>
      </c>
      <c r="J61" t="str">
        <f>_xlfn.XLOOKUP(K61,'ACS-NAICS-SOC x-walk'!K:K,'ACS-NAICS-SOC x-walk'!L:L)</f>
        <v>Construction</v>
      </c>
      <c r="K61" t="str">
        <f>_xlfn.XLOOKUP($C61,'NAICS-SOC-CIP x-walk'!$C:$C, 'NAICS-SOC-CIP x-walk'!I:I)</f>
        <v>Construction</v>
      </c>
      <c r="L61">
        <f t="shared" si="3"/>
        <v>2861</v>
      </c>
      <c r="M61" s="9">
        <f t="shared" si="4"/>
        <v>38.146666666666668</v>
      </c>
    </row>
    <row r="62" spans="1:13" hidden="1">
      <c r="A62" s="1">
        <v>69</v>
      </c>
      <c r="B62" s="1" t="s">
        <v>4</v>
      </c>
      <c r="C62" s="1" t="s">
        <v>2565</v>
      </c>
      <c r="D62" s="1">
        <f t="shared" si="0"/>
        <v>47</v>
      </c>
      <c r="E62" s="2" t="s">
        <v>186</v>
      </c>
      <c r="F62" t="str">
        <f>_xlfn.XLOOKUP(D62,'ACS-NAICS-SOC x-walk'!B:B,'ACS-NAICS-SOC x-walk'!D:D)</f>
        <v>Natural resources, construction, and maintenance occupations</v>
      </c>
      <c r="G62">
        <f t="shared" si="1"/>
        <v>5077</v>
      </c>
      <c r="H62" s="9">
        <f t="shared" si="2"/>
        <v>41.27642276422764</v>
      </c>
      <c r="I62" t="str">
        <f>_xlfn.XLOOKUP($C62,'NAICS-SOC-CIP x-walk'!C:C, 'NAICS-SOC-CIP x-walk'!H:H)</f>
        <v>23</v>
      </c>
      <c r="J62" t="str">
        <f>_xlfn.XLOOKUP(K62,'ACS-NAICS-SOC x-walk'!K:K,'ACS-NAICS-SOC x-walk'!L:L)</f>
        <v>Construction</v>
      </c>
      <c r="K62" t="str">
        <f>_xlfn.XLOOKUP($C62,'NAICS-SOC-CIP x-walk'!$C:$C, 'NAICS-SOC-CIP x-walk'!I:I)</f>
        <v>Construction</v>
      </c>
      <c r="L62">
        <f t="shared" si="3"/>
        <v>2861</v>
      </c>
      <c r="M62" s="9">
        <f t="shared" si="4"/>
        <v>38.146666666666668</v>
      </c>
    </row>
    <row r="63" spans="1:13" hidden="1">
      <c r="A63" s="1">
        <v>69</v>
      </c>
      <c r="B63" s="1" t="s">
        <v>4</v>
      </c>
      <c r="C63" s="1" t="s">
        <v>2580</v>
      </c>
      <c r="D63" s="1">
        <f t="shared" si="0"/>
        <v>47</v>
      </c>
      <c r="E63" s="2" t="s">
        <v>380</v>
      </c>
      <c r="F63" t="str">
        <f>_xlfn.XLOOKUP(D63,'ACS-NAICS-SOC x-walk'!B:B,'ACS-NAICS-SOC x-walk'!D:D)</f>
        <v>Natural resources, construction, and maintenance occupations</v>
      </c>
      <c r="G63">
        <f t="shared" si="1"/>
        <v>5077</v>
      </c>
      <c r="H63" s="9">
        <f t="shared" si="2"/>
        <v>41.27642276422764</v>
      </c>
      <c r="I63" t="str">
        <f>_xlfn.XLOOKUP($C63,'NAICS-SOC-CIP x-walk'!C:C, 'NAICS-SOC-CIP x-walk'!H:H)</f>
        <v>23</v>
      </c>
      <c r="J63" t="str">
        <f>_xlfn.XLOOKUP(K63,'ACS-NAICS-SOC x-walk'!K:K,'ACS-NAICS-SOC x-walk'!L:L)</f>
        <v>Construction</v>
      </c>
      <c r="K63" t="str">
        <f>_xlfn.XLOOKUP($C63,'NAICS-SOC-CIP x-walk'!$C:$C, 'NAICS-SOC-CIP x-walk'!I:I)</f>
        <v>Construction</v>
      </c>
      <c r="L63">
        <f t="shared" si="3"/>
        <v>2861</v>
      </c>
      <c r="M63" s="9">
        <f t="shared" si="4"/>
        <v>38.146666666666668</v>
      </c>
    </row>
    <row r="64" spans="1:13" hidden="1">
      <c r="A64" s="1">
        <v>68</v>
      </c>
      <c r="B64" s="1" t="s">
        <v>4</v>
      </c>
      <c r="C64" s="1" t="s">
        <v>2642</v>
      </c>
      <c r="D64" s="1">
        <f t="shared" si="0"/>
        <v>49</v>
      </c>
      <c r="E64" s="2" t="s">
        <v>122</v>
      </c>
      <c r="F64" t="str">
        <f>_xlfn.XLOOKUP(D64,'ACS-NAICS-SOC x-walk'!B:B,'ACS-NAICS-SOC x-walk'!D:D)</f>
        <v>Natural resources, construction, and maintenance occupations</v>
      </c>
      <c r="G64">
        <f t="shared" si="1"/>
        <v>5077</v>
      </c>
      <c r="H64" s="9">
        <f t="shared" si="2"/>
        <v>41.27642276422764</v>
      </c>
      <c r="I64" t="str">
        <f>_xlfn.XLOOKUP($C64,'NAICS-SOC-CIP x-walk'!C:C, 'NAICS-SOC-CIP x-walk'!H:H)</f>
        <v>23</v>
      </c>
      <c r="J64" t="str">
        <f>_xlfn.XLOOKUP(K64,'ACS-NAICS-SOC x-walk'!K:K,'ACS-NAICS-SOC x-walk'!L:L)</f>
        <v>Construction</v>
      </c>
      <c r="K64" t="str">
        <f>_xlfn.XLOOKUP($C64,'NAICS-SOC-CIP x-walk'!$C:$C, 'NAICS-SOC-CIP x-walk'!I:I)</f>
        <v>Construction</v>
      </c>
      <c r="L64">
        <f t="shared" si="3"/>
        <v>2861</v>
      </c>
      <c r="M64" s="9">
        <f t="shared" si="4"/>
        <v>38.146666666666668</v>
      </c>
    </row>
    <row r="65" spans="1:13" hidden="1">
      <c r="A65" s="1">
        <v>68</v>
      </c>
      <c r="B65" s="1" t="s">
        <v>4</v>
      </c>
      <c r="C65" s="1" t="s">
        <v>2648</v>
      </c>
      <c r="D65" s="1">
        <f t="shared" si="0"/>
        <v>49</v>
      </c>
      <c r="E65" s="2" t="s">
        <v>124</v>
      </c>
      <c r="F65" t="str">
        <f>_xlfn.XLOOKUP(D65,'ACS-NAICS-SOC x-walk'!B:B,'ACS-NAICS-SOC x-walk'!D:D)</f>
        <v>Natural resources, construction, and maintenance occupations</v>
      </c>
      <c r="G65">
        <f t="shared" si="1"/>
        <v>5077</v>
      </c>
      <c r="H65" s="9">
        <f t="shared" si="2"/>
        <v>41.27642276422764</v>
      </c>
      <c r="I65" t="str">
        <f>_xlfn.XLOOKUP($C65,'NAICS-SOC-CIP x-walk'!C:C, 'NAICS-SOC-CIP x-walk'!H:H)</f>
        <v>23</v>
      </c>
      <c r="J65" t="str">
        <f>_xlfn.XLOOKUP(K65,'ACS-NAICS-SOC x-walk'!K:K,'ACS-NAICS-SOC x-walk'!L:L)</f>
        <v>Construction</v>
      </c>
      <c r="K65" t="str">
        <f>_xlfn.XLOOKUP($C65,'NAICS-SOC-CIP x-walk'!$C:$C, 'NAICS-SOC-CIP x-walk'!I:I)</f>
        <v>Construction</v>
      </c>
      <c r="L65">
        <f t="shared" si="3"/>
        <v>2861</v>
      </c>
      <c r="M65" s="9">
        <f t="shared" si="4"/>
        <v>38.146666666666668</v>
      </c>
    </row>
    <row r="66" spans="1:13" hidden="1">
      <c r="A66" s="1">
        <v>68</v>
      </c>
      <c r="B66" s="1" t="s">
        <v>4</v>
      </c>
      <c r="C66" s="1" t="s">
        <v>2577</v>
      </c>
      <c r="D66" s="1">
        <f t="shared" si="0"/>
        <v>47</v>
      </c>
      <c r="E66" s="2" t="s">
        <v>154</v>
      </c>
      <c r="F66" t="str">
        <f>_xlfn.XLOOKUP(D66,'ACS-NAICS-SOC x-walk'!B:B,'ACS-NAICS-SOC x-walk'!D:D)</f>
        <v>Natural resources, construction, and maintenance occupations</v>
      </c>
      <c r="G66">
        <f t="shared" si="1"/>
        <v>5077</v>
      </c>
      <c r="H66" s="9">
        <f t="shared" si="2"/>
        <v>41.27642276422764</v>
      </c>
      <c r="I66" t="str">
        <f>_xlfn.XLOOKUP($C66,'NAICS-SOC-CIP x-walk'!C:C, 'NAICS-SOC-CIP x-walk'!H:H)</f>
        <v>21, 22</v>
      </c>
      <c r="J66" t="str">
        <f>_xlfn.XLOOKUP(K66,'ACS-NAICS-SOC x-walk'!K:K,'ACS-NAICS-SOC x-walk'!L:L)</f>
        <v>Agriculture, Forestry, Fishing and Hunting, and Mining</v>
      </c>
      <c r="K66" t="str">
        <f>_xlfn.XLOOKUP($C66,'NAICS-SOC-CIP x-walk'!$C:$C, 'NAICS-SOC-CIP x-walk'!I:I)</f>
        <v>Mining, Quarrying, and Oil and Gas Extraction, Utilities</v>
      </c>
      <c r="L66">
        <f t="shared" si="3"/>
        <v>3036</v>
      </c>
      <c r="M66" s="9">
        <f t="shared" si="4"/>
        <v>34.5</v>
      </c>
    </row>
    <row r="67" spans="1:13" hidden="1">
      <c r="A67" s="1">
        <v>67</v>
      </c>
      <c r="B67" s="1">
        <v>3</v>
      </c>
      <c r="C67" s="1" t="s">
        <v>2587</v>
      </c>
      <c r="D67" s="1">
        <f t="shared" si="0"/>
        <v>47</v>
      </c>
      <c r="E67" s="2" t="s">
        <v>394</v>
      </c>
      <c r="F67" t="str">
        <f>_xlfn.XLOOKUP(D67,'ACS-NAICS-SOC x-walk'!B:B,'ACS-NAICS-SOC x-walk'!D:D)</f>
        <v>Natural resources, construction, and maintenance occupations</v>
      </c>
      <c r="G67">
        <f t="shared" si="1"/>
        <v>5077</v>
      </c>
      <c r="H67" s="9">
        <f t="shared" si="2"/>
        <v>41.27642276422764</v>
      </c>
      <c r="I67" t="str">
        <f>_xlfn.XLOOKUP($C67,'NAICS-SOC-CIP x-walk'!C:C, 'NAICS-SOC-CIP x-walk'!H:H)</f>
        <v>23</v>
      </c>
      <c r="J67" t="str">
        <f>_xlfn.XLOOKUP(K67,'ACS-NAICS-SOC x-walk'!K:K,'ACS-NAICS-SOC x-walk'!L:L)</f>
        <v>Construction</v>
      </c>
      <c r="K67" t="str">
        <f>_xlfn.XLOOKUP($C67,'NAICS-SOC-CIP x-walk'!$C:$C, 'NAICS-SOC-CIP x-walk'!I:I)</f>
        <v>Construction</v>
      </c>
      <c r="L67">
        <f t="shared" si="3"/>
        <v>2861</v>
      </c>
      <c r="M67" s="9">
        <f t="shared" si="4"/>
        <v>38.146666666666668</v>
      </c>
    </row>
    <row r="68" spans="1:13" hidden="1">
      <c r="A68" s="1">
        <v>61</v>
      </c>
      <c r="B68" s="1">
        <v>3</v>
      </c>
      <c r="C68" s="1" t="s">
        <v>2571</v>
      </c>
      <c r="D68" s="1">
        <f t="shared" si="0"/>
        <v>47</v>
      </c>
      <c r="E68" s="2" t="s">
        <v>338</v>
      </c>
      <c r="F68" t="str">
        <f>_xlfn.XLOOKUP(D68,'ACS-NAICS-SOC x-walk'!B:B,'ACS-NAICS-SOC x-walk'!D:D)</f>
        <v>Natural resources, construction, and maintenance occupations</v>
      </c>
      <c r="G68">
        <f t="shared" si="1"/>
        <v>5077</v>
      </c>
      <c r="H68" s="9">
        <f t="shared" si="2"/>
        <v>41.27642276422764</v>
      </c>
      <c r="I68" t="str">
        <f>_xlfn.XLOOKUP($C68,'NAICS-SOC-CIP x-walk'!C:C, 'NAICS-SOC-CIP x-walk'!H:H)</f>
        <v>23</v>
      </c>
      <c r="J68" t="str">
        <f>_xlfn.XLOOKUP(K68,'ACS-NAICS-SOC x-walk'!K:K,'ACS-NAICS-SOC x-walk'!L:L)</f>
        <v>Construction</v>
      </c>
      <c r="K68" t="str">
        <f>_xlfn.XLOOKUP($C68,'NAICS-SOC-CIP x-walk'!$C:$C, 'NAICS-SOC-CIP x-walk'!I:I)</f>
        <v>Construction</v>
      </c>
      <c r="L68">
        <f t="shared" si="3"/>
        <v>2861</v>
      </c>
      <c r="M68" s="9">
        <f t="shared" si="4"/>
        <v>38.146666666666668</v>
      </c>
    </row>
    <row r="69" spans="1:13" hidden="1">
      <c r="A69" s="1">
        <v>60</v>
      </c>
      <c r="B69" s="1" t="s">
        <v>4</v>
      </c>
      <c r="C69" s="1" t="s">
        <v>2566</v>
      </c>
      <c r="D69" s="1">
        <f t="shared" ref="D69:D132" si="5">VALUE(LEFT(C69,2))</f>
        <v>47</v>
      </c>
      <c r="E69" s="2" t="s">
        <v>170</v>
      </c>
      <c r="F69" t="str">
        <f>_xlfn.XLOOKUP(D69,'ACS-NAICS-SOC x-walk'!B:B,'ACS-NAICS-SOC x-walk'!D:D)</f>
        <v>Natural resources, construction, and maintenance occupations</v>
      </c>
      <c r="G69">
        <f t="shared" ref="G69:G132" si="6">SUMIF(F:F, F69, A:A)</f>
        <v>5077</v>
      </c>
      <c r="H69" s="9">
        <f t="shared" ref="H69:H132" si="7">AVERAGEIF(F:F, F69, A:A)</f>
        <v>41.27642276422764</v>
      </c>
      <c r="I69" t="str">
        <f>_xlfn.XLOOKUP($C69,'NAICS-SOC-CIP x-walk'!C:C, 'NAICS-SOC-CIP x-walk'!H:H)</f>
        <v>23</v>
      </c>
      <c r="J69" t="str">
        <f>_xlfn.XLOOKUP(K69,'ACS-NAICS-SOC x-walk'!K:K,'ACS-NAICS-SOC x-walk'!L:L)</f>
        <v>Construction</v>
      </c>
      <c r="K69" t="str">
        <f>_xlfn.XLOOKUP($C69,'NAICS-SOC-CIP x-walk'!$C:$C, 'NAICS-SOC-CIP x-walk'!I:I)</f>
        <v>Construction</v>
      </c>
      <c r="L69">
        <f t="shared" ref="L69:L132" si="8">SUMIF(K:K, K69, A:A)</f>
        <v>2861</v>
      </c>
      <c r="M69" s="9">
        <f t="shared" ref="M69:M132" si="9">AVERAGEIF(K:K, K69, A:A)</f>
        <v>38.146666666666668</v>
      </c>
    </row>
    <row r="70" spans="1:13" hidden="1">
      <c r="A70" s="1">
        <v>59</v>
      </c>
      <c r="B70" s="1" t="s">
        <v>4</v>
      </c>
      <c r="C70" s="1" t="s">
        <v>2582</v>
      </c>
      <c r="D70" s="1">
        <f t="shared" si="5"/>
        <v>47</v>
      </c>
      <c r="E70" s="2" t="s">
        <v>274</v>
      </c>
      <c r="F70" t="str">
        <f>_xlfn.XLOOKUP(D70,'ACS-NAICS-SOC x-walk'!B:B,'ACS-NAICS-SOC x-walk'!D:D)</f>
        <v>Natural resources, construction, and maintenance occupations</v>
      </c>
      <c r="G70">
        <f t="shared" si="6"/>
        <v>5077</v>
      </c>
      <c r="H70" s="9">
        <f t="shared" si="7"/>
        <v>41.27642276422764</v>
      </c>
      <c r="I70" t="str">
        <f>_xlfn.XLOOKUP($C70,'NAICS-SOC-CIP x-walk'!C:C, 'NAICS-SOC-CIP x-walk'!H:H)</f>
        <v>23</v>
      </c>
      <c r="J70" t="str">
        <f>_xlfn.XLOOKUP(K70,'ACS-NAICS-SOC x-walk'!K:K,'ACS-NAICS-SOC x-walk'!L:L)</f>
        <v>Construction</v>
      </c>
      <c r="K70" t="str">
        <f>_xlfn.XLOOKUP($C70,'NAICS-SOC-CIP x-walk'!$C:$C, 'NAICS-SOC-CIP x-walk'!I:I)</f>
        <v>Construction</v>
      </c>
      <c r="L70">
        <f t="shared" si="8"/>
        <v>2861</v>
      </c>
      <c r="M70" s="9">
        <f t="shared" si="9"/>
        <v>38.146666666666668</v>
      </c>
    </row>
    <row r="71" spans="1:13" hidden="1">
      <c r="A71" s="1">
        <v>57</v>
      </c>
      <c r="B71" s="1" t="s">
        <v>4</v>
      </c>
      <c r="C71" s="1" t="s">
        <v>2576</v>
      </c>
      <c r="D71" s="1">
        <f t="shared" si="5"/>
        <v>47</v>
      </c>
      <c r="E71" s="2" t="s">
        <v>36</v>
      </c>
      <c r="F71" t="str">
        <f>_xlfn.XLOOKUP(D71,'ACS-NAICS-SOC x-walk'!B:B,'ACS-NAICS-SOC x-walk'!D:D)</f>
        <v>Natural resources, construction, and maintenance occupations</v>
      </c>
      <c r="G71">
        <f t="shared" si="6"/>
        <v>5077</v>
      </c>
      <c r="H71" s="9">
        <f t="shared" si="7"/>
        <v>41.27642276422764</v>
      </c>
      <c r="I71" t="str">
        <f>_xlfn.XLOOKUP($C71,'NAICS-SOC-CIP x-walk'!C:C, 'NAICS-SOC-CIP x-walk'!H:H)</f>
        <v>23</v>
      </c>
      <c r="J71" t="str">
        <f>_xlfn.XLOOKUP(K71,'ACS-NAICS-SOC x-walk'!K:K,'ACS-NAICS-SOC x-walk'!L:L)</f>
        <v>Construction</v>
      </c>
      <c r="K71" t="str">
        <f>_xlfn.XLOOKUP($C71,'NAICS-SOC-CIP x-walk'!$C:$C, 'NAICS-SOC-CIP x-walk'!I:I)</f>
        <v>Construction</v>
      </c>
      <c r="L71">
        <f t="shared" si="8"/>
        <v>2861</v>
      </c>
      <c r="M71" s="9">
        <f t="shared" si="9"/>
        <v>38.146666666666668</v>
      </c>
    </row>
    <row r="72" spans="1:13" hidden="1">
      <c r="A72" s="1">
        <v>56</v>
      </c>
      <c r="B72" s="1" t="s">
        <v>4</v>
      </c>
      <c r="C72" s="1" t="s">
        <v>2558</v>
      </c>
      <c r="D72" s="1">
        <f t="shared" si="5"/>
        <v>47</v>
      </c>
      <c r="E72" s="2" t="s">
        <v>40</v>
      </c>
      <c r="F72" t="str">
        <f>_xlfn.XLOOKUP(D72,'ACS-NAICS-SOC x-walk'!B:B,'ACS-NAICS-SOC x-walk'!D:D)</f>
        <v>Natural resources, construction, and maintenance occupations</v>
      </c>
      <c r="G72">
        <f t="shared" si="6"/>
        <v>5077</v>
      </c>
      <c r="H72" s="9">
        <f t="shared" si="7"/>
        <v>41.27642276422764</v>
      </c>
      <c r="I72" t="str">
        <f>_xlfn.XLOOKUP($C72,'NAICS-SOC-CIP x-walk'!C:C, 'NAICS-SOC-CIP x-walk'!H:H)</f>
        <v>23</v>
      </c>
      <c r="J72" t="str">
        <f>_xlfn.XLOOKUP(K72,'ACS-NAICS-SOC x-walk'!K:K,'ACS-NAICS-SOC x-walk'!L:L)</f>
        <v>Construction</v>
      </c>
      <c r="K72" t="str">
        <f>_xlfn.XLOOKUP($C72,'NAICS-SOC-CIP x-walk'!$C:$C, 'NAICS-SOC-CIP x-walk'!I:I)</f>
        <v>Construction</v>
      </c>
      <c r="L72">
        <f t="shared" si="8"/>
        <v>2861</v>
      </c>
      <c r="M72" s="9">
        <f t="shared" si="9"/>
        <v>38.146666666666668</v>
      </c>
    </row>
    <row r="73" spans="1:13" hidden="1">
      <c r="A73" s="1">
        <v>54</v>
      </c>
      <c r="B73" s="1">
        <v>3</v>
      </c>
      <c r="C73" s="1" t="s">
        <v>2643</v>
      </c>
      <c r="D73" s="1">
        <f t="shared" si="5"/>
        <v>49</v>
      </c>
      <c r="E73" s="2" t="s">
        <v>182</v>
      </c>
      <c r="F73" t="str">
        <f>_xlfn.XLOOKUP(D73,'ACS-NAICS-SOC x-walk'!B:B,'ACS-NAICS-SOC x-walk'!D:D)</f>
        <v>Natural resources, construction, and maintenance occupations</v>
      </c>
      <c r="G73">
        <f t="shared" si="6"/>
        <v>5077</v>
      </c>
      <c r="H73" s="9">
        <f t="shared" si="7"/>
        <v>41.27642276422764</v>
      </c>
      <c r="I73" t="str">
        <f>_xlfn.XLOOKUP($C73,'NAICS-SOC-CIP x-walk'!C:C, 'NAICS-SOC-CIP x-walk'!H:H)</f>
        <v>23</v>
      </c>
      <c r="J73" t="str">
        <f>_xlfn.XLOOKUP(K73,'ACS-NAICS-SOC x-walk'!K:K,'ACS-NAICS-SOC x-walk'!L:L)</f>
        <v>Construction</v>
      </c>
      <c r="K73" t="str">
        <f>_xlfn.XLOOKUP($C73,'NAICS-SOC-CIP x-walk'!$C:$C, 'NAICS-SOC-CIP x-walk'!I:I)</f>
        <v>Construction</v>
      </c>
      <c r="L73">
        <f t="shared" si="8"/>
        <v>2861</v>
      </c>
      <c r="M73" s="9">
        <f t="shared" si="9"/>
        <v>38.146666666666668</v>
      </c>
    </row>
    <row r="74" spans="1:13" hidden="1">
      <c r="A74" s="1">
        <v>53</v>
      </c>
      <c r="B74" s="1">
        <v>3</v>
      </c>
      <c r="C74" s="1" t="s">
        <v>2644</v>
      </c>
      <c r="D74" s="1">
        <f t="shared" si="5"/>
        <v>49</v>
      </c>
      <c r="E74" s="2" t="s">
        <v>196</v>
      </c>
      <c r="F74" t="str">
        <f>_xlfn.XLOOKUP(D74,'ACS-NAICS-SOC x-walk'!B:B,'ACS-NAICS-SOC x-walk'!D:D)</f>
        <v>Natural resources, construction, and maintenance occupations</v>
      </c>
      <c r="G74">
        <f t="shared" si="6"/>
        <v>5077</v>
      </c>
      <c r="H74" s="9">
        <f t="shared" si="7"/>
        <v>41.27642276422764</v>
      </c>
      <c r="I74" t="str">
        <f>_xlfn.XLOOKUP($C74,'NAICS-SOC-CIP x-walk'!C:C, 'NAICS-SOC-CIP x-walk'!H:H)</f>
        <v>23</v>
      </c>
      <c r="J74" t="str">
        <f>_xlfn.XLOOKUP(K74,'ACS-NAICS-SOC x-walk'!K:K,'ACS-NAICS-SOC x-walk'!L:L)</f>
        <v>Construction</v>
      </c>
      <c r="K74" t="str">
        <f>_xlfn.XLOOKUP($C74,'NAICS-SOC-CIP x-walk'!$C:$C, 'NAICS-SOC-CIP x-walk'!I:I)</f>
        <v>Construction</v>
      </c>
      <c r="L74">
        <f t="shared" si="8"/>
        <v>2861</v>
      </c>
      <c r="M74" s="9">
        <f t="shared" si="9"/>
        <v>38.146666666666668</v>
      </c>
    </row>
    <row r="75" spans="1:13" hidden="1">
      <c r="A75" s="1">
        <v>52</v>
      </c>
      <c r="B75" s="1">
        <v>3</v>
      </c>
      <c r="C75" s="1" t="s">
        <v>2547</v>
      </c>
      <c r="D75" s="1">
        <f t="shared" si="5"/>
        <v>47</v>
      </c>
      <c r="E75" s="2" t="s">
        <v>152</v>
      </c>
      <c r="F75" t="str">
        <f>_xlfn.XLOOKUP(D75,'ACS-NAICS-SOC x-walk'!B:B,'ACS-NAICS-SOC x-walk'!D:D)</f>
        <v>Natural resources, construction, and maintenance occupations</v>
      </c>
      <c r="G75">
        <f t="shared" si="6"/>
        <v>5077</v>
      </c>
      <c r="H75" s="9">
        <f t="shared" si="7"/>
        <v>41.27642276422764</v>
      </c>
      <c r="I75" t="str">
        <f>_xlfn.XLOOKUP($C75,'NAICS-SOC-CIP x-walk'!C:C, 'NAICS-SOC-CIP x-walk'!H:H)</f>
        <v>21, 22</v>
      </c>
      <c r="J75" t="str">
        <f>_xlfn.XLOOKUP(K75,'ACS-NAICS-SOC x-walk'!K:K,'ACS-NAICS-SOC x-walk'!L:L)</f>
        <v>Agriculture, Forestry, Fishing and Hunting, and Mining</v>
      </c>
      <c r="K75" t="str">
        <f>_xlfn.XLOOKUP($C75,'NAICS-SOC-CIP x-walk'!$C:$C, 'NAICS-SOC-CIP x-walk'!I:I)</f>
        <v>Mining, Quarrying, and Oil and Gas Extraction, Utilities</v>
      </c>
      <c r="L75">
        <f t="shared" si="8"/>
        <v>3036</v>
      </c>
      <c r="M75" s="9">
        <f t="shared" si="9"/>
        <v>34.5</v>
      </c>
    </row>
    <row r="76" spans="1:13" hidden="1">
      <c r="A76" s="1">
        <v>51</v>
      </c>
      <c r="B76" s="1" t="s">
        <v>4</v>
      </c>
      <c r="C76" s="1" t="s">
        <v>2549</v>
      </c>
      <c r="D76" s="1">
        <f t="shared" si="5"/>
        <v>47</v>
      </c>
      <c r="E76" s="2" t="s">
        <v>44</v>
      </c>
      <c r="F76" t="str">
        <f>_xlfn.XLOOKUP(D76,'ACS-NAICS-SOC x-walk'!B:B,'ACS-NAICS-SOC x-walk'!D:D)</f>
        <v>Natural resources, construction, and maintenance occupations</v>
      </c>
      <c r="G76">
        <f t="shared" si="6"/>
        <v>5077</v>
      </c>
      <c r="H76" s="9">
        <f t="shared" si="7"/>
        <v>41.27642276422764</v>
      </c>
      <c r="I76" t="str">
        <f>_xlfn.XLOOKUP($C76,'NAICS-SOC-CIP x-walk'!C:C, 'NAICS-SOC-CIP x-walk'!H:H)</f>
        <v>23</v>
      </c>
      <c r="J76" t="str">
        <f>_xlfn.XLOOKUP(K76,'ACS-NAICS-SOC x-walk'!K:K,'ACS-NAICS-SOC x-walk'!L:L)</f>
        <v>Construction</v>
      </c>
      <c r="K76" t="str">
        <f>_xlfn.XLOOKUP($C76,'NAICS-SOC-CIP x-walk'!$C:$C, 'NAICS-SOC-CIP x-walk'!I:I)</f>
        <v>Construction</v>
      </c>
      <c r="L76">
        <f t="shared" si="8"/>
        <v>2861</v>
      </c>
      <c r="M76" s="9">
        <f t="shared" si="9"/>
        <v>38.146666666666668</v>
      </c>
    </row>
    <row r="77" spans="1:13" hidden="1">
      <c r="A77" s="1">
        <v>50</v>
      </c>
      <c r="B77" s="1" t="s">
        <v>4</v>
      </c>
      <c r="C77" s="1" t="s">
        <v>2551</v>
      </c>
      <c r="D77" s="1">
        <f t="shared" si="5"/>
        <v>47</v>
      </c>
      <c r="E77" s="2" t="s">
        <v>366</v>
      </c>
      <c r="F77" t="str">
        <f>_xlfn.XLOOKUP(D77,'ACS-NAICS-SOC x-walk'!B:B,'ACS-NAICS-SOC x-walk'!D:D)</f>
        <v>Natural resources, construction, and maintenance occupations</v>
      </c>
      <c r="G77">
        <f t="shared" si="6"/>
        <v>5077</v>
      </c>
      <c r="H77" s="9">
        <f t="shared" si="7"/>
        <v>41.27642276422764</v>
      </c>
      <c r="I77" t="str">
        <f>_xlfn.XLOOKUP($C77,'NAICS-SOC-CIP x-walk'!C:C, 'NAICS-SOC-CIP x-walk'!H:H)</f>
        <v>23</v>
      </c>
      <c r="J77" t="str">
        <f>_xlfn.XLOOKUP(K77,'ACS-NAICS-SOC x-walk'!K:K,'ACS-NAICS-SOC x-walk'!L:L)</f>
        <v>Construction</v>
      </c>
      <c r="K77" t="str">
        <f>_xlfn.XLOOKUP($C77,'NAICS-SOC-CIP x-walk'!$C:$C, 'NAICS-SOC-CIP x-walk'!I:I)</f>
        <v>Construction</v>
      </c>
      <c r="L77">
        <f t="shared" si="8"/>
        <v>2861</v>
      </c>
      <c r="M77" s="9">
        <f t="shared" si="9"/>
        <v>38.146666666666668</v>
      </c>
    </row>
    <row r="78" spans="1:13" hidden="1">
      <c r="A78" s="1">
        <v>50</v>
      </c>
      <c r="B78" s="1">
        <v>3</v>
      </c>
      <c r="C78" s="1" t="s">
        <v>2571</v>
      </c>
      <c r="D78" s="1">
        <f t="shared" si="5"/>
        <v>47</v>
      </c>
      <c r="E78" s="2" t="s">
        <v>362</v>
      </c>
      <c r="F78" t="str">
        <f>_xlfn.XLOOKUP(D78,'ACS-NAICS-SOC x-walk'!B:B,'ACS-NAICS-SOC x-walk'!D:D)</f>
        <v>Natural resources, construction, and maintenance occupations</v>
      </c>
      <c r="G78">
        <f t="shared" si="6"/>
        <v>5077</v>
      </c>
      <c r="H78" s="9">
        <f t="shared" si="7"/>
        <v>41.27642276422764</v>
      </c>
      <c r="I78" t="str">
        <f>_xlfn.XLOOKUP($C78,'NAICS-SOC-CIP x-walk'!C:C, 'NAICS-SOC-CIP x-walk'!H:H)</f>
        <v>23</v>
      </c>
      <c r="J78" t="str">
        <f>_xlfn.XLOOKUP(K78,'ACS-NAICS-SOC x-walk'!K:K,'ACS-NAICS-SOC x-walk'!L:L)</f>
        <v>Construction</v>
      </c>
      <c r="K78" t="str">
        <f>_xlfn.XLOOKUP($C78,'NAICS-SOC-CIP x-walk'!$C:$C, 'NAICS-SOC-CIP x-walk'!I:I)</f>
        <v>Construction</v>
      </c>
      <c r="L78">
        <f t="shared" si="8"/>
        <v>2861</v>
      </c>
      <c r="M78" s="9">
        <f t="shared" si="9"/>
        <v>38.146666666666668</v>
      </c>
    </row>
    <row r="79" spans="1:13" hidden="1">
      <c r="A79" s="1">
        <v>49</v>
      </c>
      <c r="B79" s="1" t="s">
        <v>4</v>
      </c>
      <c r="C79" s="1" t="s">
        <v>2579</v>
      </c>
      <c r="D79" s="1">
        <f t="shared" si="5"/>
        <v>47</v>
      </c>
      <c r="E79" s="2" t="s">
        <v>344</v>
      </c>
      <c r="F79" t="str">
        <f>_xlfn.XLOOKUP(D79,'ACS-NAICS-SOC x-walk'!B:B,'ACS-NAICS-SOC x-walk'!D:D)</f>
        <v>Natural resources, construction, and maintenance occupations</v>
      </c>
      <c r="G79">
        <f t="shared" si="6"/>
        <v>5077</v>
      </c>
      <c r="H79" s="9">
        <f t="shared" si="7"/>
        <v>41.27642276422764</v>
      </c>
      <c r="I79" t="str">
        <f>_xlfn.XLOOKUP($C79,'NAICS-SOC-CIP x-walk'!C:C, 'NAICS-SOC-CIP x-walk'!H:H)</f>
        <v>23</v>
      </c>
      <c r="J79" t="str">
        <f>_xlfn.XLOOKUP(K79,'ACS-NAICS-SOC x-walk'!K:K,'ACS-NAICS-SOC x-walk'!L:L)</f>
        <v>Construction</v>
      </c>
      <c r="K79" t="str">
        <f>_xlfn.XLOOKUP($C79,'NAICS-SOC-CIP x-walk'!$C:$C, 'NAICS-SOC-CIP x-walk'!I:I)</f>
        <v>Construction</v>
      </c>
      <c r="L79">
        <f t="shared" si="8"/>
        <v>2861</v>
      </c>
      <c r="M79" s="9">
        <f t="shared" si="9"/>
        <v>38.146666666666668</v>
      </c>
    </row>
    <row r="80" spans="1:13" hidden="1">
      <c r="A80" s="1">
        <v>49</v>
      </c>
      <c r="B80" s="1" t="s">
        <v>4</v>
      </c>
      <c r="C80" s="1" t="s">
        <v>2583</v>
      </c>
      <c r="D80" s="1">
        <f t="shared" si="5"/>
        <v>47</v>
      </c>
      <c r="E80" s="2" t="s">
        <v>208</v>
      </c>
      <c r="F80" t="str">
        <f>_xlfn.XLOOKUP(D80,'ACS-NAICS-SOC x-walk'!B:B,'ACS-NAICS-SOC x-walk'!D:D)</f>
        <v>Natural resources, construction, and maintenance occupations</v>
      </c>
      <c r="G80">
        <f t="shared" si="6"/>
        <v>5077</v>
      </c>
      <c r="H80" s="9">
        <f t="shared" si="7"/>
        <v>41.27642276422764</v>
      </c>
      <c r="I80" t="str">
        <f>_xlfn.XLOOKUP($C80,'NAICS-SOC-CIP x-walk'!C:C, 'NAICS-SOC-CIP x-walk'!H:H)</f>
        <v>23</v>
      </c>
      <c r="J80" t="str">
        <f>_xlfn.XLOOKUP(K80,'ACS-NAICS-SOC x-walk'!K:K,'ACS-NAICS-SOC x-walk'!L:L)</f>
        <v>Construction</v>
      </c>
      <c r="K80" t="str">
        <f>_xlfn.XLOOKUP($C80,'NAICS-SOC-CIP x-walk'!$C:$C, 'NAICS-SOC-CIP x-walk'!I:I)</f>
        <v>Construction</v>
      </c>
      <c r="L80">
        <f t="shared" si="8"/>
        <v>2861</v>
      </c>
      <c r="M80" s="9">
        <f t="shared" si="9"/>
        <v>38.146666666666668</v>
      </c>
    </row>
    <row r="81" spans="1:13" hidden="1">
      <c r="A81" s="1">
        <v>48</v>
      </c>
      <c r="B81" s="1" t="s">
        <v>4</v>
      </c>
      <c r="C81" s="1" t="s">
        <v>2556</v>
      </c>
      <c r="D81" s="1">
        <f t="shared" si="5"/>
        <v>47</v>
      </c>
      <c r="E81" s="2" t="s">
        <v>76</v>
      </c>
      <c r="F81" t="str">
        <f>_xlfn.XLOOKUP(D81,'ACS-NAICS-SOC x-walk'!B:B,'ACS-NAICS-SOC x-walk'!D:D)</f>
        <v>Natural resources, construction, and maintenance occupations</v>
      </c>
      <c r="G81">
        <f t="shared" si="6"/>
        <v>5077</v>
      </c>
      <c r="H81" s="9">
        <f t="shared" si="7"/>
        <v>41.27642276422764</v>
      </c>
      <c r="I81" t="str">
        <f>_xlfn.XLOOKUP($C81,'NAICS-SOC-CIP x-walk'!C:C, 'NAICS-SOC-CIP x-walk'!H:H)</f>
        <v>23</v>
      </c>
      <c r="J81" t="str">
        <f>_xlfn.XLOOKUP(K81,'ACS-NAICS-SOC x-walk'!K:K,'ACS-NAICS-SOC x-walk'!L:L)</f>
        <v>Construction</v>
      </c>
      <c r="K81" t="str">
        <f>_xlfn.XLOOKUP($C81,'NAICS-SOC-CIP x-walk'!$C:$C, 'NAICS-SOC-CIP x-walk'!I:I)</f>
        <v>Construction</v>
      </c>
      <c r="L81">
        <f t="shared" si="8"/>
        <v>2861</v>
      </c>
      <c r="M81" s="9">
        <f t="shared" si="9"/>
        <v>38.146666666666668</v>
      </c>
    </row>
    <row r="82" spans="1:13" hidden="1">
      <c r="A82" s="1">
        <v>47</v>
      </c>
      <c r="B82" s="1" t="s">
        <v>4</v>
      </c>
      <c r="C82" s="1" t="s">
        <v>2562</v>
      </c>
      <c r="D82" s="1">
        <f t="shared" si="5"/>
        <v>47</v>
      </c>
      <c r="E82" s="2" t="s">
        <v>410</v>
      </c>
      <c r="F82" t="str">
        <f>_xlfn.XLOOKUP(D82,'ACS-NAICS-SOC x-walk'!B:B,'ACS-NAICS-SOC x-walk'!D:D)</f>
        <v>Natural resources, construction, and maintenance occupations</v>
      </c>
      <c r="G82">
        <f t="shared" si="6"/>
        <v>5077</v>
      </c>
      <c r="H82" s="9">
        <f t="shared" si="7"/>
        <v>41.27642276422764</v>
      </c>
      <c r="I82" t="str">
        <f>_xlfn.XLOOKUP($C82,'NAICS-SOC-CIP x-walk'!C:C, 'NAICS-SOC-CIP x-walk'!H:H)</f>
        <v>23</v>
      </c>
      <c r="J82" t="str">
        <f>_xlfn.XLOOKUP(K82,'ACS-NAICS-SOC x-walk'!K:K,'ACS-NAICS-SOC x-walk'!L:L)</f>
        <v>Construction</v>
      </c>
      <c r="K82" t="str">
        <f>_xlfn.XLOOKUP($C82,'NAICS-SOC-CIP x-walk'!$C:$C, 'NAICS-SOC-CIP x-walk'!I:I)</f>
        <v>Construction</v>
      </c>
      <c r="L82">
        <f t="shared" si="8"/>
        <v>2861</v>
      </c>
      <c r="M82" s="9">
        <f t="shared" si="9"/>
        <v>38.146666666666668</v>
      </c>
    </row>
    <row r="83" spans="1:13" hidden="1">
      <c r="A83" s="1">
        <v>47</v>
      </c>
      <c r="B83" s="1" t="s">
        <v>4</v>
      </c>
      <c r="C83" s="1" t="s">
        <v>2645</v>
      </c>
      <c r="D83" s="1">
        <f t="shared" si="5"/>
        <v>49</v>
      </c>
      <c r="E83" s="2" t="s">
        <v>222</v>
      </c>
      <c r="F83" t="str">
        <f>_xlfn.XLOOKUP(D83,'ACS-NAICS-SOC x-walk'!B:B,'ACS-NAICS-SOC x-walk'!D:D)</f>
        <v>Natural resources, construction, and maintenance occupations</v>
      </c>
      <c r="G83">
        <f t="shared" si="6"/>
        <v>5077</v>
      </c>
      <c r="H83" s="9">
        <f t="shared" si="7"/>
        <v>41.27642276422764</v>
      </c>
      <c r="I83" t="str">
        <f>_xlfn.XLOOKUP($C83,'NAICS-SOC-CIP x-walk'!C:C, 'NAICS-SOC-CIP x-walk'!H:H)</f>
        <v>23</v>
      </c>
      <c r="J83" t="str">
        <f>_xlfn.XLOOKUP(K83,'ACS-NAICS-SOC x-walk'!K:K,'ACS-NAICS-SOC x-walk'!L:L)</f>
        <v>Construction</v>
      </c>
      <c r="K83" t="str">
        <f>_xlfn.XLOOKUP($C83,'NAICS-SOC-CIP x-walk'!$C:$C, 'NAICS-SOC-CIP x-walk'!I:I)</f>
        <v>Construction</v>
      </c>
      <c r="L83">
        <f t="shared" si="8"/>
        <v>2861</v>
      </c>
      <c r="M83" s="9">
        <f t="shared" si="9"/>
        <v>38.146666666666668</v>
      </c>
    </row>
    <row r="84" spans="1:13" hidden="1">
      <c r="A84" s="1">
        <v>46</v>
      </c>
      <c r="B84" s="1" t="s">
        <v>4</v>
      </c>
      <c r="C84" s="1" t="s">
        <v>2578</v>
      </c>
      <c r="D84" s="1">
        <f t="shared" si="5"/>
        <v>47</v>
      </c>
      <c r="E84" s="2" t="s">
        <v>206</v>
      </c>
      <c r="F84" t="str">
        <f>_xlfn.XLOOKUP(D84,'ACS-NAICS-SOC x-walk'!B:B,'ACS-NAICS-SOC x-walk'!D:D)</f>
        <v>Natural resources, construction, and maintenance occupations</v>
      </c>
      <c r="G84">
        <f t="shared" si="6"/>
        <v>5077</v>
      </c>
      <c r="H84" s="9">
        <f t="shared" si="7"/>
        <v>41.27642276422764</v>
      </c>
      <c r="I84" t="str">
        <f>_xlfn.XLOOKUP($C84,'NAICS-SOC-CIP x-walk'!C:C, 'NAICS-SOC-CIP x-walk'!H:H)</f>
        <v>23</v>
      </c>
      <c r="J84" t="str">
        <f>_xlfn.XLOOKUP(K84,'ACS-NAICS-SOC x-walk'!K:K,'ACS-NAICS-SOC x-walk'!L:L)</f>
        <v>Construction</v>
      </c>
      <c r="K84" t="str">
        <f>_xlfn.XLOOKUP($C84,'NAICS-SOC-CIP x-walk'!$C:$C, 'NAICS-SOC-CIP x-walk'!I:I)</f>
        <v>Construction</v>
      </c>
      <c r="L84">
        <f t="shared" si="8"/>
        <v>2861</v>
      </c>
      <c r="M84" s="9">
        <f t="shared" si="9"/>
        <v>38.146666666666668</v>
      </c>
    </row>
    <row r="85" spans="1:13" hidden="1">
      <c r="A85" s="1">
        <v>46</v>
      </c>
      <c r="B85" s="1" t="s">
        <v>4</v>
      </c>
      <c r="C85" s="1" t="s">
        <v>2581</v>
      </c>
      <c r="D85" s="1">
        <f t="shared" si="5"/>
        <v>47</v>
      </c>
      <c r="E85" s="2" t="s">
        <v>554</v>
      </c>
      <c r="F85" t="str">
        <f>_xlfn.XLOOKUP(D85,'ACS-NAICS-SOC x-walk'!B:B,'ACS-NAICS-SOC x-walk'!D:D)</f>
        <v>Natural resources, construction, and maintenance occupations</v>
      </c>
      <c r="G85">
        <f t="shared" si="6"/>
        <v>5077</v>
      </c>
      <c r="H85" s="9">
        <f t="shared" si="7"/>
        <v>41.27642276422764</v>
      </c>
      <c r="I85" t="str">
        <f>_xlfn.XLOOKUP($C85,'NAICS-SOC-CIP x-walk'!C:C, 'NAICS-SOC-CIP x-walk'!H:H)</f>
        <v>23</v>
      </c>
      <c r="J85" t="str">
        <f>_xlfn.XLOOKUP(K85,'ACS-NAICS-SOC x-walk'!K:K,'ACS-NAICS-SOC x-walk'!L:L)</f>
        <v>Construction</v>
      </c>
      <c r="K85" t="str">
        <f>_xlfn.XLOOKUP($C85,'NAICS-SOC-CIP x-walk'!$C:$C, 'NAICS-SOC-CIP x-walk'!I:I)</f>
        <v>Construction</v>
      </c>
      <c r="L85">
        <f t="shared" si="8"/>
        <v>2861</v>
      </c>
      <c r="M85" s="9">
        <f t="shared" si="9"/>
        <v>38.146666666666668</v>
      </c>
    </row>
    <row r="86" spans="1:13" hidden="1">
      <c r="A86" s="1">
        <v>45</v>
      </c>
      <c r="B86" s="1" t="s">
        <v>4</v>
      </c>
      <c r="C86" s="1" t="s">
        <v>2589</v>
      </c>
      <c r="D86" s="1">
        <f t="shared" si="5"/>
        <v>47</v>
      </c>
      <c r="E86" s="2" t="s">
        <v>272</v>
      </c>
      <c r="F86" t="str">
        <f>_xlfn.XLOOKUP(D86,'ACS-NAICS-SOC x-walk'!B:B,'ACS-NAICS-SOC x-walk'!D:D)</f>
        <v>Natural resources, construction, and maintenance occupations</v>
      </c>
      <c r="G86">
        <f t="shared" si="6"/>
        <v>5077</v>
      </c>
      <c r="H86" s="9">
        <f t="shared" si="7"/>
        <v>41.27642276422764</v>
      </c>
      <c r="I86" t="str">
        <f>_xlfn.XLOOKUP($C86,'NAICS-SOC-CIP x-walk'!C:C, 'NAICS-SOC-CIP x-walk'!H:H)</f>
        <v>23</v>
      </c>
      <c r="J86" t="str">
        <f>_xlfn.XLOOKUP(K86,'ACS-NAICS-SOC x-walk'!K:K,'ACS-NAICS-SOC x-walk'!L:L)</f>
        <v>Construction</v>
      </c>
      <c r="K86" t="str">
        <f>_xlfn.XLOOKUP($C86,'NAICS-SOC-CIP x-walk'!$C:$C, 'NAICS-SOC-CIP x-walk'!I:I)</f>
        <v>Construction</v>
      </c>
      <c r="L86">
        <f t="shared" si="8"/>
        <v>2861</v>
      </c>
      <c r="M86" s="9">
        <f t="shared" si="9"/>
        <v>38.146666666666668</v>
      </c>
    </row>
    <row r="87" spans="1:13" hidden="1">
      <c r="A87" s="1">
        <v>45</v>
      </c>
      <c r="B87" s="1" t="s">
        <v>4</v>
      </c>
      <c r="C87" s="1" t="s">
        <v>2559</v>
      </c>
      <c r="D87" s="1">
        <f t="shared" si="5"/>
        <v>47</v>
      </c>
      <c r="E87" s="2" t="s">
        <v>126</v>
      </c>
      <c r="F87" t="str">
        <f>_xlfn.XLOOKUP(D87,'ACS-NAICS-SOC x-walk'!B:B,'ACS-NAICS-SOC x-walk'!D:D)</f>
        <v>Natural resources, construction, and maintenance occupations</v>
      </c>
      <c r="G87">
        <f t="shared" si="6"/>
        <v>5077</v>
      </c>
      <c r="H87" s="9">
        <f t="shared" si="7"/>
        <v>41.27642276422764</v>
      </c>
      <c r="I87" t="str">
        <f>_xlfn.XLOOKUP($C87,'NAICS-SOC-CIP x-walk'!C:C, 'NAICS-SOC-CIP x-walk'!H:H)</f>
        <v>23</v>
      </c>
      <c r="J87" t="str">
        <f>_xlfn.XLOOKUP(K87,'ACS-NAICS-SOC x-walk'!K:K,'ACS-NAICS-SOC x-walk'!L:L)</f>
        <v>Construction</v>
      </c>
      <c r="K87" t="str">
        <f>_xlfn.XLOOKUP($C87,'NAICS-SOC-CIP x-walk'!$C:$C, 'NAICS-SOC-CIP x-walk'!I:I)</f>
        <v>Construction</v>
      </c>
      <c r="L87">
        <f t="shared" si="8"/>
        <v>2861</v>
      </c>
      <c r="M87" s="9">
        <f t="shared" si="9"/>
        <v>38.146666666666668</v>
      </c>
    </row>
    <row r="88" spans="1:13" hidden="1">
      <c r="A88" s="1">
        <v>44</v>
      </c>
      <c r="B88" s="1">
        <v>3</v>
      </c>
      <c r="C88" s="1" t="s">
        <v>2587</v>
      </c>
      <c r="D88" s="1">
        <f t="shared" si="5"/>
        <v>47</v>
      </c>
      <c r="E88" s="2" t="s">
        <v>430</v>
      </c>
      <c r="F88" t="str">
        <f>_xlfn.XLOOKUP(D88,'ACS-NAICS-SOC x-walk'!B:B,'ACS-NAICS-SOC x-walk'!D:D)</f>
        <v>Natural resources, construction, and maintenance occupations</v>
      </c>
      <c r="G88">
        <f t="shared" si="6"/>
        <v>5077</v>
      </c>
      <c r="H88" s="9">
        <f t="shared" si="7"/>
        <v>41.27642276422764</v>
      </c>
      <c r="I88" t="str">
        <f>_xlfn.XLOOKUP($C88,'NAICS-SOC-CIP x-walk'!C:C, 'NAICS-SOC-CIP x-walk'!H:H)</f>
        <v>23</v>
      </c>
      <c r="J88" t="str">
        <f>_xlfn.XLOOKUP(K88,'ACS-NAICS-SOC x-walk'!K:K,'ACS-NAICS-SOC x-walk'!L:L)</f>
        <v>Construction</v>
      </c>
      <c r="K88" t="str">
        <f>_xlfn.XLOOKUP($C88,'NAICS-SOC-CIP x-walk'!$C:$C, 'NAICS-SOC-CIP x-walk'!I:I)</f>
        <v>Construction</v>
      </c>
      <c r="L88">
        <f t="shared" si="8"/>
        <v>2861</v>
      </c>
      <c r="M88" s="9">
        <f t="shared" si="9"/>
        <v>38.146666666666668</v>
      </c>
    </row>
    <row r="89" spans="1:13" hidden="1">
      <c r="A89" s="1">
        <v>43</v>
      </c>
      <c r="B89" s="1" t="s">
        <v>4</v>
      </c>
      <c r="C89" s="1" t="s">
        <v>2649</v>
      </c>
      <c r="D89" s="1">
        <f t="shared" si="5"/>
        <v>49</v>
      </c>
      <c r="E89" s="2" t="s">
        <v>16</v>
      </c>
      <c r="F89" t="str">
        <f>_xlfn.XLOOKUP(D89,'ACS-NAICS-SOC x-walk'!B:B,'ACS-NAICS-SOC x-walk'!D:D)</f>
        <v>Natural resources, construction, and maintenance occupations</v>
      </c>
      <c r="G89">
        <f t="shared" si="6"/>
        <v>5077</v>
      </c>
      <c r="H89" s="9">
        <f t="shared" si="7"/>
        <v>41.27642276422764</v>
      </c>
      <c r="I89" t="str">
        <f>_xlfn.XLOOKUP($C89,'NAICS-SOC-CIP x-walk'!C:C, 'NAICS-SOC-CIP x-walk'!H:H)</f>
        <v>23</v>
      </c>
      <c r="J89" t="str">
        <f>_xlfn.XLOOKUP(K89,'ACS-NAICS-SOC x-walk'!K:K,'ACS-NAICS-SOC x-walk'!L:L)</f>
        <v>Construction</v>
      </c>
      <c r="K89" t="str">
        <f>_xlfn.XLOOKUP($C89,'NAICS-SOC-CIP x-walk'!$C:$C, 'NAICS-SOC-CIP x-walk'!I:I)</f>
        <v>Construction</v>
      </c>
      <c r="L89">
        <f t="shared" si="8"/>
        <v>2861</v>
      </c>
      <c r="M89" s="9">
        <f t="shared" si="9"/>
        <v>38.146666666666668</v>
      </c>
    </row>
    <row r="90" spans="1:13" hidden="1">
      <c r="A90" s="1">
        <v>42</v>
      </c>
      <c r="B90" s="1" t="s">
        <v>4</v>
      </c>
      <c r="C90" s="1" t="s">
        <v>2567</v>
      </c>
      <c r="D90" s="1">
        <f t="shared" si="5"/>
        <v>47</v>
      </c>
      <c r="E90" s="2" t="s">
        <v>312</v>
      </c>
      <c r="F90" t="str">
        <f>_xlfn.XLOOKUP(D90,'ACS-NAICS-SOC x-walk'!B:B,'ACS-NAICS-SOC x-walk'!D:D)</f>
        <v>Natural resources, construction, and maintenance occupations</v>
      </c>
      <c r="G90">
        <f t="shared" si="6"/>
        <v>5077</v>
      </c>
      <c r="H90" s="9">
        <f t="shared" si="7"/>
        <v>41.27642276422764</v>
      </c>
      <c r="I90" t="str">
        <f>_xlfn.XLOOKUP($C90,'NAICS-SOC-CIP x-walk'!C:C, 'NAICS-SOC-CIP x-walk'!H:H)</f>
        <v>23</v>
      </c>
      <c r="J90" t="str">
        <f>_xlfn.XLOOKUP(K90,'ACS-NAICS-SOC x-walk'!K:K,'ACS-NAICS-SOC x-walk'!L:L)</f>
        <v>Construction</v>
      </c>
      <c r="K90" t="str">
        <f>_xlfn.XLOOKUP($C90,'NAICS-SOC-CIP x-walk'!$C:$C, 'NAICS-SOC-CIP x-walk'!I:I)</f>
        <v>Construction</v>
      </c>
      <c r="L90">
        <f t="shared" si="8"/>
        <v>2861</v>
      </c>
      <c r="M90" s="9">
        <f t="shared" si="9"/>
        <v>38.146666666666668</v>
      </c>
    </row>
    <row r="91" spans="1:13" hidden="1">
      <c r="A91" s="1">
        <v>42</v>
      </c>
      <c r="B91" s="1" t="s">
        <v>4</v>
      </c>
      <c r="C91" s="1" t="s">
        <v>2550</v>
      </c>
      <c r="D91" s="1">
        <f t="shared" si="5"/>
        <v>47</v>
      </c>
      <c r="E91" s="2" t="s">
        <v>250</v>
      </c>
      <c r="F91" t="str">
        <f>_xlfn.XLOOKUP(D91,'ACS-NAICS-SOC x-walk'!B:B,'ACS-NAICS-SOC x-walk'!D:D)</f>
        <v>Natural resources, construction, and maintenance occupations</v>
      </c>
      <c r="G91">
        <f t="shared" si="6"/>
        <v>5077</v>
      </c>
      <c r="H91" s="9">
        <f t="shared" si="7"/>
        <v>41.27642276422764</v>
      </c>
      <c r="I91" t="str">
        <f>_xlfn.XLOOKUP($C91,'NAICS-SOC-CIP x-walk'!C:C, 'NAICS-SOC-CIP x-walk'!H:H)</f>
        <v>23</v>
      </c>
      <c r="J91" t="str">
        <f>_xlfn.XLOOKUP(K91,'ACS-NAICS-SOC x-walk'!K:K,'ACS-NAICS-SOC x-walk'!L:L)</f>
        <v>Construction</v>
      </c>
      <c r="K91" t="str">
        <f>_xlfn.XLOOKUP($C91,'NAICS-SOC-CIP x-walk'!$C:$C, 'NAICS-SOC-CIP x-walk'!I:I)</f>
        <v>Construction</v>
      </c>
      <c r="L91">
        <f t="shared" si="8"/>
        <v>2861</v>
      </c>
      <c r="M91" s="9">
        <f t="shared" si="9"/>
        <v>38.146666666666668</v>
      </c>
    </row>
    <row r="92" spans="1:13" hidden="1">
      <c r="A92" s="1">
        <v>39</v>
      </c>
      <c r="B92" s="1">
        <v>3</v>
      </c>
      <c r="C92" s="1" t="s">
        <v>2588</v>
      </c>
      <c r="D92" s="1">
        <f t="shared" si="5"/>
        <v>47</v>
      </c>
      <c r="E92" s="2" t="s">
        <v>234</v>
      </c>
      <c r="F92" t="str">
        <f>_xlfn.XLOOKUP(D92,'ACS-NAICS-SOC x-walk'!B:B,'ACS-NAICS-SOC x-walk'!D:D)</f>
        <v>Natural resources, construction, and maintenance occupations</v>
      </c>
      <c r="G92">
        <f t="shared" si="6"/>
        <v>5077</v>
      </c>
      <c r="H92" s="9">
        <f t="shared" si="7"/>
        <v>41.27642276422764</v>
      </c>
      <c r="I92" t="str">
        <f>_xlfn.XLOOKUP($C92,'NAICS-SOC-CIP x-walk'!C:C, 'NAICS-SOC-CIP x-walk'!H:H)</f>
        <v>23</v>
      </c>
      <c r="J92" t="str">
        <f>_xlfn.XLOOKUP(K92,'ACS-NAICS-SOC x-walk'!K:K,'ACS-NAICS-SOC x-walk'!L:L)</f>
        <v>Construction</v>
      </c>
      <c r="K92" t="str">
        <f>_xlfn.XLOOKUP($C92,'NAICS-SOC-CIP x-walk'!$C:$C, 'NAICS-SOC-CIP x-walk'!I:I)</f>
        <v>Construction</v>
      </c>
      <c r="L92">
        <f t="shared" si="8"/>
        <v>2861</v>
      </c>
      <c r="M92" s="9">
        <f t="shared" si="9"/>
        <v>38.146666666666668</v>
      </c>
    </row>
    <row r="93" spans="1:13" hidden="1">
      <c r="A93" s="1">
        <v>39</v>
      </c>
      <c r="B93" s="1">
        <v>3</v>
      </c>
      <c r="C93" s="1" t="s">
        <v>2547</v>
      </c>
      <c r="D93" s="1">
        <f t="shared" si="5"/>
        <v>47</v>
      </c>
      <c r="E93" s="2" t="s">
        <v>110</v>
      </c>
      <c r="F93" t="str">
        <f>_xlfn.XLOOKUP(D93,'ACS-NAICS-SOC x-walk'!B:B,'ACS-NAICS-SOC x-walk'!D:D)</f>
        <v>Natural resources, construction, and maintenance occupations</v>
      </c>
      <c r="G93">
        <f t="shared" si="6"/>
        <v>5077</v>
      </c>
      <c r="H93" s="9">
        <f t="shared" si="7"/>
        <v>41.27642276422764</v>
      </c>
      <c r="I93" t="str">
        <f>_xlfn.XLOOKUP($C93,'NAICS-SOC-CIP x-walk'!C:C, 'NAICS-SOC-CIP x-walk'!H:H)</f>
        <v>21, 22</v>
      </c>
      <c r="J93" t="str">
        <f>_xlfn.XLOOKUP(K93,'ACS-NAICS-SOC x-walk'!K:K,'ACS-NAICS-SOC x-walk'!L:L)</f>
        <v>Agriculture, Forestry, Fishing and Hunting, and Mining</v>
      </c>
      <c r="K93" t="str">
        <f>_xlfn.XLOOKUP($C93,'NAICS-SOC-CIP x-walk'!$C:$C, 'NAICS-SOC-CIP x-walk'!I:I)</f>
        <v>Mining, Quarrying, and Oil and Gas Extraction, Utilities</v>
      </c>
      <c r="L93">
        <f t="shared" si="8"/>
        <v>3036</v>
      </c>
      <c r="M93" s="9">
        <f t="shared" si="9"/>
        <v>34.5</v>
      </c>
    </row>
    <row r="94" spans="1:13" hidden="1">
      <c r="A94" s="1">
        <v>38</v>
      </c>
      <c r="B94" s="1" t="s">
        <v>4</v>
      </c>
      <c r="C94" s="1" t="s">
        <v>2548</v>
      </c>
      <c r="D94" s="1">
        <f t="shared" si="5"/>
        <v>47</v>
      </c>
      <c r="E94" s="2" t="s">
        <v>104</v>
      </c>
      <c r="F94" t="str">
        <f>_xlfn.XLOOKUP(D94,'ACS-NAICS-SOC x-walk'!B:B,'ACS-NAICS-SOC x-walk'!D:D)</f>
        <v>Natural resources, construction, and maintenance occupations</v>
      </c>
      <c r="G94">
        <f t="shared" si="6"/>
        <v>5077</v>
      </c>
      <c r="H94" s="9">
        <f t="shared" si="7"/>
        <v>41.27642276422764</v>
      </c>
      <c r="I94" t="str">
        <f>_xlfn.XLOOKUP($C94,'NAICS-SOC-CIP x-walk'!C:C, 'NAICS-SOC-CIP x-walk'!H:H)</f>
        <v>23</v>
      </c>
      <c r="J94" t="str">
        <f>_xlfn.XLOOKUP(K94,'ACS-NAICS-SOC x-walk'!K:K,'ACS-NAICS-SOC x-walk'!L:L)</f>
        <v>Construction</v>
      </c>
      <c r="K94" t="str">
        <f>_xlfn.XLOOKUP($C94,'NAICS-SOC-CIP x-walk'!$C:$C, 'NAICS-SOC-CIP x-walk'!I:I)</f>
        <v>Construction</v>
      </c>
      <c r="L94">
        <f t="shared" si="8"/>
        <v>2861</v>
      </c>
      <c r="M94" s="9">
        <f t="shared" si="9"/>
        <v>38.146666666666668</v>
      </c>
    </row>
    <row r="95" spans="1:13" hidden="1">
      <c r="A95" s="1">
        <v>38</v>
      </c>
      <c r="B95" s="1">
        <v>3</v>
      </c>
      <c r="C95" s="1" t="s">
        <v>2627</v>
      </c>
      <c r="D95" s="1">
        <f t="shared" si="5"/>
        <v>49</v>
      </c>
      <c r="E95" s="2" t="s">
        <v>360</v>
      </c>
      <c r="F95" t="str">
        <f>_xlfn.XLOOKUP(D95,'ACS-NAICS-SOC x-walk'!B:B,'ACS-NAICS-SOC x-walk'!D:D)</f>
        <v>Natural resources, construction, and maintenance occupations</v>
      </c>
      <c r="G95">
        <f t="shared" si="6"/>
        <v>5077</v>
      </c>
      <c r="H95" s="9">
        <f t="shared" si="7"/>
        <v>41.27642276422764</v>
      </c>
      <c r="I95" t="str">
        <f>_xlfn.XLOOKUP($C95,'NAICS-SOC-CIP x-walk'!C:C, 'NAICS-SOC-CIP x-walk'!H:H)</f>
        <v>23</v>
      </c>
      <c r="J95" t="str">
        <f>_xlfn.XLOOKUP(K95,'ACS-NAICS-SOC x-walk'!K:K,'ACS-NAICS-SOC x-walk'!L:L)</f>
        <v>Construction</v>
      </c>
      <c r="K95" t="str">
        <f>_xlfn.XLOOKUP($C95,'NAICS-SOC-CIP x-walk'!$C:$C, 'NAICS-SOC-CIP x-walk'!I:I)</f>
        <v>Construction</v>
      </c>
      <c r="L95">
        <f t="shared" si="8"/>
        <v>2861</v>
      </c>
      <c r="M95" s="9">
        <f t="shared" si="9"/>
        <v>38.146666666666668</v>
      </c>
    </row>
    <row r="96" spans="1:13" hidden="1">
      <c r="A96" s="1">
        <v>37</v>
      </c>
      <c r="B96" s="1" t="s">
        <v>4</v>
      </c>
      <c r="C96" s="1" t="s">
        <v>2667</v>
      </c>
      <c r="D96" s="1">
        <f t="shared" si="5"/>
        <v>49</v>
      </c>
      <c r="E96" s="2" t="s">
        <v>220</v>
      </c>
      <c r="F96" t="str">
        <f>_xlfn.XLOOKUP(D96,'ACS-NAICS-SOC x-walk'!B:B,'ACS-NAICS-SOC x-walk'!D:D)</f>
        <v>Natural resources, construction, and maintenance occupations</v>
      </c>
      <c r="G96">
        <f t="shared" si="6"/>
        <v>5077</v>
      </c>
      <c r="H96" s="9">
        <f t="shared" si="7"/>
        <v>41.27642276422764</v>
      </c>
      <c r="I96" t="str">
        <f>_xlfn.XLOOKUP($C96,'NAICS-SOC-CIP x-walk'!C:C, 'NAICS-SOC-CIP x-walk'!H:H)</f>
        <v>23</v>
      </c>
      <c r="J96" t="str">
        <f>_xlfn.XLOOKUP(K96,'ACS-NAICS-SOC x-walk'!K:K,'ACS-NAICS-SOC x-walk'!L:L)</f>
        <v>Construction</v>
      </c>
      <c r="K96" t="str">
        <f>_xlfn.XLOOKUP($C96,'NAICS-SOC-CIP x-walk'!$C:$C, 'NAICS-SOC-CIP x-walk'!I:I)</f>
        <v>Construction</v>
      </c>
      <c r="L96">
        <f t="shared" si="8"/>
        <v>2861</v>
      </c>
      <c r="M96" s="9">
        <f t="shared" si="9"/>
        <v>38.146666666666668</v>
      </c>
    </row>
    <row r="97" spans="1:13" hidden="1">
      <c r="A97" s="1">
        <v>36</v>
      </c>
      <c r="B97" s="1" t="s">
        <v>4</v>
      </c>
      <c r="C97" s="1" t="s">
        <v>2575</v>
      </c>
      <c r="D97" s="1">
        <f t="shared" si="5"/>
        <v>47</v>
      </c>
      <c r="E97" s="2" t="s">
        <v>564</v>
      </c>
      <c r="F97" t="str">
        <f>_xlfn.XLOOKUP(D97,'ACS-NAICS-SOC x-walk'!B:B,'ACS-NAICS-SOC x-walk'!D:D)</f>
        <v>Natural resources, construction, and maintenance occupations</v>
      </c>
      <c r="G97">
        <f t="shared" si="6"/>
        <v>5077</v>
      </c>
      <c r="H97" s="9">
        <f t="shared" si="7"/>
        <v>41.27642276422764</v>
      </c>
      <c r="I97" t="str">
        <f>_xlfn.XLOOKUP($C97,'NAICS-SOC-CIP x-walk'!C:C, 'NAICS-SOC-CIP x-walk'!H:H)</f>
        <v>23</v>
      </c>
      <c r="J97" t="str">
        <f>_xlfn.XLOOKUP(K97,'ACS-NAICS-SOC x-walk'!K:K,'ACS-NAICS-SOC x-walk'!L:L)</f>
        <v>Construction</v>
      </c>
      <c r="K97" t="str">
        <f>_xlfn.XLOOKUP($C97,'NAICS-SOC-CIP x-walk'!$C:$C, 'NAICS-SOC-CIP x-walk'!I:I)</f>
        <v>Construction</v>
      </c>
      <c r="L97">
        <f t="shared" si="8"/>
        <v>2861</v>
      </c>
      <c r="M97" s="9">
        <f t="shared" si="9"/>
        <v>38.146666666666668</v>
      </c>
    </row>
    <row r="98" spans="1:13" hidden="1">
      <c r="A98" s="1">
        <v>36</v>
      </c>
      <c r="B98" s="1" t="s">
        <v>4</v>
      </c>
      <c r="C98" s="1" t="s">
        <v>2555</v>
      </c>
      <c r="D98" s="1">
        <f t="shared" si="5"/>
        <v>47</v>
      </c>
      <c r="E98" s="2" t="s">
        <v>488</v>
      </c>
      <c r="F98" t="str">
        <f>_xlfn.XLOOKUP(D98,'ACS-NAICS-SOC x-walk'!B:B,'ACS-NAICS-SOC x-walk'!D:D)</f>
        <v>Natural resources, construction, and maintenance occupations</v>
      </c>
      <c r="G98">
        <f t="shared" si="6"/>
        <v>5077</v>
      </c>
      <c r="H98" s="9">
        <f t="shared" si="7"/>
        <v>41.27642276422764</v>
      </c>
      <c r="I98" t="str">
        <f>_xlfn.XLOOKUP($C98,'NAICS-SOC-CIP x-walk'!C:C, 'NAICS-SOC-CIP x-walk'!H:H)</f>
        <v>23</v>
      </c>
      <c r="J98" t="str">
        <f>_xlfn.XLOOKUP(K98,'ACS-NAICS-SOC x-walk'!K:K,'ACS-NAICS-SOC x-walk'!L:L)</f>
        <v>Construction</v>
      </c>
      <c r="K98" t="str">
        <f>_xlfn.XLOOKUP($C98,'NAICS-SOC-CIP x-walk'!$C:$C, 'NAICS-SOC-CIP x-walk'!I:I)</f>
        <v>Construction</v>
      </c>
      <c r="L98">
        <f t="shared" si="8"/>
        <v>2861</v>
      </c>
      <c r="M98" s="9">
        <f t="shared" si="9"/>
        <v>38.146666666666668</v>
      </c>
    </row>
    <row r="99" spans="1:13" hidden="1">
      <c r="A99" s="1">
        <v>35</v>
      </c>
      <c r="B99" s="1" t="s">
        <v>4</v>
      </c>
      <c r="C99" s="1" t="s">
        <v>2561</v>
      </c>
      <c r="D99" s="1">
        <f t="shared" si="5"/>
        <v>47</v>
      </c>
      <c r="E99" s="2" t="s">
        <v>314</v>
      </c>
      <c r="F99" t="str">
        <f>_xlfn.XLOOKUP(D99,'ACS-NAICS-SOC x-walk'!B:B,'ACS-NAICS-SOC x-walk'!D:D)</f>
        <v>Natural resources, construction, and maintenance occupations</v>
      </c>
      <c r="G99">
        <f t="shared" si="6"/>
        <v>5077</v>
      </c>
      <c r="H99" s="9">
        <f t="shared" si="7"/>
        <v>41.27642276422764</v>
      </c>
      <c r="I99" t="str">
        <f>_xlfn.XLOOKUP($C99,'NAICS-SOC-CIP x-walk'!C:C, 'NAICS-SOC-CIP x-walk'!H:H)</f>
        <v>23</v>
      </c>
      <c r="J99" t="str">
        <f>_xlfn.XLOOKUP(K99,'ACS-NAICS-SOC x-walk'!K:K,'ACS-NAICS-SOC x-walk'!L:L)</f>
        <v>Construction</v>
      </c>
      <c r="K99" t="str">
        <f>_xlfn.XLOOKUP($C99,'NAICS-SOC-CIP x-walk'!$C:$C, 'NAICS-SOC-CIP x-walk'!I:I)</f>
        <v>Construction</v>
      </c>
      <c r="L99">
        <f t="shared" si="8"/>
        <v>2861</v>
      </c>
      <c r="M99" s="9">
        <f t="shared" si="9"/>
        <v>38.146666666666668</v>
      </c>
    </row>
    <row r="100" spans="1:13" hidden="1">
      <c r="A100" s="1">
        <v>34</v>
      </c>
      <c r="B100" s="1">
        <v>3</v>
      </c>
      <c r="C100" s="1" t="s">
        <v>2647</v>
      </c>
      <c r="D100" s="1">
        <f t="shared" si="5"/>
        <v>49</v>
      </c>
      <c r="E100" s="2" t="s">
        <v>384</v>
      </c>
      <c r="F100" t="str">
        <f>_xlfn.XLOOKUP(D100,'ACS-NAICS-SOC x-walk'!B:B,'ACS-NAICS-SOC x-walk'!D:D)</f>
        <v>Natural resources, construction, and maintenance occupations</v>
      </c>
      <c r="G100">
        <f t="shared" si="6"/>
        <v>5077</v>
      </c>
      <c r="H100" s="9">
        <f t="shared" si="7"/>
        <v>41.27642276422764</v>
      </c>
      <c r="I100" t="str">
        <f>_xlfn.XLOOKUP($C100,'NAICS-SOC-CIP x-walk'!C:C, 'NAICS-SOC-CIP x-walk'!H:H)</f>
        <v>23</v>
      </c>
      <c r="J100" t="str">
        <f>_xlfn.XLOOKUP(K100,'ACS-NAICS-SOC x-walk'!K:K,'ACS-NAICS-SOC x-walk'!L:L)</f>
        <v>Construction</v>
      </c>
      <c r="K100" t="str">
        <f>_xlfn.XLOOKUP($C100,'NAICS-SOC-CIP x-walk'!$C:$C, 'NAICS-SOC-CIP x-walk'!I:I)</f>
        <v>Construction</v>
      </c>
      <c r="L100">
        <f t="shared" si="8"/>
        <v>2861</v>
      </c>
      <c r="M100" s="9">
        <f t="shared" si="9"/>
        <v>38.146666666666668</v>
      </c>
    </row>
    <row r="101" spans="1:13" hidden="1">
      <c r="A101" s="1">
        <v>34</v>
      </c>
      <c r="B101" s="1" t="s">
        <v>4</v>
      </c>
      <c r="C101" s="1" t="s">
        <v>2568</v>
      </c>
      <c r="D101" s="1">
        <f t="shared" si="5"/>
        <v>47</v>
      </c>
      <c r="E101" s="2" t="s">
        <v>484</v>
      </c>
      <c r="F101" t="str">
        <f>_xlfn.XLOOKUP(D101,'ACS-NAICS-SOC x-walk'!B:B,'ACS-NAICS-SOC x-walk'!D:D)</f>
        <v>Natural resources, construction, and maintenance occupations</v>
      </c>
      <c r="G101">
        <f t="shared" si="6"/>
        <v>5077</v>
      </c>
      <c r="H101" s="9">
        <f t="shared" si="7"/>
        <v>41.27642276422764</v>
      </c>
      <c r="I101" t="str">
        <f>_xlfn.XLOOKUP($C101,'NAICS-SOC-CIP x-walk'!C:C, 'NAICS-SOC-CIP x-walk'!H:H)</f>
        <v>23</v>
      </c>
      <c r="J101" t="str">
        <f>_xlfn.XLOOKUP(K101,'ACS-NAICS-SOC x-walk'!K:K,'ACS-NAICS-SOC x-walk'!L:L)</f>
        <v>Construction</v>
      </c>
      <c r="K101" t="str">
        <f>_xlfn.XLOOKUP($C101,'NAICS-SOC-CIP x-walk'!$C:$C, 'NAICS-SOC-CIP x-walk'!I:I)</f>
        <v>Construction</v>
      </c>
      <c r="L101">
        <f t="shared" si="8"/>
        <v>2861</v>
      </c>
      <c r="M101" s="9">
        <f t="shared" si="9"/>
        <v>38.146666666666668</v>
      </c>
    </row>
    <row r="102" spans="1:13" hidden="1">
      <c r="A102" s="1">
        <v>34</v>
      </c>
      <c r="B102" s="1" t="s">
        <v>4</v>
      </c>
      <c r="C102" s="1" t="s">
        <v>2560</v>
      </c>
      <c r="D102" s="1">
        <f t="shared" si="5"/>
        <v>47</v>
      </c>
      <c r="E102" s="2" t="s">
        <v>172</v>
      </c>
      <c r="F102" t="str">
        <f>_xlfn.XLOOKUP(D102,'ACS-NAICS-SOC x-walk'!B:B,'ACS-NAICS-SOC x-walk'!D:D)</f>
        <v>Natural resources, construction, and maintenance occupations</v>
      </c>
      <c r="G102">
        <f t="shared" si="6"/>
        <v>5077</v>
      </c>
      <c r="H102" s="9">
        <f t="shared" si="7"/>
        <v>41.27642276422764</v>
      </c>
      <c r="I102" t="str">
        <f>_xlfn.XLOOKUP($C102,'NAICS-SOC-CIP x-walk'!C:C, 'NAICS-SOC-CIP x-walk'!H:H)</f>
        <v>23</v>
      </c>
      <c r="J102" t="str">
        <f>_xlfn.XLOOKUP(K102,'ACS-NAICS-SOC x-walk'!K:K,'ACS-NAICS-SOC x-walk'!L:L)</f>
        <v>Construction</v>
      </c>
      <c r="K102" t="str">
        <f>_xlfn.XLOOKUP($C102,'NAICS-SOC-CIP x-walk'!$C:$C, 'NAICS-SOC-CIP x-walk'!I:I)</f>
        <v>Construction</v>
      </c>
      <c r="L102">
        <f t="shared" si="8"/>
        <v>2861</v>
      </c>
      <c r="M102" s="9">
        <f t="shared" si="9"/>
        <v>38.146666666666668</v>
      </c>
    </row>
    <row r="103" spans="1:13" hidden="1">
      <c r="A103" s="1">
        <v>33</v>
      </c>
      <c r="B103" s="1" t="s">
        <v>4</v>
      </c>
      <c r="C103" s="1" t="s">
        <v>2563</v>
      </c>
      <c r="D103" s="1">
        <f t="shared" si="5"/>
        <v>47</v>
      </c>
      <c r="E103" s="2" t="s">
        <v>446</v>
      </c>
      <c r="F103" t="str">
        <f>_xlfn.XLOOKUP(D103,'ACS-NAICS-SOC x-walk'!B:B,'ACS-NAICS-SOC x-walk'!D:D)</f>
        <v>Natural resources, construction, and maintenance occupations</v>
      </c>
      <c r="G103">
        <f t="shared" si="6"/>
        <v>5077</v>
      </c>
      <c r="H103" s="9">
        <f t="shared" si="7"/>
        <v>41.27642276422764</v>
      </c>
      <c r="I103" t="str">
        <f>_xlfn.XLOOKUP($C103,'NAICS-SOC-CIP x-walk'!C:C, 'NAICS-SOC-CIP x-walk'!H:H)</f>
        <v>23</v>
      </c>
      <c r="J103" t="str">
        <f>_xlfn.XLOOKUP(K103,'ACS-NAICS-SOC x-walk'!K:K,'ACS-NAICS-SOC x-walk'!L:L)</f>
        <v>Construction</v>
      </c>
      <c r="K103" t="str">
        <f>_xlfn.XLOOKUP($C103,'NAICS-SOC-CIP x-walk'!$C:$C, 'NAICS-SOC-CIP x-walk'!I:I)</f>
        <v>Construction</v>
      </c>
      <c r="L103">
        <f t="shared" si="8"/>
        <v>2861</v>
      </c>
      <c r="M103" s="9">
        <f t="shared" si="9"/>
        <v>38.146666666666668</v>
      </c>
    </row>
    <row r="104" spans="1:13" hidden="1">
      <c r="A104" s="1">
        <v>32</v>
      </c>
      <c r="B104" s="1">
        <v>3</v>
      </c>
      <c r="C104" s="1" t="s">
        <v>2659</v>
      </c>
      <c r="D104" s="1">
        <f t="shared" si="5"/>
        <v>49</v>
      </c>
      <c r="E104" s="2" t="s">
        <v>114</v>
      </c>
      <c r="F104" t="str">
        <f>_xlfn.XLOOKUP(D104,'ACS-NAICS-SOC x-walk'!B:B,'ACS-NAICS-SOC x-walk'!D:D)</f>
        <v>Natural resources, construction, and maintenance occupations</v>
      </c>
      <c r="G104">
        <f t="shared" si="6"/>
        <v>5077</v>
      </c>
      <c r="H104" s="9">
        <f t="shared" si="7"/>
        <v>41.27642276422764</v>
      </c>
      <c r="I104" t="str">
        <f>_xlfn.XLOOKUP($C104,'NAICS-SOC-CIP x-walk'!C:C, 'NAICS-SOC-CIP x-walk'!H:H)</f>
        <v>23</v>
      </c>
      <c r="J104" t="str">
        <f>_xlfn.XLOOKUP(K104,'ACS-NAICS-SOC x-walk'!K:K,'ACS-NAICS-SOC x-walk'!L:L)</f>
        <v>Construction</v>
      </c>
      <c r="K104" t="str">
        <f>_xlfn.XLOOKUP($C104,'NAICS-SOC-CIP x-walk'!$C:$C, 'NAICS-SOC-CIP x-walk'!I:I)</f>
        <v>Construction</v>
      </c>
      <c r="L104">
        <f t="shared" si="8"/>
        <v>2861</v>
      </c>
      <c r="M104" s="9">
        <f t="shared" si="9"/>
        <v>38.146666666666668</v>
      </c>
    </row>
    <row r="105" spans="1:13" hidden="1">
      <c r="A105" s="1">
        <v>32</v>
      </c>
      <c r="B105" s="1" t="s">
        <v>4</v>
      </c>
      <c r="C105" s="1" t="s">
        <v>2570</v>
      </c>
      <c r="D105" s="1">
        <f t="shared" si="5"/>
        <v>47</v>
      </c>
      <c r="E105" s="2" t="s">
        <v>128</v>
      </c>
      <c r="F105" t="str">
        <f>_xlfn.XLOOKUP(D105,'ACS-NAICS-SOC x-walk'!B:B,'ACS-NAICS-SOC x-walk'!D:D)</f>
        <v>Natural resources, construction, and maintenance occupations</v>
      </c>
      <c r="G105">
        <f t="shared" si="6"/>
        <v>5077</v>
      </c>
      <c r="H105" s="9">
        <f t="shared" si="7"/>
        <v>41.27642276422764</v>
      </c>
      <c r="I105" t="str">
        <f>_xlfn.XLOOKUP($C105,'NAICS-SOC-CIP x-walk'!C:C, 'NAICS-SOC-CIP x-walk'!H:H)</f>
        <v>23</v>
      </c>
      <c r="J105" t="str">
        <f>_xlfn.XLOOKUP(K105,'ACS-NAICS-SOC x-walk'!K:K,'ACS-NAICS-SOC x-walk'!L:L)</f>
        <v>Construction</v>
      </c>
      <c r="K105" t="str">
        <f>_xlfn.XLOOKUP($C105,'NAICS-SOC-CIP x-walk'!$C:$C, 'NAICS-SOC-CIP x-walk'!I:I)</f>
        <v>Construction</v>
      </c>
      <c r="L105">
        <f t="shared" si="8"/>
        <v>2861</v>
      </c>
      <c r="M105" s="9">
        <f t="shared" si="9"/>
        <v>38.146666666666668</v>
      </c>
    </row>
    <row r="106" spans="1:13" hidden="1">
      <c r="A106" s="1">
        <v>31</v>
      </c>
      <c r="B106" s="1" t="s">
        <v>4</v>
      </c>
      <c r="C106" s="1" t="s">
        <v>2569</v>
      </c>
      <c r="D106" s="1">
        <f t="shared" si="5"/>
        <v>47</v>
      </c>
      <c r="E106" s="2" t="s">
        <v>544</v>
      </c>
      <c r="F106" t="str">
        <f>_xlfn.XLOOKUP(D106,'ACS-NAICS-SOC x-walk'!B:B,'ACS-NAICS-SOC x-walk'!D:D)</f>
        <v>Natural resources, construction, and maintenance occupations</v>
      </c>
      <c r="G106">
        <f t="shared" si="6"/>
        <v>5077</v>
      </c>
      <c r="H106" s="9">
        <f t="shared" si="7"/>
        <v>41.27642276422764</v>
      </c>
      <c r="I106" t="str">
        <f>_xlfn.XLOOKUP($C106,'NAICS-SOC-CIP x-walk'!C:C, 'NAICS-SOC-CIP x-walk'!H:H)</f>
        <v>23</v>
      </c>
      <c r="J106" t="str">
        <f>_xlfn.XLOOKUP(K106,'ACS-NAICS-SOC x-walk'!K:K,'ACS-NAICS-SOC x-walk'!L:L)</f>
        <v>Construction</v>
      </c>
      <c r="K106" t="str">
        <f>_xlfn.XLOOKUP($C106,'NAICS-SOC-CIP x-walk'!$C:$C, 'NAICS-SOC-CIP x-walk'!I:I)</f>
        <v>Construction</v>
      </c>
      <c r="L106">
        <f t="shared" si="8"/>
        <v>2861</v>
      </c>
      <c r="M106" s="9">
        <f t="shared" si="9"/>
        <v>38.146666666666668</v>
      </c>
    </row>
    <row r="107" spans="1:13" hidden="1">
      <c r="A107" s="1">
        <v>31</v>
      </c>
      <c r="B107" s="1" t="s">
        <v>4</v>
      </c>
      <c r="C107" s="1" t="s">
        <v>2573</v>
      </c>
      <c r="D107" s="1">
        <f t="shared" si="5"/>
        <v>47</v>
      </c>
      <c r="E107" s="2" t="s">
        <v>54</v>
      </c>
      <c r="F107" t="str">
        <f>_xlfn.XLOOKUP(D107,'ACS-NAICS-SOC x-walk'!B:B,'ACS-NAICS-SOC x-walk'!D:D)</f>
        <v>Natural resources, construction, and maintenance occupations</v>
      </c>
      <c r="G107">
        <f t="shared" si="6"/>
        <v>5077</v>
      </c>
      <c r="H107" s="9">
        <f t="shared" si="7"/>
        <v>41.27642276422764</v>
      </c>
      <c r="I107" t="str">
        <f>_xlfn.XLOOKUP($C107,'NAICS-SOC-CIP x-walk'!C:C, 'NAICS-SOC-CIP x-walk'!H:H)</f>
        <v>23</v>
      </c>
      <c r="J107" t="str">
        <f>_xlfn.XLOOKUP(K107,'ACS-NAICS-SOC x-walk'!K:K,'ACS-NAICS-SOC x-walk'!L:L)</f>
        <v>Construction</v>
      </c>
      <c r="K107" t="str">
        <f>_xlfn.XLOOKUP($C107,'NAICS-SOC-CIP x-walk'!$C:$C, 'NAICS-SOC-CIP x-walk'!I:I)</f>
        <v>Construction</v>
      </c>
      <c r="L107">
        <f t="shared" si="8"/>
        <v>2861</v>
      </c>
      <c r="M107" s="9">
        <f t="shared" si="9"/>
        <v>38.146666666666668</v>
      </c>
    </row>
    <row r="108" spans="1:13" hidden="1">
      <c r="A108" s="1">
        <v>30</v>
      </c>
      <c r="B108" s="1" t="s">
        <v>4</v>
      </c>
      <c r="C108" s="1" t="s">
        <v>2574</v>
      </c>
      <c r="D108" s="1">
        <f t="shared" si="5"/>
        <v>47</v>
      </c>
      <c r="E108" s="2" t="s">
        <v>116</v>
      </c>
      <c r="F108" t="str">
        <f>_xlfn.XLOOKUP(D108,'ACS-NAICS-SOC x-walk'!B:B,'ACS-NAICS-SOC x-walk'!D:D)</f>
        <v>Natural resources, construction, and maintenance occupations</v>
      </c>
      <c r="G108">
        <f t="shared" si="6"/>
        <v>5077</v>
      </c>
      <c r="H108" s="9">
        <f t="shared" si="7"/>
        <v>41.27642276422764</v>
      </c>
      <c r="I108" t="str">
        <f>_xlfn.XLOOKUP($C108,'NAICS-SOC-CIP x-walk'!C:C, 'NAICS-SOC-CIP x-walk'!H:H)</f>
        <v>23</v>
      </c>
      <c r="J108" t="str">
        <f>_xlfn.XLOOKUP(K108,'ACS-NAICS-SOC x-walk'!K:K,'ACS-NAICS-SOC x-walk'!L:L)</f>
        <v>Construction</v>
      </c>
      <c r="K108" t="str">
        <f>_xlfn.XLOOKUP($C108,'NAICS-SOC-CIP x-walk'!$C:$C, 'NAICS-SOC-CIP x-walk'!I:I)</f>
        <v>Construction</v>
      </c>
      <c r="L108">
        <f t="shared" si="8"/>
        <v>2861</v>
      </c>
      <c r="M108" s="9">
        <f t="shared" si="9"/>
        <v>38.146666666666668</v>
      </c>
    </row>
    <row r="109" spans="1:13" hidden="1">
      <c r="A109" s="1">
        <v>29</v>
      </c>
      <c r="B109" s="1" t="s">
        <v>4</v>
      </c>
      <c r="C109" s="1" t="s">
        <v>2601</v>
      </c>
      <c r="D109" s="1">
        <f t="shared" si="5"/>
        <v>47</v>
      </c>
      <c r="E109" s="2" t="s">
        <v>284</v>
      </c>
      <c r="F109" t="str">
        <f>_xlfn.XLOOKUP(D109,'ACS-NAICS-SOC x-walk'!B:B,'ACS-NAICS-SOC x-walk'!D:D)</f>
        <v>Natural resources, construction, and maintenance occupations</v>
      </c>
      <c r="G109">
        <f t="shared" si="6"/>
        <v>5077</v>
      </c>
      <c r="H109" s="9">
        <f t="shared" si="7"/>
        <v>41.27642276422764</v>
      </c>
      <c r="I109" t="str">
        <f>_xlfn.XLOOKUP($C109,'NAICS-SOC-CIP x-walk'!C:C, 'NAICS-SOC-CIP x-walk'!H:H)</f>
        <v>21, 22</v>
      </c>
      <c r="J109" t="str">
        <f>_xlfn.XLOOKUP(K109,'ACS-NAICS-SOC x-walk'!K:K,'ACS-NAICS-SOC x-walk'!L:L)</f>
        <v>Agriculture, Forestry, Fishing and Hunting, and Mining</v>
      </c>
      <c r="K109" t="str">
        <f>_xlfn.XLOOKUP($C109,'NAICS-SOC-CIP x-walk'!$C:$C, 'NAICS-SOC-CIP x-walk'!I:I)</f>
        <v>Mining, Quarrying, and Oil and Gas Extraction, Utilities</v>
      </c>
      <c r="L109">
        <f t="shared" si="8"/>
        <v>3036</v>
      </c>
      <c r="M109" s="9">
        <f t="shared" si="9"/>
        <v>34.5</v>
      </c>
    </row>
    <row r="110" spans="1:13" hidden="1">
      <c r="A110" s="1">
        <v>27</v>
      </c>
      <c r="B110" s="1" t="s">
        <v>4</v>
      </c>
      <c r="C110" s="1" t="s">
        <v>2603</v>
      </c>
      <c r="D110" s="1">
        <f t="shared" si="5"/>
        <v>47</v>
      </c>
      <c r="E110" s="2" t="s">
        <v>88</v>
      </c>
      <c r="F110" t="str">
        <f>_xlfn.XLOOKUP(D110,'ACS-NAICS-SOC x-walk'!B:B,'ACS-NAICS-SOC x-walk'!D:D)</f>
        <v>Natural resources, construction, and maintenance occupations</v>
      </c>
      <c r="G110">
        <f t="shared" si="6"/>
        <v>5077</v>
      </c>
      <c r="H110" s="9">
        <f t="shared" si="7"/>
        <v>41.27642276422764</v>
      </c>
      <c r="I110" t="str">
        <f>_xlfn.XLOOKUP($C110,'NAICS-SOC-CIP x-walk'!C:C, 'NAICS-SOC-CIP x-walk'!H:H)</f>
        <v>21, 22</v>
      </c>
      <c r="J110" t="str">
        <f>_xlfn.XLOOKUP(K110,'ACS-NAICS-SOC x-walk'!K:K,'ACS-NAICS-SOC x-walk'!L:L)</f>
        <v>Agriculture, Forestry, Fishing and Hunting, and Mining</v>
      </c>
      <c r="K110" t="str">
        <f>_xlfn.XLOOKUP($C110,'NAICS-SOC-CIP x-walk'!$C:$C, 'NAICS-SOC-CIP x-walk'!I:I)</f>
        <v>Mining, Quarrying, and Oil and Gas Extraction, Utilities</v>
      </c>
      <c r="L110">
        <f t="shared" si="8"/>
        <v>3036</v>
      </c>
      <c r="M110" s="9">
        <f t="shared" si="9"/>
        <v>34.5</v>
      </c>
    </row>
    <row r="111" spans="1:13" hidden="1">
      <c r="A111" s="1">
        <v>26</v>
      </c>
      <c r="B111" s="1" t="s">
        <v>4</v>
      </c>
      <c r="C111" s="1" t="s">
        <v>2591</v>
      </c>
      <c r="D111" s="1">
        <f t="shared" si="5"/>
        <v>47</v>
      </c>
      <c r="E111" s="2" t="s">
        <v>94</v>
      </c>
      <c r="F111" t="str">
        <f>_xlfn.XLOOKUP(D111,'ACS-NAICS-SOC x-walk'!B:B,'ACS-NAICS-SOC x-walk'!D:D)</f>
        <v>Natural resources, construction, and maintenance occupations</v>
      </c>
      <c r="G111">
        <f t="shared" si="6"/>
        <v>5077</v>
      </c>
      <c r="H111" s="9">
        <f t="shared" si="7"/>
        <v>41.27642276422764</v>
      </c>
      <c r="I111" t="str">
        <f>_xlfn.XLOOKUP($C111,'NAICS-SOC-CIP x-walk'!C:C, 'NAICS-SOC-CIP x-walk'!H:H)</f>
        <v>23</v>
      </c>
      <c r="J111" t="str">
        <f>_xlfn.XLOOKUP(K111,'ACS-NAICS-SOC x-walk'!K:K,'ACS-NAICS-SOC x-walk'!L:L)</f>
        <v>Construction</v>
      </c>
      <c r="K111" t="str">
        <f>_xlfn.XLOOKUP($C111,'NAICS-SOC-CIP x-walk'!$C:$C, 'NAICS-SOC-CIP x-walk'!I:I)</f>
        <v>Construction</v>
      </c>
      <c r="L111">
        <f t="shared" si="8"/>
        <v>2861</v>
      </c>
      <c r="M111" s="9">
        <f t="shared" si="9"/>
        <v>38.146666666666668</v>
      </c>
    </row>
    <row r="112" spans="1:13" hidden="1">
      <c r="A112" s="1">
        <v>24</v>
      </c>
      <c r="B112" s="1" t="s">
        <v>4</v>
      </c>
      <c r="C112" s="1" t="s">
        <v>2554</v>
      </c>
      <c r="D112" s="1">
        <f t="shared" si="5"/>
        <v>47</v>
      </c>
      <c r="E112" s="2" t="s">
        <v>672</v>
      </c>
      <c r="F112" t="str">
        <f>_xlfn.XLOOKUP(D112,'ACS-NAICS-SOC x-walk'!B:B,'ACS-NAICS-SOC x-walk'!D:D)</f>
        <v>Natural resources, construction, and maintenance occupations</v>
      </c>
      <c r="G112">
        <f t="shared" si="6"/>
        <v>5077</v>
      </c>
      <c r="H112" s="9">
        <f t="shared" si="7"/>
        <v>41.27642276422764</v>
      </c>
      <c r="I112" t="str">
        <f>_xlfn.XLOOKUP($C112,'NAICS-SOC-CIP x-walk'!C:C, 'NAICS-SOC-CIP x-walk'!H:H)</f>
        <v>23</v>
      </c>
      <c r="J112" t="str">
        <f>_xlfn.XLOOKUP(K112,'ACS-NAICS-SOC x-walk'!K:K,'ACS-NAICS-SOC x-walk'!L:L)</f>
        <v>Construction</v>
      </c>
      <c r="K112" t="str">
        <f>_xlfn.XLOOKUP($C112,'NAICS-SOC-CIP x-walk'!$C:$C, 'NAICS-SOC-CIP x-walk'!I:I)</f>
        <v>Construction</v>
      </c>
      <c r="L112">
        <f t="shared" si="8"/>
        <v>2861</v>
      </c>
      <c r="M112" s="9">
        <f t="shared" si="9"/>
        <v>38.146666666666668</v>
      </c>
    </row>
    <row r="113" spans="1:13" hidden="1">
      <c r="A113" s="1">
        <v>24</v>
      </c>
      <c r="B113" s="1" t="s">
        <v>4</v>
      </c>
      <c r="C113" s="1" t="s">
        <v>2572</v>
      </c>
      <c r="D113" s="1">
        <f t="shared" si="5"/>
        <v>47</v>
      </c>
      <c r="E113" s="2" t="s">
        <v>426</v>
      </c>
      <c r="F113" t="str">
        <f>_xlfn.XLOOKUP(D113,'ACS-NAICS-SOC x-walk'!B:B,'ACS-NAICS-SOC x-walk'!D:D)</f>
        <v>Natural resources, construction, and maintenance occupations</v>
      </c>
      <c r="G113">
        <f t="shared" si="6"/>
        <v>5077</v>
      </c>
      <c r="H113" s="9">
        <f t="shared" si="7"/>
        <v>41.27642276422764</v>
      </c>
      <c r="I113" t="str">
        <f>_xlfn.XLOOKUP($C113,'NAICS-SOC-CIP x-walk'!C:C, 'NAICS-SOC-CIP x-walk'!H:H)</f>
        <v>23</v>
      </c>
      <c r="J113" t="str">
        <f>_xlfn.XLOOKUP(K113,'ACS-NAICS-SOC x-walk'!K:K,'ACS-NAICS-SOC x-walk'!L:L)</f>
        <v>Construction</v>
      </c>
      <c r="K113" t="str">
        <f>_xlfn.XLOOKUP($C113,'NAICS-SOC-CIP x-walk'!$C:$C, 'NAICS-SOC-CIP x-walk'!I:I)</f>
        <v>Construction</v>
      </c>
      <c r="L113">
        <f t="shared" si="8"/>
        <v>2861</v>
      </c>
      <c r="M113" s="9">
        <f t="shared" si="9"/>
        <v>38.146666666666668</v>
      </c>
    </row>
    <row r="114" spans="1:13" hidden="1">
      <c r="A114" s="1">
        <v>23</v>
      </c>
      <c r="B114" s="1" t="s">
        <v>4</v>
      </c>
      <c r="C114" s="1" t="s">
        <v>2604</v>
      </c>
      <c r="D114" s="1">
        <f t="shared" si="5"/>
        <v>47</v>
      </c>
      <c r="E114" s="2" t="s">
        <v>612</v>
      </c>
      <c r="F114" t="str">
        <f>_xlfn.XLOOKUP(D114,'ACS-NAICS-SOC x-walk'!B:B,'ACS-NAICS-SOC x-walk'!D:D)</f>
        <v>Natural resources, construction, and maintenance occupations</v>
      </c>
      <c r="G114">
        <f t="shared" si="6"/>
        <v>5077</v>
      </c>
      <c r="H114" s="9">
        <f t="shared" si="7"/>
        <v>41.27642276422764</v>
      </c>
      <c r="I114" t="str">
        <f>_xlfn.XLOOKUP($C114,'NAICS-SOC-CIP x-walk'!C:C, 'NAICS-SOC-CIP x-walk'!H:H)</f>
        <v>21, 22</v>
      </c>
      <c r="J114" t="str">
        <f>_xlfn.XLOOKUP(K114,'ACS-NAICS-SOC x-walk'!K:K,'ACS-NAICS-SOC x-walk'!L:L)</f>
        <v>Agriculture, Forestry, Fishing and Hunting, and Mining</v>
      </c>
      <c r="K114" t="str">
        <f>_xlfn.XLOOKUP($C114,'NAICS-SOC-CIP x-walk'!$C:$C, 'NAICS-SOC-CIP x-walk'!I:I)</f>
        <v>Mining, Quarrying, and Oil and Gas Extraction, Utilities</v>
      </c>
      <c r="L114">
        <f t="shared" si="8"/>
        <v>3036</v>
      </c>
      <c r="M114" s="9">
        <f t="shared" si="9"/>
        <v>34.5</v>
      </c>
    </row>
    <row r="115" spans="1:13" hidden="1">
      <c r="A115" s="1">
        <v>22</v>
      </c>
      <c r="B115" s="1" t="s">
        <v>4</v>
      </c>
      <c r="C115" s="1" t="s">
        <v>2602</v>
      </c>
      <c r="D115" s="1">
        <f t="shared" si="5"/>
        <v>47</v>
      </c>
      <c r="E115" s="2" t="s">
        <v>322</v>
      </c>
      <c r="F115" t="str">
        <f>_xlfn.XLOOKUP(D115,'ACS-NAICS-SOC x-walk'!B:B,'ACS-NAICS-SOC x-walk'!D:D)</f>
        <v>Natural resources, construction, and maintenance occupations</v>
      </c>
      <c r="G115">
        <f t="shared" si="6"/>
        <v>5077</v>
      </c>
      <c r="H115" s="9">
        <f t="shared" si="7"/>
        <v>41.27642276422764</v>
      </c>
      <c r="I115" t="str">
        <f>_xlfn.XLOOKUP($C115,'NAICS-SOC-CIP x-walk'!C:C, 'NAICS-SOC-CIP x-walk'!H:H)</f>
        <v>21, 22</v>
      </c>
      <c r="J115" t="str">
        <f>_xlfn.XLOOKUP(K115,'ACS-NAICS-SOC x-walk'!K:K,'ACS-NAICS-SOC x-walk'!L:L)</f>
        <v>Agriculture, Forestry, Fishing and Hunting, and Mining</v>
      </c>
      <c r="K115" t="str">
        <f>_xlfn.XLOOKUP($C115,'NAICS-SOC-CIP x-walk'!$C:$C, 'NAICS-SOC-CIP x-walk'!I:I)</f>
        <v>Mining, Quarrying, and Oil and Gas Extraction, Utilities</v>
      </c>
      <c r="L115">
        <f t="shared" si="8"/>
        <v>3036</v>
      </c>
      <c r="M115" s="9">
        <f t="shared" si="9"/>
        <v>34.5</v>
      </c>
    </row>
    <row r="116" spans="1:13" hidden="1">
      <c r="A116" s="1">
        <v>19</v>
      </c>
      <c r="B116" s="1" t="s">
        <v>4</v>
      </c>
      <c r="C116" s="1" t="s">
        <v>2557</v>
      </c>
      <c r="D116" s="1">
        <f t="shared" si="5"/>
        <v>47</v>
      </c>
      <c r="E116" s="2" t="s">
        <v>578</v>
      </c>
      <c r="F116" t="str">
        <f>_xlfn.XLOOKUP(D116,'ACS-NAICS-SOC x-walk'!B:B,'ACS-NAICS-SOC x-walk'!D:D)</f>
        <v>Natural resources, construction, and maintenance occupations</v>
      </c>
      <c r="G116">
        <f t="shared" si="6"/>
        <v>5077</v>
      </c>
      <c r="H116" s="9">
        <f t="shared" si="7"/>
        <v>41.27642276422764</v>
      </c>
      <c r="I116" t="str">
        <f>_xlfn.XLOOKUP($C116,'NAICS-SOC-CIP x-walk'!C:C, 'NAICS-SOC-CIP x-walk'!H:H)</f>
        <v>23</v>
      </c>
      <c r="J116" t="str">
        <f>_xlfn.XLOOKUP(K116,'ACS-NAICS-SOC x-walk'!K:K,'ACS-NAICS-SOC x-walk'!L:L)</f>
        <v>Construction</v>
      </c>
      <c r="K116" t="str">
        <f>_xlfn.XLOOKUP($C116,'NAICS-SOC-CIP x-walk'!$C:$C, 'NAICS-SOC-CIP x-walk'!I:I)</f>
        <v>Construction</v>
      </c>
      <c r="L116">
        <f t="shared" si="8"/>
        <v>2861</v>
      </c>
      <c r="M116" s="9">
        <f t="shared" si="9"/>
        <v>38.146666666666668</v>
      </c>
    </row>
    <row r="117" spans="1:13" hidden="1">
      <c r="A117" s="1">
        <v>16</v>
      </c>
      <c r="B117" s="1" t="s">
        <v>4</v>
      </c>
      <c r="C117" s="1" t="s">
        <v>2552</v>
      </c>
      <c r="D117" s="1">
        <f t="shared" si="5"/>
        <v>47</v>
      </c>
      <c r="E117" s="2" t="s">
        <v>694</v>
      </c>
      <c r="F117" t="str">
        <f>_xlfn.XLOOKUP(D117,'ACS-NAICS-SOC x-walk'!B:B,'ACS-NAICS-SOC x-walk'!D:D)</f>
        <v>Natural resources, construction, and maintenance occupations</v>
      </c>
      <c r="G117">
        <f t="shared" si="6"/>
        <v>5077</v>
      </c>
      <c r="H117" s="9">
        <f t="shared" si="7"/>
        <v>41.27642276422764</v>
      </c>
      <c r="I117" t="str">
        <f>_xlfn.XLOOKUP($C117,'NAICS-SOC-CIP x-walk'!C:C, 'NAICS-SOC-CIP x-walk'!H:H)</f>
        <v>23</v>
      </c>
      <c r="J117" t="str">
        <f>_xlfn.XLOOKUP(K117,'ACS-NAICS-SOC x-walk'!K:K,'ACS-NAICS-SOC x-walk'!L:L)</f>
        <v>Construction</v>
      </c>
      <c r="K117" t="str">
        <f>_xlfn.XLOOKUP($C117,'NAICS-SOC-CIP x-walk'!$C:$C, 'NAICS-SOC-CIP x-walk'!I:I)</f>
        <v>Construction</v>
      </c>
      <c r="L117">
        <f t="shared" si="8"/>
        <v>2861</v>
      </c>
      <c r="M117" s="9">
        <f t="shared" si="9"/>
        <v>38.146666666666668</v>
      </c>
    </row>
    <row r="118" spans="1:13" hidden="1">
      <c r="A118" s="1">
        <v>12</v>
      </c>
      <c r="B118" s="1" t="s">
        <v>4</v>
      </c>
      <c r="C118" s="1" t="s">
        <v>2553</v>
      </c>
      <c r="D118" s="1">
        <f t="shared" si="5"/>
        <v>47</v>
      </c>
      <c r="E118" s="2" t="s">
        <v>1034</v>
      </c>
      <c r="F118" t="str">
        <f>_xlfn.XLOOKUP(D118,'ACS-NAICS-SOC x-walk'!B:B,'ACS-NAICS-SOC x-walk'!D:D)</f>
        <v>Natural resources, construction, and maintenance occupations</v>
      </c>
      <c r="G118">
        <f t="shared" si="6"/>
        <v>5077</v>
      </c>
      <c r="H118" s="9">
        <f t="shared" si="7"/>
        <v>41.27642276422764</v>
      </c>
      <c r="I118" t="str">
        <f>_xlfn.XLOOKUP($C118,'NAICS-SOC-CIP x-walk'!C:C, 'NAICS-SOC-CIP x-walk'!H:H)</f>
        <v>23</v>
      </c>
      <c r="J118" t="str">
        <f>_xlfn.XLOOKUP(K118,'ACS-NAICS-SOC x-walk'!K:K,'ACS-NAICS-SOC x-walk'!L:L)</f>
        <v>Construction</v>
      </c>
      <c r="K118" t="str">
        <f>_xlfn.XLOOKUP($C118,'NAICS-SOC-CIP x-walk'!$C:$C, 'NAICS-SOC-CIP x-walk'!I:I)</f>
        <v>Construction</v>
      </c>
      <c r="L118">
        <f t="shared" si="8"/>
        <v>2861</v>
      </c>
      <c r="M118" s="9">
        <f t="shared" si="9"/>
        <v>38.146666666666668</v>
      </c>
    </row>
    <row r="119" spans="1:13" hidden="1">
      <c r="A119" s="1">
        <v>15</v>
      </c>
      <c r="B119" s="1" t="s">
        <v>4</v>
      </c>
      <c r="C119" s="1" t="s">
        <v>2712</v>
      </c>
      <c r="D119" s="1">
        <f t="shared" si="5"/>
        <v>51</v>
      </c>
      <c r="E119" s="2" t="s">
        <v>226</v>
      </c>
      <c r="F119" t="str">
        <f>_xlfn.XLOOKUP(D119,'ACS-NAICS-SOC x-walk'!B:B,'ACS-NAICS-SOC x-walk'!D:D)</f>
        <v>Production, transportation, and material moving occupations</v>
      </c>
      <c r="G119">
        <f t="shared" si="6"/>
        <v>3473</v>
      </c>
      <c r="H119" s="9">
        <f t="shared" si="7"/>
        <v>22.262820512820515</v>
      </c>
      <c r="I119" t="str">
        <f>_xlfn.XLOOKUP($C119,'NAICS-SOC-CIP x-walk'!C:C, 'NAICS-SOC-CIP x-walk'!H:H)</f>
        <v>23</v>
      </c>
      <c r="J119" t="str">
        <f>_xlfn.XLOOKUP(K119,'ACS-NAICS-SOC x-walk'!K:K,'ACS-NAICS-SOC x-walk'!L:L)</f>
        <v>Construction</v>
      </c>
      <c r="K119" t="str">
        <f>_xlfn.XLOOKUP($C119,'NAICS-SOC-CIP x-walk'!$C:$C, 'NAICS-SOC-CIP x-walk'!I:I)</f>
        <v>Construction</v>
      </c>
      <c r="L119">
        <f t="shared" si="8"/>
        <v>2861</v>
      </c>
      <c r="M119" s="9">
        <f t="shared" si="9"/>
        <v>38.146666666666668</v>
      </c>
    </row>
    <row r="120" spans="1:13" hidden="1">
      <c r="A120" s="1">
        <v>6</v>
      </c>
      <c r="B120" s="1" t="s">
        <v>4</v>
      </c>
      <c r="C120" s="1" t="s">
        <v>2775</v>
      </c>
      <c r="D120" s="1">
        <f t="shared" si="5"/>
        <v>51</v>
      </c>
      <c r="E120" s="2" t="s">
        <v>938</v>
      </c>
      <c r="F120" t="str">
        <f>_xlfn.XLOOKUP(D120,'ACS-NAICS-SOC x-walk'!B:B,'ACS-NAICS-SOC x-walk'!D:D)</f>
        <v>Production, transportation, and material moving occupations</v>
      </c>
      <c r="G120">
        <f t="shared" si="6"/>
        <v>3473</v>
      </c>
      <c r="H120" s="9">
        <f t="shared" si="7"/>
        <v>22.262820512820515</v>
      </c>
      <c r="I120" t="str">
        <f>_xlfn.XLOOKUP($C120,'NAICS-SOC-CIP x-walk'!C:C, 'NAICS-SOC-CIP x-walk'!H:H)</f>
        <v>23</v>
      </c>
      <c r="J120" t="str">
        <f>_xlfn.XLOOKUP(K120,'ACS-NAICS-SOC x-walk'!K:K,'ACS-NAICS-SOC x-walk'!L:L)</f>
        <v>Construction</v>
      </c>
      <c r="K120" t="str">
        <f>_xlfn.XLOOKUP($C120,'NAICS-SOC-CIP x-walk'!$C:$C, 'NAICS-SOC-CIP x-walk'!I:I)</f>
        <v>Construction</v>
      </c>
      <c r="L120">
        <f t="shared" si="8"/>
        <v>2861</v>
      </c>
      <c r="M120" s="9">
        <f t="shared" si="9"/>
        <v>38.146666666666668</v>
      </c>
    </row>
    <row r="121" spans="1:13" hidden="1">
      <c r="A121" s="1">
        <v>4</v>
      </c>
      <c r="B121" s="1">
        <v>3</v>
      </c>
      <c r="C121" s="1" t="s">
        <v>2710</v>
      </c>
      <c r="D121" s="1">
        <f t="shared" si="5"/>
        <v>51</v>
      </c>
      <c r="E121" s="2" t="s">
        <v>824</v>
      </c>
      <c r="F121" t="str">
        <f>_xlfn.XLOOKUP(D121,'ACS-NAICS-SOC x-walk'!B:B,'ACS-NAICS-SOC x-walk'!D:D)</f>
        <v>Production, transportation, and material moving occupations</v>
      </c>
      <c r="G121">
        <f t="shared" si="6"/>
        <v>3473</v>
      </c>
      <c r="H121" s="9">
        <f t="shared" si="7"/>
        <v>22.262820512820515</v>
      </c>
      <c r="I121" t="str">
        <f>_xlfn.XLOOKUP($C121,'NAICS-SOC-CIP x-walk'!C:C, 'NAICS-SOC-CIP x-walk'!H:H)</f>
        <v>23</v>
      </c>
      <c r="J121" t="str">
        <f>_xlfn.XLOOKUP(K121,'ACS-NAICS-SOC x-walk'!K:K,'ACS-NAICS-SOC x-walk'!L:L)</f>
        <v>Construction</v>
      </c>
      <c r="K121" t="str">
        <f>_xlfn.XLOOKUP($C121,'NAICS-SOC-CIP x-walk'!$C:$C, 'NAICS-SOC-CIP x-walk'!I:I)</f>
        <v>Construction</v>
      </c>
      <c r="L121">
        <f t="shared" si="8"/>
        <v>2861</v>
      </c>
      <c r="M121" s="9">
        <f t="shared" si="9"/>
        <v>38.146666666666668</v>
      </c>
    </row>
    <row r="122" spans="1:13" hidden="1">
      <c r="A122" s="1">
        <v>37</v>
      </c>
      <c r="B122" s="1">
        <v>5</v>
      </c>
      <c r="C122" s="1" t="s">
        <v>1935</v>
      </c>
      <c r="D122" s="1">
        <f t="shared" si="5"/>
        <v>17</v>
      </c>
      <c r="E122" s="2" t="s">
        <v>800</v>
      </c>
      <c r="F122" t="str">
        <f>_xlfn.XLOOKUP(D122,'ACS-NAICS-SOC x-walk'!B:B,'ACS-NAICS-SOC x-walk'!D:D)</f>
        <v>Management, business, science, and arts occupations</v>
      </c>
      <c r="G122">
        <f t="shared" si="6"/>
        <v>4738</v>
      </c>
      <c r="H122" s="9">
        <f t="shared" si="7"/>
        <v>15.185897435897436</v>
      </c>
      <c r="I122" t="str">
        <f>_xlfn.XLOOKUP($C122,'NAICS-SOC-CIP x-walk'!C:C, 'NAICS-SOC-CIP x-walk'!H:H)</f>
        <v>23</v>
      </c>
      <c r="J122" t="str">
        <f>_xlfn.XLOOKUP(K122,'ACS-NAICS-SOC x-walk'!K:K,'ACS-NAICS-SOC x-walk'!L:L)</f>
        <v>Construction</v>
      </c>
      <c r="K122" t="str">
        <f>_xlfn.XLOOKUP($C122,'NAICS-SOC-CIP x-walk'!$C:$C, 'NAICS-SOC-CIP x-walk'!I:I)</f>
        <v>Construction</v>
      </c>
      <c r="L122">
        <f t="shared" si="8"/>
        <v>2861</v>
      </c>
      <c r="M122" s="9">
        <f t="shared" si="9"/>
        <v>38.146666666666668</v>
      </c>
    </row>
    <row r="123" spans="1:13" hidden="1">
      <c r="A123" s="1">
        <v>33</v>
      </c>
      <c r="B123" s="1">
        <v>4</v>
      </c>
      <c r="C123" s="1" t="s">
        <v>1938</v>
      </c>
      <c r="D123" s="1">
        <f t="shared" si="5"/>
        <v>17</v>
      </c>
      <c r="E123" s="2" t="s">
        <v>552</v>
      </c>
      <c r="F123" t="str">
        <f>_xlfn.XLOOKUP(D123,'ACS-NAICS-SOC x-walk'!B:B,'ACS-NAICS-SOC x-walk'!D:D)</f>
        <v>Management, business, science, and arts occupations</v>
      </c>
      <c r="G123">
        <f t="shared" si="6"/>
        <v>4738</v>
      </c>
      <c r="H123" s="9">
        <f t="shared" si="7"/>
        <v>15.185897435897436</v>
      </c>
      <c r="I123" t="str">
        <f>_xlfn.XLOOKUP($C123,'NAICS-SOC-CIP x-walk'!C:C, 'NAICS-SOC-CIP x-walk'!H:H)</f>
        <v>21, 22</v>
      </c>
      <c r="J123" t="str">
        <f>_xlfn.XLOOKUP(K123,'ACS-NAICS-SOC x-walk'!K:K,'ACS-NAICS-SOC x-walk'!L:L)</f>
        <v>Agriculture, Forestry, Fishing and Hunting, and Mining</v>
      </c>
      <c r="K123" t="str">
        <f>_xlfn.XLOOKUP($C123,'NAICS-SOC-CIP x-walk'!$C:$C, 'NAICS-SOC-CIP x-walk'!I:I)</f>
        <v>Mining, Quarrying, and Oil and Gas Extraction, Utilities</v>
      </c>
      <c r="L123">
        <f t="shared" si="8"/>
        <v>3036</v>
      </c>
      <c r="M123" s="9">
        <f t="shared" si="9"/>
        <v>34.5</v>
      </c>
    </row>
    <row r="124" spans="1:13" hidden="1">
      <c r="A124" s="1">
        <v>30</v>
      </c>
      <c r="B124" s="1">
        <v>4</v>
      </c>
      <c r="C124" s="1" t="s">
        <v>1943</v>
      </c>
      <c r="D124" s="1">
        <f t="shared" si="5"/>
        <v>17</v>
      </c>
      <c r="E124" s="2" t="s">
        <v>796</v>
      </c>
      <c r="F124" t="str">
        <f>_xlfn.XLOOKUP(D124,'ACS-NAICS-SOC x-walk'!B:B,'ACS-NAICS-SOC x-walk'!D:D)</f>
        <v>Management, business, science, and arts occupations</v>
      </c>
      <c r="G124">
        <f t="shared" si="6"/>
        <v>4738</v>
      </c>
      <c r="H124" s="9">
        <f t="shared" si="7"/>
        <v>15.185897435897436</v>
      </c>
      <c r="I124" t="str">
        <f>_xlfn.XLOOKUP($C124,'NAICS-SOC-CIP x-walk'!C:C, 'NAICS-SOC-CIP x-walk'!H:H)</f>
        <v>23</v>
      </c>
      <c r="J124" t="str">
        <f>_xlfn.XLOOKUP(K124,'ACS-NAICS-SOC x-walk'!K:K,'ACS-NAICS-SOC x-walk'!L:L)</f>
        <v>Construction</v>
      </c>
      <c r="K124" t="str">
        <f>_xlfn.XLOOKUP($C124,'NAICS-SOC-CIP x-walk'!$C:$C, 'NAICS-SOC-CIP x-walk'!I:I)</f>
        <v>Construction</v>
      </c>
      <c r="L124">
        <f t="shared" si="8"/>
        <v>2861</v>
      </c>
      <c r="M124" s="9">
        <f t="shared" si="9"/>
        <v>38.146666666666668</v>
      </c>
    </row>
    <row r="125" spans="1:13" hidden="1">
      <c r="A125" s="1">
        <v>29</v>
      </c>
      <c r="B125" s="1">
        <v>4</v>
      </c>
      <c r="C125" s="1" t="s">
        <v>1943</v>
      </c>
      <c r="D125" s="1">
        <f t="shared" si="5"/>
        <v>17</v>
      </c>
      <c r="E125" s="2" t="s">
        <v>772</v>
      </c>
      <c r="F125" t="str">
        <f>_xlfn.XLOOKUP(D125,'ACS-NAICS-SOC x-walk'!B:B,'ACS-NAICS-SOC x-walk'!D:D)</f>
        <v>Management, business, science, and arts occupations</v>
      </c>
      <c r="G125">
        <f t="shared" si="6"/>
        <v>4738</v>
      </c>
      <c r="H125" s="9">
        <f t="shared" si="7"/>
        <v>15.185897435897436</v>
      </c>
      <c r="I125" t="str">
        <f>_xlfn.XLOOKUP($C125,'NAICS-SOC-CIP x-walk'!C:C, 'NAICS-SOC-CIP x-walk'!H:H)</f>
        <v>23</v>
      </c>
      <c r="J125" t="str">
        <f>_xlfn.XLOOKUP(K125,'ACS-NAICS-SOC x-walk'!K:K,'ACS-NAICS-SOC x-walk'!L:L)</f>
        <v>Construction</v>
      </c>
      <c r="K125" t="str">
        <f>_xlfn.XLOOKUP($C125,'NAICS-SOC-CIP x-walk'!$C:$C, 'NAICS-SOC-CIP x-walk'!I:I)</f>
        <v>Construction</v>
      </c>
      <c r="L125">
        <f t="shared" si="8"/>
        <v>2861</v>
      </c>
      <c r="M125" s="9">
        <f t="shared" si="9"/>
        <v>38.146666666666668</v>
      </c>
    </row>
    <row r="126" spans="1:13" hidden="1">
      <c r="A126" s="1">
        <v>28</v>
      </c>
      <c r="B126" s="1">
        <v>4</v>
      </c>
      <c r="C126" s="1" t="s">
        <v>1936</v>
      </c>
      <c r="D126" s="1">
        <f t="shared" si="5"/>
        <v>17</v>
      </c>
      <c r="E126" s="2" t="s">
        <v>820</v>
      </c>
      <c r="F126" t="str">
        <f>_xlfn.XLOOKUP(D126,'ACS-NAICS-SOC x-walk'!B:B,'ACS-NAICS-SOC x-walk'!D:D)</f>
        <v>Management, business, science, and arts occupations</v>
      </c>
      <c r="G126">
        <f t="shared" si="6"/>
        <v>4738</v>
      </c>
      <c r="H126" s="9">
        <f t="shared" si="7"/>
        <v>15.185897435897436</v>
      </c>
      <c r="I126" t="str">
        <f>_xlfn.XLOOKUP($C126,'NAICS-SOC-CIP x-walk'!C:C, 'NAICS-SOC-CIP x-walk'!H:H)</f>
        <v>23</v>
      </c>
      <c r="J126" t="str">
        <f>_xlfn.XLOOKUP(K126,'ACS-NAICS-SOC x-walk'!K:K,'ACS-NAICS-SOC x-walk'!L:L)</f>
        <v>Construction</v>
      </c>
      <c r="K126" t="str">
        <f>_xlfn.XLOOKUP($C126,'NAICS-SOC-CIP x-walk'!$C:$C, 'NAICS-SOC-CIP x-walk'!I:I)</f>
        <v>Construction</v>
      </c>
      <c r="L126">
        <f t="shared" si="8"/>
        <v>2861</v>
      </c>
      <c r="M126" s="9">
        <f t="shared" si="9"/>
        <v>38.146666666666668</v>
      </c>
    </row>
    <row r="127" spans="1:13" hidden="1">
      <c r="A127" s="1">
        <v>25</v>
      </c>
      <c r="B127" s="1">
        <v>4</v>
      </c>
      <c r="C127" s="1" t="s">
        <v>1938</v>
      </c>
      <c r="D127" s="1">
        <f t="shared" si="5"/>
        <v>17</v>
      </c>
      <c r="E127" s="2" t="s">
        <v>388</v>
      </c>
      <c r="F127" t="str">
        <f>_xlfn.XLOOKUP(D127,'ACS-NAICS-SOC x-walk'!B:B,'ACS-NAICS-SOC x-walk'!D:D)</f>
        <v>Management, business, science, and arts occupations</v>
      </c>
      <c r="G127">
        <f t="shared" si="6"/>
        <v>4738</v>
      </c>
      <c r="H127" s="9">
        <f t="shared" si="7"/>
        <v>15.185897435897436</v>
      </c>
      <c r="I127" t="str">
        <f>_xlfn.XLOOKUP($C127,'NAICS-SOC-CIP x-walk'!C:C, 'NAICS-SOC-CIP x-walk'!H:H)</f>
        <v>21, 22</v>
      </c>
      <c r="J127" t="str">
        <f>_xlfn.XLOOKUP(K127,'ACS-NAICS-SOC x-walk'!K:K,'ACS-NAICS-SOC x-walk'!L:L)</f>
        <v>Agriculture, Forestry, Fishing and Hunting, and Mining</v>
      </c>
      <c r="K127" t="str">
        <f>_xlfn.XLOOKUP($C127,'NAICS-SOC-CIP x-walk'!$C:$C, 'NAICS-SOC-CIP x-walk'!I:I)</f>
        <v>Mining, Quarrying, and Oil and Gas Extraction, Utilities</v>
      </c>
      <c r="L127">
        <f t="shared" si="8"/>
        <v>3036</v>
      </c>
      <c r="M127" s="9">
        <f t="shared" si="9"/>
        <v>34.5</v>
      </c>
    </row>
    <row r="128" spans="1:13" hidden="1">
      <c r="A128" s="1">
        <v>19</v>
      </c>
      <c r="B128" s="1">
        <v>4</v>
      </c>
      <c r="C128" s="1" t="s">
        <v>1943</v>
      </c>
      <c r="D128" s="1">
        <f t="shared" si="5"/>
        <v>17</v>
      </c>
      <c r="E128" s="2" t="s">
        <v>708</v>
      </c>
      <c r="F128" t="str">
        <f>_xlfn.XLOOKUP(D128,'ACS-NAICS-SOC x-walk'!B:B,'ACS-NAICS-SOC x-walk'!D:D)</f>
        <v>Management, business, science, and arts occupations</v>
      </c>
      <c r="G128">
        <f t="shared" si="6"/>
        <v>4738</v>
      </c>
      <c r="H128" s="9">
        <f t="shared" si="7"/>
        <v>15.185897435897436</v>
      </c>
      <c r="I128" t="str">
        <f>_xlfn.XLOOKUP($C128,'NAICS-SOC-CIP x-walk'!C:C, 'NAICS-SOC-CIP x-walk'!H:H)</f>
        <v>23</v>
      </c>
      <c r="J128" t="str">
        <f>_xlfn.XLOOKUP(K128,'ACS-NAICS-SOC x-walk'!K:K,'ACS-NAICS-SOC x-walk'!L:L)</f>
        <v>Construction</v>
      </c>
      <c r="K128" t="str">
        <f>_xlfn.XLOOKUP($C128,'NAICS-SOC-CIP x-walk'!$C:$C, 'NAICS-SOC-CIP x-walk'!I:I)</f>
        <v>Construction</v>
      </c>
      <c r="L128">
        <f t="shared" si="8"/>
        <v>2861</v>
      </c>
      <c r="M128" s="9">
        <f t="shared" si="9"/>
        <v>38.146666666666668</v>
      </c>
    </row>
    <row r="129" spans="1:13" hidden="1">
      <c r="A129" s="1">
        <v>18</v>
      </c>
      <c r="B129" s="1">
        <v>3</v>
      </c>
      <c r="C129" s="1" t="s">
        <v>1959</v>
      </c>
      <c r="D129" s="1">
        <f t="shared" si="5"/>
        <v>17</v>
      </c>
      <c r="E129" s="2" t="s">
        <v>948</v>
      </c>
      <c r="F129" t="str">
        <f>_xlfn.XLOOKUP(D129,'ACS-NAICS-SOC x-walk'!B:B,'ACS-NAICS-SOC x-walk'!D:D)</f>
        <v>Management, business, science, and arts occupations</v>
      </c>
      <c r="G129">
        <f t="shared" si="6"/>
        <v>4738</v>
      </c>
      <c r="H129" s="9">
        <f t="shared" si="7"/>
        <v>15.185897435897436</v>
      </c>
      <c r="I129" t="str">
        <f>_xlfn.XLOOKUP($C129,'NAICS-SOC-CIP x-walk'!C:C, 'NAICS-SOC-CIP x-walk'!H:H)</f>
        <v>23</v>
      </c>
      <c r="J129" t="str">
        <f>_xlfn.XLOOKUP(K129,'ACS-NAICS-SOC x-walk'!K:K,'ACS-NAICS-SOC x-walk'!L:L)</f>
        <v>Construction</v>
      </c>
      <c r="K129" t="str">
        <f>_xlfn.XLOOKUP($C129,'NAICS-SOC-CIP x-walk'!$C:$C, 'NAICS-SOC-CIP x-walk'!I:I)</f>
        <v>Construction</v>
      </c>
      <c r="L129">
        <f t="shared" si="8"/>
        <v>2861</v>
      </c>
      <c r="M129" s="9">
        <f t="shared" si="9"/>
        <v>38.146666666666668</v>
      </c>
    </row>
    <row r="130" spans="1:13" hidden="1">
      <c r="A130" s="1">
        <v>16</v>
      </c>
      <c r="B130" s="1">
        <v>3</v>
      </c>
      <c r="C130" s="1" t="s">
        <v>1966</v>
      </c>
      <c r="D130" s="1">
        <f t="shared" si="5"/>
        <v>17</v>
      </c>
      <c r="E130" s="2" t="s">
        <v>642</v>
      </c>
      <c r="F130" t="str">
        <f>_xlfn.XLOOKUP(D130,'ACS-NAICS-SOC x-walk'!B:B,'ACS-NAICS-SOC x-walk'!D:D)</f>
        <v>Management, business, science, and arts occupations</v>
      </c>
      <c r="G130">
        <f t="shared" si="6"/>
        <v>4738</v>
      </c>
      <c r="H130" s="9">
        <f t="shared" si="7"/>
        <v>15.185897435897436</v>
      </c>
      <c r="I130" t="str">
        <f>_xlfn.XLOOKUP($C130,'NAICS-SOC-CIP x-walk'!C:C, 'NAICS-SOC-CIP x-walk'!H:H)</f>
        <v>21, 22</v>
      </c>
      <c r="J130" t="str">
        <f>_xlfn.XLOOKUP(K130,'ACS-NAICS-SOC x-walk'!K:K,'ACS-NAICS-SOC x-walk'!L:L)</f>
        <v>Agriculture, Forestry, Fishing and Hunting, and Mining</v>
      </c>
      <c r="K130" t="str">
        <f>_xlfn.XLOOKUP($C130,'NAICS-SOC-CIP x-walk'!$C:$C, 'NAICS-SOC-CIP x-walk'!I:I)</f>
        <v>Mining, Quarrying, and Oil and Gas Extraction, Utilities</v>
      </c>
      <c r="L130">
        <f t="shared" si="8"/>
        <v>3036</v>
      </c>
      <c r="M130" s="9">
        <f t="shared" si="9"/>
        <v>34.5</v>
      </c>
    </row>
    <row r="131" spans="1:13" hidden="1">
      <c r="A131" s="1">
        <v>11</v>
      </c>
      <c r="B131" s="1">
        <v>5</v>
      </c>
      <c r="C131" s="1" t="s">
        <v>2015</v>
      </c>
      <c r="D131" s="1">
        <f t="shared" si="5"/>
        <v>19</v>
      </c>
      <c r="E131" s="2" t="s">
        <v>1190</v>
      </c>
      <c r="F131" t="str">
        <f>_xlfn.XLOOKUP(D131,'ACS-NAICS-SOC x-walk'!B:B,'ACS-NAICS-SOC x-walk'!D:D)</f>
        <v>Management, business, science, and arts occupations</v>
      </c>
      <c r="G131">
        <f t="shared" si="6"/>
        <v>4738</v>
      </c>
      <c r="H131" s="9">
        <f t="shared" si="7"/>
        <v>15.185897435897436</v>
      </c>
      <c r="I131" t="str">
        <f>_xlfn.XLOOKUP($C131,'NAICS-SOC-CIP x-walk'!C:C, 'NAICS-SOC-CIP x-walk'!H:H)</f>
        <v>23</v>
      </c>
      <c r="J131" t="str">
        <f>_xlfn.XLOOKUP(K131,'ACS-NAICS-SOC x-walk'!K:K,'ACS-NAICS-SOC x-walk'!L:L)</f>
        <v>Construction</v>
      </c>
      <c r="K131" t="str">
        <f>_xlfn.XLOOKUP($C131,'NAICS-SOC-CIP x-walk'!$C:$C, 'NAICS-SOC-CIP x-walk'!I:I)</f>
        <v>Construction</v>
      </c>
      <c r="L131">
        <f t="shared" si="8"/>
        <v>2861</v>
      </c>
      <c r="M131" s="9">
        <f t="shared" si="9"/>
        <v>38.146666666666668</v>
      </c>
    </row>
    <row r="132" spans="1:13" hidden="1">
      <c r="A132" s="1">
        <v>10</v>
      </c>
      <c r="B132" s="1">
        <v>4</v>
      </c>
      <c r="C132" s="1" t="s">
        <v>1862</v>
      </c>
      <c r="D132" s="1">
        <f t="shared" si="5"/>
        <v>13</v>
      </c>
      <c r="E132" s="2" t="s">
        <v>1358</v>
      </c>
      <c r="F132" t="str">
        <f>_xlfn.XLOOKUP(D132,'ACS-NAICS-SOC x-walk'!B:B,'ACS-NAICS-SOC x-walk'!D:D)</f>
        <v>Management, business, science, and arts occupations</v>
      </c>
      <c r="G132">
        <f t="shared" si="6"/>
        <v>4738</v>
      </c>
      <c r="H132" s="9">
        <f t="shared" si="7"/>
        <v>15.185897435897436</v>
      </c>
      <c r="I132" t="str">
        <f>_xlfn.XLOOKUP($C132,'NAICS-SOC-CIP x-walk'!C:C, 'NAICS-SOC-CIP x-walk'!H:H)</f>
        <v>23</v>
      </c>
      <c r="J132" t="str">
        <f>_xlfn.XLOOKUP(K132,'ACS-NAICS-SOC x-walk'!K:K,'ACS-NAICS-SOC x-walk'!L:L)</f>
        <v>Construction</v>
      </c>
      <c r="K132" t="str">
        <f>_xlfn.XLOOKUP($C132,'NAICS-SOC-CIP x-walk'!$C:$C, 'NAICS-SOC-CIP x-walk'!I:I)</f>
        <v>Construction</v>
      </c>
      <c r="L132">
        <f t="shared" si="8"/>
        <v>2861</v>
      </c>
      <c r="M132" s="9">
        <f t="shared" si="9"/>
        <v>38.146666666666668</v>
      </c>
    </row>
    <row r="133" spans="1:13" hidden="1">
      <c r="A133" s="1">
        <v>5</v>
      </c>
      <c r="B133" s="1">
        <v>4</v>
      </c>
      <c r="C133" s="1" t="s">
        <v>1937</v>
      </c>
      <c r="D133" s="1">
        <f t="shared" ref="D133:D196" si="10">VALUE(LEFT(C133,2))</f>
        <v>17</v>
      </c>
      <c r="E133" s="2" t="s">
        <v>950</v>
      </c>
      <c r="F133" t="str">
        <f>_xlfn.XLOOKUP(D133,'ACS-NAICS-SOC x-walk'!B:B,'ACS-NAICS-SOC x-walk'!D:D)</f>
        <v>Management, business, science, and arts occupations</v>
      </c>
      <c r="G133">
        <f t="shared" ref="G133:G196" si="11">SUMIF(F:F, F133, A:A)</f>
        <v>4738</v>
      </c>
      <c r="H133" s="9">
        <f t="shared" ref="H133:H196" si="12">AVERAGEIF(F:F, F133, A:A)</f>
        <v>15.185897435897436</v>
      </c>
      <c r="I133" t="str">
        <f>_xlfn.XLOOKUP($C133,'NAICS-SOC-CIP x-walk'!C:C, 'NAICS-SOC-CIP x-walk'!H:H)</f>
        <v>21, 22</v>
      </c>
      <c r="J133" t="str">
        <f>_xlfn.XLOOKUP(K133,'ACS-NAICS-SOC x-walk'!K:K,'ACS-NAICS-SOC x-walk'!L:L)</f>
        <v>Agriculture, Forestry, Fishing and Hunting, and Mining</v>
      </c>
      <c r="K133" t="str">
        <f>_xlfn.XLOOKUP($C133,'NAICS-SOC-CIP x-walk'!$C:$C, 'NAICS-SOC-CIP x-walk'!I:I)</f>
        <v>Mining, Quarrying, and Oil and Gas Extraction, Utilities</v>
      </c>
      <c r="L133">
        <f t="shared" ref="L133:L196" si="13">SUMIF(K:K, K133, A:A)</f>
        <v>3036</v>
      </c>
      <c r="M133" s="9">
        <f t="shared" ref="M133:M196" si="14">AVERAGEIF(K:K, K133, A:A)</f>
        <v>34.5</v>
      </c>
    </row>
    <row r="134" spans="1:13" hidden="1">
      <c r="A134" s="1">
        <v>73</v>
      </c>
      <c r="B134" s="1">
        <v>3</v>
      </c>
      <c r="C134" s="1" t="s">
        <v>2636</v>
      </c>
      <c r="D134" s="1">
        <f t="shared" si="10"/>
        <v>49</v>
      </c>
      <c r="E134" s="2" t="s">
        <v>224</v>
      </c>
      <c r="F134" t="str">
        <f>_xlfn.XLOOKUP(D134,'ACS-NAICS-SOC x-walk'!B:B,'ACS-NAICS-SOC x-walk'!D:D)</f>
        <v>Natural resources, construction, and maintenance occupations</v>
      </c>
      <c r="G134">
        <f t="shared" si="11"/>
        <v>5077</v>
      </c>
      <c r="H134" s="9">
        <f t="shared" si="12"/>
        <v>41.27642276422764</v>
      </c>
      <c r="I134" t="str">
        <f>_xlfn.XLOOKUP($C134,'NAICS-SOC-CIP x-walk'!C:C, 'NAICS-SOC-CIP x-walk'!H:H)</f>
        <v>42, 48-49</v>
      </c>
      <c r="J134" t="str">
        <f>_xlfn.XLOOKUP(K134,'ACS-NAICS-SOC x-walk'!K:K,'ACS-NAICS-SOC x-walk'!L:L)</f>
        <v>Wholesale Trade</v>
      </c>
      <c r="K134" t="str">
        <f>_xlfn.XLOOKUP($C134,'NAICS-SOC-CIP x-walk'!$C:$C, 'NAICS-SOC-CIP x-walk'!I:I)</f>
        <v>Wholesale Trade, Transportation and Warehousing</v>
      </c>
      <c r="L134">
        <f t="shared" si="13"/>
        <v>2396</v>
      </c>
      <c r="M134" s="9">
        <f t="shared" si="14"/>
        <v>35.235294117647058</v>
      </c>
    </row>
    <row r="135" spans="1:13" hidden="1">
      <c r="A135" s="1">
        <v>72</v>
      </c>
      <c r="B135" s="1" t="s">
        <v>4</v>
      </c>
      <c r="C135" s="1" t="s">
        <v>2630</v>
      </c>
      <c r="D135" s="1">
        <f t="shared" si="10"/>
        <v>49</v>
      </c>
      <c r="E135" s="2" t="s">
        <v>216</v>
      </c>
      <c r="F135" t="str">
        <f>_xlfn.XLOOKUP(D135,'ACS-NAICS-SOC x-walk'!B:B,'ACS-NAICS-SOC x-walk'!D:D)</f>
        <v>Natural resources, construction, and maintenance occupations</v>
      </c>
      <c r="G135">
        <f t="shared" si="11"/>
        <v>5077</v>
      </c>
      <c r="H135" s="9">
        <f t="shared" si="12"/>
        <v>41.27642276422764</v>
      </c>
      <c r="I135" t="str">
        <f>_xlfn.XLOOKUP($C135,'NAICS-SOC-CIP x-walk'!C:C, 'NAICS-SOC-CIP x-walk'!H:H)</f>
        <v>42, 48-49</v>
      </c>
      <c r="J135" t="str">
        <f>_xlfn.XLOOKUP(K135,'ACS-NAICS-SOC x-walk'!K:K,'ACS-NAICS-SOC x-walk'!L:L)</f>
        <v>Wholesale Trade</v>
      </c>
      <c r="K135" t="str">
        <f>_xlfn.XLOOKUP($C135,'NAICS-SOC-CIP x-walk'!$C:$C, 'NAICS-SOC-CIP x-walk'!I:I)</f>
        <v>Wholesale Trade, Transportation and Warehousing</v>
      </c>
      <c r="L135">
        <f t="shared" si="13"/>
        <v>2396</v>
      </c>
      <c r="M135" s="9">
        <f t="shared" si="14"/>
        <v>35.235294117647058</v>
      </c>
    </row>
    <row r="136" spans="1:13" hidden="1">
      <c r="A136" s="1">
        <v>59</v>
      </c>
      <c r="B136" s="1">
        <v>3</v>
      </c>
      <c r="C136" s="1" t="s">
        <v>2662</v>
      </c>
      <c r="D136" s="1">
        <f t="shared" si="10"/>
        <v>49</v>
      </c>
      <c r="E136" s="2" t="s">
        <v>352</v>
      </c>
      <c r="F136" t="str">
        <f>_xlfn.XLOOKUP(D136,'ACS-NAICS-SOC x-walk'!B:B,'ACS-NAICS-SOC x-walk'!D:D)</f>
        <v>Natural resources, construction, and maintenance occupations</v>
      </c>
      <c r="G136">
        <f t="shared" si="11"/>
        <v>5077</v>
      </c>
      <c r="H136" s="9">
        <f t="shared" si="12"/>
        <v>41.27642276422764</v>
      </c>
      <c r="I136" t="str">
        <f>_xlfn.XLOOKUP($C136,'NAICS-SOC-CIP x-walk'!C:C, 'NAICS-SOC-CIP x-walk'!H:H)</f>
        <v>42, 48-49</v>
      </c>
      <c r="J136" t="str">
        <f>_xlfn.XLOOKUP(K136,'ACS-NAICS-SOC x-walk'!K:K,'ACS-NAICS-SOC x-walk'!L:L)</f>
        <v>Wholesale Trade</v>
      </c>
      <c r="K136" t="str">
        <f>_xlfn.XLOOKUP($C136,'NAICS-SOC-CIP x-walk'!$C:$C, 'NAICS-SOC-CIP x-walk'!I:I)</f>
        <v>Wholesale Trade, Transportation and Warehousing</v>
      </c>
      <c r="L136">
        <f t="shared" si="13"/>
        <v>2396</v>
      </c>
      <c r="M136" s="9">
        <f t="shared" si="14"/>
        <v>35.235294117647058</v>
      </c>
    </row>
    <row r="137" spans="1:13" hidden="1">
      <c r="A137" s="1">
        <v>57</v>
      </c>
      <c r="B137" s="1" t="s">
        <v>4</v>
      </c>
      <c r="C137" s="1" t="s">
        <v>2640</v>
      </c>
      <c r="D137" s="1">
        <f t="shared" si="10"/>
        <v>49</v>
      </c>
      <c r="E137" s="2" t="s">
        <v>418</v>
      </c>
      <c r="F137" t="str">
        <f>_xlfn.XLOOKUP(D137,'ACS-NAICS-SOC x-walk'!B:B,'ACS-NAICS-SOC x-walk'!D:D)</f>
        <v>Natural resources, construction, and maintenance occupations</v>
      </c>
      <c r="G137">
        <f t="shared" si="11"/>
        <v>5077</v>
      </c>
      <c r="H137" s="9">
        <f t="shared" si="12"/>
        <v>41.27642276422764</v>
      </c>
      <c r="I137" t="str">
        <f>_xlfn.XLOOKUP($C137,'NAICS-SOC-CIP x-walk'!C:C, 'NAICS-SOC-CIP x-walk'!H:H)</f>
        <v>42, 48-49</v>
      </c>
      <c r="J137" t="str">
        <f>_xlfn.XLOOKUP(K137,'ACS-NAICS-SOC x-walk'!K:K,'ACS-NAICS-SOC x-walk'!L:L)</f>
        <v>Wholesale Trade</v>
      </c>
      <c r="K137" t="str">
        <f>_xlfn.XLOOKUP($C137,'NAICS-SOC-CIP x-walk'!$C:$C, 'NAICS-SOC-CIP x-walk'!I:I)</f>
        <v>Wholesale Trade, Transportation and Warehousing</v>
      </c>
      <c r="L137">
        <f t="shared" si="13"/>
        <v>2396</v>
      </c>
      <c r="M137" s="9">
        <f t="shared" si="14"/>
        <v>35.235294117647058</v>
      </c>
    </row>
    <row r="138" spans="1:13" hidden="1">
      <c r="A138" s="1">
        <v>49</v>
      </c>
      <c r="B138" s="1">
        <v>3</v>
      </c>
      <c r="C138" s="1" t="s">
        <v>2632</v>
      </c>
      <c r="D138" s="1">
        <f t="shared" si="10"/>
        <v>49</v>
      </c>
      <c r="E138" s="2" t="s">
        <v>106</v>
      </c>
      <c r="F138" t="str">
        <f>_xlfn.XLOOKUP(D138,'ACS-NAICS-SOC x-walk'!B:B,'ACS-NAICS-SOC x-walk'!D:D)</f>
        <v>Natural resources, construction, and maintenance occupations</v>
      </c>
      <c r="G138">
        <f t="shared" si="11"/>
        <v>5077</v>
      </c>
      <c r="H138" s="9">
        <f t="shared" si="12"/>
        <v>41.27642276422764</v>
      </c>
      <c r="I138" t="str">
        <f>_xlfn.XLOOKUP($C138,'NAICS-SOC-CIP x-walk'!C:C, 'NAICS-SOC-CIP x-walk'!H:H)</f>
        <v>42, 48-49</v>
      </c>
      <c r="J138" t="str">
        <f>_xlfn.XLOOKUP(K138,'ACS-NAICS-SOC x-walk'!K:K,'ACS-NAICS-SOC x-walk'!L:L)</f>
        <v>Wholesale Trade</v>
      </c>
      <c r="K138" t="str">
        <f>_xlfn.XLOOKUP($C138,'NAICS-SOC-CIP x-walk'!$C:$C, 'NAICS-SOC-CIP x-walk'!I:I)</f>
        <v>Wholesale Trade, Transportation and Warehousing</v>
      </c>
      <c r="L138">
        <f t="shared" si="13"/>
        <v>2396</v>
      </c>
      <c r="M138" s="9">
        <f t="shared" si="14"/>
        <v>35.235294117647058</v>
      </c>
    </row>
    <row r="139" spans="1:13" hidden="1">
      <c r="A139" s="1">
        <v>46</v>
      </c>
      <c r="B139" s="1" t="s">
        <v>4</v>
      </c>
      <c r="C139" s="1" t="s">
        <v>2635</v>
      </c>
      <c r="D139" s="1">
        <f t="shared" si="10"/>
        <v>49</v>
      </c>
      <c r="E139" s="2" t="s">
        <v>82</v>
      </c>
      <c r="F139" t="str">
        <f>_xlfn.XLOOKUP(D139,'ACS-NAICS-SOC x-walk'!B:B,'ACS-NAICS-SOC x-walk'!D:D)</f>
        <v>Natural resources, construction, and maintenance occupations</v>
      </c>
      <c r="G139">
        <f t="shared" si="11"/>
        <v>5077</v>
      </c>
      <c r="H139" s="9">
        <f t="shared" si="12"/>
        <v>41.27642276422764</v>
      </c>
      <c r="I139" t="str">
        <f>_xlfn.XLOOKUP($C139,'NAICS-SOC-CIP x-walk'!C:C, 'NAICS-SOC-CIP x-walk'!H:H)</f>
        <v>42, 48-49</v>
      </c>
      <c r="J139" t="str">
        <f>_xlfn.XLOOKUP(K139,'ACS-NAICS-SOC x-walk'!K:K,'ACS-NAICS-SOC x-walk'!L:L)</f>
        <v>Wholesale Trade</v>
      </c>
      <c r="K139" t="str">
        <f>_xlfn.XLOOKUP($C139,'NAICS-SOC-CIP x-walk'!$C:$C, 'NAICS-SOC-CIP x-walk'!I:I)</f>
        <v>Wholesale Trade, Transportation and Warehousing</v>
      </c>
      <c r="L139">
        <f t="shared" si="13"/>
        <v>2396</v>
      </c>
      <c r="M139" s="9">
        <f t="shared" si="14"/>
        <v>35.235294117647058</v>
      </c>
    </row>
    <row r="140" spans="1:13" hidden="1">
      <c r="A140" s="1">
        <v>44</v>
      </c>
      <c r="B140" s="1" t="s">
        <v>4</v>
      </c>
      <c r="C140" s="1" t="s">
        <v>2641</v>
      </c>
      <c r="D140" s="1">
        <f t="shared" si="10"/>
        <v>49</v>
      </c>
      <c r="E140" s="2" t="s">
        <v>102</v>
      </c>
      <c r="F140" t="str">
        <f>_xlfn.XLOOKUP(D140,'ACS-NAICS-SOC x-walk'!B:B,'ACS-NAICS-SOC x-walk'!D:D)</f>
        <v>Natural resources, construction, and maintenance occupations</v>
      </c>
      <c r="G140">
        <f t="shared" si="11"/>
        <v>5077</v>
      </c>
      <c r="H140" s="9">
        <f t="shared" si="12"/>
        <v>41.27642276422764</v>
      </c>
      <c r="I140" t="str">
        <f>_xlfn.XLOOKUP($C140,'NAICS-SOC-CIP x-walk'!C:C, 'NAICS-SOC-CIP x-walk'!H:H)</f>
        <v>42, 48-49</v>
      </c>
      <c r="J140" t="str">
        <f>_xlfn.XLOOKUP(K140,'ACS-NAICS-SOC x-walk'!K:K,'ACS-NAICS-SOC x-walk'!L:L)</f>
        <v>Wholesale Trade</v>
      </c>
      <c r="K140" t="str">
        <f>_xlfn.XLOOKUP($C140,'NAICS-SOC-CIP x-walk'!$C:$C, 'NAICS-SOC-CIP x-walk'!I:I)</f>
        <v>Wholesale Trade, Transportation and Warehousing</v>
      </c>
      <c r="L140">
        <f t="shared" si="13"/>
        <v>2396</v>
      </c>
      <c r="M140" s="9">
        <f t="shared" si="14"/>
        <v>35.235294117647058</v>
      </c>
    </row>
    <row r="141" spans="1:13" hidden="1">
      <c r="A141" s="1">
        <v>37</v>
      </c>
      <c r="B141" s="1">
        <v>3</v>
      </c>
      <c r="C141" s="1" t="s">
        <v>2631</v>
      </c>
      <c r="D141" s="1">
        <f t="shared" si="10"/>
        <v>49</v>
      </c>
      <c r="E141" s="2" t="s">
        <v>306</v>
      </c>
      <c r="F141" t="str">
        <f>_xlfn.XLOOKUP(D141,'ACS-NAICS-SOC x-walk'!B:B,'ACS-NAICS-SOC x-walk'!D:D)</f>
        <v>Natural resources, construction, and maintenance occupations</v>
      </c>
      <c r="G141">
        <f t="shared" si="11"/>
        <v>5077</v>
      </c>
      <c r="H141" s="9">
        <f t="shared" si="12"/>
        <v>41.27642276422764</v>
      </c>
      <c r="I141" t="str">
        <f>_xlfn.XLOOKUP($C141,'NAICS-SOC-CIP x-walk'!C:C, 'NAICS-SOC-CIP x-walk'!H:H)</f>
        <v>42, 48-49</v>
      </c>
      <c r="J141" t="str">
        <f>_xlfn.XLOOKUP(K141,'ACS-NAICS-SOC x-walk'!K:K,'ACS-NAICS-SOC x-walk'!L:L)</f>
        <v>Wholesale Trade</v>
      </c>
      <c r="K141" t="str">
        <f>_xlfn.XLOOKUP($C141,'NAICS-SOC-CIP x-walk'!$C:$C, 'NAICS-SOC-CIP x-walk'!I:I)</f>
        <v>Wholesale Trade, Transportation and Warehousing</v>
      </c>
      <c r="L141">
        <f t="shared" si="13"/>
        <v>2396</v>
      </c>
      <c r="M141" s="9">
        <f t="shared" si="14"/>
        <v>35.235294117647058</v>
      </c>
    </row>
    <row r="142" spans="1:13" hidden="1">
      <c r="A142" s="1">
        <v>34</v>
      </c>
      <c r="B142" s="1">
        <v>3</v>
      </c>
      <c r="C142" s="1" t="s">
        <v>2628</v>
      </c>
      <c r="D142" s="1">
        <f t="shared" si="10"/>
        <v>49</v>
      </c>
      <c r="E142" s="2" t="s">
        <v>132</v>
      </c>
      <c r="F142" t="str">
        <f>_xlfn.XLOOKUP(D142,'ACS-NAICS-SOC x-walk'!B:B,'ACS-NAICS-SOC x-walk'!D:D)</f>
        <v>Natural resources, construction, and maintenance occupations</v>
      </c>
      <c r="G142">
        <f t="shared" si="11"/>
        <v>5077</v>
      </c>
      <c r="H142" s="9">
        <f t="shared" si="12"/>
        <v>41.27642276422764</v>
      </c>
      <c r="I142" t="str">
        <f>_xlfn.XLOOKUP($C142,'NAICS-SOC-CIP x-walk'!C:C, 'NAICS-SOC-CIP x-walk'!H:H)</f>
        <v>42, 48-49</v>
      </c>
      <c r="J142" t="str">
        <f>_xlfn.XLOOKUP(K142,'ACS-NAICS-SOC x-walk'!K:K,'ACS-NAICS-SOC x-walk'!L:L)</f>
        <v>Wholesale Trade</v>
      </c>
      <c r="K142" t="str">
        <f>_xlfn.XLOOKUP($C142,'NAICS-SOC-CIP x-walk'!$C:$C, 'NAICS-SOC-CIP x-walk'!I:I)</f>
        <v>Wholesale Trade, Transportation and Warehousing</v>
      </c>
      <c r="L142">
        <f t="shared" si="13"/>
        <v>2396</v>
      </c>
      <c r="M142" s="9">
        <f t="shared" si="14"/>
        <v>35.235294117647058</v>
      </c>
    </row>
    <row r="143" spans="1:13" hidden="1">
      <c r="A143" s="1">
        <v>30</v>
      </c>
      <c r="B143" s="1">
        <v>3</v>
      </c>
      <c r="C143" s="1" t="s">
        <v>2637</v>
      </c>
      <c r="D143" s="1">
        <f t="shared" si="10"/>
        <v>49</v>
      </c>
      <c r="E143" s="2" t="s">
        <v>262</v>
      </c>
      <c r="F143" t="str">
        <f>_xlfn.XLOOKUP(D143,'ACS-NAICS-SOC x-walk'!B:B,'ACS-NAICS-SOC x-walk'!D:D)</f>
        <v>Natural resources, construction, and maintenance occupations</v>
      </c>
      <c r="G143">
        <f t="shared" si="11"/>
        <v>5077</v>
      </c>
      <c r="H143" s="9">
        <f t="shared" si="12"/>
        <v>41.27642276422764</v>
      </c>
      <c r="I143" t="str">
        <f>_xlfn.XLOOKUP($C143,'NAICS-SOC-CIP x-walk'!C:C, 'NAICS-SOC-CIP x-walk'!H:H)</f>
        <v>42, 48-49</v>
      </c>
      <c r="J143" t="str">
        <f>_xlfn.XLOOKUP(K143,'ACS-NAICS-SOC x-walk'!K:K,'ACS-NAICS-SOC x-walk'!L:L)</f>
        <v>Wholesale Trade</v>
      </c>
      <c r="K143" t="str">
        <f>_xlfn.XLOOKUP($C143,'NAICS-SOC-CIP x-walk'!$C:$C, 'NAICS-SOC-CIP x-walk'!I:I)</f>
        <v>Wholesale Trade, Transportation and Warehousing</v>
      </c>
      <c r="L143">
        <f t="shared" si="13"/>
        <v>2396</v>
      </c>
      <c r="M143" s="9">
        <f t="shared" si="14"/>
        <v>35.235294117647058</v>
      </c>
    </row>
    <row r="144" spans="1:13" hidden="1">
      <c r="A144" s="1">
        <v>28</v>
      </c>
      <c r="B144" s="1">
        <v>3</v>
      </c>
      <c r="C144" s="1" t="s">
        <v>2620</v>
      </c>
      <c r="D144" s="1">
        <f t="shared" si="10"/>
        <v>49</v>
      </c>
      <c r="E144" s="2" t="s">
        <v>654</v>
      </c>
      <c r="F144" t="str">
        <f>_xlfn.XLOOKUP(D144,'ACS-NAICS-SOC x-walk'!B:B,'ACS-NAICS-SOC x-walk'!D:D)</f>
        <v>Natural resources, construction, and maintenance occupations</v>
      </c>
      <c r="G144">
        <f t="shared" si="11"/>
        <v>5077</v>
      </c>
      <c r="H144" s="9">
        <f t="shared" si="12"/>
        <v>41.27642276422764</v>
      </c>
      <c r="I144" t="str">
        <f>_xlfn.XLOOKUP($C144,'NAICS-SOC-CIP x-walk'!C:C, 'NAICS-SOC-CIP x-walk'!H:H)</f>
        <v>42, 48-49</v>
      </c>
      <c r="J144" t="str">
        <f>_xlfn.XLOOKUP(K144,'ACS-NAICS-SOC x-walk'!K:K,'ACS-NAICS-SOC x-walk'!L:L)</f>
        <v>Wholesale Trade</v>
      </c>
      <c r="K144" t="str">
        <f>_xlfn.XLOOKUP($C144,'NAICS-SOC-CIP x-walk'!$C:$C, 'NAICS-SOC-CIP x-walk'!I:I)</f>
        <v>Wholesale Trade, Transportation and Warehousing</v>
      </c>
      <c r="L144">
        <f t="shared" si="13"/>
        <v>2396</v>
      </c>
      <c r="M144" s="9">
        <f t="shared" si="14"/>
        <v>35.235294117647058</v>
      </c>
    </row>
    <row r="145" spans="1:13" hidden="1">
      <c r="A145" s="1">
        <v>26</v>
      </c>
      <c r="B145" s="1">
        <v>3</v>
      </c>
      <c r="C145" s="1" t="s">
        <v>2622</v>
      </c>
      <c r="D145" s="1">
        <f t="shared" si="10"/>
        <v>49</v>
      </c>
      <c r="E145" s="2" t="s">
        <v>428</v>
      </c>
      <c r="F145" t="str">
        <f>_xlfn.XLOOKUP(D145,'ACS-NAICS-SOC x-walk'!B:B,'ACS-NAICS-SOC x-walk'!D:D)</f>
        <v>Natural resources, construction, and maintenance occupations</v>
      </c>
      <c r="G145">
        <f t="shared" si="11"/>
        <v>5077</v>
      </c>
      <c r="H145" s="9">
        <f t="shared" si="12"/>
        <v>41.27642276422764</v>
      </c>
      <c r="I145" t="str">
        <f>_xlfn.XLOOKUP($C145,'NAICS-SOC-CIP x-walk'!C:C, 'NAICS-SOC-CIP x-walk'!H:H)</f>
        <v>42, 48-49</v>
      </c>
      <c r="J145" t="str">
        <f>_xlfn.XLOOKUP(K145,'ACS-NAICS-SOC x-walk'!K:K,'ACS-NAICS-SOC x-walk'!L:L)</f>
        <v>Wholesale Trade</v>
      </c>
      <c r="K145" t="str">
        <f>_xlfn.XLOOKUP($C145,'NAICS-SOC-CIP x-walk'!$C:$C, 'NAICS-SOC-CIP x-walk'!I:I)</f>
        <v>Wholesale Trade, Transportation and Warehousing</v>
      </c>
      <c r="L145">
        <f t="shared" si="13"/>
        <v>2396</v>
      </c>
      <c r="M145" s="9">
        <f t="shared" si="14"/>
        <v>35.235294117647058</v>
      </c>
    </row>
    <row r="146" spans="1:13" hidden="1">
      <c r="A146" s="1">
        <v>26</v>
      </c>
      <c r="B146" s="1" t="s">
        <v>4</v>
      </c>
      <c r="C146" s="1" t="s">
        <v>2592</v>
      </c>
      <c r="D146" s="1">
        <f t="shared" si="10"/>
        <v>47</v>
      </c>
      <c r="E146" s="2" t="s">
        <v>60</v>
      </c>
      <c r="F146" t="str">
        <f>_xlfn.XLOOKUP(D146,'ACS-NAICS-SOC x-walk'!B:B,'ACS-NAICS-SOC x-walk'!D:D)</f>
        <v>Natural resources, construction, and maintenance occupations</v>
      </c>
      <c r="G146">
        <f t="shared" si="11"/>
        <v>5077</v>
      </c>
      <c r="H146" s="9">
        <f t="shared" si="12"/>
        <v>41.27642276422764</v>
      </c>
      <c r="I146" t="str">
        <f>_xlfn.XLOOKUP($C146,'NAICS-SOC-CIP x-walk'!C:C, 'NAICS-SOC-CIP x-walk'!H:H)</f>
        <v>42, 48-49</v>
      </c>
      <c r="J146" t="str">
        <f>_xlfn.XLOOKUP(K146,'ACS-NAICS-SOC x-walk'!K:K,'ACS-NAICS-SOC x-walk'!L:L)</f>
        <v>Wholesale Trade</v>
      </c>
      <c r="K146" t="str">
        <f>_xlfn.XLOOKUP($C146,'NAICS-SOC-CIP x-walk'!$C:$C, 'NAICS-SOC-CIP x-walk'!I:I)</f>
        <v>Wholesale Trade, Transportation and Warehousing</v>
      </c>
      <c r="L146">
        <f t="shared" si="13"/>
        <v>2396</v>
      </c>
      <c r="M146" s="9">
        <f t="shared" si="14"/>
        <v>35.235294117647058</v>
      </c>
    </row>
    <row r="147" spans="1:13" hidden="1">
      <c r="A147" s="1">
        <v>26</v>
      </c>
      <c r="B147" s="1">
        <v>3</v>
      </c>
      <c r="C147" s="1" t="s">
        <v>2666</v>
      </c>
      <c r="D147" s="1">
        <f t="shared" si="10"/>
        <v>49</v>
      </c>
      <c r="E147" s="2" t="s">
        <v>62</v>
      </c>
      <c r="F147" t="str">
        <f>_xlfn.XLOOKUP(D147,'ACS-NAICS-SOC x-walk'!B:B,'ACS-NAICS-SOC x-walk'!D:D)</f>
        <v>Natural resources, construction, and maintenance occupations</v>
      </c>
      <c r="G147">
        <f t="shared" si="11"/>
        <v>5077</v>
      </c>
      <c r="H147" s="9">
        <f t="shared" si="12"/>
        <v>41.27642276422764</v>
      </c>
      <c r="I147" t="str">
        <f>_xlfn.XLOOKUP($C147,'NAICS-SOC-CIP x-walk'!C:C, 'NAICS-SOC-CIP x-walk'!H:H)</f>
        <v>42, 48-49</v>
      </c>
      <c r="J147" t="str">
        <f>_xlfn.XLOOKUP(K147,'ACS-NAICS-SOC x-walk'!K:K,'ACS-NAICS-SOC x-walk'!L:L)</f>
        <v>Wholesale Trade</v>
      </c>
      <c r="K147" t="str">
        <f>_xlfn.XLOOKUP($C147,'NAICS-SOC-CIP x-walk'!$C:$C, 'NAICS-SOC-CIP x-walk'!I:I)</f>
        <v>Wholesale Trade, Transportation and Warehousing</v>
      </c>
      <c r="L147">
        <f t="shared" si="13"/>
        <v>2396</v>
      </c>
      <c r="M147" s="9">
        <f t="shared" si="14"/>
        <v>35.235294117647058</v>
      </c>
    </row>
    <row r="148" spans="1:13" hidden="1">
      <c r="A148" s="1">
        <v>23</v>
      </c>
      <c r="B148" s="1" t="s">
        <v>4</v>
      </c>
      <c r="C148" s="1" t="s">
        <v>2629</v>
      </c>
      <c r="D148" s="1">
        <f t="shared" si="10"/>
        <v>49</v>
      </c>
      <c r="E148" s="2" t="s">
        <v>628</v>
      </c>
      <c r="F148" t="str">
        <f>_xlfn.XLOOKUP(D148,'ACS-NAICS-SOC x-walk'!B:B,'ACS-NAICS-SOC x-walk'!D:D)</f>
        <v>Natural resources, construction, and maintenance occupations</v>
      </c>
      <c r="G148">
        <f t="shared" si="11"/>
        <v>5077</v>
      </c>
      <c r="H148" s="9">
        <f t="shared" si="12"/>
        <v>41.27642276422764</v>
      </c>
      <c r="I148" t="str">
        <f>_xlfn.XLOOKUP($C148,'NAICS-SOC-CIP x-walk'!C:C, 'NAICS-SOC-CIP x-walk'!H:H)</f>
        <v>42, 48-49</v>
      </c>
      <c r="J148" t="str">
        <f>_xlfn.XLOOKUP(K148,'ACS-NAICS-SOC x-walk'!K:K,'ACS-NAICS-SOC x-walk'!L:L)</f>
        <v>Wholesale Trade</v>
      </c>
      <c r="K148" t="str">
        <f>_xlfn.XLOOKUP($C148,'NAICS-SOC-CIP x-walk'!$C:$C, 'NAICS-SOC-CIP x-walk'!I:I)</f>
        <v>Wholesale Trade, Transportation and Warehousing</v>
      </c>
      <c r="L148">
        <f t="shared" si="13"/>
        <v>2396</v>
      </c>
      <c r="M148" s="9">
        <f t="shared" si="14"/>
        <v>35.235294117647058</v>
      </c>
    </row>
    <row r="149" spans="1:13" hidden="1">
      <c r="A149" s="1">
        <v>18</v>
      </c>
      <c r="B149" s="1" t="s">
        <v>4</v>
      </c>
      <c r="C149" s="1" t="s">
        <v>2639</v>
      </c>
      <c r="D149" s="1">
        <f t="shared" si="10"/>
        <v>49</v>
      </c>
      <c r="E149" s="2" t="s">
        <v>752</v>
      </c>
      <c r="F149" t="str">
        <f>_xlfn.XLOOKUP(D149,'ACS-NAICS-SOC x-walk'!B:B,'ACS-NAICS-SOC x-walk'!D:D)</f>
        <v>Natural resources, construction, and maintenance occupations</v>
      </c>
      <c r="G149">
        <f t="shared" si="11"/>
        <v>5077</v>
      </c>
      <c r="H149" s="9">
        <f t="shared" si="12"/>
        <v>41.27642276422764</v>
      </c>
      <c r="I149" t="str">
        <f>_xlfn.XLOOKUP($C149,'NAICS-SOC-CIP x-walk'!C:C, 'NAICS-SOC-CIP x-walk'!H:H)</f>
        <v>42, 48-49</v>
      </c>
      <c r="J149" t="str">
        <f>_xlfn.XLOOKUP(K149,'ACS-NAICS-SOC x-walk'!K:K,'ACS-NAICS-SOC x-walk'!L:L)</f>
        <v>Wholesale Trade</v>
      </c>
      <c r="K149" t="str">
        <f>_xlfn.XLOOKUP($C149,'NAICS-SOC-CIP x-walk'!$C:$C, 'NAICS-SOC-CIP x-walk'!I:I)</f>
        <v>Wholesale Trade, Transportation and Warehousing</v>
      </c>
      <c r="L149">
        <f t="shared" si="13"/>
        <v>2396</v>
      </c>
      <c r="M149" s="9">
        <f t="shared" si="14"/>
        <v>35.235294117647058</v>
      </c>
    </row>
    <row r="150" spans="1:13" hidden="1">
      <c r="A150" s="1">
        <v>9</v>
      </c>
      <c r="B150" s="1">
        <v>3</v>
      </c>
      <c r="C150" s="1" t="s">
        <v>2625</v>
      </c>
      <c r="D150" s="1">
        <f t="shared" si="10"/>
        <v>49</v>
      </c>
      <c r="E150" s="2" t="s">
        <v>502</v>
      </c>
      <c r="F150" t="str">
        <f>_xlfn.XLOOKUP(D150,'ACS-NAICS-SOC x-walk'!B:B,'ACS-NAICS-SOC x-walk'!D:D)</f>
        <v>Natural resources, construction, and maintenance occupations</v>
      </c>
      <c r="G150">
        <f t="shared" si="11"/>
        <v>5077</v>
      </c>
      <c r="H150" s="9">
        <f t="shared" si="12"/>
        <v>41.27642276422764</v>
      </c>
      <c r="I150" t="str">
        <f>_xlfn.XLOOKUP($C150,'NAICS-SOC-CIP x-walk'!C:C, 'NAICS-SOC-CIP x-walk'!H:H)</f>
        <v>42, 48-49</v>
      </c>
      <c r="J150" t="str">
        <f>_xlfn.XLOOKUP(K150,'ACS-NAICS-SOC x-walk'!K:K,'ACS-NAICS-SOC x-walk'!L:L)</f>
        <v>Wholesale Trade</v>
      </c>
      <c r="K150" t="str">
        <f>_xlfn.XLOOKUP($C150,'NAICS-SOC-CIP x-walk'!$C:$C, 'NAICS-SOC-CIP x-walk'!I:I)</f>
        <v>Wholesale Trade, Transportation and Warehousing</v>
      </c>
      <c r="L150">
        <f t="shared" si="13"/>
        <v>2396</v>
      </c>
      <c r="M150" s="9">
        <f t="shared" si="14"/>
        <v>35.235294117647058</v>
      </c>
    </row>
    <row r="151" spans="1:13" hidden="1">
      <c r="A151" s="1">
        <v>76</v>
      </c>
      <c r="B151" s="1" t="s">
        <v>4</v>
      </c>
      <c r="C151" s="1" t="s">
        <v>2853</v>
      </c>
      <c r="D151" s="1">
        <f t="shared" si="10"/>
        <v>53</v>
      </c>
      <c r="E151" s="2" t="s">
        <v>34</v>
      </c>
      <c r="F151" t="str">
        <f>_xlfn.XLOOKUP(D151,'ACS-NAICS-SOC x-walk'!B:B,'ACS-NAICS-SOC x-walk'!D:D)</f>
        <v>Production, transportation, and material moving occupations</v>
      </c>
      <c r="G151">
        <f t="shared" si="11"/>
        <v>3473</v>
      </c>
      <c r="H151" s="9">
        <f t="shared" si="12"/>
        <v>22.262820512820515</v>
      </c>
      <c r="I151" t="str">
        <f>_xlfn.XLOOKUP($C151,'NAICS-SOC-CIP x-walk'!C:C, 'NAICS-SOC-CIP x-walk'!H:H)</f>
        <v>42, 48-49</v>
      </c>
      <c r="J151" t="str">
        <f>_xlfn.XLOOKUP(K151,'ACS-NAICS-SOC x-walk'!K:K,'ACS-NAICS-SOC x-walk'!L:L)</f>
        <v>Wholesale Trade</v>
      </c>
      <c r="K151" t="str">
        <f>_xlfn.XLOOKUP($C151,'NAICS-SOC-CIP x-walk'!$C:$C, 'NAICS-SOC-CIP x-walk'!I:I)</f>
        <v>Wholesale Trade, Transportation and Warehousing</v>
      </c>
      <c r="L151">
        <f t="shared" si="13"/>
        <v>2396</v>
      </c>
      <c r="M151" s="9">
        <f t="shared" si="14"/>
        <v>35.235294117647058</v>
      </c>
    </row>
    <row r="152" spans="1:13" hidden="1">
      <c r="A152" s="1">
        <v>72</v>
      </c>
      <c r="B152" s="1" t="s">
        <v>4</v>
      </c>
      <c r="C152" s="1" t="s">
        <v>2848</v>
      </c>
      <c r="D152" s="1">
        <f t="shared" si="10"/>
        <v>53</v>
      </c>
      <c r="E152" s="2" t="s">
        <v>230</v>
      </c>
      <c r="F152" t="str">
        <f>_xlfn.XLOOKUP(D152,'ACS-NAICS-SOC x-walk'!B:B,'ACS-NAICS-SOC x-walk'!D:D)</f>
        <v>Production, transportation, and material moving occupations</v>
      </c>
      <c r="G152">
        <f t="shared" si="11"/>
        <v>3473</v>
      </c>
      <c r="H152" s="9">
        <f t="shared" si="12"/>
        <v>22.262820512820515</v>
      </c>
      <c r="I152" t="str">
        <f>_xlfn.XLOOKUP($C152,'NAICS-SOC-CIP x-walk'!C:C, 'NAICS-SOC-CIP x-walk'!H:H)</f>
        <v>42, 48-49</v>
      </c>
      <c r="J152" t="str">
        <f>_xlfn.XLOOKUP(K152,'ACS-NAICS-SOC x-walk'!K:K,'ACS-NAICS-SOC x-walk'!L:L)</f>
        <v>Wholesale Trade</v>
      </c>
      <c r="K152" t="str">
        <f>_xlfn.XLOOKUP($C152,'NAICS-SOC-CIP x-walk'!$C:$C, 'NAICS-SOC-CIP x-walk'!I:I)</f>
        <v>Wholesale Trade, Transportation and Warehousing</v>
      </c>
      <c r="L152">
        <f t="shared" si="13"/>
        <v>2396</v>
      </c>
      <c r="M152" s="9">
        <f t="shared" si="14"/>
        <v>35.235294117647058</v>
      </c>
    </row>
    <row r="153" spans="1:13" hidden="1">
      <c r="A153" s="1">
        <v>70</v>
      </c>
      <c r="B153" s="1" t="s">
        <v>4</v>
      </c>
      <c r="C153" s="1" t="s">
        <v>2849</v>
      </c>
      <c r="D153" s="1">
        <f t="shared" si="10"/>
        <v>53</v>
      </c>
      <c r="E153" s="2" t="s">
        <v>70</v>
      </c>
      <c r="F153" t="str">
        <f>_xlfn.XLOOKUP(D153,'ACS-NAICS-SOC x-walk'!B:B,'ACS-NAICS-SOC x-walk'!D:D)</f>
        <v>Production, transportation, and material moving occupations</v>
      </c>
      <c r="G153">
        <f t="shared" si="11"/>
        <v>3473</v>
      </c>
      <c r="H153" s="9">
        <f t="shared" si="12"/>
        <v>22.262820512820515</v>
      </c>
      <c r="I153" t="str">
        <f>_xlfn.XLOOKUP($C153,'NAICS-SOC-CIP x-walk'!C:C, 'NAICS-SOC-CIP x-walk'!H:H)</f>
        <v>42, 48-49</v>
      </c>
      <c r="J153" t="str">
        <f>_xlfn.XLOOKUP(K153,'ACS-NAICS-SOC x-walk'!K:K,'ACS-NAICS-SOC x-walk'!L:L)</f>
        <v>Wholesale Trade</v>
      </c>
      <c r="K153" t="str">
        <f>_xlfn.XLOOKUP($C153,'NAICS-SOC-CIP x-walk'!$C:$C, 'NAICS-SOC-CIP x-walk'!I:I)</f>
        <v>Wholesale Trade, Transportation and Warehousing</v>
      </c>
      <c r="L153">
        <f t="shared" si="13"/>
        <v>2396</v>
      </c>
      <c r="M153" s="9">
        <f t="shared" si="14"/>
        <v>35.235294117647058</v>
      </c>
    </row>
    <row r="154" spans="1:13" hidden="1">
      <c r="A154" s="1">
        <v>69</v>
      </c>
      <c r="B154" s="1">
        <v>3</v>
      </c>
      <c r="C154" s="1" t="s">
        <v>2830</v>
      </c>
      <c r="D154" s="1">
        <f t="shared" si="10"/>
        <v>53</v>
      </c>
      <c r="E154" s="2" t="s">
        <v>176</v>
      </c>
      <c r="F154" t="str">
        <f>_xlfn.XLOOKUP(D154,'ACS-NAICS-SOC x-walk'!B:B,'ACS-NAICS-SOC x-walk'!D:D)</f>
        <v>Production, transportation, and material moving occupations</v>
      </c>
      <c r="G154">
        <f t="shared" si="11"/>
        <v>3473</v>
      </c>
      <c r="H154" s="9">
        <f t="shared" si="12"/>
        <v>22.262820512820515</v>
      </c>
      <c r="I154" t="str">
        <f>_xlfn.XLOOKUP($C154,'NAICS-SOC-CIP x-walk'!C:C, 'NAICS-SOC-CIP x-walk'!H:H)</f>
        <v>42, 48-49</v>
      </c>
      <c r="J154" t="str">
        <f>_xlfn.XLOOKUP(K154,'ACS-NAICS-SOC x-walk'!K:K,'ACS-NAICS-SOC x-walk'!L:L)</f>
        <v>Wholesale Trade</v>
      </c>
      <c r="K154" t="str">
        <f>_xlfn.XLOOKUP($C154,'NAICS-SOC-CIP x-walk'!$C:$C, 'NAICS-SOC-CIP x-walk'!I:I)</f>
        <v>Wholesale Trade, Transportation and Warehousing</v>
      </c>
      <c r="L154">
        <f t="shared" si="13"/>
        <v>2396</v>
      </c>
      <c r="M154" s="9">
        <f t="shared" si="14"/>
        <v>35.235294117647058</v>
      </c>
    </row>
    <row r="155" spans="1:13" hidden="1">
      <c r="A155" s="1">
        <v>68</v>
      </c>
      <c r="B155" s="1" t="s">
        <v>4</v>
      </c>
      <c r="C155" s="1" t="s">
        <v>2849</v>
      </c>
      <c r="D155" s="1">
        <f t="shared" si="10"/>
        <v>53</v>
      </c>
      <c r="E155" s="2" t="s">
        <v>266</v>
      </c>
      <c r="F155" t="str">
        <f>_xlfn.XLOOKUP(D155,'ACS-NAICS-SOC x-walk'!B:B,'ACS-NAICS-SOC x-walk'!D:D)</f>
        <v>Production, transportation, and material moving occupations</v>
      </c>
      <c r="G155">
        <f t="shared" si="11"/>
        <v>3473</v>
      </c>
      <c r="H155" s="9">
        <f t="shared" si="12"/>
        <v>22.262820512820515</v>
      </c>
      <c r="I155" t="str">
        <f>_xlfn.XLOOKUP($C155,'NAICS-SOC-CIP x-walk'!C:C, 'NAICS-SOC-CIP x-walk'!H:H)</f>
        <v>42, 48-49</v>
      </c>
      <c r="J155" t="str">
        <f>_xlfn.XLOOKUP(K155,'ACS-NAICS-SOC x-walk'!K:K,'ACS-NAICS-SOC x-walk'!L:L)</f>
        <v>Wholesale Trade</v>
      </c>
      <c r="K155" t="str">
        <f>_xlfn.XLOOKUP($C155,'NAICS-SOC-CIP x-walk'!$C:$C, 'NAICS-SOC-CIP x-walk'!I:I)</f>
        <v>Wholesale Trade, Transportation and Warehousing</v>
      </c>
      <c r="L155">
        <f t="shared" si="13"/>
        <v>2396</v>
      </c>
      <c r="M155" s="9">
        <f t="shared" si="14"/>
        <v>35.235294117647058</v>
      </c>
    </row>
    <row r="156" spans="1:13" hidden="1">
      <c r="A156" s="1">
        <v>64</v>
      </c>
      <c r="B156" s="1" t="s">
        <v>4</v>
      </c>
      <c r="C156" s="1" t="s">
        <v>2806</v>
      </c>
      <c r="D156" s="1">
        <f t="shared" si="10"/>
        <v>53</v>
      </c>
      <c r="E156" s="2" t="s">
        <v>408</v>
      </c>
      <c r="F156" t="str">
        <f>_xlfn.XLOOKUP(D156,'ACS-NAICS-SOC x-walk'!B:B,'ACS-NAICS-SOC x-walk'!D:D)</f>
        <v>Production, transportation, and material moving occupations</v>
      </c>
      <c r="G156">
        <f t="shared" si="11"/>
        <v>3473</v>
      </c>
      <c r="H156" s="9">
        <f t="shared" si="12"/>
        <v>22.262820512820515</v>
      </c>
      <c r="I156" t="str">
        <f>_xlfn.XLOOKUP($C156,'NAICS-SOC-CIP x-walk'!C:C, 'NAICS-SOC-CIP x-walk'!H:H)</f>
        <v>42, 48-49</v>
      </c>
      <c r="J156" t="str">
        <f>_xlfn.XLOOKUP(K156,'ACS-NAICS-SOC x-walk'!K:K,'ACS-NAICS-SOC x-walk'!L:L)</f>
        <v>Wholesale Trade</v>
      </c>
      <c r="K156" t="str">
        <f>_xlfn.XLOOKUP($C156,'NAICS-SOC-CIP x-walk'!$C:$C, 'NAICS-SOC-CIP x-walk'!I:I)</f>
        <v>Wholesale Trade, Transportation and Warehousing</v>
      </c>
      <c r="L156">
        <f t="shared" si="13"/>
        <v>2396</v>
      </c>
      <c r="M156" s="9">
        <f t="shared" si="14"/>
        <v>35.235294117647058</v>
      </c>
    </row>
    <row r="157" spans="1:13" hidden="1">
      <c r="A157" s="1">
        <v>62</v>
      </c>
      <c r="B157" s="1">
        <v>4</v>
      </c>
      <c r="C157" s="1" t="s">
        <v>2838</v>
      </c>
      <c r="D157" s="1">
        <f t="shared" si="10"/>
        <v>53</v>
      </c>
      <c r="E157" s="2" t="s">
        <v>406</v>
      </c>
      <c r="F157" t="str">
        <f>_xlfn.XLOOKUP(D157,'ACS-NAICS-SOC x-walk'!B:B,'ACS-NAICS-SOC x-walk'!D:D)</f>
        <v>Production, transportation, and material moving occupations</v>
      </c>
      <c r="G157">
        <f t="shared" si="11"/>
        <v>3473</v>
      </c>
      <c r="H157" s="9">
        <f t="shared" si="12"/>
        <v>22.262820512820515</v>
      </c>
      <c r="I157" t="str">
        <f>_xlfn.XLOOKUP($C157,'NAICS-SOC-CIP x-walk'!C:C, 'NAICS-SOC-CIP x-walk'!H:H)</f>
        <v>42, 48-49</v>
      </c>
      <c r="J157" t="str">
        <f>_xlfn.XLOOKUP(K157,'ACS-NAICS-SOC x-walk'!K:K,'ACS-NAICS-SOC x-walk'!L:L)</f>
        <v>Wholesale Trade</v>
      </c>
      <c r="K157" t="str">
        <f>_xlfn.XLOOKUP($C157,'NAICS-SOC-CIP x-walk'!$C:$C, 'NAICS-SOC-CIP x-walk'!I:I)</f>
        <v>Wholesale Trade, Transportation and Warehousing</v>
      </c>
      <c r="L157">
        <f t="shared" si="13"/>
        <v>2396</v>
      </c>
      <c r="M157" s="9">
        <f t="shared" si="14"/>
        <v>35.235294117647058</v>
      </c>
    </row>
    <row r="158" spans="1:13" hidden="1">
      <c r="A158" s="1">
        <v>61</v>
      </c>
      <c r="B158" s="1" t="s">
        <v>4</v>
      </c>
      <c r="C158" s="1" t="s">
        <v>2832</v>
      </c>
      <c r="D158" s="1">
        <f t="shared" si="10"/>
        <v>53</v>
      </c>
      <c r="E158" s="2" t="s">
        <v>386</v>
      </c>
      <c r="F158" t="str">
        <f>_xlfn.XLOOKUP(D158,'ACS-NAICS-SOC x-walk'!B:B,'ACS-NAICS-SOC x-walk'!D:D)</f>
        <v>Production, transportation, and material moving occupations</v>
      </c>
      <c r="G158">
        <f t="shared" si="11"/>
        <v>3473</v>
      </c>
      <c r="H158" s="9">
        <f t="shared" si="12"/>
        <v>22.262820512820515</v>
      </c>
      <c r="I158" t="str">
        <f>_xlfn.XLOOKUP($C158,'NAICS-SOC-CIP x-walk'!C:C, 'NAICS-SOC-CIP x-walk'!H:H)</f>
        <v>42, 48-49</v>
      </c>
      <c r="J158" t="str">
        <f>_xlfn.XLOOKUP(K158,'ACS-NAICS-SOC x-walk'!K:K,'ACS-NAICS-SOC x-walk'!L:L)</f>
        <v>Wholesale Trade</v>
      </c>
      <c r="K158" t="str">
        <f>_xlfn.XLOOKUP($C158,'NAICS-SOC-CIP x-walk'!$C:$C, 'NAICS-SOC-CIP x-walk'!I:I)</f>
        <v>Wholesale Trade, Transportation and Warehousing</v>
      </c>
      <c r="L158">
        <f t="shared" si="13"/>
        <v>2396</v>
      </c>
      <c r="M158" s="9">
        <f t="shared" si="14"/>
        <v>35.235294117647058</v>
      </c>
    </row>
    <row r="159" spans="1:13" hidden="1">
      <c r="A159" s="1">
        <v>56</v>
      </c>
      <c r="B159" s="1">
        <v>3</v>
      </c>
      <c r="C159" s="1" t="s">
        <v>2802</v>
      </c>
      <c r="D159" s="1">
        <f t="shared" si="10"/>
        <v>53</v>
      </c>
      <c r="E159" s="2" t="s">
        <v>468</v>
      </c>
      <c r="F159" t="str">
        <f>_xlfn.XLOOKUP(D159,'ACS-NAICS-SOC x-walk'!B:B,'ACS-NAICS-SOC x-walk'!D:D)</f>
        <v>Production, transportation, and material moving occupations</v>
      </c>
      <c r="G159">
        <f t="shared" si="11"/>
        <v>3473</v>
      </c>
      <c r="H159" s="9">
        <f t="shared" si="12"/>
        <v>22.262820512820515</v>
      </c>
      <c r="I159" t="str">
        <f>_xlfn.XLOOKUP($C159,'NAICS-SOC-CIP x-walk'!C:C, 'NAICS-SOC-CIP x-walk'!H:H)</f>
        <v>42, 48-49</v>
      </c>
      <c r="J159" t="str">
        <f>_xlfn.XLOOKUP(K159,'ACS-NAICS-SOC x-walk'!K:K,'ACS-NAICS-SOC x-walk'!L:L)</f>
        <v>Wholesale Trade</v>
      </c>
      <c r="K159" t="str">
        <f>_xlfn.XLOOKUP($C159,'NAICS-SOC-CIP x-walk'!$C:$C, 'NAICS-SOC-CIP x-walk'!I:I)</f>
        <v>Wholesale Trade, Transportation and Warehousing</v>
      </c>
      <c r="L159">
        <f t="shared" si="13"/>
        <v>2396</v>
      </c>
      <c r="M159" s="9">
        <f t="shared" si="14"/>
        <v>35.235294117647058</v>
      </c>
    </row>
    <row r="160" spans="1:13" hidden="1">
      <c r="A160" s="1">
        <v>56</v>
      </c>
      <c r="B160" s="1" t="s">
        <v>4</v>
      </c>
      <c r="C160" s="1" t="s">
        <v>2829</v>
      </c>
      <c r="D160" s="1">
        <f t="shared" si="10"/>
        <v>53</v>
      </c>
      <c r="E160" s="2" t="s">
        <v>288</v>
      </c>
      <c r="F160" t="str">
        <f>_xlfn.XLOOKUP(D160,'ACS-NAICS-SOC x-walk'!B:B,'ACS-NAICS-SOC x-walk'!D:D)</f>
        <v>Production, transportation, and material moving occupations</v>
      </c>
      <c r="G160">
        <f t="shared" si="11"/>
        <v>3473</v>
      </c>
      <c r="H160" s="9">
        <f t="shared" si="12"/>
        <v>22.262820512820515</v>
      </c>
      <c r="I160" t="str">
        <f>_xlfn.XLOOKUP($C160,'NAICS-SOC-CIP x-walk'!C:C, 'NAICS-SOC-CIP x-walk'!H:H)</f>
        <v>42, 48-49</v>
      </c>
      <c r="J160" t="str">
        <f>_xlfn.XLOOKUP(K160,'ACS-NAICS-SOC x-walk'!K:K,'ACS-NAICS-SOC x-walk'!L:L)</f>
        <v>Wholesale Trade</v>
      </c>
      <c r="K160" t="str">
        <f>_xlfn.XLOOKUP($C160,'NAICS-SOC-CIP x-walk'!$C:$C, 'NAICS-SOC-CIP x-walk'!I:I)</f>
        <v>Wholesale Trade, Transportation and Warehousing</v>
      </c>
      <c r="L160">
        <f t="shared" si="13"/>
        <v>2396</v>
      </c>
      <c r="M160" s="9">
        <f t="shared" si="14"/>
        <v>35.235294117647058</v>
      </c>
    </row>
    <row r="161" spans="1:13" hidden="1">
      <c r="A161" s="1">
        <v>52</v>
      </c>
      <c r="B161" s="1" t="s">
        <v>4</v>
      </c>
      <c r="C161" s="1" t="s">
        <v>2833</v>
      </c>
      <c r="D161" s="1">
        <f t="shared" si="10"/>
        <v>53</v>
      </c>
      <c r="E161" s="2" t="s">
        <v>332</v>
      </c>
      <c r="F161" t="str">
        <f>_xlfn.XLOOKUP(D161,'ACS-NAICS-SOC x-walk'!B:B,'ACS-NAICS-SOC x-walk'!D:D)</f>
        <v>Production, transportation, and material moving occupations</v>
      </c>
      <c r="G161">
        <f t="shared" si="11"/>
        <v>3473</v>
      </c>
      <c r="H161" s="9">
        <f t="shared" si="12"/>
        <v>22.262820512820515</v>
      </c>
      <c r="I161" t="str">
        <f>_xlfn.XLOOKUP($C161,'NAICS-SOC-CIP x-walk'!C:C, 'NAICS-SOC-CIP x-walk'!H:H)</f>
        <v>42, 48-49</v>
      </c>
      <c r="J161" t="str">
        <f>_xlfn.XLOOKUP(K161,'ACS-NAICS-SOC x-walk'!K:K,'ACS-NAICS-SOC x-walk'!L:L)</f>
        <v>Wholesale Trade</v>
      </c>
      <c r="K161" t="str">
        <f>_xlfn.XLOOKUP($C161,'NAICS-SOC-CIP x-walk'!$C:$C, 'NAICS-SOC-CIP x-walk'!I:I)</f>
        <v>Wholesale Trade, Transportation and Warehousing</v>
      </c>
      <c r="L161">
        <f t="shared" si="13"/>
        <v>2396</v>
      </c>
      <c r="M161" s="9">
        <f t="shared" si="14"/>
        <v>35.235294117647058</v>
      </c>
    </row>
    <row r="162" spans="1:13" hidden="1">
      <c r="A162" s="1">
        <v>51</v>
      </c>
      <c r="B162" s="1">
        <v>3</v>
      </c>
      <c r="C162" s="1" t="s">
        <v>2828</v>
      </c>
      <c r="D162" s="1">
        <f t="shared" si="10"/>
        <v>53</v>
      </c>
      <c r="E162" s="2" t="s">
        <v>334</v>
      </c>
      <c r="F162" t="str">
        <f>_xlfn.XLOOKUP(D162,'ACS-NAICS-SOC x-walk'!B:B,'ACS-NAICS-SOC x-walk'!D:D)</f>
        <v>Production, transportation, and material moving occupations</v>
      </c>
      <c r="G162">
        <f t="shared" si="11"/>
        <v>3473</v>
      </c>
      <c r="H162" s="9">
        <f t="shared" si="12"/>
        <v>22.262820512820515</v>
      </c>
      <c r="I162" t="str">
        <f>_xlfn.XLOOKUP($C162,'NAICS-SOC-CIP x-walk'!C:C, 'NAICS-SOC-CIP x-walk'!H:H)</f>
        <v>42, 48-49</v>
      </c>
      <c r="J162" t="str">
        <f>_xlfn.XLOOKUP(K162,'ACS-NAICS-SOC x-walk'!K:K,'ACS-NAICS-SOC x-walk'!L:L)</f>
        <v>Wholesale Trade</v>
      </c>
      <c r="K162" t="str">
        <f>_xlfn.XLOOKUP($C162,'NAICS-SOC-CIP x-walk'!$C:$C, 'NAICS-SOC-CIP x-walk'!I:I)</f>
        <v>Wholesale Trade, Transportation and Warehousing</v>
      </c>
      <c r="L162">
        <f t="shared" si="13"/>
        <v>2396</v>
      </c>
      <c r="M162" s="9">
        <f t="shared" si="14"/>
        <v>35.235294117647058</v>
      </c>
    </row>
    <row r="163" spans="1:13" hidden="1">
      <c r="A163" s="1">
        <v>49</v>
      </c>
      <c r="B163" s="1" t="s">
        <v>4</v>
      </c>
      <c r="C163" s="1" t="s">
        <v>2838</v>
      </c>
      <c r="D163" s="1">
        <f t="shared" si="10"/>
        <v>53</v>
      </c>
      <c r="E163" s="2" t="s">
        <v>566</v>
      </c>
      <c r="F163" t="str">
        <f>_xlfn.XLOOKUP(D163,'ACS-NAICS-SOC x-walk'!B:B,'ACS-NAICS-SOC x-walk'!D:D)</f>
        <v>Production, transportation, and material moving occupations</v>
      </c>
      <c r="G163">
        <f t="shared" si="11"/>
        <v>3473</v>
      </c>
      <c r="H163" s="9">
        <f t="shared" si="12"/>
        <v>22.262820512820515</v>
      </c>
      <c r="I163" t="str">
        <f>_xlfn.XLOOKUP($C163,'NAICS-SOC-CIP x-walk'!C:C, 'NAICS-SOC-CIP x-walk'!H:H)</f>
        <v>42, 48-49</v>
      </c>
      <c r="J163" t="str">
        <f>_xlfn.XLOOKUP(K163,'ACS-NAICS-SOC x-walk'!K:K,'ACS-NAICS-SOC x-walk'!L:L)</f>
        <v>Wholesale Trade</v>
      </c>
      <c r="K163" t="str">
        <f>_xlfn.XLOOKUP($C163,'NAICS-SOC-CIP x-walk'!$C:$C, 'NAICS-SOC-CIP x-walk'!I:I)</f>
        <v>Wholesale Trade, Transportation and Warehousing</v>
      </c>
      <c r="L163">
        <f t="shared" si="13"/>
        <v>2396</v>
      </c>
      <c r="M163" s="9">
        <f t="shared" si="14"/>
        <v>35.235294117647058</v>
      </c>
    </row>
    <row r="164" spans="1:13" hidden="1">
      <c r="A164" s="1">
        <v>48</v>
      </c>
      <c r="B164" s="1" t="s">
        <v>4</v>
      </c>
      <c r="C164" s="1" t="s">
        <v>2857</v>
      </c>
      <c r="D164" s="1">
        <f t="shared" si="10"/>
        <v>53</v>
      </c>
      <c r="E164" s="2" t="s">
        <v>84</v>
      </c>
      <c r="F164" t="str">
        <f>_xlfn.XLOOKUP(D164,'ACS-NAICS-SOC x-walk'!B:B,'ACS-NAICS-SOC x-walk'!D:D)</f>
        <v>Production, transportation, and material moving occupations</v>
      </c>
      <c r="G164">
        <f t="shared" si="11"/>
        <v>3473</v>
      </c>
      <c r="H164" s="9">
        <f t="shared" si="12"/>
        <v>22.262820512820515</v>
      </c>
      <c r="I164" t="str">
        <f>_xlfn.XLOOKUP($C164,'NAICS-SOC-CIP x-walk'!C:C, 'NAICS-SOC-CIP x-walk'!H:H)</f>
        <v>42, 48-49</v>
      </c>
      <c r="J164" t="str">
        <f>_xlfn.XLOOKUP(K164,'ACS-NAICS-SOC x-walk'!K:K,'ACS-NAICS-SOC x-walk'!L:L)</f>
        <v>Wholesale Trade</v>
      </c>
      <c r="K164" t="str">
        <f>_xlfn.XLOOKUP($C164,'NAICS-SOC-CIP x-walk'!$C:$C, 'NAICS-SOC-CIP x-walk'!I:I)</f>
        <v>Wholesale Trade, Transportation and Warehousing</v>
      </c>
      <c r="L164">
        <f t="shared" si="13"/>
        <v>2396</v>
      </c>
      <c r="M164" s="9">
        <f t="shared" si="14"/>
        <v>35.235294117647058</v>
      </c>
    </row>
    <row r="165" spans="1:13" hidden="1">
      <c r="A165" s="1">
        <v>47</v>
      </c>
      <c r="B165" s="1" t="s">
        <v>4</v>
      </c>
      <c r="C165" s="1" t="s">
        <v>2792</v>
      </c>
      <c r="D165" s="1">
        <f t="shared" si="10"/>
        <v>53</v>
      </c>
      <c r="E165" s="2" t="s">
        <v>392</v>
      </c>
      <c r="F165" t="str">
        <f>_xlfn.XLOOKUP(D165,'ACS-NAICS-SOC x-walk'!B:B,'ACS-NAICS-SOC x-walk'!D:D)</f>
        <v>Production, transportation, and material moving occupations</v>
      </c>
      <c r="G165">
        <f t="shared" si="11"/>
        <v>3473</v>
      </c>
      <c r="H165" s="9">
        <f t="shared" si="12"/>
        <v>22.262820512820515</v>
      </c>
      <c r="I165" t="str">
        <f>_xlfn.XLOOKUP($C165,'NAICS-SOC-CIP x-walk'!C:C, 'NAICS-SOC-CIP x-walk'!H:H)</f>
        <v>42, 48-49</v>
      </c>
      <c r="J165" t="str">
        <f>_xlfn.XLOOKUP(K165,'ACS-NAICS-SOC x-walk'!K:K,'ACS-NAICS-SOC x-walk'!L:L)</f>
        <v>Wholesale Trade</v>
      </c>
      <c r="K165" t="str">
        <f>_xlfn.XLOOKUP($C165,'NAICS-SOC-CIP x-walk'!$C:$C, 'NAICS-SOC-CIP x-walk'!I:I)</f>
        <v>Wholesale Trade, Transportation and Warehousing</v>
      </c>
      <c r="L165">
        <f t="shared" si="13"/>
        <v>2396</v>
      </c>
      <c r="M165" s="9">
        <f t="shared" si="14"/>
        <v>35.235294117647058</v>
      </c>
    </row>
    <row r="166" spans="1:13" hidden="1">
      <c r="A166" s="1">
        <v>45</v>
      </c>
      <c r="B166" s="1" t="s">
        <v>4</v>
      </c>
      <c r="C166" s="1" t="s">
        <v>2808</v>
      </c>
      <c r="D166" s="1">
        <f t="shared" si="10"/>
        <v>53</v>
      </c>
      <c r="E166" s="2" t="s">
        <v>92</v>
      </c>
      <c r="F166" t="str">
        <f>_xlfn.XLOOKUP(D166,'ACS-NAICS-SOC x-walk'!B:B,'ACS-NAICS-SOC x-walk'!D:D)</f>
        <v>Production, transportation, and material moving occupations</v>
      </c>
      <c r="G166">
        <f t="shared" si="11"/>
        <v>3473</v>
      </c>
      <c r="H166" s="9">
        <f t="shared" si="12"/>
        <v>22.262820512820515</v>
      </c>
      <c r="I166" t="str">
        <f>_xlfn.XLOOKUP($C166,'NAICS-SOC-CIP x-walk'!C:C, 'NAICS-SOC-CIP x-walk'!H:H)</f>
        <v>42, 48-49</v>
      </c>
      <c r="J166" t="str">
        <f>_xlfn.XLOOKUP(K166,'ACS-NAICS-SOC x-walk'!K:K,'ACS-NAICS-SOC x-walk'!L:L)</f>
        <v>Wholesale Trade</v>
      </c>
      <c r="K166" t="str">
        <f>_xlfn.XLOOKUP($C166,'NAICS-SOC-CIP x-walk'!$C:$C, 'NAICS-SOC-CIP x-walk'!I:I)</f>
        <v>Wholesale Trade, Transportation and Warehousing</v>
      </c>
      <c r="L166">
        <f t="shared" si="13"/>
        <v>2396</v>
      </c>
      <c r="M166" s="9">
        <f t="shared" si="14"/>
        <v>35.235294117647058</v>
      </c>
    </row>
    <row r="167" spans="1:13" hidden="1">
      <c r="A167" s="1">
        <v>43</v>
      </c>
      <c r="B167" s="1">
        <v>3</v>
      </c>
      <c r="C167" s="1" t="s">
        <v>2838</v>
      </c>
      <c r="D167" s="1">
        <f t="shared" si="10"/>
        <v>53</v>
      </c>
      <c r="E167" s="2" t="s">
        <v>228</v>
      </c>
      <c r="F167" t="str">
        <f>_xlfn.XLOOKUP(D167,'ACS-NAICS-SOC x-walk'!B:B,'ACS-NAICS-SOC x-walk'!D:D)</f>
        <v>Production, transportation, and material moving occupations</v>
      </c>
      <c r="G167">
        <f t="shared" si="11"/>
        <v>3473</v>
      </c>
      <c r="H167" s="9">
        <f t="shared" si="12"/>
        <v>22.262820512820515</v>
      </c>
      <c r="I167" t="str">
        <f>_xlfn.XLOOKUP($C167,'NAICS-SOC-CIP x-walk'!C:C, 'NAICS-SOC-CIP x-walk'!H:H)</f>
        <v>42, 48-49</v>
      </c>
      <c r="J167" t="str">
        <f>_xlfn.XLOOKUP(K167,'ACS-NAICS-SOC x-walk'!K:K,'ACS-NAICS-SOC x-walk'!L:L)</f>
        <v>Wholesale Trade</v>
      </c>
      <c r="K167" t="str">
        <f>_xlfn.XLOOKUP($C167,'NAICS-SOC-CIP x-walk'!$C:$C, 'NAICS-SOC-CIP x-walk'!I:I)</f>
        <v>Wholesale Trade, Transportation and Warehousing</v>
      </c>
      <c r="L167">
        <f t="shared" si="13"/>
        <v>2396</v>
      </c>
      <c r="M167" s="9">
        <f t="shared" si="14"/>
        <v>35.235294117647058</v>
      </c>
    </row>
    <row r="168" spans="1:13" hidden="1">
      <c r="A168" s="1">
        <v>41</v>
      </c>
      <c r="B168" s="1" t="s">
        <v>4</v>
      </c>
      <c r="C168" s="1" t="s">
        <v>2831</v>
      </c>
      <c r="D168" s="1">
        <f t="shared" si="10"/>
        <v>53</v>
      </c>
      <c r="E168" s="2" t="s">
        <v>692</v>
      </c>
      <c r="F168" t="str">
        <f>_xlfn.XLOOKUP(D168,'ACS-NAICS-SOC x-walk'!B:B,'ACS-NAICS-SOC x-walk'!D:D)</f>
        <v>Production, transportation, and material moving occupations</v>
      </c>
      <c r="G168">
        <f t="shared" si="11"/>
        <v>3473</v>
      </c>
      <c r="H168" s="9">
        <f t="shared" si="12"/>
        <v>22.262820512820515</v>
      </c>
      <c r="I168" t="str">
        <f>_xlfn.XLOOKUP($C168,'NAICS-SOC-CIP x-walk'!C:C, 'NAICS-SOC-CIP x-walk'!H:H)</f>
        <v>42, 48-49</v>
      </c>
      <c r="J168" t="str">
        <f>_xlfn.XLOOKUP(K168,'ACS-NAICS-SOC x-walk'!K:K,'ACS-NAICS-SOC x-walk'!L:L)</f>
        <v>Wholesale Trade</v>
      </c>
      <c r="K168" t="str">
        <f>_xlfn.XLOOKUP($C168,'NAICS-SOC-CIP x-walk'!$C:$C, 'NAICS-SOC-CIP x-walk'!I:I)</f>
        <v>Wholesale Trade, Transportation and Warehousing</v>
      </c>
      <c r="L168">
        <f t="shared" si="13"/>
        <v>2396</v>
      </c>
      <c r="M168" s="9">
        <f t="shared" si="14"/>
        <v>35.235294117647058</v>
      </c>
    </row>
    <row r="169" spans="1:13" hidden="1">
      <c r="A169" s="1">
        <v>41</v>
      </c>
      <c r="B169" s="1" t="s">
        <v>4</v>
      </c>
      <c r="C169" s="1" t="s">
        <v>2847</v>
      </c>
      <c r="D169" s="1">
        <f t="shared" si="10"/>
        <v>53</v>
      </c>
      <c r="E169" s="2" t="s">
        <v>48</v>
      </c>
      <c r="F169" t="str">
        <f>_xlfn.XLOOKUP(D169,'ACS-NAICS-SOC x-walk'!B:B,'ACS-NAICS-SOC x-walk'!D:D)</f>
        <v>Production, transportation, and material moving occupations</v>
      </c>
      <c r="G169">
        <f t="shared" si="11"/>
        <v>3473</v>
      </c>
      <c r="H169" s="9">
        <f t="shared" si="12"/>
        <v>22.262820512820515</v>
      </c>
      <c r="I169" t="str">
        <f>_xlfn.XLOOKUP($C169,'NAICS-SOC-CIP x-walk'!C:C, 'NAICS-SOC-CIP x-walk'!H:H)</f>
        <v>42, 48-49</v>
      </c>
      <c r="J169" t="str">
        <f>_xlfn.XLOOKUP(K169,'ACS-NAICS-SOC x-walk'!K:K,'ACS-NAICS-SOC x-walk'!L:L)</f>
        <v>Wholesale Trade</v>
      </c>
      <c r="K169" t="str">
        <f>_xlfn.XLOOKUP($C169,'NAICS-SOC-CIP x-walk'!$C:$C, 'NAICS-SOC-CIP x-walk'!I:I)</f>
        <v>Wholesale Trade, Transportation and Warehousing</v>
      </c>
      <c r="L169">
        <f t="shared" si="13"/>
        <v>2396</v>
      </c>
      <c r="M169" s="9">
        <f t="shared" si="14"/>
        <v>35.235294117647058</v>
      </c>
    </row>
    <row r="170" spans="1:13" hidden="1">
      <c r="A170" s="1">
        <v>40</v>
      </c>
      <c r="B170" s="1" t="s">
        <v>4</v>
      </c>
      <c r="C170" s="1" t="s">
        <v>2809</v>
      </c>
      <c r="D170" s="1">
        <f t="shared" si="10"/>
        <v>53</v>
      </c>
      <c r="E170" s="2" t="s">
        <v>356</v>
      </c>
      <c r="F170" t="str">
        <f>_xlfn.XLOOKUP(D170,'ACS-NAICS-SOC x-walk'!B:B,'ACS-NAICS-SOC x-walk'!D:D)</f>
        <v>Production, transportation, and material moving occupations</v>
      </c>
      <c r="G170">
        <f t="shared" si="11"/>
        <v>3473</v>
      </c>
      <c r="H170" s="9">
        <f t="shared" si="12"/>
        <v>22.262820512820515</v>
      </c>
      <c r="I170" t="str">
        <f>_xlfn.XLOOKUP($C170,'NAICS-SOC-CIP x-walk'!C:C, 'NAICS-SOC-CIP x-walk'!H:H)</f>
        <v>42, 48-49</v>
      </c>
      <c r="J170" t="str">
        <f>_xlfn.XLOOKUP(K170,'ACS-NAICS-SOC x-walk'!K:K,'ACS-NAICS-SOC x-walk'!L:L)</f>
        <v>Wholesale Trade</v>
      </c>
      <c r="K170" t="str">
        <f>_xlfn.XLOOKUP($C170,'NAICS-SOC-CIP x-walk'!$C:$C, 'NAICS-SOC-CIP x-walk'!I:I)</f>
        <v>Wholesale Trade, Transportation and Warehousing</v>
      </c>
      <c r="L170">
        <f t="shared" si="13"/>
        <v>2396</v>
      </c>
      <c r="M170" s="9">
        <f t="shared" si="14"/>
        <v>35.235294117647058</v>
      </c>
    </row>
    <row r="171" spans="1:13" hidden="1">
      <c r="A171" s="1">
        <v>39</v>
      </c>
      <c r="B171" s="1" t="s">
        <v>4</v>
      </c>
      <c r="C171" s="1" t="s">
        <v>2854</v>
      </c>
      <c r="D171" s="1">
        <f t="shared" si="10"/>
        <v>53</v>
      </c>
      <c r="E171" s="2" t="s">
        <v>98</v>
      </c>
      <c r="F171" t="str">
        <f>_xlfn.XLOOKUP(D171,'ACS-NAICS-SOC x-walk'!B:B,'ACS-NAICS-SOC x-walk'!D:D)</f>
        <v>Production, transportation, and material moving occupations</v>
      </c>
      <c r="G171">
        <f t="shared" si="11"/>
        <v>3473</v>
      </c>
      <c r="H171" s="9">
        <f t="shared" si="12"/>
        <v>22.262820512820515</v>
      </c>
      <c r="I171" t="str">
        <f>_xlfn.XLOOKUP($C171,'NAICS-SOC-CIP x-walk'!C:C, 'NAICS-SOC-CIP x-walk'!H:H)</f>
        <v>42, 48-49</v>
      </c>
      <c r="J171" t="str">
        <f>_xlfn.XLOOKUP(K171,'ACS-NAICS-SOC x-walk'!K:K,'ACS-NAICS-SOC x-walk'!L:L)</f>
        <v>Wholesale Trade</v>
      </c>
      <c r="K171" t="str">
        <f>_xlfn.XLOOKUP($C171,'NAICS-SOC-CIP x-walk'!$C:$C, 'NAICS-SOC-CIP x-walk'!I:I)</f>
        <v>Wholesale Trade, Transportation and Warehousing</v>
      </c>
      <c r="L171">
        <f t="shared" si="13"/>
        <v>2396</v>
      </c>
      <c r="M171" s="9">
        <f t="shared" si="14"/>
        <v>35.235294117647058</v>
      </c>
    </row>
    <row r="172" spans="1:13" hidden="1">
      <c r="A172" s="1">
        <v>34</v>
      </c>
      <c r="B172" s="1" t="s">
        <v>4</v>
      </c>
      <c r="C172" s="1" t="s">
        <v>2807</v>
      </c>
      <c r="D172" s="1">
        <f t="shared" si="10"/>
        <v>53</v>
      </c>
      <c r="E172" s="2" t="s">
        <v>8</v>
      </c>
      <c r="F172" t="str">
        <f>_xlfn.XLOOKUP(D172,'ACS-NAICS-SOC x-walk'!B:B,'ACS-NAICS-SOC x-walk'!D:D)</f>
        <v>Production, transportation, and material moving occupations</v>
      </c>
      <c r="G172">
        <f t="shared" si="11"/>
        <v>3473</v>
      </c>
      <c r="H172" s="9">
        <f t="shared" si="12"/>
        <v>22.262820512820515</v>
      </c>
      <c r="I172" t="str">
        <f>_xlfn.XLOOKUP($C172,'NAICS-SOC-CIP x-walk'!C:C, 'NAICS-SOC-CIP x-walk'!H:H)</f>
        <v>42, 48-49</v>
      </c>
      <c r="J172" t="str">
        <f>_xlfn.XLOOKUP(K172,'ACS-NAICS-SOC x-walk'!K:K,'ACS-NAICS-SOC x-walk'!L:L)</f>
        <v>Wholesale Trade</v>
      </c>
      <c r="K172" t="str">
        <f>_xlfn.XLOOKUP($C172,'NAICS-SOC-CIP x-walk'!$C:$C, 'NAICS-SOC-CIP x-walk'!I:I)</f>
        <v>Wholesale Trade, Transportation and Warehousing</v>
      </c>
      <c r="L172">
        <f t="shared" si="13"/>
        <v>2396</v>
      </c>
      <c r="M172" s="9">
        <f t="shared" si="14"/>
        <v>35.235294117647058</v>
      </c>
    </row>
    <row r="173" spans="1:13" hidden="1">
      <c r="A173" s="1">
        <v>33</v>
      </c>
      <c r="B173" s="1" t="s">
        <v>4</v>
      </c>
      <c r="C173" s="1" t="s">
        <v>2823</v>
      </c>
      <c r="D173" s="1">
        <f t="shared" si="10"/>
        <v>53</v>
      </c>
      <c r="E173" s="2" t="s">
        <v>318</v>
      </c>
      <c r="F173" t="str">
        <f>_xlfn.XLOOKUP(D173,'ACS-NAICS-SOC x-walk'!B:B,'ACS-NAICS-SOC x-walk'!D:D)</f>
        <v>Production, transportation, and material moving occupations</v>
      </c>
      <c r="G173">
        <f t="shared" si="11"/>
        <v>3473</v>
      </c>
      <c r="H173" s="9">
        <f t="shared" si="12"/>
        <v>22.262820512820515</v>
      </c>
      <c r="I173" t="str">
        <f>_xlfn.XLOOKUP($C173,'NAICS-SOC-CIP x-walk'!C:C, 'NAICS-SOC-CIP x-walk'!H:H)</f>
        <v>42, 48-49</v>
      </c>
      <c r="J173" t="str">
        <f>_xlfn.XLOOKUP(K173,'ACS-NAICS-SOC x-walk'!K:K,'ACS-NAICS-SOC x-walk'!L:L)</f>
        <v>Wholesale Trade</v>
      </c>
      <c r="K173" t="str">
        <f>_xlfn.XLOOKUP($C173,'NAICS-SOC-CIP x-walk'!$C:$C, 'NAICS-SOC-CIP x-walk'!I:I)</f>
        <v>Wholesale Trade, Transportation and Warehousing</v>
      </c>
      <c r="L173">
        <f t="shared" si="13"/>
        <v>2396</v>
      </c>
      <c r="M173" s="9">
        <f t="shared" si="14"/>
        <v>35.235294117647058</v>
      </c>
    </row>
    <row r="174" spans="1:13" hidden="1">
      <c r="A174" s="1">
        <v>29</v>
      </c>
      <c r="B174" s="1" t="s">
        <v>4</v>
      </c>
      <c r="C174" s="1" t="s">
        <v>2819</v>
      </c>
      <c r="D174" s="1">
        <f t="shared" si="10"/>
        <v>53</v>
      </c>
      <c r="E174" s="2" t="s">
        <v>50</v>
      </c>
      <c r="F174" t="str">
        <f>_xlfn.XLOOKUP(D174,'ACS-NAICS-SOC x-walk'!B:B,'ACS-NAICS-SOC x-walk'!D:D)</f>
        <v>Production, transportation, and material moving occupations</v>
      </c>
      <c r="G174">
        <f t="shared" si="11"/>
        <v>3473</v>
      </c>
      <c r="H174" s="9">
        <f t="shared" si="12"/>
        <v>22.262820512820515</v>
      </c>
      <c r="I174" t="str">
        <f>_xlfn.XLOOKUP($C174,'NAICS-SOC-CIP x-walk'!C:C, 'NAICS-SOC-CIP x-walk'!H:H)</f>
        <v>42, 48-49</v>
      </c>
      <c r="J174" t="str">
        <f>_xlfn.XLOOKUP(K174,'ACS-NAICS-SOC x-walk'!K:K,'ACS-NAICS-SOC x-walk'!L:L)</f>
        <v>Wholesale Trade</v>
      </c>
      <c r="K174" t="str">
        <f>_xlfn.XLOOKUP($C174,'NAICS-SOC-CIP x-walk'!$C:$C, 'NAICS-SOC-CIP x-walk'!I:I)</f>
        <v>Wholesale Trade, Transportation and Warehousing</v>
      </c>
      <c r="L174">
        <f t="shared" si="13"/>
        <v>2396</v>
      </c>
      <c r="M174" s="9">
        <f t="shared" si="14"/>
        <v>35.235294117647058</v>
      </c>
    </row>
    <row r="175" spans="1:13" hidden="1">
      <c r="A175" s="1">
        <v>28</v>
      </c>
      <c r="B175" s="1" t="s">
        <v>4</v>
      </c>
      <c r="C175" s="1" t="s">
        <v>2810</v>
      </c>
      <c r="D175" s="1">
        <f t="shared" si="10"/>
        <v>53</v>
      </c>
      <c r="E175" s="2" t="s">
        <v>350</v>
      </c>
      <c r="F175" t="str">
        <f>_xlfn.XLOOKUP(D175,'ACS-NAICS-SOC x-walk'!B:B,'ACS-NAICS-SOC x-walk'!D:D)</f>
        <v>Production, transportation, and material moving occupations</v>
      </c>
      <c r="G175">
        <f t="shared" si="11"/>
        <v>3473</v>
      </c>
      <c r="H175" s="9">
        <f t="shared" si="12"/>
        <v>22.262820512820515</v>
      </c>
      <c r="I175" t="str">
        <f>_xlfn.XLOOKUP($C175,'NAICS-SOC-CIP x-walk'!C:C, 'NAICS-SOC-CIP x-walk'!H:H)</f>
        <v>42, 48-49</v>
      </c>
      <c r="J175" t="str">
        <f>_xlfn.XLOOKUP(K175,'ACS-NAICS-SOC x-walk'!K:K,'ACS-NAICS-SOC x-walk'!L:L)</f>
        <v>Wholesale Trade</v>
      </c>
      <c r="K175" t="str">
        <f>_xlfn.XLOOKUP($C175,'NAICS-SOC-CIP x-walk'!$C:$C, 'NAICS-SOC-CIP x-walk'!I:I)</f>
        <v>Wholesale Trade, Transportation and Warehousing</v>
      </c>
      <c r="L175">
        <f t="shared" si="13"/>
        <v>2396</v>
      </c>
      <c r="M175" s="9">
        <f t="shared" si="14"/>
        <v>35.235294117647058</v>
      </c>
    </row>
    <row r="176" spans="1:13" hidden="1">
      <c r="A176" s="1">
        <v>28</v>
      </c>
      <c r="B176" s="1" t="s">
        <v>4</v>
      </c>
      <c r="C176" s="1" t="s">
        <v>2811</v>
      </c>
      <c r="D176" s="1">
        <f t="shared" si="10"/>
        <v>53</v>
      </c>
      <c r="E176" s="2" t="s">
        <v>572</v>
      </c>
      <c r="F176" t="str">
        <f>_xlfn.XLOOKUP(D176,'ACS-NAICS-SOC x-walk'!B:B,'ACS-NAICS-SOC x-walk'!D:D)</f>
        <v>Production, transportation, and material moving occupations</v>
      </c>
      <c r="G176">
        <f t="shared" si="11"/>
        <v>3473</v>
      </c>
      <c r="H176" s="9">
        <f t="shared" si="12"/>
        <v>22.262820512820515</v>
      </c>
      <c r="I176" t="str">
        <f>_xlfn.XLOOKUP($C176,'NAICS-SOC-CIP x-walk'!C:C, 'NAICS-SOC-CIP x-walk'!H:H)</f>
        <v>42, 48-49</v>
      </c>
      <c r="J176" t="str">
        <f>_xlfn.XLOOKUP(K176,'ACS-NAICS-SOC x-walk'!K:K,'ACS-NAICS-SOC x-walk'!L:L)</f>
        <v>Wholesale Trade</v>
      </c>
      <c r="K176" t="str">
        <f>_xlfn.XLOOKUP($C176,'NAICS-SOC-CIP x-walk'!$C:$C, 'NAICS-SOC-CIP x-walk'!I:I)</f>
        <v>Wholesale Trade, Transportation and Warehousing</v>
      </c>
      <c r="L176">
        <f t="shared" si="13"/>
        <v>2396</v>
      </c>
      <c r="M176" s="9">
        <f t="shared" si="14"/>
        <v>35.235294117647058</v>
      </c>
    </row>
    <row r="177" spans="1:13" hidden="1">
      <c r="A177" s="1">
        <v>24</v>
      </c>
      <c r="B177" s="1" t="s">
        <v>4</v>
      </c>
      <c r="C177" s="1" t="s">
        <v>2820</v>
      </c>
      <c r="D177" s="1">
        <f t="shared" si="10"/>
        <v>53</v>
      </c>
      <c r="E177" s="2" t="s">
        <v>130</v>
      </c>
      <c r="F177" t="str">
        <f>_xlfn.XLOOKUP(D177,'ACS-NAICS-SOC x-walk'!B:B,'ACS-NAICS-SOC x-walk'!D:D)</f>
        <v>Production, transportation, and material moving occupations</v>
      </c>
      <c r="G177">
        <f t="shared" si="11"/>
        <v>3473</v>
      </c>
      <c r="H177" s="9">
        <f t="shared" si="12"/>
        <v>22.262820512820515</v>
      </c>
      <c r="I177" t="str">
        <f>_xlfn.XLOOKUP($C177,'NAICS-SOC-CIP x-walk'!C:C, 'NAICS-SOC-CIP x-walk'!H:H)</f>
        <v>42, 48-49</v>
      </c>
      <c r="J177" t="str">
        <f>_xlfn.XLOOKUP(K177,'ACS-NAICS-SOC x-walk'!K:K,'ACS-NAICS-SOC x-walk'!L:L)</f>
        <v>Wholesale Trade</v>
      </c>
      <c r="K177" t="str">
        <f>_xlfn.XLOOKUP($C177,'NAICS-SOC-CIP x-walk'!$C:$C, 'NAICS-SOC-CIP x-walk'!I:I)</f>
        <v>Wholesale Trade, Transportation and Warehousing</v>
      </c>
      <c r="L177">
        <f t="shared" si="13"/>
        <v>2396</v>
      </c>
      <c r="M177" s="9">
        <f t="shared" si="14"/>
        <v>35.235294117647058</v>
      </c>
    </row>
    <row r="178" spans="1:13" hidden="1">
      <c r="A178" s="1">
        <v>24</v>
      </c>
      <c r="B178" s="1" t="s">
        <v>4</v>
      </c>
      <c r="C178" s="1" t="s">
        <v>2821</v>
      </c>
      <c r="D178" s="1">
        <f t="shared" si="10"/>
        <v>53</v>
      </c>
      <c r="E178" s="2" t="s">
        <v>174</v>
      </c>
      <c r="F178" t="str">
        <f>_xlfn.XLOOKUP(D178,'ACS-NAICS-SOC x-walk'!B:B,'ACS-NAICS-SOC x-walk'!D:D)</f>
        <v>Production, transportation, and material moving occupations</v>
      </c>
      <c r="G178">
        <f t="shared" si="11"/>
        <v>3473</v>
      </c>
      <c r="H178" s="9">
        <f t="shared" si="12"/>
        <v>22.262820512820515</v>
      </c>
      <c r="I178" t="str">
        <f>_xlfn.XLOOKUP($C178,'NAICS-SOC-CIP x-walk'!C:C, 'NAICS-SOC-CIP x-walk'!H:H)</f>
        <v>42, 48-49</v>
      </c>
      <c r="J178" t="str">
        <f>_xlfn.XLOOKUP(K178,'ACS-NAICS-SOC x-walk'!K:K,'ACS-NAICS-SOC x-walk'!L:L)</f>
        <v>Wholesale Trade</v>
      </c>
      <c r="K178" t="str">
        <f>_xlfn.XLOOKUP($C178,'NAICS-SOC-CIP x-walk'!$C:$C, 'NAICS-SOC-CIP x-walk'!I:I)</f>
        <v>Wholesale Trade, Transportation and Warehousing</v>
      </c>
      <c r="L178">
        <f t="shared" si="13"/>
        <v>2396</v>
      </c>
      <c r="M178" s="9">
        <f t="shared" si="14"/>
        <v>35.235294117647058</v>
      </c>
    </row>
    <row r="179" spans="1:13" hidden="1">
      <c r="A179" s="1">
        <v>22</v>
      </c>
      <c r="B179" s="1">
        <v>3</v>
      </c>
      <c r="C179" s="1" t="s">
        <v>2804</v>
      </c>
      <c r="D179" s="1">
        <f t="shared" si="10"/>
        <v>53</v>
      </c>
      <c r="E179" s="2" t="s">
        <v>304</v>
      </c>
      <c r="F179" t="str">
        <f>_xlfn.XLOOKUP(D179,'ACS-NAICS-SOC x-walk'!B:B,'ACS-NAICS-SOC x-walk'!D:D)</f>
        <v>Production, transportation, and material moving occupations</v>
      </c>
      <c r="G179">
        <f t="shared" si="11"/>
        <v>3473</v>
      </c>
      <c r="H179" s="9">
        <f t="shared" si="12"/>
        <v>22.262820512820515</v>
      </c>
      <c r="I179" t="str">
        <f>_xlfn.XLOOKUP($C179,'NAICS-SOC-CIP x-walk'!C:C, 'NAICS-SOC-CIP x-walk'!H:H)</f>
        <v>42, 48-49</v>
      </c>
      <c r="J179" t="str">
        <f>_xlfn.XLOOKUP(K179,'ACS-NAICS-SOC x-walk'!K:K,'ACS-NAICS-SOC x-walk'!L:L)</f>
        <v>Wholesale Trade</v>
      </c>
      <c r="K179" t="str">
        <f>_xlfn.XLOOKUP($C179,'NAICS-SOC-CIP x-walk'!$C:$C, 'NAICS-SOC-CIP x-walk'!I:I)</f>
        <v>Wholesale Trade, Transportation and Warehousing</v>
      </c>
      <c r="L179">
        <f t="shared" si="13"/>
        <v>2396</v>
      </c>
      <c r="M179" s="9">
        <f t="shared" si="14"/>
        <v>35.235294117647058</v>
      </c>
    </row>
    <row r="180" spans="1:13" hidden="1">
      <c r="A180" s="1">
        <v>22</v>
      </c>
      <c r="B180" s="1" t="s">
        <v>4</v>
      </c>
      <c r="C180" s="1" t="s">
        <v>2812</v>
      </c>
      <c r="D180" s="1">
        <f t="shared" si="10"/>
        <v>53</v>
      </c>
      <c r="E180" s="2" t="s">
        <v>462</v>
      </c>
      <c r="F180" t="str">
        <f>_xlfn.XLOOKUP(D180,'ACS-NAICS-SOC x-walk'!B:B,'ACS-NAICS-SOC x-walk'!D:D)</f>
        <v>Production, transportation, and material moving occupations</v>
      </c>
      <c r="G180">
        <f t="shared" si="11"/>
        <v>3473</v>
      </c>
      <c r="H180" s="9">
        <f t="shared" si="12"/>
        <v>22.262820512820515</v>
      </c>
      <c r="I180" t="str">
        <f>_xlfn.XLOOKUP($C180,'NAICS-SOC-CIP x-walk'!C:C, 'NAICS-SOC-CIP x-walk'!H:H)</f>
        <v>42, 48-49</v>
      </c>
      <c r="J180" t="str">
        <f>_xlfn.XLOOKUP(K180,'ACS-NAICS-SOC x-walk'!K:K,'ACS-NAICS-SOC x-walk'!L:L)</f>
        <v>Wholesale Trade</v>
      </c>
      <c r="K180" t="str">
        <f>_xlfn.XLOOKUP($C180,'NAICS-SOC-CIP x-walk'!$C:$C, 'NAICS-SOC-CIP x-walk'!I:I)</f>
        <v>Wholesale Trade, Transportation and Warehousing</v>
      </c>
      <c r="L180">
        <f t="shared" si="13"/>
        <v>2396</v>
      </c>
      <c r="M180" s="9">
        <f t="shared" si="14"/>
        <v>35.235294117647058</v>
      </c>
    </row>
    <row r="181" spans="1:13" hidden="1">
      <c r="A181" s="1">
        <v>21</v>
      </c>
      <c r="B181" s="1" t="s">
        <v>4</v>
      </c>
      <c r="C181" s="1" t="s">
        <v>2827</v>
      </c>
      <c r="D181" s="1">
        <f t="shared" si="10"/>
        <v>53</v>
      </c>
      <c r="E181" s="2" t="s">
        <v>6</v>
      </c>
      <c r="F181" t="str">
        <f>_xlfn.XLOOKUP(D181,'ACS-NAICS-SOC x-walk'!B:B,'ACS-NAICS-SOC x-walk'!D:D)</f>
        <v>Production, transportation, and material moving occupations</v>
      </c>
      <c r="G181">
        <f t="shared" si="11"/>
        <v>3473</v>
      </c>
      <c r="H181" s="9">
        <f t="shared" si="12"/>
        <v>22.262820512820515</v>
      </c>
      <c r="I181" t="str">
        <f>_xlfn.XLOOKUP($C181,'NAICS-SOC-CIP x-walk'!C:C, 'NAICS-SOC-CIP x-walk'!H:H)</f>
        <v>42, 48-49</v>
      </c>
      <c r="J181" t="str">
        <f>_xlfn.XLOOKUP(K181,'ACS-NAICS-SOC x-walk'!K:K,'ACS-NAICS-SOC x-walk'!L:L)</f>
        <v>Wholesale Trade</v>
      </c>
      <c r="K181" t="str">
        <f>_xlfn.XLOOKUP($C181,'NAICS-SOC-CIP x-walk'!$C:$C, 'NAICS-SOC-CIP x-walk'!I:I)</f>
        <v>Wholesale Trade, Transportation and Warehousing</v>
      </c>
      <c r="L181">
        <f t="shared" si="13"/>
        <v>2396</v>
      </c>
      <c r="M181" s="9">
        <f t="shared" si="14"/>
        <v>35.235294117647058</v>
      </c>
    </row>
    <row r="182" spans="1:13" hidden="1">
      <c r="A182" s="1">
        <v>19</v>
      </c>
      <c r="B182" s="1" t="s">
        <v>4</v>
      </c>
      <c r="C182" s="1" t="s">
        <v>2805</v>
      </c>
      <c r="D182" s="1">
        <f t="shared" si="10"/>
        <v>53</v>
      </c>
      <c r="E182" s="2" t="s">
        <v>432</v>
      </c>
      <c r="F182" t="str">
        <f>_xlfn.XLOOKUP(D182,'ACS-NAICS-SOC x-walk'!B:B,'ACS-NAICS-SOC x-walk'!D:D)</f>
        <v>Production, transportation, and material moving occupations</v>
      </c>
      <c r="G182">
        <f t="shared" si="11"/>
        <v>3473</v>
      </c>
      <c r="H182" s="9">
        <f t="shared" si="12"/>
        <v>22.262820512820515</v>
      </c>
      <c r="I182" t="str">
        <f>_xlfn.XLOOKUP($C182,'NAICS-SOC-CIP x-walk'!C:C, 'NAICS-SOC-CIP x-walk'!H:H)</f>
        <v>42, 48-49</v>
      </c>
      <c r="J182" t="str">
        <f>_xlfn.XLOOKUP(K182,'ACS-NAICS-SOC x-walk'!K:K,'ACS-NAICS-SOC x-walk'!L:L)</f>
        <v>Wholesale Trade</v>
      </c>
      <c r="K182" t="str">
        <f>_xlfn.XLOOKUP($C182,'NAICS-SOC-CIP x-walk'!$C:$C, 'NAICS-SOC-CIP x-walk'!I:I)</f>
        <v>Wholesale Trade, Transportation and Warehousing</v>
      </c>
      <c r="L182">
        <f t="shared" si="13"/>
        <v>2396</v>
      </c>
      <c r="M182" s="9">
        <f t="shared" si="14"/>
        <v>35.235294117647058</v>
      </c>
    </row>
    <row r="183" spans="1:13" hidden="1">
      <c r="A183" s="1">
        <v>19</v>
      </c>
      <c r="B183" s="1" t="s">
        <v>4</v>
      </c>
      <c r="C183" s="1" t="s">
        <v>2822</v>
      </c>
      <c r="D183" s="1">
        <f t="shared" si="10"/>
        <v>53</v>
      </c>
      <c r="E183" s="2" t="s">
        <v>138</v>
      </c>
      <c r="F183" t="str">
        <f>_xlfn.XLOOKUP(D183,'ACS-NAICS-SOC x-walk'!B:B,'ACS-NAICS-SOC x-walk'!D:D)</f>
        <v>Production, transportation, and material moving occupations</v>
      </c>
      <c r="G183">
        <f t="shared" si="11"/>
        <v>3473</v>
      </c>
      <c r="H183" s="9">
        <f t="shared" si="12"/>
        <v>22.262820512820515</v>
      </c>
      <c r="I183" t="str">
        <f>_xlfn.XLOOKUP($C183,'NAICS-SOC-CIP x-walk'!C:C, 'NAICS-SOC-CIP x-walk'!H:H)</f>
        <v>42, 48-49</v>
      </c>
      <c r="J183" t="str">
        <f>_xlfn.XLOOKUP(K183,'ACS-NAICS-SOC x-walk'!K:K,'ACS-NAICS-SOC x-walk'!L:L)</f>
        <v>Wholesale Trade</v>
      </c>
      <c r="K183" t="str">
        <f>_xlfn.XLOOKUP($C183,'NAICS-SOC-CIP x-walk'!$C:$C, 'NAICS-SOC-CIP x-walk'!I:I)</f>
        <v>Wholesale Trade, Transportation and Warehousing</v>
      </c>
      <c r="L183">
        <f t="shared" si="13"/>
        <v>2396</v>
      </c>
      <c r="M183" s="9">
        <f t="shared" si="14"/>
        <v>35.235294117647058</v>
      </c>
    </row>
    <row r="184" spans="1:13" hidden="1">
      <c r="A184" s="1">
        <v>15</v>
      </c>
      <c r="B184" s="1">
        <v>4</v>
      </c>
      <c r="C184" s="1" t="s">
        <v>2801</v>
      </c>
      <c r="D184" s="1">
        <f t="shared" si="10"/>
        <v>53</v>
      </c>
      <c r="E184" s="2" t="s">
        <v>320</v>
      </c>
      <c r="F184" t="str">
        <f>_xlfn.XLOOKUP(D184,'ACS-NAICS-SOC x-walk'!B:B,'ACS-NAICS-SOC x-walk'!D:D)</f>
        <v>Production, transportation, and material moving occupations</v>
      </c>
      <c r="G184">
        <f t="shared" si="11"/>
        <v>3473</v>
      </c>
      <c r="H184" s="9">
        <f t="shared" si="12"/>
        <v>22.262820512820515</v>
      </c>
      <c r="I184" t="str">
        <f>_xlfn.XLOOKUP($C184,'NAICS-SOC-CIP x-walk'!C:C, 'NAICS-SOC-CIP x-walk'!H:H)</f>
        <v>42, 48-49</v>
      </c>
      <c r="J184" t="str">
        <f>_xlfn.XLOOKUP(K184,'ACS-NAICS-SOC x-walk'!K:K,'ACS-NAICS-SOC x-walk'!L:L)</f>
        <v>Wholesale Trade</v>
      </c>
      <c r="K184" t="str">
        <f>_xlfn.XLOOKUP($C184,'NAICS-SOC-CIP x-walk'!$C:$C, 'NAICS-SOC-CIP x-walk'!I:I)</f>
        <v>Wholesale Trade, Transportation and Warehousing</v>
      </c>
      <c r="L184">
        <f t="shared" si="13"/>
        <v>2396</v>
      </c>
      <c r="M184" s="9">
        <f t="shared" si="14"/>
        <v>35.235294117647058</v>
      </c>
    </row>
    <row r="185" spans="1:13" hidden="1">
      <c r="A185" s="1">
        <v>15</v>
      </c>
      <c r="B185" s="1" t="s">
        <v>4</v>
      </c>
      <c r="C185" s="1" t="s">
        <v>2851</v>
      </c>
      <c r="D185" s="1">
        <f t="shared" si="10"/>
        <v>53</v>
      </c>
      <c r="E185" s="2" t="s">
        <v>526</v>
      </c>
      <c r="F185" t="str">
        <f>_xlfn.XLOOKUP(D185,'ACS-NAICS-SOC x-walk'!B:B,'ACS-NAICS-SOC x-walk'!D:D)</f>
        <v>Production, transportation, and material moving occupations</v>
      </c>
      <c r="G185">
        <f t="shared" si="11"/>
        <v>3473</v>
      </c>
      <c r="H185" s="9">
        <f t="shared" si="12"/>
        <v>22.262820512820515</v>
      </c>
      <c r="I185" t="str">
        <f>_xlfn.XLOOKUP($C185,'NAICS-SOC-CIP x-walk'!C:C, 'NAICS-SOC-CIP x-walk'!H:H)</f>
        <v>42, 48-49</v>
      </c>
      <c r="J185" t="str">
        <f>_xlfn.XLOOKUP(K185,'ACS-NAICS-SOC x-walk'!K:K,'ACS-NAICS-SOC x-walk'!L:L)</f>
        <v>Wholesale Trade</v>
      </c>
      <c r="K185" t="str">
        <f>_xlfn.XLOOKUP($C185,'NAICS-SOC-CIP x-walk'!$C:$C, 'NAICS-SOC-CIP x-walk'!I:I)</f>
        <v>Wholesale Trade, Transportation and Warehousing</v>
      </c>
      <c r="L185">
        <f t="shared" si="13"/>
        <v>2396</v>
      </c>
      <c r="M185" s="9">
        <f t="shared" si="14"/>
        <v>35.235294117647058</v>
      </c>
    </row>
    <row r="186" spans="1:13" hidden="1">
      <c r="A186" s="1">
        <v>14</v>
      </c>
      <c r="B186" s="1" t="s">
        <v>4</v>
      </c>
      <c r="C186" s="1" t="s">
        <v>2776</v>
      </c>
      <c r="D186" s="1">
        <f t="shared" si="10"/>
        <v>51</v>
      </c>
      <c r="E186" s="2" t="s">
        <v>160</v>
      </c>
      <c r="F186" t="str">
        <f>_xlfn.XLOOKUP(D186,'ACS-NAICS-SOC x-walk'!B:B,'ACS-NAICS-SOC x-walk'!D:D)</f>
        <v>Production, transportation, and material moving occupations</v>
      </c>
      <c r="G186">
        <f t="shared" si="11"/>
        <v>3473</v>
      </c>
      <c r="H186" s="9">
        <f t="shared" si="12"/>
        <v>22.262820512820515</v>
      </c>
      <c r="I186" t="str">
        <f>_xlfn.XLOOKUP($C186,'NAICS-SOC-CIP x-walk'!C:C, 'NAICS-SOC-CIP x-walk'!H:H)</f>
        <v>42, 48-49</v>
      </c>
      <c r="J186" t="str">
        <f>_xlfn.XLOOKUP(K186,'ACS-NAICS-SOC x-walk'!K:K,'ACS-NAICS-SOC x-walk'!L:L)</f>
        <v>Wholesale Trade</v>
      </c>
      <c r="K186" t="str">
        <f>_xlfn.XLOOKUP($C186,'NAICS-SOC-CIP x-walk'!$C:$C, 'NAICS-SOC-CIP x-walk'!I:I)</f>
        <v>Wholesale Trade, Transportation and Warehousing</v>
      </c>
      <c r="L186">
        <f t="shared" si="13"/>
        <v>2396</v>
      </c>
      <c r="M186" s="9">
        <f t="shared" si="14"/>
        <v>35.235294117647058</v>
      </c>
    </row>
    <row r="187" spans="1:13" hidden="1">
      <c r="A187" s="1">
        <v>11</v>
      </c>
      <c r="B187" s="1" t="s">
        <v>4</v>
      </c>
      <c r="C187" s="1" t="s">
        <v>2672</v>
      </c>
      <c r="D187" s="1">
        <f t="shared" si="10"/>
        <v>51</v>
      </c>
      <c r="E187" s="2" t="s">
        <v>860</v>
      </c>
      <c r="F187" t="str">
        <f>_xlfn.XLOOKUP(D187,'ACS-NAICS-SOC x-walk'!B:B,'ACS-NAICS-SOC x-walk'!D:D)</f>
        <v>Production, transportation, and material moving occupations</v>
      </c>
      <c r="G187">
        <f t="shared" si="11"/>
        <v>3473</v>
      </c>
      <c r="H187" s="9">
        <f t="shared" si="12"/>
        <v>22.262820512820515</v>
      </c>
      <c r="I187" t="str">
        <f>_xlfn.XLOOKUP($C187,'NAICS-SOC-CIP x-walk'!C:C, 'NAICS-SOC-CIP x-walk'!H:H)</f>
        <v>42, 48-49</v>
      </c>
      <c r="J187" t="str">
        <f>_xlfn.XLOOKUP(K187,'ACS-NAICS-SOC x-walk'!K:K,'ACS-NAICS-SOC x-walk'!L:L)</f>
        <v>Wholesale Trade</v>
      </c>
      <c r="K187" t="str">
        <f>_xlfn.XLOOKUP($C187,'NAICS-SOC-CIP x-walk'!$C:$C, 'NAICS-SOC-CIP x-walk'!I:I)</f>
        <v>Wholesale Trade, Transportation and Warehousing</v>
      </c>
      <c r="L187">
        <f t="shared" si="13"/>
        <v>2396</v>
      </c>
      <c r="M187" s="9">
        <f t="shared" si="14"/>
        <v>35.235294117647058</v>
      </c>
    </row>
    <row r="188" spans="1:13" hidden="1">
      <c r="A188" s="1">
        <v>10</v>
      </c>
      <c r="B188" s="1" t="s">
        <v>4</v>
      </c>
      <c r="C188" s="1" t="s">
        <v>2852</v>
      </c>
      <c r="D188" s="1">
        <f t="shared" si="10"/>
        <v>53</v>
      </c>
      <c r="E188" s="2" t="s">
        <v>944</v>
      </c>
      <c r="F188" t="str">
        <f>_xlfn.XLOOKUP(D188,'ACS-NAICS-SOC x-walk'!B:B,'ACS-NAICS-SOC x-walk'!D:D)</f>
        <v>Production, transportation, and material moving occupations</v>
      </c>
      <c r="G188">
        <f t="shared" si="11"/>
        <v>3473</v>
      </c>
      <c r="H188" s="9">
        <f t="shared" si="12"/>
        <v>22.262820512820515</v>
      </c>
      <c r="I188" t="str">
        <f>_xlfn.XLOOKUP($C188,'NAICS-SOC-CIP x-walk'!C:C, 'NAICS-SOC-CIP x-walk'!H:H)</f>
        <v>42, 48-49</v>
      </c>
      <c r="J188" t="str">
        <f>_xlfn.XLOOKUP(K188,'ACS-NAICS-SOC x-walk'!K:K,'ACS-NAICS-SOC x-walk'!L:L)</f>
        <v>Wholesale Trade</v>
      </c>
      <c r="K188" t="str">
        <f>_xlfn.XLOOKUP($C188,'NAICS-SOC-CIP x-walk'!$C:$C, 'NAICS-SOC-CIP x-walk'!I:I)</f>
        <v>Wholesale Trade, Transportation and Warehousing</v>
      </c>
      <c r="L188">
        <f t="shared" si="13"/>
        <v>2396</v>
      </c>
      <c r="M188" s="9">
        <f t="shared" si="14"/>
        <v>35.235294117647058</v>
      </c>
    </row>
    <row r="189" spans="1:13" hidden="1">
      <c r="A189" s="1">
        <v>7</v>
      </c>
      <c r="B189" s="1">
        <v>3</v>
      </c>
      <c r="C189" s="1" t="s">
        <v>2837</v>
      </c>
      <c r="D189" s="1">
        <f t="shared" si="10"/>
        <v>53</v>
      </c>
      <c r="E189" s="2" t="s">
        <v>512</v>
      </c>
      <c r="F189" t="str">
        <f>_xlfn.XLOOKUP(D189,'ACS-NAICS-SOC x-walk'!B:B,'ACS-NAICS-SOC x-walk'!D:D)</f>
        <v>Production, transportation, and material moving occupations</v>
      </c>
      <c r="G189">
        <f t="shared" si="11"/>
        <v>3473</v>
      </c>
      <c r="H189" s="9">
        <f t="shared" si="12"/>
        <v>22.262820512820515</v>
      </c>
      <c r="I189" t="str">
        <f>_xlfn.XLOOKUP($C189,'NAICS-SOC-CIP x-walk'!C:C, 'NAICS-SOC-CIP x-walk'!H:H)</f>
        <v>42, 48-49</v>
      </c>
      <c r="J189" t="str">
        <f>_xlfn.XLOOKUP(K189,'ACS-NAICS-SOC x-walk'!K:K,'ACS-NAICS-SOC x-walk'!L:L)</f>
        <v>Wholesale Trade</v>
      </c>
      <c r="K189" t="str">
        <f>_xlfn.XLOOKUP($C189,'NAICS-SOC-CIP x-walk'!$C:$C, 'NAICS-SOC-CIP x-walk'!I:I)</f>
        <v>Wholesale Trade, Transportation and Warehousing</v>
      </c>
      <c r="L189">
        <f t="shared" si="13"/>
        <v>2396</v>
      </c>
      <c r="M189" s="9">
        <f t="shared" si="14"/>
        <v>35.235294117647058</v>
      </c>
    </row>
    <row r="190" spans="1:13" hidden="1">
      <c r="A190" s="1">
        <v>5</v>
      </c>
      <c r="B190" s="1" t="s">
        <v>4</v>
      </c>
      <c r="C190" s="1" t="s">
        <v>2774</v>
      </c>
      <c r="D190" s="1">
        <f t="shared" si="10"/>
        <v>51</v>
      </c>
      <c r="E190" s="2" t="s">
        <v>606</v>
      </c>
      <c r="F190" t="str">
        <f>_xlfn.XLOOKUP(D190,'ACS-NAICS-SOC x-walk'!B:B,'ACS-NAICS-SOC x-walk'!D:D)</f>
        <v>Production, transportation, and material moving occupations</v>
      </c>
      <c r="G190">
        <f t="shared" si="11"/>
        <v>3473</v>
      </c>
      <c r="H190" s="9">
        <f t="shared" si="12"/>
        <v>22.262820512820515</v>
      </c>
      <c r="I190" t="str">
        <f>_xlfn.XLOOKUP($C190,'NAICS-SOC-CIP x-walk'!C:C, 'NAICS-SOC-CIP x-walk'!H:H)</f>
        <v>42, 48-49</v>
      </c>
      <c r="J190" t="str">
        <f>_xlfn.XLOOKUP(K190,'ACS-NAICS-SOC x-walk'!K:K,'ACS-NAICS-SOC x-walk'!L:L)</f>
        <v>Wholesale Trade</v>
      </c>
      <c r="K190" t="str">
        <f>_xlfn.XLOOKUP($C190,'NAICS-SOC-CIP x-walk'!$C:$C, 'NAICS-SOC-CIP x-walk'!I:I)</f>
        <v>Wholesale Trade, Transportation and Warehousing</v>
      </c>
      <c r="L190">
        <f t="shared" si="13"/>
        <v>2396</v>
      </c>
      <c r="M190" s="9">
        <f t="shared" si="14"/>
        <v>35.235294117647058</v>
      </c>
    </row>
    <row r="191" spans="1:13" hidden="1">
      <c r="A191" s="1">
        <v>4</v>
      </c>
      <c r="B191" s="1">
        <v>3</v>
      </c>
      <c r="C191" s="1" t="s">
        <v>2803</v>
      </c>
      <c r="D191" s="1">
        <f t="shared" si="10"/>
        <v>53</v>
      </c>
      <c r="E191" s="2" t="s">
        <v>1226</v>
      </c>
      <c r="F191" t="str">
        <f>_xlfn.XLOOKUP(D191,'ACS-NAICS-SOC x-walk'!B:B,'ACS-NAICS-SOC x-walk'!D:D)</f>
        <v>Production, transportation, and material moving occupations</v>
      </c>
      <c r="G191">
        <f t="shared" si="11"/>
        <v>3473</v>
      </c>
      <c r="H191" s="9">
        <f t="shared" si="12"/>
        <v>22.262820512820515</v>
      </c>
      <c r="I191" t="str">
        <f>_xlfn.XLOOKUP($C191,'NAICS-SOC-CIP x-walk'!C:C, 'NAICS-SOC-CIP x-walk'!H:H)</f>
        <v>42, 48-49</v>
      </c>
      <c r="J191" t="str">
        <f>_xlfn.XLOOKUP(K191,'ACS-NAICS-SOC x-walk'!K:K,'ACS-NAICS-SOC x-walk'!L:L)</f>
        <v>Wholesale Trade</v>
      </c>
      <c r="K191" t="str">
        <f>_xlfn.XLOOKUP($C191,'NAICS-SOC-CIP x-walk'!$C:$C, 'NAICS-SOC-CIP x-walk'!I:I)</f>
        <v>Wholesale Trade, Transportation and Warehousing</v>
      </c>
      <c r="L191">
        <f t="shared" si="13"/>
        <v>2396</v>
      </c>
      <c r="M191" s="9">
        <f t="shared" si="14"/>
        <v>35.235294117647058</v>
      </c>
    </row>
    <row r="192" spans="1:13" hidden="1">
      <c r="A192" s="1">
        <v>58</v>
      </c>
      <c r="B192" s="1">
        <v>4</v>
      </c>
      <c r="C192" s="1" t="s">
        <v>1950</v>
      </c>
      <c r="D192" s="1">
        <f t="shared" si="10"/>
        <v>17</v>
      </c>
      <c r="E192" s="2" t="s">
        <v>556</v>
      </c>
      <c r="F192" t="str">
        <f>_xlfn.XLOOKUP(D192,'ACS-NAICS-SOC x-walk'!B:B,'ACS-NAICS-SOC x-walk'!D:D)</f>
        <v>Management, business, science, and arts occupations</v>
      </c>
      <c r="G192">
        <f t="shared" si="11"/>
        <v>4738</v>
      </c>
      <c r="H192" s="9">
        <f t="shared" si="12"/>
        <v>15.185897435897436</v>
      </c>
      <c r="I192" t="str">
        <f>_xlfn.XLOOKUP($C192,'NAICS-SOC-CIP x-walk'!C:C, 'NAICS-SOC-CIP x-walk'!H:H)</f>
        <v>42, 48-49</v>
      </c>
      <c r="J192" t="str">
        <f>_xlfn.XLOOKUP(K192,'ACS-NAICS-SOC x-walk'!K:K,'ACS-NAICS-SOC x-walk'!L:L)</f>
        <v>Wholesale Trade</v>
      </c>
      <c r="K192" t="str">
        <f>_xlfn.XLOOKUP($C192,'NAICS-SOC-CIP x-walk'!$C:$C, 'NAICS-SOC-CIP x-walk'!I:I)</f>
        <v>Wholesale Trade, Transportation and Warehousing</v>
      </c>
      <c r="L192">
        <f t="shared" si="13"/>
        <v>2396</v>
      </c>
      <c r="M192" s="9">
        <f t="shared" si="14"/>
        <v>35.235294117647058</v>
      </c>
    </row>
    <row r="193" spans="1:13" hidden="1">
      <c r="A193" s="1">
        <v>34</v>
      </c>
      <c r="B193" s="1">
        <v>4</v>
      </c>
      <c r="C193" s="1" t="s">
        <v>1866</v>
      </c>
      <c r="D193" s="1">
        <f t="shared" si="10"/>
        <v>13</v>
      </c>
      <c r="E193" s="2" t="s">
        <v>702</v>
      </c>
      <c r="F193" t="str">
        <f>_xlfn.XLOOKUP(D193,'ACS-NAICS-SOC x-walk'!B:B,'ACS-NAICS-SOC x-walk'!D:D)</f>
        <v>Management, business, science, and arts occupations</v>
      </c>
      <c r="G193">
        <f t="shared" si="11"/>
        <v>4738</v>
      </c>
      <c r="H193" s="9">
        <f t="shared" si="12"/>
        <v>15.185897435897436</v>
      </c>
      <c r="I193" t="str">
        <f>_xlfn.XLOOKUP($C193,'NAICS-SOC-CIP x-walk'!C:C, 'NAICS-SOC-CIP x-walk'!H:H)</f>
        <v>42, 48-49</v>
      </c>
      <c r="J193" t="str">
        <f>_xlfn.XLOOKUP(K193,'ACS-NAICS-SOC x-walk'!K:K,'ACS-NAICS-SOC x-walk'!L:L)</f>
        <v>Wholesale Trade</v>
      </c>
      <c r="K193" t="str">
        <f>_xlfn.XLOOKUP($C193,'NAICS-SOC-CIP x-walk'!$C:$C, 'NAICS-SOC-CIP x-walk'!I:I)</f>
        <v>Wholesale Trade, Transportation and Warehousing</v>
      </c>
      <c r="L193">
        <f t="shared" si="13"/>
        <v>2396</v>
      </c>
      <c r="M193" s="9">
        <f t="shared" si="14"/>
        <v>35.235294117647058</v>
      </c>
    </row>
    <row r="194" spans="1:13" hidden="1">
      <c r="A194" s="1">
        <v>24</v>
      </c>
      <c r="B194" s="1">
        <v>4</v>
      </c>
      <c r="C194" s="1" t="s">
        <v>1866</v>
      </c>
      <c r="D194" s="1">
        <f t="shared" si="10"/>
        <v>13</v>
      </c>
      <c r="E194" s="2" t="s">
        <v>856</v>
      </c>
      <c r="F194" t="str">
        <f>_xlfn.XLOOKUP(D194,'ACS-NAICS-SOC x-walk'!B:B,'ACS-NAICS-SOC x-walk'!D:D)</f>
        <v>Management, business, science, and arts occupations</v>
      </c>
      <c r="G194">
        <f t="shared" si="11"/>
        <v>4738</v>
      </c>
      <c r="H194" s="9">
        <f t="shared" si="12"/>
        <v>15.185897435897436</v>
      </c>
      <c r="I194" t="str">
        <f>_xlfn.XLOOKUP($C194,'NAICS-SOC-CIP x-walk'!C:C, 'NAICS-SOC-CIP x-walk'!H:H)</f>
        <v>42, 48-49</v>
      </c>
      <c r="J194" t="str">
        <f>_xlfn.XLOOKUP(K194,'ACS-NAICS-SOC x-walk'!K:K,'ACS-NAICS-SOC x-walk'!L:L)</f>
        <v>Wholesale Trade</v>
      </c>
      <c r="K194" t="str">
        <f>_xlfn.XLOOKUP($C194,'NAICS-SOC-CIP x-walk'!$C:$C, 'NAICS-SOC-CIP x-walk'!I:I)</f>
        <v>Wholesale Trade, Transportation and Warehousing</v>
      </c>
      <c r="L194">
        <f t="shared" si="13"/>
        <v>2396</v>
      </c>
      <c r="M194" s="9">
        <f t="shared" si="14"/>
        <v>35.235294117647058</v>
      </c>
    </row>
    <row r="195" spans="1:13" hidden="1">
      <c r="A195" s="1">
        <v>21</v>
      </c>
      <c r="B195" s="1">
        <v>4</v>
      </c>
      <c r="C195" s="1" t="s">
        <v>1866</v>
      </c>
      <c r="D195" s="1">
        <f t="shared" si="10"/>
        <v>13</v>
      </c>
      <c r="E195" s="2" t="s">
        <v>934</v>
      </c>
      <c r="F195" t="str">
        <f>_xlfn.XLOOKUP(D195,'ACS-NAICS-SOC x-walk'!B:B,'ACS-NAICS-SOC x-walk'!D:D)</f>
        <v>Management, business, science, and arts occupations</v>
      </c>
      <c r="G195">
        <f t="shared" si="11"/>
        <v>4738</v>
      </c>
      <c r="H195" s="9">
        <f t="shared" si="12"/>
        <v>15.185897435897436</v>
      </c>
      <c r="I195" t="str">
        <f>_xlfn.XLOOKUP($C195,'NAICS-SOC-CIP x-walk'!C:C, 'NAICS-SOC-CIP x-walk'!H:H)</f>
        <v>42, 48-49</v>
      </c>
      <c r="J195" t="str">
        <f>_xlfn.XLOOKUP(K195,'ACS-NAICS-SOC x-walk'!K:K,'ACS-NAICS-SOC x-walk'!L:L)</f>
        <v>Wholesale Trade</v>
      </c>
      <c r="K195" t="str">
        <f>_xlfn.XLOOKUP($C195,'NAICS-SOC-CIP x-walk'!$C:$C, 'NAICS-SOC-CIP x-walk'!I:I)</f>
        <v>Wholesale Trade, Transportation and Warehousing</v>
      </c>
      <c r="L195">
        <f t="shared" si="13"/>
        <v>2396</v>
      </c>
      <c r="M195" s="9">
        <f t="shared" si="14"/>
        <v>35.235294117647058</v>
      </c>
    </row>
    <row r="196" spans="1:13" hidden="1">
      <c r="A196" s="1">
        <v>21</v>
      </c>
      <c r="B196" s="1" t="s">
        <v>4</v>
      </c>
      <c r="C196" s="1" t="s">
        <v>2502</v>
      </c>
      <c r="D196" s="1">
        <f t="shared" si="10"/>
        <v>43</v>
      </c>
      <c r="E196" s="2" t="s">
        <v>744</v>
      </c>
      <c r="F196" t="str">
        <f>_xlfn.XLOOKUP(D196,'ACS-NAICS-SOC x-walk'!B:B,'ACS-NAICS-SOC x-walk'!D:D)</f>
        <v>Sales and office occupations</v>
      </c>
      <c r="G196">
        <f t="shared" si="11"/>
        <v>260</v>
      </c>
      <c r="H196" s="9">
        <f t="shared" si="12"/>
        <v>5.0980392156862742</v>
      </c>
      <c r="I196" t="str">
        <f>_xlfn.XLOOKUP($C196,'NAICS-SOC-CIP x-walk'!C:C, 'NAICS-SOC-CIP x-walk'!H:H)</f>
        <v>42, 48-49</v>
      </c>
      <c r="J196" t="str">
        <f>_xlfn.XLOOKUP(K196,'ACS-NAICS-SOC x-walk'!K:K,'ACS-NAICS-SOC x-walk'!L:L)</f>
        <v>Wholesale Trade</v>
      </c>
      <c r="K196" t="str">
        <f>_xlfn.XLOOKUP($C196,'NAICS-SOC-CIP x-walk'!$C:$C, 'NAICS-SOC-CIP x-walk'!I:I)</f>
        <v>Wholesale Trade, Transportation and Warehousing</v>
      </c>
      <c r="L196">
        <f t="shared" si="13"/>
        <v>2396</v>
      </c>
      <c r="M196" s="9">
        <f t="shared" si="14"/>
        <v>35.235294117647058</v>
      </c>
    </row>
    <row r="197" spans="1:13" hidden="1">
      <c r="A197" s="1">
        <v>16</v>
      </c>
      <c r="B197" s="1" t="s">
        <v>4</v>
      </c>
      <c r="C197" s="1" t="s">
        <v>2503</v>
      </c>
      <c r="D197" s="1">
        <f t="shared" ref="D197:D260" si="15">VALUE(LEFT(C197,2))</f>
        <v>43</v>
      </c>
      <c r="E197" s="2" t="s">
        <v>600</v>
      </c>
      <c r="F197" t="str">
        <f>_xlfn.XLOOKUP(D197,'ACS-NAICS-SOC x-walk'!B:B,'ACS-NAICS-SOC x-walk'!D:D)</f>
        <v>Sales and office occupations</v>
      </c>
      <c r="G197">
        <f t="shared" ref="G197:G260" si="16">SUMIF(F:F, F197, A:A)</f>
        <v>260</v>
      </c>
      <c r="H197" s="9">
        <f t="shared" ref="H197:H260" si="17">AVERAGEIF(F:F, F197, A:A)</f>
        <v>5.0980392156862742</v>
      </c>
      <c r="I197" t="str">
        <f>_xlfn.XLOOKUP($C197,'NAICS-SOC-CIP x-walk'!C:C, 'NAICS-SOC-CIP x-walk'!H:H)</f>
        <v>42, 48-49</v>
      </c>
      <c r="J197" t="str">
        <f>_xlfn.XLOOKUP(K197,'ACS-NAICS-SOC x-walk'!K:K,'ACS-NAICS-SOC x-walk'!L:L)</f>
        <v>Wholesale Trade</v>
      </c>
      <c r="K197" t="str">
        <f>_xlfn.XLOOKUP($C197,'NAICS-SOC-CIP x-walk'!$C:$C, 'NAICS-SOC-CIP x-walk'!I:I)</f>
        <v>Wholesale Trade, Transportation and Warehousing</v>
      </c>
      <c r="L197">
        <f t="shared" ref="L197:L260" si="18">SUMIF(K:K, K197, A:A)</f>
        <v>2396</v>
      </c>
      <c r="M197" s="9">
        <f t="shared" ref="M197:M260" si="19">AVERAGEIF(K:K, K197, A:A)</f>
        <v>35.235294117647058</v>
      </c>
    </row>
    <row r="198" spans="1:13" hidden="1">
      <c r="A198" s="1">
        <v>12</v>
      </c>
      <c r="B198" s="1" t="s">
        <v>4</v>
      </c>
      <c r="C198" s="1" t="s">
        <v>2511</v>
      </c>
      <c r="D198" s="1">
        <f t="shared" si="15"/>
        <v>43</v>
      </c>
      <c r="E198" s="2" t="s">
        <v>592</v>
      </c>
      <c r="F198" t="str">
        <f>_xlfn.XLOOKUP(D198,'ACS-NAICS-SOC x-walk'!B:B,'ACS-NAICS-SOC x-walk'!D:D)</f>
        <v>Sales and office occupations</v>
      </c>
      <c r="G198">
        <f t="shared" si="16"/>
        <v>260</v>
      </c>
      <c r="H198" s="9">
        <f t="shared" si="17"/>
        <v>5.0980392156862742</v>
      </c>
      <c r="I198" t="str">
        <f>_xlfn.XLOOKUP($C198,'NAICS-SOC-CIP x-walk'!C:C, 'NAICS-SOC-CIP x-walk'!H:H)</f>
        <v>42, 48-49</v>
      </c>
      <c r="J198" t="str">
        <f>_xlfn.XLOOKUP(K198,'ACS-NAICS-SOC x-walk'!K:K,'ACS-NAICS-SOC x-walk'!L:L)</f>
        <v>Wholesale Trade</v>
      </c>
      <c r="K198" t="str">
        <f>_xlfn.XLOOKUP($C198,'NAICS-SOC-CIP x-walk'!$C:$C, 'NAICS-SOC-CIP x-walk'!I:I)</f>
        <v>Wholesale Trade, Transportation and Warehousing</v>
      </c>
      <c r="L198">
        <f t="shared" si="18"/>
        <v>2396</v>
      </c>
      <c r="M198" s="9">
        <f t="shared" si="19"/>
        <v>35.235294117647058</v>
      </c>
    </row>
    <row r="199" spans="1:13" hidden="1">
      <c r="A199" s="1">
        <v>7</v>
      </c>
      <c r="B199" s="1" t="s">
        <v>4</v>
      </c>
      <c r="C199" s="1" t="s">
        <v>2478</v>
      </c>
      <c r="D199" s="1">
        <f t="shared" si="15"/>
        <v>43</v>
      </c>
      <c r="E199" s="2" t="s">
        <v>790</v>
      </c>
      <c r="F199" t="str">
        <f>_xlfn.XLOOKUP(D199,'ACS-NAICS-SOC x-walk'!B:B,'ACS-NAICS-SOC x-walk'!D:D)</f>
        <v>Sales and office occupations</v>
      </c>
      <c r="G199">
        <f t="shared" si="16"/>
        <v>260</v>
      </c>
      <c r="H199" s="9">
        <f t="shared" si="17"/>
        <v>5.0980392156862742</v>
      </c>
      <c r="I199" t="str">
        <f>_xlfn.XLOOKUP($C199,'NAICS-SOC-CIP x-walk'!C:C, 'NAICS-SOC-CIP x-walk'!H:H)</f>
        <v>42, 48-49</v>
      </c>
      <c r="J199" t="str">
        <f>_xlfn.XLOOKUP(K199,'ACS-NAICS-SOC x-walk'!K:K,'ACS-NAICS-SOC x-walk'!L:L)</f>
        <v>Wholesale Trade</v>
      </c>
      <c r="K199" t="str">
        <f>_xlfn.XLOOKUP($C199,'NAICS-SOC-CIP x-walk'!$C:$C, 'NAICS-SOC-CIP x-walk'!I:I)</f>
        <v>Wholesale Trade, Transportation and Warehousing</v>
      </c>
      <c r="L199">
        <f t="shared" si="18"/>
        <v>2396</v>
      </c>
      <c r="M199" s="9">
        <f t="shared" si="19"/>
        <v>35.235294117647058</v>
      </c>
    </row>
    <row r="200" spans="1:13" hidden="1">
      <c r="A200" s="1">
        <v>7</v>
      </c>
      <c r="B200" s="1" t="s">
        <v>4</v>
      </c>
      <c r="C200" s="1" t="s">
        <v>2510</v>
      </c>
      <c r="D200" s="1">
        <f t="shared" si="15"/>
        <v>43</v>
      </c>
      <c r="E200" s="2" t="s">
        <v>848</v>
      </c>
      <c r="F200" t="str">
        <f>_xlfn.XLOOKUP(D200,'ACS-NAICS-SOC x-walk'!B:B,'ACS-NAICS-SOC x-walk'!D:D)</f>
        <v>Sales and office occupations</v>
      </c>
      <c r="G200">
        <f t="shared" si="16"/>
        <v>260</v>
      </c>
      <c r="H200" s="9">
        <f t="shared" si="17"/>
        <v>5.0980392156862742</v>
      </c>
      <c r="I200" t="str">
        <f>_xlfn.XLOOKUP($C200,'NAICS-SOC-CIP x-walk'!C:C, 'NAICS-SOC-CIP x-walk'!H:H)</f>
        <v>42, 48-49</v>
      </c>
      <c r="J200" t="str">
        <f>_xlfn.XLOOKUP(K200,'ACS-NAICS-SOC x-walk'!K:K,'ACS-NAICS-SOC x-walk'!L:L)</f>
        <v>Wholesale Trade</v>
      </c>
      <c r="K200" t="str">
        <f>_xlfn.XLOOKUP($C200,'NAICS-SOC-CIP x-walk'!$C:$C, 'NAICS-SOC-CIP x-walk'!I:I)</f>
        <v>Wholesale Trade, Transportation and Warehousing</v>
      </c>
      <c r="L200">
        <f t="shared" si="18"/>
        <v>2396</v>
      </c>
      <c r="M200" s="9">
        <f t="shared" si="19"/>
        <v>35.235294117647058</v>
      </c>
    </row>
    <row r="201" spans="1:13" hidden="1">
      <c r="A201" s="1">
        <v>5</v>
      </c>
      <c r="B201" s="1" t="s">
        <v>4</v>
      </c>
      <c r="C201" s="1" t="s">
        <v>2502</v>
      </c>
      <c r="D201" s="1">
        <f t="shared" si="15"/>
        <v>43</v>
      </c>
      <c r="E201" s="2" t="s">
        <v>962</v>
      </c>
      <c r="F201" t="str">
        <f>_xlfn.XLOOKUP(D201,'ACS-NAICS-SOC x-walk'!B:B,'ACS-NAICS-SOC x-walk'!D:D)</f>
        <v>Sales and office occupations</v>
      </c>
      <c r="G201">
        <f t="shared" si="16"/>
        <v>260</v>
      </c>
      <c r="H201" s="9">
        <f t="shared" si="17"/>
        <v>5.0980392156862742</v>
      </c>
      <c r="I201" t="str">
        <f>_xlfn.XLOOKUP($C201,'NAICS-SOC-CIP x-walk'!C:C, 'NAICS-SOC-CIP x-walk'!H:H)</f>
        <v>42, 48-49</v>
      </c>
      <c r="J201" t="str">
        <f>_xlfn.XLOOKUP(K201,'ACS-NAICS-SOC x-walk'!K:K,'ACS-NAICS-SOC x-walk'!L:L)</f>
        <v>Wholesale Trade</v>
      </c>
      <c r="K201" t="str">
        <f>_xlfn.XLOOKUP($C201,'NAICS-SOC-CIP x-walk'!$C:$C, 'NAICS-SOC-CIP x-walk'!I:I)</f>
        <v>Wholesale Trade, Transportation and Warehousing</v>
      </c>
      <c r="L201">
        <f t="shared" si="18"/>
        <v>2396</v>
      </c>
      <c r="M201" s="9">
        <f t="shared" si="19"/>
        <v>35.235294117647058</v>
      </c>
    </row>
    <row r="202" spans="1:13" hidden="1">
      <c r="A202" s="1">
        <v>69</v>
      </c>
      <c r="B202" s="1" t="s">
        <v>4</v>
      </c>
      <c r="C202" s="1" t="s">
        <v>2535</v>
      </c>
      <c r="D202" s="1">
        <f t="shared" si="15"/>
        <v>45</v>
      </c>
      <c r="E202" s="2" t="s">
        <v>236</v>
      </c>
      <c r="F202" t="str">
        <f>_xlfn.XLOOKUP(D202,'ACS-NAICS-SOC x-walk'!B:B,'ACS-NAICS-SOC x-walk'!D:D)</f>
        <v>Natural resources, construction, and maintenance occupations</v>
      </c>
      <c r="G202">
        <f t="shared" si="16"/>
        <v>5077</v>
      </c>
      <c r="H202" s="9">
        <f t="shared" si="17"/>
        <v>41.27642276422764</v>
      </c>
      <c r="I202" t="str">
        <f>_xlfn.XLOOKUP($C202,'NAICS-SOC-CIP x-walk'!C:C, 'NAICS-SOC-CIP x-walk'!H:H)</f>
        <v>11</v>
      </c>
      <c r="J202" t="str">
        <f>_xlfn.XLOOKUP(K202,'ACS-NAICS-SOC x-walk'!K:K,'ACS-NAICS-SOC x-walk'!L:L)</f>
        <v>Agriculture, Forestry, Fishing and Hunting, and Mining</v>
      </c>
      <c r="K202" t="str">
        <f>_xlfn.XLOOKUP($C202,'NAICS-SOC-CIP x-walk'!$C:$C, 'NAICS-SOC-CIP x-walk'!I:I)</f>
        <v>Agriculture, Forestry, Fishing and Hunting</v>
      </c>
      <c r="L202">
        <f t="shared" si="18"/>
        <v>1655</v>
      </c>
      <c r="M202" s="9">
        <f t="shared" si="19"/>
        <v>31.826923076923077</v>
      </c>
    </row>
    <row r="203" spans="1:13" hidden="1">
      <c r="A203" s="1">
        <v>66</v>
      </c>
      <c r="B203" s="1" t="s">
        <v>4</v>
      </c>
      <c r="C203" s="1" t="s">
        <v>2531</v>
      </c>
      <c r="D203" s="1">
        <f t="shared" si="15"/>
        <v>45</v>
      </c>
      <c r="E203" s="2" t="s">
        <v>666</v>
      </c>
      <c r="F203" t="str">
        <f>_xlfn.XLOOKUP(D203,'ACS-NAICS-SOC x-walk'!B:B,'ACS-NAICS-SOC x-walk'!D:D)</f>
        <v>Natural resources, construction, and maintenance occupations</v>
      </c>
      <c r="G203">
        <f t="shared" si="16"/>
        <v>5077</v>
      </c>
      <c r="H203" s="9">
        <f t="shared" si="17"/>
        <v>41.27642276422764</v>
      </c>
      <c r="I203" t="str">
        <f>_xlfn.XLOOKUP($C203,'NAICS-SOC-CIP x-walk'!C:C, 'NAICS-SOC-CIP x-walk'!H:H)</f>
        <v>11</v>
      </c>
      <c r="J203" t="str">
        <f>_xlfn.XLOOKUP(K203,'ACS-NAICS-SOC x-walk'!K:K,'ACS-NAICS-SOC x-walk'!L:L)</f>
        <v>Agriculture, Forestry, Fishing and Hunting, and Mining</v>
      </c>
      <c r="K203" t="str">
        <f>_xlfn.XLOOKUP($C203,'NAICS-SOC-CIP x-walk'!$C:$C, 'NAICS-SOC-CIP x-walk'!I:I)</f>
        <v>Agriculture, Forestry, Fishing and Hunting</v>
      </c>
      <c r="L203">
        <f t="shared" si="18"/>
        <v>1655</v>
      </c>
      <c r="M203" s="9">
        <f t="shared" si="19"/>
        <v>31.826923076923077</v>
      </c>
    </row>
    <row r="204" spans="1:13" hidden="1">
      <c r="A204" s="1">
        <v>59</v>
      </c>
      <c r="B204" s="1" t="s">
        <v>4</v>
      </c>
      <c r="C204" s="1" t="s">
        <v>2530</v>
      </c>
      <c r="D204" s="1">
        <f t="shared" si="15"/>
        <v>45</v>
      </c>
      <c r="E204" s="2" t="s">
        <v>282</v>
      </c>
      <c r="F204" t="str">
        <f>_xlfn.XLOOKUP(D204,'ACS-NAICS-SOC x-walk'!B:B,'ACS-NAICS-SOC x-walk'!D:D)</f>
        <v>Natural resources, construction, and maintenance occupations</v>
      </c>
      <c r="G204">
        <f t="shared" si="16"/>
        <v>5077</v>
      </c>
      <c r="H204" s="9">
        <f t="shared" si="17"/>
        <v>41.27642276422764</v>
      </c>
      <c r="I204" t="str">
        <f>_xlfn.XLOOKUP($C204,'NAICS-SOC-CIP x-walk'!C:C, 'NAICS-SOC-CIP x-walk'!H:H)</f>
        <v>11</v>
      </c>
      <c r="J204" t="str">
        <f>_xlfn.XLOOKUP(K204,'ACS-NAICS-SOC x-walk'!K:K,'ACS-NAICS-SOC x-walk'!L:L)</f>
        <v>Agriculture, Forestry, Fishing and Hunting, and Mining</v>
      </c>
      <c r="K204" t="str">
        <f>_xlfn.XLOOKUP($C204,'NAICS-SOC-CIP x-walk'!$C:$C, 'NAICS-SOC-CIP x-walk'!I:I)</f>
        <v>Agriculture, Forestry, Fishing and Hunting</v>
      </c>
      <c r="L204">
        <f t="shared" si="18"/>
        <v>1655</v>
      </c>
      <c r="M204" s="9">
        <f t="shared" si="19"/>
        <v>31.826923076923077</v>
      </c>
    </row>
    <row r="205" spans="1:13" hidden="1">
      <c r="A205" s="1">
        <v>59</v>
      </c>
      <c r="B205" s="1">
        <v>3</v>
      </c>
      <c r="C205" s="1" t="s">
        <v>2633</v>
      </c>
      <c r="D205" s="1">
        <f t="shared" si="15"/>
        <v>49</v>
      </c>
      <c r="E205" s="2" t="s">
        <v>258</v>
      </c>
      <c r="F205" t="str">
        <f>_xlfn.XLOOKUP(D205,'ACS-NAICS-SOC x-walk'!B:B,'ACS-NAICS-SOC x-walk'!D:D)</f>
        <v>Natural resources, construction, and maintenance occupations</v>
      </c>
      <c r="G205">
        <f t="shared" si="16"/>
        <v>5077</v>
      </c>
      <c r="H205" s="9">
        <f t="shared" si="17"/>
        <v>41.27642276422764</v>
      </c>
      <c r="I205" t="str">
        <f>_xlfn.XLOOKUP($C205,'NAICS-SOC-CIP x-walk'!C:C, 'NAICS-SOC-CIP x-walk'!H:H)</f>
        <v>11</v>
      </c>
      <c r="J205" t="str">
        <f>_xlfn.XLOOKUP(K205,'ACS-NAICS-SOC x-walk'!K:K,'ACS-NAICS-SOC x-walk'!L:L)</f>
        <v>Agriculture, Forestry, Fishing and Hunting, and Mining</v>
      </c>
      <c r="K205" t="str">
        <f>_xlfn.XLOOKUP($C205,'NAICS-SOC-CIP x-walk'!$C:$C, 'NAICS-SOC-CIP x-walk'!I:I)</f>
        <v>Agriculture, Forestry, Fishing and Hunting</v>
      </c>
      <c r="L205">
        <f t="shared" si="18"/>
        <v>1655</v>
      </c>
      <c r="M205" s="9">
        <f t="shared" si="19"/>
        <v>31.826923076923077</v>
      </c>
    </row>
    <row r="206" spans="1:13" hidden="1">
      <c r="A206" s="1">
        <v>53</v>
      </c>
      <c r="B206" s="1" t="s">
        <v>4</v>
      </c>
      <c r="C206" s="1" t="s">
        <v>2533</v>
      </c>
      <c r="D206" s="1">
        <f t="shared" si="15"/>
        <v>45</v>
      </c>
      <c r="E206" s="2" t="s">
        <v>202</v>
      </c>
      <c r="F206" t="str">
        <f>_xlfn.XLOOKUP(D206,'ACS-NAICS-SOC x-walk'!B:B,'ACS-NAICS-SOC x-walk'!D:D)</f>
        <v>Natural resources, construction, and maintenance occupations</v>
      </c>
      <c r="G206">
        <f t="shared" si="16"/>
        <v>5077</v>
      </c>
      <c r="H206" s="9">
        <f t="shared" si="17"/>
        <v>41.27642276422764</v>
      </c>
      <c r="I206" t="str">
        <f>_xlfn.XLOOKUP($C206,'NAICS-SOC-CIP x-walk'!C:C, 'NAICS-SOC-CIP x-walk'!H:H)</f>
        <v>11</v>
      </c>
      <c r="J206" t="str">
        <f>_xlfn.XLOOKUP(K206,'ACS-NAICS-SOC x-walk'!K:K,'ACS-NAICS-SOC x-walk'!L:L)</f>
        <v>Agriculture, Forestry, Fishing and Hunting, and Mining</v>
      </c>
      <c r="K206" t="str">
        <f>_xlfn.XLOOKUP($C206,'NAICS-SOC-CIP x-walk'!$C:$C, 'NAICS-SOC-CIP x-walk'!I:I)</f>
        <v>Agriculture, Forestry, Fishing and Hunting</v>
      </c>
      <c r="L206">
        <f t="shared" si="18"/>
        <v>1655</v>
      </c>
      <c r="M206" s="9">
        <f t="shared" si="19"/>
        <v>31.826923076923077</v>
      </c>
    </row>
    <row r="207" spans="1:13" hidden="1">
      <c r="A207" s="1">
        <v>53</v>
      </c>
      <c r="B207" s="1">
        <v>3</v>
      </c>
      <c r="C207" s="1" t="s">
        <v>2529</v>
      </c>
      <c r="D207" s="1">
        <f t="shared" si="15"/>
        <v>45</v>
      </c>
      <c r="E207" s="2" t="s">
        <v>238</v>
      </c>
      <c r="F207" t="str">
        <f>_xlfn.XLOOKUP(D207,'ACS-NAICS-SOC x-walk'!B:B,'ACS-NAICS-SOC x-walk'!D:D)</f>
        <v>Natural resources, construction, and maintenance occupations</v>
      </c>
      <c r="G207">
        <f t="shared" si="16"/>
        <v>5077</v>
      </c>
      <c r="H207" s="9">
        <f t="shared" si="17"/>
        <v>41.27642276422764</v>
      </c>
      <c r="I207" t="str">
        <f>_xlfn.XLOOKUP($C207,'NAICS-SOC-CIP x-walk'!C:C, 'NAICS-SOC-CIP x-walk'!H:H)</f>
        <v>11</v>
      </c>
      <c r="J207" t="str">
        <f>_xlfn.XLOOKUP(K207,'ACS-NAICS-SOC x-walk'!K:K,'ACS-NAICS-SOC x-walk'!L:L)</f>
        <v>Agriculture, Forestry, Fishing and Hunting, and Mining</v>
      </c>
      <c r="K207" t="str">
        <f>_xlfn.XLOOKUP($C207,'NAICS-SOC-CIP x-walk'!$C:$C, 'NAICS-SOC-CIP x-walk'!I:I)</f>
        <v>Agriculture, Forestry, Fishing and Hunting</v>
      </c>
      <c r="L207">
        <f t="shared" si="18"/>
        <v>1655</v>
      </c>
      <c r="M207" s="9">
        <f t="shared" si="19"/>
        <v>31.826923076923077</v>
      </c>
    </row>
    <row r="208" spans="1:13" hidden="1">
      <c r="A208" s="1">
        <v>51</v>
      </c>
      <c r="B208" s="1" t="s">
        <v>4</v>
      </c>
      <c r="C208" s="1" t="s">
        <v>2539</v>
      </c>
      <c r="D208" s="1">
        <f t="shared" si="15"/>
        <v>45</v>
      </c>
      <c r="E208" s="2" t="s">
        <v>192</v>
      </c>
      <c r="F208" t="str">
        <f>_xlfn.XLOOKUP(D208,'ACS-NAICS-SOC x-walk'!B:B,'ACS-NAICS-SOC x-walk'!D:D)</f>
        <v>Natural resources, construction, and maintenance occupations</v>
      </c>
      <c r="G208">
        <f t="shared" si="16"/>
        <v>5077</v>
      </c>
      <c r="H208" s="9">
        <f t="shared" si="17"/>
        <v>41.27642276422764</v>
      </c>
      <c r="I208" t="str">
        <f>_xlfn.XLOOKUP($C208,'NAICS-SOC-CIP x-walk'!C:C, 'NAICS-SOC-CIP x-walk'!H:H)</f>
        <v>11</v>
      </c>
      <c r="J208" t="str">
        <f>_xlfn.XLOOKUP(K208,'ACS-NAICS-SOC x-walk'!K:K,'ACS-NAICS-SOC x-walk'!L:L)</f>
        <v>Agriculture, Forestry, Fishing and Hunting, and Mining</v>
      </c>
      <c r="K208" t="str">
        <f>_xlfn.XLOOKUP($C208,'NAICS-SOC-CIP x-walk'!$C:$C, 'NAICS-SOC-CIP x-walk'!I:I)</f>
        <v>Agriculture, Forestry, Fishing and Hunting</v>
      </c>
      <c r="L208">
        <f t="shared" si="18"/>
        <v>1655</v>
      </c>
      <c r="M208" s="9">
        <f t="shared" si="19"/>
        <v>31.826923076923077</v>
      </c>
    </row>
    <row r="209" spans="1:13" hidden="1">
      <c r="A209" s="1">
        <v>43</v>
      </c>
      <c r="B209" s="1" t="s">
        <v>4</v>
      </c>
      <c r="C209" s="1" t="s">
        <v>2534</v>
      </c>
      <c r="D209" s="1">
        <f t="shared" si="15"/>
        <v>45</v>
      </c>
      <c r="E209" s="2" t="s">
        <v>270</v>
      </c>
      <c r="F209" t="str">
        <f>_xlfn.XLOOKUP(D209,'ACS-NAICS-SOC x-walk'!B:B,'ACS-NAICS-SOC x-walk'!D:D)</f>
        <v>Natural resources, construction, and maintenance occupations</v>
      </c>
      <c r="G209">
        <f t="shared" si="16"/>
        <v>5077</v>
      </c>
      <c r="H209" s="9">
        <f t="shared" si="17"/>
        <v>41.27642276422764</v>
      </c>
      <c r="I209" t="str">
        <f>_xlfn.XLOOKUP($C209,'NAICS-SOC-CIP x-walk'!C:C, 'NAICS-SOC-CIP x-walk'!H:H)</f>
        <v>11</v>
      </c>
      <c r="J209" t="str">
        <f>_xlfn.XLOOKUP(K209,'ACS-NAICS-SOC x-walk'!K:K,'ACS-NAICS-SOC x-walk'!L:L)</f>
        <v>Agriculture, Forestry, Fishing and Hunting, and Mining</v>
      </c>
      <c r="K209" t="str">
        <f>_xlfn.XLOOKUP($C209,'NAICS-SOC-CIP x-walk'!$C:$C, 'NAICS-SOC-CIP x-walk'!I:I)</f>
        <v>Agriculture, Forestry, Fishing and Hunting</v>
      </c>
      <c r="L209">
        <f t="shared" si="18"/>
        <v>1655</v>
      </c>
      <c r="M209" s="9">
        <f t="shared" si="19"/>
        <v>31.826923076923077</v>
      </c>
    </row>
    <row r="210" spans="1:13" hidden="1">
      <c r="A210" s="1">
        <v>42</v>
      </c>
      <c r="B210" s="1" t="s">
        <v>4</v>
      </c>
      <c r="C210" s="1" t="s">
        <v>2540</v>
      </c>
      <c r="D210" s="1">
        <f t="shared" si="15"/>
        <v>45</v>
      </c>
      <c r="E210" s="2" t="s">
        <v>168</v>
      </c>
      <c r="F210" t="str">
        <f>_xlfn.XLOOKUP(D210,'ACS-NAICS-SOC x-walk'!B:B,'ACS-NAICS-SOC x-walk'!D:D)</f>
        <v>Natural resources, construction, and maintenance occupations</v>
      </c>
      <c r="G210">
        <f t="shared" si="16"/>
        <v>5077</v>
      </c>
      <c r="H210" s="9">
        <f t="shared" si="17"/>
        <v>41.27642276422764</v>
      </c>
      <c r="I210" t="str">
        <f>_xlfn.XLOOKUP($C210,'NAICS-SOC-CIP x-walk'!C:C, 'NAICS-SOC-CIP x-walk'!H:H)</f>
        <v>11</v>
      </c>
      <c r="J210" t="str">
        <f>_xlfn.XLOOKUP(K210,'ACS-NAICS-SOC x-walk'!K:K,'ACS-NAICS-SOC x-walk'!L:L)</f>
        <v>Agriculture, Forestry, Fishing and Hunting, and Mining</v>
      </c>
      <c r="K210" t="str">
        <f>_xlfn.XLOOKUP($C210,'NAICS-SOC-CIP x-walk'!$C:$C, 'NAICS-SOC-CIP x-walk'!I:I)</f>
        <v>Agriculture, Forestry, Fishing and Hunting</v>
      </c>
      <c r="L210">
        <f t="shared" si="18"/>
        <v>1655</v>
      </c>
      <c r="M210" s="9">
        <f t="shared" si="19"/>
        <v>31.826923076923077</v>
      </c>
    </row>
    <row r="211" spans="1:13" hidden="1">
      <c r="A211" s="1">
        <v>35</v>
      </c>
      <c r="B211" s="1" t="s">
        <v>4</v>
      </c>
      <c r="C211" s="1" t="s">
        <v>2543</v>
      </c>
      <c r="D211" s="1">
        <f t="shared" si="15"/>
        <v>45</v>
      </c>
      <c r="E211" s="2" t="s">
        <v>210</v>
      </c>
      <c r="F211" t="str">
        <f>_xlfn.XLOOKUP(D211,'ACS-NAICS-SOC x-walk'!B:B,'ACS-NAICS-SOC x-walk'!D:D)</f>
        <v>Natural resources, construction, and maintenance occupations</v>
      </c>
      <c r="G211">
        <f t="shared" si="16"/>
        <v>5077</v>
      </c>
      <c r="H211" s="9">
        <f t="shared" si="17"/>
        <v>41.27642276422764</v>
      </c>
      <c r="I211" t="str">
        <f>_xlfn.XLOOKUP($C211,'NAICS-SOC-CIP x-walk'!C:C, 'NAICS-SOC-CIP x-walk'!H:H)</f>
        <v>11</v>
      </c>
      <c r="J211" t="str">
        <f>_xlfn.XLOOKUP(K211,'ACS-NAICS-SOC x-walk'!K:K,'ACS-NAICS-SOC x-walk'!L:L)</f>
        <v>Agriculture, Forestry, Fishing and Hunting, and Mining</v>
      </c>
      <c r="K211" t="str">
        <f>_xlfn.XLOOKUP($C211,'NAICS-SOC-CIP x-walk'!$C:$C, 'NAICS-SOC-CIP x-walk'!I:I)</f>
        <v>Agriculture, Forestry, Fishing and Hunting</v>
      </c>
      <c r="L211">
        <f t="shared" si="18"/>
        <v>1655</v>
      </c>
      <c r="M211" s="9">
        <f t="shared" si="19"/>
        <v>31.826923076923077</v>
      </c>
    </row>
    <row r="212" spans="1:13" hidden="1">
      <c r="A212" s="1">
        <v>25</v>
      </c>
      <c r="B212" s="1" t="s">
        <v>4</v>
      </c>
      <c r="C212" s="1" t="s">
        <v>2542</v>
      </c>
      <c r="D212" s="1">
        <f t="shared" si="15"/>
        <v>45</v>
      </c>
      <c r="E212" s="2" t="s">
        <v>542</v>
      </c>
      <c r="F212" t="str">
        <f>_xlfn.XLOOKUP(D212,'ACS-NAICS-SOC x-walk'!B:B,'ACS-NAICS-SOC x-walk'!D:D)</f>
        <v>Natural resources, construction, and maintenance occupations</v>
      </c>
      <c r="G212">
        <f t="shared" si="16"/>
        <v>5077</v>
      </c>
      <c r="H212" s="9">
        <f t="shared" si="17"/>
        <v>41.27642276422764</v>
      </c>
      <c r="I212" t="str">
        <f>_xlfn.XLOOKUP($C212,'NAICS-SOC-CIP x-walk'!C:C, 'NAICS-SOC-CIP x-walk'!H:H)</f>
        <v>11</v>
      </c>
      <c r="J212" t="str">
        <f>_xlfn.XLOOKUP(K212,'ACS-NAICS-SOC x-walk'!K:K,'ACS-NAICS-SOC x-walk'!L:L)</f>
        <v>Agriculture, Forestry, Fishing and Hunting, and Mining</v>
      </c>
      <c r="K212" t="str">
        <f>_xlfn.XLOOKUP($C212,'NAICS-SOC-CIP x-walk'!$C:$C, 'NAICS-SOC-CIP x-walk'!I:I)</f>
        <v>Agriculture, Forestry, Fishing and Hunting</v>
      </c>
      <c r="L212">
        <f t="shared" si="18"/>
        <v>1655</v>
      </c>
      <c r="M212" s="9">
        <f t="shared" si="19"/>
        <v>31.826923076923077</v>
      </c>
    </row>
    <row r="213" spans="1:13" hidden="1">
      <c r="A213" s="1">
        <v>16</v>
      </c>
      <c r="B213" s="1" t="s">
        <v>4</v>
      </c>
      <c r="C213" s="1" t="s">
        <v>2532</v>
      </c>
      <c r="D213" s="1">
        <f t="shared" si="15"/>
        <v>45</v>
      </c>
      <c r="E213" s="2" t="s">
        <v>836</v>
      </c>
      <c r="F213" t="str">
        <f>_xlfn.XLOOKUP(D213,'ACS-NAICS-SOC x-walk'!B:B,'ACS-NAICS-SOC x-walk'!D:D)</f>
        <v>Natural resources, construction, and maintenance occupations</v>
      </c>
      <c r="G213">
        <f t="shared" si="16"/>
        <v>5077</v>
      </c>
      <c r="H213" s="9">
        <f t="shared" si="17"/>
        <v>41.27642276422764</v>
      </c>
      <c r="I213" t="str">
        <f>_xlfn.XLOOKUP($C213,'NAICS-SOC-CIP x-walk'!C:C, 'NAICS-SOC-CIP x-walk'!H:H)</f>
        <v>11</v>
      </c>
      <c r="J213" t="str">
        <f>_xlfn.XLOOKUP(K213,'ACS-NAICS-SOC x-walk'!K:K,'ACS-NAICS-SOC x-walk'!L:L)</f>
        <v>Agriculture, Forestry, Fishing and Hunting, and Mining</v>
      </c>
      <c r="K213" t="str">
        <f>_xlfn.XLOOKUP($C213,'NAICS-SOC-CIP x-walk'!$C:$C, 'NAICS-SOC-CIP x-walk'!I:I)</f>
        <v>Agriculture, Forestry, Fishing and Hunting</v>
      </c>
      <c r="L213">
        <f t="shared" si="18"/>
        <v>1655</v>
      </c>
      <c r="M213" s="9">
        <f t="shared" si="19"/>
        <v>31.826923076923077</v>
      </c>
    </row>
    <row r="214" spans="1:13" hidden="1">
      <c r="A214" s="1">
        <v>8</v>
      </c>
      <c r="B214" s="1" t="s">
        <v>4</v>
      </c>
      <c r="C214" s="1" t="s">
        <v>2541</v>
      </c>
      <c r="D214" s="1">
        <f t="shared" si="15"/>
        <v>45</v>
      </c>
      <c r="E214" s="2" t="s">
        <v>396</v>
      </c>
      <c r="F214" t="str">
        <f>_xlfn.XLOOKUP(D214,'ACS-NAICS-SOC x-walk'!B:B,'ACS-NAICS-SOC x-walk'!D:D)</f>
        <v>Natural resources, construction, and maintenance occupations</v>
      </c>
      <c r="G214">
        <f t="shared" si="16"/>
        <v>5077</v>
      </c>
      <c r="H214" s="9">
        <f t="shared" si="17"/>
        <v>41.27642276422764</v>
      </c>
      <c r="I214" t="str">
        <f>_xlfn.XLOOKUP($C214,'NAICS-SOC-CIP x-walk'!C:C, 'NAICS-SOC-CIP x-walk'!H:H)</f>
        <v>11</v>
      </c>
      <c r="J214" t="str">
        <f>_xlfn.XLOOKUP(K214,'ACS-NAICS-SOC x-walk'!K:K,'ACS-NAICS-SOC x-walk'!L:L)</f>
        <v>Agriculture, Forestry, Fishing and Hunting, and Mining</v>
      </c>
      <c r="K214" t="str">
        <f>_xlfn.XLOOKUP($C214,'NAICS-SOC-CIP x-walk'!$C:$C, 'NAICS-SOC-CIP x-walk'!I:I)</f>
        <v>Agriculture, Forestry, Fishing and Hunting</v>
      </c>
      <c r="L214">
        <f t="shared" si="18"/>
        <v>1655</v>
      </c>
      <c r="M214" s="9">
        <f t="shared" si="19"/>
        <v>31.826923076923077</v>
      </c>
    </row>
    <row r="215" spans="1:13" hidden="1">
      <c r="A215" s="1">
        <v>4</v>
      </c>
      <c r="B215" s="1" t="s">
        <v>4</v>
      </c>
      <c r="C215" s="1" t="s">
        <v>2687</v>
      </c>
      <c r="D215" s="1">
        <f t="shared" si="15"/>
        <v>51</v>
      </c>
      <c r="E215" s="2" t="s">
        <v>476</v>
      </c>
      <c r="F215" t="str">
        <f>_xlfn.XLOOKUP(D215,'ACS-NAICS-SOC x-walk'!B:B,'ACS-NAICS-SOC x-walk'!D:D)</f>
        <v>Production, transportation, and material moving occupations</v>
      </c>
      <c r="G215">
        <f t="shared" si="16"/>
        <v>3473</v>
      </c>
      <c r="H215" s="9">
        <f t="shared" si="17"/>
        <v>22.262820512820515</v>
      </c>
      <c r="I215" t="str">
        <f>_xlfn.XLOOKUP($C215,'NAICS-SOC-CIP x-walk'!C:C, 'NAICS-SOC-CIP x-walk'!H:H)</f>
        <v>11</v>
      </c>
      <c r="J215" t="str">
        <f>_xlfn.XLOOKUP(K215,'ACS-NAICS-SOC x-walk'!K:K,'ACS-NAICS-SOC x-walk'!L:L)</f>
        <v>Agriculture, Forestry, Fishing and Hunting, and Mining</v>
      </c>
      <c r="K215" t="str">
        <f>_xlfn.XLOOKUP($C215,'NAICS-SOC-CIP x-walk'!$C:$C, 'NAICS-SOC-CIP x-walk'!I:I)</f>
        <v>Agriculture, Forestry, Fishing and Hunting</v>
      </c>
      <c r="L215">
        <f t="shared" si="18"/>
        <v>1655</v>
      </c>
      <c r="M215" s="9">
        <f t="shared" si="19"/>
        <v>31.826923076923077</v>
      </c>
    </row>
    <row r="216" spans="1:13" hidden="1">
      <c r="A216" s="1">
        <v>1</v>
      </c>
      <c r="B216" s="1" t="s">
        <v>4</v>
      </c>
      <c r="C216" s="1" t="s">
        <v>2685</v>
      </c>
      <c r="D216" s="1">
        <f t="shared" si="15"/>
        <v>51</v>
      </c>
      <c r="E216" s="2" t="s">
        <v>134</v>
      </c>
      <c r="F216" t="str">
        <f>_xlfn.XLOOKUP(D216,'ACS-NAICS-SOC x-walk'!B:B,'ACS-NAICS-SOC x-walk'!D:D)</f>
        <v>Production, transportation, and material moving occupations</v>
      </c>
      <c r="G216">
        <f t="shared" si="16"/>
        <v>3473</v>
      </c>
      <c r="H216" s="9">
        <f t="shared" si="17"/>
        <v>22.262820512820515</v>
      </c>
      <c r="I216" t="str">
        <f>_xlfn.XLOOKUP($C216,'NAICS-SOC-CIP x-walk'!C:C, 'NAICS-SOC-CIP x-walk'!H:H)</f>
        <v>11</v>
      </c>
      <c r="J216" t="str">
        <f>_xlfn.XLOOKUP(K216,'ACS-NAICS-SOC x-walk'!K:K,'ACS-NAICS-SOC x-walk'!L:L)</f>
        <v>Agriculture, Forestry, Fishing and Hunting, and Mining</v>
      </c>
      <c r="K216" t="str">
        <f>_xlfn.XLOOKUP($C216,'NAICS-SOC-CIP x-walk'!$C:$C, 'NAICS-SOC-CIP x-walk'!I:I)</f>
        <v>Agriculture, Forestry, Fishing and Hunting</v>
      </c>
      <c r="L216">
        <f t="shared" si="18"/>
        <v>1655</v>
      </c>
      <c r="M216" s="9">
        <f t="shared" si="19"/>
        <v>31.826923076923077</v>
      </c>
    </row>
    <row r="217" spans="1:13" hidden="1">
      <c r="A217" s="1">
        <v>0</v>
      </c>
      <c r="B217" s="1" t="s">
        <v>4</v>
      </c>
      <c r="C217" s="1" t="s">
        <v>2686</v>
      </c>
      <c r="D217" s="1">
        <f t="shared" si="15"/>
        <v>51</v>
      </c>
      <c r="E217" s="2" t="s">
        <v>78</v>
      </c>
      <c r="F217" t="str">
        <f>_xlfn.XLOOKUP(D217,'ACS-NAICS-SOC x-walk'!B:B,'ACS-NAICS-SOC x-walk'!D:D)</f>
        <v>Production, transportation, and material moving occupations</v>
      </c>
      <c r="G217">
        <f t="shared" si="16"/>
        <v>3473</v>
      </c>
      <c r="H217" s="9">
        <f t="shared" si="17"/>
        <v>22.262820512820515</v>
      </c>
      <c r="I217" t="str">
        <f>_xlfn.XLOOKUP($C217,'NAICS-SOC-CIP x-walk'!C:C, 'NAICS-SOC-CIP x-walk'!H:H)</f>
        <v>11</v>
      </c>
      <c r="J217" t="str">
        <f>_xlfn.XLOOKUP(K217,'ACS-NAICS-SOC x-walk'!K:K,'ACS-NAICS-SOC x-walk'!L:L)</f>
        <v>Agriculture, Forestry, Fishing and Hunting, and Mining</v>
      </c>
      <c r="K217" t="str">
        <f>_xlfn.XLOOKUP($C217,'NAICS-SOC-CIP x-walk'!$C:$C, 'NAICS-SOC-CIP x-walk'!I:I)</f>
        <v>Agriculture, Forestry, Fishing and Hunting</v>
      </c>
      <c r="L217">
        <f t="shared" si="18"/>
        <v>1655</v>
      </c>
      <c r="M217" s="9">
        <f t="shared" si="19"/>
        <v>31.826923076923077</v>
      </c>
    </row>
    <row r="218" spans="1:13" hidden="1">
      <c r="A218" s="1">
        <v>70</v>
      </c>
      <c r="B218" s="1" t="s">
        <v>4</v>
      </c>
      <c r="C218" s="1" t="s">
        <v>2350</v>
      </c>
      <c r="D218" s="1">
        <f t="shared" si="15"/>
        <v>33</v>
      </c>
      <c r="E218" s="2" t="s">
        <v>178</v>
      </c>
      <c r="F218" t="str">
        <f>_xlfn.XLOOKUP(D218,'ACS-NAICS-SOC x-walk'!B:B,'ACS-NAICS-SOC x-walk'!D:D)</f>
        <v>Service occupations</v>
      </c>
      <c r="G218">
        <f t="shared" si="16"/>
        <v>1924</v>
      </c>
      <c r="H218" s="9">
        <f t="shared" si="17"/>
        <v>23.753086419753085</v>
      </c>
      <c r="I218" t="str">
        <f>_xlfn.XLOOKUP($C218,'NAICS-SOC-CIP x-walk'!C:C, 'NAICS-SOC-CIP x-walk'!H:H)</f>
        <v>11</v>
      </c>
      <c r="J218" t="str">
        <f>_xlfn.XLOOKUP(K218,'ACS-NAICS-SOC x-walk'!K:K,'ACS-NAICS-SOC x-walk'!L:L)</f>
        <v>Agriculture, Forestry, Fishing and Hunting, and Mining</v>
      </c>
      <c r="K218" t="str">
        <f>_xlfn.XLOOKUP($C218,'NAICS-SOC-CIP x-walk'!$C:$C, 'NAICS-SOC-CIP x-walk'!I:I)</f>
        <v>Agriculture, Forestry, Fishing and Hunting</v>
      </c>
      <c r="L218">
        <f t="shared" si="18"/>
        <v>1655</v>
      </c>
      <c r="M218" s="9">
        <f t="shared" si="19"/>
        <v>31.826923076923077</v>
      </c>
    </row>
    <row r="219" spans="1:13" hidden="1">
      <c r="A219" s="1">
        <v>63</v>
      </c>
      <c r="B219" s="1" t="s">
        <v>4</v>
      </c>
      <c r="C219" s="1" t="s">
        <v>2403</v>
      </c>
      <c r="D219" s="1">
        <f t="shared" si="15"/>
        <v>39</v>
      </c>
      <c r="E219" s="2" t="s">
        <v>348</v>
      </c>
      <c r="F219" t="str">
        <f>_xlfn.XLOOKUP(D219,'ACS-NAICS-SOC x-walk'!B:B,'ACS-NAICS-SOC x-walk'!D:D)</f>
        <v>Service occupations</v>
      </c>
      <c r="G219">
        <f t="shared" si="16"/>
        <v>1924</v>
      </c>
      <c r="H219" s="9">
        <f t="shared" si="17"/>
        <v>23.753086419753085</v>
      </c>
      <c r="I219" t="str">
        <f>_xlfn.XLOOKUP($C219,'NAICS-SOC-CIP x-walk'!C:C, 'NAICS-SOC-CIP x-walk'!H:H)</f>
        <v>11</v>
      </c>
      <c r="J219" t="str">
        <f>_xlfn.XLOOKUP(K219,'ACS-NAICS-SOC x-walk'!K:K,'ACS-NAICS-SOC x-walk'!L:L)</f>
        <v>Agriculture, Forestry, Fishing and Hunting, and Mining</v>
      </c>
      <c r="K219" t="str">
        <f>_xlfn.XLOOKUP($C219,'NAICS-SOC-CIP x-walk'!$C:$C, 'NAICS-SOC-CIP x-walk'!I:I)</f>
        <v>Agriculture, Forestry, Fishing and Hunting</v>
      </c>
      <c r="L219">
        <f t="shared" si="18"/>
        <v>1655</v>
      </c>
      <c r="M219" s="9">
        <f t="shared" si="19"/>
        <v>31.826923076923077</v>
      </c>
    </row>
    <row r="220" spans="1:13" hidden="1">
      <c r="A220" s="1">
        <v>47</v>
      </c>
      <c r="B220" s="1" t="s">
        <v>4</v>
      </c>
      <c r="C220" s="1" t="s">
        <v>2391</v>
      </c>
      <c r="D220" s="1">
        <f t="shared" si="15"/>
        <v>37</v>
      </c>
      <c r="E220" s="2" t="s">
        <v>316</v>
      </c>
      <c r="F220" t="str">
        <f>_xlfn.XLOOKUP(D220,'ACS-NAICS-SOC x-walk'!B:B,'ACS-NAICS-SOC x-walk'!D:D)</f>
        <v>Service occupations</v>
      </c>
      <c r="G220">
        <f t="shared" si="16"/>
        <v>1924</v>
      </c>
      <c r="H220" s="9">
        <f t="shared" si="17"/>
        <v>23.753086419753085</v>
      </c>
      <c r="I220" t="str">
        <f>_xlfn.XLOOKUP($C220,'NAICS-SOC-CIP x-walk'!C:C, 'NAICS-SOC-CIP x-walk'!H:H)</f>
        <v>11</v>
      </c>
      <c r="J220" t="str">
        <f>_xlfn.XLOOKUP(K220,'ACS-NAICS-SOC x-walk'!K:K,'ACS-NAICS-SOC x-walk'!L:L)</f>
        <v>Agriculture, Forestry, Fishing and Hunting, and Mining</v>
      </c>
      <c r="K220" t="str">
        <f>_xlfn.XLOOKUP($C220,'NAICS-SOC-CIP x-walk'!$C:$C, 'NAICS-SOC-CIP x-walk'!I:I)</f>
        <v>Agriculture, Forestry, Fishing and Hunting</v>
      </c>
      <c r="L220">
        <f t="shared" si="18"/>
        <v>1655</v>
      </c>
      <c r="M220" s="9">
        <f t="shared" si="19"/>
        <v>31.826923076923077</v>
      </c>
    </row>
    <row r="221" spans="1:13" hidden="1">
      <c r="A221" s="1">
        <v>42</v>
      </c>
      <c r="B221" s="1" t="s">
        <v>4</v>
      </c>
      <c r="C221" s="1" t="s">
        <v>2404</v>
      </c>
      <c r="D221" s="1">
        <f t="shared" si="15"/>
        <v>39</v>
      </c>
      <c r="E221" s="2" t="s">
        <v>500</v>
      </c>
      <c r="F221" t="str">
        <f>_xlfn.XLOOKUP(D221,'ACS-NAICS-SOC x-walk'!B:B,'ACS-NAICS-SOC x-walk'!D:D)</f>
        <v>Service occupations</v>
      </c>
      <c r="G221">
        <f t="shared" si="16"/>
        <v>1924</v>
      </c>
      <c r="H221" s="9">
        <f t="shared" si="17"/>
        <v>23.753086419753085</v>
      </c>
      <c r="I221" t="str">
        <f>_xlfn.XLOOKUP($C221,'NAICS-SOC-CIP x-walk'!C:C, 'NAICS-SOC-CIP x-walk'!H:H)</f>
        <v>11</v>
      </c>
      <c r="J221" t="str">
        <f>_xlfn.XLOOKUP(K221,'ACS-NAICS-SOC x-walk'!K:K,'ACS-NAICS-SOC x-walk'!L:L)</f>
        <v>Agriculture, Forestry, Fishing and Hunting, and Mining</v>
      </c>
      <c r="K221" t="str">
        <f>_xlfn.XLOOKUP($C221,'NAICS-SOC-CIP x-walk'!$C:$C, 'NAICS-SOC-CIP x-walk'!I:I)</f>
        <v>Agriculture, Forestry, Fishing and Hunting</v>
      </c>
      <c r="L221">
        <f t="shared" si="18"/>
        <v>1655</v>
      </c>
      <c r="M221" s="9">
        <f t="shared" si="19"/>
        <v>31.826923076923077</v>
      </c>
    </row>
    <row r="222" spans="1:13" hidden="1">
      <c r="A222" s="1">
        <v>28</v>
      </c>
      <c r="B222" s="1" t="s">
        <v>4</v>
      </c>
      <c r="C222" s="1" t="s">
        <v>2328</v>
      </c>
      <c r="D222" s="1">
        <f t="shared" si="15"/>
        <v>31</v>
      </c>
      <c r="E222" s="2" t="s">
        <v>908</v>
      </c>
      <c r="F222" t="str">
        <f>_xlfn.XLOOKUP(D222,'ACS-NAICS-SOC x-walk'!B:B,'ACS-NAICS-SOC x-walk'!D:D)</f>
        <v>Service occupations</v>
      </c>
      <c r="G222">
        <f t="shared" si="16"/>
        <v>1924</v>
      </c>
      <c r="H222" s="9">
        <f t="shared" si="17"/>
        <v>23.753086419753085</v>
      </c>
      <c r="I222" t="str">
        <f>_xlfn.XLOOKUP($C222,'NAICS-SOC-CIP x-walk'!C:C, 'NAICS-SOC-CIP x-walk'!H:H)</f>
        <v>11</v>
      </c>
      <c r="J222" t="str">
        <f>_xlfn.XLOOKUP(K222,'ACS-NAICS-SOC x-walk'!K:K,'ACS-NAICS-SOC x-walk'!L:L)</f>
        <v>Agriculture, Forestry, Fishing and Hunting, and Mining</v>
      </c>
      <c r="K222" t="str">
        <f>_xlfn.XLOOKUP($C222,'NAICS-SOC-CIP x-walk'!$C:$C, 'NAICS-SOC-CIP x-walk'!I:I)</f>
        <v>Agriculture, Forestry, Fishing and Hunting</v>
      </c>
      <c r="L222">
        <f t="shared" si="18"/>
        <v>1655</v>
      </c>
      <c r="M222" s="9">
        <f t="shared" si="19"/>
        <v>31.826923076923077</v>
      </c>
    </row>
    <row r="223" spans="1:13" hidden="1">
      <c r="A223" s="1">
        <v>7</v>
      </c>
      <c r="B223" s="1" t="s">
        <v>4</v>
      </c>
      <c r="C223" s="1" t="s">
        <v>2393</v>
      </c>
      <c r="D223" s="1">
        <f t="shared" si="15"/>
        <v>37</v>
      </c>
      <c r="E223" s="2" t="s">
        <v>328</v>
      </c>
      <c r="F223" t="str">
        <f>_xlfn.XLOOKUP(D223,'ACS-NAICS-SOC x-walk'!B:B,'ACS-NAICS-SOC x-walk'!D:D)</f>
        <v>Service occupations</v>
      </c>
      <c r="G223">
        <f t="shared" si="16"/>
        <v>1924</v>
      </c>
      <c r="H223" s="9">
        <f t="shared" si="17"/>
        <v>23.753086419753085</v>
      </c>
      <c r="I223" t="str">
        <f>_xlfn.XLOOKUP($C223,'NAICS-SOC-CIP x-walk'!C:C, 'NAICS-SOC-CIP x-walk'!H:H)</f>
        <v>11</v>
      </c>
      <c r="J223" t="str">
        <f>_xlfn.XLOOKUP(K223,'ACS-NAICS-SOC x-walk'!K:K,'ACS-NAICS-SOC x-walk'!L:L)</f>
        <v>Agriculture, Forestry, Fishing and Hunting, and Mining</v>
      </c>
      <c r="K223" t="str">
        <f>_xlfn.XLOOKUP($C223,'NAICS-SOC-CIP x-walk'!$C:$C, 'NAICS-SOC-CIP x-walk'!I:I)</f>
        <v>Agriculture, Forestry, Fishing and Hunting</v>
      </c>
      <c r="L223">
        <f t="shared" si="18"/>
        <v>1655</v>
      </c>
      <c r="M223" s="9">
        <f t="shared" si="19"/>
        <v>31.826923076923077</v>
      </c>
    </row>
    <row r="224" spans="1:13" hidden="1">
      <c r="A224" s="1">
        <v>64</v>
      </c>
      <c r="B224" s="1">
        <v>3</v>
      </c>
      <c r="C224" s="1" t="s">
        <v>2023</v>
      </c>
      <c r="D224" s="1">
        <f t="shared" si="15"/>
        <v>19</v>
      </c>
      <c r="E224" s="2" t="s">
        <v>404</v>
      </c>
      <c r="F224" t="str">
        <f>_xlfn.XLOOKUP(D224,'ACS-NAICS-SOC x-walk'!B:B,'ACS-NAICS-SOC x-walk'!D:D)</f>
        <v>Management, business, science, and arts occupations</v>
      </c>
      <c r="G224">
        <f t="shared" si="16"/>
        <v>4738</v>
      </c>
      <c r="H224" s="9">
        <f t="shared" si="17"/>
        <v>15.185897435897436</v>
      </c>
      <c r="I224" t="str">
        <f>_xlfn.XLOOKUP($C224,'NAICS-SOC-CIP x-walk'!C:C, 'NAICS-SOC-CIP x-walk'!H:H)</f>
        <v>11</v>
      </c>
      <c r="J224" t="str">
        <f>_xlfn.XLOOKUP(K224,'ACS-NAICS-SOC x-walk'!K:K,'ACS-NAICS-SOC x-walk'!L:L)</f>
        <v>Agriculture, Forestry, Fishing and Hunting, and Mining</v>
      </c>
      <c r="K224" t="str">
        <f>_xlfn.XLOOKUP($C224,'NAICS-SOC-CIP x-walk'!$C:$C, 'NAICS-SOC-CIP x-walk'!I:I)</f>
        <v>Agriculture, Forestry, Fishing and Hunting</v>
      </c>
      <c r="L224">
        <f t="shared" si="18"/>
        <v>1655</v>
      </c>
      <c r="M224" s="9">
        <f t="shared" si="19"/>
        <v>31.826923076923077</v>
      </c>
    </row>
    <row r="225" spans="1:13" hidden="1">
      <c r="A225" s="1">
        <v>60</v>
      </c>
      <c r="B225" s="1">
        <v>4</v>
      </c>
      <c r="C225" s="1" t="s">
        <v>1940</v>
      </c>
      <c r="D225" s="1">
        <f t="shared" si="15"/>
        <v>17</v>
      </c>
      <c r="E225" s="2" t="s">
        <v>532</v>
      </c>
      <c r="F225" t="str">
        <f>_xlfn.XLOOKUP(D225,'ACS-NAICS-SOC x-walk'!B:B,'ACS-NAICS-SOC x-walk'!D:D)</f>
        <v>Management, business, science, and arts occupations</v>
      </c>
      <c r="G225">
        <f t="shared" si="16"/>
        <v>4738</v>
      </c>
      <c r="H225" s="9">
        <f t="shared" si="17"/>
        <v>15.185897435897436</v>
      </c>
      <c r="I225" t="str">
        <f>_xlfn.XLOOKUP($C225,'NAICS-SOC-CIP x-walk'!C:C, 'NAICS-SOC-CIP x-walk'!H:H)</f>
        <v>11</v>
      </c>
      <c r="J225" t="str">
        <f>_xlfn.XLOOKUP(K225,'ACS-NAICS-SOC x-walk'!K:K,'ACS-NAICS-SOC x-walk'!L:L)</f>
        <v>Agriculture, Forestry, Fishing and Hunting, and Mining</v>
      </c>
      <c r="K225" t="str">
        <f>_xlfn.XLOOKUP($C225,'NAICS-SOC-CIP x-walk'!$C:$C, 'NAICS-SOC-CIP x-walk'!I:I)</f>
        <v>Agriculture, Forestry, Fishing and Hunting</v>
      </c>
      <c r="L225">
        <f t="shared" si="18"/>
        <v>1655</v>
      </c>
      <c r="M225" s="9">
        <f t="shared" si="19"/>
        <v>31.826923076923077</v>
      </c>
    </row>
    <row r="226" spans="1:13" hidden="1">
      <c r="A226" s="1">
        <v>60</v>
      </c>
      <c r="B226" s="1">
        <v>5</v>
      </c>
      <c r="C226" s="1" t="s">
        <v>1979</v>
      </c>
      <c r="D226" s="1">
        <f t="shared" si="15"/>
        <v>19</v>
      </c>
      <c r="E226" s="2" t="s">
        <v>534</v>
      </c>
      <c r="F226" t="str">
        <f>_xlfn.XLOOKUP(D226,'ACS-NAICS-SOC x-walk'!B:B,'ACS-NAICS-SOC x-walk'!D:D)</f>
        <v>Management, business, science, and arts occupations</v>
      </c>
      <c r="G226">
        <f t="shared" si="16"/>
        <v>4738</v>
      </c>
      <c r="H226" s="9">
        <f t="shared" si="17"/>
        <v>15.185897435897436</v>
      </c>
      <c r="I226" t="str">
        <f>_xlfn.XLOOKUP($C226,'NAICS-SOC-CIP x-walk'!C:C, 'NAICS-SOC-CIP x-walk'!H:H)</f>
        <v>11</v>
      </c>
      <c r="J226" t="str">
        <f>_xlfn.XLOOKUP(K226,'ACS-NAICS-SOC x-walk'!K:K,'ACS-NAICS-SOC x-walk'!L:L)</f>
        <v>Agriculture, Forestry, Fishing and Hunting, and Mining</v>
      </c>
      <c r="K226" t="str">
        <f>_xlfn.XLOOKUP($C226,'NAICS-SOC-CIP x-walk'!$C:$C, 'NAICS-SOC-CIP x-walk'!I:I)</f>
        <v>Agriculture, Forestry, Fishing and Hunting</v>
      </c>
      <c r="L226">
        <f t="shared" si="18"/>
        <v>1655</v>
      </c>
      <c r="M226" s="9">
        <f t="shared" si="19"/>
        <v>31.826923076923077</v>
      </c>
    </row>
    <row r="227" spans="1:13" hidden="1">
      <c r="A227" s="1">
        <v>58</v>
      </c>
      <c r="B227" s="1">
        <v>3</v>
      </c>
      <c r="C227" s="1" t="s">
        <v>2023</v>
      </c>
      <c r="D227" s="1">
        <f t="shared" si="15"/>
        <v>19</v>
      </c>
      <c r="E227" s="2" t="s">
        <v>254</v>
      </c>
      <c r="F227" t="str">
        <f>_xlfn.XLOOKUP(D227,'ACS-NAICS-SOC x-walk'!B:B,'ACS-NAICS-SOC x-walk'!D:D)</f>
        <v>Management, business, science, and arts occupations</v>
      </c>
      <c r="G227">
        <f t="shared" si="16"/>
        <v>4738</v>
      </c>
      <c r="H227" s="9">
        <f t="shared" si="17"/>
        <v>15.185897435897436</v>
      </c>
      <c r="I227" t="str">
        <f>_xlfn.XLOOKUP($C227,'NAICS-SOC-CIP x-walk'!C:C, 'NAICS-SOC-CIP x-walk'!H:H)</f>
        <v>11</v>
      </c>
      <c r="J227" t="str">
        <f>_xlfn.XLOOKUP(K227,'ACS-NAICS-SOC x-walk'!K:K,'ACS-NAICS-SOC x-walk'!L:L)</f>
        <v>Agriculture, Forestry, Fishing and Hunting, and Mining</v>
      </c>
      <c r="K227" t="str">
        <f>_xlfn.XLOOKUP($C227,'NAICS-SOC-CIP x-walk'!$C:$C, 'NAICS-SOC-CIP x-walk'!I:I)</f>
        <v>Agriculture, Forestry, Fishing and Hunting</v>
      </c>
      <c r="L227">
        <f t="shared" si="18"/>
        <v>1655</v>
      </c>
      <c r="M227" s="9">
        <f t="shared" si="19"/>
        <v>31.826923076923077</v>
      </c>
    </row>
    <row r="228" spans="1:13" hidden="1">
      <c r="A228" s="1">
        <v>57</v>
      </c>
      <c r="B228" s="1">
        <v>3</v>
      </c>
      <c r="C228" s="1" t="s">
        <v>2034</v>
      </c>
      <c r="D228" s="1">
        <f t="shared" si="15"/>
        <v>19</v>
      </c>
      <c r="E228" s="2" t="s">
        <v>302</v>
      </c>
      <c r="F228" t="str">
        <f>_xlfn.XLOOKUP(D228,'ACS-NAICS-SOC x-walk'!B:B,'ACS-NAICS-SOC x-walk'!D:D)</f>
        <v>Management, business, science, and arts occupations</v>
      </c>
      <c r="G228">
        <f t="shared" si="16"/>
        <v>4738</v>
      </c>
      <c r="H228" s="9">
        <f t="shared" si="17"/>
        <v>15.185897435897436</v>
      </c>
      <c r="I228" t="str">
        <f>_xlfn.XLOOKUP($C228,'NAICS-SOC-CIP x-walk'!C:C, 'NAICS-SOC-CIP x-walk'!H:H)</f>
        <v>11</v>
      </c>
      <c r="J228" t="str">
        <f>_xlfn.XLOOKUP(K228,'ACS-NAICS-SOC x-walk'!K:K,'ACS-NAICS-SOC x-walk'!L:L)</f>
        <v>Agriculture, Forestry, Fishing and Hunting, and Mining</v>
      </c>
      <c r="K228" t="str">
        <f>_xlfn.XLOOKUP($C228,'NAICS-SOC-CIP x-walk'!$C:$C, 'NAICS-SOC-CIP x-walk'!I:I)</f>
        <v>Agriculture, Forestry, Fishing and Hunting</v>
      </c>
      <c r="L228">
        <f t="shared" si="18"/>
        <v>1655</v>
      </c>
      <c r="M228" s="9">
        <f t="shared" si="19"/>
        <v>31.826923076923077</v>
      </c>
    </row>
    <row r="229" spans="1:13" hidden="1">
      <c r="A229" s="1">
        <v>51</v>
      </c>
      <c r="B229" s="1">
        <v>5</v>
      </c>
      <c r="C229" s="1" t="s">
        <v>1981</v>
      </c>
      <c r="D229" s="1">
        <f t="shared" si="15"/>
        <v>19</v>
      </c>
      <c r="E229" s="2" t="s">
        <v>486</v>
      </c>
      <c r="F229" t="str">
        <f>_xlfn.XLOOKUP(D229,'ACS-NAICS-SOC x-walk'!B:B,'ACS-NAICS-SOC x-walk'!D:D)</f>
        <v>Management, business, science, and arts occupations</v>
      </c>
      <c r="G229">
        <f t="shared" si="16"/>
        <v>4738</v>
      </c>
      <c r="H229" s="9">
        <f t="shared" si="17"/>
        <v>15.185897435897436</v>
      </c>
      <c r="I229" t="str">
        <f>_xlfn.XLOOKUP($C229,'NAICS-SOC-CIP x-walk'!C:C, 'NAICS-SOC-CIP x-walk'!H:H)</f>
        <v>11</v>
      </c>
      <c r="J229" t="str">
        <f>_xlfn.XLOOKUP(K229,'ACS-NAICS-SOC x-walk'!K:K,'ACS-NAICS-SOC x-walk'!L:L)</f>
        <v>Agriculture, Forestry, Fishing and Hunting, and Mining</v>
      </c>
      <c r="K229" t="str">
        <f>_xlfn.XLOOKUP($C229,'NAICS-SOC-CIP x-walk'!$C:$C, 'NAICS-SOC-CIP x-walk'!I:I)</f>
        <v>Agriculture, Forestry, Fishing and Hunting</v>
      </c>
      <c r="L229">
        <f t="shared" si="18"/>
        <v>1655</v>
      </c>
      <c r="M229" s="9">
        <f t="shared" si="19"/>
        <v>31.826923076923077</v>
      </c>
    </row>
    <row r="230" spans="1:13" hidden="1">
      <c r="A230" s="1">
        <v>48</v>
      </c>
      <c r="B230" s="1" t="s">
        <v>4</v>
      </c>
      <c r="C230" s="1" t="s">
        <v>1864</v>
      </c>
      <c r="D230" s="1">
        <f t="shared" si="15"/>
        <v>13</v>
      </c>
      <c r="E230" s="2" t="s">
        <v>370</v>
      </c>
      <c r="F230" t="str">
        <f>_xlfn.XLOOKUP(D230,'ACS-NAICS-SOC x-walk'!B:B,'ACS-NAICS-SOC x-walk'!D:D)</f>
        <v>Management, business, science, and arts occupations</v>
      </c>
      <c r="G230">
        <f t="shared" si="16"/>
        <v>4738</v>
      </c>
      <c r="H230" s="9">
        <f t="shared" si="17"/>
        <v>15.185897435897436</v>
      </c>
      <c r="I230" t="str">
        <f>_xlfn.XLOOKUP($C230,'NAICS-SOC-CIP x-walk'!C:C, 'NAICS-SOC-CIP x-walk'!H:H)</f>
        <v>11</v>
      </c>
      <c r="J230" t="str">
        <f>_xlfn.XLOOKUP(K230,'ACS-NAICS-SOC x-walk'!K:K,'ACS-NAICS-SOC x-walk'!L:L)</f>
        <v>Agriculture, Forestry, Fishing and Hunting, and Mining</v>
      </c>
      <c r="K230" t="str">
        <f>_xlfn.XLOOKUP($C230,'NAICS-SOC-CIP x-walk'!$C:$C, 'NAICS-SOC-CIP x-walk'!I:I)</f>
        <v>Agriculture, Forestry, Fishing and Hunting</v>
      </c>
      <c r="L230">
        <f t="shared" si="18"/>
        <v>1655</v>
      </c>
      <c r="M230" s="9">
        <f t="shared" si="19"/>
        <v>31.826923076923077</v>
      </c>
    </row>
    <row r="231" spans="1:13" hidden="1">
      <c r="A231" s="1">
        <v>33</v>
      </c>
      <c r="B231" s="1">
        <v>5</v>
      </c>
      <c r="C231" s="1" t="s">
        <v>2002</v>
      </c>
      <c r="D231" s="1">
        <f t="shared" si="15"/>
        <v>19</v>
      </c>
      <c r="E231" s="2" t="s">
        <v>736</v>
      </c>
      <c r="F231" t="str">
        <f>_xlfn.XLOOKUP(D231,'ACS-NAICS-SOC x-walk'!B:B,'ACS-NAICS-SOC x-walk'!D:D)</f>
        <v>Management, business, science, and arts occupations</v>
      </c>
      <c r="G231">
        <f t="shared" si="16"/>
        <v>4738</v>
      </c>
      <c r="H231" s="9">
        <f t="shared" si="17"/>
        <v>15.185897435897436</v>
      </c>
      <c r="I231" t="str">
        <f>_xlfn.XLOOKUP($C231,'NAICS-SOC-CIP x-walk'!C:C, 'NAICS-SOC-CIP x-walk'!H:H)</f>
        <v>11</v>
      </c>
      <c r="J231" t="str">
        <f>_xlfn.XLOOKUP(K231,'ACS-NAICS-SOC x-walk'!K:K,'ACS-NAICS-SOC x-walk'!L:L)</f>
        <v>Agriculture, Forestry, Fishing and Hunting, and Mining</v>
      </c>
      <c r="K231" t="str">
        <f>_xlfn.XLOOKUP($C231,'NAICS-SOC-CIP x-walk'!$C:$C, 'NAICS-SOC-CIP x-walk'!I:I)</f>
        <v>Agriculture, Forestry, Fishing and Hunting</v>
      </c>
      <c r="L231">
        <f t="shared" si="18"/>
        <v>1655</v>
      </c>
      <c r="M231" s="9">
        <f t="shared" si="19"/>
        <v>31.826923076923077</v>
      </c>
    </row>
    <row r="232" spans="1:13" hidden="1">
      <c r="A232" s="1">
        <v>25</v>
      </c>
      <c r="B232" s="1">
        <v>5</v>
      </c>
      <c r="C232" s="1" t="s">
        <v>1987</v>
      </c>
      <c r="D232" s="1">
        <f t="shared" si="15"/>
        <v>19</v>
      </c>
      <c r="E232" s="2" t="s">
        <v>668</v>
      </c>
      <c r="F232" t="str">
        <f>_xlfn.XLOOKUP(D232,'ACS-NAICS-SOC x-walk'!B:B,'ACS-NAICS-SOC x-walk'!D:D)</f>
        <v>Management, business, science, and arts occupations</v>
      </c>
      <c r="G232">
        <f t="shared" si="16"/>
        <v>4738</v>
      </c>
      <c r="H232" s="9">
        <f t="shared" si="17"/>
        <v>15.185897435897436</v>
      </c>
      <c r="I232" t="str">
        <f>_xlfn.XLOOKUP($C232,'NAICS-SOC-CIP x-walk'!C:C, 'NAICS-SOC-CIP x-walk'!H:H)</f>
        <v>11</v>
      </c>
      <c r="J232" t="str">
        <f>_xlfn.XLOOKUP(K232,'ACS-NAICS-SOC x-walk'!K:K,'ACS-NAICS-SOC x-walk'!L:L)</f>
        <v>Agriculture, Forestry, Fishing and Hunting, and Mining</v>
      </c>
      <c r="K232" t="str">
        <f>_xlfn.XLOOKUP($C232,'NAICS-SOC-CIP x-walk'!$C:$C, 'NAICS-SOC-CIP x-walk'!I:I)</f>
        <v>Agriculture, Forestry, Fishing and Hunting</v>
      </c>
      <c r="L232">
        <f t="shared" si="18"/>
        <v>1655</v>
      </c>
      <c r="M232" s="9">
        <f t="shared" si="19"/>
        <v>31.826923076923077</v>
      </c>
    </row>
    <row r="233" spans="1:13" hidden="1">
      <c r="A233" s="1">
        <v>18</v>
      </c>
      <c r="B233" s="1">
        <v>4</v>
      </c>
      <c r="C233" s="1" t="s">
        <v>1980</v>
      </c>
      <c r="D233" s="1">
        <f t="shared" si="15"/>
        <v>19</v>
      </c>
      <c r="E233" s="2" t="s">
        <v>472</v>
      </c>
      <c r="F233" t="str">
        <f>_xlfn.XLOOKUP(D233,'ACS-NAICS-SOC x-walk'!B:B,'ACS-NAICS-SOC x-walk'!D:D)</f>
        <v>Management, business, science, and arts occupations</v>
      </c>
      <c r="G233">
        <f t="shared" si="16"/>
        <v>4738</v>
      </c>
      <c r="H233" s="9">
        <f t="shared" si="17"/>
        <v>15.185897435897436</v>
      </c>
      <c r="I233" t="str">
        <f>_xlfn.XLOOKUP($C233,'NAICS-SOC-CIP x-walk'!C:C, 'NAICS-SOC-CIP x-walk'!H:H)</f>
        <v>11</v>
      </c>
      <c r="J233" t="str">
        <f>_xlfn.XLOOKUP(K233,'ACS-NAICS-SOC x-walk'!K:K,'ACS-NAICS-SOC x-walk'!L:L)</f>
        <v>Agriculture, Forestry, Fishing and Hunting, and Mining</v>
      </c>
      <c r="K233" t="str">
        <f>_xlfn.XLOOKUP($C233,'NAICS-SOC-CIP x-walk'!$C:$C, 'NAICS-SOC-CIP x-walk'!I:I)</f>
        <v>Agriculture, Forestry, Fishing and Hunting</v>
      </c>
      <c r="L233">
        <f t="shared" si="18"/>
        <v>1655</v>
      </c>
      <c r="M233" s="9">
        <f t="shared" si="19"/>
        <v>31.826923076923077</v>
      </c>
    </row>
    <row r="234" spans="1:13" hidden="1">
      <c r="A234" s="1">
        <v>18</v>
      </c>
      <c r="B234" s="1">
        <v>4</v>
      </c>
      <c r="C234" s="1" t="s">
        <v>1983</v>
      </c>
      <c r="D234" s="1">
        <f t="shared" si="15"/>
        <v>19</v>
      </c>
      <c r="E234" s="2" t="s">
        <v>1042</v>
      </c>
      <c r="F234" t="str">
        <f>_xlfn.XLOOKUP(D234,'ACS-NAICS-SOC x-walk'!B:B,'ACS-NAICS-SOC x-walk'!D:D)</f>
        <v>Management, business, science, and arts occupations</v>
      </c>
      <c r="G234">
        <f t="shared" si="16"/>
        <v>4738</v>
      </c>
      <c r="H234" s="9">
        <f t="shared" si="17"/>
        <v>15.185897435897436</v>
      </c>
      <c r="I234" t="str">
        <f>_xlfn.XLOOKUP($C234,'NAICS-SOC-CIP x-walk'!C:C, 'NAICS-SOC-CIP x-walk'!H:H)</f>
        <v>11</v>
      </c>
      <c r="J234" t="str">
        <f>_xlfn.XLOOKUP(K234,'ACS-NAICS-SOC x-walk'!K:K,'ACS-NAICS-SOC x-walk'!L:L)</f>
        <v>Agriculture, Forestry, Fishing and Hunting, and Mining</v>
      </c>
      <c r="K234" t="str">
        <f>_xlfn.XLOOKUP($C234,'NAICS-SOC-CIP x-walk'!$C:$C, 'NAICS-SOC-CIP x-walk'!I:I)</f>
        <v>Agriculture, Forestry, Fishing and Hunting</v>
      </c>
      <c r="L234">
        <f t="shared" si="18"/>
        <v>1655</v>
      </c>
      <c r="M234" s="9">
        <f t="shared" si="19"/>
        <v>31.826923076923077</v>
      </c>
    </row>
    <row r="235" spans="1:13" hidden="1">
      <c r="A235" s="1">
        <v>14</v>
      </c>
      <c r="B235" s="1">
        <v>5</v>
      </c>
      <c r="C235" s="1" t="s">
        <v>2236</v>
      </c>
      <c r="D235" s="1">
        <f t="shared" si="15"/>
        <v>29</v>
      </c>
      <c r="E235" s="2" t="s">
        <v>1192</v>
      </c>
      <c r="F235" t="str">
        <f>_xlfn.XLOOKUP(D235,'ACS-NAICS-SOC x-walk'!B:B,'ACS-NAICS-SOC x-walk'!D:D)</f>
        <v>Management, business, science, and arts occupations</v>
      </c>
      <c r="G235">
        <f t="shared" si="16"/>
        <v>4738</v>
      </c>
      <c r="H235" s="9">
        <f t="shared" si="17"/>
        <v>15.185897435897436</v>
      </c>
      <c r="I235" t="str">
        <f>_xlfn.XLOOKUP($C235,'NAICS-SOC-CIP x-walk'!C:C, 'NAICS-SOC-CIP x-walk'!H:H)</f>
        <v>11</v>
      </c>
      <c r="J235" t="str">
        <f>_xlfn.XLOOKUP(K235,'ACS-NAICS-SOC x-walk'!K:K,'ACS-NAICS-SOC x-walk'!L:L)</f>
        <v>Agriculture, Forestry, Fishing and Hunting, and Mining</v>
      </c>
      <c r="K235" t="str">
        <f>_xlfn.XLOOKUP($C235,'NAICS-SOC-CIP x-walk'!$C:$C, 'NAICS-SOC-CIP x-walk'!I:I)</f>
        <v>Agriculture, Forestry, Fishing and Hunting</v>
      </c>
      <c r="L235">
        <f t="shared" si="18"/>
        <v>1655</v>
      </c>
      <c r="M235" s="9">
        <f t="shared" si="19"/>
        <v>31.826923076923077</v>
      </c>
    </row>
    <row r="236" spans="1:13" hidden="1">
      <c r="A236" s="1">
        <v>10</v>
      </c>
      <c r="B236" s="1">
        <v>5</v>
      </c>
      <c r="C236" s="1" t="s">
        <v>1987</v>
      </c>
      <c r="D236" s="1">
        <f t="shared" si="15"/>
        <v>19</v>
      </c>
      <c r="E236" s="2" t="s">
        <v>1166</v>
      </c>
      <c r="F236" t="str">
        <f>_xlfn.XLOOKUP(D236,'ACS-NAICS-SOC x-walk'!B:B,'ACS-NAICS-SOC x-walk'!D:D)</f>
        <v>Management, business, science, and arts occupations</v>
      </c>
      <c r="G236">
        <f t="shared" si="16"/>
        <v>4738</v>
      </c>
      <c r="H236" s="9">
        <f t="shared" si="17"/>
        <v>15.185897435897436</v>
      </c>
      <c r="I236" t="str">
        <f>_xlfn.XLOOKUP($C236,'NAICS-SOC-CIP x-walk'!C:C, 'NAICS-SOC-CIP x-walk'!H:H)</f>
        <v>11</v>
      </c>
      <c r="J236" t="str">
        <f>_xlfn.XLOOKUP(K236,'ACS-NAICS-SOC x-walk'!K:K,'ACS-NAICS-SOC x-walk'!L:L)</f>
        <v>Agriculture, Forestry, Fishing and Hunting, and Mining</v>
      </c>
      <c r="K236" t="str">
        <f>_xlfn.XLOOKUP($C236,'NAICS-SOC-CIP x-walk'!$C:$C, 'NAICS-SOC-CIP x-walk'!I:I)</f>
        <v>Agriculture, Forestry, Fishing and Hunting</v>
      </c>
      <c r="L236">
        <f t="shared" si="18"/>
        <v>1655</v>
      </c>
      <c r="M236" s="9">
        <f t="shared" si="19"/>
        <v>31.826923076923077</v>
      </c>
    </row>
    <row r="237" spans="1:13" hidden="1">
      <c r="A237" s="1">
        <v>7</v>
      </c>
      <c r="B237" s="1">
        <v>5</v>
      </c>
      <c r="C237" s="1" t="s">
        <v>1987</v>
      </c>
      <c r="D237" s="1">
        <f t="shared" si="15"/>
        <v>19</v>
      </c>
      <c r="E237" s="2" t="s">
        <v>1064</v>
      </c>
      <c r="F237" t="str">
        <f>_xlfn.XLOOKUP(D237,'ACS-NAICS-SOC x-walk'!B:B,'ACS-NAICS-SOC x-walk'!D:D)</f>
        <v>Management, business, science, and arts occupations</v>
      </c>
      <c r="G237">
        <f t="shared" si="16"/>
        <v>4738</v>
      </c>
      <c r="H237" s="9">
        <f t="shared" si="17"/>
        <v>15.185897435897436</v>
      </c>
      <c r="I237" t="str">
        <f>_xlfn.XLOOKUP($C237,'NAICS-SOC-CIP x-walk'!C:C, 'NAICS-SOC-CIP x-walk'!H:H)</f>
        <v>11</v>
      </c>
      <c r="J237" t="str">
        <f>_xlfn.XLOOKUP(K237,'ACS-NAICS-SOC x-walk'!K:K,'ACS-NAICS-SOC x-walk'!L:L)</f>
        <v>Agriculture, Forestry, Fishing and Hunting, and Mining</v>
      </c>
      <c r="K237" t="str">
        <f>_xlfn.XLOOKUP($C237,'NAICS-SOC-CIP x-walk'!$C:$C, 'NAICS-SOC-CIP x-walk'!I:I)</f>
        <v>Agriculture, Forestry, Fishing and Hunting</v>
      </c>
      <c r="L237">
        <f t="shared" si="18"/>
        <v>1655</v>
      </c>
      <c r="M237" s="9">
        <f t="shared" si="19"/>
        <v>31.826923076923077</v>
      </c>
    </row>
    <row r="238" spans="1:13" hidden="1">
      <c r="A238" s="1">
        <v>6</v>
      </c>
      <c r="B238" s="1">
        <v>3</v>
      </c>
      <c r="C238" s="1" t="s">
        <v>2292</v>
      </c>
      <c r="D238" s="1">
        <f t="shared" si="15"/>
        <v>29</v>
      </c>
      <c r="E238" s="2" t="s">
        <v>1352</v>
      </c>
      <c r="F238" t="str">
        <f>_xlfn.XLOOKUP(D238,'ACS-NAICS-SOC x-walk'!B:B,'ACS-NAICS-SOC x-walk'!D:D)</f>
        <v>Management, business, science, and arts occupations</v>
      </c>
      <c r="G238">
        <f t="shared" si="16"/>
        <v>4738</v>
      </c>
      <c r="H238" s="9">
        <f t="shared" si="17"/>
        <v>15.185897435897436</v>
      </c>
      <c r="I238" t="str">
        <f>_xlfn.XLOOKUP($C238,'NAICS-SOC-CIP x-walk'!C:C, 'NAICS-SOC-CIP x-walk'!H:H)</f>
        <v>11</v>
      </c>
      <c r="J238" t="str">
        <f>_xlfn.XLOOKUP(K238,'ACS-NAICS-SOC x-walk'!K:K,'ACS-NAICS-SOC x-walk'!L:L)</f>
        <v>Agriculture, Forestry, Fishing and Hunting, and Mining</v>
      </c>
      <c r="K238" t="str">
        <f>_xlfn.XLOOKUP($C238,'NAICS-SOC-CIP x-walk'!$C:$C, 'NAICS-SOC-CIP x-walk'!I:I)</f>
        <v>Agriculture, Forestry, Fishing and Hunting</v>
      </c>
      <c r="L238">
        <f t="shared" si="18"/>
        <v>1655</v>
      </c>
      <c r="M238" s="9">
        <f t="shared" si="19"/>
        <v>31.826923076923077</v>
      </c>
    </row>
    <row r="239" spans="1:13" hidden="1">
      <c r="A239" s="1">
        <v>5</v>
      </c>
      <c r="B239" s="1">
        <v>5</v>
      </c>
      <c r="C239" s="1" t="s">
        <v>1987</v>
      </c>
      <c r="D239" s="1">
        <f t="shared" si="15"/>
        <v>19</v>
      </c>
      <c r="E239" s="2" t="s">
        <v>1384</v>
      </c>
      <c r="F239" t="str">
        <f>_xlfn.XLOOKUP(D239,'ACS-NAICS-SOC x-walk'!B:B,'ACS-NAICS-SOC x-walk'!D:D)</f>
        <v>Management, business, science, and arts occupations</v>
      </c>
      <c r="G239">
        <f t="shared" si="16"/>
        <v>4738</v>
      </c>
      <c r="H239" s="9">
        <f t="shared" si="17"/>
        <v>15.185897435897436</v>
      </c>
      <c r="I239" t="str">
        <f>_xlfn.XLOOKUP($C239,'NAICS-SOC-CIP x-walk'!C:C, 'NAICS-SOC-CIP x-walk'!H:H)</f>
        <v>11</v>
      </c>
      <c r="J239" t="str">
        <f>_xlfn.XLOOKUP(K239,'ACS-NAICS-SOC x-walk'!K:K,'ACS-NAICS-SOC x-walk'!L:L)</f>
        <v>Agriculture, Forestry, Fishing and Hunting, and Mining</v>
      </c>
      <c r="K239" t="str">
        <f>_xlfn.XLOOKUP($C239,'NAICS-SOC-CIP x-walk'!$C:$C, 'NAICS-SOC-CIP x-walk'!I:I)</f>
        <v>Agriculture, Forestry, Fishing and Hunting</v>
      </c>
      <c r="L239">
        <f t="shared" si="18"/>
        <v>1655</v>
      </c>
      <c r="M239" s="9">
        <f t="shared" si="19"/>
        <v>31.826923076923077</v>
      </c>
    </row>
    <row r="240" spans="1:13" hidden="1">
      <c r="A240" s="1">
        <v>5</v>
      </c>
      <c r="B240" s="1">
        <v>5</v>
      </c>
      <c r="C240" s="1" t="s">
        <v>2006</v>
      </c>
      <c r="D240" s="1">
        <f t="shared" si="15"/>
        <v>19</v>
      </c>
      <c r="E240" s="2" t="s">
        <v>1568</v>
      </c>
      <c r="F240" t="str">
        <f>_xlfn.XLOOKUP(D240,'ACS-NAICS-SOC x-walk'!B:B,'ACS-NAICS-SOC x-walk'!D:D)</f>
        <v>Management, business, science, and arts occupations</v>
      </c>
      <c r="G240">
        <f t="shared" si="16"/>
        <v>4738</v>
      </c>
      <c r="H240" s="9">
        <f t="shared" si="17"/>
        <v>15.185897435897436</v>
      </c>
      <c r="I240" t="str">
        <f>_xlfn.XLOOKUP($C240,'NAICS-SOC-CIP x-walk'!C:C, 'NAICS-SOC-CIP x-walk'!H:H)</f>
        <v>11</v>
      </c>
      <c r="J240" t="str">
        <f>_xlfn.XLOOKUP(K240,'ACS-NAICS-SOC x-walk'!K:K,'ACS-NAICS-SOC x-walk'!L:L)</f>
        <v>Agriculture, Forestry, Fishing and Hunting, and Mining</v>
      </c>
      <c r="K240" t="str">
        <f>_xlfn.XLOOKUP($C240,'NAICS-SOC-CIP x-walk'!$C:$C, 'NAICS-SOC-CIP x-walk'!I:I)</f>
        <v>Agriculture, Forestry, Fishing and Hunting</v>
      </c>
      <c r="L240">
        <f t="shared" si="18"/>
        <v>1655</v>
      </c>
      <c r="M240" s="9">
        <f t="shared" si="19"/>
        <v>31.826923076923077</v>
      </c>
    </row>
    <row r="241" spans="1:13" hidden="1">
      <c r="A241" s="1">
        <v>3</v>
      </c>
      <c r="B241" s="1">
        <v>5</v>
      </c>
      <c r="C241" s="1" t="s">
        <v>2006</v>
      </c>
      <c r="D241" s="1">
        <f t="shared" si="15"/>
        <v>19</v>
      </c>
      <c r="E241" s="2" t="s">
        <v>1684</v>
      </c>
      <c r="F241" t="str">
        <f>_xlfn.XLOOKUP(D241,'ACS-NAICS-SOC x-walk'!B:B,'ACS-NAICS-SOC x-walk'!D:D)</f>
        <v>Management, business, science, and arts occupations</v>
      </c>
      <c r="G241">
        <f t="shared" si="16"/>
        <v>4738</v>
      </c>
      <c r="H241" s="9">
        <f t="shared" si="17"/>
        <v>15.185897435897436</v>
      </c>
      <c r="I241" t="str">
        <f>_xlfn.XLOOKUP($C241,'NAICS-SOC-CIP x-walk'!C:C, 'NAICS-SOC-CIP x-walk'!H:H)</f>
        <v>11</v>
      </c>
      <c r="J241" t="str">
        <f>_xlfn.XLOOKUP(K241,'ACS-NAICS-SOC x-walk'!K:K,'ACS-NAICS-SOC x-walk'!L:L)</f>
        <v>Agriculture, Forestry, Fishing and Hunting, and Mining</v>
      </c>
      <c r="K241" t="str">
        <f>_xlfn.XLOOKUP($C241,'NAICS-SOC-CIP x-walk'!$C:$C, 'NAICS-SOC-CIP x-walk'!I:I)</f>
        <v>Agriculture, Forestry, Fishing and Hunting</v>
      </c>
      <c r="L241">
        <f t="shared" si="18"/>
        <v>1655</v>
      </c>
      <c r="M241" s="9">
        <f t="shared" si="19"/>
        <v>31.826923076923077</v>
      </c>
    </row>
    <row r="242" spans="1:13" hidden="1">
      <c r="A242" s="1">
        <v>3</v>
      </c>
      <c r="B242" s="1">
        <v>3</v>
      </c>
      <c r="C242" s="1" t="s">
        <v>2024</v>
      </c>
      <c r="D242" s="1">
        <f t="shared" si="15"/>
        <v>19</v>
      </c>
      <c r="E242" s="2" t="s">
        <v>590</v>
      </c>
      <c r="F242" t="str">
        <f>_xlfn.XLOOKUP(D242,'ACS-NAICS-SOC x-walk'!B:B,'ACS-NAICS-SOC x-walk'!D:D)</f>
        <v>Management, business, science, and arts occupations</v>
      </c>
      <c r="G242">
        <f t="shared" si="16"/>
        <v>4738</v>
      </c>
      <c r="H242" s="9">
        <f t="shared" si="17"/>
        <v>15.185897435897436</v>
      </c>
      <c r="I242" t="str">
        <f>_xlfn.XLOOKUP($C242,'NAICS-SOC-CIP x-walk'!C:C, 'NAICS-SOC-CIP x-walk'!H:H)</f>
        <v>11</v>
      </c>
      <c r="J242" t="str">
        <f>_xlfn.XLOOKUP(K242,'ACS-NAICS-SOC x-walk'!K:K,'ACS-NAICS-SOC x-walk'!L:L)</f>
        <v>Agriculture, Forestry, Fishing and Hunting, and Mining</v>
      </c>
      <c r="K242" t="str">
        <f>_xlfn.XLOOKUP($C242,'NAICS-SOC-CIP x-walk'!$C:$C, 'NAICS-SOC-CIP x-walk'!I:I)</f>
        <v>Agriculture, Forestry, Fishing and Hunting</v>
      </c>
      <c r="L242">
        <f t="shared" si="18"/>
        <v>1655</v>
      </c>
      <c r="M242" s="9">
        <f t="shared" si="19"/>
        <v>31.826923076923077</v>
      </c>
    </row>
    <row r="243" spans="1:13" hidden="1">
      <c r="A243" s="1">
        <v>53</v>
      </c>
      <c r="B243" s="1" t="s">
        <v>4</v>
      </c>
      <c r="C243" s="1" t="s">
        <v>2597</v>
      </c>
      <c r="D243" s="1">
        <f t="shared" si="15"/>
        <v>47</v>
      </c>
      <c r="E243" s="2" t="s">
        <v>280</v>
      </c>
      <c r="F243" t="str">
        <f>_xlfn.XLOOKUP(D243,'ACS-NAICS-SOC x-walk'!B:B,'ACS-NAICS-SOC x-walk'!D:D)</f>
        <v>Natural resources, construction, and maintenance occupations</v>
      </c>
      <c r="G243">
        <f t="shared" si="16"/>
        <v>5077</v>
      </c>
      <c r="H243" s="9">
        <f t="shared" si="17"/>
        <v>41.27642276422764</v>
      </c>
      <c r="I243" t="e">
        <f>_xlfn.XLOOKUP($C243,'NAICS-SOC-CIP x-walk'!C:C, 'NAICS-SOC-CIP x-walk'!H:H)</f>
        <v>#N/A</v>
      </c>
      <c r="J243" t="e">
        <f>_xlfn.XLOOKUP(K243,'ACS-NAICS-SOC x-walk'!K:K,'ACS-NAICS-SOC x-walk'!L:L)</f>
        <v>#N/A</v>
      </c>
      <c r="K243" t="e">
        <f>_xlfn.XLOOKUP($C243,'NAICS-SOC-CIP x-walk'!$C:$C, 'NAICS-SOC-CIP x-walk'!I:I)</f>
        <v>#N/A</v>
      </c>
      <c r="L243">
        <f t="shared" si="18"/>
        <v>1575</v>
      </c>
      <c r="M243" s="9">
        <f t="shared" si="19"/>
        <v>19.936708860759495</v>
      </c>
    </row>
    <row r="244" spans="1:13" hidden="1">
      <c r="A244" s="1">
        <v>33</v>
      </c>
      <c r="B244" s="1" t="s">
        <v>4</v>
      </c>
      <c r="C244" s="1" t="s">
        <v>2594</v>
      </c>
      <c r="D244" s="1">
        <f t="shared" si="15"/>
        <v>47</v>
      </c>
      <c r="E244" s="2" t="s">
        <v>292</v>
      </c>
      <c r="F244" t="str">
        <f>_xlfn.XLOOKUP(D244,'ACS-NAICS-SOC x-walk'!B:B,'ACS-NAICS-SOC x-walk'!D:D)</f>
        <v>Natural resources, construction, and maintenance occupations</v>
      </c>
      <c r="G244">
        <f t="shared" si="16"/>
        <v>5077</v>
      </c>
      <c r="H244" s="9">
        <f t="shared" si="17"/>
        <v>41.27642276422764</v>
      </c>
      <c r="I244" t="e">
        <f>_xlfn.XLOOKUP($C244,'NAICS-SOC-CIP x-walk'!C:C, 'NAICS-SOC-CIP x-walk'!H:H)</f>
        <v>#N/A</v>
      </c>
      <c r="J244" t="e">
        <f>_xlfn.XLOOKUP(K244,'ACS-NAICS-SOC x-walk'!K:K,'ACS-NAICS-SOC x-walk'!L:L)</f>
        <v>#N/A</v>
      </c>
      <c r="K244" t="e">
        <f>_xlfn.XLOOKUP($C244,'NAICS-SOC-CIP x-walk'!$C:$C, 'NAICS-SOC-CIP x-walk'!I:I)</f>
        <v>#N/A</v>
      </c>
      <c r="L244">
        <f t="shared" si="18"/>
        <v>1575</v>
      </c>
      <c r="M244" s="9">
        <f t="shared" si="19"/>
        <v>19.936708860759495</v>
      </c>
    </row>
    <row r="245" spans="1:13" hidden="1">
      <c r="A245" s="1">
        <v>51</v>
      </c>
      <c r="B245" s="1" t="s">
        <v>4</v>
      </c>
      <c r="C245" s="1" t="s">
        <v>2793</v>
      </c>
      <c r="D245" s="1">
        <f t="shared" si="15"/>
        <v>53</v>
      </c>
      <c r="E245" s="2" t="s">
        <v>444</v>
      </c>
      <c r="F245" t="str">
        <f>_xlfn.XLOOKUP(D245,'ACS-NAICS-SOC x-walk'!B:B,'ACS-NAICS-SOC x-walk'!D:D)</f>
        <v>Production, transportation, and material moving occupations</v>
      </c>
      <c r="G245">
        <f t="shared" si="16"/>
        <v>3473</v>
      </c>
      <c r="H245" s="9">
        <f t="shared" si="17"/>
        <v>22.262820512820515</v>
      </c>
      <c r="I245" t="e">
        <f>_xlfn.XLOOKUP($C245,'NAICS-SOC-CIP x-walk'!C:C, 'NAICS-SOC-CIP x-walk'!H:H)</f>
        <v>#N/A</v>
      </c>
      <c r="J245" t="e">
        <f>_xlfn.XLOOKUP(K245,'ACS-NAICS-SOC x-walk'!K:K,'ACS-NAICS-SOC x-walk'!L:L)</f>
        <v>#N/A</v>
      </c>
      <c r="K245" t="e">
        <f>_xlfn.XLOOKUP($C245,'NAICS-SOC-CIP x-walk'!$C:$C, 'NAICS-SOC-CIP x-walk'!I:I)</f>
        <v>#N/A</v>
      </c>
      <c r="L245">
        <f t="shared" si="18"/>
        <v>1575</v>
      </c>
      <c r="M245" s="9">
        <f t="shared" si="19"/>
        <v>19.936708860759495</v>
      </c>
    </row>
    <row r="246" spans="1:13" hidden="1">
      <c r="A246" s="1">
        <v>34</v>
      </c>
      <c r="B246" s="1" t="s">
        <v>4</v>
      </c>
      <c r="C246" s="1" t="s">
        <v>2793</v>
      </c>
      <c r="D246" s="1">
        <f t="shared" si="15"/>
        <v>53</v>
      </c>
      <c r="E246" s="2" t="s">
        <v>440</v>
      </c>
      <c r="F246" t="str">
        <f>_xlfn.XLOOKUP(D246,'ACS-NAICS-SOC x-walk'!B:B,'ACS-NAICS-SOC x-walk'!D:D)</f>
        <v>Production, transportation, and material moving occupations</v>
      </c>
      <c r="G246">
        <f t="shared" si="16"/>
        <v>3473</v>
      </c>
      <c r="H246" s="9">
        <f t="shared" si="17"/>
        <v>22.262820512820515</v>
      </c>
      <c r="I246" t="e">
        <f>_xlfn.XLOOKUP($C246,'NAICS-SOC-CIP x-walk'!C:C, 'NAICS-SOC-CIP x-walk'!H:H)</f>
        <v>#N/A</v>
      </c>
      <c r="J246" t="e">
        <f>_xlfn.XLOOKUP(K246,'ACS-NAICS-SOC x-walk'!K:K,'ACS-NAICS-SOC x-walk'!L:L)</f>
        <v>#N/A</v>
      </c>
      <c r="K246" t="e">
        <f>_xlfn.XLOOKUP($C246,'NAICS-SOC-CIP x-walk'!$C:$C, 'NAICS-SOC-CIP x-walk'!I:I)</f>
        <v>#N/A</v>
      </c>
      <c r="L246">
        <f t="shared" si="18"/>
        <v>1575</v>
      </c>
      <c r="M246" s="9">
        <f t="shared" si="19"/>
        <v>19.936708860759495</v>
      </c>
    </row>
    <row r="247" spans="1:13" hidden="1">
      <c r="A247" s="1">
        <v>21</v>
      </c>
      <c r="B247" s="1">
        <v>3</v>
      </c>
      <c r="C247" s="1" t="s">
        <v>2794</v>
      </c>
      <c r="D247" s="1">
        <f t="shared" si="15"/>
        <v>53</v>
      </c>
      <c r="E247" s="2" t="s">
        <v>324</v>
      </c>
      <c r="F247" t="str">
        <f>_xlfn.XLOOKUP(D247,'ACS-NAICS-SOC x-walk'!B:B,'ACS-NAICS-SOC x-walk'!D:D)</f>
        <v>Production, transportation, and material moving occupations</v>
      </c>
      <c r="G247">
        <f t="shared" si="16"/>
        <v>3473</v>
      </c>
      <c r="H247" s="9">
        <f t="shared" si="17"/>
        <v>22.262820512820515</v>
      </c>
      <c r="I247" t="e">
        <f>_xlfn.XLOOKUP($C247,'NAICS-SOC-CIP x-walk'!C:C, 'NAICS-SOC-CIP x-walk'!H:H)</f>
        <v>#N/A</v>
      </c>
      <c r="J247" t="e">
        <f>_xlfn.XLOOKUP(K247,'ACS-NAICS-SOC x-walk'!K:K,'ACS-NAICS-SOC x-walk'!L:L)</f>
        <v>#N/A</v>
      </c>
      <c r="K247" t="e">
        <f>_xlfn.XLOOKUP($C247,'NAICS-SOC-CIP x-walk'!$C:$C, 'NAICS-SOC-CIP x-walk'!I:I)</f>
        <v>#N/A</v>
      </c>
      <c r="L247">
        <f t="shared" si="18"/>
        <v>1575</v>
      </c>
      <c r="M247" s="9">
        <f t="shared" si="19"/>
        <v>19.936708860759495</v>
      </c>
    </row>
    <row r="248" spans="1:13" hidden="1">
      <c r="A248" s="1">
        <v>13</v>
      </c>
      <c r="B248" s="1" t="s">
        <v>4</v>
      </c>
      <c r="C248" s="1" t="s">
        <v>2674</v>
      </c>
      <c r="D248" s="1">
        <f t="shared" si="15"/>
        <v>51</v>
      </c>
      <c r="E248" s="2" t="s">
        <v>912</v>
      </c>
      <c r="F248" t="str">
        <f>_xlfn.XLOOKUP(D248,'ACS-NAICS-SOC x-walk'!B:B,'ACS-NAICS-SOC x-walk'!D:D)</f>
        <v>Production, transportation, and material moving occupations</v>
      </c>
      <c r="G248">
        <f t="shared" si="16"/>
        <v>3473</v>
      </c>
      <c r="H248" s="9">
        <f t="shared" si="17"/>
        <v>22.262820512820515</v>
      </c>
      <c r="I248" t="e">
        <f>_xlfn.XLOOKUP($C248,'NAICS-SOC-CIP x-walk'!C:C, 'NAICS-SOC-CIP x-walk'!H:H)</f>
        <v>#N/A</v>
      </c>
      <c r="J248" t="e">
        <f>_xlfn.XLOOKUP(K248,'ACS-NAICS-SOC x-walk'!K:K,'ACS-NAICS-SOC x-walk'!L:L)</f>
        <v>#N/A</v>
      </c>
      <c r="K248" t="e">
        <f>_xlfn.XLOOKUP($C248,'NAICS-SOC-CIP x-walk'!$C:$C, 'NAICS-SOC-CIP x-walk'!I:I)</f>
        <v>#N/A</v>
      </c>
      <c r="L248">
        <f t="shared" si="18"/>
        <v>1575</v>
      </c>
      <c r="M248" s="9">
        <f t="shared" si="19"/>
        <v>19.936708860759495</v>
      </c>
    </row>
    <row r="249" spans="1:13" hidden="1">
      <c r="A249" s="1">
        <v>3</v>
      </c>
      <c r="B249" s="1" t="s">
        <v>4</v>
      </c>
      <c r="C249" s="1" t="s">
        <v>2680</v>
      </c>
      <c r="D249" s="1">
        <f t="shared" si="15"/>
        <v>51</v>
      </c>
      <c r="E249" s="2" t="s">
        <v>968</v>
      </c>
      <c r="F249" t="str">
        <f>_xlfn.XLOOKUP(D249,'ACS-NAICS-SOC x-walk'!B:B,'ACS-NAICS-SOC x-walk'!D:D)</f>
        <v>Production, transportation, and material moving occupations</v>
      </c>
      <c r="G249">
        <f t="shared" si="16"/>
        <v>3473</v>
      </c>
      <c r="H249" s="9">
        <f t="shared" si="17"/>
        <v>22.262820512820515</v>
      </c>
      <c r="I249" t="e">
        <f>_xlfn.XLOOKUP($C249,'NAICS-SOC-CIP x-walk'!C:C, 'NAICS-SOC-CIP x-walk'!H:H)</f>
        <v>#N/A</v>
      </c>
      <c r="J249" t="e">
        <f>_xlfn.XLOOKUP(K249,'ACS-NAICS-SOC x-walk'!K:K,'ACS-NAICS-SOC x-walk'!L:L)</f>
        <v>#N/A</v>
      </c>
      <c r="K249" t="e">
        <f>_xlfn.XLOOKUP($C249,'NAICS-SOC-CIP x-walk'!$C:$C, 'NAICS-SOC-CIP x-walk'!I:I)</f>
        <v>#N/A</v>
      </c>
      <c r="L249">
        <f t="shared" si="18"/>
        <v>1575</v>
      </c>
      <c r="M249" s="9">
        <f t="shared" si="19"/>
        <v>19.936708860759495</v>
      </c>
    </row>
    <row r="250" spans="1:13" hidden="1">
      <c r="A250" s="1">
        <v>1</v>
      </c>
      <c r="B250" s="1" t="s">
        <v>4</v>
      </c>
      <c r="C250" s="1" t="s">
        <v>2675</v>
      </c>
      <c r="D250" s="1">
        <f t="shared" si="15"/>
        <v>51</v>
      </c>
      <c r="E250" s="2" t="s">
        <v>1240</v>
      </c>
      <c r="F250" t="str">
        <f>_xlfn.XLOOKUP(D250,'ACS-NAICS-SOC x-walk'!B:B,'ACS-NAICS-SOC x-walk'!D:D)</f>
        <v>Production, transportation, and material moving occupations</v>
      </c>
      <c r="G250">
        <f t="shared" si="16"/>
        <v>3473</v>
      </c>
      <c r="H250" s="9">
        <f t="shared" si="17"/>
        <v>22.262820512820515</v>
      </c>
      <c r="I250" t="e">
        <f>_xlfn.XLOOKUP($C250,'NAICS-SOC-CIP x-walk'!C:C, 'NAICS-SOC-CIP x-walk'!H:H)</f>
        <v>#N/A</v>
      </c>
      <c r="J250" t="e">
        <f>_xlfn.XLOOKUP(K250,'ACS-NAICS-SOC x-walk'!K:K,'ACS-NAICS-SOC x-walk'!L:L)</f>
        <v>#N/A</v>
      </c>
      <c r="K250" t="e">
        <f>_xlfn.XLOOKUP($C250,'NAICS-SOC-CIP x-walk'!$C:$C, 'NAICS-SOC-CIP x-walk'!I:I)</f>
        <v>#N/A</v>
      </c>
      <c r="L250">
        <f t="shared" si="18"/>
        <v>1575</v>
      </c>
      <c r="M250" s="9">
        <f t="shared" si="19"/>
        <v>19.936708860759495</v>
      </c>
    </row>
    <row r="251" spans="1:13" hidden="1">
      <c r="A251" s="1">
        <v>35</v>
      </c>
      <c r="B251" s="1" t="s">
        <v>4</v>
      </c>
      <c r="C251" s="1" t="s">
        <v>2433</v>
      </c>
      <c r="D251" s="1">
        <f t="shared" si="15"/>
        <v>39</v>
      </c>
      <c r="E251" s="2" t="s">
        <v>710</v>
      </c>
      <c r="F251" t="str">
        <f>_xlfn.XLOOKUP(D251,'ACS-NAICS-SOC x-walk'!B:B,'ACS-NAICS-SOC x-walk'!D:D)</f>
        <v>Service occupations</v>
      </c>
      <c r="G251">
        <f t="shared" si="16"/>
        <v>1924</v>
      </c>
      <c r="H251" s="9">
        <f t="shared" si="17"/>
        <v>23.753086419753085</v>
      </c>
      <c r="I251" t="e">
        <f>_xlfn.XLOOKUP($C251,'NAICS-SOC-CIP x-walk'!C:C, 'NAICS-SOC-CIP x-walk'!H:H)</f>
        <v>#N/A</v>
      </c>
      <c r="J251" t="e">
        <f>_xlfn.XLOOKUP(K251,'ACS-NAICS-SOC x-walk'!K:K,'ACS-NAICS-SOC x-walk'!L:L)</f>
        <v>#N/A</v>
      </c>
      <c r="K251" t="e">
        <f>_xlfn.XLOOKUP($C251,'NAICS-SOC-CIP x-walk'!$C:$C, 'NAICS-SOC-CIP x-walk'!I:I)</f>
        <v>#N/A</v>
      </c>
      <c r="L251">
        <f t="shared" si="18"/>
        <v>1575</v>
      </c>
      <c r="M251" s="9">
        <f t="shared" si="19"/>
        <v>19.936708860759495</v>
      </c>
    </row>
    <row r="252" spans="1:13" hidden="1">
      <c r="A252" s="1">
        <v>30</v>
      </c>
      <c r="B252" s="1">
        <v>3</v>
      </c>
      <c r="C252" s="1" t="s">
        <v>2432</v>
      </c>
      <c r="D252" s="1">
        <f t="shared" si="15"/>
        <v>39</v>
      </c>
      <c r="E252" s="2" t="s">
        <v>706</v>
      </c>
      <c r="F252" t="str">
        <f>_xlfn.XLOOKUP(D252,'ACS-NAICS-SOC x-walk'!B:B,'ACS-NAICS-SOC x-walk'!D:D)</f>
        <v>Service occupations</v>
      </c>
      <c r="G252">
        <f t="shared" si="16"/>
        <v>1924</v>
      </c>
      <c r="H252" s="9">
        <f t="shared" si="17"/>
        <v>23.753086419753085</v>
      </c>
      <c r="I252" t="e">
        <f>_xlfn.XLOOKUP($C252,'NAICS-SOC-CIP x-walk'!C:C, 'NAICS-SOC-CIP x-walk'!H:H)</f>
        <v>#N/A</v>
      </c>
      <c r="J252" t="e">
        <f>_xlfn.XLOOKUP(K252,'ACS-NAICS-SOC x-walk'!K:K,'ACS-NAICS-SOC x-walk'!L:L)</f>
        <v>#N/A</v>
      </c>
      <c r="K252" t="e">
        <f>_xlfn.XLOOKUP($C252,'NAICS-SOC-CIP x-walk'!$C:$C, 'NAICS-SOC-CIP x-walk'!I:I)</f>
        <v>#N/A</v>
      </c>
      <c r="L252">
        <f t="shared" si="18"/>
        <v>1575</v>
      </c>
      <c r="M252" s="9">
        <f t="shared" si="19"/>
        <v>19.936708860759495</v>
      </c>
    </row>
    <row r="253" spans="1:13" hidden="1">
      <c r="A253" s="1">
        <v>8</v>
      </c>
      <c r="B253" s="1" t="s">
        <v>4</v>
      </c>
      <c r="C253" s="1" t="s">
        <v>2314</v>
      </c>
      <c r="D253" s="1">
        <f t="shared" si="15"/>
        <v>31</v>
      </c>
      <c r="E253" s="2" t="s">
        <v>650</v>
      </c>
      <c r="F253" t="str">
        <f>_xlfn.XLOOKUP(D253,'ACS-NAICS-SOC x-walk'!B:B,'ACS-NAICS-SOC x-walk'!D:D)</f>
        <v>Service occupations</v>
      </c>
      <c r="G253">
        <f t="shared" si="16"/>
        <v>1924</v>
      </c>
      <c r="H253" s="9">
        <f t="shared" si="17"/>
        <v>23.753086419753085</v>
      </c>
      <c r="I253" t="e">
        <f>_xlfn.XLOOKUP($C253,'NAICS-SOC-CIP x-walk'!C:C, 'NAICS-SOC-CIP x-walk'!H:H)</f>
        <v>#N/A</v>
      </c>
      <c r="J253" t="e">
        <f>_xlfn.XLOOKUP(K253,'ACS-NAICS-SOC x-walk'!K:K,'ACS-NAICS-SOC x-walk'!L:L)</f>
        <v>#N/A</v>
      </c>
      <c r="K253" t="e">
        <f>_xlfn.XLOOKUP($C253,'NAICS-SOC-CIP x-walk'!$C:$C, 'NAICS-SOC-CIP x-walk'!I:I)</f>
        <v>#N/A</v>
      </c>
      <c r="L253">
        <f t="shared" si="18"/>
        <v>1575</v>
      </c>
      <c r="M253" s="9">
        <f t="shared" si="19"/>
        <v>19.936708860759495</v>
      </c>
    </row>
    <row r="254" spans="1:13" hidden="1">
      <c r="A254" s="1">
        <v>3</v>
      </c>
      <c r="B254" s="1" t="s">
        <v>4</v>
      </c>
      <c r="C254" s="1" t="s">
        <v>2313</v>
      </c>
      <c r="D254" s="1">
        <f t="shared" si="15"/>
        <v>31</v>
      </c>
      <c r="E254" s="2" t="s">
        <v>1248</v>
      </c>
      <c r="F254" t="str">
        <f>_xlfn.XLOOKUP(D254,'ACS-NAICS-SOC x-walk'!B:B,'ACS-NAICS-SOC x-walk'!D:D)</f>
        <v>Service occupations</v>
      </c>
      <c r="G254">
        <f t="shared" si="16"/>
        <v>1924</v>
      </c>
      <c r="H254" s="9">
        <f t="shared" si="17"/>
        <v>23.753086419753085</v>
      </c>
      <c r="I254" t="e">
        <f>_xlfn.XLOOKUP($C254,'NAICS-SOC-CIP x-walk'!C:C, 'NAICS-SOC-CIP x-walk'!H:H)</f>
        <v>#N/A</v>
      </c>
      <c r="J254" t="e">
        <f>_xlfn.XLOOKUP(K254,'ACS-NAICS-SOC x-walk'!K:K,'ACS-NAICS-SOC x-walk'!L:L)</f>
        <v>#N/A</v>
      </c>
      <c r="K254" t="e">
        <f>_xlfn.XLOOKUP($C254,'NAICS-SOC-CIP x-walk'!$C:$C, 'NAICS-SOC-CIP x-walk'!I:I)</f>
        <v>#N/A</v>
      </c>
      <c r="L254">
        <f t="shared" si="18"/>
        <v>1575</v>
      </c>
      <c r="M254" s="9">
        <f t="shared" si="19"/>
        <v>19.936708860759495</v>
      </c>
    </row>
    <row r="255" spans="1:13" hidden="1">
      <c r="A255" s="1">
        <v>75</v>
      </c>
      <c r="B255" s="1">
        <v>4</v>
      </c>
      <c r="C255" s="36">
        <v>2598276</v>
      </c>
      <c r="D255" s="1">
        <f t="shared" si="15"/>
        <v>25</v>
      </c>
      <c r="E255" s="2" t="s">
        <v>260</v>
      </c>
      <c r="F255" t="e">
        <f>_xlfn.XLOOKUP(D255,'ACS-NAICS-SOC x-walk'!B:B,'ACS-NAICS-SOC x-walk'!D:D)</f>
        <v>#N/A</v>
      </c>
      <c r="G255">
        <f t="shared" si="16"/>
        <v>2521</v>
      </c>
      <c r="H255" s="9">
        <f t="shared" si="17"/>
        <v>14.829411764705883</v>
      </c>
      <c r="I255" t="e">
        <f>_xlfn.XLOOKUP($C255,'NAICS-SOC-CIP x-walk'!C:C, 'NAICS-SOC-CIP x-walk'!H:H)</f>
        <v>#N/A</v>
      </c>
      <c r="J255" t="e">
        <f>_xlfn.XLOOKUP(K255,'ACS-NAICS-SOC x-walk'!K:K,'ACS-NAICS-SOC x-walk'!L:L)</f>
        <v>#N/A</v>
      </c>
      <c r="K255" t="e">
        <f>_xlfn.XLOOKUP($C255,'NAICS-SOC-CIP x-walk'!$C:$C, 'NAICS-SOC-CIP x-walk'!I:I)</f>
        <v>#N/A</v>
      </c>
      <c r="L255">
        <f t="shared" si="18"/>
        <v>1575</v>
      </c>
      <c r="M255" s="9">
        <f t="shared" si="19"/>
        <v>19.936708860759495</v>
      </c>
    </row>
    <row r="256" spans="1:13" hidden="1">
      <c r="A256" s="1">
        <v>71</v>
      </c>
      <c r="B256" s="1">
        <v>3</v>
      </c>
      <c r="C256" s="36">
        <v>2666211</v>
      </c>
      <c r="D256" s="1">
        <f t="shared" si="15"/>
        <v>26</v>
      </c>
      <c r="E256" s="2" t="s">
        <v>340</v>
      </c>
      <c r="F256" t="e">
        <f>_xlfn.XLOOKUP(D256,'ACS-NAICS-SOC x-walk'!B:B,'ACS-NAICS-SOC x-walk'!D:D)</f>
        <v>#N/A</v>
      </c>
      <c r="G256">
        <f t="shared" si="16"/>
        <v>2521</v>
      </c>
      <c r="H256" s="9">
        <f t="shared" si="17"/>
        <v>14.829411764705883</v>
      </c>
      <c r="I256" t="e">
        <f>_xlfn.XLOOKUP($C256,'NAICS-SOC-CIP x-walk'!C:C, 'NAICS-SOC-CIP x-walk'!H:H)</f>
        <v>#N/A</v>
      </c>
      <c r="J256" t="e">
        <f>_xlfn.XLOOKUP(K256,'ACS-NAICS-SOC x-walk'!K:K,'ACS-NAICS-SOC x-walk'!L:L)</f>
        <v>#N/A</v>
      </c>
      <c r="K256" t="e">
        <f>_xlfn.XLOOKUP($C256,'NAICS-SOC-CIP x-walk'!$C:$C, 'NAICS-SOC-CIP x-walk'!I:I)</f>
        <v>#N/A</v>
      </c>
      <c r="L256">
        <f t="shared" si="18"/>
        <v>1575</v>
      </c>
      <c r="M256" s="9">
        <f t="shared" si="19"/>
        <v>19.936708860759495</v>
      </c>
    </row>
    <row r="257" spans="1:13" hidden="1">
      <c r="A257" s="1">
        <v>63</v>
      </c>
      <c r="B257" s="1">
        <v>4</v>
      </c>
      <c r="C257" s="36">
        <v>420700</v>
      </c>
      <c r="D257" s="1">
        <f t="shared" si="15"/>
        <v>42</v>
      </c>
      <c r="E257" s="2" t="s">
        <v>142</v>
      </c>
      <c r="F257" t="e">
        <f>_xlfn.XLOOKUP(D257,'ACS-NAICS-SOC x-walk'!B:B,'ACS-NAICS-SOC x-walk'!D:D)</f>
        <v>#N/A</v>
      </c>
      <c r="G257">
        <f t="shared" si="16"/>
        <v>2521</v>
      </c>
      <c r="H257" s="9">
        <f t="shared" si="17"/>
        <v>14.829411764705883</v>
      </c>
      <c r="I257" t="e">
        <f>_xlfn.XLOOKUP($C257,'NAICS-SOC-CIP x-walk'!C:C, 'NAICS-SOC-CIP x-walk'!H:H)</f>
        <v>#N/A</v>
      </c>
      <c r="J257" t="e">
        <f>_xlfn.XLOOKUP(K257,'ACS-NAICS-SOC x-walk'!K:K,'ACS-NAICS-SOC x-walk'!L:L)</f>
        <v>#N/A</v>
      </c>
      <c r="K257" t="e">
        <f>_xlfn.XLOOKUP($C257,'NAICS-SOC-CIP x-walk'!$C:$C, 'NAICS-SOC-CIP x-walk'!I:I)</f>
        <v>#N/A</v>
      </c>
      <c r="L257">
        <f t="shared" si="18"/>
        <v>1575</v>
      </c>
      <c r="M257" s="9">
        <f t="shared" si="19"/>
        <v>19.936708860759495</v>
      </c>
    </row>
    <row r="258" spans="1:13" hidden="1">
      <c r="A258" s="1">
        <v>58</v>
      </c>
      <c r="B258" s="1">
        <v>4</v>
      </c>
      <c r="C258" s="36">
        <v>2601198</v>
      </c>
      <c r="D258" s="1">
        <f t="shared" si="15"/>
        <v>26</v>
      </c>
      <c r="E258" s="2" t="s">
        <v>438</v>
      </c>
      <c r="F258" t="e">
        <f>_xlfn.XLOOKUP(D258,'ACS-NAICS-SOC x-walk'!B:B,'ACS-NAICS-SOC x-walk'!D:D)</f>
        <v>#N/A</v>
      </c>
      <c r="G258">
        <f t="shared" si="16"/>
        <v>2521</v>
      </c>
      <c r="H258" s="9">
        <f t="shared" si="17"/>
        <v>14.829411764705883</v>
      </c>
      <c r="I258" t="e">
        <f>_xlfn.XLOOKUP($C258,'NAICS-SOC-CIP x-walk'!C:C, 'NAICS-SOC-CIP x-walk'!H:H)</f>
        <v>#N/A</v>
      </c>
      <c r="J258" t="e">
        <f>_xlfn.XLOOKUP(K258,'ACS-NAICS-SOC x-walk'!K:K,'ACS-NAICS-SOC x-walk'!L:L)</f>
        <v>#N/A</v>
      </c>
      <c r="K258" t="e">
        <f>_xlfn.XLOOKUP($C258,'NAICS-SOC-CIP x-walk'!$C:$C, 'NAICS-SOC-CIP x-walk'!I:I)</f>
        <v>#N/A</v>
      </c>
      <c r="L258">
        <f t="shared" si="18"/>
        <v>1575</v>
      </c>
      <c r="M258" s="9">
        <f t="shared" si="19"/>
        <v>19.936708860759495</v>
      </c>
    </row>
    <row r="259" spans="1:13" hidden="1">
      <c r="A259" s="1">
        <v>48</v>
      </c>
      <c r="B259" s="1">
        <v>4</v>
      </c>
      <c r="C259" s="36">
        <v>420700</v>
      </c>
      <c r="D259" s="1">
        <f t="shared" si="15"/>
        <v>42</v>
      </c>
      <c r="E259" s="2" t="s">
        <v>296</v>
      </c>
      <c r="F259" t="e">
        <f>_xlfn.XLOOKUP(D259,'ACS-NAICS-SOC x-walk'!B:B,'ACS-NAICS-SOC x-walk'!D:D)</f>
        <v>#N/A</v>
      </c>
      <c r="G259">
        <f t="shared" si="16"/>
        <v>2521</v>
      </c>
      <c r="H259" s="9">
        <f t="shared" si="17"/>
        <v>14.829411764705883</v>
      </c>
      <c r="I259" t="e">
        <f>_xlfn.XLOOKUP($C259,'NAICS-SOC-CIP x-walk'!C:C, 'NAICS-SOC-CIP x-walk'!H:H)</f>
        <v>#N/A</v>
      </c>
      <c r="J259" t="e">
        <f>_xlfn.XLOOKUP(K259,'ACS-NAICS-SOC x-walk'!K:K,'ACS-NAICS-SOC x-walk'!L:L)</f>
        <v>#N/A</v>
      </c>
      <c r="K259" t="e">
        <f>_xlfn.XLOOKUP($C259,'NAICS-SOC-CIP x-walk'!$C:$C, 'NAICS-SOC-CIP x-walk'!I:I)</f>
        <v>#N/A</v>
      </c>
      <c r="L259">
        <f t="shared" si="18"/>
        <v>1575</v>
      </c>
      <c r="M259" s="9">
        <f t="shared" si="19"/>
        <v>19.936708860759495</v>
      </c>
    </row>
    <row r="260" spans="1:13" hidden="1">
      <c r="A260" s="1">
        <v>47</v>
      </c>
      <c r="B260" s="1">
        <v>3</v>
      </c>
      <c r="C260" s="36">
        <v>2655984</v>
      </c>
      <c r="D260" s="1">
        <f t="shared" si="15"/>
        <v>26</v>
      </c>
      <c r="E260" s="2" t="s">
        <v>398</v>
      </c>
      <c r="F260" t="e">
        <f>_xlfn.XLOOKUP(D260,'ACS-NAICS-SOC x-walk'!B:B,'ACS-NAICS-SOC x-walk'!D:D)</f>
        <v>#N/A</v>
      </c>
      <c r="G260">
        <f t="shared" si="16"/>
        <v>2521</v>
      </c>
      <c r="H260" s="9">
        <f t="shared" si="17"/>
        <v>14.829411764705883</v>
      </c>
      <c r="I260" t="e">
        <f>_xlfn.XLOOKUP($C260,'NAICS-SOC-CIP x-walk'!C:C, 'NAICS-SOC-CIP x-walk'!H:H)</f>
        <v>#N/A</v>
      </c>
      <c r="J260" t="e">
        <f>_xlfn.XLOOKUP(K260,'ACS-NAICS-SOC x-walk'!K:K,'ACS-NAICS-SOC x-walk'!L:L)</f>
        <v>#N/A</v>
      </c>
      <c r="K260" t="e">
        <f>_xlfn.XLOOKUP($C260,'NAICS-SOC-CIP x-walk'!$C:$C, 'NAICS-SOC-CIP x-walk'!I:I)</f>
        <v>#N/A</v>
      </c>
      <c r="L260">
        <f t="shared" si="18"/>
        <v>1575</v>
      </c>
      <c r="M260" s="9">
        <f t="shared" si="19"/>
        <v>19.936708860759495</v>
      </c>
    </row>
    <row r="261" spans="1:13" hidden="1">
      <c r="A261" s="1">
        <v>46</v>
      </c>
      <c r="B261" s="1">
        <v>3</v>
      </c>
      <c r="C261" s="36">
        <v>420700</v>
      </c>
      <c r="D261" s="1">
        <f t="shared" ref="D261:D324" si="20">VALUE(LEFT(C261,2))</f>
        <v>42</v>
      </c>
      <c r="E261" s="2" t="s">
        <v>376</v>
      </c>
      <c r="F261" t="e">
        <f>_xlfn.XLOOKUP(D261,'ACS-NAICS-SOC x-walk'!B:B,'ACS-NAICS-SOC x-walk'!D:D)</f>
        <v>#N/A</v>
      </c>
      <c r="G261">
        <f t="shared" ref="G261:G324" si="21">SUMIF(F:F, F261, A:A)</f>
        <v>2521</v>
      </c>
      <c r="H261" s="9">
        <f t="shared" ref="H261:H324" si="22">AVERAGEIF(F:F, F261, A:A)</f>
        <v>14.829411764705883</v>
      </c>
      <c r="I261" t="e">
        <f>_xlfn.XLOOKUP($C261,'NAICS-SOC-CIP x-walk'!C:C, 'NAICS-SOC-CIP x-walk'!H:H)</f>
        <v>#N/A</v>
      </c>
      <c r="J261" t="e">
        <f>_xlfn.XLOOKUP(K261,'ACS-NAICS-SOC x-walk'!K:K,'ACS-NAICS-SOC x-walk'!L:L)</f>
        <v>#N/A</v>
      </c>
      <c r="K261" t="e">
        <f>_xlfn.XLOOKUP($C261,'NAICS-SOC-CIP x-walk'!$C:$C, 'NAICS-SOC-CIP x-walk'!I:I)</f>
        <v>#N/A</v>
      </c>
      <c r="L261">
        <f t="shared" ref="L261:L324" si="23">SUMIF(K:K, K261, A:A)</f>
        <v>1575</v>
      </c>
      <c r="M261" s="9">
        <f t="shared" ref="M261:M324" si="24">AVERAGEIF(K:K, K261, A:A)</f>
        <v>19.936708860759495</v>
      </c>
    </row>
    <row r="262" spans="1:13" hidden="1">
      <c r="A262" s="1">
        <v>46</v>
      </c>
      <c r="B262" s="1">
        <v>3</v>
      </c>
      <c r="C262" s="36">
        <v>420700</v>
      </c>
      <c r="D262" s="1">
        <f t="shared" si="20"/>
        <v>42</v>
      </c>
      <c r="E262" s="2" t="s">
        <v>382</v>
      </c>
      <c r="F262" t="e">
        <f>_xlfn.XLOOKUP(D262,'ACS-NAICS-SOC x-walk'!B:B,'ACS-NAICS-SOC x-walk'!D:D)</f>
        <v>#N/A</v>
      </c>
      <c r="G262">
        <f t="shared" si="21"/>
        <v>2521</v>
      </c>
      <c r="H262" s="9">
        <f t="shared" si="22"/>
        <v>14.829411764705883</v>
      </c>
      <c r="I262" t="e">
        <f>_xlfn.XLOOKUP($C262,'NAICS-SOC-CIP x-walk'!C:C, 'NAICS-SOC-CIP x-walk'!H:H)</f>
        <v>#N/A</v>
      </c>
      <c r="J262" t="e">
        <f>_xlfn.XLOOKUP(K262,'ACS-NAICS-SOC x-walk'!K:K,'ACS-NAICS-SOC x-walk'!L:L)</f>
        <v>#N/A</v>
      </c>
      <c r="K262" t="e">
        <f>_xlfn.XLOOKUP($C262,'NAICS-SOC-CIP x-walk'!$C:$C, 'NAICS-SOC-CIP x-walk'!I:I)</f>
        <v>#N/A</v>
      </c>
      <c r="L262">
        <f t="shared" si="23"/>
        <v>1575</v>
      </c>
      <c r="M262" s="9">
        <f t="shared" si="24"/>
        <v>19.936708860759495</v>
      </c>
    </row>
    <row r="263" spans="1:13" hidden="1">
      <c r="A263" s="1">
        <v>41</v>
      </c>
      <c r="B263" s="1">
        <v>4</v>
      </c>
      <c r="C263" s="1" t="s">
        <v>1881</v>
      </c>
      <c r="D263" s="1">
        <f t="shared" si="20"/>
        <v>13</v>
      </c>
      <c r="E263" s="2" t="s">
        <v>568</v>
      </c>
      <c r="F263" t="str">
        <f>_xlfn.XLOOKUP(D263,'ACS-NAICS-SOC x-walk'!B:B,'ACS-NAICS-SOC x-walk'!D:D)</f>
        <v>Management, business, science, and arts occupations</v>
      </c>
      <c r="G263">
        <f t="shared" si="21"/>
        <v>4738</v>
      </c>
      <c r="H263" s="9">
        <f t="shared" si="22"/>
        <v>15.185897435897436</v>
      </c>
      <c r="I263" t="e">
        <f>_xlfn.XLOOKUP($C263,'NAICS-SOC-CIP x-walk'!C:C, 'NAICS-SOC-CIP x-walk'!H:H)</f>
        <v>#N/A</v>
      </c>
      <c r="J263" t="e">
        <f>_xlfn.XLOOKUP(K263,'ACS-NAICS-SOC x-walk'!K:K,'ACS-NAICS-SOC x-walk'!L:L)</f>
        <v>#N/A</v>
      </c>
      <c r="K263" t="e">
        <f>_xlfn.XLOOKUP($C263,'NAICS-SOC-CIP x-walk'!$C:$C, 'NAICS-SOC-CIP x-walk'!I:I)</f>
        <v>#N/A</v>
      </c>
      <c r="L263">
        <f t="shared" si="23"/>
        <v>1575</v>
      </c>
      <c r="M263" s="9">
        <f t="shared" si="24"/>
        <v>19.936708860759495</v>
      </c>
    </row>
    <row r="264" spans="1:13" hidden="1">
      <c r="A264" s="1">
        <v>40</v>
      </c>
      <c r="B264" s="1">
        <v>4</v>
      </c>
      <c r="C264" s="36">
        <v>2619826</v>
      </c>
      <c r="D264" s="1">
        <f t="shared" si="20"/>
        <v>26</v>
      </c>
      <c r="E264" s="2" t="s">
        <v>690</v>
      </c>
      <c r="F264" t="e">
        <f>_xlfn.XLOOKUP(D264,'ACS-NAICS-SOC x-walk'!B:B,'ACS-NAICS-SOC x-walk'!D:D)</f>
        <v>#N/A</v>
      </c>
      <c r="G264">
        <f t="shared" si="21"/>
        <v>2521</v>
      </c>
      <c r="H264" s="9">
        <f t="shared" si="22"/>
        <v>14.829411764705883</v>
      </c>
      <c r="I264" t="e">
        <f>_xlfn.XLOOKUP($C264,'NAICS-SOC-CIP x-walk'!C:C, 'NAICS-SOC-CIP x-walk'!H:H)</f>
        <v>#N/A</v>
      </c>
      <c r="J264" t="e">
        <f>_xlfn.XLOOKUP(K264,'ACS-NAICS-SOC x-walk'!K:K,'ACS-NAICS-SOC x-walk'!L:L)</f>
        <v>#N/A</v>
      </c>
      <c r="K264" t="e">
        <f>_xlfn.XLOOKUP($C264,'NAICS-SOC-CIP x-walk'!$C:$C, 'NAICS-SOC-CIP x-walk'!I:I)</f>
        <v>#N/A</v>
      </c>
      <c r="L264">
        <f t="shared" si="23"/>
        <v>1575</v>
      </c>
      <c r="M264" s="9">
        <f t="shared" si="24"/>
        <v>19.936708860759495</v>
      </c>
    </row>
    <row r="265" spans="1:13" hidden="1">
      <c r="A265" s="1">
        <v>38</v>
      </c>
      <c r="B265" s="1">
        <v>4</v>
      </c>
      <c r="C265" s="36">
        <v>406821</v>
      </c>
      <c r="D265" s="1">
        <f t="shared" si="20"/>
        <v>40</v>
      </c>
      <c r="E265" s="2" t="s">
        <v>636</v>
      </c>
      <c r="F265" t="e">
        <f>_xlfn.XLOOKUP(D265,'ACS-NAICS-SOC x-walk'!B:B,'ACS-NAICS-SOC x-walk'!D:D)</f>
        <v>#N/A</v>
      </c>
      <c r="G265">
        <f t="shared" si="21"/>
        <v>2521</v>
      </c>
      <c r="H265" s="9">
        <f t="shared" si="22"/>
        <v>14.829411764705883</v>
      </c>
      <c r="I265" t="e">
        <f>_xlfn.XLOOKUP($C265,'NAICS-SOC-CIP x-walk'!C:C, 'NAICS-SOC-CIP x-walk'!H:H)</f>
        <v>#N/A</v>
      </c>
      <c r="J265" t="e">
        <f>_xlfn.XLOOKUP(K265,'ACS-NAICS-SOC x-walk'!K:K,'ACS-NAICS-SOC x-walk'!L:L)</f>
        <v>#N/A</v>
      </c>
      <c r="K265" t="e">
        <f>_xlfn.XLOOKUP($C265,'NAICS-SOC-CIP x-walk'!$C:$C, 'NAICS-SOC-CIP x-walk'!I:I)</f>
        <v>#N/A</v>
      </c>
      <c r="L265">
        <f t="shared" si="23"/>
        <v>1575</v>
      </c>
      <c r="M265" s="9">
        <f t="shared" si="24"/>
        <v>19.936708860759495</v>
      </c>
    </row>
    <row r="266" spans="1:13" hidden="1">
      <c r="A266" s="1">
        <v>35</v>
      </c>
      <c r="B266" s="1">
        <v>4</v>
      </c>
      <c r="C266" s="1" t="s">
        <v>1880</v>
      </c>
      <c r="D266" s="1">
        <f t="shared" si="20"/>
        <v>13</v>
      </c>
      <c r="E266" s="2" t="s">
        <v>850</v>
      </c>
      <c r="F266" t="str">
        <f>_xlfn.XLOOKUP(D266,'ACS-NAICS-SOC x-walk'!B:B,'ACS-NAICS-SOC x-walk'!D:D)</f>
        <v>Management, business, science, and arts occupations</v>
      </c>
      <c r="G266">
        <f t="shared" si="21"/>
        <v>4738</v>
      </c>
      <c r="H266" s="9">
        <f t="shared" si="22"/>
        <v>15.185897435897436</v>
      </c>
      <c r="I266" t="e">
        <f>_xlfn.XLOOKUP($C266,'NAICS-SOC-CIP x-walk'!C:C, 'NAICS-SOC-CIP x-walk'!H:H)</f>
        <v>#N/A</v>
      </c>
      <c r="J266" t="e">
        <f>_xlfn.XLOOKUP(K266,'ACS-NAICS-SOC x-walk'!K:K,'ACS-NAICS-SOC x-walk'!L:L)</f>
        <v>#N/A</v>
      </c>
      <c r="K266" t="e">
        <f>_xlfn.XLOOKUP($C266,'NAICS-SOC-CIP x-walk'!$C:$C, 'NAICS-SOC-CIP x-walk'!I:I)</f>
        <v>#N/A</v>
      </c>
      <c r="L266">
        <f t="shared" si="23"/>
        <v>1575</v>
      </c>
      <c r="M266" s="9">
        <f t="shared" si="24"/>
        <v>19.936708860759495</v>
      </c>
    </row>
    <row r="267" spans="1:13" hidden="1">
      <c r="A267" s="1">
        <v>34</v>
      </c>
      <c r="B267" s="1">
        <v>4</v>
      </c>
      <c r="C267" s="36">
        <v>2652332</v>
      </c>
      <c r="D267" s="1">
        <f t="shared" si="20"/>
        <v>26</v>
      </c>
      <c r="E267" s="2" t="s">
        <v>776</v>
      </c>
      <c r="F267" t="e">
        <f>_xlfn.XLOOKUP(D267,'ACS-NAICS-SOC x-walk'!B:B,'ACS-NAICS-SOC x-walk'!D:D)</f>
        <v>#N/A</v>
      </c>
      <c r="G267">
        <f t="shared" si="21"/>
        <v>2521</v>
      </c>
      <c r="H267" s="9">
        <f t="shared" si="22"/>
        <v>14.829411764705883</v>
      </c>
      <c r="I267" t="e">
        <f>_xlfn.XLOOKUP($C267,'NAICS-SOC-CIP x-walk'!C:C, 'NAICS-SOC-CIP x-walk'!H:H)</f>
        <v>#N/A</v>
      </c>
      <c r="J267" t="e">
        <f>_xlfn.XLOOKUP(K267,'ACS-NAICS-SOC x-walk'!K:K,'ACS-NAICS-SOC x-walk'!L:L)</f>
        <v>#N/A</v>
      </c>
      <c r="K267" t="e">
        <f>_xlfn.XLOOKUP($C267,'NAICS-SOC-CIP x-walk'!$C:$C, 'NAICS-SOC-CIP x-walk'!I:I)</f>
        <v>#N/A</v>
      </c>
      <c r="L267">
        <f t="shared" si="23"/>
        <v>1575</v>
      </c>
      <c r="M267" s="9">
        <f t="shared" si="24"/>
        <v>19.936708860759495</v>
      </c>
    </row>
    <row r="268" spans="1:13" hidden="1">
      <c r="A268" s="1">
        <v>32</v>
      </c>
      <c r="B268" s="1">
        <v>3</v>
      </c>
      <c r="C268" s="1" t="s">
        <v>2150</v>
      </c>
      <c r="D268" s="1">
        <f t="shared" si="20"/>
        <v>25</v>
      </c>
      <c r="E268" s="2" t="s">
        <v>894</v>
      </c>
      <c r="F268" t="e">
        <f>_xlfn.XLOOKUP(D268,'ACS-NAICS-SOC x-walk'!B:B,'ACS-NAICS-SOC x-walk'!D:D)</f>
        <v>#N/A</v>
      </c>
      <c r="G268">
        <f t="shared" si="21"/>
        <v>2521</v>
      </c>
      <c r="H268" s="9">
        <f t="shared" si="22"/>
        <v>14.829411764705883</v>
      </c>
      <c r="I268" t="e">
        <f>_xlfn.XLOOKUP($C268,'NAICS-SOC-CIP x-walk'!C:C, 'NAICS-SOC-CIP x-walk'!H:H)</f>
        <v>#N/A</v>
      </c>
      <c r="J268" t="e">
        <f>_xlfn.XLOOKUP(K268,'ACS-NAICS-SOC x-walk'!K:K,'ACS-NAICS-SOC x-walk'!L:L)</f>
        <v>#N/A</v>
      </c>
      <c r="K268" t="e">
        <f>_xlfn.XLOOKUP($C268,'NAICS-SOC-CIP x-walk'!$C:$C, 'NAICS-SOC-CIP x-walk'!I:I)</f>
        <v>#N/A</v>
      </c>
      <c r="L268">
        <f t="shared" si="23"/>
        <v>1575</v>
      </c>
      <c r="M268" s="9">
        <f t="shared" si="24"/>
        <v>19.936708860759495</v>
      </c>
    </row>
    <row r="269" spans="1:13" hidden="1">
      <c r="A269" s="1">
        <v>31</v>
      </c>
      <c r="B269" s="1">
        <v>4</v>
      </c>
      <c r="C269" s="36">
        <v>2608503</v>
      </c>
      <c r="D269" s="1">
        <f t="shared" si="20"/>
        <v>26</v>
      </c>
      <c r="E269" s="2" t="s">
        <v>656</v>
      </c>
      <c r="F269" t="e">
        <f>_xlfn.XLOOKUP(D269,'ACS-NAICS-SOC x-walk'!B:B,'ACS-NAICS-SOC x-walk'!D:D)</f>
        <v>#N/A</v>
      </c>
      <c r="G269">
        <f t="shared" si="21"/>
        <v>2521</v>
      </c>
      <c r="H269" s="9">
        <f t="shared" si="22"/>
        <v>14.829411764705883</v>
      </c>
      <c r="I269" t="e">
        <f>_xlfn.XLOOKUP($C269,'NAICS-SOC-CIP x-walk'!C:C, 'NAICS-SOC-CIP x-walk'!H:H)</f>
        <v>#N/A</v>
      </c>
      <c r="J269" t="e">
        <f>_xlfn.XLOOKUP(K269,'ACS-NAICS-SOC x-walk'!K:K,'ACS-NAICS-SOC x-walk'!L:L)</f>
        <v>#N/A</v>
      </c>
      <c r="K269" t="e">
        <f>_xlfn.XLOOKUP($C269,'NAICS-SOC-CIP x-walk'!$C:$C, 'NAICS-SOC-CIP x-walk'!I:I)</f>
        <v>#N/A</v>
      </c>
      <c r="L269">
        <f t="shared" si="23"/>
        <v>1575</v>
      </c>
      <c r="M269" s="9">
        <f t="shared" si="24"/>
        <v>19.936708860759495</v>
      </c>
    </row>
    <row r="270" spans="1:13" hidden="1">
      <c r="A270" s="1">
        <v>31</v>
      </c>
      <c r="B270" s="1">
        <v>4</v>
      </c>
      <c r="C270" s="36">
        <v>2637722</v>
      </c>
      <c r="D270" s="1">
        <f t="shared" si="20"/>
        <v>26</v>
      </c>
      <c r="E270" s="2" t="s">
        <v>874</v>
      </c>
      <c r="F270" t="e">
        <f>_xlfn.XLOOKUP(D270,'ACS-NAICS-SOC x-walk'!B:B,'ACS-NAICS-SOC x-walk'!D:D)</f>
        <v>#N/A</v>
      </c>
      <c r="G270">
        <f t="shared" si="21"/>
        <v>2521</v>
      </c>
      <c r="H270" s="9">
        <f t="shared" si="22"/>
        <v>14.829411764705883</v>
      </c>
      <c r="I270" t="e">
        <f>_xlfn.XLOOKUP($C270,'NAICS-SOC-CIP x-walk'!C:C, 'NAICS-SOC-CIP x-walk'!H:H)</f>
        <v>#N/A</v>
      </c>
      <c r="J270" t="e">
        <f>_xlfn.XLOOKUP(K270,'ACS-NAICS-SOC x-walk'!K:K,'ACS-NAICS-SOC x-walk'!L:L)</f>
        <v>#N/A</v>
      </c>
      <c r="K270" t="e">
        <f>_xlfn.XLOOKUP($C270,'NAICS-SOC-CIP x-walk'!$C:$C, 'NAICS-SOC-CIP x-walk'!I:I)</f>
        <v>#N/A</v>
      </c>
      <c r="L270">
        <f t="shared" si="23"/>
        <v>1575</v>
      </c>
      <c r="M270" s="9">
        <f t="shared" si="24"/>
        <v>19.936708860759495</v>
      </c>
    </row>
    <row r="271" spans="1:13" hidden="1">
      <c r="A271" s="1">
        <v>29</v>
      </c>
      <c r="B271" s="1">
        <v>4</v>
      </c>
      <c r="C271" s="36">
        <v>2666211</v>
      </c>
      <c r="D271" s="1">
        <f t="shared" si="20"/>
        <v>26</v>
      </c>
      <c r="E271" s="2" t="s">
        <v>808</v>
      </c>
      <c r="F271" t="e">
        <f>_xlfn.XLOOKUP(D271,'ACS-NAICS-SOC x-walk'!B:B,'ACS-NAICS-SOC x-walk'!D:D)</f>
        <v>#N/A</v>
      </c>
      <c r="G271">
        <f t="shared" si="21"/>
        <v>2521</v>
      </c>
      <c r="H271" s="9">
        <f t="shared" si="22"/>
        <v>14.829411764705883</v>
      </c>
      <c r="I271" t="e">
        <f>_xlfn.XLOOKUP($C271,'NAICS-SOC-CIP x-walk'!C:C, 'NAICS-SOC-CIP x-walk'!H:H)</f>
        <v>#N/A</v>
      </c>
      <c r="J271" t="e">
        <f>_xlfn.XLOOKUP(K271,'ACS-NAICS-SOC x-walk'!K:K,'ACS-NAICS-SOC x-walk'!L:L)</f>
        <v>#N/A</v>
      </c>
      <c r="K271" t="e">
        <f>_xlfn.XLOOKUP($C271,'NAICS-SOC-CIP x-walk'!$C:$C, 'NAICS-SOC-CIP x-walk'!I:I)</f>
        <v>#N/A</v>
      </c>
      <c r="L271">
        <f t="shared" si="23"/>
        <v>1575</v>
      </c>
      <c r="M271" s="9">
        <f t="shared" si="24"/>
        <v>19.936708860759495</v>
      </c>
    </row>
    <row r="272" spans="1:13" hidden="1">
      <c r="A272" s="1">
        <v>28</v>
      </c>
      <c r="B272" s="1">
        <v>3</v>
      </c>
      <c r="C272" s="36">
        <v>406821</v>
      </c>
      <c r="D272" s="1">
        <f t="shared" si="20"/>
        <v>40</v>
      </c>
      <c r="E272" s="2" t="s">
        <v>756</v>
      </c>
      <c r="F272" t="e">
        <f>_xlfn.XLOOKUP(D272,'ACS-NAICS-SOC x-walk'!B:B,'ACS-NAICS-SOC x-walk'!D:D)</f>
        <v>#N/A</v>
      </c>
      <c r="G272">
        <f t="shared" si="21"/>
        <v>2521</v>
      </c>
      <c r="H272" s="9">
        <f t="shared" si="22"/>
        <v>14.829411764705883</v>
      </c>
      <c r="I272" t="e">
        <f>_xlfn.XLOOKUP($C272,'NAICS-SOC-CIP x-walk'!C:C, 'NAICS-SOC-CIP x-walk'!H:H)</f>
        <v>#N/A</v>
      </c>
      <c r="J272" t="e">
        <f>_xlfn.XLOOKUP(K272,'ACS-NAICS-SOC x-walk'!K:K,'ACS-NAICS-SOC x-walk'!L:L)</f>
        <v>#N/A</v>
      </c>
      <c r="K272" t="e">
        <f>_xlfn.XLOOKUP($C272,'NAICS-SOC-CIP x-walk'!$C:$C, 'NAICS-SOC-CIP x-walk'!I:I)</f>
        <v>#N/A</v>
      </c>
      <c r="L272">
        <f t="shared" si="23"/>
        <v>1575</v>
      </c>
      <c r="M272" s="9">
        <f t="shared" si="24"/>
        <v>19.936708860759495</v>
      </c>
    </row>
    <row r="273" spans="1:13" hidden="1">
      <c r="A273" s="1">
        <v>27</v>
      </c>
      <c r="B273" s="1">
        <v>5</v>
      </c>
      <c r="C273" s="36">
        <v>2605216</v>
      </c>
      <c r="D273" s="1">
        <f t="shared" si="20"/>
        <v>26</v>
      </c>
      <c r="E273" s="2" t="s">
        <v>1028</v>
      </c>
      <c r="F273" t="e">
        <f>_xlfn.XLOOKUP(D273,'ACS-NAICS-SOC x-walk'!B:B,'ACS-NAICS-SOC x-walk'!D:D)</f>
        <v>#N/A</v>
      </c>
      <c r="G273">
        <f t="shared" si="21"/>
        <v>2521</v>
      </c>
      <c r="H273" s="9">
        <f t="shared" si="22"/>
        <v>14.829411764705883</v>
      </c>
      <c r="I273" t="e">
        <f>_xlfn.XLOOKUP($C273,'NAICS-SOC-CIP x-walk'!C:C, 'NAICS-SOC-CIP x-walk'!H:H)</f>
        <v>#N/A</v>
      </c>
      <c r="J273" t="e">
        <f>_xlfn.XLOOKUP(K273,'ACS-NAICS-SOC x-walk'!K:K,'ACS-NAICS-SOC x-walk'!L:L)</f>
        <v>#N/A</v>
      </c>
      <c r="K273" t="e">
        <f>_xlfn.XLOOKUP($C273,'NAICS-SOC-CIP x-walk'!$C:$C, 'NAICS-SOC-CIP x-walk'!I:I)</f>
        <v>#N/A</v>
      </c>
      <c r="L273">
        <f t="shared" si="23"/>
        <v>1575</v>
      </c>
      <c r="M273" s="9">
        <f t="shared" si="24"/>
        <v>19.936708860759495</v>
      </c>
    </row>
    <row r="274" spans="1:13" hidden="1">
      <c r="A274" s="1">
        <v>26</v>
      </c>
      <c r="B274" s="1">
        <v>4</v>
      </c>
      <c r="C274" s="1" t="s">
        <v>1856</v>
      </c>
      <c r="D274" s="1">
        <f t="shared" si="20"/>
        <v>13</v>
      </c>
      <c r="E274" s="2" t="s">
        <v>1112</v>
      </c>
      <c r="F274" t="str">
        <f>_xlfn.XLOOKUP(D274,'ACS-NAICS-SOC x-walk'!B:B,'ACS-NAICS-SOC x-walk'!D:D)</f>
        <v>Management, business, science, and arts occupations</v>
      </c>
      <c r="G274">
        <f t="shared" si="21"/>
        <v>4738</v>
      </c>
      <c r="H274" s="9">
        <f t="shared" si="22"/>
        <v>15.185897435897436</v>
      </c>
      <c r="I274" t="e">
        <f>_xlfn.XLOOKUP($C274,'NAICS-SOC-CIP x-walk'!C:C, 'NAICS-SOC-CIP x-walk'!H:H)</f>
        <v>#N/A</v>
      </c>
      <c r="J274" t="e">
        <f>_xlfn.XLOOKUP(K274,'ACS-NAICS-SOC x-walk'!K:K,'ACS-NAICS-SOC x-walk'!L:L)</f>
        <v>#N/A</v>
      </c>
      <c r="K274" t="e">
        <f>_xlfn.XLOOKUP($C274,'NAICS-SOC-CIP x-walk'!$C:$C, 'NAICS-SOC-CIP x-walk'!I:I)</f>
        <v>#N/A</v>
      </c>
      <c r="L274">
        <f t="shared" si="23"/>
        <v>1575</v>
      </c>
      <c r="M274" s="9">
        <f t="shared" si="24"/>
        <v>19.936708860759495</v>
      </c>
    </row>
    <row r="275" spans="1:13" hidden="1">
      <c r="A275" s="1">
        <v>26</v>
      </c>
      <c r="B275" s="1">
        <v>4</v>
      </c>
      <c r="C275" s="36">
        <v>2645027</v>
      </c>
      <c r="D275" s="1">
        <f t="shared" si="20"/>
        <v>26</v>
      </c>
      <c r="E275" s="2" t="s">
        <v>902</v>
      </c>
      <c r="F275" t="e">
        <f>_xlfn.XLOOKUP(D275,'ACS-NAICS-SOC x-walk'!B:B,'ACS-NAICS-SOC x-walk'!D:D)</f>
        <v>#N/A</v>
      </c>
      <c r="G275">
        <f t="shared" si="21"/>
        <v>2521</v>
      </c>
      <c r="H275" s="9">
        <f t="shared" si="22"/>
        <v>14.829411764705883</v>
      </c>
      <c r="I275" t="e">
        <f>_xlfn.XLOOKUP($C275,'NAICS-SOC-CIP x-walk'!C:C, 'NAICS-SOC-CIP x-walk'!H:H)</f>
        <v>#N/A</v>
      </c>
      <c r="J275" t="e">
        <f>_xlfn.XLOOKUP(K275,'ACS-NAICS-SOC x-walk'!K:K,'ACS-NAICS-SOC x-walk'!L:L)</f>
        <v>#N/A</v>
      </c>
      <c r="K275" t="e">
        <f>_xlfn.XLOOKUP($C275,'NAICS-SOC-CIP x-walk'!$C:$C, 'NAICS-SOC-CIP x-walk'!I:I)</f>
        <v>#N/A</v>
      </c>
      <c r="L275">
        <f t="shared" si="23"/>
        <v>1575</v>
      </c>
      <c r="M275" s="9">
        <f t="shared" si="24"/>
        <v>19.936708860759495</v>
      </c>
    </row>
    <row r="276" spans="1:13" hidden="1">
      <c r="A276" s="1">
        <v>25</v>
      </c>
      <c r="B276" s="1">
        <v>4</v>
      </c>
      <c r="C276" s="36">
        <v>40848</v>
      </c>
      <c r="D276" s="1">
        <f t="shared" si="20"/>
        <v>40</v>
      </c>
      <c r="E276" s="2" t="s">
        <v>1158</v>
      </c>
      <c r="F276" t="e">
        <f>_xlfn.XLOOKUP(D276,'ACS-NAICS-SOC x-walk'!B:B,'ACS-NAICS-SOC x-walk'!D:D)</f>
        <v>#N/A</v>
      </c>
      <c r="G276">
        <f t="shared" si="21"/>
        <v>2521</v>
      </c>
      <c r="H276" s="9">
        <f t="shared" si="22"/>
        <v>14.829411764705883</v>
      </c>
      <c r="I276" t="e">
        <f>_xlfn.XLOOKUP($C276,'NAICS-SOC-CIP x-walk'!C:C, 'NAICS-SOC-CIP x-walk'!H:H)</f>
        <v>#N/A</v>
      </c>
      <c r="J276" t="e">
        <f>_xlfn.XLOOKUP(K276,'ACS-NAICS-SOC x-walk'!K:K,'ACS-NAICS-SOC x-walk'!L:L)</f>
        <v>#N/A</v>
      </c>
      <c r="K276" t="e">
        <f>_xlfn.XLOOKUP($C276,'NAICS-SOC-CIP x-walk'!$C:$C, 'NAICS-SOC-CIP x-walk'!I:I)</f>
        <v>#N/A</v>
      </c>
      <c r="L276">
        <f t="shared" si="23"/>
        <v>1575</v>
      </c>
      <c r="M276" s="9">
        <f t="shared" si="24"/>
        <v>19.936708860759495</v>
      </c>
    </row>
    <row r="277" spans="1:13" hidden="1">
      <c r="A277" s="1">
        <v>25</v>
      </c>
      <c r="B277" s="1">
        <v>4</v>
      </c>
      <c r="C277" s="36">
        <v>428005</v>
      </c>
      <c r="D277" s="1">
        <f t="shared" si="20"/>
        <v>42</v>
      </c>
      <c r="E277" s="2" t="s">
        <v>768</v>
      </c>
      <c r="F277" t="e">
        <f>_xlfn.XLOOKUP(D277,'ACS-NAICS-SOC x-walk'!B:B,'ACS-NAICS-SOC x-walk'!D:D)</f>
        <v>#N/A</v>
      </c>
      <c r="G277">
        <f t="shared" si="21"/>
        <v>2521</v>
      </c>
      <c r="H277" s="9">
        <f t="shared" si="22"/>
        <v>14.829411764705883</v>
      </c>
      <c r="I277" t="e">
        <f>_xlfn.XLOOKUP($C277,'NAICS-SOC-CIP x-walk'!C:C, 'NAICS-SOC-CIP x-walk'!H:H)</f>
        <v>#N/A</v>
      </c>
      <c r="J277" t="e">
        <f>_xlfn.XLOOKUP(K277,'ACS-NAICS-SOC x-walk'!K:K,'ACS-NAICS-SOC x-walk'!L:L)</f>
        <v>#N/A</v>
      </c>
      <c r="K277" t="e">
        <f>_xlfn.XLOOKUP($C277,'NAICS-SOC-CIP x-walk'!$C:$C, 'NAICS-SOC-CIP x-walk'!I:I)</f>
        <v>#N/A</v>
      </c>
      <c r="L277">
        <f t="shared" si="23"/>
        <v>1575</v>
      </c>
      <c r="M277" s="9">
        <f t="shared" si="24"/>
        <v>19.936708860759495</v>
      </c>
    </row>
    <row r="278" spans="1:13" hidden="1">
      <c r="A278" s="1">
        <v>24</v>
      </c>
      <c r="B278" s="1">
        <v>4</v>
      </c>
      <c r="C278" s="36">
        <v>420700</v>
      </c>
      <c r="D278" s="1">
        <f t="shared" si="20"/>
        <v>42</v>
      </c>
      <c r="E278" s="2" t="s">
        <v>618</v>
      </c>
      <c r="F278" t="e">
        <f>_xlfn.XLOOKUP(D278,'ACS-NAICS-SOC x-walk'!B:B,'ACS-NAICS-SOC x-walk'!D:D)</f>
        <v>#N/A</v>
      </c>
      <c r="G278">
        <f t="shared" si="21"/>
        <v>2521</v>
      </c>
      <c r="H278" s="9">
        <f t="shared" si="22"/>
        <v>14.829411764705883</v>
      </c>
      <c r="I278" t="e">
        <f>_xlfn.XLOOKUP($C278,'NAICS-SOC-CIP x-walk'!C:C, 'NAICS-SOC-CIP x-walk'!H:H)</f>
        <v>#N/A</v>
      </c>
      <c r="J278" t="e">
        <f>_xlfn.XLOOKUP(K278,'ACS-NAICS-SOC x-walk'!K:K,'ACS-NAICS-SOC x-walk'!L:L)</f>
        <v>#N/A</v>
      </c>
      <c r="K278" t="e">
        <f>_xlfn.XLOOKUP($C278,'NAICS-SOC-CIP x-walk'!$C:$C, 'NAICS-SOC-CIP x-walk'!I:I)</f>
        <v>#N/A</v>
      </c>
      <c r="L278">
        <f t="shared" si="23"/>
        <v>1575</v>
      </c>
      <c r="M278" s="9">
        <f t="shared" si="24"/>
        <v>19.936708860759495</v>
      </c>
    </row>
    <row r="279" spans="1:13" hidden="1">
      <c r="A279" s="1">
        <v>24</v>
      </c>
      <c r="B279" s="1">
        <v>4</v>
      </c>
      <c r="C279" s="36">
        <v>2666211</v>
      </c>
      <c r="D279" s="1">
        <f t="shared" si="20"/>
        <v>26</v>
      </c>
      <c r="E279" s="2" t="s">
        <v>900</v>
      </c>
      <c r="F279" t="e">
        <f>_xlfn.XLOOKUP(D279,'ACS-NAICS-SOC x-walk'!B:B,'ACS-NAICS-SOC x-walk'!D:D)</f>
        <v>#N/A</v>
      </c>
      <c r="G279">
        <f t="shared" si="21"/>
        <v>2521</v>
      </c>
      <c r="H279" s="9">
        <f t="shared" si="22"/>
        <v>14.829411764705883</v>
      </c>
      <c r="I279" t="e">
        <f>_xlfn.XLOOKUP($C279,'NAICS-SOC-CIP x-walk'!C:C, 'NAICS-SOC-CIP x-walk'!H:H)</f>
        <v>#N/A</v>
      </c>
      <c r="J279" t="e">
        <f>_xlfn.XLOOKUP(K279,'ACS-NAICS-SOC x-walk'!K:K,'ACS-NAICS-SOC x-walk'!L:L)</f>
        <v>#N/A</v>
      </c>
      <c r="K279" t="e">
        <f>_xlfn.XLOOKUP($C279,'NAICS-SOC-CIP x-walk'!$C:$C, 'NAICS-SOC-CIP x-walk'!I:I)</f>
        <v>#N/A</v>
      </c>
      <c r="L279">
        <f t="shared" si="23"/>
        <v>1575</v>
      </c>
      <c r="M279" s="9">
        <f t="shared" si="24"/>
        <v>19.936708860759495</v>
      </c>
    </row>
    <row r="280" spans="1:13" ht="30" hidden="1">
      <c r="A280" s="1">
        <v>22</v>
      </c>
      <c r="B280" s="1">
        <v>3</v>
      </c>
      <c r="C280" s="1" t="s">
        <v>2149</v>
      </c>
      <c r="D280" s="1">
        <f t="shared" si="20"/>
        <v>25</v>
      </c>
      <c r="E280" s="2" t="s">
        <v>626</v>
      </c>
      <c r="F280" t="e">
        <f>_xlfn.XLOOKUP(D280,'ACS-NAICS-SOC x-walk'!B:B,'ACS-NAICS-SOC x-walk'!D:D)</f>
        <v>#N/A</v>
      </c>
      <c r="G280">
        <f t="shared" si="21"/>
        <v>2521</v>
      </c>
      <c r="H280" s="9">
        <f t="shared" si="22"/>
        <v>14.829411764705883</v>
      </c>
      <c r="I280" t="e">
        <f>_xlfn.XLOOKUP($C280,'NAICS-SOC-CIP x-walk'!C:C, 'NAICS-SOC-CIP x-walk'!H:H)</f>
        <v>#N/A</v>
      </c>
      <c r="J280" t="e">
        <f>_xlfn.XLOOKUP(K280,'ACS-NAICS-SOC x-walk'!K:K,'ACS-NAICS-SOC x-walk'!L:L)</f>
        <v>#N/A</v>
      </c>
      <c r="K280" t="e">
        <f>_xlfn.XLOOKUP($C280,'NAICS-SOC-CIP x-walk'!$C:$C, 'NAICS-SOC-CIP x-walk'!I:I)</f>
        <v>#N/A</v>
      </c>
      <c r="L280">
        <f t="shared" si="23"/>
        <v>1575</v>
      </c>
      <c r="M280" s="9">
        <f t="shared" si="24"/>
        <v>19.936708860759495</v>
      </c>
    </row>
    <row r="281" spans="1:13" hidden="1">
      <c r="A281" s="1">
        <v>20</v>
      </c>
      <c r="B281" s="1">
        <v>4</v>
      </c>
      <c r="C281" s="36">
        <v>428005</v>
      </c>
      <c r="D281" s="1">
        <f t="shared" si="20"/>
        <v>42</v>
      </c>
      <c r="E281" s="2" t="s">
        <v>806</v>
      </c>
      <c r="F281" t="e">
        <f>_xlfn.XLOOKUP(D281,'ACS-NAICS-SOC x-walk'!B:B,'ACS-NAICS-SOC x-walk'!D:D)</f>
        <v>#N/A</v>
      </c>
      <c r="G281">
        <f t="shared" si="21"/>
        <v>2521</v>
      </c>
      <c r="H281" s="9">
        <f t="shared" si="22"/>
        <v>14.829411764705883</v>
      </c>
      <c r="I281" t="e">
        <f>_xlfn.XLOOKUP($C281,'NAICS-SOC-CIP x-walk'!C:C, 'NAICS-SOC-CIP x-walk'!H:H)</f>
        <v>#N/A</v>
      </c>
      <c r="J281" t="e">
        <f>_xlfn.XLOOKUP(K281,'ACS-NAICS-SOC x-walk'!K:K,'ACS-NAICS-SOC x-walk'!L:L)</f>
        <v>#N/A</v>
      </c>
      <c r="K281" t="e">
        <f>_xlfn.XLOOKUP($C281,'NAICS-SOC-CIP x-walk'!$C:$C, 'NAICS-SOC-CIP x-walk'!I:I)</f>
        <v>#N/A</v>
      </c>
      <c r="L281">
        <f t="shared" si="23"/>
        <v>1575</v>
      </c>
      <c r="M281" s="9">
        <f t="shared" si="24"/>
        <v>19.936708860759495</v>
      </c>
    </row>
    <row r="282" spans="1:13" hidden="1">
      <c r="A282" s="1">
        <v>20</v>
      </c>
      <c r="B282" s="1">
        <v>4</v>
      </c>
      <c r="C282" s="36">
        <v>2666211</v>
      </c>
      <c r="D282" s="1">
        <f t="shared" si="20"/>
        <v>26</v>
      </c>
      <c r="E282" s="2" t="s">
        <v>910</v>
      </c>
      <c r="F282" t="e">
        <f>_xlfn.XLOOKUP(D282,'ACS-NAICS-SOC x-walk'!B:B,'ACS-NAICS-SOC x-walk'!D:D)</f>
        <v>#N/A</v>
      </c>
      <c r="G282">
        <f t="shared" si="21"/>
        <v>2521</v>
      </c>
      <c r="H282" s="9">
        <f t="shared" si="22"/>
        <v>14.829411764705883</v>
      </c>
      <c r="I282" t="e">
        <f>_xlfn.XLOOKUP($C282,'NAICS-SOC-CIP x-walk'!C:C, 'NAICS-SOC-CIP x-walk'!H:H)</f>
        <v>#N/A</v>
      </c>
      <c r="J282" t="e">
        <f>_xlfn.XLOOKUP(K282,'ACS-NAICS-SOC x-walk'!K:K,'ACS-NAICS-SOC x-walk'!L:L)</f>
        <v>#N/A</v>
      </c>
      <c r="K282" t="e">
        <f>_xlfn.XLOOKUP($C282,'NAICS-SOC-CIP x-walk'!$C:$C, 'NAICS-SOC-CIP x-walk'!I:I)</f>
        <v>#N/A</v>
      </c>
      <c r="L282">
        <f t="shared" si="23"/>
        <v>1575</v>
      </c>
      <c r="M282" s="9">
        <f t="shared" si="24"/>
        <v>19.936708860759495</v>
      </c>
    </row>
    <row r="283" spans="1:13" hidden="1">
      <c r="A283" s="1">
        <v>18</v>
      </c>
      <c r="B283" s="1">
        <v>5</v>
      </c>
      <c r="C283" s="36">
        <v>2608503</v>
      </c>
      <c r="D283" s="1">
        <f t="shared" si="20"/>
        <v>26</v>
      </c>
      <c r="E283" s="2" t="s">
        <v>1022</v>
      </c>
      <c r="F283" t="e">
        <f>_xlfn.XLOOKUP(D283,'ACS-NAICS-SOC x-walk'!B:B,'ACS-NAICS-SOC x-walk'!D:D)</f>
        <v>#N/A</v>
      </c>
      <c r="G283">
        <f t="shared" si="21"/>
        <v>2521</v>
      </c>
      <c r="H283" s="9">
        <f t="shared" si="22"/>
        <v>14.829411764705883</v>
      </c>
      <c r="I283" t="e">
        <f>_xlfn.XLOOKUP($C283,'NAICS-SOC-CIP x-walk'!C:C, 'NAICS-SOC-CIP x-walk'!H:H)</f>
        <v>#N/A</v>
      </c>
      <c r="J283" t="e">
        <f>_xlfn.XLOOKUP(K283,'ACS-NAICS-SOC x-walk'!K:K,'ACS-NAICS-SOC x-walk'!L:L)</f>
        <v>#N/A</v>
      </c>
      <c r="K283" t="e">
        <f>_xlfn.XLOOKUP($C283,'NAICS-SOC-CIP x-walk'!$C:$C, 'NAICS-SOC-CIP x-walk'!I:I)</f>
        <v>#N/A</v>
      </c>
      <c r="L283">
        <f t="shared" si="23"/>
        <v>1575</v>
      </c>
      <c r="M283" s="9">
        <f t="shared" si="24"/>
        <v>19.936708860759495</v>
      </c>
    </row>
    <row r="284" spans="1:13" hidden="1">
      <c r="A284" s="1">
        <v>17</v>
      </c>
      <c r="B284" s="1">
        <v>3</v>
      </c>
      <c r="C284" s="36">
        <v>406456</v>
      </c>
      <c r="D284" s="1">
        <f t="shared" si="20"/>
        <v>40</v>
      </c>
      <c r="E284" s="2" t="s">
        <v>922</v>
      </c>
      <c r="F284" t="e">
        <f>_xlfn.XLOOKUP(D284,'ACS-NAICS-SOC x-walk'!B:B,'ACS-NAICS-SOC x-walk'!D:D)</f>
        <v>#N/A</v>
      </c>
      <c r="G284">
        <f t="shared" si="21"/>
        <v>2521</v>
      </c>
      <c r="H284" s="9">
        <f t="shared" si="22"/>
        <v>14.829411764705883</v>
      </c>
      <c r="I284" t="e">
        <f>_xlfn.XLOOKUP($C284,'NAICS-SOC-CIP x-walk'!C:C, 'NAICS-SOC-CIP x-walk'!H:H)</f>
        <v>#N/A</v>
      </c>
      <c r="J284" t="e">
        <f>_xlfn.XLOOKUP(K284,'ACS-NAICS-SOC x-walk'!K:K,'ACS-NAICS-SOC x-walk'!L:L)</f>
        <v>#N/A</v>
      </c>
      <c r="K284" t="e">
        <f>_xlfn.XLOOKUP($C284,'NAICS-SOC-CIP x-walk'!$C:$C, 'NAICS-SOC-CIP x-walk'!I:I)</f>
        <v>#N/A</v>
      </c>
      <c r="L284">
        <f t="shared" si="23"/>
        <v>1575</v>
      </c>
      <c r="M284" s="9">
        <f t="shared" si="24"/>
        <v>19.936708860759495</v>
      </c>
    </row>
    <row r="285" spans="1:13" hidden="1">
      <c r="A285" s="1">
        <v>17</v>
      </c>
      <c r="B285" s="1">
        <v>4</v>
      </c>
      <c r="C285" s="36">
        <v>2658906</v>
      </c>
      <c r="D285" s="1">
        <f t="shared" si="20"/>
        <v>26</v>
      </c>
      <c r="E285" s="2" t="s">
        <v>1202</v>
      </c>
      <c r="F285" t="e">
        <f>_xlfn.XLOOKUP(D285,'ACS-NAICS-SOC x-walk'!B:B,'ACS-NAICS-SOC x-walk'!D:D)</f>
        <v>#N/A</v>
      </c>
      <c r="G285">
        <f t="shared" si="21"/>
        <v>2521</v>
      </c>
      <c r="H285" s="9">
        <f t="shared" si="22"/>
        <v>14.829411764705883</v>
      </c>
      <c r="I285" t="e">
        <f>_xlfn.XLOOKUP($C285,'NAICS-SOC-CIP x-walk'!C:C, 'NAICS-SOC-CIP x-walk'!H:H)</f>
        <v>#N/A</v>
      </c>
      <c r="J285" t="e">
        <f>_xlfn.XLOOKUP(K285,'ACS-NAICS-SOC x-walk'!K:K,'ACS-NAICS-SOC x-walk'!L:L)</f>
        <v>#N/A</v>
      </c>
      <c r="K285" t="e">
        <f>_xlfn.XLOOKUP($C285,'NAICS-SOC-CIP x-walk'!$C:$C, 'NAICS-SOC-CIP x-walk'!I:I)</f>
        <v>#N/A</v>
      </c>
      <c r="L285">
        <f t="shared" si="23"/>
        <v>1575</v>
      </c>
      <c r="M285" s="9">
        <f t="shared" si="24"/>
        <v>19.936708860759495</v>
      </c>
    </row>
    <row r="286" spans="1:13" hidden="1">
      <c r="A286" s="1">
        <v>16</v>
      </c>
      <c r="B286" s="1">
        <v>4</v>
      </c>
      <c r="C286" s="1" t="s">
        <v>1858</v>
      </c>
      <c r="D286" s="1">
        <f t="shared" si="20"/>
        <v>13</v>
      </c>
      <c r="E286" s="2" t="s">
        <v>1302</v>
      </c>
      <c r="F286" t="str">
        <f>_xlfn.XLOOKUP(D286,'ACS-NAICS-SOC x-walk'!B:B,'ACS-NAICS-SOC x-walk'!D:D)</f>
        <v>Management, business, science, and arts occupations</v>
      </c>
      <c r="G286">
        <f t="shared" si="21"/>
        <v>4738</v>
      </c>
      <c r="H286" s="9">
        <f t="shared" si="22"/>
        <v>15.185897435897436</v>
      </c>
      <c r="I286" t="e">
        <f>_xlfn.XLOOKUP($C286,'NAICS-SOC-CIP x-walk'!C:C, 'NAICS-SOC-CIP x-walk'!H:H)</f>
        <v>#N/A</v>
      </c>
      <c r="J286" t="e">
        <f>_xlfn.XLOOKUP(K286,'ACS-NAICS-SOC x-walk'!K:K,'ACS-NAICS-SOC x-walk'!L:L)</f>
        <v>#N/A</v>
      </c>
      <c r="K286" t="e">
        <f>_xlfn.XLOOKUP($C286,'NAICS-SOC-CIP x-walk'!$C:$C, 'NAICS-SOC-CIP x-walk'!I:I)</f>
        <v>#N/A</v>
      </c>
      <c r="L286">
        <f t="shared" si="23"/>
        <v>1575</v>
      </c>
      <c r="M286" s="9">
        <f t="shared" si="24"/>
        <v>19.936708860759495</v>
      </c>
    </row>
    <row r="287" spans="1:13" hidden="1">
      <c r="A287" s="1">
        <v>16</v>
      </c>
      <c r="B287" s="1">
        <v>4</v>
      </c>
      <c r="C287" s="36">
        <v>44866</v>
      </c>
      <c r="D287" s="1">
        <f t="shared" si="20"/>
        <v>44</v>
      </c>
      <c r="E287" s="2" t="s">
        <v>1150</v>
      </c>
      <c r="F287" t="e">
        <f>_xlfn.XLOOKUP(D287,'ACS-NAICS-SOC x-walk'!B:B,'ACS-NAICS-SOC x-walk'!D:D)</f>
        <v>#N/A</v>
      </c>
      <c r="G287">
        <f t="shared" si="21"/>
        <v>2521</v>
      </c>
      <c r="H287" s="9">
        <f t="shared" si="22"/>
        <v>14.829411764705883</v>
      </c>
      <c r="I287" t="e">
        <f>_xlfn.XLOOKUP($C287,'NAICS-SOC-CIP x-walk'!C:C, 'NAICS-SOC-CIP x-walk'!H:H)</f>
        <v>#N/A</v>
      </c>
      <c r="J287" t="e">
        <f>_xlfn.XLOOKUP(K287,'ACS-NAICS-SOC x-walk'!K:K,'ACS-NAICS-SOC x-walk'!L:L)</f>
        <v>#N/A</v>
      </c>
      <c r="K287" t="e">
        <f>_xlfn.XLOOKUP($C287,'NAICS-SOC-CIP x-walk'!$C:$C, 'NAICS-SOC-CIP x-walk'!I:I)</f>
        <v>#N/A</v>
      </c>
      <c r="L287">
        <f t="shared" si="23"/>
        <v>1575</v>
      </c>
      <c r="M287" s="9">
        <f t="shared" si="24"/>
        <v>19.936708860759495</v>
      </c>
    </row>
    <row r="288" spans="1:13" hidden="1">
      <c r="A288" s="1">
        <v>15</v>
      </c>
      <c r="B288" s="1" t="s">
        <v>4</v>
      </c>
      <c r="C288" s="36">
        <v>2612155</v>
      </c>
      <c r="D288" s="1">
        <f t="shared" si="20"/>
        <v>26</v>
      </c>
      <c r="E288" s="2" t="s">
        <v>914</v>
      </c>
      <c r="F288" t="e">
        <f>_xlfn.XLOOKUP(D288,'ACS-NAICS-SOC x-walk'!B:B,'ACS-NAICS-SOC x-walk'!D:D)</f>
        <v>#N/A</v>
      </c>
      <c r="G288">
        <f t="shared" si="21"/>
        <v>2521</v>
      </c>
      <c r="H288" s="9">
        <f t="shared" si="22"/>
        <v>14.829411764705883</v>
      </c>
      <c r="I288" t="e">
        <f>_xlfn.XLOOKUP($C288,'NAICS-SOC-CIP x-walk'!C:C, 'NAICS-SOC-CIP x-walk'!H:H)</f>
        <v>#N/A</v>
      </c>
      <c r="J288" t="e">
        <f>_xlfn.XLOOKUP(K288,'ACS-NAICS-SOC x-walk'!K:K,'ACS-NAICS-SOC x-walk'!L:L)</f>
        <v>#N/A</v>
      </c>
      <c r="K288" t="e">
        <f>_xlfn.XLOOKUP($C288,'NAICS-SOC-CIP x-walk'!$C:$C, 'NAICS-SOC-CIP x-walk'!I:I)</f>
        <v>#N/A</v>
      </c>
      <c r="L288">
        <f t="shared" si="23"/>
        <v>1575</v>
      </c>
      <c r="M288" s="9">
        <f t="shared" si="24"/>
        <v>19.936708860759495</v>
      </c>
    </row>
    <row r="289" spans="1:13" hidden="1">
      <c r="A289" s="1">
        <v>15</v>
      </c>
      <c r="B289" s="1">
        <v>4</v>
      </c>
      <c r="C289" s="36">
        <v>424353</v>
      </c>
      <c r="D289" s="1">
        <f t="shared" si="20"/>
        <v>42</v>
      </c>
      <c r="E289" s="2" t="s">
        <v>1094</v>
      </c>
      <c r="F289" t="e">
        <f>_xlfn.XLOOKUP(D289,'ACS-NAICS-SOC x-walk'!B:B,'ACS-NAICS-SOC x-walk'!D:D)</f>
        <v>#N/A</v>
      </c>
      <c r="G289">
        <f t="shared" si="21"/>
        <v>2521</v>
      </c>
      <c r="H289" s="9">
        <f t="shared" si="22"/>
        <v>14.829411764705883</v>
      </c>
      <c r="I289" t="e">
        <f>_xlfn.XLOOKUP($C289,'NAICS-SOC-CIP x-walk'!C:C, 'NAICS-SOC-CIP x-walk'!H:H)</f>
        <v>#N/A</v>
      </c>
      <c r="J289" t="e">
        <f>_xlfn.XLOOKUP(K289,'ACS-NAICS-SOC x-walk'!K:K,'ACS-NAICS-SOC x-walk'!L:L)</f>
        <v>#N/A</v>
      </c>
      <c r="K289" t="e">
        <f>_xlfn.XLOOKUP($C289,'NAICS-SOC-CIP x-walk'!$C:$C, 'NAICS-SOC-CIP x-walk'!I:I)</f>
        <v>#N/A</v>
      </c>
      <c r="L289">
        <f t="shared" si="23"/>
        <v>1575</v>
      </c>
      <c r="M289" s="9">
        <f t="shared" si="24"/>
        <v>19.936708860759495</v>
      </c>
    </row>
    <row r="290" spans="1:13" hidden="1">
      <c r="A290" s="1">
        <v>14</v>
      </c>
      <c r="B290" s="1">
        <v>4</v>
      </c>
      <c r="C290" s="36">
        <v>48884</v>
      </c>
      <c r="D290" s="1">
        <f t="shared" si="20"/>
        <v>48</v>
      </c>
      <c r="E290" s="2" t="s">
        <v>1746</v>
      </c>
      <c r="F290" t="e">
        <f>_xlfn.XLOOKUP(D290,'ACS-NAICS-SOC x-walk'!B:B,'ACS-NAICS-SOC x-walk'!D:D)</f>
        <v>#N/A</v>
      </c>
      <c r="G290">
        <f t="shared" si="21"/>
        <v>2521</v>
      </c>
      <c r="H290" s="9">
        <f t="shared" si="22"/>
        <v>14.829411764705883</v>
      </c>
      <c r="I290" t="e">
        <f>_xlfn.XLOOKUP($C290,'NAICS-SOC-CIP x-walk'!C:C, 'NAICS-SOC-CIP x-walk'!H:H)</f>
        <v>#N/A</v>
      </c>
      <c r="J290" t="e">
        <f>_xlfn.XLOOKUP(K290,'ACS-NAICS-SOC x-walk'!K:K,'ACS-NAICS-SOC x-walk'!L:L)</f>
        <v>#N/A</v>
      </c>
      <c r="K290" t="e">
        <f>_xlfn.XLOOKUP($C290,'NAICS-SOC-CIP x-walk'!$C:$C, 'NAICS-SOC-CIP x-walk'!I:I)</f>
        <v>#N/A</v>
      </c>
      <c r="L290">
        <f t="shared" si="23"/>
        <v>1575</v>
      </c>
      <c r="M290" s="9">
        <f t="shared" si="24"/>
        <v>19.936708860759495</v>
      </c>
    </row>
    <row r="291" spans="1:13" hidden="1">
      <c r="A291" s="1">
        <v>10</v>
      </c>
      <c r="B291" s="1">
        <v>4</v>
      </c>
      <c r="C291" s="36">
        <v>2604850</v>
      </c>
      <c r="D291" s="1">
        <f t="shared" si="20"/>
        <v>26</v>
      </c>
      <c r="E291" s="2" t="s">
        <v>1238</v>
      </c>
      <c r="F291" t="e">
        <f>_xlfn.XLOOKUP(D291,'ACS-NAICS-SOC x-walk'!B:B,'ACS-NAICS-SOC x-walk'!D:D)</f>
        <v>#N/A</v>
      </c>
      <c r="G291">
        <f t="shared" si="21"/>
        <v>2521</v>
      </c>
      <c r="H291" s="9">
        <f t="shared" si="22"/>
        <v>14.829411764705883</v>
      </c>
      <c r="I291" t="e">
        <f>_xlfn.XLOOKUP($C291,'NAICS-SOC-CIP x-walk'!C:C, 'NAICS-SOC-CIP x-walk'!H:H)</f>
        <v>#N/A</v>
      </c>
      <c r="J291" t="e">
        <f>_xlfn.XLOOKUP(K291,'ACS-NAICS-SOC x-walk'!K:K,'ACS-NAICS-SOC x-walk'!L:L)</f>
        <v>#N/A</v>
      </c>
      <c r="K291" t="e">
        <f>_xlfn.XLOOKUP($C291,'NAICS-SOC-CIP x-walk'!$C:$C, 'NAICS-SOC-CIP x-walk'!I:I)</f>
        <v>#N/A</v>
      </c>
      <c r="L291">
        <f t="shared" si="23"/>
        <v>1575</v>
      </c>
      <c r="M291" s="9">
        <f t="shared" si="24"/>
        <v>19.936708860759495</v>
      </c>
    </row>
    <row r="292" spans="1:13" hidden="1">
      <c r="A292" s="1">
        <v>10</v>
      </c>
      <c r="B292" s="1">
        <v>4</v>
      </c>
      <c r="C292" s="36">
        <v>446267</v>
      </c>
      <c r="D292" s="1">
        <f t="shared" si="20"/>
        <v>44</v>
      </c>
      <c r="E292" s="2" t="s">
        <v>1250</v>
      </c>
      <c r="F292" t="e">
        <f>_xlfn.XLOOKUP(D292,'ACS-NAICS-SOC x-walk'!B:B,'ACS-NAICS-SOC x-walk'!D:D)</f>
        <v>#N/A</v>
      </c>
      <c r="G292">
        <f t="shared" si="21"/>
        <v>2521</v>
      </c>
      <c r="H292" s="9">
        <f t="shared" si="22"/>
        <v>14.829411764705883</v>
      </c>
      <c r="I292" t="e">
        <f>_xlfn.XLOOKUP($C292,'NAICS-SOC-CIP x-walk'!C:C, 'NAICS-SOC-CIP x-walk'!H:H)</f>
        <v>#N/A</v>
      </c>
      <c r="J292" t="e">
        <f>_xlfn.XLOOKUP(K292,'ACS-NAICS-SOC x-walk'!K:K,'ACS-NAICS-SOC x-walk'!L:L)</f>
        <v>#N/A</v>
      </c>
      <c r="K292" t="e">
        <f>_xlfn.XLOOKUP($C292,'NAICS-SOC-CIP x-walk'!$C:$C, 'NAICS-SOC-CIP x-walk'!I:I)</f>
        <v>#N/A</v>
      </c>
      <c r="L292">
        <f t="shared" si="23"/>
        <v>1575</v>
      </c>
      <c r="M292" s="9">
        <f t="shared" si="24"/>
        <v>19.936708860759495</v>
      </c>
    </row>
    <row r="293" spans="1:13" hidden="1">
      <c r="A293" s="1">
        <v>8</v>
      </c>
      <c r="B293" s="1">
        <v>4</v>
      </c>
      <c r="C293" s="36">
        <v>413395</v>
      </c>
      <c r="D293" s="1">
        <f t="shared" si="20"/>
        <v>41</v>
      </c>
      <c r="E293" s="2" t="s">
        <v>1464</v>
      </c>
      <c r="F293" t="e">
        <f>_xlfn.XLOOKUP(D293,'ACS-NAICS-SOC x-walk'!B:B,'ACS-NAICS-SOC x-walk'!D:D)</f>
        <v>#N/A</v>
      </c>
      <c r="G293">
        <f t="shared" si="21"/>
        <v>2521</v>
      </c>
      <c r="H293" s="9">
        <f t="shared" si="22"/>
        <v>14.829411764705883</v>
      </c>
      <c r="I293" t="e">
        <f>_xlfn.XLOOKUP($C293,'NAICS-SOC-CIP x-walk'!C:C, 'NAICS-SOC-CIP x-walk'!H:H)</f>
        <v>#N/A</v>
      </c>
      <c r="J293" t="e">
        <f>_xlfn.XLOOKUP(K293,'ACS-NAICS-SOC x-walk'!K:K,'ACS-NAICS-SOC x-walk'!L:L)</f>
        <v>#N/A</v>
      </c>
      <c r="K293" t="e">
        <f>_xlfn.XLOOKUP($C293,'NAICS-SOC-CIP x-walk'!$C:$C, 'NAICS-SOC-CIP x-walk'!I:I)</f>
        <v>#N/A</v>
      </c>
      <c r="L293">
        <f t="shared" si="23"/>
        <v>1575</v>
      </c>
      <c r="M293" s="9">
        <f t="shared" si="24"/>
        <v>19.936708860759495</v>
      </c>
    </row>
    <row r="294" spans="1:13" hidden="1">
      <c r="A294" s="1">
        <v>8</v>
      </c>
      <c r="B294" s="1" t="s">
        <v>4</v>
      </c>
      <c r="C294" s="36">
        <v>2619460</v>
      </c>
      <c r="D294" s="1">
        <f t="shared" si="20"/>
        <v>26</v>
      </c>
      <c r="E294" s="2" t="s">
        <v>1330</v>
      </c>
      <c r="F294" t="e">
        <f>_xlfn.XLOOKUP(D294,'ACS-NAICS-SOC x-walk'!B:B,'ACS-NAICS-SOC x-walk'!D:D)</f>
        <v>#N/A</v>
      </c>
      <c r="G294">
        <f t="shared" si="21"/>
        <v>2521</v>
      </c>
      <c r="H294" s="9">
        <f t="shared" si="22"/>
        <v>14.829411764705883</v>
      </c>
      <c r="I294" t="e">
        <f>_xlfn.XLOOKUP($C294,'NAICS-SOC-CIP x-walk'!C:C, 'NAICS-SOC-CIP x-walk'!H:H)</f>
        <v>#N/A</v>
      </c>
      <c r="J294" t="e">
        <f>_xlfn.XLOOKUP(K294,'ACS-NAICS-SOC x-walk'!K:K,'ACS-NAICS-SOC x-walk'!L:L)</f>
        <v>#N/A</v>
      </c>
      <c r="K294" t="e">
        <f>_xlfn.XLOOKUP($C294,'NAICS-SOC-CIP x-walk'!$C:$C, 'NAICS-SOC-CIP x-walk'!I:I)</f>
        <v>#N/A</v>
      </c>
      <c r="L294">
        <f t="shared" si="23"/>
        <v>1575</v>
      </c>
      <c r="M294" s="9">
        <f t="shared" si="24"/>
        <v>19.936708860759495</v>
      </c>
    </row>
    <row r="295" spans="1:13" hidden="1">
      <c r="A295" s="1">
        <v>8</v>
      </c>
      <c r="B295" s="1">
        <v>5</v>
      </c>
      <c r="C295" s="36">
        <v>2637722</v>
      </c>
      <c r="D295" s="1">
        <f t="shared" si="20"/>
        <v>26</v>
      </c>
      <c r="E295" s="2" t="s">
        <v>1090</v>
      </c>
      <c r="F295" t="e">
        <f>_xlfn.XLOOKUP(D295,'ACS-NAICS-SOC x-walk'!B:B,'ACS-NAICS-SOC x-walk'!D:D)</f>
        <v>#N/A</v>
      </c>
      <c r="G295">
        <f t="shared" si="21"/>
        <v>2521</v>
      </c>
      <c r="H295" s="9">
        <f t="shared" si="22"/>
        <v>14.829411764705883</v>
      </c>
      <c r="I295" t="e">
        <f>_xlfn.XLOOKUP($C295,'NAICS-SOC-CIP x-walk'!C:C, 'NAICS-SOC-CIP x-walk'!H:H)</f>
        <v>#N/A</v>
      </c>
      <c r="J295" t="e">
        <f>_xlfn.XLOOKUP(K295,'ACS-NAICS-SOC x-walk'!K:K,'ACS-NAICS-SOC x-walk'!L:L)</f>
        <v>#N/A</v>
      </c>
      <c r="K295" t="e">
        <f>_xlfn.XLOOKUP($C295,'NAICS-SOC-CIP x-walk'!$C:$C, 'NAICS-SOC-CIP x-walk'!I:I)</f>
        <v>#N/A</v>
      </c>
      <c r="L295">
        <f t="shared" si="23"/>
        <v>1575</v>
      </c>
      <c r="M295" s="9">
        <f t="shared" si="24"/>
        <v>19.936708860759495</v>
      </c>
    </row>
    <row r="296" spans="1:13" hidden="1">
      <c r="A296" s="1">
        <v>8</v>
      </c>
      <c r="B296" s="1">
        <v>4</v>
      </c>
      <c r="C296" s="36">
        <v>449919</v>
      </c>
      <c r="D296" s="1">
        <f t="shared" si="20"/>
        <v>44</v>
      </c>
      <c r="E296" s="2" t="s">
        <v>1512</v>
      </c>
      <c r="F296" t="e">
        <f>_xlfn.XLOOKUP(D296,'ACS-NAICS-SOC x-walk'!B:B,'ACS-NAICS-SOC x-walk'!D:D)</f>
        <v>#N/A</v>
      </c>
      <c r="G296">
        <f t="shared" si="21"/>
        <v>2521</v>
      </c>
      <c r="H296" s="9">
        <f t="shared" si="22"/>
        <v>14.829411764705883</v>
      </c>
      <c r="I296" t="e">
        <f>_xlfn.XLOOKUP($C296,'NAICS-SOC-CIP x-walk'!C:C, 'NAICS-SOC-CIP x-walk'!H:H)</f>
        <v>#N/A</v>
      </c>
      <c r="J296" t="e">
        <f>_xlfn.XLOOKUP(K296,'ACS-NAICS-SOC x-walk'!K:K,'ACS-NAICS-SOC x-walk'!L:L)</f>
        <v>#N/A</v>
      </c>
      <c r="K296" t="e">
        <f>_xlfn.XLOOKUP($C296,'NAICS-SOC-CIP x-walk'!$C:$C, 'NAICS-SOC-CIP x-walk'!I:I)</f>
        <v>#N/A</v>
      </c>
      <c r="L296">
        <f t="shared" si="23"/>
        <v>1575</v>
      </c>
      <c r="M296" s="9">
        <f t="shared" si="24"/>
        <v>19.936708860759495</v>
      </c>
    </row>
    <row r="297" spans="1:13" hidden="1">
      <c r="A297" s="1">
        <v>7</v>
      </c>
      <c r="B297" s="1">
        <v>4</v>
      </c>
      <c r="C297" s="36">
        <v>2666211</v>
      </c>
      <c r="D297" s="1">
        <f t="shared" si="20"/>
        <v>26</v>
      </c>
      <c r="E297" s="2" t="s">
        <v>1056</v>
      </c>
      <c r="F297" t="e">
        <f>_xlfn.XLOOKUP(D297,'ACS-NAICS-SOC x-walk'!B:B,'ACS-NAICS-SOC x-walk'!D:D)</f>
        <v>#N/A</v>
      </c>
      <c r="G297">
        <f t="shared" si="21"/>
        <v>2521</v>
      </c>
      <c r="H297" s="9">
        <f t="shared" si="22"/>
        <v>14.829411764705883</v>
      </c>
      <c r="I297" t="e">
        <f>_xlfn.XLOOKUP($C297,'NAICS-SOC-CIP x-walk'!C:C, 'NAICS-SOC-CIP x-walk'!H:H)</f>
        <v>#N/A</v>
      </c>
      <c r="J297" t="e">
        <f>_xlfn.XLOOKUP(K297,'ACS-NAICS-SOC x-walk'!K:K,'ACS-NAICS-SOC x-walk'!L:L)</f>
        <v>#N/A</v>
      </c>
      <c r="K297" t="e">
        <f>_xlfn.XLOOKUP($C297,'NAICS-SOC-CIP x-walk'!$C:$C, 'NAICS-SOC-CIP x-walk'!I:I)</f>
        <v>#N/A</v>
      </c>
      <c r="L297">
        <f t="shared" si="23"/>
        <v>1575</v>
      </c>
      <c r="M297" s="9">
        <f t="shared" si="24"/>
        <v>19.936708860759495</v>
      </c>
    </row>
    <row r="298" spans="1:13" hidden="1">
      <c r="A298" s="1">
        <v>7</v>
      </c>
      <c r="B298" s="1">
        <v>5</v>
      </c>
      <c r="C298" s="36">
        <v>2605581</v>
      </c>
      <c r="D298" s="1">
        <f t="shared" si="20"/>
        <v>26</v>
      </c>
      <c r="E298" s="2" t="s">
        <v>1402</v>
      </c>
      <c r="F298" t="e">
        <f>_xlfn.XLOOKUP(D298,'ACS-NAICS-SOC x-walk'!B:B,'ACS-NAICS-SOC x-walk'!D:D)</f>
        <v>#N/A</v>
      </c>
      <c r="G298">
        <f t="shared" si="21"/>
        <v>2521</v>
      </c>
      <c r="H298" s="9">
        <f t="shared" si="22"/>
        <v>14.829411764705883</v>
      </c>
      <c r="I298" t="e">
        <f>_xlfn.XLOOKUP($C298,'NAICS-SOC-CIP x-walk'!C:C, 'NAICS-SOC-CIP x-walk'!H:H)</f>
        <v>#N/A</v>
      </c>
      <c r="J298" t="e">
        <f>_xlfn.XLOOKUP(K298,'ACS-NAICS-SOC x-walk'!K:K,'ACS-NAICS-SOC x-walk'!L:L)</f>
        <v>#N/A</v>
      </c>
      <c r="K298" t="e">
        <f>_xlfn.XLOOKUP($C298,'NAICS-SOC-CIP x-walk'!$C:$C, 'NAICS-SOC-CIP x-walk'!I:I)</f>
        <v>#N/A</v>
      </c>
      <c r="L298">
        <f t="shared" si="23"/>
        <v>1575</v>
      </c>
      <c r="M298" s="9">
        <f t="shared" si="24"/>
        <v>19.936708860759495</v>
      </c>
    </row>
    <row r="299" spans="1:13" hidden="1">
      <c r="A299" s="1">
        <v>7</v>
      </c>
      <c r="B299" s="1">
        <v>4</v>
      </c>
      <c r="C299" s="36">
        <v>2648679</v>
      </c>
      <c r="D299" s="1">
        <f t="shared" si="20"/>
        <v>26</v>
      </c>
      <c r="E299" s="2" t="s">
        <v>1128</v>
      </c>
      <c r="F299" t="e">
        <f>_xlfn.XLOOKUP(D299,'ACS-NAICS-SOC x-walk'!B:B,'ACS-NAICS-SOC x-walk'!D:D)</f>
        <v>#N/A</v>
      </c>
      <c r="G299">
        <f t="shared" si="21"/>
        <v>2521</v>
      </c>
      <c r="H299" s="9">
        <f t="shared" si="22"/>
        <v>14.829411764705883</v>
      </c>
      <c r="I299" t="e">
        <f>_xlfn.XLOOKUP($C299,'NAICS-SOC-CIP x-walk'!C:C, 'NAICS-SOC-CIP x-walk'!H:H)</f>
        <v>#N/A</v>
      </c>
      <c r="J299" t="e">
        <f>_xlfn.XLOOKUP(K299,'ACS-NAICS-SOC x-walk'!K:K,'ACS-NAICS-SOC x-walk'!L:L)</f>
        <v>#N/A</v>
      </c>
      <c r="K299" t="e">
        <f>_xlfn.XLOOKUP($C299,'NAICS-SOC-CIP x-walk'!$C:$C, 'NAICS-SOC-CIP x-walk'!I:I)</f>
        <v>#N/A</v>
      </c>
      <c r="L299">
        <f t="shared" si="23"/>
        <v>1575</v>
      </c>
      <c r="M299" s="9">
        <f t="shared" si="24"/>
        <v>19.936708860759495</v>
      </c>
    </row>
    <row r="300" spans="1:13" hidden="1">
      <c r="A300" s="1">
        <v>6</v>
      </c>
      <c r="B300" s="1">
        <v>4</v>
      </c>
      <c r="C300" s="36">
        <v>44501</v>
      </c>
      <c r="D300" s="1">
        <f t="shared" si="20"/>
        <v>44</v>
      </c>
      <c r="E300" s="2" t="s">
        <v>1144</v>
      </c>
      <c r="F300" t="e">
        <f>_xlfn.XLOOKUP(D300,'ACS-NAICS-SOC x-walk'!B:B,'ACS-NAICS-SOC x-walk'!D:D)</f>
        <v>#N/A</v>
      </c>
      <c r="G300">
        <f t="shared" si="21"/>
        <v>2521</v>
      </c>
      <c r="H300" s="9">
        <f t="shared" si="22"/>
        <v>14.829411764705883</v>
      </c>
      <c r="I300" t="e">
        <f>_xlfn.XLOOKUP($C300,'NAICS-SOC-CIP x-walk'!C:C, 'NAICS-SOC-CIP x-walk'!H:H)</f>
        <v>#N/A</v>
      </c>
      <c r="J300" t="e">
        <f>_xlfn.XLOOKUP(K300,'ACS-NAICS-SOC x-walk'!K:K,'ACS-NAICS-SOC x-walk'!L:L)</f>
        <v>#N/A</v>
      </c>
      <c r="K300" t="e">
        <f>_xlfn.XLOOKUP($C300,'NAICS-SOC-CIP x-walk'!$C:$C, 'NAICS-SOC-CIP x-walk'!I:I)</f>
        <v>#N/A</v>
      </c>
      <c r="L300">
        <f t="shared" si="23"/>
        <v>1575</v>
      </c>
      <c r="M300" s="9">
        <f t="shared" si="24"/>
        <v>19.936708860759495</v>
      </c>
    </row>
    <row r="301" spans="1:13" hidden="1">
      <c r="A301" s="1">
        <v>6</v>
      </c>
      <c r="B301" s="1">
        <v>5</v>
      </c>
      <c r="C301" s="1" t="s">
        <v>2044</v>
      </c>
      <c r="D301" s="1">
        <f t="shared" si="20"/>
        <v>21</v>
      </c>
      <c r="E301" s="2" t="s">
        <v>1580</v>
      </c>
      <c r="F301" t="e">
        <f>_xlfn.XLOOKUP(D301,'ACS-NAICS-SOC x-walk'!B:B,'ACS-NAICS-SOC x-walk'!D:D)</f>
        <v>#N/A</v>
      </c>
      <c r="G301">
        <f t="shared" si="21"/>
        <v>2521</v>
      </c>
      <c r="H301" s="9">
        <f t="shared" si="22"/>
        <v>14.829411764705883</v>
      </c>
      <c r="I301" t="e">
        <f>_xlfn.XLOOKUP($C301,'NAICS-SOC-CIP x-walk'!C:C, 'NAICS-SOC-CIP x-walk'!H:H)</f>
        <v>#N/A</v>
      </c>
      <c r="J301" t="e">
        <f>_xlfn.XLOOKUP(K301,'ACS-NAICS-SOC x-walk'!K:K,'ACS-NAICS-SOC x-walk'!L:L)</f>
        <v>#N/A</v>
      </c>
      <c r="K301" t="e">
        <f>_xlfn.XLOOKUP($C301,'NAICS-SOC-CIP x-walk'!$C:$C, 'NAICS-SOC-CIP x-walk'!I:I)</f>
        <v>#N/A</v>
      </c>
      <c r="L301">
        <f t="shared" si="23"/>
        <v>1575</v>
      </c>
      <c r="M301" s="9">
        <f t="shared" si="24"/>
        <v>19.936708860759495</v>
      </c>
    </row>
    <row r="302" spans="1:13" hidden="1">
      <c r="A302" s="1">
        <v>6</v>
      </c>
      <c r="B302" s="1" t="s">
        <v>4</v>
      </c>
      <c r="C302" s="36">
        <v>2641374</v>
      </c>
      <c r="D302" s="1">
        <f t="shared" si="20"/>
        <v>26</v>
      </c>
      <c r="E302" s="2" t="s">
        <v>684</v>
      </c>
      <c r="F302" t="e">
        <f>_xlfn.XLOOKUP(D302,'ACS-NAICS-SOC x-walk'!B:B,'ACS-NAICS-SOC x-walk'!D:D)</f>
        <v>#N/A</v>
      </c>
      <c r="G302">
        <f t="shared" si="21"/>
        <v>2521</v>
      </c>
      <c r="H302" s="9">
        <f t="shared" si="22"/>
        <v>14.829411764705883</v>
      </c>
      <c r="I302" t="e">
        <f>_xlfn.XLOOKUP($C302,'NAICS-SOC-CIP x-walk'!C:C, 'NAICS-SOC-CIP x-walk'!H:H)</f>
        <v>#N/A</v>
      </c>
      <c r="J302" t="e">
        <f>_xlfn.XLOOKUP(K302,'ACS-NAICS-SOC x-walk'!K:K,'ACS-NAICS-SOC x-walk'!L:L)</f>
        <v>#N/A</v>
      </c>
      <c r="K302" t="e">
        <f>_xlfn.XLOOKUP($C302,'NAICS-SOC-CIP x-walk'!$C:$C, 'NAICS-SOC-CIP x-walk'!I:I)</f>
        <v>#N/A</v>
      </c>
      <c r="L302">
        <f t="shared" si="23"/>
        <v>1575</v>
      </c>
      <c r="M302" s="9">
        <f t="shared" si="24"/>
        <v>19.936708860759495</v>
      </c>
    </row>
    <row r="303" spans="1:13" hidden="1">
      <c r="A303" s="1">
        <v>6</v>
      </c>
      <c r="B303" s="1">
        <v>4</v>
      </c>
      <c r="C303" s="36">
        <v>420700</v>
      </c>
      <c r="D303" s="1">
        <f t="shared" si="20"/>
        <v>42</v>
      </c>
      <c r="E303" s="2" t="s">
        <v>858</v>
      </c>
      <c r="F303" t="e">
        <f>_xlfn.XLOOKUP(D303,'ACS-NAICS-SOC x-walk'!B:B,'ACS-NAICS-SOC x-walk'!D:D)</f>
        <v>#N/A</v>
      </c>
      <c r="G303">
        <f t="shared" si="21"/>
        <v>2521</v>
      </c>
      <c r="H303" s="9">
        <f t="shared" si="22"/>
        <v>14.829411764705883</v>
      </c>
      <c r="I303" t="e">
        <f>_xlfn.XLOOKUP($C303,'NAICS-SOC-CIP x-walk'!C:C, 'NAICS-SOC-CIP x-walk'!H:H)</f>
        <v>#N/A</v>
      </c>
      <c r="J303" t="e">
        <f>_xlfn.XLOOKUP(K303,'ACS-NAICS-SOC x-walk'!K:K,'ACS-NAICS-SOC x-walk'!L:L)</f>
        <v>#N/A</v>
      </c>
      <c r="K303" t="e">
        <f>_xlfn.XLOOKUP($C303,'NAICS-SOC-CIP x-walk'!$C:$C, 'NAICS-SOC-CIP x-walk'!I:I)</f>
        <v>#N/A</v>
      </c>
      <c r="L303">
        <f t="shared" si="23"/>
        <v>1575</v>
      </c>
      <c r="M303" s="9">
        <f t="shared" si="24"/>
        <v>19.936708860759495</v>
      </c>
    </row>
    <row r="304" spans="1:13" hidden="1">
      <c r="A304" s="1">
        <v>6</v>
      </c>
      <c r="B304" s="1">
        <v>4</v>
      </c>
      <c r="C304" s="1" t="s">
        <v>2129</v>
      </c>
      <c r="D304" s="1">
        <f t="shared" si="20"/>
        <v>25</v>
      </c>
      <c r="E304" s="2" t="s">
        <v>1224</v>
      </c>
      <c r="F304" t="e">
        <f>_xlfn.XLOOKUP(D304,'ACS-NAICS-SOC x-walk'!B:B,'ACS-NAICS-SOC x-walk'!D:D)</f>
        <v>#N/A</v>
      </c>
      <c r="G304">
        <f t="shared" si="21"/>
        <v>2521</v>
      </c>
      <c r="H304" s="9">
        <f t="shared" si="22"/>
        <v>14.829411764705883</v>
      </c>
      <c r="I304" t="e">
        <f>_xlfn.XLOOKUP($C304,'NAICS-SOC-CIP x-walk'!C:C, 'NAICS-SOC-CIP x-walk'!H:H)</f>
        <v>#N/A</v>
      </c>
      <c r="J304" t="e">
        <f>_xlfn.XLOOKUP(K304,'ACS-NAICS-SOC x-walk'!K:K,'ACS-NAICS-SOC x-walk'!L:L)</f>
        <v>#N/A</v>
      </c>
      <c r="K304" t="e">
        <f>_xlfn.XLOOKUP($C304,'NAICS-SOC-CIP x-walk'!$C:$C, 'NAICS-SOC-CIP x-walk'!I:I)</f>
        <v>#N/A</v>
      </c>
      <c r="L304">
        <f t="shared" si="23"/>
        <v>1575</v>
      </c>
      <c r="M304" s="9">
        <f t="shared" si="24"/>
        <v>19.936708860759495</v>
      </c>
    </row>
    <row r="305" spans="1:13" hidden="1">
      <c r="A305" s="1">
        <v>5</v>
      </c>
      <c r="B305" s="1">
        <v>3</v>
      </c>
      <c r="C305" s="1" t="s">
        <v>1857</v>
      </c>
      <c r="D305" s="1">
        <f t="shared" si="20"/>
        <v>13</v>
      </c>
      <c r="E305" s="2" t="s">
        <v>946</v>
      </c>
      <c r="F305" t="str">
        <f>_xlfn.XLOOKUP(D305,'ACS-NAICS-SOC x-walk'!B:B,'ACS-NAICS-SOC x-walk'!D:D)</f>
        <v>Management, business, science, and arts occupations</v>
      </c>
      <c r="G305">
        <f t="shared" si="21"/>
        <v>4738</v>
      </c>
      <c r="H305" s="9">
        <f t="shared" si="22"/>
        <v>15.185897435897436</v>
      </c>
      <c r="I305" t="e">
        <f>_xlfn.XLOOKUP($C305,'NAICS-SOC-CIP x-walk'!C:C, 'NAICS-SOC-CIP x-walk'!H:H)</f>
        <v>#N/A</v>
      </c>
      <c r="J305" t="e">
        <f>_xlfn.XLOOKUP(K305,'ACS-NAICS-SOC x-walk'!K:K,'ACS-NAICS-SOC x-walk'!L:L)</f>
        <v>#N/A</v>
      </c>
      <c r="K305" t="e">
        <f>_xlfn.XLOOKUP($C305,'NAICS-SOC-CIP x-walk'!$C:$C, 'NAICS-SOC-CIP x-walk'!I:I)</f>
        <v>#N/A</v>
      </c>
      <c r="L305">
        <f t="shared" si="23"/>
        <v>1575</v>
      </c>
      <c r="M305" s="9">
        <f t="shared" si="24"/>
        <v>19.936708860759495</v>
      </c>
    </row>
    <row r="306" spans="1:13" hidden="1">
      <c r="A306" s="1">
        <v>4</v>
      </c>
      <c r="B306" s="1">
        <v>3</v>
      </c>
      <c r="C306" s="1" t="s">
        <v>2275</v>
      </c>
      <c r="D306" s="1">
        <f t="shared" si="20"/>
        <v>29</v>
      </c>
      <c r="E306" s="2" t="s">
        <v>1410</v>
      </c>
      <c r="F306" t="str">
        <f>_xlfn.XLOOKUP(D306,'ACS-NAICS-SOC x-walk'!B:B,'ACS-NAICS-SOC x-walk'!D:D)</f>
        <v>Management, business, science, and arts occupations</v>
      </c>
      <c r="G306">
        <f t="shared" si="21"/>
        <v>4738</v>
      </c>
      <c r="H306" s="9">
        <f t="shared" si="22"/>
        <v>15.185897435897436</v>
      </c>
      <c r="I306" t="e">
        <f>_xlfn.XLOOKUP($C306,'NAICS-SOC-CIP x-walk'!C:C, 'NAICS-SOC-CIP x-walk'!H:H)</f>
        <v>#N/A</v>
      </c>
      <c r="J306" t="e">
        <f>_xlfn.XLOOKUP(K306,'ACS-NAICS-SOC x-walk'!K:K,'ACS-NAICS-SOC x-walk'!L:L)</f>
        <v>#N/A</v>
      </c>
      <c r="K306" t="e">
        <f>_xlfn.XLOOKUP($C306,'NAICS-SOC-CIP x-walk'!$C:$C, 'NAICS-SOC-CIP x-walk'!I:I)</f>
        <v>#N/A</v>
      </c>
      <c r="L306">
        <f t="shared" si="23"/>
        <v>1575</v>
      </c>
      <c r="M306" s="9">
        <f t="shared" si="24"/>
        <v>19.936708860759495</v>
      </c>
    </row>
    <row r="307" spans="1:13" hidden="1">
      <c r="A307" s="1">
        <v>3</v>
      </c>
      <c r="B307" s="1">
        <v>4</v>
      </c>
      <c r="C307" s="36">
        <v>2637722</v>
      </c>
      <c r="D307" s="1">
        <f t="shared" si="20"/>
        <v>26</v>
      </c>
      <c r="E307" s="2" t="s">
        <v>1270</v>
      </c>
      <c r="F307" t="e">
        <f>_xlfn.XLOOKUP(D307,'ACS-NAICS-SOC x-walk'!B:B,'ACS-NAICS-SOC x-walk'!D:D)</f>
        <v>#N/A</v>
      </c>
      <c r="G307">
        <f t="shared" si="21"/>
        <v>2521</v>
      </c>
      <c r="H307" s="9">
        <f t="shared" si="22"/>
        <v>14.829411764705883</v>
      </c>
      <c r="I307" t="e">
        <f>_xlfn.XLOOKUP($C307,'NAICS-SOC-CIP x-walk'!C:C, 'NAICS-SOC-CIP x-walk'!H:H)</f>
        <v>#N/A</v>
      </c>
      <c r="J307" t="e">
        <f>_xlfn.XLOOKUP(K307,'ACS-NAICS-SOC x-walk'!K:K,'ACS-NAICS-SOC x-walk'!L:L)</f>
        <v>#N/A</v>
      </c>
      <c r="K307" t="e">
        <f>_xlfn.XLOOKUP($C307,'NAICS-SOC-CIP x-walk'!$C:$C, 'NAICS-SOC-CIP x-walk'!I:I)</f>
        <v>#N/A</v>
      </c>
      <c r="L307">
        <f t="shared" si="23"/>
        <v>1575</v>
      </c>
      <c r="M307" s="9">
        <f t="shared" si="24"/>
        <v>19.936708860759495</v>
      </c>
    </row>
    <row r="308" spans="1:13" hidden="1">
      <c r="A308" s="1">
        <v>3</v>
      </c>
      <c r="B308" s="1">
        <v>4</v>
      </c>
      <c r="C308" s="36">
        <v>409743</v>
      </c>
      <c r="D308" s="1">
        <f t="shared" si="20"/>
        <v>40</v>
      </c>
      <c r="E308" s="2" t="s">
        <v>1392</v>
      </c>
      <c r="F308" t="e">
        <f>_xlfn.XLOOKUP(D308,'ACS-NAICS-SOC x-walk'!B:B,'ACS-NAICS-SOC x-walk'!D:D)</f>
        <v>#N/A</v>
      </c>
      <c r="G308">
        <f t="shared" si="21"/>
        <v>2521</v>
      </c>
      <c r="H308" s="9">
        <f t="shared" si="22"/>
        <v>14.829411764705883</v>
      </c>
      <c r="I308" t="e">
        <f>_xlfn.XLOOKUP($C308,'NAICS-SOC-CIP x-walk'!C:C, 'NAICS-SOC-CIP x-walk'!H:H)</f>
        <v>#N/A</v>
      </c>
      <c r="J308" t="e">
        <f>_xlfn.XLOOKUP(K308,'ACS-NAICS-SOC x-walk'!K:K,'ACS-NAICS-SOC x-walk'!L:L)</f>
        <v>#N/A</v>
      </c>
      <c r="K308" t="e">
        <f>_xlfn.XLOOKUP($C308,'NAICS-SOC-CIP x-walk'!$C:$C, 'NAICS-SOC-CIP x-walk'!I:I)</f>
        <v>#N/A</v>
      </c>
      <c r="L308">
        <f t="shared" si="23"/>
        <v>1575</v>
      </c>
      <c r="M308" s="9">
        <f t="shared" si="24"/>
        <v>19.936708860759495</v>
      </c>
    </row>
    <row r="309" spans="1:13" hidden="1">
      <c r="A309" s="1">
        <v>2</v>
      </c>
      <c r="B309" s="1">
        <v>5</v>
      </c>
      <c r="C309" s="36">
        <v>413395</v>
      </c>
      <c r="D309" s="1">
        <f t="shared" si="20"/>
        <v>41</v>
      </c>
      <c r="E309" s="2" t="s">
        <v>1690</v>
      </c>
      <c r="F309" t="e">
        <f>_xlfn.XLOOKUP(D309,'ACS-NAICS-SOC x-walk'!B:B,'ACS-NAICS-SOC x-walk'!D:D)</f>
        <v>#N/A</v>
      </c>
      <c r="G309">
        <f t="shared" si="21"/>
        <v>2521</v>
      </c>
      <c r="H309" s="9">
        <f t="shared" si="22"/>
        <v>14.829411764705883</v>
      </c>
      <c r="I309" t="e">
        <f>_xlfn.XLOOKUP($C309,'NAICS-SOC-CIP x-walk'!C:C, 'NAICS-SOC-CIP x-walk'!H:H)</f>
        <v>#N/A</v>
      </c>
      <c r="J309" t="e">
        <f>_xlfn.XLOOKUP(K309,'ACS-NAICS-SOC x-walk'!K:K,'ACS-NAICS-SOC x-walk'!L:L)</f>
        <v>#N/A</v>
      </c>
      <c r="K309" t="e">
        <f>_xlfn.XLOOKUP($C309,'NAICS-SOC-CIP x-walk'!$C:$C, 'NAICS-SOC-CIP x-walk'!I:I)</f>
        <v>#N/A</v>
      </c>
      <c r="L309">
        <f t="shared" si="23"/>
        <v>1575</v>
      </c>
      <c r="M309" s="9">
        <f t="shared" si="24"/>
        <v>19.936708860759495</v>
      </c>
    </row>
    <row r="310" spans="1:13" hidden="1">
      <c r="A310" s="1">
        <v>2</v>
      </c>
      <c r="B310" s="1">
        <v>4</v>
      </c>
      <c r="C310" s="36">
        <v>2623113</v>
      </c>
      <c r="D310" s="1">
        <f t="shared" si="20"/>
        <v>26</v>
      </c>
      <c r="E310" s="2" t="s">
        <v>1086</v>
      </c>
      <c r="F310" t="e">
        <f>_xlfn.XLOOKUP(D310,'ACS-NAICS-SOC x-walk'!B:B,'ACS-NAICS-SOC x-walk'!D:D)</f>
        <v>#N/A</v>
      </c>
      <c r="G310">
        <f t="shared" si="21"/>
        <v>2521</v>
      </c>
      <c r="H310" s="9">
        <f t="shared" si="22"/>
        <v>14.829411764705883</v>
      </c>
      <c r="I310" t="e">
        <f>_xlfn.XLOOKUP($C310,'NAICS-SOC-CIP x-walk'!C:C, 'NAICS-SOC-CIP x-walk'!H:H)</f>
        <v>#N/A</v>
      </c>
      <c r="J310" t="e">
        <f>_xlfn.XLOOKUP(K310,'ACS-NAICS-SOC x-walk'!K:K,'ACS-NAICS-SOC x-walk'!L:L)</f>
        <v>#N/A</v>
      </c>
      <c r="K310" t="e">
        <f>_xlfn.XLOOKUP($C310,'NAICS-SOC-CIP x-walk'!$C:$C, 'NAICS-SOC-CIP x-walk'!I:I)</f>
        <v>#N/A</v>
      </c>
      <c r="L310">
        <f t="shared" si="23"/>
        <v>1575</v>
      </c>
      <c r="M310" s="9">
        <f t="shared" si="24"/>
        <v>19.936708860759495</v>
      </c>
    </row>
    <row r="311" spans="1:13" hidden="1">
      <c r="A311" s="1">
        <v>2</v>
      </c>
      <c r="B311" s="1">
        <v>3</v>
      </c>
      <c r="C311" s="36">
        <v>2658906</v>
      </c>
      <c r="D311" s="1">
        <f t="shared" si="20"/>
        <v>26</v>
      </c>
      <c r="E311" s="2" t="s">
        <v>1714</v>
      </c>
      <c r="F311" t="e">
        <f>_xlfn.XLOOKUP(D311,'ACS-NAICS-SOC x-walk'!B:B,'ACS-NAICS-SOC x-walk'!D:D)</f>
        <v>#N/A</v>
      </c>
      <c r="G311">
        <f t="shared" si="21"/>
        <v>2521</v>
      </c>
      <c r="H311" s="9">
        <f t="shared" si="22"/>
        <v>14.829411764705883</v>
      </c>
      <c r="I311" t="e">
        <f>_xlfn.XLOOKUP($C311,'NAICS-SOC-CIP x-walk'!C:C, 'NAICS-SOC-CIP x-walk'!H:H)</f>
        <v>#N/A</v>
      </c>
      <c r="J311" t="e">
        <f>_xlfn.XLOOKUP(K311,'ACS-NAICS-SOC x-walk'!K:K,'ACS-NAICS-SOC x-walk'!L:L)</f>
        <v>#N/A</v>
      </c>
      <c r="K311" t="e">
        <f>_xlfn.XLOOKUP($C311,'NAICS-SOC-CIP x-walk'!$C:$C, 'NAICS-SOC-CIP x-walk'!I:I)</f>
        <v>#N/A</v>
      </c>
      <c r="L311">
        <f t="shared" si="23"/>
        <v>1575</v>
      </c>
      <c r="M311" s="9">
        <f t="shared" si="24"/>
        <v>19.936708860759495</v>
      </c>
    </row>
    <row r="312" spans="1:13" hidden="1">
      <c r="A312" s="1">
        <v>1</v>
      </c>
      <c r="B312" s="1">
        <v>4</v>
      </c>
      <c r="C312" s="36">
        <v>442614</v>
      </c>
      <c r="D312" s="1">
        <f t="shared" si="20"/>
        <v>44</v>
      </c>
      <c r="E312" s="2" t="s">
        <v>1668</v>
      </c>
      <c r="F312" t="e">
        <f>_xlfn.XLOOKUP(D312,'ACS-NAICS-SOC x-walk'!B:B,'ACS-NAICS-SOC x-walk'!D:D)</f>
        <v>#N/A</v>
      </c>
      <c r="G312">
        <f t="shared" si="21"/>
        <v>2521</v>
      </c>
      <c r="H312" s="9">
        <f t="shared" si="22"/>
        <v>14.829411764705883</v>
      </c>
      <c r="I312" t="e">
        <f>_xlfn.XLOOKUP($C312,'NAICS-SOC-CIP x-walk'!C:C, 'NAICS-SOC-CIP x-walk'!H:H)</f>
        <v>#N/A</v>
      </c>
      <c r="J312" t="e">
        <f>_xlfn.XLOOKUP(K312,'ACS-NAICS-SOC x-walk'!K:K,'ACS-NAICS-SOC x-walk'!L:L)</f>
        <v>#N/A</v>
      </c>
      <c r="K312" t="e">
        <f>_xlfn.XLOOKUP($C312,'NAICS-SOC-CIP x-walk'!$C:$C, 'NAICS-SOC-CIP x-walk'!I:I)</f>
        <v>#N/A</v>
      </c>
      <c r="L312">
        <f t="shared" si="23"/>
        <v>1575</v>
      </c>
      <c r="M312" s="9">
        <f t="shared" si="24"/>
        <v>19.936708860759495</v>
      </c>
    </row>
    <row r="313" spans="1:13" hidden="1">
      <c r="A313" s="1">
        <v>1</v>
      </c>
      <c r="B313" s="1">
        <v>4</v>
      </c>
      <c r="C313" s="1" t="s">
        <v>2274</v>
      </c>
      <c r="D313" s="1">
        <f t="shared" si="20"/>
        <v>29</v>
      </c>
      <c r="E313" s="2" t="s">
        <v>1396</v>
      </c>
      <c r="F313" t="str">
        <f>_xlfn.XLOOKUP(D313,'ACS-NAICS-SOC x-walk'!B:B,'ACS-NAICS-SOC x-walk'!D:D)</f>
        <v>Management, business, science, and arts occupations</v>
      </c>
      <c r="G313">
        <f t="shared" si="21"/>
        <v>4738</v>
      </c>
      <c r="H313" s="9">
        <f t="shared" si="22"/>
        <v>15.185897435897436</v>
      </c>
      <c r="I313" t="e">
        <f>_xlfn.XLOOKUP($C313,'NAICS-SOC-CIP x-walk'!C:C, 'NAICS-SOC-CIP x-walk'!H:H)</f>
        <v>#N/A</v>
      </c>
      <c r="J313" t="e">
        <f>_xlfn.XLOOKUP(K313,'ACS-NAICS-SOC x-walk'!K:K,'ACS-NAICS-SOC x-walk'!L:L)</f>
        <v>#N/A</v>
      </c>
      <c r="K313" t="e">
        <f>_xlfn.XLOOKUP($C313,'NAICS-SOC-CIP x-walk'!$C:$C, 'NAICS-SOC-CIP x-walk'!I:I)</f>
        <v>#N/A</v>
      </c>
      <c r="L313">
        <f t="shared" si="23"/>
        <v>1575</v>
      </c>
      <c r="M313" s="9">
        <f t="shared" si="24"/>
        <v>19.936708860759495</v>
      </c>
    </row>
    <row r="314" spans="1:13" hidden="1">
      <c r="A314" s="1">
        <v>1</v>
      </c>
      <c r="B314" s="1">
        <v>4</v>
      </c>
      <c r="C314" s="36">
        <v>2634069</v>
      </c>
      <c r="D314" s="1">
        <f t="shared" si="20"/>
        <v>26</v>
      </c>
      <c r="E314" s="2" t="s">
        <v>1578</v>
      </c>
      <c r="F314" t="e">
        <f>_xlfn.XLOOKUP(D314,'ACS-NAICS-SOC x-walk'!B:B,'ACS-NAICS-SOC x-walk'!D:D)</f>
        <v>#N/A</v>
      </c>
      <c r="G314">
        <f t="shared" si="21"/>
        <v>2521</v>
      </c>
      <c r="H314" s="9">
        <f t="shared" si="22"/>
        <v>14.829411764705883</v>
      </c>
      <c r="I314" t="e">
        <f>_xlfn.XLOOKUP($C314,'NAICS-SOC-CIP x-walk'!C:C, 'NAICS-SOC-CIP x-walk'!H:H)</f>
        <v>#N/A</v>
      </c>
      <c r="J314" t="e">
        <f>_xlfn.XLOOKUP(K314,'ACS-NAICS-SOC x-walk'!K:K,'ACS-NAICS-SOC x-walk'!L:L)</f>
        <v>#N/A</v>
      </c>
      <c r="K314" t="e">
        <f>_xlfn.XLOOKUP($C314,'NAICS-SOC-CIP x-walk'!$C:$C, 'NAICS-SOC-CIP x-walk'!I:I)</f>
        <v>#N/A</v>
      </c>
      <c r="L314">
        <f t="shared" si="23"/>
        <v>1575</v>
      </c>
      <c r="M314" s="9">
        <f t="shared" si="24"/>
        <v>19.936708860759495</v>
      </c>
    </row>
    <row r="315" spans="1:13" hidden="1">
      <c r="A315" s="1">
        <v>1</v>
      </c>
      <c r="B315" s="1">
        <v>4</v>
      </c>
      <c r="C315" s="36">
        <v>2666211</v>
      </c>
      <c r="D315" s="1">
        <f t="shared" si="20"/>
        <v>26</v>
      </c>
      <c r="E315" s="2" t="s">
        <v>1650</v>
      </c>
      <c r="F315" t="e">
        <f>_xlfn.XLOOKUP(D315,'ACS-NAICS-SOC x-walk'!B:B,'ACS-NAICS-SOC x-walk'!D:D)</f>
        <v>#N/A</v>
      </c>
      <c r="G315">
        <f t="shared" si="21"/>
        <v>2521</v>
      </c>
      <c r="H315" s="9">
        <f t="shared" si="22"/>
        <v>14.829411764705883</v>
      </c>
      <c r="I315" t="e">
        <f>_xlfn.XLOOKUP($C315,'NAICS-SOC-CIP x-walk'!C:C, 'NAICS-SOC-CIP x-walk'!H:H)</f>
        <v>#N/A</v>
      </c>
      <c r="J315" t="e">
        <f>_xlfn.XLOOKUP(K315,'ACS-NAICS-SOC x-walk'!K:K,'ACS-NAICS-SOC x-walk'!L:L)</f>
        <v>#N/A</v>
      </c>
      <c r="K315" t="e">
        <f>_xlfn.XLOOKUP($C315,'NAICS-SOC-CIP x-walk'!$C:$C, 'NAICS-SOC-CIP x-walk'!I:I)</f>
        <v>#N/A</v>
      </c>
      <c r="L315">
        <f t="shared" si="23"/>
        <v>1575</v>
      </c>
      <c r="M315" s="9">
        <f t="shared" si="24"/>
        <v>19.936708860759495</v>
      </c>
    </row>
    <row r="316" spans="1:13" hidden="1">
      <c r="A316" s="1">
        <v>1</v>
      </c>
      <c r="B316" s="1">
        <v>5</v>
      </c>
      <c r="C316" s="1" t="s">
        <v>2041</v>
      </c>
      <c r="D316" s="1">
        <f t="shared" si="20"/>
        <v>21</v>
      </c>
      <c r="E316" s="2" t="s">
        <v>1600</v>
      </c>
      <c r="F316" t="e">
        <f>_xlfn.XLOOKUP(D316,'ACS-NAICS-SOC x-walk'!B:B,'ACS-NAICS-SOC x-walk'!D:D)</f>
        <v>#N/A</v>
      </c>
      <c r="G316">
        <f t="shared" si="21"/>
        <v>2521</v>
      </c>
      <c r="H316" s="9">
        <f t="shared" si="22"/>
        <v>14.829411764705883</v>
      </c>
      <c r="I316" t="e">
        <f>_xlfn.XLOOKUP($C316,'NAICS-SOC-CIP x-walk'!C:C, 'NAICS-SOC-CIP x-walk'!H:H)</f>
        <v>#N/A</v>
      </c>
      <c r="J316" t="e">
        <f>_xlfn.XLOOKUP(K316,'ACS-NAICS-SOC x-walk'!K:K,'ACS-NAICS-SOC x-walk'!L:L)</f>
        <v>#N/A</v>
      </c>
      <c r="K316" t="e">
        <f>_xlfn.XLOOKUP($C316,'NAICS-SOC-CIP x-walk'!$C:$C, 'NAICS-SOC-CIP x-walk'!I:I)</f>
        <v>#N/A</v>
      </c>
      <c r="L316">
        <f t="shared" si="23"/>
        <v>1575</v>
      </c>
      <c r="M316" s="9">
        <f t="shared" si="24"/>
        <v>19.936708860759495</v>
      </c>
    </row>
    <row r="317" spans="1:13" hidden="1">
      <c r="A317" s="1">
        <v>1</v>
      </c>
      <c r="B317" s="1">
        <v>4</v>
      </c>
      <c r="C317" s="36">
        <v>413395</v>
      </c>
      <c r="D317" s="1">
        <f t="shared" si="20"/>
        <v>41</v>
      </c>
      <c r="E317" s="2" t="s">
        <v>1604</v>
      </c>
      <c r="F317" t="e">
        <f>_xlfn.XLOOKUP(D317,'ACS-NAICS-SOC x-walk'!B:B,'ACS-NAICS-SOC x-walk'!D:D)</f>
        <v>#N/A</v>
      </c>
      <c r="G317">
        <f t="shared" si="21"/>
        <v>2521</v>
      </c>
      <c r="H317" s="9">
        <f t="shared" si="22"/>
        <v>14.829411764705883</v>
      </c>
      <c r="I317" t="e">
        <f>_xlfn.XLOOKUP($C317,'NAICS-SOC-CIP x-walk'!C:C, 'NAICS-SOC-CIP x-walk'!H:H)</f>
        <v>#N/A</v>
      </c>
      <c r="J317" t="e">
        <f>_xlfn.XLOOKUP(K317,'ACS-NAICS-SOC x-walk'!K:K,'ACS-NAICS-SOC x-walk'!L:L)</f>
        <v>#N/A</v>
      </c>
      <c r="K317" t="e">
        <f>_xlfn.XLOOKUP($C317,'NAICS-SOC-CIP x-walk'!$C:$C, 'NAICS-SOC-CIP x-walk'!I:I)</f>
        <v>#N/A</v>
      </c>
      <c r="L317">
        <f t="shared" si="23"/>
        <v>1575</v>
      </c>
      <c r="M317" s="9">
        <f t="shared" si="24"/>
        <v>19.936708860759495</v>
      </c>
    </row>
    <row r="318" spans="1:13" hidden="1">
      <c r="A318" s="1">
        <v>0</v>
      </c>
      <c r="B318" s="1">
        <v>5</v>
      </c>
      <c r="C318" s="1" t="s">
        <v>2274</v>
      </c>
      <c r="D318" s="1">
        <f t="shared" si="20"/>
        <v>29</v>
      </c>
      <c r="E318" s="2" t="s">
        <v>1676</v>
      </c>
      <c r="F318" t="str">
        <f>_xlfn.XLOOKUP(D318,'ACS-NAICS-SOC x-walk'!B:B,'ACS-NAICS-SOC x-walk'!D:D)</f>
        <v>Management, business, science, and arts occupations</v>
      </c>
      <c r="G318">
        <f t="shared" si="21"/>
        <v>4738</v>
      </c>
      <c r="H318" s="9">
        <f t="shared" si="22"/>
        <v>15.185897435897436</v>
      </c>
      <c r="I318" t="e">
        <f>_xlfn.XLOOKUP($C318,'NAICS-SOC-CIP x-walk'!C:C, 'NAICS-SOC-CIP x-walk'!H:H)</f>
        <v>#N/A</v>
      </c>
      <c r="J318" t="e">
        <f>_xlfn.XLOOKUP(K318,'ACS-NAICS-SOC x-walk'!K:K,'ACS-NAICS-SOC x-walk'!L:L)</f>
        <v>#N/A</v>
      </c>
      <c r="K318" t="e">
        <f>_xlfn.XLOOKUP($C318,'NAICS-SOC-CIP x-walk'!$C:$C, 'NAICS-SOC-CIP x-walk'!I:I)</f>
        <v>#N/A</v>
      </c>
      <c r="L318">
        <f t="shared" si="23"/>
        <v>1575</v>
      </c>
      <c r="M318" s="9">
        <f t="shared" si="24"/>
        <v>19.936708860759495</v>
      </c>
    </row>
    <row r="319" spans="1:13" hidden="1">
      <c r="A319" s="1">
        <v>0</v>
      </c>
      <c r="B319" s="1">
        <v>4</v>
      </c>
      <c r="C319" s="1" t="s">
        <v>2274</v>
      </c>
      <c r="D319" s="1">
        <f t="shared" si="20"/>
        <v>29</v>
      </c>
      <c r="E319" s="2" t="s">
        <v>1246</v>
      </c>
      <c r="F319" t="str">
        <f>_xlfn.XLOOKUP(D319,'ACS-NAICS-SOC x-walk'!B:B,'ACS-NAICS-SOC x-walk'!D:D)</f>
        <v>Management, business, science, and arts occupations</v>
      </c>
      <c r="G319">
        <f t="shared" si="21"/>
        <v>4738</v>
      </c>
      <c r="H319" s="9">
        <f t="shared" si="22"/>
        <v>15.185897435897436</v>
      </c>
      <c r="I319" t="e">
        <f>_xlfn.XLOOKUP($C319,'NAICS-SOC-CIP x-walk'!C:C, 'NAICS-SOC-CIP x-walk'!H:H)</f>
        <v>#N/A</v>
      </c>
      <c r="J319" t="e">
        <f>_xlfn.XLOOKUP(K319,'ACS-NAICS-SOC x-walk'!K:K,'ACS-NAICS-SOC x-walk'!L:L)</f>
        <v>#N/A</v>
      </c>
      <c r="K319" t="e">
        <f>_xlfn.XLOOKUP($C319,'NAICS-SOC-CIP x-walk'!$C:$C, 'NAICS-SOC-CIP x-walk'!I:I)</f>
        <v>#N/A</v>
      </c>
      <c r="L319">
        <f t="shared" si="23"/>
        <v>1575</v>
      </c>
      <c r="M319" s="9">
        <f t="shared" si="24"/>
        <v>19.936708860759495</v>
      </c>
    </row>
    <row r="320" spans="1:13" hidden="1">
      <c r="A320" s="1">
        <v>0</v>
      </c>
      <c r="B320" s="1">
        <v>3</v>
      </c>
      <c r="C320" s="1" t="s">
        <v>2275</v>
      </c>
      <c r="D320" s="1">
        <f t="shared" si="20"/>
        <v>29</v>
      </c>
      <c r="E320" s="2" t="s">
        <v>880</v>
      </c>
      <c r="F320" t="str">
        <f>_xlfn.XLOOKUP(D320,'ACS-NAICS-SOC x-walk'!B:B,'ACS-NAICS-SOC x-walk'!D:D)</f>
        <v>Management, business, science, and arts occupations</v>
      </c>
      <c r="G320">
        <f t="shared" si="21"/>
        <v>4738</v>
      </c>
      <c r="H320" s="9">
        <f t="shared" si="22"/>
        <v>15.185897435897436</v>
      </c>
      <c r="I320" t="e">
        <f>_xlfn.XLOOKUP($C320,'NAICS-SOC-CIP x-walk'!C:C, 'NAICS-SOC-CIP x-walk'!H:H)</f>
        <v>#N/A</v>
      </c>
      <c r="J320" t="e">
        <f>_xlfn.XLOOKUP(K320,'ACS-NAICS-SOC x-walk'!K:K,'ACS-NAICS-SOC x-walk'!L:L)</f>
        <v>#N/A</v>
      </c>
      <c r="K320" t="e">
        <f>_xlfn.XLOOKUP($C320,'NAICS-SOC-CIP x-walk'!$C:$C, 'NAICS-SOC-CIP x-walk'!I:I)</f>
        <v>#N/A</v>
      </c>
      <c r="L320">
        <f t="shared" si="23"/>
        <v>1575</v>
      </c>
      <c r="M320" s="9">
        <f t="shared" si="24"/>
        <v>19.936708860759495</v>
      </c>
    </row>
    <row r="321" spans="1:13" hidden="1">
      <c r="A321" s="1">
        <v>0</v>
      </c>
      <c r="B321" s="1">
        <v>4</v>
      </c>
      <c r="C321" s="1" t="s">
        <v>2274</v>
      </c>
      <c r="D321" s="1">
        <f t="shared" si="20"/>
        <v>29</v>
      </c>
      <c r="E321" s="2" t="s">
        <v>1636</v>
      </c>
      <c r="F321" t="str">
        <f>_xlfn.XLOOKUP(D321,'ACS-NAICS-SOC x-walk'!B:B,'ACS-NAICS-SOC x-walk'!D:D)</f>
        <v>Management, business, science, and arts occupations</v>
      </c>
      <c r="G321">
        <f t="shared" si="21"/>
        <v>4738</v>
      </c>
      <c r="H321" s="9">
        <f t="shared" si="22"/>
        <v>15.185897435897436</v>
      </c>
      <c r="I321" t="e">
        <f>_xlfn.XLOOKUP($C321,'NAICS-SOC-CIP x-walk'!C:C, 'NAICS-SOC-CIP x-walk'!H:H)</f>
        <v>#N/A</v>
      </c>
      <c r="J321" t="e">
        <f>_xlfn.XLOOKUP(K321,'ACS-NAICS-SOC x-walk'!K:K,'ACS-NAICS-SOC x-walk'!L:L)</f>
        <v>#N/A</v>
      </c>
      <c r="K321" t="e">
        <f>_xlfn.XLOOKUP($C321,'NAICS-SOC-CIP x-walk'!$C:$C, 'NAICS-SOC-CIP x-walk'!I:I)</f>
        <v>#N/A</v>
      </c>
      <c r="L321">
        <f t="shared" si="23"/>
        <v>1575</v>
      </c>
      <c r="M321" s="9">
        <f t="shared" si="24"/>
        <v>19.936708860759495</v>
      </c>
    </row>
    <row r="322" spans="1:13" hidden="1">
      <c r="A322" s="1">
        <v>61</v>
      </c>
      <c r="B322" s="1">
        <v>3</v>
      </c>
      <c r="C322" s="1" t="s">
        <v>2348</v>
      </c>
      <c r="D322" s="1">
        <f t="shared" si="20"/>
        <v>33</v>
      </c>
      <c r="E322" s="2" t="s">
        <v>298</v>
      </c>
      <c r="F322" t="str">
        <f>_xlfn.XLOOKUP(D322,'ACS-NAICS-SOC x-walk'!B:B,'ACS-NAICS-SOC x-walk'!D:D)</f>
        <v>Service occupations</v>
      </c>
      <c r="G322">
        <f t="shared" si="21"/>
        <v>1924</v>
      </c>
      <c r="H322" s="9">
        <f t="shared" si="22"/>
        <v>23.753086419753085</v>
      </c>
      <c r="I322" t="str">
        <f>_xlfn.XLOOKUP($C322,'NAICS-SOC-CIP x-walk'!C:C, 'NAICS-SOC-CIP x-walk'!H:H)</f>
        <v>56, 92</v>
      </c>
      <c r="J322" t="str">
        <f>_xlfn.XLOOKUP(K322,'ACS-NAICS-SOC x-walk'!K:K,'ACS-NAICS-SOC x-walk'!L:L)</f>
        <v>Professional, Scientific, and Management, and Administrative, and Waste Management Services</v>
      </c>
      <c r="K322" t="str">
        <f>_xlfn.XLOOKUP($C322,'NAICS-SOC-CIP x-walk'!$C:$C, 'NAICS-SOC-CIP x-walk'!I:I)</f>
        <v>Administrative and Support and Waste Management and Remediation Services, Public Administration</v>
      </c>
      <c r="L322">
        <f t="shared" si="23"/>
        <v>1006</v>
      </c>
      <c r="M322" s="9">
        <f t="shared" si="24"/>
        <v>19.346153846153847</v>
      </c>
    </row>
    <row r="323" spans="1:13" hidden="1">
      <c r="A323" s="1">
        <v>54</v>
      </c>
      <c r="B323" s="1">
        <v>3</v>
      </c>
      <c r="C323" s="1" t="s">
        <v>2345</v>
      </c>
      <c r="D323" s="1">
        <f t="shared" si="20"/>
        <v>33</v>
      </c>
      <c r="E323" s="2" t="s">
        <v>354</v>
      </c>
      <c r="F323" t="str">
        <f>_xlfn.XLOOKUP(D323,'ACS-NAICS-SOC x-walk'!B:B,'ACS-NAICS-SOC x-walk'!D:D)</f>
        <v>Service occupations</v>
      </c>
      <c r="G323">
        <f t="shared" si="21"/>
        <v>1924</v>
      </c>
      <c r="H323" s="9">
        <f t="shared" si="22"/>
        <v>23.753086419753085</v>
      </c>
      <c r="I323" t="str">
        <f>_xlfn.XLOOKUP($C323,'NAICS-SOC-CIP x-walk'!C:C, 'NAICS-SOC-CIP x-walk'!H:H)</f>
        <v>56, 92</v>
      </c>
      <c r="J323" t="str">
        <f>_xlfn.XLOOKUP(K323,'ACS-NAICS-SOC x-walk'!K:K,'ACS-NAICS-SOC x-walk'!L:L)</f>
        <v>Professional, Scientific, and Management, and Administrative, and Waste Management Services</v>
      </c>
      <c r="K323" t="str">
        <f>_xlfn.XLOOKUP($C323,'NAICS-SOC-CIP x-walk'!$C:$C, 'NAICS-SOC-CIP x-walk'!I:I)</f>
        <v>Administrative and Support and Waste Management and Remediation Services, Public Administration</v>
      </c>
      <c r="L323">
        <f t="shared" si="23"/>
        <v>1006</v>
      </c>
      <c r="M323" s="9">
        <f t="shared" si="24"/>
        <v>19.346153846153847</v>
      </c>
    </row>
    <row r="324" spans="1:13" hidden="1">
      <c r="A324" s="1">
        <v>52</v>
      </c>
      <c r="B324" s="1" t="s">
        <v>4</v>
      </c>
      <c r="C324" s="1" t="s">
        <v>2355</v>
      </c>
      <c r="D324" s="1">
        <f t="shared" si="20"/>
        <v>33</v>
      </c>
      <c r="E324" s="2" t="s">
        <v>336</v>
      </c>
      <c r="F324" t="str">
        <f>_xlfn.XLOOKUP(D324,'ACS-NAICS-SOC x-walk'!B:B,'ACS-NAICS-SOC x-walk'!D:D)</f>
        <v>Service occupations</v>
      </c>
      <c r="G324">
        <f t="shared" si="21"/>
        <v>1924</v>
      </c>
      <c r="H324" s="9">
        <f t="shared" si="22"/>
        <v>23.753086419753085</v>
      </c>
      <c r="I324" t="str">
        <f>_xlfn.XLOOKUP($C324,'NAICS-SOC-CIP x-walk'!C:C, 'NAICS-SOC-CIP x-walk'!H:H)</f>
        <v>56, 92</v>
      </c>
      <c r="J324" t="str">
        <f>_xlfn.XLOOKUP(K324,'ACS-NAICS-SOC x-walk'!K:K,'ACS-NAICS-SOC x-walk'!L:L)</f>
        <v>Professional, Scientific, and Management, and Administrative, and Waste Management Services</v>
      </c>
      <c r="K324" t="str">
        <f>_xlfn.XLOOKUP($C324,'NAICS-SOC-CIP x-walk'!$C:$C, 'NAICS-SOC-CIP x-walk'!I:I)</f>
        <v>Administrative and Support and Waste Management and Remediation Services, Public Administration</v>
      </c>
      <c r="L324">
        <f t="shared" si="23"/>
        <v>1006</v>
      </c>
      <c r="M324" s="9">
        <f t="shared" si="24"/>
        <v>19.346153846153847</v>
      </c>
    </row>
    <row r="325" spans="1:13" hidden="1">
      <c r="A325" s="1">
        <v>51</v>
      </c>
      <c r="B325" s="1">
        <v>3</v>
      </c>
      <c r="C325" s="1" t="s">
        <v>2341</v>
      </c>
      <c r="D325" s="1">
        <f t="shared" ref="D325:D388" si="25">VALUE(LEFT(C325,2))</f>
        <v>33</v>
      </c>
      <c r="E325" s="2" t="s">
        <v>372</v>
      </c>
      <c r="F325" t="str">
        <f>_xlfn.XLOOKUP(D325,'ACS-NAICS-SOC x-walk'!B:B,'ACS-NAICS-SOC x-walk'!D:D)</f>
        <v>Service occupations</v>
      </c>
      <c r="G325">
        <f t="shared" ref="G325:G388" si="26">SUMIF(F:F, F325, A:A)</f>
        <v>1924</v>
      </c>
      <c r="H325" s="9">
        <f t="shared" ref="H325:H388" si="27">AVERAGEIF(F:F, F325, A:A)</f>
        <v>23.753086419753085</v>
      </c>
      <c r="I325" t="str">
        <f>_xlfn.XLOOKUP($C325,'NAICS-SOC-CIP x-walk'!C:C, 'NAICS-SOC-CIP x-walk'!H:H)</f>
        <v>56, 92</v>
      </c>
      <c r="J325" t="str">
        <f>_xlfn.XLOOKUP(K325,'ACS-NAICS-SOC x-walk'!K:K,'ACS-NAICS-SOC x-walk'!L:L)</f>
        <v>Professional, Scientific, and Management, and Administrative, and Waste Management Services</v>
      </c>
      <c r="K325" t="str">
        <f>_xlfn.XLOOKUP($C325,'NAICS-SOC-CIP x-walk'!$C:$C, 'NAICS-SOC-CIP x-walk'!I:I)</f>
        <v>Administrative and Support and Waste Management and Remediation Services, Public Administration</v>
      </c>
      <c r="L325">
        <f t="shared" ref="L325:L388" si="28">SUMIF(K:K, K325, A:A)</f>
        <v>1006</v>
      </c>
      <c r="M325" s="9">
        <f t="shared" ref="M325:M388" si="29">AVERAGEIF(K:K, K325, A:A)</f>
        <v>19.346153846153847</v>
      </c>
    </row>
    <row r="326" spans="1:13" hidden="1">
      <c r="A326" s="1">
        <v>50</v>
      </c>
      <c r="B326" s="1">
        <v>3</v>
      </c>
      <c r="C326" s="1" t="s">
        <v>2335</v>
      </c>
      <c r="D326" s="1">
        <f t="shared" si="25"/>
        <v>33</v>
      </c>
      <c r="E326" s="2" t="s">
        <v>166</v>
      </c>
      <c r="F326" t="str">
        <f>_xlfn.XLOOKUP(D326,'ACS-NAICS-SOC x-walk'!B:B,'ACS-NAICS-SOC x-walk'!D:D)</f>
        <v>Service occupations</v>
      </c>
      <c r="G326">
        <f t="shared" si="26"/>
        <v>1924</v>
      </c>
      <c r="H326" s="9">
        <f t="shared" si="27"/>
        <v>23.753086419753085</v>
      </c>
      <c r="I326" t="str">
        <f>_xlfn.XLOOKUP($C326,'NAICS-SOC-CIP x-walk'!C:C, 'NAICS-SOC-CIP x-walk'!H:H)</f>
        <v>56, 92</v>
      </c>
      <c r="J326" t="str">
        <f>_xlfn.XLOOKUP(K326,'ACS-NAICS-SOC x-walk'!K:K,'ACS-NAICS-SOC x-walk'!L:L)</f>
        <v>Professional, Scientific, and Management, and Administrative, and Waste Management Services</v>
      </c>
      <c r="K326" t="str">
        <f>_xlfn.XLOOKUP($C326,'NAICS-SOC-CIP x-walk'!$C:$C, 'NAICS-SOC-CIP x-walk'!I:I)</f>
        <v>Administrative and Support and Waste Management and Remediation Services, Public Administration</v>
      </c>
      <c r="L326">
        <f t="shared" si="28"/>
        <v>1006</v>
      </c>
      <c r="M326" s="9">
        <f t="shared" si="29"/>
        <v>19.346153846153847</v>
      </c>
    </row>
    <row r="327" spans="1:13" hidden="1">
      <c r="A327" s="1">
        <v>45</v>
      </c>
      <c r="B327" s="1" t="s">
        <v>4</v>
      </c>
      <c r="C327" s="1" t="s">
        <v>2334</v>
      </c>
      <c r="D327" s="1">
        <f t="shared" si="25"/>
        <v>33</v>
      </c>
      <c r="E327" s="2" t="s">
        <v>342</v>
      </c>
      <c r="F327" t="str">
        <f>_xlfn.XLOOKUP(D327,'ACS-NAICS-SOC x-walk'!B:B,'ACS-NAICS-SOC x-walk'!D:D)</f>
        <v>Service occupations</v>
      </c>
      <c r="G327">
        <f t="shared" si="26"/>
        <v>1924</v>
      </c>
      <c r="H327" s="9">
        <f t="shared" si="27"/>
        <v>23.753086419753085</v>
      </c>
      <c r="I327" t="str">
        <f>_xlfn.XLOOKUP($C327,'NAICS-SOC-CIP x-walk'!C:C, 'NAICS-SOC-CIP x-walk'!H:H)</f>
        <v>56, 92</v>
      </c>
      <c r="J327" t="str">
        <f>_xlfn.XLOOKUP(K327,'ACS-NAICS-SOC x-walk'!K:K,'ACS-NAICS-SOC x-walk'!L:L)</f>
        <v>Professional, Scientific, and Management, and Administrative, and Waste Management Services</v>
      </c>
      <c r="K327" t="str">
        <f>_xlfn.XLOOKUP($C327,'NAICS-SOC-CIP x-walk'!$C:$C, 'NAICS-SOC-CIP x-walk'!I:I)</f>
        <v>Administrative and Support and Waste Management and Remediation Services, Public Administration</v>
      </c>
      <c r="L327">
        <f t="shared" si="28"/>
        <v>1006</v>
      </c>
      <c r="M327" s="9">
        <f t="shared" si="29"/>
        <v>19.346153846153847</v>
      </c>
    </row>
    <row r="328" spans="1:13" hidden="1">
      <c r="A328" s="1">
        <v>44</v>
      </c>
      <c r="B328" s="1">
        <v>3</v>
      </c>
      <c r="C328" s="1" t="s">
        <v>2345</v>
      </c>
      <c r="D328" s="1">
        <f t="shared" si="25"/>
        <v>33</v>
      </c>
      <c r="E328" s="2" t="s">
        <v>528</v>
      </c>
      <c r="F328" t="str">
        <f>_xlfn.XLOOKUP(D328,'ACS-NAICS-SOC x-walk'!B:B,'ACS-NAICS-SOC x-walk'!D:D)</f>
        <v>Service occupations</v>
      </c>
      <c r="G328">
        <f t="shared" si="26"/>
        <v>1924</v>
      </c>
      <c r="H328" s="9">
        <f t="shared" si="27"/>
        <v>23.753086419753085</v>
      </c>
      <c r="I328" t="str">
        <f>_xlfn.XLOOKUP($C328,'NAICS-SOC-CIP x-walk'!C:C, 'NAICS-SOC-CIP x-walk'!H:H)</f>
        <v>56, 92</v>
      </c>
      <c r="J328" t="str">
        <f>_xlfn.XLOOKUP(K328,'ACS-NAICS-SOC x-walk'!K:K,'ACS-NAICS-SOC x-walk'!L:L)</f>
        <v>Professional, Scientific, and Management, and Administrative, and Waste Management Services</v>
      </c>
      <c r="K328" t="str">
        <f>_xlfn.XLOOKUP($C328,'NAICS-SOC-CIP x-walk'!$C:$C, 'NAICS-SOC-CIP x-walk'!I:I)</f>
        <v>Administrative and Support and Waste Management and Remediation Services, Public Administration</v>
      </c>
      <c r="L328">
        <f t="shared" si="28"/>
        <v>1006</v>
      </c>
      <c r="M328" s="9">
        <f t="shared" si="29"/>
        <v>19.346153846153847</v>
      </c>
    </row>
    <row r="329" spans="1:13" hidden="1">
      <c r="A329" s="1">
        <v>40</v>
      </c>
      <c r="B329" s="1" t="s">
        <v>4</v>
      </c>
      <c r="C329" s="1" t="s">
        <v>2336</v>
      </c>
      <c r="D329" s="1">
        <f t="shared" si="25"/>
        <v>33</v>
      </c>
      <c r="E329" s="2" t="s">
        <v>414</v>
      </c>
      <c r="F329" t="str">
        <f>_xlfn.XLOOKUP(D329,'ACS-NAICS-SOC x-walk'!B:B,'ACS-NAICS-SOC x-walk'!D:D)</f>
        <v>Service occupations</v>
      </c>
      <c r="G329">
        <f t="shared" si="26"/>
        <v>1924</v>
      </c>
      <c r="H329" s="9">
        <f t="shared" si="27"/>
        <v>23.753086419753085</v>
      </c>
      <c r="I329" t="str">
        <f>_xlfn.XLOOKUP($C329,'NAICS-SOC-CIP x-walk'!C:C, 'NAICS-SOC-CIP x-walk'!H:H)</f>
        <v>56, 92</v>
      </c>
      <c r="J329" t="str">
        <f>_xlfn.XLOOKUP(K329,'ACS-NAICS-SOC x-walk'!K:K,'ACS-NAICS-SOC x-walk'!L:L)</f>
        <v>Professional, Scientific, and Management, and Administrative, and Waste Management Services</v>
      </c>
      <c r="K329" t="str">
        <f>_xlfn.XLOOKUP($C329,'NAICS-SOC-CIP x-walk'!$C:$C, 'NAICS-SOC-CIP x-walk'!I:I)</f>
        <v>Administrative and Support and Waste Management and Remediation Services, Public Administration</v>
      </c>
      <c r="L329">
        <f t="shared" si="28"/>
        <v>1006</v>
      </c>
      <c r="M329" s="9">
        <f t="shared" si="29"/>
        <v>19.346153846153847</v>
      </c>
    </row>
    <row r="330" spans="1:13" hidden="1">
      <c r="A330" s="1">
        <v>39</v>
      </c>
      <c r="B330" s="1" t="s">
        <v>4</v>
      </c>
      <c r="C330" s="1" t="s">
        <v>2347</v>
      </c>
      <c r="D330" s="1">
        <f t="shared" si="25"/>
        <v>33</v>
      </c>
      <c r="E330" s="2" t="s">
        <v>188</v>
      </c>
      <c r="F330" t="str">
        <f>_xlfn.XLOOKUP(D330,'ACS-NAICS-SOC x-walk'!B:B,'ACS-NAICS-SOC x-walk'!D:D)</f>
        <v>Service occupations</v>
      </c>
      <c r="G330">
        <f t="shared" si="26"/>
        <v>1924</v>
      </c>
      <c r="H330" s="9">
        <f t="shared" si="27"/>
        <v>23.753086419753085</v>
      </c>
      <c r="I330" t="str">
        <f>_xlfn.XLOOKUP($C330,'NAICS-SOC-CIP x-walk'!C:C, 'NAICS-SOC-CIP x-walk'!H:H)</f>
        <v>56, 92</v>
      </c>
      <c r="J330" t="str">
        <f>_xlfn.XLOOKUP(K330,'ACS-NAICS-SOC x-walk'!K:K,'ACS-NAICS-SOC x-walk'!L:L)</f>
        <v>Professional, Scientific, and Management, and Administrative, and Waste Management Services</v>
      </c>
      <c r="K330" t="str">
        <f>_xlfn.XLOOKUP($C330,'NAICS-SOC-CIP x-walk'!$C:$C, 'NAICS-SOC-CIP x-walk'!I:I)</f>
        <v>Administrative and Support and Waste Management and Remediation Services, Public Administration</v>
      </c>
      <c r="L330">
        <f t="shared" si="28"/>
        <v>1006</v>
      </c>
      <c r="M330" s="9">
        <f t="shared" si="29"/>
        <v>19.346153846153847</v>
      </c>
    </row>
    <row r="331" spans="1:13" hidden="1">
      <c r="A331" s="1">
        <v>38</v>
      </c>
      <c r="B331" s="1">
        <v>3</v>
      </c>
      <c r="C331" s="1" t="s">
        <v>2348</v>
      </c>
      <c r="D331" s="1">
        <f t="shared" si="25"/>
        <v>33</v>
      </c>
      <c r="E331" s="2" t="s">
        <v>212</v>
      </c>
      <c r="F331" t="str">
        <f>_xlfn.XLOOKUP(D331,'ACS-NAICS-SOC x-walk'!B:B,'ACS-NAICS-SOC x-walk'!D:D)</f>
        <v>Service occupations</v>
      </c>
      <c r="G331">
        <f t="shared" si="26"/>
        <v>1924</v>
      </c>
      <c r="H331" s="9">
        <f t="shared" si="27"/>
        <v>23.753086419753085</v>
      </c>
      <c r="I331" t="str">
        <f>_xlfn.XLOOKUP($C331,'NAICS-SOC-CIP x-walk'!C:C, 'NAICS-SOC-CIP x-walk'!H:H)</f>
        <v>56, 92</v>
      </c>
      <c r="J331" t="str">
        <f>_xlfn.XLOOKUP(K331,'ACS-NAICS-SOC x-walk'!K:K,'ACS-NAICS-SOC x-walk'!L:L)</f>
        <v>Professional, Scientific, and Management, and Administrative, and Waste Management Services</v>
      </c>
      <c r="K331" t="str">
        <f>_xlfn.XLOOKUP($C331,'NAICS-SOC-CIP x-walk'!$C:$C, 'NAICS-SOC-CIP x-walk'!I:I)</f>
        <v>Administrative and Support and Waste Management and Remediation Services, Public Administration</v>
      </c>
      <c r="L331">
        <f t="shared" si="28"/>
        <v>1006</v>
      </c>
      <c r="M331" s="9">
        <f t="shared" si="29"/>
        <v>19.346153846153847</v>
      </c>
    </row>
    <row r="332" spans="1:13" hidden="1">
      <c r="A332" s="1">
        <v>28</v>
      </c>
      <c r="B332" s="1">
        <v>3</v>
      </c>
      <c r="C332" s="1" t="s">
        <v>2349</v>
      </c>
      <c r="D332" s="1">
        <f t="shared" si="25"/>
        <v>33</v>
      </c>
      <c r="E332" s="2" t="s">
        <v>464</v>
      </c>
      <c r="F332" t="str">
        <f>_xlfn.XLOOKUP(D332,'ACS-NAICS-SOC x-walk'!B:B,'ACS-NAICS-SOC x-walk'!D:D)</f>
        <v>Service occupations</v>
      </c>
      <c r="G332">
        <f t="shared" si="26"/>
        <v>1924</v>
      </c>
      <c r="H332" s="9">
        <f t="shared" si="27"/>
        <v>23.753086419753085</v>
      </c>
      <c r="I332" t="str">
        <f>_xlfn.XLOOKUP($C332,'NAICS-SOC-CIP x-walk'!C:C, 'NAICS-SOC-CIP x-walk'!H:H)</f>
        <v>56, 92</v>
      </c>
      <c r="J332" t="str">
        <f>_xlfn.XLOOKUP(K332,'ACS-NAICS-SOC x-walk'!K:K,'ACS-NAICS-SOC x-walk'!L:L)</f>
        <v>Professional, Scientific, and Management, and Administrative, and Waste Management Services</v>
      </c>
      <c r="K332" t="str">
        <f>_xlfn.XLOOKUP($C332,'NAICS-SOC-CIP x-walk'!$C:$C, 'NAICS-SOC-CIP x-walk'!I:I)</f>
        <v>Administrative and Support and Waste Management and Remediation Services, Public Administration</v>
      </c>
      <c r="L332">
        <f t="shared" si="28"/>
        <v>1006</v>
      </c>
      <c r="M332" s="9">
        <f t="shared" si="29"/>
        <v>19.346153846153847</v>
      </c>
    </row>
    <row r="333" spans="1:13" hidden="1">
      <c r="A333" s="1">
        <v>26</v>
      </c>
      <c r="B333" s="1" t="s">
        <v>4</v>
      </c>
      <c r="C333" s="1" t="s">
        <v>2356</v>
      </c>
      <c r="D333" s="1">
        <f t="shared" si="25"/>
        <v>33</v>
      </c>
      <c r="E333" s="2" t="s">
        <v>640</v>
      </c>
      <c r="F333" t="str">
        <f>_xlfn.XLOOKUP(D333,'ACS-NAICS-SOC x-walk'!B:B,'ACS-NAICS-SOC x-walk'!D:D)</f>
        <v>Service occupations</v>
      </c>
      <c r="G333">
        <f t="shared" si="26"/>
        <v>1924</v>
      </c>
      <c r="H333" s="9">
        <f t="shared" si="27"/>
        <v>23.753086419753085</v>
      </c>
      <c r="I333" t="str">
        <f>_xlfn.XLOOKUP($C333,'NAICS-SOC-CIP x-walk'!C:C, 'NAICS-SOC-CIP x-walk'!H:H)</f>
        <v>56, 92</v>
      </c>
      <c r="J333" t="str">
        <f>_xlfn.XLOOKUP(K333,'ACS-NAICS-SOC x-walk'!K:K,'ACS-NAICS-SOC x-walk'!L:L)</f>
        <v>Professional, Scientific, and Management, and Administrative, and Waste Management Services</v>
      </c>
      <c r="K333" t="str">
        <f>_xlfn.XLOOKUP($C333,'NAICS-SOC-CIP x-walk'!$C:$C, 'NAICS-SOC-CIP x-walk'!I:I)</f>
        <v>Administrative and Support and Waste Management and Remediation Services, Public Administration</v>
      </c>
      <c r="L333">
        <f t="shared" si="28"/>
        <v>1006</v>
      </c>
      <c r="M333" s="9">
        <f t="shared" si="29"/>
        <v>19.346153846153847</v>
      </c>
    </row>
    <row r="334" spans="1:13" hidden="1">
      <c r="A334" s="1">
        <v>24</v>
      </c>
      <c r="B334" s="1">
        <v>3</v>
      </c>
      <c r="C334" s="1" t="s">
        <v>2351</v>
      </c>
      <c r="D334" s="1">
        <f t="shared" si="25"/>
        <v>33</v>
      </c>
      <c r="E334" s="2" t="s">
        <v>788</v>
      </c>
      <c r="F334" t="str">
        <f>_xlfn.XLOOKUP(D334,'ACS-NAICS-SOC x-walk'!B:B,'ACS-NAICS-SOC x-walk'!D:D)</f>
        <v>Service occupations</v>
      </c>
      <c r="G334">
        <f t="shared" si="26"/>
        <v>1924</v>
      </c>
      <c r="H334" s="9">
        <f t="shared" si="27"/>
        <v>23.753086419753085</v>
      </c>
      <c r="I334" t="str">
        <f>_xlfn.XLOOKUP($C334,'NAICS-SOC-CIP x-walk'!C:C, 'NAICS-SOC-CIP x-walk'!H:H)</f>
        <v>56, 92</v>
      </c>
      <c r="J334" t="str">
        <f>_xlfn.XLOOKUP(K334,'ACS-NAICS-SOC x-walk'!K:K,'ACS-NAICS-SOC x-walk'!L:L)</f>
        <v>Professional, Scientific, and Management, and Administrative, and Waste Management Services</v>
      </c>
      <c r="K334" t="str">
        <f>_xlfn.XLOOKUP($C334,'NAICS-SOC-CIP x-walk'!$C:$C, 'NAICS-SOC-CIP x-walk'!I:I)</f>
        <v>Administrative and Support and Waste Management and Remediation Services, Public Administration</v>
      </c>
      <c r="L334">
        <f t="shared" si="28"/>
        <v>1006</v>
      </c>
      <c r="M334" s="9">
        <f t="shared" si="29"/>
        <v>19.346153846153847</v>
      </c>
    </row>
    <row r="335" spans="1:13" hidden="1">
      <c r="A335" s="1">
        <v>23</v>
      </c>
      <c r="B335" s="1" t="s">
        <v>4</v>
      </c>
      <c r="C335" s="1" t="s">
        <v>2344</v>
      </c>
      <c r="D335" s="1">
        <f t="shared" si="25"/>
        <v>33</v>
      </c>
      <c r="E335" s="2" t="s">
        <v>730</v>
      </c>
      <c r="F335" t="str">
        <f>_xlfn.XLOOKUP(D335,'ACS-NAICS-SOC x-walk'!B:B,'ACS-NAICS-SOC x-walk'!D:D)</f>
        <v>Service occupations</v>
      </c>
      <c r="G335">
        <f t="shared" si="26"/>
        <v>1924</v>
      </c>
      <c r="H335" s="9">
        <f t="shared" si="27"/>
        <v>23.753086419753085</v>
      </c>
      <c r="I335" t="str">
        <f>_xlfn.XLOOKUP($C335,'NAICS-SOC-CIP x-walk'!C:C, 'NAICS-SOC-CIP x-walk'!H:H)</f>
        <v>56, 92</v>
      </c>
      <c r="J335" t="str">
        <f>_xlfn.XLOOKUP(K335,'ACS-NAICS-SOC x-walk'!K:K,'ACS-NAICS-SOC x-walk'!L:L)</f>
        <v>Professional, Scientific, and Management, and Administrative, and Waste Management Services</v>
      </c>
      <c r="K335" t="str">
        <f>_xlfn.XLOOKUP($C335,'NAICS-SOC-CIP x-walk'!$C:$C, 'NAICS-SOC-CIP x-walk'!I:I)</f>
        <v>Administrative and Support and Waste Management and Remediation Services, Public Administration</v>
      </c>
      <c r="L335">
        <f t="shared" si="28"/>
        <v>1006</v>
      </c>
      <c r="M335" s="9">
        <f t="shared" si="29"/>
        <v>19.346153846153847</v>
      </c>
    </row>
    <row r="336" spans="1:13" hidden="1">
      <c r="A336" s="1">
        <v>23</v>
      </c>
      <c r="B336" s="1">
        <v>3</v>
      </c>
      <c r="C336" s="1" t="s">
        <v>2333</v>
      </c>
      <c r="D336" s="1">
        <f t="shared" si="25"/>
        <v>33</v>
      </c>
      <c r="E336" s="2" t="s">
        <v>520</v>
      </c>
      <c r="F336" t="str">
        <f>_xlfn.XLOOKUP(D336,'ACS-NAICS-SOC x-walk'!B:B,'ACS-NAICS-SOC x-walk'!D:D)</f>
        <v>Service occupations</v>
      </c>
      <c r="G336">
        <f t="shared" si="26"/>
        <v>1924</v>
      </c>
      <c r="H336" s="9">
        <f t="shared" si="27"/>
        <v>23.753086419753085</v>
      </c>
      <c r="I336" t="str">
        <f>_xlfn.XLOOKUP($C336,'NAICS-SOC-CIP x-walk'!C:C, 'NAICS-SOC-CIP x-walk'!H:H)</f>
        <v>56, 92</v>
      </c>
      <c r="J336" t="str">
        <f>_xlfn.XLOOKUP(K336,'ACS-NAICS-SOC x-walk'!K:K,'ACS-NAICS-SOC x-walk'!L:L)</f>
        <v>Professional, Scientific, and Management, and Administrative, and Waste Management Services</v>
      </c>
      <c r="K336" t="str">
        <f>_xlfn.XLOOKUP($C336,'NAICS-SOC-CIP x-walk'!$C:$C, 'NAICS-SOC-CIP x-walk'!I:I)</f>
        <v>Administrative and Support and Waste Management and Remediation Services, Public Administration</v>
      </c>
      <c r="L336">
        <f t="shared" si="28"/>
        <v>1006</v>
      </c>
      <c r="M336" s="9">
        <f t="shared" si="29"/>
        <v>19.346153846153847</v>
      </c>
    </row>
    <row r="337" spans="1:13" hidden="1">
      <c r="A337" s="1">
        <v>16</v>
      </c>
      <c r="B337" s="1" t="s">
        <v>4</v>
      </c>
      <c r="C337" s="1" t="s">
        <v>2354</v>
      </c>
      <c r="D337" s="1">
        <f t="shared" si="25"/>
        <v>33</v>
      </c>
      <c r="E337" s="2" t="s">
        <v>46</v>
      </c>
      <c r="F337" t="str">
        <f>_xlfn.XLOOKUP(D337,'ACS-NAICS-SOC x-walk'!B:B,'ACS-NAICS-SOC x-walk'!D:D)</f>
        <v>Service occupations</v>
      </c>
      <c r="G337">
        <f t="shared" si="26"/>
        <v>1924</v>
      </c>
      <c r="H337" s="9">
        <f t="shared" si="27"/>
        <v>23.753086419753085</v>
      </c>
      <c r="I337" t="str">
        <f>_xlfn.XLOOKUP($C337,'NAICS-SOC-CIP x-walk'!C:C, 'NAICS-SOC-CIP x-walk'!H:H)</f>
        <v>56, 92</v>
      </c>
      <c r="J337" t="str">
        <f>_xlfn.XLOOKUP(K337,'ACS-NAICS-SOC x-walk'!K:K,'ACS-NAICS-SOC x-walk'!L:L)</f>
        <v>Professional, Scientific, and Management, and Administrative, and Waste Management Services</v>
      </c>
      <c r="K337" t="str">
        <f>_xlfn.XLOOKUP($C337,'NAICS-SOC-CIP x-walk'!$C:$C, 'NAICS-SOC-CIP x-walk'!I:I)</f>
        <v>Administrative and Support and Waste Management and Remediation Services, Public Administration</v>
      </c>
      <c r="L337">
        <f t="shared" si="28"/>
        <v>1006</v>
      </c>
      <c r="M337" s="9">
        <f t="shared" si="29"/>
        <v>19.346153846153847</v>
      </c>
    </row>
    <row r="338" spans="1:13" hidden="1">
      <c r="A338" s="1">
        <v>12</v>
      </c>
      <c r="B338" s="1">
        <v>4</v>
      </c>
      <c r="C338" s="1" t="s">
        <v>2345</v>
      </c>
      <c r="D338" s="1">
        <f t="shared" si="25"/>
        <v>33</v>
      </c>
      <c r="E338" s="2" t="s">
        <v>1364</v>
      </c>
      <c r="F338" t="str">
        <f>_xlfn.XLOOKUP(D338,'ACS-NAICS-SOC x-walk'!B:B,'ACS-NAICS-SOC x-walk'!D:D)</f>
        <v>Service occupations</v>
      </c>
      <c r="G338">
        <f t="shared" si="26"/>
        <v>1924</v>
      </c>
      <c r="H338" s="9">
        <f t="shared" si="27"/>
        <v>23.753086419753085</v>
      </c>
      <c r="I338" t="str">
        <f>_xlfn.XLOOKUP($C338,'NAICS-SOC-CIP x-walk'!C:C, 'NAICS-SOC-CIP x-walk'!H:H)</f>
        <v>56, 92</v>
      </c>
      <c r="J338" t="str">
        <f>_xlfn.XLOOKUP(K338,'ACS-NAICS-SOC x-walk'!K:K,'ACS-NAICS-SOC x-walk'!L:L)</f>
        <v>Professional, Scientific, and Management, and Administrative, and Waste Management Services</v>
      </c>
      <c r="K338" t="str">
        <f>_xlfn.XLOOKUP($C338,'NAICS-SOC-CIP x-walk'!$C:$C, 'NAICS-SOC-CIP x-walk'!I:I)</f>
        <v>Administrative and Support and Waste Management and Remediation Services, Public Administration</v>
      </c>
      <c r="L338">
        <f t="shared" si="28"/>
        <v>1006</v>
      </c>
      <c r="M338" s="9">
        <f t="shared" si="29"/>
        <v>19.346153846153847</v>
      </c>
    </row>
    <row r="339" spans="1:13" hidden="1">
      <c r="A339" s="1">
        <v>11</v>
      </c>
      <c r="B339" s="1" t="s">
        <v>4</v>
      </c>
      <c r="C339" s="1" t="s">
        <v>2352</v>
      </c>
      <c r="D339" s="1">
        <f t="shared" si="25"/>
        <v>33</v>
      </c>
      <c r="E339" s="2" t="s">
        <v>1036</v>
      </c>
      <c r="F339" t="str">
        <f>_xlfn.XLOOKUP(D339,'ACS-NAICS-SOC x-walk'!B:B,'ACS-NAICS-SOC x-walk'!D:D)</f>
        <v>Service occupations</v>
      </c>
      <c r="G339">
        <f t="shared" si="26"/>
        <v>1924</v>
      </c>
      <c r="H339" s="9">
        <f t="shared" si="27"/>
        <v>23.753086419753085</v>
      </c>
      <c r="I339" t="str">
        <f>_xlfn.XLOOKUP($C339,'NAICS-SOC-CIP x-walk'!C:C, 'NAICS-SOC-CIP x-walk'!H:H)</f>
        <v>56, 92</v>
      </c>
      <c r="J339" t="str">
        <f>_xlfn.XLOOKUP(K339,'ACS-NAICS-SOC x-walk'!K:K,'ACS-NAICS-SOC x-walk'!L:L)</f>
        <v>Professional, Scientific, and Management, and Administrative, and Waste Management Services</v>
      </c>
      <c r="K339" t="str">
        <f>_xlfn.XLOOKUP($C339,'NAICS-SOC-CIP x-walk'!$C:$C, 'NAICS-SOC-CIP x-walk'!I:I)</f>
        <v>Administrative and Support and Waste Management and Remediation Services, Public Administration</v>
      </c>
      <c r="L339">
        <f t="shared" si="28"/>
        <v>1006</v>
      </c>
      <c r="M339" s="9">
        <f t="shared" si="29"/>
        <v>19.346153846153847</v>
      </c>
    </row>
    <row r="340" spans="1:13" hidden="1">
      <c r="A340" s="1">
        <v>10</v>
      </c>
      <c r="B340" s="1">
        <v>3</v>
      </c>
      <c r="C340" s="1" t="s">
        <v>2343</v>
      </c>
      <c r="D340" s="1">
        <f t="shared" si="25"/>
        <v>33</v>
      </c>
      <c r="E340" s="2" t="s">
        <v>1106</v>
      </c>
      <c r="F340" t="str">
        <f>_xlfn.XLOOKUP(D340,'ACS-NAICS-SOC x-walk'!B:B,'ACS-NAICS-SOC x-walk'!D:D)</f>
        <v>Service occupations</v>
      </c>
      <c r="G340">
        <f t="shared" si="26"/>
        <v>1924</v>
      </c>
      <c r="H340" s="9">
        <f t="shared" si="27"/>
        <v>23.753086419753085</v>
      </c>
      <c r="I340" t="str">
        <f>_xlfn.XLOOKUP($C340,'NAICS-SOC-CIP x-walk'!C:C, 'NAICS-SOC-CIP x-walk'!H:H)</f>
        <v>56, 92</v>
      </c>
      <c r="J340" t="str">
        <f>_xlfn.XLOOKUP(K340,'ACS-NAICS-SOC x-walk'!K:K,'ACS-NAICS-SOC x-walk'!L:L)</f>
        <v>Professional, Scientific, and Management, and Administrative, and Waste Management Services</v>
      </c>
      <c r="K340" t="str">
        <f>_xlfn.XLOOKUP($C340,'NAICS-SOC-CIP x-walk'!$C:$C, 'NAICS-SOC-CIP x-walk'!I:I)</f>
        <v>Administrative and Support and Waste Management and Remediation Services, Public Administration</v>
      </c>
      <c r="L340">
        <f t="shared" si="28"/>
        <v>1006</v>
      </c>
      <c r="M340" s="9">
        <f t="shared" si="29"/>
        <v>19.346153846153847</v>
      </c>
    </row>
    <row r="341" spans="1:13" hidden="1">
      <c r="A341" s="1">
        <v>10</v>
      </c>
      <c r="B341" s="1" t="s">
        <v>4</v>
      </c>
      <c r="C341" s="1" t="s">
        <v>2353</v>
      </c>
      <c r="D341" s="1">
        <f t="shared" si="25"/>
        <v>33</v>
      </c>
      <c r="E341" s="2" t="s">
        <v>608</v>
      </c>
      <c r="F341" t="str">
        <f>_xlfn.XLOOKUP(D341,'ACS-NAICS-SOC x-walk'!B:B,'ACS-NAICS-SOC x-walk'!D:D)</f>
        <v>Service occupations</v>
      </c>
      <c r="G341">
        <f t="shared" si="26"/>
        <v>1924</v>
      </c>
      <c r="H341" s="9">
        <f t="shared" si="27"/>
        <v>23.753086419753085</v>
      </c>
      <c r="I341" t="str">
        <f>_xlfn.XLOOKUP($C341,'NAICS-SOC-CIP x-walk'!C:C, 'NAICS-SOC-CIP x-walk'!H:H)</f>
        <v>56, 92</v>
      </c>
      <c r="J341" t="str">
        <f>_xlfn.XLOOKUP(K341,'ACS-NAICS-SOC x-walk'!K:K,'ACS-NAICS-SOC x-walk'!L:L)</f>
        <v>Professional, Scientific, and Management, and Administrative, and Waste Management Services</v>
      </c>
      <c r="K341" t="str">
        <f>_xlfn.XLOOKUP($C341,'NAICS-SOC-CIP x-walk'!$C:$C, 'NAICS-SOC-CIP x-walk'!I:I)</f>
        <v>Administrative and Support and Waste Management and Remediation Services, Public Administration</v>
      </c>
      <c r="L341">
        <f t="shared" si="28"/>
        <v>1006</v>
      </c>
      <c r="M341" s="9">
        <f t="shared" si="29"/>
        <v>19.346153846153847</v>
      </c>
    </row>
    <row r="342" spans="1:13" hidden="1">
      <c r="A342" s="1">
        <v>6</v>
      </c>
      <c r="B342" s="1" t="s">
        <v>4</v>
      </c>
      <c r="C342" s="1" t="s">
        <v>2362</v>
      </c>
      <c r="D342" s="1">
        <f t="shared" si="25"/>
        <v>33</v>
      </c>
      <c r="E342" s="2" t="s">
        <v>1376</v>
      </c>
      <c r="F342" t="str">
        <f>_xlfn.XLOOKUP(D342,'ACS-NAICS-SOC x-walk'!B:B,'ACS-NAICS-SOC x-walk'!D:D)</f>
        <v>Service occupations</v>
      </c>
      <c r="G342">
        <f t="shared" si="26"/>
        <v>1924</v>
      </c>
      <c r="H342" s="9">
        <f t="shared" si="27"/>
        <v>23.753086419753085</v>
      </c>
      <c r="I342" t="str">
        <f>_xlfn.XLOOKUP($C342,'NAICS-SOC-CIP x-walk'!C:C, 'NAICS-SOC-CIP x-walk'!H:H)</f>
        <v>56, 92</v>
      </c>
      <c r="J342" t="str">
        <f>_xlfn.XLOOKUP(K342,'ACS-NAICS-SOC x-walk'!K:K,'ACS-NAICS-SOC x-walk'!L:L)</f>
        <v>Professional, Scientific, and Management, and Administrative, and Waste Management Services</v>
      </c>
      <c r="K342" t="str">
        <f>_xlfn.XLOOKUP($C342,'NAICS-SOC-CIP x-walk'!$C:$C, 'NAICS-SOC-CIP x-walk'!I:I)</f>
        <v>Administrative and Support and Waste Management and Remediation Services, Public Administration</v>
      </c>
      <c r="L342">
        <f t="shared" si="28"/>
        <v>1006</v>
      </c>
      <c r="M342" s="9">
        <f t="shared" si="29"/>
        <v>19.346153846153847</v>
      </c>
    </row>
    <row r="343" spans="1:13" hidden="1">
      <c r="A343" s="1">
        <v>66</v>
      </c>
      <c r="B343" s="1">
        <v>3</v>
      </c>
      <c r="C343" s="1" t="s">
        <v>2035</v>
      </c>
      <c r="D343" s="1">
        <f t="shared" si="25"/>
        <v>19</v>
      </c>
      <c r="E343" s="2" t="s">
        <v>310</v>
      </c>
      <c r="F343" t="str">
        <f>_xlfn.XLOOKUP(D343,'ACS-NAICS-SOC x-walk'!B:B,'ACS-NAICS-SOC x-walk'!D:D)</f>
        <v>Management, business, science, and arts occupations</v>
      </c>
      <c r="G343">
        <f t="shared" si="26"/>
        <v>4738</v>
      </c>
      <c r="H343" s="9">
        <f t="shared" si="27"/>
        <v>15.185897435897436</v>
      </c>
      <c r="I343" t="str">
        <f>_xlfn.XLOOKUP($C343,'NAICS-SOC-CIP x-walk'!C:C, 'NAICS-SOC-CIP x-walk'!H:H)</f>
        <v>56, 92</v>
      </c>
      <c r="J343" t="str">
        <f>_xlfn.XLOOKUP(K343,'ACS-NAICS-SOC x-walk'!K:K,'ACS-NAICS-SOC x-walk'!L:L)</f>
        <v>Professional, Scientific, and Management, and Administrative, and Waste Management Services</v>
      </c>
      <c r="K343" t="str">
        <f>_xlfn.XLOOKUP($C343,'NAICS-SOC-CIP x-walk'!$C:$C, 'NAICS-SOC-CIP x-walk'!I:I)</f>
        <v>Administrative and Support and Waste Management and Remediation Services, Public Administration</v>
      </c>
      <c r="L343">
        <f t="shared" si="28"/>
        <v>1006</v>
      </c>
      <c r="M343" s="9">
        <f t="shared" si="29"/>
        <v>19.346153846153847</v>
      </c>
    </row>
    <row r="344" spans="1:13" hidden="1">
      <c r="A344" s="1">
        <v>23</v>
      </c>
      <c r="B344" s="1">
        <v>4</v>
      </c>
      <c r="C344" s="1" t="s">
        <v>2056</v>
      </c>
      <c r="D344" s="1">
        <f t="shared" si="25"/>
        <v>21</v>
      </c>
      <c r="E344" s="2" t="s">
        <v>562</v>
      </c>
      <c r="F344" t="e">
        <f>_xlfn.XLOOKUP(D344,'ACS-NAICS-SOC x-walk'!B:B,'ACS-NAICS-SOC x-walk'!D:D)</f>
        <v>#N/A</v>
      </c>
      <c r="G344">
        <f t="shared" si="26"/>
        <v>2521</v>
      </c>
      <c r="H344" s="9">
        <f t="shared" si="27"/>
        <v>14.829411764705883</v>
      </c>
      <c r="I344" t="str">
        <f>_xlfn.XLOOKUP($C344,'NAICS-SOC-CIP x-walk'!C:C, 'NAICS-SOC-CIP x-walk'!H:H)</f>
        <v>56, 92</v>
      </c>
      <c r="J344" t="str">
        <f>_xlfn.XLOOKUP(K344,'ACS-NAICS-SOC x-walk'!K:K,'ACS-NAICS-SOC x-walk'!L:L)</f>
        <v>Professional, Scientific, and Management, and Administrative, and Waste Management Services</v>
      </c>
      <c r="K344" t="str">
        <f>_xlfn.XLOOKUP($C344,'NAICS-SOC-CIP x-walk'!$C:$C, 'NAICS-SOC-CIP x-walk'!I:I)</f>
        <v>Administrative and Support and Waste Management and Remediation Services, Public Administration</v>
      </c>
      <c r="L344">
        <f t="shared" si="28"/>
        <v>1006</v>
      </c>
      <c r="M344" s="9">
        <f t="shared" si="29"/>
        <v>19.346153846153847</v>
      </c>
    </row>
    <row r="345" spans="1:13" hidden="1">
      <c r="A345" s="1">
        <v>21</v>
      </c>
      <c r="B345" s="1">
        <v>4</v>
      </c>
      <c r="C345" s="1" t="s">
        <v>1997</v>
      </c>
      <c r="D345" s="1">
        <f t="shared" si="25"/>
        <v>19</v>
      </c>
      <c r="E345" s="2" t="s">
        <v>926</v>
      </c>
      <c r="F345" t="str">
        <f>_xlfn.XLOOKUP(D345,'ACS-NAICS-SOC x-walk'!B:B,'ACS-NAICS-SOC x-walk'!D:D)</f>
        <v>Management, business, science, and arts occupations</v>
      </c>
      <c r="G345">
        <f t="shared" si="26"/>
        <v>4738</v>
      </c>
      <c r="H345" s="9">
        <f t="shared" si="27"/>
        <v>15.185897435897436</v>
      </c>
      <c r="I345" t="str">
        <f>_xlfn.XLOOKUP($C345,'NAICS-SOC-CIP x-walk'!C:C, 'NAICS-SOC-CIP x-walk'!H:H)</f>
        <v>56, 92</v>
      </c>
      <c r="J345" t="str">
        <f>_xlfn.XLOOKUP(K345,'ACS-NAICS-SOC x-walk'!K:K,'ACS-NAICS-SOC x-walk'!L:L)</f>
        <v>Professional, Scientific, and Management, and Administrative, and Waste Management Services</v>
      </c>
      <c r="K345" t="str">
        <f>_xlfn.XLOOKUP($C345,'NAICS-SOC-CIP x-walk'!$C:$C, 'NAICS-SOC-CIP x-walk'!I:I)</f>
        <v>Administrative and Support and Waste Management and Remediation Services, Public Administration</v>
      </c>
      <c r="L345">
        <f t="shared" si="28"/>
        <v>1006</v>
      </c>
      <c r="M345" s="9">
        <f t="shared" si="29"/>
        <v>19.346153846153847</v>
      </c>
    </row>
    <row r="346" spans="1:13" hidden="1">
      <c r="A346" s="1">
        <v>16</v>
      </c>
      <c r="B346" s="1">
        <v>5</v>
      </c>
      <c r="C346" s="1" t="s">
        <v>1995</v>
      </c>
      <c r="D346" s="1">
        <f t="shared" si="25"/>
        <v>19</v>
      </c>
      <c r="E346" s="2" t="s">
        <v>1136</v>
      </c>
      <c r="F346" t="str">
        <f>_xlfn.XLOOKUP(D346,'ACS-NAICS-SOC x-walk'!B:B,'ACS-NAICS-SOC x-walk'!D:D)</f>
        <v>Management, business, science, and arts occupations</v>
      </c>
      <c r="G346">
        <f t="shared" si="26"/>
        <v>4738</v>
      </c>
      <c r="H346" s="9">
        <f t="shared" si="27"/>
        <v>15.185897435897436</v>
      </c>
      <c r="I346" t="str">
        <f>_xlfn.XLOOKUP($C346,'NAICS-SOC-CIP x-walk'!C:C, 'NAICS-SOC-CIP x-walk'!H:H)</f>
        <v>56, 92</v>
      </c>
      <c r="J346" t="str">
        <f>_xlfn.XLOOKUP(K346,'ACS-NAICS-SOC x-walk'!K:K,'ACS-NAICS-SOC x-walk'!L:L)</f>
        <v>Professional, Scientific, and Management, and Administrative, and Waste Management Services</v>
      </c>
      <c r="K346" t="str">
        <f>_xlfn.XLOOKUP($C346,'NAICS-SOC-CIP x-walk'!$C:$C, 'NAICS-SOC-CIP x-walk'!I:I)</f>
        <v>Administrative and Support and Waste Management and Remediation Services, Public Administration</v>
      </c>
      <c r="L346">
        <f t="shared" si="28"/>
        <v>1006</v>
      </c>
      <c r="M346" s="9">
        <f t="shared" si="29"/>
        <v>19.346153846153847</v>
      </c>
    </row>
    <row r="347" spans="1:13" hidden="1">
      <c r="A347" s="1">
        <v>11</v>
      </c>
      <c r="B347" s="1">
        <v>5</v>
      </c>
      <c r="C347" s="1" t="s">
        <v>1990</v>
      </c>
      <c r="D347" s="1">
        <f t="shared" si="25"/>
        <v>19</v>
      </c>
      <c r="E347" s="2" t="s">
        <v>1326</v>
      </c>
      <c r="F347" t="str">
        <f>_xlfn.XLOOKUP(D347,'ACS-NAICS-SOC x-walk'!B:B,'ACS-NAICS-SOC x-walk'!D:D)</f>
        <v>Management, business, science, and arts occupations</v>
      </c>
      <c r="G347">
        <f t="shared" si="26"/>
        <v>4738</v>
      </c>
      <c r="H347" s="9">
        <f t="shared" si="27"/>
        <v>15.185897435897436</v>
      </c>
      <c r="I347" t="str">
        <f>_xlfn.XLOOKUP($C347,'NAICS-SOC-CIP x-walk'!C:C, 'NAICS-SOC-CIP x-walk'!H:H)</f>
        <v>56, 92</v>
      </c>
      <c r="J347" t="str">
        <f>_xlfn.XLOOKUP(K347,'ACS-NAICS-SOC x-walk'!K:K,'ACS-NAICS-SOC x-walk'!L:L)</f>
        <v>Professional, Scientific, and Management, and Administrative, and Waste Management Services</v>
      </c>
      <c r="K347" t="str">
        <f>_xlfn.XLOOKUP($C347,'NAICS-SOC-CIP x-walk'!$C:$C, 'NAICS-SOC-CIP x-walk'!I:I)</f>
        <v>Administrative and Support and Waste Management and Remediation Services, Public Administration</v>
      </c>
      <c r="L347">
        <f t="shared" si="28"/>
        <v>1006</v>
      </c>
      <c r="M347" s="9">
        <f t="shared" si="29"/>
        <v>19.346153846153847</v>
      </c>
    </row>
    <row r="348" spans="1:13" hidden="1">
      <c r="A348" s="1">
        <v>5</v>
      </c>
      <c r="B348" s="1">
        <v>5</v>
      </c>
      <c r="C348" s="1" t="s">
        <v>2071</v>
      </c>
      <c r="D348" s="1">
        <f t="shared" si="25"/>
        <v>23</v>
      </c>
      <c r="E348" s="2" t="s">
        <v>1018</v>
      </c>
      <c r="F348" t="e">
        <f>_xlfn.XLOOKUP(D348,'ACS-NAICS-SOC x-walk'!B:B,'ACS-NAICS-SOC x-walk'!D:D)</f>
        <v>#N/A</v>
      </c>
      <c r="G348">
        <f t="shared" si="26"/>
        <v>2521</v>
      </c>
      <c r="H348" s="9">
        <f t="shared" si="27"/>
        <v>14.829411764705883</v>
      </c>
      <c r="I348" t="str">
        <f>_xlfn.XLOOKUP($C348,'NAICS-SOC-CIP x-walk'!C:C, 'NAICS-SOC-CIP x-walk'!H:H)</f>
        <v>56, 92</v>
      </c>
      <c r="J348" t="str">
        <f>_xlfn.XLOOKUP(K348,'ACS-NAICS-SOC x-walk'!K:K,'ACS-NAICS-SOC x-walk'!L:L)</f>
        <v>Professional, Scientific, and Management, and Administrative, and Waste Management Services</v>
      </c>
      <c r="K348" t="str">
        <f>_xlfn.XLOOKUP($C348,'NAICS-SOC-CIP x-walk'!$C:$C, 'NAICS-SOC-CIP x-walk'!I:I)</f>
        <v>Administrative and Support and Waste Management and Remediation Services, Public Administration</v>
      </c>
      <c r="L348">
        <f t="shared" si="28"/>
        <v>1006</v>
      </c>
      <c r="M348" s="9">
        <f t="shared" si="29"/>
        <v>19.346153846153847</v>
      </c>
    </row>
    <row r="349" spans="1:13" hidden="1">
      <c r="A349" s="1">
        <v>4</v>
      </c>
      <c r="B349" s="1">
        <v>5</v>
      </c>
      <c r="C349" s="1" t="s">
        <v>2070</v>
      </c>
      <c r="D349" s="1">
        <f t="shared" si="25"/>
        <v>23</v>
      </c>
      <c r="E349" s="2" t="s">
        <v>1552</v>
      </c>
      <c r="F349" t="e">
        <f>_xlfn.XLOOKUP(D349,'ACS-NAICS-SOC x-walk'!B:B,'ACS-NAICS-SOC x-walk'!D:D)</f>
        <v>#N/A</v>
      </c>
      <c r="G349">
        <f t="shared" si="26"/>
        <v>2521</v>
      </c>
      <c r="H349" s="9">
        <f t="shared" si="27"/>
        <v>14.829411764705883</v>
      </c>
      <c r="I349" t="str">
        <f>_xlfn.XLOOKUP($C349,'NAICS-SOC-CIP x-walk'!C:C, 'NAICS-SOC-CIP x-walk'!H:H)</f>
        <v>56, 92</v>
      </c>
      <c r="J349" t="str">
        <f>_xlfn.XLOOKUP(K349,'ACS-NAICS-SOC x-walk'!K:K,'ACS-NAICS-SOC x-walk'!L:L)</f>
        <v>Professional, Scientific, and Management, and Administrative, and Waste Management Services</v>
      </c>
      <c r="K349" t="str">
        <f>_xlfn.XLOOKUP($C349,'NAICS-SOC-CIP x-walk'!$C:$C, 'NAICS-SOC-CIP x-walk'!I:I)</f>
        <v>Administrative and Support and Waste Management and Remediation Services, Public Administration</v>
      </c>
      <c r="L349">
        <f t="shared" si="28"/>
        <v>1006</v>
      </c>
      <c r="M349" s="9">
        <f t="shared" si="29"/>
        <v>19.346153846153847</v>
      </c>
    </row>
    <row r="350" spans="1:13" hidden="1">
      <c r="A350" s="1">
        <v>3</v>
      </c>
      <c r="B350" s="1">
        <v>5</v>
      </c>
      <c r="C350" s="1" t="s">
        <v>2067</v>
      </c>
      <c r="D350" s="1">
        <f t="shared" si="25"/>
        <v>23</v>
      </c>
      <c r="E350" s="2" t="s">
        <v>1752</v>
      </c>
      <c r="F350" t="e">
        <f>_xlfn.XLOOKUP(D350,'ACS-NAICS-SOC x-walk'!B:B,'ACS-NAICS-SOC x-walk'!D:D)</f>
        <v>#N/A</v>
      </c>
      <c r="G350">
        <f t="shared" si="26"/>
        <v>2521</v>
      </c>
      <c r="H350" s="9">
        <f t="shared" si="27"/>
        <v>14.829411764705883</v>
      </c>
      <c r="I350" t="str">
        <f>_xlfn.XLOOKUP($C350,'NAICS-SOC-CIP x-walk'!C:C, 'NAICS-SOC-CIP x-walk'!H:H)</f>
        <v>56, 92</v>
      </c>
      <c r="J350" t="str">
        <f>_xlfn.XLOOKUP(K350,'ACS-NAICS-SOC x-walk'!K:K,'ACS-NAICS-SOC x-walk'!L:L)</f>
        <v>Professional, Scientific, and Management, and Administrative, and Waste Management Services</v>
      </c>
      <c r="K350" t="str">
        <f>_xlfn.XLOOKUP($C350,'NAICS-SOC-CIP x-walk'!$C:$C, 'NAICS-SOC-CIP x-walk'!I:I)</f>
        <v>Administrative and Support and Waste Management and Remediation Services, Public Administration</v>
      </c>
      <c r="L350">
        <f t="shared" si="28"/>
        <v>1006</v>
      </c>
      <c r="M350" s="9">
        <f t="shared" si="29"/>
        <v>19.346153846153847</v>
      </c>
    </row>
    <row r="351" spans="1:13" hidden="1">
      <c r="A351" s="1">
        <v>1</v>
      </c>
      <c r="B351" s="1">
        <v>3</v>
      </c>
      <c r="C351" s="1" t="s">
        <v>2072</v>
      </c>
      <c r="D351" s="1">
        <f t="shared" si="25"/>
        <v>23</v>
      </c>
      <c r="E351" s="2" t="s">
        <v>1774</v>
      </c>
      <c r="F351" t="e">
        <f>_xlfn.XLOOKUP(D351,'ACS-NAICS-SOC x-walk'!B:B,'ACS-NAICS-SOC x-walk'!D:D)</f>
        <v>#N/A</v>
      </c>
      <c r="G351">
        <f t="shared" si="26"/>
        <v>2521</v>
      </c>
      <c r="H351" s="9">
        <f t="shared" si="27"/>
        <v>14.829411764705883</v>
      </c>
      <c r="I351" t="str">
        <f>_xlfn.XLOOKUP($C351,'NAICS-SOC-CIP x-walk'!C:C, 'NAICS-SOC-CIP x-walk'!H:H)</f>
        <v>56, 92</v>
      </c>
      <c r="J351" t="str">
        <f>_xlfn.XLOOKUP(K351,'ACS-NAICS-SOC x-walk'!K:K,'ACS-NAICS-SOC x-walk'!L:L)</f>
        <v>Professional, Scientific, and Management, and Administrative, and Waste Management Services</v>
      </c>
      <c r="K351" t="str">
        <f>_xlfn.XLOOKUP($C351,'NAICS-SOC-CIP x-walk'!$C:$C, 'NAICS-SOC-CIP x-walk'!I:I)</f>
        <v>Administrative and Support and Waste Management and Remediation Services, Public Administration</v>
      </c>
      <c r="L351">
        <f t="shared" si="28"/>
        <v>1006</v>
      </c>
      <c r="M351" s="9">
        <f t="shared" si="29"/>
        <v>19.346153846153847</v>
      </c>
    </row>
    <row r="352" spans="1:13" hidden="1">
      <c r="A352" s="1">
        <v>1</v>
      </c>
      <c r="B352" s="1">
        <v>3</v>
      </c>
      <c r="C352" s="1" t="s">
        <v>1895</v>
      </c>
      <c r="D352" s="1">
        <f t="shared" si="25"/>
        <v>13</v>
      </c>
      <c r="E352" s="2" t="s">
        <v>1602</v>
      </c>
      <c r="F352" t="str">
        <f>_xlfn.XLOOKUP(D352,'ACS-NAICS-SOC x-walk'!B:B,'ACS-NAICS-SOC x-walk'!D:D)</f>
        <v>Management, business, science, and arts occupations</v>
      </c>
      <c r="G352">
        <f t="shared" si="26"/>
        <v>4738</v>
      </c>
      <c r="H352" s="9">
        <f t="shared" si="27"/>
        <v>15.185897435897436</v>
      </c>
      <c r="I352" t="str">
        <f>_xlfn.XLOOKUP($C352,'NAICS-SOC-CIP x-walk'!C:C, 'NAICS-SOC-CIP x-walk'!H:H)</f>
        <v>56, 92</v>
      </c>
      <c r="J352" t="str">
        <f>_xlfn.XLOOKUP(K352,'ACS-NAICS-SOC x-walk'!K:K,'ACS-NAICS-SOC x-walk'!L:L)</f>
        <v>Professional, Scientific, and Management, and Administrative, and Waste Management Services</v>
      </c>
      <c r="K352" t="str">
        <f>_xlfn.XLOOKUP($C352,'NAICS-SOC-CIP x-walk'!$C:$C, 'NAICS-SOC-CIP x-walk'!I:I)</f>
        <v>Administrative and Support and Waste Management and Remediation Services, Public Administration</v>
      </c>
      <c r="L352">
        <f t="shared" si="28"/>
        <v>1006</v>
      </c>
      <c r="M352" s="9">
        <f t="shared" si="29"/>
        <v>19.346153846153847</v>
      </c>
    </row>
    <row r="353" spans="1:13" hidden="1">
      <c r="A353" s="1">
        <v>0</v>
      </c>
      <c r="B353" s="1">
        <v>5</v>
      </c>
      <c r="C353" s="1" t="s">
        <v>2069</v>
      </c>
      <c r="D353" s="1">
        <f t="shared" si="25"/>
        <v>23</v>
      </c>
      <c r="E353" s="2" t="s">
        <v>1662</v>
      </c>
      <c r="F353" t="e">
        <f>_xlfn.XLOOKUP(D353,'ACS-NAICS-SOC x-walk'!B:B,'ACS-NAICS-SOC x-walk'!D:D)</f>
        <v>#N/A</v>
      </c>
      <c r="G353">
        <f t="shared" si="26"/>
        <v>2521</v>
      </c>
      <c r="H353" s="9">
        <f t="shared" si="27"/>
        <v>14.829411764705883</v>
      </c>
      <c r="I353" t="str">
        <f>_xlfn.XLOOKUP($C353,'NAICS-SOC-CIP x-walk'!C:C, 'NAICS-SOC-CIP x-walk'!H:H)</f>
        <v>56, 92</v>
      </c>
      <c r="J353" t="str">
        <f>_xlfn.XLOOKUP(K353,'ACS-NAICS-SOC x-walk'!K:K,'ACS-NAICS-SOC x-walk'!L:L)</f>
        <v>Professional, Scientific, and Management, and Administrative, and Waste Management Services</v>
      </c>
      <c r="K353" t="str">
        <f>_xlfn.XLOOKUP($C353,'NAICS-SOC-CIP x-walk'!$C:$C, 'NAICS-SOC-CIP x-walk'!I:I)</f>
        <v>Administrative and Support and Waste Management and Remediation Services, Public Administration</v>
      </c>
      <c r="L353">
        <f t="shared" si="28"/>
        <v>1006</v>
      </c>
      <c r="M353" s="9">
        <f t="shared" si="29"/>
        <v>19.346153846153847</v>
      </c>
    </row>
    <row r="354" spans="1:13" hidden="1">
      <c r="A354" s="1">
        <v>0</v>
      </c>
      <c r="B354" s="1">
        <v>4</v>
      </c>
      <c r="C354" s="1" t="s">
        <v>1882</v>
      </c>
      <c r="D354" s="1">
        <f t="shared" si="25"/>
        <v>13</v>
      </c>
      <c r="E354" s="2" t="s">
        <v>1726</v>
      </c>
      <c r="F354" t="str">
        <f>_xlfn.XLOOKUP(D354,'ACS-NAICS-SOC x-walk'!B:B,'ACS-NAICS-SOC x-walk'!D:D)</f>
        <v>Management, business, science, and arts occupations</v>
      </c>
      <c r="G354">
        <f t="shared" si="26"/>
        <v>4738</v>
      </c>
      <c r="H354" s="9">
        <f t="shared" si="27"/>
        <v>15.185897435897436</v>
      </c>
      <c r="I354" t="str">
        <f>_xlfn.XLOOKUP($C354,'NAICS-SOC-CIP x-walk'!C:C, 'NAICS-SOC-CIP x-walk'!H:H)</f>
        <v>56, 92</v>
      </c>
      <c r="J354" t="str">
        <f>_xlfn.XLOOKUP(K354,'ACS-NAICS-SOC x-walk'!K:K,'ACS-NAICS-SOC x-walk'!L:L)</f>
        <v>Professional, Scientific, and Management, and Administrative, and Waste Management Services</v>
      </c>
      <c r="K354" t="str">
        <f>_xlfn.XLOOKUP($C354,'NAICS-SOC-CIP x-walk'!$C:$C, 'NAICS-SOC-CIP x-walk'!I:I)</f>
        <v>Administrative and Support and Waste Management and Remediation Services, Public Administration</v>
      </c>
      <c r="L354">
        <f t="shared" si="28"/>
        <v>1006</v>
      </c>
      <c r="M354" s="9">
        <f t="shared" si="29"/>
        <v>19.346153846153847</v>
      </c>
    </row>
    <row r="355" spans="1:13" hidden="1">
      <c r="A355" s="1">
        <v>0</v>
      </c>
      <c r="B355" s="1">
        <v>3</v>
      </c>
      <c r="C355" s="1" t="s">
        <v>2197</v>
      </c>
      <c r="D355" s="1">
        <f t="shared" si="25"/>
        <v>27</v>
      </c>
      <c r="E355" s="2" t="s">
        <v>1736</v>
      </c>
      <c r="F355" t="str">
        <f>_xlfn.XLOOKUP(D355,'ACS-NAICS-SOC x-walk'!B:B,'ACS-NAICS-SOC x-walk'!D:D)</f>
        <v>Management, business, science, and arts occupations</v>
      </c>
      <c r="G355">
        <f t="shared" si="26"/>
        <v>4738</v>
      </c>
      <c r="H355" s="9">
        <f t="shared" si="27"/>
        <v>15.185897435897436</v>
      </c>
      <c r="I355" t="str">
        <f>_xlfn.XLOOKUP($C355,'NAICS-SOC-CIP x-walk'!C:C, 'NAICS-SOC-CIP x-walk'!H:H)</f>
        <v>56, 92</v>
      </c>
      <c r="J355" t="str">
        <f>_xlfn.XLOOKUP(K355,'ACS-NAICS-SOC x-walk'!K:K,'ACS-NAICS-SOC x-walk'!L:L)</f>
        <v>Professional, Scientific, and Management, and Administrative, and Waste Management Services</v>
      </c>
      <c r="K355" t="str">
        <f>_xlfn.XLOOKUP($C355,'NAICS-SOC-CIP x-walk'!$C:$C, 'NAICS-SOC-CIP x-walk'!I:I)</f>
        <v>Administrative and Support and Waste Management and Remediation Services, Public Administration</v>
      </c>
      <c r="L355">
        <f t="shared" si="28"/>
        <v>1006</v>
      </c>
      <c r="M355" s="9">
        <f t="shared" si="29"/>
        <v>19.346153846153847</v>
      </c>
    </row>
    <row r="356" spans="1:13" hidden="1">
      <c r="A356" s="1">
        <v>0</v>
      </c>
      <c r="B356" s="1">
        <v>5</v>
      </c>
      <c r="C356" s="1" t="s">
        <v>2068</v>
      </c>
      <c r="D356" s="1">
        <f t="shared" si="25"/>
        <v>23</v>
      </c>
      <c r="E356" s="2" t="s">
        <v>1692</v>
      </c>
      <c r="F356" t="e">
        <f>_xlfn.XLOOKUP(D356,'ACS-NAICS-SOC x-walk'!B:B,'ACS-NAICS-SOC x-walk'!D:D)</f>
        <v>#N/A</v>
      </c>
      <c r="G356">
        <f t="shared" si="26"/>
        <v>2521</v>
      </c>
      <c r="H356" s="9">
        <f t="shared" si="27"/>
        <v>14.829411764705883</v>
      </c>
      <c r="I356" t="str">
        <f>_xlfn.XLOOKUP($C356,'NAICS-SOC-CIP x-walk'!C:C, 'NAICS-SOC-CIP x-walk'!H:H)</f>
        <v>56, 92</v>
      </c>
      <c r="J356" t="str">
        <f>_xlfn.XLOOKUP(K356,'ACS-NAICS-SOC x-walk'!K:K,'ACS-NAICS-SOC x-walk'!L:L)</f>
        <v>Professional, Scientific, and Management, and Administrative, and Waste Management Services</v>
      </c>
      <c r="K356" t="str">
        <f>_xlfn.XLOOKUP($C356,'NAICS-SOC-CIP x-walk'!$C:$C, 'NAICS-SOC-CIP x-walk'!I:I)</f>
        <v>Administrative and Support and Waste Management and Remediation Services, Public Administration</v>
      </c>
      <c r="L356">
        <f t="shared" si="28"/>
        <v>1006</v>
      </c>
      <c r="M356" s="9">
        <f t="shared" si="29"/>
        <v>19.346153846153847</v>
      </c>
    </row>
    <row r="357" spans="1:13" hidden="1">
      <c r="A357" s="1">
        <v>33</v>
      </c>
      <c r="B357" s="1" t="s">
        <v>4</v>
      </c>
      <c r="C357" s="1" t="s">
        <v>2508</v>
      </c>
      <c r="D357" s="1">
        <f t="shared" si="25"/>
        <v>43</v>
      </c>
      <c r="E357" s="2" t="s">
        <v>150</v>
      </c>
      <c r="F357" t="str">
        <f>_xlfn.XLOOKUP(D357,'ACS-NAICS-SOC x-walk'!B:B,'ACS-NAICS-SOC x-walk'!D:D)</f>
        <v>Sales and office occupations</v>
      </c>
      <c r="G357">
        <f t="shared" si="26"/>
        <v>260</v>
      </c>
      <c r="H357" s="9">
        <f t="shared" si="27"/>
        <v>5.0980392156862742</v>
      </c>
      <c r="I357" t="str">
        <f>_xlfn.XLOOKUP($C357,'NAICS-SOC-CIP x-walk'!C:C, 'NAICS-SOC-CIP x-walk'!H:H)</f>
        <v>56, 92</v>
      </c>
      <c r="J357" t="str">
        <f>_xlfn.XLOOKUP(K357,'ACS-NAICS-SOC x-walk'!K:K,'ACS-NAICS-SOC x-walk'!L:L)</f>
        <v>Professional, Scientific, and Management, and Administrative, and Waste Management Services</v>
      </c>
      <c r="K357" t="str">
        <f>_xlfn.XLOOKUP($C357,'NAICS-SOC-CIP x-walk'!$C:$C, 'NAICS-SOC-CIP x-walk'!I:I)</f>
        <v>Administrative and Support and Waste Management and Remediation Services, Public Administration</v>
      </c>
      <c r="L357">
        <f t="shared" si="28"/>
        <v>1006</v>
      </c>
      <c r="M357" s="9">
        <f t="shared" si="29"/>
        <v>19.346153846153847</v>
      </c>
    </row>
    <row r="358" spans="1:13" hidden="1">
      <c r="A358" s="1">
        <v>19</v>
      </c>
      <c r="B358" s="1" t="s">
        <v>4</v>
      </c>
      <c r="C358" s="1" t="s">
        <v>2507</v>
      </c>
      <c r="D358" s="1">
        <f t="shared" si="25"/>
        <v>43</v>
      </c>
      <c r="E358" s="2" t="s">
        <v>1046</v>
      </c>
      <c r="F358" t="str">
        <f>_xlfn.XLOOKUP(D358,'ACS-NAICS-SOC x-walk'!B:B,'ACS-NAICS-SOC x-walk'!D:D)</f>
        <v>Sales and office occupations</v>
      </c>
      <c r="G358">
        <f t="shared" si="26"/>
        <v>260</v>
      </c>
      <c r="H358" s="9">
        <f t="shared" si="27"/>
        <v>5.0980392156862742</v>
      </c>
      <c r="I358" t="str">
        <f>_xlfn.XLOOKUP($C358,'NAICS-SOC-CIP x-walk'!C:C, 'NAICS-SOC-CIP x-walk'!H:H)</f>
        <v>56, 92</v>
      </c>
      <c r="J358" t="str">
        <f>_xlfn.XLOOKUP(K358,'ACS-NAICS-SOC x-walk'!K:K,'ACS-NAICS-SOC x-walk'!L:L)</f>
        <v>Professional, Scientific, and Management, and Administrative, and Waste Management Services</v>
      </c>
      <c r="K358" t="str">
        <f>_xlfn.XLOOKUP($C358,'NAICS-SOC-CIP x-walk'!$C:$C, 'NAICS-SOC-CIP x-walk'!I:I)</f>
        <v>Administrative and Support and Waste Management and Remediation Services, Public Administration</v>
      </c>
      <c r="L358">
        <f t="shared" si="28"/>
        <v>1006</v>
      </c>
      <c r="M358" s="9">
        <f t="shared" si="29"/>
        <v>19.346153846153847</v>
      </c>
    </row>
    <row r="359" spans="1:13" hidden="1">
      <c r="A359" s="1">
        <v>10</v>
      </c>
      <c r="B359" s="1" t="s">
        <v>4</v>
      </c>
      <c r="C359" s="1" t="s">
        <v>2505</v>
      </c>
      <c r="D359" s="1">
        <f t="shared" si="25"/>
        <v>43</v>
      </c>
      <c r="E359" s="2" t="s">
        <v>976</v>
      </c>
      <c r="F359" t="str">
        <f>_xlfn.XLOOKUP(D359,'ACS-NAICS-SOC x-walk'!B:B,'ACS-NAICS-SOC x-walk'!D:D)</f>
        <v>Sales and office occupations</v>
      </c>
      <c r="G359">
        <f t="shared" si="26"/>
        <v>260</v>
      </c>
      <c r="H359" s="9">
        <f t="shared" si="27"/>
        <v>5.0980392156862742</v>
      </c>
      <c r="I359" t="str">
        <f>_xlfn.XLOOKUP($C359,'NAICS-SOC-CIP x-walk'!C:C, 'NAICS-SOC-CIP x-walk'!H:H)</f>
        <v>56, 92</v>
      </c>
      <c r="J359" t="str">
        <f>_xlfn.XLOOKUP(K359,'ACS-NAICS-SOC x-walk'!K:K,'ACS-NAICS-SOC x-walk'!L:L)</f>
        <v>Professional, Scientific, and Management, and Administrative, and Waste Management Services</v>
      </c>
      <c r="K359" t="str">
        <f>_xlfn.XLOOKUP($C359,'NAICS-SOC-CIP x-walk'!$C:$C, 'NAICS-SOC-CIP x-walk'!I:I)</f>
        <v>Administrative and Support and Waste Management and Remediation Services, Public Administration</v>
      </c>
      <c r="L359">
        <f t="shared" si="28"/>
        <v>1006</v>
      </c>
      <c r="M359" s="9">
        <f t="shared" si="29"/>
        <v>19.346153846153847</v>
      </c>
    </row>
    <row r="360" spans="1:13" hidden="1">
      <c r="A360" s="1">
        <v>9</v>
      </c>
      <c r="B360" s="1" t="s">
        <v>4</v>
      </c>
      <c r="C360" s="1" t="s">
        <v>2506</v>
      </c>
      <c r="D360" s="1">
        <f t="shared" si="25"/>
        <v>43</v>
      </c>
      <c r="E360" s="2" t="s">
        <v>24</v>
      </c>
      <c r="F360" t="str">
        <f>_xlfn.XLOOKUP(D360,'ACS-NAICS-SOC x-walk'!B:B,'ACS-NAICS-SOC x-walk'!D:D)</f>
        <v>Sales and office occupations</v>
      </c>
      <c r="G360">
        <f t="shared" si="26"/>
        <v>260</v>
      </c>
      <c r="H360" s="9">
        <f t="shared" si="27"/>
        <v>5.0980392156862742</v>
      </c>
      <c r="I360" t="str">
        <f>_xlfn.XLOOKUP($C360,'NAICS-SOC-CIP x-walk'!C:C, 'NAICS-SOC-CIP x-walk'!H:H)</f>
        <v>56, 92</v>
      </c>
      <c r="J360" t="str">
        <f>_xlfn.XLOOKUP(K360,'ACS-NAICS-SOC x-walk'!K:K,'ACS-NAICS-SOC x-walk'!L:L)</f>
        <v>Professional, Scientific, and Management, and Administrative, and Waste Management Services</v>
      </c>
      <c r="K360" t="str">
        <f>_xlfn.XLOOKUP($C360,'NAICS-SOC-CIP x-walk'!$C:$C, 'NAICS-SOC-CIP x-walk'!I:I)</f>
        <v>Administrative and Support and Waste Management and Remediation Services, Public Administration</v>
      </c>
      <c r="L360">
        <f t="shared" si="28"/>
        <v>1006</v>
      </c>
      <c r="M360" s="9">
        <f t="shared" si="29"/>
        <v>19.346153846153847</v>
      </c>
    </row>
    <row r="361" spans="1:13" hidden="1">
      <c r="A361" s="1">
        <v>7</v>
      </c>
      <c r="B361" s="1" t="s">
        <v>4</v>
      </c>
      <c r="C361" s="1" t="s">
        <v>2509</v>
      </c>
      <c r="D361" s="1">
        <f t="shared" si="25"/>
        <v>43</v>
      </c>
      <c r="E361" s="2" t="s">
        <v>994</v>
      </c>
      <c r="F361" t="str">
        <f>_xlfn.XLOOKUP(D361,'ACS-NAICS-SOC x-walk'!B:B,'ACS-NAICS-SOC x-walk'!D:D)</f>
        <v>Sales and office occupations</v>
      </c>
      <c r="G361">
        <f t="shared" si="26"/>
        <v>260</v>
      </c>
      <c r="H361" s="9">
        <f t="shared" si="27"/>
        <v>5.0980392156862742</v>
      </c>
      <c r="I361" t="str">
        <f>_xlfn.XLOOKUP($C361,'NAICS-SOC-CIP x-walk'!C:C, 'NAICS-SOC-CIP x-walk'!H:H)</f>
        <v>56, 92</v>
      </c>
      <c r="J361" t="str">
        <f>_xlfn.XLOOKUP(K361,'ACS-NAICS-SOC x-walk'!K:K,'ACS-NAICS-SOC x-walk'!L:L)</f>
        <v>Professional, Scientific, and Management, and Administrative, and Waste Management Services</v>
      </c>
      <c r="K361" t="str">
        <f>_xlfn.XLOOKUP($C361,'NAICS-SOC-CIP x-walk'!$C:$C, 'NAICS-SOC-CIP x-walk'!I:I)</f>
        <v>Administrative and Support and Waste Management and Remediation Services, Public Administration</v>
      </c>
      <c r="L361">
        <f t="shared" si="28"/>
        <v>1006</v>
      </c>
      <c r="M361" s="9">
        <f t="shared" si="29"/>
        <v>19.346153846153847</v>
      </c>
    </row>
    <row r="362" spans="1:13" hidden="1">
      <c r="A362" s="1">
        <v>4</v>
      </c>
      <c r="B362" s="1">
        <v>3</v>
      </c>
      <c r="C362" s="1" t="s">
        <v>2488</v>
      </c>
      <c r="D362" s="1">
        <f t="shared" si="25"/>
        <v>43</v>
      </c>
      <c r="E362" s="2" t="s">
        <v>1530</v>
      </c>
      <c r="F362" t="str">
        <f>_xlfn.XLOOKUP(D362,'ACS-NAICS-SOC x-walk'!B:B,'ACS-NAICS-SOC x-walk'!D:D)</f>
        <v>Sales and office occupations</v>
      </c>
      <c r="G362">
        <f t="shared" si="26"/>
        <v>260</v>
      </c>
      <c r="H362" s="9">
        <f t="shared" si="27"/>
        <v>5.0980392156862742</v>
      </c>
      <c r="I362" t="str">
        <f>_xlfn.XLOOKUP($C362,'NAICS-SOC-CIP x-walk'!C:C, 'NAICS-SOC-CIP x-walk'!H:H)</f>
        <v>56, 92</v>
      </c>
      <c r="J362" t="str">
        <f>_xlfn.XLOOKUP(K362,'ACS-NAICS-SOC x-walk'!K:K,'ACS-NAICS-SOC x-walk'!L:L)</f>
        <v>Professional, Scientific, and Management, and Administrative, and Waste Management Services</v>
      </c>
      <c r="K362" t="str">
        <f>_xlfn.XLOOKUP($C362,'NAICS-SOC-CIP x-walk'!$C:$C, 'NAICS-SOC-CIP x-walk'!I:I)</f>
        <v>Administrative and Support and Waste Management and Remediation Services, Public Administration</v>
      </c>
      <c r="L362">
        <f t="shared" si="28"/>
        <v>1006</v>
      </c>
      <c r="M362" s="9">
        <f t="shared" si="29"/>
        <v>19.346153846153847</v>
      </c>
    </row>
    <row r="363" spans="1:13" hidden="1">
      <c r="A363" s="1">
        <v>4</v>
      </c>
      <c r="B363" s="1" t="s">
        <v>4</v>
      </c>
      <c r="C363" s="1" t="s">
        <v>2489</v>
      </c>
      <c r="D363" s="1">
        <f t="shared" si="25"/>
        <v>43</v>
      </c>
      <c r="E363" s="2" t="s">
        <v>1572</v>
      </c>
      <c r="F363" t="str">
        <f>_xlfn.XLOOKUP(D363,'ACS-NAICS-SOC x-walk'!B:B,'ACS-NAICS-SOC x-walk'!D:D)</f>
        <v>Sales and office occupations</v>
      </c>
      <c r="G363">
        <f t="shared" si="26"/>
        <v>260</v>
      </c>
      <c r="H363" s="9">
        <f t="shared" si="27"/>
        <v>5.0980392156862742</v>
      </c>
      <c r="I363" t="str">
        <f>_xlfn.XLOOKUP($C363,'NAICS-SOC-CIP x-walk'!C:C, 'NAICS-SOC-CIP x-walk'!H:H)</f>
        <v>56, 92</v>
      </c>
      <c r="J363" t="str">
        <f>_xlfn.XLOOKUP(K363,'ACS-NAICS-SOC x-walk'!K:K,'ACS-NAICS-SOC x-walk'!L:L)</f>
        <v>Professional, Scientific, and Management, and Administrative, and Waste Management Services</v>
      </c>
      <c r="K363" t="str">
        <f>_xlfn.XLOOKUP($C363,'NAICS-SOC-CIP x-walk'!$C:$C, 'NAICS-SOC-CIP x-walk'!I:I)</f>
        <v>Administrative and Support and Waste Management and Remediation Services, Public Administration</v>
      </c>
      <c r="L363">
        <f t="shared" si="28"/>
        <v>1006</v>
      </c>
      <c r="M363" s="9">
        <f t="shared" si="29"/>
        <v>19.346153846153847</v>
      </c>
    </row>
    <row r="364" spans="1:13" hidden="1">
      <c r="A364" s="1">
        <v>3</v>
      </c>
      <c r="B364" s="1" t="s">
        <v>4</v>
      </c>
      <c r="C364" s="1" t="s">
        <v>2485</v>
      </c>
      <c r="D364" s="1">
        <f t="shared" si="25"/>
        <v>43</v>
      </c>
      <c r="E364" s="2" t="s">
        <v>1324</v>
      </c>
      <c r="F364" t="str">
        <f>_xlfn.XLOOKUP(D364,'ACS-NAICS-SOC x-walk'!B:B,'ACS-NAICS-SOC x-walk'!D:D)</f>
        <v>Sales and office occupations</v>
      </c>
      <c r="G364">
        <f t="shared" si="26"/>
        <v>260</v>
      </c>
      <c r="H364" s="9">
        <f t="shared" si="27"/>
        <v>5.0980392156862742</v>
      </c>
      <c r="I364" t="str">
        <f>_xlfn.XLOOKUP($C364,'NAICS-SOC-CIP x-walk'!C:C, 'NAICS-SOC-CIP x-walk'!H:H)</f>
        <v>56, 92</v>
      </c>
      <c r="J364" t="str">
        <f>_xlfn.XLOOKUP(K364,'ACS-NAICS-SOC x-walk'!K:K,'ACS-NAICS-SOC x-walk'!L:L)</f>
        <v>Professional, Scientific, and Management, and Administrative, and Waste Management Services</v>
      </c>
      <c r="K364" t="str">
        <f>_xlfn.XLOOKUP($C364,'NAICS-SOC-CIP x-walk'!$C:$C, 'NAICS-SOC-CIP x-walk'!I:I)</f>
        <v>Administrative and Support and Waste Management and Remediation Services, Public Administration</v>
      </c>
      <c r="L364">
        <f t="shared" si="28"/>
        <v>1006</v>
      </c>
      <c r="M364" s="9">
        <f t="shared" si="29"/>
        <v>19.346153846153847</v>
      </c>
    </row>
    <row r="365" spans="1:13" hidden="1">
      <c r="A365" s="1">
        <v>2</v>
      </c>
      <c r="B365" s="1">
        <v>3</v>
      </c>
      <c r="C365" s="1" t="s">
        <v>2514</v>
      </c>
      <c r="D365" s="1">
        <f t="shared" si="25"/>
        <v>43</v>
      </c>
      <c r="E365" s="2" t="s">
        <v>1418</v>
      </c>
      <c r="F365" t="str">
        <f>_xlfn.XLOOKUP(D365,'ACS-NAICS-SOC x-walk'!B:B,'ACS-NAICS-SOC x-walk'!D:D)</f>
        <v>Sales and office occupations</v>
      </c>
      <c r="G365">
        <f t="shared" si="26"/>
        <v>260</v>
      </c>
      <c r="H365" s="9">
        <f t="shared" si="27"/>
        <v>5.0980392156862742</v>
      </c>
      <c r="I365" t="str">
        <f>_xlfn.XLOOKUP($C365,'NAICS-SOC-CIP x-walk'!C:C, 'NAICS-SOC-CIP x-walk'!H:H)</f>
        <v>56, 92</v>
      </c>
      <c r="J365" t="str">
        <f>_xlfn.XLOOKUP(K365,'ACS-NAICS-SOC x-walk'!K:K,'ACS-NAICS-SOC x-walk'!L:L)</f>
        <v>Professional, Scientific, and Management, and Administrative, and Waste Management Services</v>
      </c>
      <c r="K365" t="str">
        <f>_xlfn.XLOOKUP($C365,'NAICS-SOC-CIP x-walk'!$C:$C, 'NAICS-SOC-CIP x-walk'!I:I)</f>
        <v>Administrative and Support and Waste Management and Remediation Services, Public Administration</v>
      </c>
      <c r="L365">
        <f t="shared" si="28"/>
        <v>1006</v>
      </c>
      <c r="M365" s="9">
        <f t="shared" si="29"/>
        <v>19.346153846153847</v>
      </c>
    </row>
    <row r="366" spans="1:13" hidden="1">
      <c r="A366" s="1">
        <v>2</v>
      </c>
      <c r="B366" s="1" t="s">
        <v>4</v>
      </c>
      <c r="C366" s="1" t="s">
        <v>2469</v>
      </c>
      <c r="D366" s="1">
        <f t="shared" si="25"/>
        <v>43</v>
      </c>
      <c r="E366" s="2" t="s">
        <v>1104</v>
      </c>
      <c r="F366" t="str">
        <f>_xlfn.XLOOKUP(D366,'ACS-NAICS-SOC x-walk'!B:B,'ACS-NAICS-SOC x-walk'!D:D)</f>
        <v>Sales and office occupations</v>
      </c>
      <c r="G366">
        <f t="shared" si="26"/>
        <v>260</v>
      </c>
      <c r="H366" s="9">
        <f t="shared" si="27"/>
        <v>5.0980392156862742</v>
      </c>
      <c r="I366" t="str">
        <f>_xlfn.XLOOKUP($C366,'NAICS-SOC-CIP x-walk'!C:C, 'NAICS-SOC-CIP x-walk'!H:H)</f>
        <v>56, 92</v>
      </c>
      <c r="J366" t="str">
        <f>_xlfn.XLOOKUP(K366,'ACS-NAICS-SOC x-walk'!K:K,'ACS-NAICS-SOC x-walk'!L:L)</f>
        <v>Professional, Scientific, and Management, and Administrative, and Waste Management Services</v>
      </c>
      <c r="K366" t="str">
        <f>_xlfn.XLOOKUP($C366,'NAICS-SOC-CIP x-walk'!$C:$C, 'NAICS-SOC-CIP x-walk'!I:I)</f>
        <v>Administrative and Support and Waste Management and Remediation Services, Public Administration</v>
      </c>
      <c r="L366">
        <f t="shared" si="28"/>
        <v>1006</v>
      </c>
      <c r="M366" s="9">
        <f t="shared" si="29"/>
        <v>19.346153846153847</v>
      </c>
    </row>
    <row r="367" spans="1:13" hidden="1">
      <c r="A367" s="1">
        <v>1</v>
      </c>
      <c r="B367" s="1" t="s">
        <v>4</v>
      </c>
      <c r="C367" s="1" t="s">
        <v>2504</v>
      </c>
      <c r="D367" s="1">
        <f t="shared" si="25"/>
        <v>43</v>
      </c>
      <c r="E367" s="2" t="s">
        <v>1706</v>
      </c>
      <c r="F367" t="str">
        <f>_xlfn.XLOOKUP(D367,'ACS-NAICS-SOC x-walk'!B:B,'ACS-NAICS-SOC x-walk'!D:D)</f>
        <v>Sales and office occupations</v>
      </c>
      <c r="G367">
        <f t="shared" si="26"/>
        <v>260</v>
      </c>
      <c r="H367" s="9">
        <f t="shared" si="27"/>
        <v>5.0980392156862742</v>
      </c>
      <c r="I367" t="str">
        <f>_xlfn.XLOOKUP($C367,'NAICS-SOC-CIP x-walk'!C:C, 'NAICS-SOC-CIP x-walk'!H:H)</f>
        <v>56, 92</v>
      </c>
      <c r="J367" t="str">
        <f>_xlfn.XLOOKUP(K367,'ACS-NAICS-SOC x-walk'!K:K,'ACS-NAICS-SOC x-walk'!L:L)</f>
        <v>Professional, Scientific, and Management, and Administrative, and Waste Management Services</v>
      </c>
      <c r="K367" t="str">
        <f>_xlfn.XLOOKUP($C367,'NAICS-SOC-CIP x-walk'!$C:$C, 'NAICS-SOC-CIP x-walk'!I:I)</f>
        <v>Administrative and Support and Waste Management and Remediation Services, Public Administration</v>
      </c>
      <c r="L367">
        <f t="shared" si="28"/>
        <v>1006</v>
      </c>
      <c r="M367" s="9">
        <f t="shared" si="29"/>
        <v>19.346153846153847</v>
      </c>
    </row>
    <row r="368" spans="1:13" hidden="1">
      <c r="A368" s="1">
        <v>64</v>
      </c>
      <c r="B368" s="1">
        <v>3</v>
      </c>
      <c r="C368" s="1" t="s">
        <v>2624</v>
      </c>
      <c r="D368" s="1">
        <f t="shared" si="25"/>
        <v>49</v>
      </c>
      <c r="E368" s="2" t="s">
        <v>108</v>
      </c>
      <c r="F368" t="str">
        <f>_xlfn.XLOOKUP(D368,'ACS-NAICS-SOC x-walk'!B:B,'ACS-NAICS-SOC x-walk'!D:D)</f>
        <v>Natural resources, construction, and maintenance occupations</v>
      </c>
      <c r="G368">
        <f t="shared" si="26"/>
        <v>5077</v>
      </c>
      <c r="H368" s="9">
        <f t="shared" si="27"/>
        <v>41.27642276422764</v>
      </c>
      <c r="I368" t="str">
        <f>_xlfn.XLOOKUP($C368,'NAICS-SOC-CIP x-walk'!C:C, 'NAICS-SOC-CIP x-walk'!H:H)</f>
        <v>21, 22</v>
      </c>
      <c r="J368" t="str">
        <f>_xlfn.XLOOKUP(K368,'ACS-NAICS-SOC x-walk'!K:K,'ACS-NAICS-SOC x-walk'!L:L)</f>
        <v>Agriculture, Forestry, Fishing and Hunting, and Mining</v>
      </c>
      <c r="K368" t="str">
        <f>_xlfn.XLOOKUP($C368,'NAICS-SOC-CIP x-walk'!$C:$C, 'NAICS-SOC-CIP x-walk'!I:I)</f>
        <v>Mining, Quarrying, and Oil and Gas Extraction, Utilities</v>
      </c>
      <c r="L368">
        <f t="shared" si="28"/>
        <v>3036</v>
      </c>
      <c r="M368" s="9">
        <f t="shared" si="29"/>
        <v>34.5</v>
      </c>
    </row>
    <row r="369" spans="1:13" hidden="1">
      <c r="A369" s="1">
        <v>58</v>
      </c>
      <c r="B369" s="1">
        <v>3</v>
      </c>
      <c r="C369" s="1" t="s">
        <v>2590</v>
      </c>
      <c r="D369" s="1">
        <f t="shared" si="25"/>
        <v>47</v>
      </c>
      <c r="E369" s="2" t="s">
        <v>378</v>
      </c>
      <c r="F369" t="str">
        <f>_xlfn.XLOOKUP(D369,'ACS-NAICS-SOC x-walk'!B:B,'ACS-NAICS-SOC x-walk'!D:D)</f>
        <v>Natural resources, construction, and maintenance occupations</v>
      </c>
      <c r="G369">
        <f t="shared" si="26"/>
        <v>5077</v>
      </c>
      <c r="H369" s="9">
        <f t="shared" si="27"/>
        <v>41.27642276422764</v>
      </c>
      <c r="I369" t="str">
        <f>_xlfn.XLOOKUP($C369,'NAICS-SOC-CIP x-walk'!C:C, 'NAICS-SOC-CIP x-walk'!H:H)</f>
        <v>21, 22</v>
      </c>
      <c r="J369" t="str">
        <f>_xlfn.XLOOKUP(K369,'ACS-NAICS-SOC x-walk'!K:K,'ACS-NAICS-SOC x-walk'!L:L)</f>
        <v>Agriculture, Forestry, Fishing and Hunting, and Mining</v>
      </c>
      <c r="K369" t="str">
        <f>_xlfn.XLOOKUP($C369,'NAICS-SOC-CIP x-walk'!$C:$C, 'NAICS-SOC-CIP x-walk'!I:I)</f>
        <v>Mining, Quarrying, and Oil and Gas Extraction, Utilities</v>
      </c>
      <c r="L369">
        <f t="shared" si="28"/>
        <v>3036</v>
      </c>
      <c r="M369" s="9">
        <f t="shared" si="29"/>
        <v>34.5</v>
      </c>
    </row>
    <row r="370" spans="1:13" hidden="1">
      <c r="A370" s="1">
        <v>56</v>
      </c>
      <c r="B370" s="1" t="s">
        <v>4</v>
      </c>
      <c r="C370" s="1" t="s">
        <v>2670</v>
      </c>
      <c r="D370" s="1">
        <f t="shared" si="25"/>
        <v>49</v>
      </c>
      <c r="E370" s="2" t="s">
        <v>68</v>
      </c>
      <c r="F370" t="str">
        <f>_xlfn.XLOOKUP(D370,'ACS-NAICS-SOC x-walk'!B:B,'ACS-NAICS-SOC x-walk'!D:D)</f>
        <v>Natural resources, construction, and maintenance occupations</v>
      </c>
      <c r="G370">
        <f t="shared" si="26"/>
        <v>5077</v>
      </c>
      <c r="H370" s="9">
        <f t="shared" si="27"/>
        <v>41.27642276422764</v>
      </c>
      <c r="I370" t="str">
        <f>_xlfn.XLOOKUP($C370,'NAICS-SOC-CIP x-walk'!C:C, 'NAICS-SOC-CIP x-walk'!H:H)</f>
        <v>23</v>
      </c>
      <c r="J370" t="str">
        <f>_xlfn.XLOOKUP(K370,'ACS-NAICS-SOC x-walk'!K:K,'ACS-NAICS-SOC x-walk'!L:L)</f>
        <v>Construction</v>
      </c>
      <c r="K370" t="str">
        <f>_xlfn.XLOOKUP($C370,'NAICS-SOC-CIP x-walk'!$C:$C, 'NAICS-SOC-CIP x-walk'!I:I)</f>
        <v>Construction</v>
      </c>
      <c r="L370">
        <f t="shared" si="28"/>
        <v>2861</v>
      </c>
      <c r="M370" s="9">
        <f t="shared" si="29"/>
        <v>38.146666666666668</v>
      </c>
    </row>
    <row r="371" spans="1:13" hidden="1">
      <c r="A371" s="1">
        <v>34</v>
      </c>
      <c r="B371" s="1">
        <v>3</v>
      </c>
      <c r="C371" s="1" t="s">
        <v>2621</v>
      </c>
      <c r="D371" s="1">
        <f t="shared" si="25"/>
        <v>49</v>
      </c>
      <c r="E371" s="2" t="s">
        <v>368</v>
      </c>
      <c r="F371" t="str">
        <f>_xlfn.XLOOKUP(D371,'ACS-NAICS-SOC x-walk'!B:B,'ACS-NAICS-SOC x-walk'!D:D)</f>
        <v>Natural resources, construction, and maintenance occupations</v>
      </c>
      <c r="G371">
        <f t="shared" si="26"/>
        <v>5077</v>
      </c>
      <c r="H371" s="9">
        <f t="shared" si="27"/>
        <v>41.27642276422764</v>
      </c>
      <c r="I371" t="str">
        <f>_xlfn.XLOOKUP($C371,'NAICS-SOC-CIP x-walk'!C:C, 'NAICS-SOC-CIP x-walk'!H:H)</f>
        <v>31-33</v>
      </c>
      <c r="J371" t="s">
        <v>2942</v>
      </c>
      <c r="K371" t="str">
        <f>_xlfn.XLOOKUP($C371,'NAICS-SOC-CIP x-walk'!$C:$C, 'NAICS-SOC-CIP x-walk'!I:I)</f>
        <v>Manufacturing</v>
      </c>
      <c r="L371">
        <f t="shared" si="28"/>
        <v>1574</v>
      </c>
      <c r="M371" s="9">
        <f t="shared" si="29"/>
        <v>14.710280373831775</v>
      </c>
    </row>
    <row r="372" spans="1:13" hidden="1">
      <c r="A372" s="1">
        <v>32</v>
      </c>
      <c r="B372" s="1">
        <v>3</v>
      </c>
      <c r="C372" s="1" t="s">
        <v>2634</v>
      </c>
      <c r="D372" s="1">
        <f t="shared" si="25"/>
        <v>49</v>
      </c>
      <c r="E372" s="2" t="s">
        <v>52</v>
      </c>
      <c r="F372" t="str">
        <f>_xlfn.XLOOKUP(D372,'ACS-NAICS-SOC x-walk'!B:B,'ACS-NAICS-SOC x-walk'!D:D)</f>
        <v>Natural resources, construction, and maintenance occupations</v>
      </c>
      <c r="G372">
        <f t="shared" si="26"/>
        <v>5077</v>
      </c>
      <c r="H372" s="9">
        <f t="shared" si="27"/>
        <v>41.27642276422764</v>
      </c>
      <c r="I372" t="str">
        <f>_xlfn.XLOOKUP($C372,'NAICS-SOC-CIP x-walk'!C:C, 'NAICS-SOC-CIP x-walk'!H:H)</f>
        <v>23</v>
      </c>
      <c r="J372" t="str">
        <f>_xlfn.XLOOKUP(K372,'ACS-NAICS-SOC x-walk'!K:K,'ACS-NAICS-SOC x-walk'!L:L)</f>
        <v>Construction</v>
      </c>
      <c r="K372" t="str">
        <f>_xlfn.XLOOKUP($C372,'NAICS-SOC-CIP x-walk'!$C:$C, 'NAICS-SOC-CIP x-walk'!I:I)</f>
        <v>Construction</v>
      </c>
      <c r="L372">
        <f t="shared" si="28"/>
        <v>2861</v>
      </c>
      <c r="M372" s="9">
        <f t="shared" si="29"/>
        <v>38.146666666666668</v>
      </c>
    </row>
    <row r="373" spans="1:13" hidden="1">
      <c r="A373" s="1">
        <v>29</v>
      </c>
      <c r="B373" s="1">
        <v>3</v>
      </c>
      <c r="C373" s="1" t="s">
        <v>2616</v>
      </c>
      <c r="D373" s="1">
        <f t="shared" si="25"/>
        <v>49</v>
      </c>
      <c r="E373" s="2" t="s">
        <v>374</v>
      </c>
      <c r="F373" t="str">
        <f>_xlfn.XLOOKUP(D373,'ACS-NAICS-SOC x-walk'!B:B,'ACS-NAICS-SOC x-walk'!D:D)</f>
        <v>Natural resources, construction, and maintenance occupations</v>
      </c>
      <c r="G373">
        <f t="shared" si="26"/>
        <v>5077</v>
      </c>
      <c r="H373" s="9">
        <f t="shared" si="27"/>
        <v>41.27642276422764</v>
      </c>
      <c r="I373" t="str">
        <f>_xlfn.XLOOKUP($C373,'NAICS-SOC-CIP x-walk'!C:C, 'NAICS-SOC-CIP x-walk'!H:H)</f>
        <v>21, 22</v>
      </c>
      <c r="J373" t="str">
        <f>_xlfn.XLOOKUP(K373,'ACS-NAICS-SOC x-walk'!K:K,'ACS-NAICS-SOC x-walk'!L:L)</f>
        <v>Agriculture, Forestry, Fishing and Hunting, and Mining</v>
      </c>
      <c r="K373" t="str">
        <f>_xlfn.XLOOKUP($C373,'NAICS-SOC-CIP x-walk'!$C:$C, 'NAICS-SOC-CIP x-walk'!I:I)</f>
        <v>Mining, Quarrying, and Oil and Gas Extraction, Utilities</v>
      </c>
      <c r="L373">
        <f t="shared" si="28"/>
        <v>3036</v>
      </c>
      <c r="M373" s="9">
        <f t="shared" si="29"/>
        <v>34.5</v>
      </c>
    </row>
    <row r="374" spans="1:13" hidden="1">
      <c r="A374" s="1">
        <v>28</v>
      </c>
      <c r="B374" s="1">
        <v>3</v>
      </c>
      <c r="C374" s="1" t="s">
        <v>2646</v>
      </c>
      <c r="D374" s="1">
        <f t="shared" si="25"/>
        <v>49</v>
      </c>
      <c r="E374" s="2" t="s">
        <v>450</v>
      </c>
      <c r="F374" t="str">
        <f>_xlfn.XLOOKUP(D374,'ACS-NAICS-SOC x-walk'!B:B,'ACS-NAICS-SOC x-walk'!D:D)</f>
        <v>Natural resources, construction, and maintenance occupations</v>
      </c>
      <c r="G374">
        <f t="shared" si="26"/>
        <v>5077</v>
      </c>
      <c r="H374" s="9">
        <f t="shared" si="27"/>
        <v>41.27642276422764</v>
      </c>
      <c r="I374" t="str">
        <f>_xlfn.XLOOKUP($C374,'NAICS-SOC-CIP x-walk'!C:C, 'NAICS-SOC-CIP x-walk'!H:H)</f>
        <v>21, 22</v>
      </c>
      <c r="J374" t="str">
        <f>_xlfn.XLOOKUP(K374,'ACS-NAICS-SOC x-walk'!K:K,'ACS-NAICS-SOC x-walk'!L:L)</f>
        <v>Agriculture, Forestry, Fishing and Hunting, and Mining</v>
      </c>
      <c r="K374" t="str">
        <f>_xlfn.XLOOKUP($C374,'NAICS-SOC-CIP x-walk'!$C:$C, 'NAICS-SOC-CIP x-walk'!I:I)</f>
        <v>Mining, Quarrying, and Oil and Gas Extraction, Utilities</v>
      </c>
      <c r="L374">
        <f t="shared" si="28"/>
        <v>3036</v>
      </c>
      <c r="M374" s="9">
        <f t="shared" si="29"/>
        <v>34.5</v>
      </c>
    </row>
    <row r="375" spans="1:13" hidden="1">
      <c r="A375" s="1">
        <v>27</v>
      </c>
      <c r="B375" s="1">
        <v>3</v>
      </c>
      <c r="C375" s="1" t="s">
        <v>2623</v>
      </c>
      <c r="D375" s="1">
        <f t="shared" si="25"/>
        <v>49</v>
      </c>
      <c r="E375" s="2" t="s">
        <v>734</v>
      </c>
      <c r="F375" t="str">
        <f>_xlfn.XLOOKUP(D375,'ACS-NAICS-SOC x-walk'!B:B,'ACS-NAICS-SOC x-walk'!D:D)</f>
        <v>Natural resources, construction, and maintenance occupations</v>
      </c>
      <c r="G375">
        <f t="shared" si="26"/>
        <v>5077</v>
      </c>
      <c r="H375" s="9">
        <f t="shared" si="27"/>
        <v>41.27642276422764</v>
      </c>
      <c r="I375" t="str">
        <f>_xlfn.XLOOKUP($C375,'NAICS-SOC-CIP x-walk'!C:C, 'NAICS-SOC-CIP x-walk'!H:H)</f>
        <v>23</v>
      </c>
      <c r="J375" t="str">
        <f>_xlfn.XLOOKUP(K375,'ACS-NAICS-SOC x-walk'!K:K,'ACS-NAICS-SOC x-walk'!L:L)</f>
        <v>Construction</v>
      </c>
      <c r="K375" t="str">
        <f>_xlfn.XLOOKUP($C375,'NAICS-SOC-CIP x-walk'!$C:$C, 'NAICS-SOC-CIP x-walk'!I:I)</f>
        <v>Construction</v>
      </c>
      <c r="L375">
        <f t="shared" si="28"/>
        <v>2861</v>
      </c>
      <c r="M375" s="9">
        <f t="shared" si="29"/>
        <v>38.146666666666668</v>
      </c>
    </row>
    <row r="376" spans="1:13" hidden="1">
      <c r="A376" s="1">
        <v>27</v>
      </c>
      <c r="B376" s="1" t="s">
        <v>4</v>
      </c>
      <c r="C376" s="1" t="s">
        <v>2664</v>
      </c>
      <c r="D376" s="1">
        <f t="shared" si="25"/>
        <v>49</v>
      </c>
      <c r="E376" s="2" t="s">
        <v>198</v>
      </c>
      <c r="F376" t="str">
        <f>_xlfn.XLOOKUP(D376,'ACS-NAICS-SOC x-walk'!B:B,'ACS-NAICS-SOC x-walk'!D:D)</f>
        <v>Natural resources, construction, and maintenance occupations</v>
      </c>
      <c r="G376">
        <f t="shared" si="26"/>
        <v>5077</v>
      </c>
      <c r="H376" s="9">
        <f t="shared" si="27"/>
        <v>41.27642276422764</v>
      </c>
      <c r="I376" t="str">
        <f>_xlfn.XLOOKUP($C376,'NAICS-SOC-CIP x-walk'!C:C, 'NAICS-SOC-CIP x-walk'!H:H)</f>
        <v>31-33</v>
      </c>
      <c r="J376" t="s">
        <v>2942</v>
      </c>
      <c r="K376" t="str">
        <f>_xlfn.XLOOKUP($C376,'NAICS-SOC-CIP x-walk'!$C:$C, 'NAICS-SOC-CIP x-walk'!I:I)</f>
        <v>Manufacturing</v>
      </c>
      <c r="L376">
        <f t="shared" si="28"/>
        <v>1574</v>
      </c>
      <c r="M376" s="9">
        <f t="shared" si="29"/>
        <v>14.710280373831775</v>
      </c>
    </row>
    <row r="377" spans="1:13" hidden="1">
      <c r="A377" s="1">
        <v>18</v>
      </c>
      <c r="B377" s="1">
        <v>3</v>
      </c>
      <c r="C377" s="1" t="s">
        <v>2653</v>
      </c>
      <c r="D377" s="1">
        <f t="shared" si="25"/>
        <v>49</v>
      </c>
      <c r="E377" s="2" t="s">
        <v>664</v>
      </c>
      <c r="F377" t="str">
        <f>_xlfn.XLOOKUP(D377,'ACS-NAICS-SOC x-walk'!B:B,'ACS-NAICS-SOC x-walk'!D:D)</f>
        <v>Natural resources, construction, and maintenance occupations</v>
      </c>
      <c r="G377">
        <f t="shared" si="26"/>
        <v>5077</v>
      </c>
      <c r="H377" s="9">
        <f t="shared" si="27"/>
        <v>41.27642276422764</v>
      </c>
      <c r="I377" t="str">
        <f>_xlfn.XLOOKUP($C377,'NAICS-SOC-CIP x-walk'!C:C, 'NAICS-SOC-CIP x-walk'!H:H)</f>
        <v>31-33</v>
      </c>
      <c r="J377" t="s">
        <v>2942</v>
      </c>
      <c r="K377" t="str">
        <f>_xlfn.XLOOKUP($C377,'NAICS-SOC-CIP x-walk'!$C:$C, 'NAICS-SOC-CIP x-walk'!I:I)</f>
        <v>Manufacturing</v>
      </c>
      <c r="L377">
        <f t="shared" si="28"/>
        <v>1574</v>
      </c>
      <c r="M377" s="9">
        <f t="shared" si="29"/>
        <v>14.710280373831775</v>
      </c>
    </row>
    <row r="378" spans="1:13" hidden="1">
      <c r="A378" s="1">
        <v>14</v>
      </c>
      <c r="B378" s="1">
        <v>3</v>
      </c>
      <c r="C378" s="1" t="s">
        <v>2654</v>
      </c>
      <c r="D378" s="1">
        <f t="shared" si="25"/>
        <v>49</v>
      </c>
      <c r="E378" s="2" t="s">
        <v>1214</v>
      </c>
      <c r="F378" t="str">
        <f>_xlfn.XLOOKUP(D378,'ACS-NAICS-SOC x-walk'!B:B,'ACS-NAICS-SOC x-walk'!D:D)</f>
        <v>Natural resources, construction, and maintenance occupations</v>
      </c>
      <c r="G378">
        <f t="shared" si="26"/>
        <v>5077</v>
      </c>
      <c r="H378" s="9">
        <f t="shared" si="27"/>
        <v>41.27642276422764</v>
      </c>
      <c r="I378" t="str">
        <f>_xlfn.XLOOKUP($C378,'NAICS-SOC-CIP x-walk'!C:C, 'NAICS-SOC-CIP x-walk'!H:H)</f>
        <v>31-33</v>
      </c>
      <c r="J378" t="s">
        <v>2942</v>
      </c>
      <c r="K378" t="str">
        <f>_xlfn.XLOOKUP($C378,'NAICS-SOC-CIP x-walk'!$C:$C, 'NAICS-SOC-CIP x-walk'!I:I)</f>
        <v>Manufacturing</v>
      </c>
      <c r="L378">
        <f t="shared" si="28"/>
        <v>1574</v>
      </c>
      <c r="M378" s="9">
        <f t="shared" si="29"/>
        <v>14.710280373831775</v>
      </c>
    </row>
    <row r="379" spans="1:13" hidden="1">
      <c r="A379" s="1">
        <v>11</v>
      </c>
      <c r="B379" s="1">
        <v>3</v>
      </c>
      <c r="C379" s="1" t="s">
        <v>2617</v>
      </c>
      <c r="D379" s="1">
        <f t="shared" si="25"/>
        <v>49</v>
      </c>
      <c r="E379" s="2" t="s">
        <v>670</v>
      </c>
      <c r="F379" t="str">
        <f>_xlfn.XLOOKUP(D379,'ACS-NAICS-SOC x-walk'!B:B,'ACS-NAICS-SOC x-walk'!D:D)</f>
        <v>Natural resources, construction, and maintenance occupations</v>
      </c>
      <c r="G379">
        <f t="shared" si="26"/>
        <v>5077</v>
      </c>
      <c r="H379" s="9">
        <f t="shared" si="27"/>
        <v>41.27642276422764</v>
      </c>
      <c r="I379" t="str">
        <f>_xlfn.XLOOKUP($C379,'NAICS-SOC-CIP x-walk'!C:C, 'NAICS-SOC-CIP x-walk'!H:H)</f>
        <v>31-33</v>
      </c>
      <c r="J379" t="s">
        <v>2942</v>
      </c>
      <c r="K379" t="str">
        <f>_xlfn.XLOOKUP($C379,'NAICS-SOC-CIP x-walk'!$C:$C, 'NAICS-SOC-CIP x-walk'!I:I)</f>
        <v>Manufacturing</v>
      </c>
      <c r="L379">
        <f t="shared" si="28"/>
        <v>1574</v>
      </c>
      <c r="M379" s="9">
        <f t="shared" si="29"/>
        <v>14.710280373831775</v>
      </c>
    </row>
    <row r="380" spans="1:13" hidden="1">
      <c r="A380" s="1">
        <v>0</v>
      </c>
      <c r="B380" s="1">
        <v>3</v>
      </c>
      <c r="C380" s="1" t="s">
        <v>2655</v>
      </c>
      <c r="D380" s="1">
        <f t="shared" si="25"/>
        <v>49</v>
      </c>
      <c r="E380" s="2" t="s">
        <v>1790</v>
      </c>
      <c r="F380" t="str">
        <f>_xlfn.XLOOKUP(D380,'ACS-NAICS-SOC x-walk'!B:B,'ACS-NAICS-SOC x-walk'!D:D)</f>
        <v>Natural resources, construction, and maintenance occupations</v>
      </c>
      <c r="G380">
        <f t="shared" si="26"/>
        <v>5077</v>
      </c>
      <c r="H380" s="9">
        <f t="shared" si="27"/>
        <v>41.27642276422764</v>
      </c>
      <c r="I380" t="str">
        <f>_xlfn.XLOOKUP($C380,'NAICS-SOC-CIP x-walk'!C:C, 'NAICS-SOC-CIP x-walk'!H:H)</f>
        <v>31-33</v>
      </c>
      <c r="J380" t="s">
        <v>2942</v>
      </c>
      <c r="K380" t="str">
        <f>_xlfn.XLOOKUP($C380,'NAICS-SOC-CIP x-walk'!$C:$C, 'NAICS-SOC-CIP x-walk'!I:I)</f>
        <v>Manufacturing</v>
      </c>
      <c r="L380">
        <f t="shared" si="28"/>
        <v>1574</v>
      </c>
      <c r="M380" s="9">
        <f t="shared" si="29"/>
        <v>14.710280373831775</v>
      </c>
    </row>
    <row r="381" spans="1:13" hidden="1">
      <c r="A381" s="1">
        <v>79</v>
      </c>
      <c r="B381" s="1" t="s">
        <v>4</v>
      </c>
      <c r="C381" s="1" t="s">
        <v>2754</v>
      </c>
      <c r="D381" s="1">
        <f t="shared" si="25"/>
        <v>51</v>
      </c>
      <c r="E381" s="2" t="s">
        <v>144</v>
      </c>
      <c r="F381" t="str">
        <f>_xlfn.XLOOKUP(D381,'ACS-NAICS-SOC x-walk'!B:B,'ACS-NAICS-SOC x-walk'!D:D)</f>
        <v>Production, transportation, and material moving occupations</v>
      </c>
      <c r="G381">
        <f t="shared" si="26"/>
        <v>3473</v>
      </c>
      <c r="H381" s="9">
        <f t="shared" si="27"/>
        <v>22.262820512820515</v>
      </c>
      <c r="I381" t="str">
        <f>_xlfn.XLOOKUP($C381,'NAICS-SOC-CIP x-walk'!C:C, 'NAICS-SOC-CIP x-walk'!H:H)</f>
        <v>31-33</v>
      </c>
      <c r="J381" t="s">
        <v>2942</v>
      </c>
      <c r="K381" t="str">
        <f>_xlfn.XLOOKUP($C381,'NAICS-SOC-CIP x-walk'!$C:$C, 'NAICS-SOC-CIP x-walk'!I:I)</f>
        <v>Manufacturing</v>
      </c>
      <c r="L381">
        <f t="shared" si="28"/>
        <v>1574</v>
      </c>
      <c r="M381" s="9">
        <f t="shared" si="29"/>
        <v>14.710280373831775</v>
      </c>
    </row>
    <row r="382" spans="1:13" hidden="1">
      <c r="A382" s="1">
        <v>66</v>
      </c>
      <c r="B382" s="1" t="s">
        <v>4</v>
      </c>
      <c r="C382" s="1" t="s">
        <v>2845</v>
      </c>
      <c r="D382" s="1">
        <f t="shared" si="25"/>
        <v>53</v>
      </c>
      <c r="E382" s="2" t="s">
        <v>136</v>
      </c>
      <c r="F382" t="str">
        <f>_xlfn.XLOOKUP(D382,'ACS-NAICS-SOC x-walk'!B:B,'ACS-NAICS-SOC x-walk'!D:D)</f>
        <v>Production, transportation, and material moving occupations</v>
      </c>
      <c r="G382">
        <f t="shared" si="26"/>
        <v>3473</v>
      </c>
      <c r="H382" s="9">
        <f t="shared" si="27"/>
        <v>22.262820512820515</v>
      </c>
      <c r="I382" t="str">
        <f>_xlfn.XLOOKUP($C382,'NAICS-SOC-CIP x-walk'!C:C, 'NAICS-SOC-CIP x-walk'!H:H)</f>
        <v>23</v>
      </c>
      <c r="J382" t="str">
        <f>_xlfn.XLOOKUP(K382,'ACS-NAICS-SOC x-walk'!K:K,'ACS-NAICS-SOC x-walk'!L:L)</f>
        <v>Construction</v>
      </c>
      <c r="K382" t="str">
        <f>_xlfn.XLOOKUP($C382,'NAICS-SOC-CIP x-walk'!$C:$C, 'NAICS-SOC-CIP x-walk'!I:I)</f>
        <v>Construction</v>
      </c>
      <c r="L382">
        <f t="shared" si="28"/>
        <v>2861</v>
      </c>
      <c r="M382" s="9">
        <f t="shared" si="29"/>
        <v>38.146666666666668</v>
      </c>
    </row>
    <row r="383" spans="1:13" hidden="1">
      <c r="A383" s="1">
        <v>62</v>
      </c>
      <c r="B383" s="1" t="s">
        <v>4</v>
      </c>
      <c r="C383" s="1" t="s">
        <v>2843</v>
      </c>
      <c r="D383" s="1">
        <f t="shared" si="25"/>
        <v>53</v>
      </c>
      <c r="E383" s="2" t="s">
        <v>190</v>
      </c>
      <c r="F383" t="str">
        <f>_xlfn.XLOOKUP(D383,'ACS-NAICS-SOC x-walk'!B:B,'ACS-NAICS-SOC x-walk'!D:D)</f>
        <v>Production, transportation, and material moving occupations</v>
      </c>
      <c r="G383">
        <f t="shared" si="26"/>
        <v>3473</v>
      </c>
      <c r="H383" s="9">
        <f t="shared" si="27"/>
        <v>22.262820512820515</v>
      </c>
      <c r="I383" t="str">
        <f>_xlfn.XLOOKUP($C383,'NAICS-SOC-CIP x-walk'!C:C, 'NAICS-SOC-CIP x-walk'!H:H)</f>
        <v>31-33</v>
      </c>
      <c r="J383" t="s">
        <v>2942</v>
      </c>
      <c r="K383" t="str">
        <f>_xlfn.XLOOKUP($C383,'NAICS-SOC-CIP x-walk'!$C:$C, 'NAICS-SOC-CIP x-walk'!I:I)</f>
        <v>Manufacturing</v>
      </c>
      <c r="L383">
        <f t="shared" si="28"/>
        <v>1574</v>
      </c>
      <c r="M383" s="9">
        <f t="shared" si="29"/>
        <v>14.710280373831775</v>
      </c>
    </row>
    <row r="384" spans="1:13" hidden="1">
      <c r="A384" s="1">
        <v>55</v>
      </c>
      <c r="B384" s="1">
        <v>3</v>
      </c>
      <c r="C384" s="1" t="s">
        <v>2844</v>
      </c>
      <c r="D384" s="1">
        <f t="shared" si="25"/>
        <v>53</v>
      </c>
      <c r="E384" s="2" t="s">
        <v>232</v>
      </c>
      <c r="F384" t="str">
        <f>_xlfn.XLOOKUP(D384,'ACS-NAICS-SOC x-walk'!B:B,'ACS-NAICS-SOC x-walk'!D:D)</f>
        <v>Production, transportation, and material moving occupations</v>
      </c>
      <c r="G384">
        <f t="shared" si="26"/>
        <v>3473</v>
      </c>
      <c r="H384" s="9">
        <f t="shared" si="27"/>
        <v>22.262820512820515</v>
      </c>
      <c r="I384" t="str">
        <f>_xlfn.XLOOKUP($C384,'NAICS-SOC-CIP x-walk'!C:C, 'NAICS-SOC-CIP x-walk'!H:H)</f>
        <v>23</v>
      </c>
      <c r="J384" t="str">
        <f>_xlfn.XLOOKUP(K384,'ACS-NAICS-SOC x-walk'!K:K,'ACS-NAICS-SOC x-walk'!L:L)</f>
        <v>Construction</v>
      </c>
      <c r="K384" t="str">
        <f>_xlfn.XLOOKUP($C384,'NAICS-SOC-CIP x-walk'!$C:$C, 'NAICS-SOC-CIP x-walk'!I:I)</f>
        <v>Construction</v>
      </c>
      <c r="L384">
        <f t="shared" si="28"/>
        <v>2861</v>
      </c>
      <c r="M384" s="9">
        <f t="shared" si="29"/>
        <v>38.146666666666668</v>
      </c>
    </row>
    <row r="385" spans="1:13" hidden="1">
      <c r="A385" s="1">
        <v>52</v>
      </c>
      <c r="B385" s="1">
        <v>3</v>
      </c>
      <c r="C385" s="1" t="s">
        <v>2752</v>
      </c>
      <c r="D385" s="1">
        <f t="shared" si="25"/>
        <v>51</v>
      </c>
      <c r="E385" s="2" t="s">
        <v>156</v>
      </c>
      <c r="F385" t="str">
        <f>_xlfn.XLOOKUP(D385,'ACS-NAICS-SOC x-walk'!B:B,'ACS-NAICS-SOC x-walk'!D:D)</f>
        <v>Production, transportation, and material moving occupations</v>
      </c>
      <c r="G385">
        <f t="shared" si="26"/>
        <v>3473</v>
      </c>
      <c r="H385" s="9">
        <f t="shared" si="27"/>
        <v>22.262820512820515</v>
      </c>
      <c r="I385" t="str">
        <f>_xlfn.XLOOKUP($C385,'NAICS-SOC-CIP x-walk'!C:C, 'NAICS-SOC-CIP x-walk'!H:H)</f>
        <v>31-33</v>
      </c>
      <c r="J385" t="s">
        <v>2942</v>
      </c>
      <c r="K385" t="str">
        <f>_xlfn.XLOOKUP($C385,'NAICS-SOC-CIP x-walk'!$C:$C, 'NAICS-SOC-CIP x-walk'!I:I)</f>
        <v>Manufacturing</v>
      </c>
      <c r="L385">
        <f t="shared" si="28"/>
        <v>1574</v>
      </c>
      <c r="M385" s="9">
        <f t="shared" si="29"/>
        <v>14.710280373831775</v>
      </c>
    </row>
    <row r="386" spans="1:13" hidden="1">
      <c r="A386" s="1">
        <v>45</v>
      </c>
      <c r="B386" s="1" t="s">
        <v>4</v>
      </c>
      <c r="C386" s="1" t="s">
        <v>2762</v>
      </c>
      <c r="D386" s="1">
        <f t="shared" si="25"/>
        <v>51</v>
      </c>
      <c r="E386" s="2" t="s">
        <v>492</v>
      </c>
      <c r="F386" t="str">
        <f>_xlfn.XLOOKUP(D386,'ACS-NAICS-SOC x-walk'!B:B,'ACS-NAICS-SOC x-walk'!D:D)</f>
        <v>Production, transportation, and material moving occupations</v>
      </c>
      <c r="G386">
        <f t="shared" si="26"/>
        <v>3473</v>
      </c>
      <c r="H386" s="9">
        <f t="shared" si="27"/>
        <v>22.262820512820515</v>
      </c>
      <c r="I386" t="str">
        <f>_xlfn.XLOOKUP($C386,'NAICS-SOC-CIP x-walk'!C:C, 'NAICS-SOC-CIP x-walk'!H:H)</f>
        <v>31-33</v>
      </c>
      <c r="J386" t="s">
        <v>2942</v>
      </c>
      <c r="K386" t="str">
        <f>_xlfn.XLOOKUP($C386,'NAICS-SOC-CIP x-walk'!$C:$C, 'NAICS-SOC-CIP x-walk'!I:I)</f>
        <v>Manufacturing</v>
      </c>
      <c r="L386">
        <f t="shared" si="28"/>
        <v>1574</v>
      </c>
      <c r="M386" s="9">
        <f t="shared" si="29"/>
        <v>14.710280373831775</v>
      </c>
    </row>
    <row r="387" spans="1:13" hidden="1">
      <c r="A387" s="1">
        <v>44</v>
      </c>
      <c r="B387" s="1" t="s">
        <v>4</v>
      </c>
      <c r="C387" s="1" t="s">
        <v>2690</v>
      </c>
      <c r="D387" s="1">
        <f t="shared" si="25"/>
        <v>51</v>
      </c>
      <c r="E387" s="2" t="s">
        <v>308</v>
      </c>
      <c r="F387" t="str">
        <f>_xlfn.XLOOKUP(D387,'ACS-NAICS-SOC x-walk'!B:B,'ACS-NAICS-SOC x-walk'!D:D)</f>
        <v>Production, transportation, and material moving occupations</v>
      </c>
      <c r="G387">
        <f t="shared" si="26"/>
        <v>3473</v>
      </c>
      <c r="H387" s="9">
        <f t="shared" si="27"/>
        <v>22.262820512820515</v>
      </c>
      <c r="I387" t="str">
        <f>_xlfn.XLOOKUP($C387,'NAICS-SOC-CIP x-walk'!C:C, 'NAICS-SOC-CIP x-walk'!H:H)</f>
        <v>31-33</v>
      </c>
      <c r="J387" t="s">
        <v>2942</v>
      </c>
      <c r="K387" t="str">
        <f>_xlfn.XLOOKUP($C387,'NAICS-SOC-CIP x-walk'!$C:$C, 'NAICS-SOC-CIP x-walk'!I:I)</f>
        <v>Manufacturing</v>
      </c>
      <c r="L387">
        <f t="shared" si="28"/>
        <v>1574</v>
      </c>
      <c r="M387" s="9">
        <f t="shared" si="29"/>
        <v>14.710280373831775</v>
      </c>
    </row>
    <row r="388" spans="1:13" hidden="1">
      <c r="A388" s="1">
        <v>41</v>
      </c>
      <c r="B388" s="1" t="s">
        <v>4</v>
      </c>
      <c r="C388" s="1" t="s">
        <v>2760</v>
      </c>
      <c r="D388" s="1">
        <f t="shared" si="25"/>
        <v>51</v>
      </c>
      <c r="E388" s="2" t="s">
        <v>86</v>
      </c>
      <c r="F388" t="str">
        <f>_xlfn.XLOOKUP(D388,'ACS-NAICS-SOC x-walk'!B:B,'ACS-NAICS-SOC x-walk'!D:D)</f>
        <v>Production, transportation, and material moving occupations</v>
      </c>
      <c r="G388">
        <f t="shared" si="26"/>
        <v>3473</v>
      </c>
      <c r="H388" s="9">
        <f t="shared" si="27"/>
        <v>22.262820512820515</v>
      </c>
      <c r="I388" t="str">
        <f>_xlfn.XLOOKUP($C388,'NAICS-SOC-CIP x-walk'!C:C, 'NAICS-SOC-CIP x-walk'!H:H)</f>
        <v>31-33</v>
      </c>
      <c r="J388" t="s">
        <v>2942</v>
      </c>
      <c r="K388" t="str">
        <f>_xlfn.XLOOKUP($C388,'NAICS-SOC-CIP x-walk'!$C:$C, 'NAICS-SOC-CIP x-walk'!I:I)</f>
        <v>Manufacturing</v>
      </c>
      <c r="L388">
        <f t="shared" si="28"/>
        <v>1574</v>
      </c>
      <c r="M388" s="9">
        <f t="shared" si="29"/>
        <v>14.710280373831775</v>
      </c>
    </row>
    <row r="389" spans="1:13" hidden="1">
      <c r="A389" s="1">
        <v>37</v>
      </c>
      <c r="B389" s="1">
        <v>3</v>
      </c>
      <c r="C389" s="1" t="s">
        <v>2785</v>
      </c>
      <c r="D389" s="1">
        <f t="shared" ref="D389:D452" si="30">VALUE(LEFT(C389,2))</f>
        <v>51</v>
      </c>
      <c r="E389" s="2" t="s">
        <v>724</v>
      </c>
      <c r="F389" t="str">
        <f>_xlfn.XLOOKUP(D389,'ACS-NAICS-SOC x-walk'!B:B,'ACS-NAICS-SOC x-walk'!D:D)</f>
        <v>Production, transportation, and material moving occupations</v>
      </c>
      <c r="G389">
        <f t="shared" ref="G389:G452" si="31">SUMIF(F:F, F389, A:A)</f>
        <v>3473</v>
      </c>
      <c r="H389" s="9">
        <f t="shared" ref="H389:H452" si="32">AVERAGEIF(F:F, F389, A:A)</f>
        <v>22.262820512820515</v>
      </c>
      <c r="I389" t="str">
        <f>_xlfn.XLOOKUP($C389,'NAICS-SOC-CIP x-walk'!C:C, 'NAICS-SOC-CIP x-walk'!H:H)</f>
        <v>31-33</v>
      </c>
      <c r="J389" t="s">
        <v>2942</v>
      </c>
      <c r="K389" t="str">
        <f>_xlfn.XLOOKUP($C389,'NAICS-SOC-CIP x-walk'!$C:$C, 'NAICS-SOC-CIP x-walk'!I:I)</f>
        <v>Manufacturing</v>
      </c>
      <c r="L389">
        <f t="shared" ref="L389:L452" si="33">SUMIF(K:K, K389, A:A)</f>
        <v>1574</v>
      </c>
      <c r="M389" s="9">
        <f t="shared" ref="M389:M452" si="34">AVERAGEIF(K:K, K389, A:A)</f>
        <v>14.710280373831775</v>
      </c>
    </row>
    <row r="390" spans="1:13" ht="30" hidden="1">
      <c r="A390" s="1">
        <v>36</v>
      </c>
      <c r="B390" s="1" t="s">
        <v>4</v>
      </c>
      <c r="C390" s="1" t="s">
        <v>2697</v>
      </c>
      <c r="D390" s="1">
        <f t="shared" si="30"/>
        <v>51</v>
      </c>
      <c r="E390" s="2" t="s">
        <v>482</v>
      </c>
      <c r="F390" t="str">
        <f>_xlfn.XLOOKUP(D390,'ACS-NAICS-SOC x-walk'!B:B,'ACS-NAICS-SOC x-walk'!D:D)</f>
        <v>Production, transportation, and material moving occupations</v>
      </c>
      <c r="G390">
        <f t="shared" si="31"/>
        <v>3473</v>
      </c>
      <c r="H390" s="9">
        <f t="shared" si="32"/>
        <v>22.262820512820515</v>
      </c>
      <c r="I390" t="str">
        <f>_xlfn.XLOOKUP($C390,'NAICS-SOC-CIP x-walk'!C:C, 'NAICS-SOC-CIP x-walk'!H:H)</f>
        <v>31-33</v>
      </c>
      <c r="J390" t="s">
        <v>2942</v>
      </c>
      <c r="K390" t="str">
        <f>_xlfn.XLOOKUP($C390,'NAICS-SOC-CIP x-walk'!$C:$C, 'NAICS-SOC-CIP x-walk'!I:I)</f>
        <v>Manufacturing</v>
      </c>
      <c r="L390">
        <f t="shared" si="33"/>
        <v>1574</v>
      </c>
      <c r="M390" s="9">
        <f t="shared" si="34"/>
        <v>14.710280373831775</v>
      </c>
    </row>
    <row r="391" spans="1:13" hidden="1">
      <c r="A391" s="1">
        <v>36</v>
      </c>
      <c r="B391" s="1" t="s">
        <v>4</v>
      </c>
      <c r="C391" s="1" t="s">
        <v>2714</v>
      </c>
      <c r="D391" s="1">
        <f t="shared" si="30"/>
        <v>51</v>
      </c>
      <c r="E391" s="2" t="s">
        <v>96</v>
      </c>
      <c r="F391" t="str">
        <f>_xlfn.XLOOKUP(D391,'ACS-NAICS-SOC x-walk'!B:B,'ACS-NAICS-SOC x-walk'!D:D)</f>
        <v>Production, transportation, and material moving occupations</v>
      </c>
      <c r="G391">
        <f t="shared" si="31"/>
        <v>3473</v>
      </c>
      <c r="H391" s="9">
        <f t="shared" si="32"/>
        <v>22.262820512820515</v>
      </c>
      <c r="I391" t="str">
        <f>_xlfn.XLOOKUP($C391,'NAICS-SOC-CIP x-walk'!C:C, 'NAICS-SOC-CIP x-walk'!H:H)</f>
        <v>31-33</v>
      </c>
      <c r="J391" t="s">
        <v>2942</v>
      </c>
      <c r="K391" t="str">
        <f>_xlfn.XLOOKUP($C391,'NAICS-SOC-CIP x-walk'!$C:$C, 'NAICS-SOC-CIP x-walk'!I:I)</f>
        <v>Manufacturing</v>
      </c>
      <c r="L391">
        <f t="shared" si="33"/>
        <v>1574</v>
      </c>
      <c r="M391" s="9">
        <f t="shared" si="34"/>
        <v>14.710280373831775</v>
      </c>
    </row>
    <row r="392" spans="1:13" hidden="1">
      <c r="A392" s="1">
        <v>33</v>
      </c>
      <c r="B392" s="1">
        <v>3</v>
      </c>
      <c r="C392" s="1" t="s">
        <v>2671</v>
      </c>
      <c r="D392" s="1">
        <f t="shared" si="30"/>
        <v>51</v>
      </c>
      <c r="E392" s="2" t="s">
        <v>300</v>
      </c>
      <c r="F392" t="str">
        <f>_xlfn.XLOOKUP(D392,'ACS-NAICS-SOC x-walk'!B:B,'ACS-NAICS-SOC x-walk'!D:D)</f>
        <v>Production, transportation, and material moving occupations</v>
      </c>
      <c r="G392">
        <f t="shared" si="31"/>
        <v>3473</v>
      </c>
      <c r="H392" s="9">
        <f t="shared" si="32"/>
        <v>22.262820512820515</v>
      </c>
      <c r="I392" t="str">
        <f>_xlfn.XLOOKUP($C392,'NAICS-SOC-CIP x-walk'!C:C, 'NAICS-SOC-CIP x-walk'!H:H)</f>
        <v>31-33</v>
      </c>
      <c r="J392" t="s">
        <v>2942</v>
      </c>
      <c r="K392" t="str">
        <f>_xlfn.XLOOKUP($C392,'NAICS-SOC-CIP x-walk'!$C:$C, 'NAICS-SOC-CIP x-walk'!I:I)</f>
        <v>Manufacturing</v>
      </c>
      <c r="L392">
        <f t="shared" si="33"/>
        <v>1574</v>
      </c>
      <c r="M392" s="9">
        <f t="shared" si="34"/>
        <v>14.710280373831775</v>
      </c>
    </row>
    <row r="393" spans="1:13" hidden="1">
      <c r="A393" s="1">
        <v>33</v>
      </c>
      <c r="B393" s="1" t="s">
        <v>4</v>
      </c>
      <c r="C393" s="1" t="s">
        <v>2846</v>
      </c>
      <c r="D393" s="1">
        <f t="shared" si="30"/>
        <v>53</v>
      </c>
      <c r="E393" s="2" t="s">
        <v>276</v>
      </c>
      <c r="F393" t="str">
        <f>_xlfn.XLOOKUP(D393,'ACS-NAICS-SOC x-walk'!B:B,'ACS-NAICS-SOC x-walk'!D:D)</f>
        <v>Production, transportation, and material moving occupations</v>
      </c>
      <c r="G393">
        <f t="shared" si="31"/>
        <v>3473</v>
      </c>
      <c r="H393" s="9">
        <f t="shared" si="32"/>
        <v>22.262820512820515</v>
      </c>
      <c r="I393" t="str">
        <f>_xlfn.XLOOKUP($C393,'NAICS-SOC-CIP x-walk'!C:C, 'NAICS-SOC-CIP x-walk'!H:H)</f>
        <v>23</v>
      </c>
      <c r="J393" t="str">
        <f>_xlfn.XLOOKUP(K393,'ACS-NAICS-SOC x-walk'!K:K,'ACS-NAICS-SOC x-walk'!L:L)</f>
        <v>Construction</v>
      </c>
      <c r="K393" t="str">
        <f>_xlfn.XLOOKUP($C393,'NAICS-SOC-CIP x-walk'!$C:$C, 'NAICS-SOC-CIP x-walk'!I:I)</f>
        <v>Construction</v>
      </c>
      <c r="L393">
        <f t="shared" si="33"/>
        <v>2861</v>
      </c>
      <c r="M393" s="9">
        <f t="shared" si="34"/>
        <v>38.146666666666668</v>
      </c>
    </row>
    <row r="394" spans="1:13" hidden="1">
      <c r="A394" s="1">
        <v>31</v>
      </c>
      <c r="B394" s="1" t="s">
        <v>4</v>
      </c>
      <c r="C394" s="1" t="s">
        <v>2783</v>
      </c>
      <c r="D394" s="1">
        <f t="shared" si="30"/>
        <v>51</v>
      </c>
      <c r="E394" s="2" t="s">
        <v>162</v>
      </c>
      <c r="F394" t="str">
        <f>_xlfn.XLOOKUP(D394,'ACS-NAICS-SOC x-walk'!B:B,'ACS-NAICS-SOC x-walk'!D:D)</f>
        <v>Production, transportation, and material moving occupations</v>
      </c>
      <c r="G394">
        <f t="shared" si="31"/>
        <v>3473</v>
      </c>
      <c r="H394" s="9">
        <f t="shared" si="32"/>
        <v>22.262820512820515</v>
      </c>
      <c r="I394" t="str">
        <f>_xlfn.XLOOKUP($C394,'NAICS-SOC-CIP x-walk'!C:C, 'NAICS-SOC-CIP x-walk'!H:H)</f>
        <v>31-33</v>
      </c>
      <c r="J394" t="s">
        <v>2942</v>
      </c>
      <c r="K394" t="str">
        <f>_xlfn.XLOOKUP($C394,'NAICS-SOC-CIP x-walk'!$C:$C, 'NAICS-SOC-CIP x-walk'!I:I)</f>
        <v>Manufacturing</v>
      </c>
      <c r="L394">
        <f t="shared" si="33"/>
        <v>1574</v>
      </c>
      <c r="M394" s="9">
        <f t="shared" si="34"/>
        <v>14.710280373831775</v>
      </c>
    </row>
    <row r="395" spans="1:13" hidden="1">
      <c r="A395" s="1">
        <v>31</v>
      </c>
      <c r="B395" s="1" t="s">
        <v>4</v>
      </c>
      <c r="C395" s="1" t="s">
        <v>2785</v>
      </c>
      <c r="D395" s="1">
        <f t="shared" si="30"/>
        <v>51</v>
      </c>
      <c r="E395" s="2" t="s">
        <v>478</v>
      </c>
      <c r="F395" t="str">
        <f>_xlfn.XLOOKUP(D395,'ACS-NAICS-SOC x-walk'!B:B,'ACS-NAICS-SOC x-walk'!D:D)</f>
        <v>Production, transportation, and material moving occupations</v>
      </c>
      <c r="G395">
        <f t="shared" si="31"/>
        <v>3473</v>
      </c>
      <c r="H395" s="9">
        <f t="shared" si="32"/>
        <v>22.262820512820515</v>
      </c>
      <c r="I395" t="str">
        <f>_xlfn.XLOOKUP($C395,'NAICS-SOC-CIP x-walk'!C:C, 'NAICS-SOC-CIP x-walk'!H:H)</f>
        <v>31-33</v>
      </c>
      <c r="J395" t="s">
        <v>2942</v>
      </c>
      <c r="K395" t="str">
        <f>_xlfn.XLOOKUP($C395,'NAICS-SOC-CIP x-walk'!$C:$C, 'NAICS-SOC-CIP x-walk'!I:I)</f>
        <v>Manufacturing</v>
      </c>
      <c r="L395">
        <f t="shared" si="33"/>
        <v>1574</v>
      </c>
      <c r="M395" s="9">
        <f t="shared" si="34"/>
        <v>14.710280373831775</v>
      </c>
    </row>
    <row r="396" spans="1:13" hidden="1">
      <c r="A396" s="1">
        <v>28</v>
      </c>
      <c r="B396" s="1">
        <v>3</v>
      </c>
      <c r="C396" s="1" t="s">
        <v>2743</v>
      </c>
      <c r="D396" s="1">
        <f t="shared" si="30"/>
        <v>51</v>
      </c>
      <c r="E396" s="2" t="s">
        <v>682</v>
      </c>
      <c r="F396" t="str">
        <f>_xlfn.XLOOKUP(D396,'ACS-NAICS-SOC x-walk'!B:B,'ACS-NAICS-SOC x-walk'!D:D)</f>
        <v>Production, transportation, and material moving occupations</v>
      </c>
      <c r="G396">
        <f t="shared" si="31"/>
        <v>3473</v>
      </c>
      <c r="H396" s="9">
        <f t="shared" si="32"/>
        <v>22.262820512820515</v>
      </c>
      <c r="I396" t="str">
        <f>_xlfn.XLOOKUP($C396,'NAICS-SOC-CIP x-walk'!C:C, 'NAICS-SOC-CIP x-walk'!H:H)</f>
        <v>23</v>
      </c>
      <c r="J396" t="str">
        <f>_xlfn.XLOOKUP(K396,'ACS-NAICS-SOC x-walk'!K:K,'ACS-NAICS-SOC x-walk'!L:L)</f>
        <v>Construction</v>
      </c>
      <c r="K396" t="str">
        <f>_xlfn.XLOOKUP($C396,'NAICS-SOC-CIP x-walk'!$C:$C, 'NAICS-SOC-CIP x-walk'!I:I)</f>
        <v>Construction</v>
      </c>
      <c r="L396">
        <f t="shared" si="33"/>
        <v>2861</v>
      </c>
      <c r="M396" s="9">
        <f t="shared" si="34"/>
        <v>38.146666666666668</v>
      </c>
    </row>
    <row r="397" spans="1:13" hidden="1">
      <c r="A397" s="1">
        <v>27</v>
      </c>
      <c r="B397" s="1" t="s">
        <v>4</v>
      </c>
      <c r="C397" s="1" t="s">
        <v>2764</v>
      </c>
      <c r="D397" s="1">
        <f t="shared" si="30"/>
        <v>51</v>
      </c>
      <c r="E397" s="2" t="s">
        <v>496</v>
      </c>
      <c r="F397" t="str">
        <f>_xlfn.XLOOKUP(D397,'ACS-NAICS-SOC x-walk'!B:B,'ACS-NAICS-SOC x-walk'!D:D)</f>
        <v>Production, transportation, and material moving occupations</v>
      </c>
      <c r="G397">
        <f t="shared" si="31"/>
        <v>3473</v>
      </c>
      <c r="H397" s="9">
        <f t="shared" si="32"/>
        <v>22.262820512820515</v>
      </c>
      <c r="I397" t="str">
        <f>_xlfn.XLOOKUP($C397,'NAICS-SOC-CIP x-walk'!C:C, 'NAICS-SOC-CIP x-walk'!H:H)</f>
        <v>31-33</v>
      </c>
      <c r="J397" t="s">
        <v>2942</v>
      </c>
      <c r="K397" t="str">
        <f>_xlfn.XLOOKUP($C397,'NAICS-SOC-CIP x-walk'!$C:$C, 'NAICS-SOC-CIP x-walk'!I:I)</f>
        <v>Manufacturing</v>
      </c>
      <c r="L397">
        <f t="shared" si="33"/>
        <v>1574</v>
      </c>
      <c r="M397" s="9">
        <f t="shared" si="34"/>
        <v>14.710280373831775</v>
      </c>
    </row>
    <row r="398" spans="1:13" hidden="1">
      <c r="A398" s="1">
        <v>23</v>
      </c>
      <c r="B398" s="1" t="s">
        <v>4</v>
      </c>
      <c r="C398" s="1" t="s">
        <v>2768</v>
      </c>
      <c r="D398" s="1">
        <f t="shared" si="30"/>
        <v>51</v>
      </c>
      <c r="E398" s="2" t="s">
        <v>28</v>
      </c>
      <c r="F398" t="str">
        <f>_xlfn.XLOOKUP(D398,'ACS-NAICS-SOC x-walk'!B:B,'ACS-NAICS-SOC x-walk'!D:D)</f>
        <v>Production, transportation, and material moving occupations</v>
      </c>
      <c r="G398">
        <f t="shared" si="31"/>
        <v>3473</v>
      </c>
      <c r="H398" s="9">
        <f t="shared" si="32"/>
        <v>22.262820512820515</v>
      </c>
      <c r="I398" t="str">
        <f>_xlfn.XLOOKUP($C398,'NAICS-SOC-CIP x-walk'!C:C, 'NAICS-SOC-CIP x-walk'!H:H)</f>
        <v>31-33</v>
      </c>
      <c r="J398" t="s">
        <v>2942</v>
      </c>
      <c r="K398" t="str">
        <f>_xlfn.XLOOKUP($C398,'NAICS-SOC-CIP x-walk'!$C:$C, 'NAICS-SOC-CIP x-walk'!I:I)</f>
        <v>Manufacturing</v>
      </c>
      <c r="L398">
        <f t="shared" si="33"/>
        <v>1574</v>
      </c>
      <c r="M398" s="9">
        <f t="shared" si="34"/>
        <v>14.710280373831775</v>
      </c>
    </row>
    <row r="399" spans="1:13" hidden="1">
      <c r="A399" s="1">
        <v>20</v>
      </c>
      <c r="B399" s="1" t="s">
        <v>4</v>
      </c>
      <c r="C399" s="1" t="s">
        <v>2744</v>
      </c>
      <c r="D399" s="1">
        <f t="shared" si="30"/>
        <v>51</v>
      </c>
      <c r="E399" s="2" t="s">
        <v>290</v>
      </c>
      <c r="F399" t="str">
        <f>_xlfn.XLOOKUP(D399,'ACS-NAICS-SOC x-walk'!B:B,'ACS-NAICS-SOC x-walk'!D:D)</f>
        <v>Production, transportation, and material moving occupations</v>
      </c>
      <c r="G399">
        <f t="shared" si="31"/>
        <v>3473</v>
      </c>
      <c r="H399" s="9">
        <f t="shared" si="32"/>
        <v>22.262820512820515</v>
      </c>
      <c r="I399" t="str">
        <f>_xlfn.XLOOKUP($C399,'NAICS-SOC-CIP x-walk'!C:C, 'NAICS-SOC-CIP x-walk'!H:H)</f>
        <v>31-33</v>
      </c>
      <c r="J399" t="s">
        <v>2942</v>
      </c>
      <c r="K399" t="str">
        <f>_xlfn.XLOOKUP($C399,'NAICS-SOC-CIP x-walk'!$C:$C, 'NAICS-SOC-CIP x-walk'!I:I)</f>
        <v>Manufacturing</v>
      </c>
      <c r="L399">
        <f t="shared" si="33"/>
        <v>1574</v>
      </c>
      <c r="M399" s="9">
        <f t="shared" si="34"/>
        <v>14.710280373831775</v>
      </c>
    </row>
    <row r="400" spans="1:13" hidden="1">
      <c r="A400" s="1">
        <v>19</v>
      </c>
      <c r="B400" s="1" t="s">
        <v>4</v>
      </c>
      <c r="C400" s="1" t="s">
        <v>2740</v>
      </c>
      <c r="D400" s="1">
        <f t="shared" si="30"/>
        <v>51</v>
      </c>
      <c r="E400" s="2" t="s">
        <v>516</v>
      </c>
      <c r="F400" t="str">
        <f>_xlfn.XLOOKUP(D400,'ACS-NAICS-SOC x-walk'!B:B,'ACS-NAICS-SOC x-walk'!D:D)</f>
        <v>Production, transportation, and material moving occupations</v>
      </c>
      <c r="G400">
        <f t="shared" si="31"/>
        <v>3473</v>
      </c>
      <c r="H400" s="9">
        <f t="shared" si="32"/>
        <v>22.262820512820515</v>
      </c>
      <c r="I400" t="str">
        <f>_xlfn.XLOOKUP($C400,'NAICS-SOC-CIP x-walk'!C:C, 'NAICS-SOC-CIP x-walk'!H:H)</f>
        <v>23</v>
      </c>
      <c r="J400" t="str">
        <f>_xlfn.XLOOKUP(K400,'ACS-NAICS-SOC x-walk'!K:K,'ACS-NAICS-SOC x-walk'!L:L)</f>
        <v>Construction</v>
      </c>
      <c r="K400" t="str">
        <f>_xlfn.XLOOKUP($C400,'NAICS-SOC-CIP x-walk'!$C:$C, 'NAICS-SOC-CIP x-walk'!I:I)</f>
        <v>Construction</v>
      </c>
      <c r="L400">
        <f t="shared" si="33"/>
        <v>2861</v>
      </c>
      <c r="M400" s="9">
        <f t="shared" si="34"/>
        <v>38.146666666666668</v>
      </c>
    </row>
    <row r="401" spans="1:13" hidden="1">
      <c r="A401" s="1">
        <v>19</v>
      </c>
      <c r="B401" s="1" t="s">
        <v>4</v>
      </c>
      <c r="C401" s="1" t="s">
        <v>2766</v>
      </c>
      <c r="D401" s="1">
        <f t="shared" si="30"/>
        <v>51</v>
      </c>
      <c r="E401" s="2" t="s">
        <v>508</v>
      </c>
      <c r="F401" t="str">
        <f>_xlfn.XLOOKUP(D401,'ACS-NAICS-SOC x-walk'!B:B,'ACS-NAICS-SOC x-walk'!D:D)</f>
        <v>Production, transportation, and material moving occupations</v>
      </c>
      <c r="G401">
        <f t="shared" si="31"/>
        <v>3473</v>
      </c>
      <c r="H401" s="9">
        <f t="shared" si="32"/>
        <v>22.262820512820515</v>
      </c>
      <c r="I401" t="str">
        <f>_xlfn.XLOOKUP($C401,'NAICS-SOC-CIP x-walk'!C:C, 'NAICS-SOC-CIP x-walk'!H:H)</f>
        <v>31-33</v>
      </c>
      <c r="J401" t="s">
        <v>2942</v>
      </c>
      <c r="K401" t="str">
        <f>_xlfn.XLOOKUP($C401,'NAICS-SOC-CIP x-walk'!$C:$C, 'NAICS-SOC-CIP x-walk'!I:I)</f>
        <v>Manufacturing</v>
      </c>
      <c r="L401">
        <f t="shared" si="33"/>
        <v>1574</v>
      </c>
      <c r="M401" s="9">
        <f t="shared" si="34"/>
        <v>14.710280373831775</v>
      </c>
    </row>
    <row r="402" spans="1:13" hidden="1">
      <c r="A402" s="1">
        <v>19</v>
      </c>
      <c r="B402" s="1" t="s">
        <v>4</v>
      </c>
      <c r="C402" s="1" t="s">
        <v>2676</v>
      </c>
      <c r="D402" s="1">
        <f t="shared" si="30"/>
        <v>51</v>
      </c>
      <c r="E402" s="2" t="s">
        <v>540</v>
      </c>
      <c r="F402" t="str">
        <f>_xlfn.XLOOKUP(D402,'ACS-NAICS-SOC x-walk'!B:B,'ACS-NAICS-SOC x-walk'!D:D)</f>
        <v>Production, transportation, and material moving occupations</v>
      </c>
      <c r="G402">
        <f t="shared" si="31"/>
        <v>3473</v>
      </c>
      <c r="H402" s="9">
        <f t="shared" si="32"/>
        <v>22.262820512820515</v>
      </c>
      <c r="I402" t="str">
        <f>_xlfn.XLOOKUP($C402,'NAICS-SOC-CIP x-walk'!C:C, 'NAICS-SOC-CIP x-walk'!H:H)</f>
        <v>31-33</v>
      </c>
      <c r="J402" t="s">
        <v>2942</v>
      </c>
      <c r="K402" t="str">
        <f>_xlfn.XLOOKUP($C402,'NAICS-SOC-CIP x-walk'!$C:$C, 'NAICS-SOC-CIP x-walk'!I:I)</f>
        <v>Manufacturing</v>
      </c>
      <c r="L402">
        <f t="shared" si="33"/>
        <v>1574</v>
      </c>
      <c r="M402" s="9">
        <f t="shared" si="34"/>
        <v>14.710280373831775</v>
      </c>
    </row>
    <row r="403" spans="1:13" hidden="1">
      <c r="A403" s="1">
        <v>19</v>
      </c>
      <c r="B403" s="1" t="s">
        <v>4</v>
      </c>
      <c r="C403" s="1" t="s">
        <v>2778</v>
      </c>
      <c r="D403" s="1">
        <f t="shared" si="30"/>
        <v>51</v>
      </c>
      <c r="E403" s="2" t="s">
        <v>546</v>
      </c>
      <c r="F403" t="str">
        <f>_xlfn.XLOOKUP(D403,'ACS-NAICS-SOC x-walk'!B:B,'ACS-NAICS-SOC x-walk'!D:D)</f>
        <v>Production, transportation, and material moving occupations</v>
      </c>
      <c r="G403">
        <f t="shared" si="31"/>
        <v>3473</v>
      </c>
      <c r="H403" s="9">
        <f t="shared" si="32"/>
        <v>22.262820512820515</v>
      </c>
      <c r="I403" t="str">
        <f>_xlfn.XLOOKUP($C403,'NAICS-SOC-CIP x-walk'!C:C, 'NAICS-SOC-CIP x-walk'!H:H)</f>
        <v>31-33</v>
      </c>
      <c r="J403" t="s">
        <v>2942</v>
      </c>
      <c r="K403" t="str">
        <f>_xlfn.XLOOKUP($C403,'NAICS-SOC-CIP x-walk'!$C:$C, 'NAICS-SOC-CIP x-walk'!I:I)</f>
        <v>Manufacturing</v>
      </c>
      <c r="L403">
        <f t="shared" si="33"/>
        <v>1574</v>
      </c>
      <c r="M403" s="9">
        <f t="shared" si="34"/>
        <v>14.710280373831775</v>
      </c>
    </row>
    <row r="404" spans="1:13" hidden="1">
      <c r="A404" s="1">
        <v>17</v>
      </c>
      <c r="B404" s="1" t="s">
        <v>4</v>
      </c>
      <c r="C404" s="1" t="s">
        <v>2769</v>
      </c>
      <c r="D404" s="1">
        <f t="shared" si="30"/>
        <v>51</v>
      </c>
      <c r="E404" s="2" t="s">
        <v>452</v>
      </c>
      <c r="F404" t="str">
        <f>_xlfn.XLOOKUP(D404,'ACS-NAICS-SOC x-walk'!B:B,'ACS-NAICS-SOC x-walk'!D:D)</f>
        <v>Production, transportation, and material moving occupations</v>
      </c>
      <c r="G404">
        <f t="shared" si="31"/>
        <v>3473</v>
      </c>
      <c r="H404" s="9">
        <f t="shared" si="32"/>
        <v>22.262820512820515</v>
      </c>
      <c r="I404" t="str">
        <f>_xlfn.XLOOKUP($C404,'NAICS-SOC-CIP x-walk'!C:C, 'NAICS-SOC-CIP x-walk'!H:H)</f>
        <v>31-33</v>
      </c>
      <c r="J404" t="s">
        <v>2942</v>
      </c>
      <c r="K404" t="str">
        <f>_xlfn.XLOOKUP($C404,'NAICS-SOC-CIP x-walk'!$C:$C, 'NAICS-SOC-CIP x-walk'!I:I)</f>
        <v>Manufacturing</v>
      </c>
      <c r="L404">
        <f t="shared" si="33"/>
        <v>1574</v>
      </c>
      <c r="M404" s="9">
        <f t="shared" si="34"/>
        <v>14.710280373831775</v>
      </c>
    </row>
    <row r="405" spans="1:13" hidden="1">
      <c r="A405" s="1">
        <v>16</v>
      </c>
      <c r="B405" s="1" t="s">
        <v>4</v>
      </c>
      <c r="C405" s="1" t="s">
        <v>2788</v>
      </c>
      <c r="D405" s="1">
        <f t="shared" si="30"/>
        <v>51</v>
      </c>
      <c r="E405" s="2" t="s">
        <v>474</v>
      </c>
      <c r="F405" t="str">
        <f>_xlfn.XLOOKUP(D405,'ACS-NAICS-SOC x-walk'!B:B,'ACS-NAICS-SOC x-walk'!D:D)</f>
        <v>Production, transportation, and material moving occupations</v>
      </c>
      <c r="G405">
        <f t="shared" si="31"/>
        <v>3473</v>
      </c>
      <c r="H405" s="9">
        <f t="shared" si="32"/>
        <v>22.262820512820515</v>
      </c>
      <c r="I405" t="str">
        <f>_xlfn.XLOOKUP($C405,'NAICS-SOC-CIP x-walk'!C:C, 'NAICS-SOC-CIP x-walk'!H:H)</f>
        <v>31-33</v>
      </c>
      <c r="J405" t="s">
        <v>2942</v>
      </c>
      <c r="K405" t="str">
        <f>_xlfn.XLOOKUP($C405,'NAICS-SOC-CIP x-walk'!$C:$C, 'NAICS-SOC-CIP x-walk'!I:I)</f>
        <v>Manufacturing</v>
      </c>
      <c r="L405">
        <f t="shared" si="33"/>
        <v>1574</v>
      </c>
      <c r="M405" s="9">
        <f t="shared" si="34"/>
        <v>14.710280373831775</v>
      </c>
    </row>
    <row r="406" spans="1:13" hidden="1">
      <c r="A406" s="1">
        <v>15</v>
      </c>
      <c r="B406" s="1" t="s">
        <v>4</v>
      </c>
      <c r="C406" s="1" t="s">
        <v>2785</v>
      </c>
      <c r="D406" s="1">
        <f t="shared" si="30"/>
        <v>51</v>
      </c>
      <c r="E406" s="2" t="s">
        <v>434</v>
      </c>
      <c r="F406" t="str">
        <f>_xlfn.XLOOKUP(D406,'ACS-NAICS-SOC x-walk'!B:B,'ACS-NAICS-SOC x-walk'!D:D)</f>
        <v>Production, transportation, and material moving occupations</v>
      </c>
      <c r="G406">
        <f t="shared" si="31"/>
        <v>3473</v>
      </c>
      <c r="H406" s="9">
        <f t="shared" si="32"/>
        <v>22.262820512820515</v>
      </c>
      <c r="I406" t="str">
        <f>_xlfn.XLOOKUP($C406,'NAICS-SOC-CIP x-walk'!C:C, 'NAICS-SOC-CIP x-walk'!H:H)</f>
        <v>31-33</v>
      </c>
      <c r="J406" t="s">
        <v>2942</v>
      </c>
      <c r="K406" t="str">
        <f>_xlfn.XLOOKUP($C406,'NAICS-SOC-CIP x-walk'!$C:$C, 'NAICS-SOC-CIP x-walk'!I:I)</f>
        <v>Manufacturing</v>
      </c>
      <c r="L406">
        <f t="shared" si="33"/>
        <v>1574</v>
      </c>
      <c r="M406" s="9">
        <f t="shared" si="34"/>
        <v>14.710280373831775</v>
      </c>
    </row>
    <row r="407" spans="1:13" hidden="1">
      <c r="A407" s="1">
        <v>15</v>
      </c>
      <c r="B407" s="1" t="s">
        <v>4</v>
      </c>
      <c r="C407" s="1" t="s">
        <v>2677</v>
      </c>
      <c r="D407" s="1">
        <f t="shared" si="30"/>
        <v>51</v>
      </c>
      <c r="E407" s="2" t="s">
        <v>294</v>
      </c>
      <c r="F407" t="str">
        <f>_xlfn.XLOOKUP(D407,'ACS-NAICS-SOC x-walk'!B:B,'ACS-NAICS-SOC x-walk'!D:D)</f>
        <v>Production, transportation, and material moving occupations</v>
      </c>
      <c r="G407">
        <f t="shared" si="31"/>
        <v>3473</v>
      </c>
      <c r="H407" s="9">
        <f t="shared" si="32"/>
        <v>22.262820512820515</v>
      </c>
      <c r="I407" t="str">
        <f>_xlfn.XLOOKUP($C407,'NAICS-SOC-CIP x-walk'!C:C, 'NAICS-SOC-CIP x-walk'!H:H)</f>
        <v>31-33</v>
      </c>
      <c r="J407" t="s">
        <v>2942</v>
      </c>
      <c r="K407" t="str">
        <f>_xlfn.XLOOKUP($C407,'NAICS-SOC-CIP x-walk'!$C:$C, 'NAICS-SOC-CIP x-walk'!I:I)</f>
        <v>Manufacturing</v>
      </c>
      <c r="L407">
        <f t="shared" si="33"/>
        <v>1574</v>
      </c>
      <c r="M407" s="9">
        <f t="shared" si="34"/>
        <v>14.710280373831775</v>
      </c>
    </row>
    <row r="408" spans="1:13" hidden="1">
      <c r="A408" s="1">
        <v>14</v>
      </c>
      <c r="B408" s="1" t="s">
        <v>4</v>
      </c>
      <c r="C408" s="1" t="s">
        <v>2695</v>
      </c>
      <c r="D408" s="1">
        <f t="shared" si="30"/>
        <v>51</v>
      </c>
      <c r="E408" s="2" t="s">
        <v>240</v>
      </c>
      <c r="F408" t="str">
        <f>_xlfn.XLOOKUP(D408,'ACS-NAICS-SOC x-walk'!B:B,'ACS-NAICS-SOC x-walk'!D:D)</f>
        <v>Production, transportation, and material moving occupations</v>
      </c>
      <c r="G408">
        <f t="shared" si="31"/>
        <v>3473</v>
      </c>
      <c r="H408" s="9">
        <f t="shared" si="32"/>
        <v>22.262820512820515</v>
      </c>
      <c r="I408" t="str">
        <f>_xlfn.XLOOKUP($C408,'NAICS-SOC-CIP x-walk'!C:C, 'NAICS-SOC-CIP x-walk'!H:H)</f>
        <v>31-33</v>
      </c>
      <c r="J408" t="s">
        <v>2942</v>
      </c>
      <c r="K408" t="str">
        <f>_xlfn.XLOOKUP($C408,'NAICS-SOC-CIP x-walk'!$C:$C, 'NAICS-SOC-CIP x-walk'!I:I)</f>
        <v>Manufacturing</v>
      </c>
      <c r="L408">
        <f t="shared" si="33"/>
        <v>1574</v>
      </c>
      <c r="M408" s="9">
        <f t="shared" si="34"/>
        <v>14.710280373831775</v>
      </c>
    </row>
    <row r="409" spans="1:13" hidden="1">
      <c r="A409" s="1">
        <v>13</v>
      </c>
      <c r="B409" s="1" t="s">
        <v>4</v>
      </c>
      <c r="C409" s="1" t="s">
        <v>2763</v>
      </c>
      <c r="D409" s="1">
        <f t="shared" si="30"/>
        <v>51</v>
      </c>
      <c r="E409" s="2" t="s">
        <v>442</v>
      </c>
      <c r="F409" t="str">
        <f>_xlfn.XLOOKUP(D409,'ACS-NAICS-SOC x-walk'!B:B,'ACS-NAICS-SOC x-walk'!D:D)</f>
        <v>Production, transportation, and material moving occupations</v>
      </c>
      <c r="G409">
        <f t="shared" si="31"/>
        <v>3473</v>
      </c>
      <c r="H409" s="9">
        <f t="shared" si="32"/>
        <v>22.262820512820515</v>
      </c>
      <c r="I409" t="str">
        <f>_xlfn.XLOOKUP($C409,'NAICS-SOC-CIP x-walk'!C:C, 'NAICS-SOC-CIP x-walk'!H:H)</f>
        <v>31-33</v>
      </c>
      <c r="J409" t="s">
        <v>2942</v>
      </c>
      <c r="K409" t="str">
        <f>_xlfn.XLOOKUP($C409,'NAICS-SOC-CIP x-walk'!$C:$C, 'NAICS-SOC-CIP x-walk'!I:I)</f>
        <v>Manufacturing</v>
      </c>
      <c r="L409">
        <f t="shared" si="33"/>
        <v>1574</v>
      </c>
      <c r="M409" s="9">
        <f t="shared" si="34"/>
        <v>14.710280373831775</v>
      </c>
    </row>
    <row r="410" spans="1:13" hidden="1">
      <c r="A410" s="1">
        <v>12</v>
      </c>
      <c r="B410" s="1" t="s">
        <v>4</v>
      </c>
      <c r="C410" s="1" t="s">
        <v>2723</v>
      </c>
      <c r="D410" s="1">
        <f t="shared" si="30"/>
        <v>51</v>
      </c>
      <c r="E410" s="2" t="s">
        <v>898</v>
      </c>
      <c r="F410" t="str">
        <f>_xlfn.XLOOKUP(D410,'ACS-NAICS-SOC x-walk'!B:B,'ACS-NAICS-SOC x-walk'!D:D)</f>
        <v>Production, transportation, and material moving occupations</v>
      </c>
      <c r="G410">
        <f t="shared" si="31"/>
        <v>3473</v>
      </c>
      <c r="H410" s="9">
        <f t="shared" si="32"/>
        <v>22.262820512820515</v>
      </c>
      <c r="I410" t="str">
        <f>_xlfn.XLOOKUP($C410,'NAICS-SOC-CIP x-walk'!C:C, 'NAICS-SOC-CIP x-walk'!H:H)</f>
        <v>31-33</v>
      </c>
      <c r="J410" t="s">
        <v>2942</v>
      </c>
      <c r="K410" t="str">
        <f>_xlfn.XLOOKUP($C410,'NAICS-SOC-CIP x-walk'!$C:$C, 'NAICS-SOC-CIP x-walk'!I:I)</f>
        <v>Manufacturing</v>
      </c>
      <c r="L410">
        <f t="shared" si="33"/>
        <v>1574</v>
      </c>
      <c r="M410" s="9">
        <f t="shared" si="34"/>
        <v>14.710280373831775</v>
      </c>
    </row>
    <row r="411" spans="1:13" hidden="1">
      <c r="A411" s="1">
        <v>11</v>
      </c>
      <c r="B411" s="1" t="s">
        <v>4</v>
      </c>
      <c r="C411" s="1" t="s">
        <v>2782</v>
      </c>
      <c r="D411" s="1">
        <f t="shared" si="30"/>
        <v>51</v>
      </c>
      <c r="E411" s="2" t="s">
        <v>422</v>
      </c>
      <c r="F411" t="str">
        <f>_xlfn.XLOOKUP(D411,'ACS-NAICS-SOC x-walk'!B:B,'ACS-NAICS-SOC x-walk'!D:D)</f>
        <v>Production, transportation, and material moving occupations</v>
      </c>
      <c r="G411">
        <f t="shared" si="31"/>
        <v>3473</v>
      </c>
      <c r="H411" s="9">
        <f t="shared" si="32"/>
        <v>22.262820512820515</v>
      </c>
      <c r="I411" t="str">
        <f>_xlfn.XLOOKUP($C411,'NAICS-SOC-CIP x-walk'!C:C, 'NAICS-SOC-CIP x-walk'!H:H)</f>
        <v>31-33</v>
      </c>
      <c r="J411" t="s">
        <v>2942</v>
      </c>
      <c r="K411" t="str">
        <f>_xlfn.XLOOKUP($C411,'NAICS-SOC-CIP x-walk'!$C:$C, 'NAICS-SOC-CIP x-walk'!I:I)</f>
        <v>Manufacturing</v>
      </c>
      <c r="L411">
        <f t="shared" si="33"/>
        <v>1574</v>
      </c>
      <c r="M411" s="9">
        <f t="shared" si="34"/>
        <v>14.710280373831775</v>
      </c>
    </row>
    <row r="412" spans="1:13" hidden="1">
      <c r="A412" s="1">
        <v>11</v>
      </c>
      <c r="B412" s="1" t="s">
        <v>4</v>
      </c>
      <c r="C412" s="1" t="s">
        <v>2850</v>
      </c>
      <c r="D412" s="1">
        <f t="shared" si="30"/>
        <v>53</v>
      </c>
      <c r="E412" s="2" t="s">
        <v>662</v>
      </c>
      <c r="F412" t="str">
        <f>_xlfn.XLOOKUP(D412,'ACS-NAICS-SOC x-walk'!B:B,'ACS-NAICS-SOC x-walk'!D:D)</f>
        <v>Production, transportation, and material moving occupations</v>
      </c>
      <c r="G412">
        <f t="shared" si="31"/>
        <v>3473</v>
      </c>
      <c r="H412" s="9">
        <f t="shared" si="32"/>
        <v>22.262820512820515</v>
      </c>
      <c r="I412" t="str">
        <f>_xlfn.XLOOKUP($C412,'NAICS-SOC-CIP x-walk'!C:C, 'NAICS-SOC-CIP x-walk'!H:H)</f>
        <v>31-33</v>
      </c>
      <c r="J412" t="s">
        <v>2942</v>
      </c>
      <c r="K412" t="str">
        <f>_xlfn.XLOOKUP($C412,'NAICS-SOC-CIP x-walk'!$C:$C, 'NAICS-SOC-CIP x-walk'!I:I)</f>
        <v>Manufacturing</v>
      </c>
      <c r="L412">
        <f t="shared" si="33"/>
        <v>1574</v>
      </c>
      <c r="M412" s="9">
        <f t="shared" si="34"/>
        <v>14.710280373831775</v>
      </c>
    </row>
    <row r="413" spans="1:13" hidden="1">
      <c r="A413" s="1">
        <v>10</v>
      </c>
      <c r="B413" s="1">
        <v>3</v>
      </c>
      <c r="C413" s="1" t="s">
        <v>2742</v>
      </c>
      <c r="D413" s="1">
        <f t="shared" si="30"/>
        <v>51</v>
      </c>
      <c r="E413" s="2" t="s">
        <v>722</v>
      </c>
      <c r="F413" t="str">
        <f>_xlfn.XLOOKUP(D413,'ACS-NAICS-SOC x-walk'!B:B,'ACS-NAICS-SOC x-walk'!D:D)</f>
        <v>Production, transportation, and material moving occupations</v>
      </c>
      <c r="G413">
        <f t="shared" si="31"/>
        <v>3473</v>
      </c>
      <c r="H413" s="9">
        <f t="shared" si="32"/>
        <v>22.262820512820515</v>
      </c>
      <c r="I413" t="str">
        <f>_xlfn.XLOOKUP($C413,'NAICS-SOC-CIP x-walk'!C:C, 'NAICS-SOC-CIP x-walk'!H:H)</f>
        <v>23</v>
      </c>
      <c r="J413" t="str">
        <f>_xlfn.XLOOKUP(K413,'ACS-NAICS-SOC x-walk'!K:K,'ACS-NAICS-SOC x-walk'!L:L)</f>
        <v>Construction</v>
      </c>
      <c r="K413" t="str">
        <f>_xlfn.XLOOKUP($C413,'NAICS-SOC-CIP x-walk'!$C:$C, 'NAICS-SOC-CIP x-walk'!I:I)</f>
        <v>Construction</v>
      </c>
      <c r="L413">
        <f t="shared" si="33"/>
        <v>2861</v>
      </c>
      <c r="M413" s="9">
        <f t="shared" si="34"/>
        <v>38.146666666666668</v>
      </c>
    </row>
    <row r="414" spans="1:13" hidden="1">
      <c r="A414" s="1">
        <v>10</v>
      </c>
      <c r="B414" s="1" t="s">
        <v>4</v>
      </c>
      <c r="C414" s="1" t="s">
        <v>2787</v>
      </c>
      <c r="D414" s="1">
        <f t="shared" si="30"/>
        <v>51</v>
      </c>
      <c r="E414" s="2" t="s">
        <v>582</v>
      </c>
      <c r="F414" t="str">
        <f>_xlfn.XLOOKUP(D414,'ACS-NAICS-SOC x-walk'!B:B,'ACS-NAICS-SOC x-walk'!D:D)</f>
        <v>Production, transportation, and material moving occupations</v>
      </c>
      <c r="G414">
        <f t="shared" si="31"/>
        <v>3473</v>
      </c>
      <c r="H414" s="9">
        <f t="shared" si="32"/>
        <v>22.262820512820515</v>
      </c>
      <c r="I414" t="str">
        <f>_xlfn.XLOOKUP($C414,'NAICS-SOC-CIP x-walk'!C:C, 'NAICS-SOC-CIP x-walk'!H:H)</f>
        <v>31-33</v>
      </c>
      <c r="J414" t="s">
        <v>2942</v>
      </c>
      <c r="K414" t="str">
        <f>_xlfn.XLOOKUP($C414,'NAICS-SOC-CIP x-walk'!$C:$C, 'NAICS-SOC-CIP x-walk'!I:I)</f>
        <v>Manufacturing</v>
      </c>
      <c r="L414">
        <f t="shared" si="33"/>
        <v>1574</v>
      </c>
      <c r="M414" s="9">
        <f t="shared" si="34"/>
        <v>14.710280373831775</v>
      </c>
    </row>
    <row r="415" spans="1:13" hidden="1">
      <c r="A415" s="1">
        <v>10</v>
      </c>
      <c r="B415" s="1" t="s">
        <v>4</v>
      </c>
      <c r="C415" s="1" t="s">
        <v>2711</v>
      </c>
      <c r="D415" s="1">
        <f t="shared" si="30"/>
        <v>51</v>
      </c>
      <c r="E415" s="2" t="s">
        <v>466</v>
      </c>
      <c r="F415" t="str">
        <f>_xlfn.XLOOKUP(D415,'ACS-NAICS-SOC x-walk'!B:B,'ACS-NAICS-SOC x-walk'!D:D)</f>
        <v>Production, transportation, and material moving occupations</v>
      </c>
      <c r="G415">
        <f t="shared" si="31"/>
        <v>3473</v>
      </c>
      <c r="H415" s="9">
        <f t="shared" si="32"/>
        <v>22.262820512820515</v>
      </c>
      <c r="I415" t="str">
        <f>_xlfn.XLOOKUP($C415,'NAICS-SOC-CIP x-walk'!C:C, 'NAICS-SOC-CIP x-walk'!H:H)</f>
        <v>23</v>
      </c>
      <c r="J415" t="str">
        <f>_xlfn.XLOOKUP(K415,'ACS-NAICS-SOC x-walk'!K:K,'ACS-NAICS-SOC x-walk'!L:L)</f>
        <v>Construction</v>
      </c>
      <c r="K415" t="str">
        <f>_xlfn.XLOOKUP($C415,'NAICS-SOC-CIP x-walk'!$C:$C, 'NAICS-SOC-CIP x-walk'!I:I)</f>
        <v>Construction</v>
      </c>
      <c r="L415">
        <f t="shared" si="33"/>
        <v>2861</v>
      </c>
      <c r="M415" s="9">
        <f t="shared" si="34"/>
        <v>38.146666666666668</v>
      </c>
    </row>
    <row r="416" spans="1:13" hidden="1">
      <c r="A416" s="1">
        <v>10</v>
      </c>
      <c r="B416" s="1" t="s">
        <v>4</v>
      </c>
      <c r="C416" s="1" t="s">
        <v>2745</v>
      </c>
      <c r="D416" s="1">
        <f t="shared" si="30"/>
        <v>51</v>
      </c>
      <c r="E416" s="2" t="s">
        <v>346</v>
      </c>
      <c r="F416" t="str">
        <f>_xlfn.XLOOKUP(D416,'ACS-NAICS-SOC x-walk'!B:B,'ACS-NAICS-SOC x-walk'!D:D)</f>
        <v>Production, transportation, and material moving occupations</v>
      </c>
      <c r="G416">
        <f t="shared" si="31"/>
        <v>3473</v>
      </c>
      <c r="H416" s="9">
        <f t="shared" si="32"/>
        <v>22.262820512820515</v>
      </c>
      <c r="I416" t="str">
        <f>_xlfn.XLOOKUP($C416,'NAICS-SOC-CIP x-walk'!C:C, 'NAICS-SOC-CIP x-walk'!H:H)</f>
        <v>31-33</v>
      </c>
      <c r="J416" t="s">
        <v>2942</v>
      </c>
      <c r="K416" t="str">
        <f>_xlfn.XLOOKUP($C416,'NAICS-SOC-CIP x-walk'!$C:$C, 'NAICS-SOC-CIP x-walk'!I:I)</f>
        <v>Manufacturing</v>
      </c>
      <c r="L416">
        <f t="shared" si="33"/>
        <v>1574</v>
      </c>
      <c r="M416" s="9">
        <f t="shared" si="34"/>
        <v>14.710280373831775</v>
      </c>
    </row>
    <row r="417" spans="1:13" hidden="1">
      <c r="A417" s="1">
        <v>9</v>
      </c>
      <c r="B417" s="1" t="s">
        <v>4</v>
      </c>
      <c r="C417" s="1" t="s">
        <v>2678</v>
      </c>
      <c r="D417" s="1">
        <f t="shared" si="30"/>
        <v>51</v>
      </c>
      <c r="E417" s="2" t="s">
        <v>588</v>
      </c>
      <c r="F417" t="str">
        <f>_xlfn.XLOOKUP(D417,'ACS-NAICS-SOC x-walk'!B:B,'ACS-NAICS-SOC x-walk'!D:D)</f>
        <v>Production, transportation, and material moving occupations</v>
      </c>
      <c r="G417">
        <f t="shared" si="31"/>
        <v>3473</v>
      </c>
      <c r="H417" s="9">
        <f t="shared" si="32"/>
        <v>22.262820512820515</v>
      </c>
      <c r="I417" t="str">
        <f>_xlfn.XLOOKUP($C417,'NAICS-SOC-CIP x-walk'!C:C, 'NAICS-SOC-CIP x-walk'!H:H)</f>
        <v>31-33</v>
      </c>
      <c r="J417" t="s">
        <v>2942</v>
      </c>
      <c r="K417" t="str">
        <f>_xlfn.XLOOKUP($C417,'NAICS-SOC-CIP x-walk'!$C:$C, 'NAICS-SOC-CIP x-walk'!I:I)</f>
        <v>Manufacturing</v>
      </c>
      <c r="L417">
        <f t="shared" si="33"/>
        <v>1574</v>
      </c>
      <c r="M417" s="9">
        <f t="shared" si="34"/>
        <v>14.710280373831775</v>
      </c>
    </row>
    <row r="418" spans="1:13" ht="30" hidden="1">
      <c r="A418" s="1">
        <v>9</v>
      </c>
      <c r="B418" s="1" t="s">
        <v>4</v>
      </c>
      <c r="C418" s="1" t="s">
        <v>2699</v>
      </c>
      <c r="D418" s="1">
        <f t="shared" si="30"/>
        <v>51</v>
      </c>
      <c r="E418" s="2" t="s">
        <v>720</v>
      </c>
      <c r="F418" t="str">
        <f>_xlfn.XLOOKUP(D418,'ACS-NAICS-SOC x-walk'!B:B,'ACS-NAICS-SOC x-walk'!D:D)</f>
        <v>Production, transportation, and material moving occupations</v>
      </c>
      <c r="G418">
        <f t="shared" si="31"/>
        <v>3473</v>
      </c>
      <c r="H418" s="9">
        <f t="shared" si="32"/>
        <v>22.262820512820515</v>
      </c>
      <c r="I418" t="str">
        <f>_xlfn.XLOOKUP($C418,'NAICS-SOC-CIP x-walk'!C:C, 'NAICS-SOC-CIP x-walk'!H:H)</f>
        <v>31-33</v>
      </c>
      <c r="J418" t="s">
        <v>2942</v>
      </c>
      <c r="K418" t="str">
        <f>_xlfn.XLOOKUP($C418,'NAICS-SOC-CIP x-walk'!$C:$C, 'NAICS-SOC-CIP x-walk'!I:I)</f>
        <v>Manufacturing</v>
      </c>
      <c r="L418">
        <f t="shared" si="33"/>
        <v>1574</v>
      </c>
      <c r="M418" s="9">
        <f t="shared" si="34"/>
        <v>14.710280373831775</v>
      </c>
    </row>
    <row r="419" spans="1:13" ht="30" hidden="1">
      <c r="A419" s="1">
        <v>9</v>
      </c>
      <c r="B419" s="1" t="s">
        <v>4</v>
      </c>
      <c r="C419" s="1" t="s">
        <v>2761</v>
      </c>
      <c r="D419" s="1">
        <f t="shared" si="30"/>
        <v>51</v>
      </c>
      <c r="E419" s="2" t="s">
        <v>248</v>
      </c>
      <c r="F419" t="str">
        <f>_xlfn.XLOOKUP(D419,'ACS-NAICS-SOC x-walk'!B:B,'ACS-NAICS-SOC x-walk'!D:D)</f>
        <v>Production, transportation, and material moving occupations</v>
      </c>
      <c r="G419">
        <f t="shared" si="31"/>
        <v>3473</v>
      </c>
      <c r="H419" s="9">
        <f t="shared" si="32"/>
        <v>22.262820512820515</v>
      </c>
      <c r="I419" t="str">
        <f>_xlfn.XLOOKUP($C419,'NAICS-SOC-CIP x-walk'!C:C, 'NAICS-SOC-CIP x-walk'!H:H)</f>
        <v>31-33</v>
      </c>
      <c r="J419" t="s">
        <v>2942</v>
      </c>
      <c r="K419" t="str">
        <f>_xlfn.XLOOKUP($C419,'NAICS-SOC-CIP x-walk'!$C:$C, 'NAICS-SOC-CIP x-walk'!I:I)</f>
        <v>Manufacturing</v>
      </c>
      <c r="L419">
        <f t="shared" si="33"/>
        <v>1574</v>
      </c>
      <c r="M419" s="9">
        <f t="shared" si="34"/>
        <v>14.710280373831775</v>
      </c>
    </row>
    <row r="420" spans="1:13" hidden="1">
      <c r="A420" s="1">
        <v>8</v>
      </c>
      <c r="B420" s="1" t="s">
        <v>4</v>
      </c>
      <c r="C420" s="1" t="s">
        <v>2707</v>
      </c>
      <c r="D420" s="1">
        <f t="shared" si="30"/>
        <v>51</v>
      </c>
      <c r="E420" s="2" t="s">
        <v>12</v>
      </c>
      <c r="F420" t="str">
        <f>_xlfn.XLOOKUP(D420,'ACS-NAICS-SOC x-walk'!B:B,'ACS-NAICS-SOC x-walk'!D:D)</f>
        <v>Production, transportation, and material moving occupations</v>
      </c>
      <c r="G420">
        <f t="shared" si="31"/>
        <v>3473</v>
      </c>
      <c r="H420" s="9">
        <f t="shared" si="32"/>
        <v>22.262820512820515</v>
      </c>
      <c r="I420" t="str">
        <f>_xlfn.XLOOKUP($C420,'NAICS-SOC-CIP x-walk'!C:C, 'NAICS-SOC-CIP x-walk'!H:H)</f>
        <v>31-33</v>
      </c>
      <c r="J420" t="s">
        <v>2942</v>
      </c>
      <c r="K420" t="str">
        <f>_xlfn.XLOOKUP($C420,'NAICS-SOC-CIP x-walk'!$C:$C, 'NAICS-SOC-CIP x-walk'!I:I)</f>
        <v>Manufacturing</v>
      </c>
      <c r="L420">
        <f t="shared" si="33"/>
        <v>1574</v>
      </c>
      <c r="M420" s="9">
        <f t="shared" si="34"/>
        <v>14.710280373831775</v>
      </c>
    </row>
    <row r="421" spans="1:13" hidden="1">
      <c r="A421" s="1">
        <v>8</v>
      </c>
      <c r="B421" s="1" t="s">
        <v>4</v>
      </c>
      <c r="C421" s="1" t="s">
        <v>2741</v>
      </c>
      <c r="D421" s="1">
        <f t="shared" si="30"/>
        <v>51</v>
      </c>
      <c r="E421" s="2" t="s">
        <v>748</v>
      </c>
      <c r="F421" t="str">
        <f>_xlfn.XLOOKUP(D421,'ACS-NAICS-SOC x-walk'!B:B,'ACS-NAICS-SOC x-walk'!D:D)</f>
        <v>Production, transportation, and material moving occupations</v>
      </c>
      <c r="G421">
        <f t="shared" si="31"/>
        <v>3473</v>
      </c>
      <c r="H421" s="9">
        <f t="shared" si="32"/>
        <v>22.262820512820515</v>
      </c>
      <c r="I421" t="str">
        <f>_xlfn.XLOOKUP($C421,'NAICS-SOC-CIP x-walk'!C:C, 'NAICS-SOC-CIP x-walk'!H:H)</f>
        <v>23</v>
      </c>
      <c r="J421" t="str">
        <f>_xlfn.XLOOKUP(K421,'ACS-NAICS-SOC x-walk'!K:K,'ACS-NAICS-SOC x-walk'!L:L)</f>
        <v>Construction</v>
      </c>
      <c r="K421" t="str">
        <f>_xlfn.XLOOKUP($C421,'NAICS-SOC-CIP x-walk'!$C:$C, 'NAICS-SOC-CIP x-walk'!I:I)</f>
        <v>Construction</v>
      </c>
      <c r="L421">
        <f t="shared" si="33"/>
        <v>2861</v>
      </c>
      <c r="M421" s="9">
        <f t="shared" si="34"/>
        <v>38.146666666666668</v>
      </c>
    </row>
    <row r="422" spans="1:13" hidden="1">
      <c r="A422" s="1">
        <v>8</v>
      </c>
      <c r="B422" s="1">
        <v>3</v>
      </c>
      <c r="C422" s="1" t="s">
        <v>2702</v>
      </c>
      <c r="D422" s="1">
        <f t="shared" si="30"/>
        <v>51</v>
      </c>
      <c r="E422" s="2" t="s">
        <v>838</v>
      </c>
      <c r="F422" t="str">
        <f>_xlfn.XLOOKUP(D422,'ACS-NAICS-SOC x-walk'!B:B,'ACS-NAICS-SOC x-walk'!D:D)</f>
        <v>Production, transportation, and material moving occupations</v>
      </c>
      <c r="G422">
        <f t="shared" si="31"/>
        <v>3473</v>
      </c>
      <c r="H422" s="9">
        <f t="shared" si="32"/>
        <v>22.262820512820515</v>
      </c>
      <c r="I422" t="str">
        <f>_xlfn.XLOOKUP($C422,'NAICS-SOC-CIP x-walk'!C:C, 'NAICS-SOC-CIP x-walk'!H:H)</f>
        <v>31-33</v>
      </c>
      <c r="J422" t="s">
        <v>2942</v>
      </c>
      <c r="K422" t="str">
        <f>_xlfn.XLOOKUP($C422,'NAICS-SOC-CIP x-walk'!$C:$C, 'NAICS-SOC-CIP x-walk'!I:I)</f>
        <v>Manufacturing</v>
      </c>
      <c r="L422">
        <f t="shared" si="33"/>
        <v>1574</v>
      </c>
      <c r="M422" s="9">
        <f t="shared" si="34"/>
        <v>14.710280373831775</v>
      </c>
    </row>
    <row r="423" spans="1:13" hidden="1">
      <c r="A423" s="1">
        <v>8</v>
      </c>
      <c r="B423" s="1" t="s">
        <v>4</v>
      </c>
      <c r="C423" s="1" t="s">
        <v>2696</v>
      </c>
      <c r="D423" s="1">
        <f t="shared" si="30"/>
        <v>51</v>
      </c>
      <c r="E423" s="2" t="s">
        <v>530</v>
      </c>
      <c r="F423" t="str">
        <f>_xlfn.XLOOKUP(D423,'ACS-NAICS-SOC x-walk'!B:B,'ACS-NAICS-SOC x-walk'!D:D)</f>
        <v>Production, transportation, and material moving occupations</v>
      </c>
      <c r="G423">
        <f t="shared" si="31"/>
        <v>3473</v>
      </c>
      <c r="H423" s="9">
        <f t="shared" si="32"/>
        <v>22.262820512820515</v>
      </c>
      <c r="I423" t="str">
        <f>_xlfn.XLOOKUP($C423,'NAICS-SOC-CIP x-walk'!C:C, 'NAICS-SOC-CIP x-walk'!H:H)</f>
        <v>31-33</v>
      </c>
      <c r="J423" t="s">
        <v>2942</v>
      </c>
      <c r="K423" t="str">
        <f>_xlfn.XLOOKUP($C423,'NAICS-SOC-CIP x-walk'!$C:$C, 'NAICS-SOC-CIP x-walk'!I:I)</f>
        <v>Manufacturing</v>
      </c>
      <c r="L423">
        <f t="shared" si="33"/>
        <v>1574</v>
      </c>
      <c r="M423" s="9">
        <f t="shared" si="34"/>
        <v>14.710280373831775</v>
      </c>
    </row>
    <row r="424" spans="1:13" hidden="1">
      <c r="A424" s="1">
        <v>7</v>
      </c>
      <c r="B424" s="1" t="s">
        <v>4</v>
      </c>
      <c r="C424" s="1" t="s">
        <v>2781</v>
      </c>
      <c r="D424" s="1">
        <f t="shared" si="30"/>
        <v>51</v>
      </c>
      <c r="E424" s="2" t="s">
        <v>596</v>
      </c>
      <c r="F424" t="str">
        <f>_xlfn.XLOOKUP(D424,'ACS-NAICS-SOC x-walk'!B:B,'ACS-NAICS-SOC x-walk'!D:D)</f>
        <v>Production, transportation, and material moving occupations</v>
      </c>
      <c r="G424">
        <f t="shared" si="31"/>
        <v>3473</v>
      </c>
      <c r="H424" s="9">
        <f t="shared" si="32"/>
        <v>22.262820512820515</v>
      </c>
      <c r="I424" t="str">
        <f>_xlfn.XLOOKUP($C424,'NAICS-SOC-CIP x-walk'!C:C, 'NAICS-SOC-CIP x-walk'!H:H)</f>
        <v>31-33</v>
      </c>
      <c r="J424" t="s">
        <v>2942</v>
      </c>
      <c r="K424" t="str">
        <f>_xlfn.XLOOKUP($C424,'NAICS-SOC-CIP x-walk'!$C:$C, 'NAICS-SOC-CIP x-walk'!I:I)</f>
        <v>Manufacturing</v>
      </c>
      <c r="L424">
        <f t="shared" si="33"/>
        <v>1574</v>
      </c>
      <c r="M424" s="9">
        <f t="shared" si="34"/>
        <v>14.710280373831775</v>
      </c>
    </row>
    <row r="425" spans="1:13" hidden="1">
      <c r="A425" s="1">
        <v>7</v>
      </c>
      <c r="B425" s="1" t="s">
        <v>4</v>
      </c>
      <c r="C425" s="1" t="s">
        <v>2703</v>
      </c>
      <c r="D425" s="1">
        <f t="shared" si="30"/>
        <v>51</v>
      </c>
      <c r="E425" s="2" t="s">
        <v>10</v>
      </c>
      <c r="F425" t="str">
        <f>_xlfn.XLOOKUP(D425,'ACS-NAICS-SOC x-walk'!B:B,'ACS-NAICS-SOC x-walk'!D:D)</f>
        <v>Production, transportation, and material moving occupations</v>
      </c>
      <c r="G425">
        <f t="shared" si="31"/>
        <v>3473</v>
      </c>
      <c r="H425" s="9">
        <f t="shared" si="32"/>
        <v>22.262820512820515</v>
      </c>
      <c r="I425" t="str">
        <f>_xlfn.XLOOKUP($C425,'NAICS-SOC-CIP x-walk'!C:C, 'NAICS-SOC-CIP x-walk'!H:H)</f>
        <v>31-33</v>
      </c>
      <c r="J425" t="s">
        <v>2942</v>
      </c>
      <c r="K425" t="str">
        <f>_xlfn.XLOOKUP($C425,'NAICS-SOC-CIP x-walk'!$C:$C, 'NAICS-SOC-CIP x-walk'!I:I)</f>
        <v>Manufacturing</v>
      </c>
      <c r="L425">
        <f t="shared" si="33"/>
        <v>1574</v>
      </c>
      <c r="M425" s="9">
        <f t="shared" si="34"/>
        <v>14.710280373831775</v>
      </c>
    </row>
    <row r="426" spans="1:13" hidden="1">
      <c r="A426" s="1">
        <v>7</v>
      </c>
      <c r="B426" s="1" t="s">
        <v>4</v>
      </c>
      <c r="C426" s="1" t="s">
        <v>2715</v>
      </c>
      <c r="D426" s="1">
        <f t="shared" si="30"/>
        <v>51</v>
      </c>
      <c r="E426" s="2" t="s">
        <v>246</v>
      </c>
      <c r="F426" t="str">
        <f>_xlfn.XLOOKUP(D426,'ACS-NAICS-SOC x-walk'!B:B,'ACS-NAICS-SOC x-walk'!D:D)</f>
        <v>Production, transportation, and material moving occupations</v>
      </c>
      <c r="G426">
        <f t="shared" si="31"/>
        <v>3473</v>
      </c>
      <c r="H426" s="9">
        <f t="shared" si="32"/>
        <v>22.262820512820515</v>
      </c>
      <c r="I426" t="str">
        <f>_xlfn.XLOOKUP($C426,'NAICS-SOC-CIP x-walk'!C:C, 'NAICS-SOC-CIP x-walk'!H:H)</f>
        <v>31-33</v>
      </c>
      <c r="J426" t="s">
        <v>2942</v>
      </c>
      <c r="K426" t="str">
        <f>_xlfn.XLOOKUP($C426,'NAICS-SOC-CIP x-walk'!$C:$C, 'NAICS-SOC-CIP x-walk'!I:I)</f>
        <v>Manufacturing</v>
      </c>
      <c r="L426">
        <f t="shared" si="33"/>
        <v>1574</v>
      </c>
      <c r="M426" s="9">
        <f t="shared" si="34"/>
        <v>14.710280373831775</v>
      </c>
    </row>
    <row r="427" spans="1:13" hidden="1">
      <c r="A427" s="1">
        <v>7</v>
      </c>
      <c r="B427" s="1" t="s">
        <v>4</v>
      </c>
      <c r="C427" s="1" t="s">
        <v>2724</v>
      </c>
      <c r="D427" s="1">
        <f t="shared" si="30"/>
        <v>51</v>
      </c>
      <c r="E427" s="2" t="s">
        <v>576</v>
      </c>
      <c r="F427" t="str">
        <f>_xlfn.XLOOKUP(D427,'ACS-NAICS-SOC x-walk'!B:B,'ACS-NAICS-SOC x-walk'!D:D)</f>
        <v>Production, transportation, and material moving occupations</v>
      </c>
      <c r="G427">
        <f t="shared" si="31"/>
        <v>3473</v>
      </c>
      <c r="H427" s="9">
        <f t="shared" si="32"/>
        <v>22.262820512820515</v>
      </c>
      <c r="I427" t="str">
        <f>_xlfn.XLOOKUP($C427,'NAICS-SOC-CIP x-walk'!C:C, 'NAICS-SOC-CIP x-walk'!H:H)</f>
        <v>31-33</v>
      </c>
      <c r="J427" t="s">
        <v>2942</v>
      </c>
      <c r="K427" t="str">
        <f>_xlfn.XLOOKUP($C427,'NAICS-SOC-CIP x-walk'!$C:$C, 'NAICS-SOC-CIP x-walk'!I:I)</f>
        <v>Manufacturing</v>
      </c>
      <c r="L427">
        <f t="shared" si="33"/>
        <v>1574</v>
      </c>
      <c r="M427" s="9">
        <f t="shared" si="34"/>
        <v>14.710280373831775</v>
      </c>
    </row>
    <row r="428" spans="1:13" hidden="1">
      <c r="A428" s="1">
        <v>6</v>
      </c>
      <c r="B428" s="1" t="s">
        <v>4</v>
      </c>
      <c r="C428" s="1" t="s">
        <v>2779</v>
      </c>
      <c r="D428" s="1">
        <f t="shared" si="30"/>
        <v>51</v>
      </c>
      <c r="E428" s="2" t="s">
        <v>852</v>
      </c>
      <c r="F428" t="str">
        <f>_xlfn.XLOOKUP(D428,'ACS-NAICS-SOC x-walk'!B:B,'ACS-NAICS-SOC x-walk'!D:D)</f>
        <v>Production, transportation, and material moving occupations</v>
      </c>
      <c r="G428">
        <f t="shared" si="31"/>
        <v>3473</v>
      </c>
      <c r="H428" s="9">
        <f t="shared" si="32"/>
        <v>22.262820512820515</v>
      </c>
      <c r="I428" t="str">
        <f>_xlfn.XLOOKUP($C428,'NAICS-SOC-CIP x-walk'!C:C, 'NAICS-SOC-CIP x-walk'!H:H)</f>
        <v>31-33</v>
      </c>
      <c r="J428" t="s">
        <v>2942</v>
      </c>
      <c r="K428" t="str">
        <f>_xlfn.XLOOKUP($C428,'NAICS-SOC-CIP x-walk'!$C:$C, 'NAICS-SOC-CIP x-walk'!I:I)</f>
        <v>Manufacturing</v>
      </c>
      <c r="L428">
        <f t="shared" si="33"/>
        <v>1574</v>
      </c>
      <c r="M428" s="9">
        <f t="shared" si="34"/>
        <v>14.710280373831775</v>
      </c>
    </row>
    <row r="429" spans="1:13" hidden="1">
      <c r="A429" s="1">
        <v>6</v>
      </c>
      <c r="B429" s="1">
        <v>3</v>
      </c>
      <c r="C429" s="1" t="s">
        <v>2770</v>
      </c>
      <c r="D429" s="1">
        <f t="shared" si="30"/>
        <v>51</v>
      </c>
      <c r="E429" s="2" t="s">
        <v>984</v>
      </c>
      <c r="F429" t="str">
        <f>_xlfn.XLOOKUP(D429,'ACS-NAICS-SOC x-walk'!B:B,'ACS-NAICS-SOC x-walk'!D:D)</f>
        <v>Production, transportation, and material moving occupations</v>
      </c>
      <c r="G429">
        <f t="shared" si="31"/>
        <v>3473</v>
      </c>
      <c r="H429" s="9">
        <f t="shared" si="32"/>
        <v>22.262820512820515</v>
      </c>
      <c r="I429" t="str">
        <f>_xlfn.XLOOKUP($C429,'NAICS-SOC-CIP x-walk'!C:C, 'NAICS-SOC-CIP x-walk'!H:H)</f>
        <v>31-33</v>
      </c>
      <c r="J429" t="s">
        <v>2942</v>
      </c>
      <c r="K429" t="str">
        <f>_xlfn.XLOOKUP($C429,'NAICS-SOC-CIP x-walk'!$C:$C, 'NAICS-SOC-CIP x-walk'!I:I)</f>
        <v>Manufacturing</v>
      </c>
      <c r="L429">
        <f t="shared" si="33"/>
        <v>1574</v>
      </c>
      <c r="M429" s="9">
        <f t="shared" si="34"/>
        <v>14.710280373831775</v>
      </c>
    </row>
    <row r="430" spans="1:13" hidden="1">
      <c r="A430" s="1">
        <v>5</v>
      </c>
      <c r="B430" s="1">
        <v>3</v>
      </c>
      <c r="C430" s="1" t="s">
        <v>2706</v>
      </c>
      <c r="D430" s="1">
        <f t="shared" si="30"/>
        <v>51</v>
      </c>
      <c r="E430" s="2" t="s">
        <v>786</v>
      </c>
      <c r="F430" t="str">
        <f>_xlfn.XLOOKUP(D430,'ACS-NAICS-SOC x-walk'!B:B,'ACS-NAICS-SOC x-walk'!D:D)</f>
        <v>Production, transportation, and material moving occupations</v>
      </c>
      <c r="G430">
        <f t="shared" si="31"/>
        <v>3473</v>
      </c>
      <c r="H430" s="9">
        <f t="shared" si="32"/>
        <v>22.262820512820515</v>
      </c>
      <c r="I430" t="str">
        <f>_xlfn.XLOOKUP($C430,'NAICS-SOC-CIP x-walk'!C:C, 'NAICS-SOC-CIP x-walk'!H:H)</f>
        <v>31-33</v>
      </c>
      <c r="J430" t="s">
        <v>2942</v>
      </c>
      <c r="K430" t="str">
        <f>_xlfn.XLOOKUP($C430,'NAICS-SOC-CIP x-walk'!$C:$C, 'NAICS-SOC-CIP x-walk'!I:I)</f>
        <v>Manufacturing</v>
      </c>
      <c r="L430">
        <f t="shared" si="33"/>
        <v>1574</v>
      </c>
      <c r="M430" s="9">
        <f t="shared" si="34"/>
        <v>14.710280373831775</v>
      </c>
    </row>
    <row r="431" spans="1:13" hidden="1">
      <c r="A431" s="1">
        <v>5</v>
      </c>
      <c r="B431" s="1" t="s">
        <v>4</v>
      </c>
      <c r="C431" s="1" t="s">
        <v>2704</v>
      </c>
      <c r="D431" s="1">
        <f t="shared" si="30"/>
        <v>51</v>
      </c>
      <c r="E431" s="2" t="s">
        <v>214</v>
      </c>
      <c r="F431" t="str">
        <f>_xlfn.XLOOKUP(D431,'ACS-NAICS-SOC x-walk'!B:B,'ACS-NAICS-SOC x-walk'!D:D)</f>
        <v>Production, transportation, and material moving occupations</v>
      </c>
      <c r="G431">
        <f t="shared" si="31"/>
        <v>3473</v>
      </c>
      <c r="H431" s="9">
        <f t="shared" si="32"/>
        <v>22.262820512820515</v>
      </c>
      <c r="I431" t="str">
        <f>_xlfn.XLOOKUP($C431,'NAICS-SOC-CIP x-walk'!C:C, 'NAICS-SOC-CIP x-walk'!H:H)</f>
        <v>31-33</v>
      </c>
      <c r="J431" t="s">
        <v>2942</v>
      </c>
      <c r="K431" t="str">
        <f>_xlfn.XLOOKUP($C431,'NAICS-SOC-CIP x-walk'!$C:$C, 'NAICS-SOC-CIP x-walk'!I:I)</f>
        <v>Manufacturing</v>
      </c>
      <c r="L431">
        <f t="shared" si="33"/>
        <v>1574</v>
      </c>
      <c r="M431" s="9">
        <f t="shared" si="34"/>
        <v>14.710280373831775</v>
      </c>
    </row>
    <row r="432" spans="1:13" hidden="1">
      <c r="A432" s="1">
        <v>5</v>
      </c>
      <c r="B432" s="1" t="s">
        <v>4</v>
      </c>
      <c r="C432" s="1" t="s">
        <v>2730</v>
      </c>
      <c r="D432" s="1">
        <f t="shared" si="30"/>
        <v>51</v>
      </c>
      <c r="E432" s="2" t="s">
        <v>158</v>
      </c>
      <c r="F432" t="str">
        <f>_xlfn.XLOOKUP(D432,'ACS-NAICS-SOC x-walk'!B:B,'ACS-NAICS-SOC x-walk'!D:D)</f>
        <v>Production, transportation, and material moving occupations</v>
      </c>
      <c r="G432">
        <f t="shared" si="31"/>
        <v>3473</v>
      </c>
      <c r="H432" s="9">
        <f t="shared" si="32"/>
        <v>22.262820512820515</v>
      </c>
      <c r="I432" t="str">
        <f>_xlfn.XLOOKUP($C432,'NAICS-SOC-CIP x-walk'!C:C, 'NAICS-SOC-CIP x-walk'!H:H)</f>
        <v>31-33</v>
      </c>
      <c r="J432" t="s">
        <v>2942</v>
      </c>
      <c r="K432" t="str">
        <f>_xlfn.XLOOKUP($C432,'NAICS-SOC-CIP x-walk'!$C:$C, 'NAICS-SOC-CIP x-walk'!I:I)</f>
        <v>Manufacturing</v>
      </c>
      <c r="L432">
        <f t="shared" si="33"/>
        <v>1574</v>
      </c>
      <c r="M432" s="9">
        <f t="shared" si="34"/>
        <v>14.710280373831775</v>
      </c>
    </row>
    <row r="433" spans="1:13" hidden="1">
      <c r="A433" s="1">
        <v>5</v>
      </c>
      <c r="B433" s="1" t="s">
        <v>4</v>
      </c>
      <c r="C433" s="1" t="s">
        <v>2736</v>
      </c>
      <c r="D433" s="1">
        <f t="shared" si="30"/>
        <v>51</v>
      </c>
      <c r="E433" s="2" t="s">
        <v>1006</v>
      </c>
      <c r="F433" t="str">
        <f>_xlfn.XLOOKUP(D433,'ACS-NAICS-SOC x-walk'!B:B,'ACS-NAICS-SOC x-walk'!D:D)</f>
        <v>Production, transportation, and material moving occupations</v>
      </c>
      <c r="G433">
        <f t="shared" si="31"/>
        <v>3473</v>
      </c>
      <c r="H433" s="9">
        <f t="shared" si="32"/>
        <v>22.262820512820515</v>
      </c>
      <c r="I433" t="str">
        <f>_xlfn.XLOOKUP($C433,'NAICS-SOC-CIP x-walk'!C:C, 'NAICS-SOC-CIP x-walk'!H:H)</f>
        <v>31-33</v>
      </c>
      <c r="J433" t="s">
        <v>2942</v>
      </c>
      <c r="K433" t="str">
        <f>_xlfn.XLOOKUP($C433,'NAICS-SOC-CIP x-walk'!$C:$C, 'NAICS-SOC-CIP x-walk'!I:I)</f>
        <v>Manufacturing</v>
      </c>
      <c r="L433">
        <f t="shared" si="33"/>
        <v>1574</v>
      </c>
      <c r="M433" s="9">
        <f t="shared" si="34"/>
        <v>14.710280373831775</v>
      </c>
    </row>
    <row r="434" spans="1:13" hidden="1">
      <c r="A434" s="1">
        <v>4</v>
      </c>
      <c r="B434" s="1" t="s">
        <v>4</v>
      </c>
      <c r="C434" s="1" t="s">
        <v>2780</v>
      </c>
      <c r="D434" s="1">
        <f t="shared" si="30"/>
        <v>51</v>
      </c>
      <c r="E434" s="2" t="s">
        <v>716</v>
      </c>
      <c r="F434" t="str">
        <f>_xlfn.XLOOKUP(D434,'ACS-NAICS-SOC x-walk'!B:B,'ACS-NAICS-SOC x-walk'!D:D)</f>
        <v>Production, transportation, and material moving occupations</v>
      </c>
      <c r="G434">
        <f t="shared" si="31"/>
        <v>3473</v>
      </c>
      <c r="H434" s="9">
        <f t="shared" si="32"/>
        <v>22.262820512820515</v>
      </c>
      <c r="I434" t="str">
        <f>_xlfn.XLOOKUP($C434,'NAICS-SOC-CIP x-walk'!C:C, 'NAICS-SOC-CIP x-walk'!H:H)</f>
        <v>31-33</v>
      </c>
      <c r="J434" t="s">
        <v>2942</v>
      </c>
      <c r="K434" t="str">
        <f>_xlfn.XLOOKUP($C434,'NAICS-SOC-CIP x-walk'!$C:$C, 'NAICS-SOC-CIP x-walk'!I:I)</f>
        <v>Manufacturing</v>
      </c>
      <c r="L434">
        <f t="shared" si="33"/>
        <v>1574</v>
      </c>
      <c r="M434" s="9">
        <f t="shared" si="34"/>
        <v>14.710280373831775</v>
      </c>
    </row>
    <row r="435" spans="1:13" ht="30" hidden="1">
      <c r="A435" s="1">
        <v>4</v>
      </c>
      <c r="B435" s="1" t="s">
        <v>4</v>
      </c>
      <c r="C435" s="1" t="s">
        <v>2767</v>
      </c>
      <c r="D435" s="1">
        <f t="shared" si="30"/>
        <v>51</v>
      </c>
      <c r="E435" s="2" t="s">
        <v>164</v>
      </c>
      <c r="F435" t="str">
        <f>_xlfn.XLOOKUP(D435,'ACS-NAICS-SOC x-walk'!B:B,'ACS-NAICS-SOC x-walk'!D:D)</f>
        <v>Production, transportation, and material moving occupations</v>
      </c>
      <c r="G435">
        <f t="shared" si="31"/>
        <v>3473</v>
      </c>
      <c r="H435" s="9">
        <f t="shared" si="32"/>
        <v>22.262820512820515</v>
      </c>
      <c r="I435" t="str">
        <f>_xlfn.XLOOKUP($C435,'NAICS-SOC-CIP x-walk'!C:C, 'NAICS-SOC-CIP x-walk'!H:H)</f>
        <v>31-33</v>
      </c>
      <c r="J435" t="s">
        <v>2942</v>
      </c>
      <c r="K435" t="str">
        <f>_xlfn.XLOOKUP($C435,'NAICS-SOC-CIP x-walk'!$C:$C, 'NAICS-SOC-CIP x-walk'!I:I)</f>
        <v>Manufacturing</v>
      </c>
      <c r="L435">
        <f t="shared" si="33"/>
        <v>1574</v>
      </c>
      <c r="M435" s="9">
        <f t="shared" si="34"/>
        <v>14.710280373831775</v>
      </c>
    </row>
    <row r="436" spans="1:13" ht="30" hidden="1">
      <c r="A436" s="1">
        <v>4</v>
      </c>
      <c r="B436" s="1" t="s">
        <v>4</v>
      </c>
      <c r="C436" s="1" t="s">
        <v>2708</v>
      </c>
      <c r="D436" s="1">
        <f t="shared" si="30"/>
        <v>51</v>
      </c>
      <c r="E436" s="2" t="s">
        <v>242</v>
      </c>
      <c r="F436" t="str">
        <f>_xlfn.XLOOKUP(D436,'ACS-NAICS-SOC x-walk'!B:B,'ACS-NAICS-SOC x-walk'!D:D)</f>
        <v>Production, transportation, and material moving occupations</v>
      </c>
      <c r="G436">
        <f t="shared" si="31"/>
        <v>3473</v>
      </c>
      <c r="H436" s="9">
        <f t="shared" si="32"/>
        <v>22.262820512820515</v>
      </c>
      <c r="I436" t="str">
        <f>_xlfn.XLOOKUP($C436,'NAICS-SOC-CIP x-walk'!C:C, 'NAICS-SOC-CIP x-walk'!H:H)</f>
        <v>31-33</v>
      </c>
      <c r="J436" t="s">
        <v>2942</v>
      </c>
      <c r="K436" t="str">
        <f>_xlfn.XLOOKUP($C436,'NAICS-SOC-CIP x-walk'!$C:$C, 'NAICS-SOC-CIP x-walk'!I:I)</f>
        <v>Manufacturing</v>
      </c>
      <c r="L436">
        <f t="shared" si="33"/>
        <v>1574</v>
      </c>
      <c r="M436" s="9">
        <f t="shared" si="34"/>
        <v>14.710280373831775</v>
      </c>
    </row>
    <row r="437" spans="1:13" ht="30" hidden="1">
      <c r="A437" s="1">
        <v>3</v>
      </c>
      <c r="B437" s="1" t="s">
        <v>4</v>
      </c>
      <c r="C437" s="1" t="s">
        <v>2698</v>
      </c>
      <c r="D437" s="1">
        <f t="shared" si="30"/>
        <v>51</v>
      </c>
      <c r="E437" s="2" t="s">
        <v>814</v>
      </c>
      <c r="F437" t="str">
        <f>_xlfn.XLOOKUP(D437,'ACS-NAICS-SOC x-walk'!B:B,'ACS-NAICS-SOC x-walk'!D:D)</f>
        <v>Production, transportation, and material moving occupations</v>
      </c>
      <c r="G437">
        <f t="shared" si="31"/>
        <v>3473</v>
      </c>
      <c r="H437" s="9">
        <f t="shared" si="32"/>
        <v>22.262820512820515</v>
      </c>
      <c r="I437" t="str">
        <f>_xlfn.XLOOKUP($C437,'NAICS-SOC-CIP x-walk'!C:C, 'NAICS-SOC-CIP x-walk'!H:H)</f>
        <v>31-33</v>
      </c>
      <c r="J437" t="s">
        <v>2942</v>
      </c>
      <c r="K437" t="str">
        <f>_xlfn.XLOOKUP($C437,'NAICS-SOC-CIP x-walk'!$C:$C, 'NAICS-SOC-CIP x-walk'!I:I)</f>
        <v>Manufacturing</v>
      </c>
      <c r="L437">
        <f t="shared" si="33"/>
        <v>1574</v>
      </c>
      <c r="M437" s="9">
        <f t="shared" si="34"/>
        <v>14.710280373831775</v>
      </c>
    </row>
    <row r="438" spans="1:13" ht="30" hidden="1">
      <c r="A438" s="1">
        <v>3</v>
      </c>
      <c r="B438" s="1" t="s">
        <v>4</v>
      </c>
      <c r="C438" s="1" t="s">
        <v>2734</v>
      </c>
      <c r="D438" s="1">
        <f t="shared" si="30"/>
        <v>51</v>
      </c>
      <c r="E438" s="2" t="s">
        <v>90</v>
      </c>
      <c r="F438" t="str">
        <f>_xlfn.XLOOKUP(D438,'ACS-NAICS-SOC x-walk'!B:B,'ACS-NAICS-SOC x-walk'!D:D)</f>
        <v>Production, transportation, and material moving occupations</v>
      </c>
      <c r="G438">
        <f t="shared" si="31"/>
        <v>3473</v>
      </c>
      <c r="H438" s="9">
        <f t="shared" si="32"/>
        <v>22.262820512820515</v>
      </c>
      <c r="I438" t="str">
        <f>_xlfn.XLOOKUP($C438,'NAICS-SOC-CIP x-walk'!C:C, 'NAICS-SOC-CIP x-walk'!H:H)</f>
        <v>31-33</v>
      </c>
      <c r="J438" t="s">
        <v>2942</v>
      </c>
      <c r="K438" t="str">
        <f>_xlfn.XLOOKUP($C438,'NAICS-SOC-CIP x-walk'!$C:$C, 'NAICS-SOC-CIP x-walk'!I:I)</f>
        <v>Manufacturing</v>
      </c>
      <c r="L438">
        <f t="shared" si="33"/>
        <v>1574</v>
      </c>
      <c r="M438" s="9">
        <f t="shared" si="34"/>
        <v>14.710280373831775</v>
      </c>
    </row>
    <row r="439" spans="1:13" ht="30" hidden="1">
      <c r="A439" s="1">
        <v>3</v>
      </c>
      <c r="B439" s="1" t="s">
        <v>4</v>
      </c>
      <c r="C439" s="1" t="s">
        <v>2688</v>
      </c>
      <c r="D439" s="1">
        <f t="shared" si="30"/>
        <v>51</v>
      </c>
      <c r="E439" s="2" t="s">
        <v>184</v>
      </c>
      <c r="F439" t="str">
        <f>_xlfn.XLOOKUP(D439,'ACS-NAICS-SOC x-walk'!B:B,'ACS-NAICS-SOC x-walk'!D:D)</f>
        <v>Production, transportation, and material moving occupations</v>
      </c>
      <c r="G439">
        <f t="shared" si="31"/>
        <v>3473</v>
      </c>
      <c r="H439" s="9">
        <f t="shared" si="32"/>
        <v>22.262820512820515</v>
      </c>
      <c r="I439" t="str">
        <f>_xlfn.XLOOKUP($C439,'NAICS-SOC-CIP x-walk'!C:C, 'NAICS-SOC-CIP x-walk'!H:H)</f>
        <v>31-33</v>
      </c>
      <c r="J439" t="s">
        <v>2942</v>
      </c>
      <c r="K439" t="str">
        <f>_xlfn.XLOOKUP($C439,'NAICS-SOC-CIP x-walk'!$C:$C, 'NAICS-SOC-CIP x-walk'!I:I)</f>
        <v>Manufacturing</v>
      </c>
      <c r="L439">
        <f t="shared" si="33"/>
        <v>1574</v>
      </c>
      <c r="M439" s="9">
        <f t="shared" si="34"/>
        <v>14.710280373831775</v>
      </c>
    </row>
    <row r="440" spans="1:13" hidden="1">
      <c r="A440" s="1">
        <v>3</v>
      </c>
      <c r="B440" s="1" t="s">
        <v>4</v>
      </c>
      <c r="C440" s="1" t="s">
        <v>2785</v>
      </c>
      <c r="D440" s="1">
        <f t="shared" si="30"/>
        <v>51</v>
      </c>
      <c r="E440" s="2" t="s">
        <v>146</v>
      </c>
      <c r="F440" t="str">
        <f>_xlfn.XLOOKUP(D440,'ACS-NAICS-SOC x-walk'!B:B,'ACS-NAICS-SOC x-walk'!D:D)</f>
        <v>Production, transportation, and material moving occupations</v>
      </c>
      <c r="G440">
        <f t="shared" si="31"/>
        <v>3473</v>
      </c>
      <c r="H440" s="9">
        <f t="shared" si="32"/>
        <v>22.262820512820515</v>
      </c>
      <c r="I440" t="str">
        <f>_xlfn.XLOOKUP($C440,'NAICS-SOC-CIP x-walk'!C:C, 'NAICS-SOC-CIP x-walk'!H:H)</f>
        <v>31-33</v>
      </c>
      <c r="J440" t="s">
        <v>2942</v>
      </c>
      <c r="K440" t="str">
        <f>_xlfn.XLOOKUP($C440,'NAICS-SOC-CIP x-walk'!$C:$C, 'NAICS-SOC-CIP x-walk'!I:I)</f>
        <v>Manufacturing</v>
      </c>
      <c r="L440">
        <f t="shared" si="33"/>
        <v>1574</v>
      </c>
      <c r="M440" s="9">
        <f t="shared" si="34"/>
        <v>14.710280373831775</v>
      </c>
    </row>
    <row r="441" spans="1:13" hidden="1">
      <c r="A441" s="1">
        <v>3</v>
      </c>
      <c r="B441" s="1" t="s">
        <v>4</v>
      </c>
      <c r="C441" s="1" t="s">
        <v>2709</v>
      </c>
      <c r="D441" s="1">
        <f t="shared" si="30"/>
        <v>51</v>
      </c>
      <c r="E441" s="2" t="s">
        <v>760</v>
      </c>
      <c r="F441" t="str">
        <f>_xlfn.XLOOKUP(D441,'ACS-NAICS-SOC x-walk'!B:B,'ACS-NAICS-SOC x-walk'!D:D)</f>
        <v>Production, transportation, and material moving occupations</v>
      </c>
      <c r="G441">
        <f t="shared" si="31"/>
        <v>3473</v>
      </c>
      <c r="H441" s="9">
        <f t="shared" si="32"/>
        <v>22.262820512820515</v>
      </c>
      <c r="I441" t="str">
        <f>_xlfn.XLOOKUP($C441,'NAICS-SOC-CIP x-walk'!C:C, 'NAICS-SOC-CIP x-walk'!H:H)</f>
        <v>31-33</v>
      </c>
      <c r="J441" t="s">
        <v>2942</v>
      </c>
      <c r="K441" t="str">
        <f>_xlfn.XLOOKUP($C441,'NAICS-SOC-CIP x-walk'!$C:$C, 'NAICS-SOC-CIP x-walk'!I:I)</f>
        <v>Manufacturing</v>
      </c>
      <c r="L441">
        <f t="shared" si="33"/>
        <v>1574</v>
      </c>
      <c r="M441" s="9">
        <f t="shared" si="34"/>
        <v>14.710280373831775</v>
      </c>
    </row>
    <row r="442" spans="1:13" hidden="1">
      <c r="A442" s="1">
        <v>2</v>
      </c>
      <c r="B442" s="1" t="s">
        <v>4</v>
      </c>
      <c r="C442" s="1" t="s">
        <v>2784</v>
      </c>
      <c r="D442" s="1">
        <f t="shared" si="30"/>
        <v>51</v>
      </c>
      <c r="E442" s="2" t="s">
        <v>816</v>
      </c>
      <c r="F442" t="str">
        <f>_xlfn.XLOOKUP(D442,'ACS-NAICS-SOC x-walk'!B:B,'ACS-NAICS-SOC x-walk'!D:D)</f>
        <v>Production, transportation, and material moving occupations</v>
      </c>
      <c r="G442">
        <f t="shared" si="31"/>
        <v>3473</v>
      </c>
      <c r="H442" s="9">
        <f t="shared" si="32"/>
        <v>22.262820512820515</v>
      </c>
      <c r="I442" t="str">
        <f>_xlfn.XLOOKUP($C442,'NAICS-SOC-CIP x-walk'!C:C, 'NAICS-SOC-CIP x-walk'!H:H)</f>
        <v>31-33</v>
      </c>
      <c r="J442" t="s">
        <v>2942</v>
      </c>
      <c r="K442" t="str">
        <f>_xlfn.XLOOKUP($C442,'NAICS-SOC-CIP x-walk'!$C:$C, 'NAICS-SOC-CIP x-walk'!I:I)</f>
        <v>Manufacturing</v>
      </c>
      <c r="L442">
        <f t="shared" si="33"/>
        <v>1574</v>
      </c>
      <c r="M442" s="9">
        <f t="shared" si="34"/>
        <v>14.710280373831775</v>
      </c>
    </row>
    <row r="443" spans="1:13" hidden="1">
      <c r="A443" s="1">
        <v>2</v>
      </c>
      <c r="B443" s="1">
        <v>3</v>
      </c>
      <c r="C443" s="1" t="s">
        <v>2770</v>
      </c>
      <c r="D443" s="1">
        <f t="shared" si="30"/>
        <v>51</v>
      </c>
      <c r="E443" s="2" t="s">
        <v>1406</v>
      </c>
      <c r="F443" t="str">
        <f>_xlfn.XLOOKUP(D443,'ACS-NAICS-SOC x-walk'!B:B,'ACS-NAICS-SOC x-walk'!D:D)</f>
        <v>Production, transportation, and material moving occupations</v>
      </c>
      <c r="G443">
        <f t="shared" si="31"/>
        <v>3473</v>
      </c>
      <c r="H443" s="9">
        <f t="shared" si="32"/>
        <v>22.262820512820515</v>
      </c>
      <c r="I443" t="str">
        <f>_xlfn.XLOOKUP($C443,'NAICS-SOC-CIP x-walk'!C:C, 'NAICS-SOC-CIP x-walk'!H:H)</f>
        <v>31-33</v>
      </c>
      <c r="J443" t="s">
        <v>2942</v>
      </c>
      <c r="K443" t="str">
        <f>_xlfn.XLOOKUP($C443,'NAICS-SOC-CIP x-walk'!$C:$C, 'NAICS-SOC-CIP x-walk'!I:I)</f>
        <v>Manufacturing</v>
      </c>
      <c r="L443">
        <f t="shared" si="33"/>
        <v>1574</v>
      </c>
      <c r="M443" s="9">
        <f t="shared" si="34"/>
        <v>14.710280373831775</v>
      </c>
    </row>
    <row r="444" spans="1:13" hidden="1">
      <c r="A444" s="1">
        <v>2</v>
      </c>
      <c r="B444" s="1" t="s">
        <v>4</v>
      </c>
      <c r="C444" s="1" t="s">
        <v>2701</v>
      </c>
      <c r="D444" s="1">
        <f t="shared" si="30"/>
        <v>51</v>
      </c>
      <c r="E444" s="2" t="s">
        <v>400</v>
      </c>
      <c r="F444" t="str">
        <f>_xlfn.XLOOKUP(D444,'ACS-NAICS-SOC x-walk'!B:B,'ACS-NAICS-SOC x-walk'!D:D)</f>
        <v>Production, transportation, and material moving occupations</v>
      </c>
      <c r="G444">
        <f t="shared" si="31"/>
        <v>3473</v>
      </c>
      <c r="H444" s="9">
        <f t="shared" si="32"/>
        <v>22.262820512820515</v>
      </c>
      <c r="I444" t="str">
        <f>_xlfn.XLOOKUP($C444,'NAICS-SOC-CIP x-walk'!C:C, 'NAICS-SOC-CIP x-walk'!H:H)</f>
        <v>31-33</v>
      </c>
      <c r="J444" t="s">
        <v>2942</v>
      </c>
      <c r="K444" t="str">
        <f>_xlfn.XLOOKUP($C444,'NAICS-SOC-CIP x-walk'!$C:$C, 'NAICS-SOC-CIP x-walk'!I:I)</f>
        <v>Manufacturing</v>
      </c>
      <c r="L444">
        <f t="shared" si="33"/>
        <v>1574</v>
      </c>
      <c r="M444" s="9">
        <f t="shared" si="34"/>
        <v>14.710280373831775</v>
      </c>
    </row>
    <row r="445" spans="1:13" hidden="1">
      <c r="A445" s="1">
        <v>2</v>
      </c>
      <c r="B445" s="1" t="s">
        <v>4</v>
      </c>
      <c r="C445" s="1" t="s">
        <v>2786</v>
      </c>
      <c r="D445" s="1">
        <f t="shared" si="30"/>
        <v>51</v>
      </c>
      <c r="E445" s="2" t="s">
        <v>402</v>
      </c>
      <c r="F445" t="str">
        <f>_xlfn.XLOOKUP(D445,'ACS-NAICS-SOC x-walk'!B:B,'ACS-NAICS-SOC x-walk'!D:D)</f>
        <v>Production, transportation, and material moving occupations</v>
      </c>
      <c r="G445">
        <f t="shared" si="31"/>
        <v>3473</v>
      </c>
      <c r="H445" s="9">
        <f t="shared" si="32"/>
        <v>22.262820512820515</v>
      </c>
      <c r="I445" t="str">
        <f>_xlfn.XLOOKUP($C445,'NAICS-SOC-CIP x-walk'!C:C, 'NAICS-SOC-CIP x-walk'!H:H)</f>
        <v>31-33</v>
      </c>
      <c r="J445" t="s">
        <v>2942</v>
      </c>
      <c r="K445" t="str">
        <f>_xlfn.XLOOKUP($C445,'NAICS-SOC-CIP x-walk'!$C:$C, 'NAICS-SOC-CIP x-walk'!I:I)</f>
        <v>Manufacturing</v>
      </c>
      <c r="L445">
        <f t="shared" si="33"/>
        <v>1574</v>
      </c>
      <c r="M445" s="9">
        <f t="shared" si="34"/>
        <v>14.710280373831775</v>
      </c>
    </row>
    <row r="446" spans="1:13" hidden="1">
      <c r="A446" s="1">
        <v>2</v>
      </c>
      <c r="B446" s="1">
        <v>3</v>
      </c>
      <c r="C446" s="1" t="s">
        <v>2720</v>
      </c>
      <c r="D446" s="1">
        <f t="shared" si="30"/>
        <v>51</v>
      </c>
      <c r="E446" s="2" t="s">
        <v>1492</v>
      </c>
      <c r="F446" t="str">
        <f>_xlfn.XLOOKUP(D446,'ACS-NAICS-SOC x-walk'!B:B,'ACS-NAICS-SOC x-walk'!D:D)</f>
        <v>Production, transportation, and material moving occupations</v>
      </c>
      <c r="G446">
        <f t="shared" si="31"/>
        <v>3473</v>
      </c>
      <c r="H446" s="9">
        <f t="shared" si="32"/>
        <v>22.262820512820515</v>
      </c>
      <c r="I446" t="str">
        <f>_xlfn.XLOOKUP($C446,'NAICS-SOC-CIP x-walk'!C:C, 'NAICS-SOC-CIP x-walk'!H:H)</f>
        <v>31-33</v>
      </c>
      <c r="J446" t="s">
        <v>2942</v>
      </c>
      <c r="K446" t="str">
        <f>_xlfn.XLOOKUP($C446,'NAICS-SOC-CIP x-walk'!$C:$C, 'NAICS-SOC-CIP x-walk'!I:I)</f>
        <v>Manufacturing</v>
      </c>
      <c r="L446">
        <f t="shared" si="33"/>
        <v>1574</v>
      </c>
      <c r="M446" s="9">
        <f t="shared" si="34"/>
        <v>14.710280373831775</v>
      </c>
    </row>
    <row r="447" spans="1:13" hidden="1">
      <c r="A447" s="1">
        <v>2</v>
      </c>
      <c r="B447" s="1" t="s">
        <v>4</v>
      </c>
      <c r="C447" s="1" t="s">
        <v>2726</v>
      </c>
      <c r="D447" s="1">
        <f t="shared" si="30"/>
        <v>51</v>
      </c>
      <c r="E447" s="2" t="s">
        <v>1304</v>
      </c>
      <c r="F447" t="str">
        <f>_xlfn.XLOOKUP(D447,'ACS-NAICS-SOC x-walk'!B:B,'ACS-NAICS-SOC x-walk'!D:D)</f>
        <v>Production, transportation, and material moving occupations</v>
      </c>
      <c r="G447">
        <f t="shared" si="31"/>
        <v>3473</v>
      </c>
      <c r="H447" s="9">
        <f t="shared" si="32"/>
        <v>22.262820512820515</v>
      </c>
      <c r="I447" t="str">
        <f>_xlfn.XLOOKUP($C447,'NAICS-SOC-CIP x-walk'!C:C, 'NAICS-SOC-CIP x-walk'!H:H)</f>
        <v>31-33</v>
      </c>
      <c r="J447" t="s">
        <v>2942</v>
      </c>
      <c r="K447" t="str">
        <f>_xlfn.XLOOKUP($C447,'NAICS-SOC-CIP x-walk'!$C:$C, 'NAICS-SOC-CIP x-walk'!I:I)</f>
        <v>Manufacturing</v>
      </c>
      <c r="L447">
        <f t="shared" si="33"/>
        <v>1574</v>
      </c>
      <c r="M447" s="9">
        <f t="shared" si="34"/>
        <v>14.710280373831775</v>
      </c>
    </row>
    <row r="448" spans="1:13" ht="30" hidden="1">
      <c r="A448" s="1">
        <v>2</v>
      </c>
      <c r="B448" s="1" t="s">
        <v>4</v>
      </c>
      <c r="C448" s="1" t="s">
        <v>2733</v>
      </c>
      <c r="D448" s="1">
        <f t="shared" si="30"/>
        <v>51</v>
      </c>
      <c r="E448" s="2" t="s">
        <v>580</v>
      </c>
      <c r="F448" t="str">
        <f>_xlfn.XLOOKUP(D448,'ACS-NAICS-SOC x-walk'!B:B,'ACS-NAICS-SOC x-walk'!D:D)</f>
        <v>Production, transportation, and material moving occupations</v>
      </c>
      <c r="G448">
        <f t="shared" si="31"/>
        <v>3473</v>
      </c>
      <c r="H448" s="9">
        <f t="shared" si="32"/>
        <v>22.262820512820515</v>
      </c>
      <c r="I448" t="str">
        <f>_xlfn.XLOOKUP($C448,'NAICS-SOC-CIP x-walk'!C:C, 'NAICS-SOC-CIP x-walk'!H:H)</f>
        <v>31-33</v>
      </c>
      <c r="J448" t="s">
        <v>2942</v>
      </c>
      <c r="K448" t="str">
        <f>_xlfn.XLOOKUP($C448,'NAICS-SOC-CIP x-walk'!$C:$C, 'NAICS-SOC-CIP x-walk'!I:I)</f>
        <v>Manufacturing</v>
      </c>
      <c r="L448">
        <f t="shared" si="33"/>
        <v>1574</v>
      </c>
      <c r="M448" s="9">
        <f t="shared" si="34"/>
        <v>14.710280373831775</v>
      </c>
    </row>
    <row r="449" spans="1:13" hidden="1">
      <c r="A449" s="1">
        <v>1</v>
      </c>
      <c r="B449" s="1" t="s">
        <v>4</v>
      </c>
      <c r="C449" s="1" t="s">
        <v>2713</v>
      </c>
      <c r="D449" s="1">
        <f t="shared" si="30"/>
        <v>51</v>
      </c>
      <c r="E449" s="2" t="s">
        <v>194</v>
      </c>
      <c r="F449" t="str">
        <f>_xlfn.XLOOKUP(D449,'ACS-NAICS-SOC x-walk'!B:B,'ACS-NAICS-SOC x-walk'!D:D)</f>
        <v>Production, transportation, and material moving occupations</v>
      </c>
      <c r="G449">
        <f t="shared" si="31"/>
        <v>3473</v>
      </c>
      <c r="H449" s="9">
        <f t="shared" si="32"/>
        <v>22.262820512820515</v>
      </c>
      <c r="I449" t="str">
        <f>_xlfn.XLOOKUP($C449,'NAICS-SOC-CIP x-walk'!C:C, 'NAICS-SOC-CIP x-walk'!H:H)</f>
        <v>31-33</v>
      </c>
      <c r="J449" t="s">
        <v>2942</v>
      </c>
      <c r="K449" t="str">
        <f>_xlfn.XLOOKUP($C449,'NAICS-SOC-CIP x-walk'!$C:$C, 'NAICS-SOC-CIP x-walk'!I:I)</f>
        <v>Manufacturing</v>
      </c>
      <c r="L449">
        <f t="shared" si="33"/>
        <v>1574</v>
      </c>
      <c r="M449" s="9">
        <f t="shared" si="34"/>
        <v>14.710280373831775</v>
      </c>
    </row>
    <row r="450" spans="1:13" ht="30" hidden="1">
      <c r="A450" s="1">
        <v>1</v>
      </c>
      <c r="B450" s="1" t="s">
        <v>4</v>
      </c>
      <c r="C450" s="1" t="s">
        <v>2700</v>
      </c>
      <c r="D450" s="1">
        <f t="shared" si="30"/>
        <v>51</v>
      </c>
      <c r="E450" s="2" t="s">
        <v>782</v>
      </c>
      <c r="F450" t="str">
        <f>_xlfn.XLOOKUP(D450,'ACS-NAICS-SOC x-walk'!B:B,'ACS-NAICS-SOC x-walk'!D:D)</f>
        <v>Production, transportation, and material moving occupations</v>
      </c>
      <c r="G450">
        <f t="shared" si="31"/>
        <v>3473</v>
      </c>
      <c r="H450" s="9">
        <f t="shared" si="32"/>
        <v>22.262820512820515</v>
      </c>
      <c r="I450" t="str">
        <f>_xlfn.XLOOKUP($C450,'NAICS-SOC-CIP x-walk'!C:C, 'NAICS-SOC-CIP x-walk'!H:H)</f>
        <v>31-33</v>
      </c>
      <c r="J450" t="s">
        <v>2942</v>
      </c>
      <c r="K450" t="str">
        <f>_xlfn.XLOOKUP($C450,'NAICS-SOC-CIP x-walk'!$C:$C, 'NAICS-SOC-CIP x-walk'!I:I)</f>
        <v>Manufacturing</v>
      </c>
      <c r="L450">
        <f t="shared" si="33"/>
        <v>1574</v>
      </c>
      <c r="M450" s="9">
        <f t="shared" si="34"/>
        <v>14.710280373831775</v>
      </c>
    </row>
    <row r="451" spans="1:13" hidden="1">
      <c r="A451" s="1">
        <v>1</v>
      </c>
      <c r="B451" s="1" t="s">
        <v>4</v>
      </c>
      <c r="C451" s="1" t="s">
        <v>2722</v>
      </c>
      <c r="D451" s="1">
        <f t="shared" si="30"/>
        <v>51</v>
      </c>
      <c r="E451" s="2" t="s">
        <v>1180</v>
      </c>
      <c r="F451" t="str">
        <f>_xlfn.XLOOKUP(D451,'ACS-NAICS-SOC x-walk'!B:B,'ACS-NAICS-SOC x-walk'!D:D)</f>
        <v>Production, transportation, and material moving occupations</v>
      </c>
      <c r="G451">
        <f t="shared" si="31"/>
        <v>3473</v>
      </c>
      <c r="H451" s="9">
        <f t="shared" si="32"/>
        <v>22.262820512820515</v>
      </c>
      <c r="I451" t="str">
        <f>_xlfn.XLOOKUP($C451,'NAICS-SOC-CIP x-walk'!C:C, 'NAICS-SOC-CIP x-walk'!H:H)</f>
        <v>31-33</v>
      </c>
      <c r="J451" t="s">
        <v>2942</v>
      </c>
      <c r="K451" t="str">
        <f>_xlfn.XLOOKUP($C451,'NAICS-SOC-CIP x-walk'!$C:$C, 'NAICS-SOC-CIP x-walk'!I:I)</f>
        <v>Manufacturing</v>
      </c>
      <c r="L451">
        <f t="shared" si="33"/>
        <v>1574</v>
      </c>
      <c r="M451" s="9">
        <f t="shared" si="34"/>
        <v>14.710280373831775</v>
      </c>
    </row>
    <row r="452" spans="1:13" hidden="1">
      <c r="A452" s="1">
        <v>1</v>
      </c>
      <c r="B452" s="1" t="s">
        <v>4</v>
      </c>
      <c r="C452" s="1" t="s">
        <v>2727</v>
      </c>
      <c r="D452" s="1">
        <f t="shared" si="30"/>
        <v>51</v>
      </c>
      <c r="E452" s="2" t="s">
        <v>794</v>
      </c>
      <c r="F452" t="str">
        <f>_xlfn.XLOOKUP(D452,'ACS-NAICS-SOC x-walk'!B:B,'ACS-NAICS-SOC x-walk'!D:D)</f>
        <v>Production, transportation, and material moving occupations</v>
      </c>
      <c r="G452">
        <f t="shared" si="31"/>
        <v>3473</v>
      </c>
      <c r="H452" s="9">
        <f t="shared" si="32"/>
        <v>22.262820512820515</v>
      </c>
      <c r="I452" t="str">
        <f>_xlfn.XLOOKUP($C452,'NAICS-SOC-CIP x-walk'!C:C, 'NAICS-SOC-CIP x-walk'!H:H)</f>
        <v>31-33</v>
      </c>
      <c r="J452" t="s">
        <v>2942</v>
      </c>
      <c r="K452" t="str">
        <f>_xlfn.XLOOKUP($C452,'NAICS-SOC-CIP x-walk'!$C:$C, 'NAICS-SOC-CIP x-walk'!I:I)</f>
        <v>Manufacturing</v>
      </c>
      <c r="L452">
        <f t="shared" si="33"/>
        <v>1574</v>
      </c>
      <c r="M452" s="9">
        <f t="shared" si="34"/>
        <v>14.710280373831775</v>
      </c>
    </row>
    <row r="453" spans="1:13" hidden="1">
      <c r="A453" s="1">
        <v>1</v>
      </c>
      <c r="B453" s="1" t="s">
        <v>4</v>
      </c>
      <c r="C453" s="1" t="s">
        <v>2731</v>
      </c>
      <c r="D453" s="1">
        <f t="shared" ref="D453:D516" si="35">VALUE(LEFT(C453,2))</f>
        <v>51</v>
      </c>
      <c r="E453" s="2" t="s">
        <v>610</v>
      </c>
      <c r="F453" t="str">
        <f>_xlfn.XLOOKUP(D453,'ACS-NAICS-SOC x-walk'!B:B,'ACS-NAICS-SOC x-walk'!D:D)</f>
        <v>Production, transportation, and material moving occupations</v>
      </c>
      <c r="G453">
        <f t="shared" ref="G453:G516" si="36">SUMIF(F:F, F453, A:A)</f>
        <v>3473</v>
      </c>
      <c r="H453" s="9">
        <f t="shared" ref="H453:H516" si="37">AVERAGEIF(F:F, F453, A:A)</f>
        <v>22.262820512820515</v>
      </c>
      <c r="I453" t="str">
        <f>_xlfn.XLOOKUP($C453,'NAICS-SOC-CIP x-walk'!C:C, 'NAICS-SOC-CIP x-walk'!H:H)</f>
        <v>31-33</v>
      </c>
      <c r="J453" t="s">
        <v>2942</v>
      </c>
      <c r="K453" t="str">
        <f>_xlfn.XLOOKUP($C453,'NAICS-SOC-CIP x-walk'!$C:$C, 'NAICS-SOC-CIP x-walk'!I:I)</f>
        <v>Manufacturing</v>
      </c>
      <c r="L453">
        <f t="shared" ref="L453:L516" si="38">SUMIF(K:K, K453, A:A)</f>
        <v>1574</v>
      </c>
      <c r="M453" s="9">
        <f t="shared" ref="M453:M516" si="39">AVERAGEIF(K:K, K453, A:A)</f>
        <v>14.710280373831775</v>
      </c>
    </row>
    <row r="454" spans="1:13" hidden="1">
      <c r="A454" s="1">
        <v>1</v>
      </c>
      <c r="B454" s="1" t="s">
        <v>4</v>
      </c>
      <c r="C454" s="1" t="s">
        <v>2679</v>
      </c>
      <c r="D454" s="1">
        <f t="shared" si="35"/>
        <v>51</v>
      </c>
      <c r="E454" s="2" t="s">
        <v>1306</v>
      </c>
      <c r="F454" t="str">
        <f>_xlfn.XLOOKUP(D454,'ACS-NAICS-SOC x-walk'!B:B,'ACS-NAICS-SOC x-walk'!D:D)</f>
        <v>Production, transportation, and material moving occupations</v>
      </c>
      <c r="G454">
        <f t="shared" si="36"/>
        <v>3473</v>
      </c>
      <c r="H454" s="9">
        <f t="shared" si="37"/>
        <v>22.262820512820515</v>
      </c>
      <c r="I454" t="str">
        <f>_xlfn.XLOOKUP($C454,'NAICS-SOC-CIP x-walk'!C:C, 'NAICS-SOC-CIP x-walk'!H:H)</f>
        <v>31-33</v>
      </c>
      <c r="J454" t="s">
        <v>2942</v>
      </c>
      <c r="K454" t="str">
        <f>_xlfn.XLOOKUP($C454,'NAICS-SOC-CIP x-walk'!$C:$C, 'NAICS-SOC-CIP x-walk'!I:I)</f>
        <v>Manufacturing</v>
      </c>
      <c r="L454">
        <f t="shared" si="38"/>
        <v>1574</v>
      </c>
      <c r="M454" s="9">
        <f t="shared" si="39"/>
        <v>14.710280373831775</v>
      </c>
    </row>
    <row r="455" spans="1:13" hidden="1">
      <c r="A455" s="1">
        <v>0</v>
      </c>
      <c r="B455" s="1" t="s">
        <v>4</v>
      </c>
      <c r="C455" s="1" t="s">
        <v>2765</v>
      </c>
      <c r="D455" s="1">
        <f t="shared" si="35"/>
        <v>51</v>
      </c>
      <c r="E455" s="2" t="s">
        <v>812</v>
      </c>
      <c r="F455" t="str">
        <f>_xlfn.XLOOKUP(D455,'ACS-NAICS-SOC x-walk'!B:B,'ACS-NAICS-SOC x-walk'!D:D)</f>
        <v>Production, transportation, and material moving occupations</v>
      </c>
      <c r="G455">
        <f t="shared" si="36"/>
        <v>3473</v>
      </c>
      <c r="H455" s="9">
        <f t="shared" si="37"/>
        <v>22.262820512820515</v>
      </c>
      <c r="I455" t="str">
        <f>_xlfn.XLOOKUP($C455,'NAICS-SOC-CIP x-walk'!C:C, 'NAICS-SOC-CIP x-walk'!H:H)</f>
        <v>31-33</v>
      </c>
      <c r="J455" t="s">
        <v>2942</v>
      </c>
      <c r="K455" t="str">
        <f>_xlfn.XLOOKUP($C455,'NAICS-SOC-CIP x-walk'!$C:$C, 'NAICS-SOC-CIP x-walk'!I:I)</f>
        <v>Manufacturing</v>
      </c>
      <c r="L455">
        <f t="shared" si="38"/>
        <v>1574</v>
      </c>
      <c r="M455" s="9">
        <f t="shared" si="39"/>
        <v>14.710280373831775</v>
      </c>
    </row>
    <row r="456" spans="1:13" ht="30" hidden="1">
      <c r="A456" s="1">
        <v>0</v>
      </c>
      <c r="B456" s="1" t="s">
        <v>4</v>
      </c>
      <c r="C456" s="1" t="s">
        <v>2694</v>
      </c>
      <c r="D456" s="1">
        <f t="shared" si="35"/>
        <v>51</v>
      </c>
      <c r="E456" s="2" t="s">
        <v>424</v>
      </c>
      <c r="F456" t="str">
        <f>_xlfn.XLOOKUP(D456,'ACS-NAICS-SOC x-walk'!B:B,'ACS-NAICS-SOC x-walk'!D:D)</f>
        <v>Production, transportation, and material moving occupations</v>
      </c>
      <c r="G456">
        <f t="shared" si="36"/>
        <v>3473</v>
      </c>
      <c r="H456" s="9">
        <f t="shared" si="37"/>
        <v>22.262820512820515</v>
      </c>
      <c r="I456" t="str">
        <f>_xlfn.XLOOKUP($C456,'NAICS-SOC-CIP x-walk'!C:C, 'NAICS-SOC-CIP x-walk'!H:H)</f>
        <v>31-33</v>
      </c>
      <c r="J456" t="s">
        <v>2942</v>
      </c>
      <c r="K456" t="str">
        <f>_xlfn.XLOOKUP($C456,'NAICS-SOC-CIP x-walk'!$C:$C, 'NAICS-SOC-CIP x-walk'!I:I)</f>
        <v>Manufacturing</v>
      </c>
      <c r="L456">
        <f t="shared" si="38"/>
        <v>1574</v>
      </c>
      <c r="M456" s="9">
        <f t="shared" si="39"/>
        <v>14.710280373831775</v>
      </c>
    </row>
    <row r="457" spans="1:13" hidden="1">
      <c r="A457" s="1">
        <v>0</v>
      </c>
      <c r="B457" s="1">
        <v>3</v>
      </c>
      <c r="C457" s="1" t="s">
        <v>2735</v>
      </c>
      <c r="D457" s="1">
        <f t="shared" si="35"/>
        <v>51</v>
      </c>
      <c r="E457" s="2" t="s">
        <v>1532</v>
      </c>
      <c r="F457" t="str">
        <f>_xlfn.XLOOKUP(D457,'ACS-NAICS-SOC x-walk'!B:B,'ACS-NAICS-SOC x-walk'!D:D)</f>
        <v>Production, transportation, and material moving occupations</v>
      </c>
      <c r="G457">
        <f t="shared" si="36"/>
        <v>3473</v>
      </c>
      <c r="H457" s="9">
        <f t="shared" si="37"/>
        <v>22.262820512820515</v>
      </c>
      <c r="I457" t="str">
        <f>_xlfn.XLOOKUP($C457,'NAICS-SOC-CIP x-walk'!C:C, 'NAICS-SOC-CIP x-walk'!H:H)</f>
        <v>31-33</v>
      </c>
      <c r="J457" t="s">
        <v>2942</v>
      </c>
      <c r="K457" t="str">
        <f>_xlfn.XLOOKUP($C457,'NAICS-SOC-CIP x-walk'!$C:$C, 'NAICS-SOC-CIP x-walk'!I:I)</f>
        <v>Manufacturing</v>
      </c>
      <c r="L457">
        <f t="shared" si="38"/>
        <v>1574</v>
      </c>
      <c r="M457" s="9">
        <f t="shared" si="39"/>
        <v>14.710280373831775</v>
      </c>
    </row>
    <row r="458" spans="1:13" hidden="1">
      <c r="A458" s="1">
        <v>0</v>
      </c>
      <c r="B458" s="1" t="s">
        <v>4</v>
      </c>
      <c r="C458" s="1" t="s">
        <v>2689</v>
      </c>
      <c r="D458" s="1">
        <f t="shared" si="35"/>
        <v>51</v>
      </c>
      <c r="E458" s="2" t="s">
        <v>658</v>
      </c>
      <c r="F458" t="str">
        <f>_xlfn.XLOOKUP(D458,'ACS-NAICS-SOC x-walk'!B:B,'ACS-NAICS-SOC x-walk'!D:D)</f>
        <v>Production, transportation, and material moving occupations</v>
      </c>
      <c r="G458">
        <f t="shared" si="36"/>
        <v>3473</v>
      </c>
      <c r="H458" s="9">
        <f t="shared" si="37"/>
        <v>22.262820512820515</v>
      </c>
      <c r="I458" t="str">
        <f>_xlfn.XLOOKUP($C458,'NAICS-SOC-CIP x-walk'!C:C, 'NAICS-SOC-CIP x-walk'!H:H)</f>
        <v>31-33</v>
      </c>
      <c r="J458" t="s">
        <v>2942</v>
      </c>
      <c r="K458" t="str">
        <f>_xlfn.XLOOKUP($C458,'NAICS-SOC-CIP x-walk'!$C:$C, 'NAICS-SOC-CIP x-walk'!I:I)</f>
        <v>Manufacturing</v>
      </c>
      <c r="L458">
        <f t="shared" si="38"/>
        <v>1574</v>
      </c>
      <c r="M458" s="9">
        <f t="shared" si="39"/>
        <v>14.710280373831775</v>
      </c>
    </row>
    <row r="459" spans="1:13" hidden="1">
      <c r="A459" s="1">
        <v>0</v>
      </c>
      <c r="B459" s="1">
        <v>3</v>
      </c>
      <c r="C459" s="1" t="s">
        <v>2705</v>
      </c>
      <c r="D459" s="1">
        <f t="shared" si="35"/>
        <v>51</v>
      </c>
      <c r="E459" s="2" t="s">
        <v>966</v>
      </c>
      <c r="F459" t="str">
        <f>_xlfn.XLOOKUP(D459,'ACS-NAICS-SOC x-walk'!B:B,'ACS-NAICS-SOC x-walk'!D:D)</f>
        <v>Production, transportation, and material moving occupations</v>
      </c>
      <c r="G459">
        <f t="shared" si="36"/>
        <v>3473</v>
      </c>
      <c r="H459" s="9">
        <f t="shared" si="37"/>
        <v>22.262820512820515</v>
      </c>
      <c r="I459" t="str">
        <f>_xlfn.XLOOKUP($C459,'NAICS-SOC-CIP x-walk'!C:C, 'NAICS-SOC-CIP x-walk'!H:H)</f>
        <v>31-33</v>
      </c>
      <c r="J459" t="s">
        <v>2942</v>
      </c>
      <c r="K459" t="str">
        <f>_xlfn.XLOOKUP($C459,'NAICS-SOC-CIP x-walk'!$C:$C, 'NAICS-SOC-CIP x-walk'!I:I)</f>
        <v>Manufacturing</v>
      </c>
      <c r="L459">
        <f t="shared" si="38"/>
        <v>1574</v>
      </c>
      <c r="M459" s="9">
        <f t="shared" si="39"/>
        <v>14.710280373831775</v>
      </c>
    </row>
    <row r="460" spans="1:13" hidden="1">
      <c r="A460" s="1">
        <v>0</v>
      </c>
      <c r="B460" s="1" t="s">
        <v>4</v>
      </c>
      <c r="C460" s="1" t="s">
        <v>2721</v>
      </c>
      <c r="D460" s="1">
        <f t="shared" si="35"/>
        <v>51</v>
      </c>
      <c r="E460" s="2" t="s">
        <v>996</v>
      </c>
      <c r="F460" t="str">
        <f>_xlfn.XLOOKUP(D460,'ACS-NAICS-SOC x-walk'!B:B,'ACS-NAICS-SOC x-walk'!D:D)</f>
        <v>Production, transportation, and material moving occupations</v>
      </c>
      <c r="G460">
        <f t="shared" si="36"/>
        <v>3473</v>
      </c>
      <c r="H460" s="9">
        <f t="shared" si="37"/>
        <v>22.262820512820515</v>
      </c>
      <c r="I460" t="str">
        <f>_xlfn.XLOOKUP($C460,'NAICS-SOC-CIP x-walk'!C:C, 'NAICS-SOC-CIP x-walk'!H:H)</f>
        <v>31-33</v>
      </c>
      <c r="J460" t="s">
        <v>2942</v>
      </c>
      <c r="K460" t="str">
        <f>_xlfn.XLOOKUP($C460,'NAICS-SOC-CIP x-walk'!$C:$C, 'NAICS-SOC-CIP x-walk'!I:I)</f>
        <v>Manufacturing</v>
      </c>
      <c r="L460">
        <f t="shared" si="38"/>
        <v>1574</v>
      </c>
      <c r="M460" s="9">
        <f t="shared" si="39"/>
        <v>14.710280373831775</v>
      </c>
    </row>
    <row r="461" spans="1:13" hidden="1">
      <c r="A461" s="1">
        <v>0</v>
      </c>
      <c r="B461" s="1" t="s">
        <v>4</v>
      </c>
      <c r="C461" s="1" t="s">
        <v>2777</v>
      </c>
      <c r="D461" s="1">
        <f t="shared" si="35"/>
        <v>51</v>
      </c>
      <c r="E461" s="2" t="s">
        <v>904</v>
      </c>
      <c r="F461" t="str">
        <f>_xlfn.XLOOKUP(D461,'ACS-NAICS-SOC x-walk'!B:B,'ACS-NAICS-SOC x-walk'!D:D)</f>
        <v>Production, transportation, and material moving occupations</v>
      </c>
      <c r="G461">
        <f t="shared" si="36"/>
        <v>3473</v>
      </c>
      <c r="H461" s="9">
        <f t="shared" si="37"/>
        <v>22.262820512820515</v>
      </c>
      <c r="I461" t="str">
        <f>_xlfn.XLOOKUP($C461,'NAICS-SOC-CIP x-walk'!C:C, 'NAICS-SOC-CIP x-walk'!H:H)</f>
        <v>31-33</v>
      </c>
      <c r="J461" t="s">
        <v>2942</v>
      </c>
      <c r="K461" t="str">
        <f>_xlfn.XLOOKUP($C461,'NAICS-SOC-CIP x-walk'!$C:$C, 'NAICS-SOC-CIP x-walk'!I:I)</f>
        <v>Manufacturing</v>
      </c>
      <c r="L461">
        <f t="shared" si="38"/>
        <v>1574</v>
      </c>
      <c r="M461" s="9">
        <f t="shared" si="39"/>
        <v>14.710280373831775</v>
      </c>
    </row>
    <row r="462" spans="1:13" hidden="1">
      <c r="A462" s="1">
        <v>0</v>
      </c>
      <c r="B462" s="1" t="s">
        <v>4</v>
      </c>
      <c r="C462" s="1" t="s">
        <v>2725</v>
      </c>
      <c r="D462" s="1">
        <f t="shared" si="35"/>
        <v>51</v>
      </c>
      <c r="E462" s="2" t="s">
        <v>942</v>
      </c>
      <c r="F462" t="str">
        <f>_xlfn.XLOOKUP(D462,'ACS-NAICS-SOC x-walk'!B:B,'ACS-NAICS-SOC x-walk'!D:D)</f>
        <v>Production, transportation, and material moving occupations</v>
      </c>
      <c r="G462">
        <f t="shared" si="36"/>
        <v>3473</v>
      </c>
      <c r="H462" s="9">
        <f t="shared" si="37"/>
        <v>22.262820512820515</v>
      </c>
      <c r="I462" t="str">
        <f>_xlfn.XLOOKUP($C462,'NAICS-SOC-CIP x-walk'!C:C, 'NAICS-SOC-CIP x-walk'!H:H)</f>
        <v>31-33</v>
      </c>
      <c r="J462" t="s">
        <v>2942</v>
      </c>
      <c r="K462" t="str">
        <f>_xlfn.XLOOKUP($C462,'NAICS-SOC-CIP x-walk'!$C:$C, 'NAICS-SOC-CIP x-walk'!I:I)</f>
        <v>Manufacturing</v>
      </c>
      <c r="L462">
        <f t="shared" si="38"/>
        <v>1574</v>
      </c>
      <c r="M462" s="9">
        <f t="shared" si="39"/>
        <v>14.710280373831775</v>
      </c>
    </row>
    <row r="463" spans="1:13" hidden="1">
      <c r="A463" s="1">
        <v>0</v>
      </c>
      <c r="B463" s="1" t="s">
        <v>4</v>
      </c>
      <c r="C463" s="1" t="s">
        <v>2732</v>
      </c>
      <c r="D463" s="1">
        <f t="shared" si="35"/>
        <v>51</v>
      </c>
      <c r="E463" s="2" t="s">
        <v>1448</v>
      </c>
      <c r="F463" t="str">
        <f>_xlfn.XLOOKUP(D463,'ACS-NAICS-SOC x-walk'!B:B,'ACS-NAICS-SOC x-walk'!D:D)</f>
        <v>Production, transportation, and material moving occupations</v>
      </c>
      <c r="G463">
        <f t="shared" si="36"/>
        <v>3473</v>
      </c>
      <c r="H463" s="9">
        <f t="shared" si="37"/>
        <v>22.262820512820515</v>
      </c>
      <c r="I463" t="str">
        <f>_xlfn.XLOOKUP($C463,'NAICS-SOC-CIP x-walk'!C:C, 'NAICS-SOC-CIP x-walk'!H:H)</f>
        <v>31-33</v>
      </c>
      <c r="J463" t="s">
        <v>2942</v>
      </c>
      <c r="K463" t="str">
        <f>_xlfn.XLOOKUP($C463,'NAICS-SOC-CIP x-walk'!$C:$C, 'NAICS-SOC-CIP x-walk'!I:I)</f>
        <v>Manufacturing</v>
      </c>
      <c r="L463">
        <f t="shared" si="38"/>
        <v>1574</v>
      </c>
      <c r="M463" s="9">
        <f t="shared" si="39"/>
        <v>14.710280373831775</v>
      </c>
    </row>
    <row r="464" spans="1:13" hidden="1">
      <c r="A464" s="1">
        <v>0</v>
      </c>
      <c r="B464" s="1" t="s">
        <v>4</v>
      </c>
      <c r="C464" s="1" t="s">
        <v>2716</v>
      </c>
      <c r="D464" s="1">
        <f t="shared" si="35"/>
        <v>51</v>
      </c>
      <c r="E464" s="2" t="s">
        <v>638</v>
      </c>
      <c r="F464" t="str">
        <f>_xlfn.XLOOKUP(D464,'ACS-NAICS-SOC x-walk'!B:B,'ACS-NAICS-SOC x-walk'!D:D)</f>
        <v>Production, transportation, and material moving occupations</v>
      </c>
      <c r="G464">
        <f t="shared" si="36"/>
        <v>3473</v>
      </c>
      <c r="H464" s="9">
        <f t="shared" si="37"/>
        <v>22.262820512820515</v>
      </c>
      <c r="I464" t="str">
        <f>_xlfn.XLOOKUP($C464,'NAICS-SOC-CIP x-walk'!C:C, 'NAICS-SOC-CIP x-walk'!H:H)</f>
        <v>31-33</v>
      </c>
      <c r="J464" t="s">
        <v>2942</v>
      </c>
      <c r="K464" t="str">
        <f>_xlfn.XLOOKUP($C464,'NAICS-SOC-CIP x-walk'!$C:$C, 'NAICS-SOC-CIP x-walk'!I:I)</f>
        <v>Manufacturing</v>
      </c>
      <c r="L464">
        <f t="shared" si="38"/>
        <v>1574</v>
      </c>
      <c r="M464" s="9">
        <f t="shared" si="39"/>
        <v>14.710280373831775</v>
      </c>
    </row>
    <row r="465" spans="1:13" hidden="1">
      <c r="A465" s="1">
        <v>71</v>
      </c>
      <c r="B465" s="1" t="s">
        <v>4</v>
      </c>
      <c r="C465" s="1" t="s">
        <v>1977</v>
      </c>
      <c r="D465" s="1">
        <f t="shared" si="35"/>
        <v>17</v>
      </c>
      <c r="E465" s="2" t="s">
        <v>436</v>
      </c>
      <c r="F465" t="str">
        <f>_xlfn.XLOOKUP(D465,'ACS-NAICS-SOC x-walk'!B:B,'ACS-NAICS-SOC x-walk'!D:D)</f>
        <v>Management, business, science, and arts occupations</v>
      </c>
      <c r="G465">
        <f t="shared" si="36"/>
        <v>4738</v>
      </c>
      <c r="H465" s="9">
        <f t="shared" si="37"/>
        <v>15.185897435897436</v>
      </c>
      <c r="I465" t="str">
        <f>_xlfn.XLOOKUP($C465,'NAICS-SOC-CIP x-walk'!C:C, 'NAICS-SOC-CIP x-walk'!H:H)</f>
        <v>21, 22</v>
      </c>
      <c r="J465" t="str">
        <f>_xlfn.XLOOKUP(K465,'ACS-NAICS-SOC x-walk'!K:K,'ACS-NAICS-SOC x-walk'!L:L)</f>
        <v>Agriculture, Forestry, Fishing and Hunting, and Mining</v>
      </c>
      <c r="K465" t="str">
        <f>_xlfn.XLOOKUP($C465,'NAICS-SOC-CIP x-walk'!$C:$C, 'NAICS-SOC-CIP x-walk'!I:I)</f>
        <v>Mining, Quarrying, and Oil and Gas Extraction, Utilities</v>
      </c>
      <c r="L465">
        <f t="shared" si="38"/>
        <v>3036</v>
      </c>
      <c r="M465" s="9">
        <f t="shared" si="39"/>
        <v>34.5</v>
      </c>
    </row>
    <row r="466" spans="1:13" hidden="1">
      <c r="A466" s="1">
        <v>58</v>
      </c>
      <c r="B466" s="1">
        <v>3</v>
      </c>
      <c r="C466" s="1" t="s">
        <v>2032</v>
      </c>
      <c r="D466" s="1">
        <f t="shared" si="35"/>
        <v>19</v>
      </c>
      <c r="E466" s="2" t="s">
        <v>148</v>
      </c>
      <c r="F466" t="str">
        <f>_xlfn.XLOOKUP(D466,'ACS-NAICS-SOC x-walk'!B:B,'ACS-NAICS-SOC x-walk'!D:D)</f>
        <v>Management, business, science, and arts occupations</v>
      </c>
      <c r="G466">
        <f t="shared" si="36"/>
        <v>4738</v>
      </c>
      <c r="H466" s="9">
        <f t="shared" si="37"/>
        <v>15.185897435897436</v>
      </c>
      <c r="I466" t="str">
        <f>_xlfn.XLOOKUP($C466,'NAICS-SOC-CIP x-walk'!C:C, 'NAICS-SOC-CIP x-walk'!H:H)</f>
        <v>21, 22</v>
      </c>
      <c r="J466" t="str">
        <f>_xlfn.XLOOKUP(K466,'ACS-NAICS-SOC x-walk'!K:K,'ACS-NAICS-SOC x-walk'!L:L)</f>
        <v>Agriculture, Forestry, Fishing and Hunting, and Mining</v>
      </c>
      <c r="K466" t="str">
        <f>_xlfn.XLOOKUP($C466,'NAICS-SOC-CIP x-walk'!$C:$C, 'NAICS-SOC-CIP x-walk'!I:I)</f>
        <v>Mining, Quarrying, and Oil and Gas Extraction, Utilities</v>
      </c>
      <c r="L466">
        <f t="shared" si="38"/>
        <v>3036</v>
      </c>
      <c r="M466" s="9">
        <f t="shared" si="39"/>
        <v>34.5</v>
      </c>
    </row>
    <row r="467" spans="1:13" hidden="1">
      <c r="A467" s="1">
        <v>53</v>
      </c>
      <c r="B467" s="1">
        <v>3</v>
      </c>
      <c r="C467" s="1" t="s">
        <v>2040</v>
      </c>
      <c r="D467" s="1">
        <f t="shared" si="35"/>
        <v>19</v>
      </c>
      <c r="E467" s="2" t="s">
        <v>558</v>
      </c>
      <c r="F467" t="str">
        <f>_xlfn.XLOOKUP(D467,'ACS-NAICS-SOC x-walk'!B:B,'ACS-NAICS-SOC x-walk'!D:D)</f>
        <v>Management, business, science, and arts occupations</v>
      </c>
      <c r="G467">
        <f t="shared" si="36"/>
        <v>4738</v>
      </c>
      <c r="H467" s="9">
        <f t="shared" si="37"/>
        <v>15.185897435897436</v>
      </c>
      <c r="I467" t="str">
        <f>_xlfn.XLOOKUP($C467,'NAICS-SOC-CIP x-walk'!C:C, 'NAICS-SOC-CIP x-walk'!H:H)</f>
        <v>31-33</v>
      </c>
      <c r="J467" t="s">
        <v>2942</v>
      </c>
      <c r="K467" t="str">
        <f>_xlfn.XLOOKUP($C467,'NAICS-SOC-CIP x-walk'!$C:$C, 'NAICS-SOC-CIP x-walk'!I:I)</f>
        <v>Manufacturing</v>
      </c>
      <c r="L467">
        <f t="shared" si="38"/>
        <v>1574</v>
      </c>
      <c r="M467" s="9">
        <f t="shared" si="39"/>
        <v>14.710280373831775</v>
      </c>
    </row>
    <row r="468" spans="1:13" hidden="1">
      <c r="A468" s="1">
        <v>46</v>
      </c>
      <c r="B468" s="1">
        <v>4</v>
      </c>
      <c r="C468" s="1" t="s">
        <v>2039</v>
      </c>
      <c r="D468" s="1">
        <f t="shared" si="35"/>
        <v>19</v>
      </c>
      <c r="E468" s="2" t="s">
        <v>648</v>
      </c>
      <c r="F468" t="str">
        <f>_xlfn.XLOOKUP(D468,'ACS-NAICS-SOC x-walk'!B:B,'ACS-NAICS-SOC x-walk'!D:D)</f>
        <v>Management, business, science, and arts occupations</v>
      </c>
      <c r="G468">
        <f t="shared" si="36"/>
        <v>4738</v>
      </c>
      <c r="H468" s="9">
        <f t="shared" si="37"/>
        <v>15.185897435897436</v>
      </c>
      <c r="I468" t="str">
        <f>_xlfn.XLOOKUP($C468,'NAICS-SOC-CIP x-walk'!C:C, 'NAICS-SOC-CIP x-walk'!H:H)</f>
        <v>31-33</v>
      </c>
      <c r="J468" t="s">
        <v>2942</v>
      </c>
      <c r="K468" t="str">
        <f>_xlfn.XLOOKUP($C468,'NAICS-SOC-CIP x-walk'!$C:$C, 'NAICS-SOC-CIP x-walk'!I:I)</f>
        <v>Manufacturing</v>
      </c>
      <c r="L468">
        <f t="shared" si="38"/>
        <v>1574</v>
      </c>
      <c r="M468" s="9">
        <f t="shared" si="39"/>
        <v>14.710280373831775</v>
      </c>
    </row>
    <row r="469" spans="1:13" hidden="1">
      <c r="A469" s="1">
        <v>45</v>
      </c>
      <c r="B469" s="1">
        <v>4</v>
      </c>
      <c r="C469" s="1" t="s">
        <v>1958</v>
      </c>
      <c r="D469" s="1">
        <f t="shared" si="35"/>
        <v>17</v>
      </c>
      <c r="E469" s="2" t="s">
        <v>624</v>
      </c>
      <c r="F469" t="str">
        <f>_xlfn.XLOOKUP(D469,'ACS-NAICS-SOC x-walk'!B:B,'ACS-NAICS-SOC x-walk'!D:D)</f>
        <v>Management, business, science, and arts occupations</v>
      </c>
      <c r="G469">
        <f t="shared" si="36"/>
        <v>4738</v>
      </c>
      <c r="H469" s="9">
        <f t="shared" si="37"/>
        <v>15.185897435897436</v>
      </c>
      <c r="I469" t="str">
        <f>_xlfn.XLOOKUP($C469,'NAICS-SOC-CIP x-walk'!C:C, 'NAICS-SOC-CIP x-walk'!H:H)</f>
        <v>11</v>
      </c>
      <c r="J469" t="str">
        <f>_xlfn.XLOOKUP(K469,'ACS-NAICS-SOC x-walk'!K:K,'ACS-NAICS-SOC x-walk'!L:L)</f>
        <v>Agriculture, Forestry, Fishing and Hunting, and Mining</v>
      </c>
      <c r="K469" t="str">
        <f>_xlfn.XLOOKUP($C469,'NAICS-SOC-CIP x-walk'!$C:$C, 'NAICS-SOC-CIP x-walk'!I:I)</f>
        <v>Agriculture, Forestry, Fishing and Hunting</v>
      </c>
      <c r="L469">
        <f t="shared" si="38"/>
        <v>1655</v>
      </c>
      <c r="M469" s="9">
        <f t="shared" si="39"/>
        <v>31.826923076923077</v>
      </c>
    </row>
    <row r="470" spans="1:13" hidden="1">
      <c r="A470" s="1">
        <v>41</v>
      </c>
      <c r="B470" s="1">
        <v>3</v>
      </c>
      <c r="C470" s="1" t="s">
        <v>1971</v>
      </c>
      <c r="D470" s="1">
        <f t="shared" si="35"/>
        <v>17</v>
      </c>
      <c r="E470" s="2" t="s">
        <v>570</v>
      </c>
      <c r="F470" t="str">
        <f>_xlfn.XLOOKUP(D470,'ACS-NAICS-SOC x-walk'!B:B,'ACS-NAICS-SOC x-walk'!D:D)</f>
        <v>Management, business, science, and arts occupations</v>
      </c>
      <c r="G470">
        <f t="shared" si="36"/>
        <v>4738</v>
      </c>
      <c r="H470" s="9">
        <f t="shared" si="37"/>
        <v>15.185897435897436</v>
      </c>
      <c r="I470" t="str">
        <f>_xlfn.XLOOKUP($C470,'NAICS-SOC-CIP x-walk'!C:C, 'NAICS-SOC-CIP x-walk'!H:H)</f>
        <v>31-33</v>
      </c>
      <c r="J470" t="s">
        <v>2942</v>
      </c>
      <c r="K470" t="str">
        <f>_xlfn.XLOOKUP($C470,'NAICS-SOC-CIP x-walk'!$C:$C, 'NAICS-SOC-CIP x-walk'!I:I)</f>
        <v>Manufacturing</v>
      </c>
      <c r="L470">
        <f t="shared" si="38"/>
        <v>1574</v>
      </c>
      <c r="M470" s="9">
        <f t="shared" si="39"/>
        <v>14.710280373831775</v>
      </c>
    </row>
    <row r="471" spans="1:13" hidden="1">
      <c r="A471" s="1">
        <v>40</v>
      </c>
      <c r="B471" s="1">
        <v>4</v>
      </c>
      <c r="C471" s="1" t="s">
        <v>1942</v>
      </c>
      <c r="D471" s="1">
        <f t="shared" si="35"/>
        <v>17</v>
      </c>
      <c r="E471" s="2" t="s">
        <v>746</v>
      </c>
      <c r="F471" t="str">
        <f>_xlfn.XLOOKUP(D471,'ACS-NAICS-SOC x-walk'!B:B,'ACS-NAICS-SOC x-walk'!D:D)</f>
        <v>Management, business, science, and arts occupations</v>
      </c>
      <c r="G471">
        <f t="shared" si="36"/>
        <v>4738</v>
      </c>
      <c r="H471" s="9">
        <f t="shared" si="37"/>
        <v>15.185897435897436</v>
      </c>
      <c r="I471" t="str">
        <f>_xlfn.XLOOKUP($C471,'NAICS-SOC-CIP x-walk'!C:C, 'NAICS-SOC-CIP x-walk'!H:H)</f>
        <v>11</v>
      </c>
      <c r="J471" t="str">
        <f>_xlfn.XLOOKUP(K471,'ACS-NAICS-SOC x-walk'!K:K,'ACS-NAICS-SOC x-walk'!L:L)</f>
        <v>Agriculture, Forestry, Fishing and Hunting, and Mining</v>
      </c>
      <c r="K471" t="str">
        <f>_xlfn.XLOOKUP($C471,'NAICS-SOC-CIP x-walk'!$C:$C, 'NAICS-SOC-CIP x-walk'!I:I)</f>
        <v>Agriculture, Forestry, Fishing and Hunting</v>
      </c>
      <c r="L471">
        <f t="shared" si="38"/>
        <v>1655</v>
      </c>
      <c r="M471" s="9">
        <f t="shared" si="39"/>
        <v>31.826923076923077</v>
      </c>
    </row>
    <row r="472" spans="1:13" hidden="1">
      <c r="A472" s="1">
        <v>40</v>
      </c>
      <c r="B472" s="1">
        <v>3</v>
      </c>
      <c r="C472" s="1" t="s">
        <v>2032</v>
      </c>
      <c r="D472" s="1">
        <f t="shared" si="35"/>
        <v>19</v>
      </c>
      <c r="E472" s="2" t="s">
        <v>460</v>
      </c>
      <c r="F472" t="str">
        <f>_xlfn.XLOOKUP(D472,'ACS-NAICS-SOC x-walk'!B:B,'ACS-NAICS-SOC x-walk'!D:D)</f>
        <v>Management, business, science, and arts occupations</v>
      </c>
      <c r="G472">
        <f t="shared" si="36"/>
        <v>4738</v>
      </c>
      <c r="H472" s="9">
        <f t="shared" si="37"/>
        <v>15.185897435897436</v>
      </c>
      <c r="I472" t="str">
        <f>_xlfn.XLOOKUP($C472,'NAICS-SOC-CIP x-walk'!C:C, 'NAICS-SOC-CIP x-walk'!H:H)</f>
        <v>21, 22</v>
      </c>
      <c r="J472" t="str">
        <f>_xlfn.XLOOKUP(K472,'ACS-NAICS-SOC x-walk'!K:K,'ACS-NAICS-SOC x-walk'!L:L)</f>
        <v>Agriculture, Forestry, Fishing and Hunting, and Mining</v>
      </c>
      <c r="K472" t="str">
        <f>_xlfn.XLOOKUP($C472,'NAICS-SOC-CIP x-walk'!$C:$C, 'NAICS-SOC-CIP x-walk'!I:I)</f>
        <v>Mining, Quarrying, and Oil and Gas Extraction, Utilities</v>
      </c>
      <c r="L472">
        <f t="shared" si="38"/>
        <v>3036</v>
      </c>
      <c r="M472" s="9">
        <f t="shared" si="39"/>
        <v>34.5</v>
      </c>
    </row>
    <row r="473" spans="1:13" hidden="1">
      <c r="A473" s="1">
        <v>38</v>
      </c>
      <c r="B473" s="1">
        <v>4</v>
      </c>
      <c r="C473" s="1" t="s">
        <v>1969</v>
      </c>
      <c r="D473" s="1">
        <f t="shared" si="35"/>
        <v>17</v>
      </c>
      <c r="E473" s="2" t="s">
        <v>602</v>
      </c>
      <c r="F473" t="str">
        <f>_xlfn.XLOOKUP(D473,'ACS-NAICS-SOC x-walk'!B:B,'ACS-NAICS-SOC x-walk'!D:D)</f>
        <v>Management, business, science, and arts occupations</v>
      </c>
      <c r="G473">
        <f t="shared" si="36"/>
        <v>4738</v>
      </c>
      <c r="H473" s="9">
        <f t="shared" si="37"/>
        <v>15.185897435897436</v>
      </c>
      <c r="I473" t="str">
        <f>_xlfn.XLOOKUP($C473,'NAICS-SOC-CIP x-walk'!C:C, 'NAICS-SOC-CIP x-walk'!H:H)</f>
        <v>11</v>
      </c>
      <c r="J473" t="str">
        <f>_xlfn.XLOOKUP(K473,'ACS-NAICS-SOC x-walk'!K:K,'ACS-NAICS-SOC x-walk'!L:L)</f>
        <v>Agriculture, Forestry, Fishing and Hunting, and Mining</v>
      </c>
      <c r="K473" t="str">
        <f>_xlfn.XLOOKUP($C473,'NAICS-SOC-CIP x-walk'!$C:$C, 'NAICS-SOC-CIP x-walk'!I:I)</f>
        <v>Agriculture, Forestry, Fishing and Hunting</v>
      </c>
      <c r="L473">
        <f t="shared" si="38"/>
        <v>1655</v>
      </c>
      <c r="M473" s="9">
        <f t="shared" si="39"/>
        <v>31.826923076923077</v>
      </c>
    </row>
    <row r="474" spans="1:13" hidden="1">
      <c r="A474" s="1">
        <v>36</v>
      </c>
      <c r="B474" s="1">
        <v>4</v>
      </c>
      <c r="C474" s="1" t="s">
        <v>1989</v>
      </c>
      <c r="D474" s="1">
        <f t="shared" si="35"/>
        <v>19</v>
      </c>
      <c r="E474" s="2" t="s">
        <v>416</v>
      </c>
      <c r="F474" t="str">
        <f>_xlfn.XLOOKUP(D474,'ACS-NAICS-SOC x-walk'!B:B,'ACS-NAICS-SOC x-walk'!D:D)</f>
        <v>Management, business, science, and arts occupations</v>
      </c>
      <c r="G474">
        <f t="shared" si="36"/>
        <v>4738</v>
      </c>
      <c r="H474" s="9">
        <f t="shared" si="37"/>
        <v>15.185897435897436</v>
      </c>
      <c r="I474" t="str">
        <f>_xlfn.XLOOKUP($C474,'NAICS-SOC-CIP x-walk'!C:C, 'NAICS-SOC-CIP x-walk'!H:H)</f>
        <v>11</v>
      </c>
      <c r="J474" t="str">
        <f>_xlfn.XLOOKUP(K474,'ACS-NAICS-SOC x-walk'!K:K,'ACS-NAICS-SOC x-walk'!L:L)</f>
        <v>Agriculture, Forestry, Fishing and Hunting, and Mining</v>
      </c>
      <c r="K474" t="str">
        <f>_xlfn.XLOOKUP($C474,'NAICS-SOC-CIP x-walk'!$C:$C, 'NAICS-SOC-CIP x-walk'!I:I)</f>
        <v>Agriculture, Forestry, Fishing and Hunting</v>
      </c>
      <c r="L474">
        <f t="shared" si="38"/>
        <v>1655</v>
      </c>
      <c r="M474" s="9">
        <f t="shared" si="39"/>
        <v>31.826923076923077</v>
      </c>
    </row>
    <row r="475" spans="1:13" hidden="1">
      <c r="A475" s="1">
        <v>34</v>
      </c>
      <c r="B475" s="1">
        <v>3</v>
      </c>
      <c r="C475" s="1" t="s">
        <v>1968</v>
      </c>
      <c r="D475" s="1">
        <f t="shared" si="35"/>
        <v>17</v>
      </c>
      <c r="E475" s="2" t="s">
        <v>622</v>
      </c>
      <c r="F475" t="str">
        <f>_xlfn.XLOOKUP(D475,'ACS-NAICS-SOC x-walk'!B:B,'ACS-NAICS-SOC x-walk'!D:D)</f>
        <v>Management, business, science, and arts occupations</v>
      </c>
      <c r="G475">
        <f t="shared" si="36"/>
        <v>4738</v>
      </c>
      <c r="H475" s="9">
        <f t="shared" si="37"/>
        <v>15.185897435897436</v>
      </c>
      <c r="I475" t="str">
        <f>_xlfn.XLOOKUP($C475,'NAICS-SOC-CIP x-walk'!C:C, 'NAICS-SOC-CIP x-walk'!H:H)</f>
        <v>31-33</v>
      </c>
      <c r="J475" t="s">
        <v>2942</v>
      </c>
      <c r="K475" t="str">
        <f>_xlfn.XLOOKUP($C475,'NAICS-SOC-CIP x-walk'!$C:$C, 'NAICS-SOC-CIP x-walk'!I:I)</f>
        <v>Manufacturing</v>
      </c>
      <c r="L475">
        <f t="shared" si="38"/>
        <v>1574</v>
      </c>
      <c r="M475" s="9">
        <f t="shared" si="39"/>
        <v>14.710280373831775</v>
      </c>
    </row>
    <row r="476" spans="1:13" hidden="1">
      <c r="A476" s="1">
        <v>33</v>
      </c>
      <c r="B476" s="1">
        <v>4</v>
      </c>
      <c r="C476" s="1" t="s">
        <v>1952</v>
      </c>
      <c r="D476" s="1">
        <f t="shared" si="35"/>
        <v>17</v>
      </c>
      <c r="E476" s="2" t="s">
        <v>830</v>
      </c>
      <c r="F476" t="str">
        <f>_xlfn.XLOOKUP(D476,'ACS-NAICS-SOC x-walk'!B:B,'ACS-NAICS-SOC x-walk'!D:D)</f>
        <v>Management, business, science, and arts occupations</v>
      </c>
      <c r="G476">
        <f t="shared" si="36"/>
        <v>4738</v>
      </c>
      <c r="H476" s="9">
        <f t="shared" si="37"/>
        <v>15.185897435897436</v>
      </c>
      <c r="I476" t="str">
        <f>_xlfn.XLOOKUP($C476,'NAICS-SOC-CIP x-walk'!C:C, 'NAICS-SOC-CIP x-walk'!H:H)</f>
        <v>31-33</v>
      </c>
      <c r="J476" t="s">
        <v>2942</v>
      </c>
      <c r="K476" t="str">
        <f>_xlfn.XLOOKUP($C476,'NAICS-SOC-CIP x-walk'!$C:$C, 'NAICS-SOC-CIP x-walk'!I:I)</f>
        <v>Manufacturing</v>
      </c>
      <c r="L476">
        <f t="shared" si="38"/>
        <v>1574</v>
      </c>
      <c r="M476" s="9">
        <f t="shared" si="39"/>
        <v>14.710280373831775</v>
      </c>
    </row>
    <row r="477" spans="1:13" hidden="1">
      <c r="A477" s="1">
        <v>30</v>
      </c>
      <c r="B477" s="1">
        <v>3</v>
      </c>
      <c r="C477" s="1" t="s">
        <v>1967</v>
      </c>
      <c r="D477" s="1">
        <f t="shared" si="35"/>
        <v>17</v>
      </c>
      <c r="E477" s="2" t="s">
        <v>732</v>
      </c>
      <c r="F477" t="str">
        <f>_xlfn.XLOOKUP(D477,'ACS-NAICS-SOC x-walk'!B:B,'ACS-NAICS-SOC x-walk'!D:D)</f>
        <v>Management, business, science, and arts occupations</v>
      </c>
      <c r="G477">
        <f t="shared" si="36"/>
        <v>4738</v>
      </c>
      <c r="H477" s="9">
        <f t="shared" si="37"/>
        <v>15.185897435897436</v>
      </c>
      <c r="I477" t="str">
        <f>_xlfn.XLOOKUP($C477,'NAICS-SOC-CIP x-walk'!C:C, 'NAICS-SOC-CIP x-walk'!H:H)</f>
        <v>21, 22</v>
      </c>
      <c r="J477" t="str">
        <f>_xlfn.XLOOKUP(K477,'ACS-NAICS-SOC x-walk'!K:K,'ACS-NAICS-SOC x-walk'!L:L)</f>
        <v>Agriculture, Forestry, Fishing and Hunting, and Mining</v>
      </c>
      <c r="K477" t="str">
        <f>_xlfn.XLOOKUP($C477,'NAICS-SOC-CIP x-walk'!$C:$C, 'NAICS-SOC-CIP x-walk'!I:I)</f>
        <v>Mining, Quarrying, and Oil and Gas Extraction, Utilities</v>
      </c>
      <c r="L477">
        <f t="shared" si="38"/>
        <v>3036</v>
      </c>
      <c r="M477" s="9">
        <f t="shared" si="39"/>
        <v>34.5</v>
      </c>
    </row>
    <row r="478" spans="1:13" hidden="1">
      <c r="A478" s="1">
        <v>30</v>
      </c>
      <c r="B478" s="1">
        <v>5</v>
      </c>
      <c r="C478" s="1" t="s">
        <v>2000</v>
      </c>
      <c r="D478" s="1">
        <f t="shared" si="35"/>
        <v>19</v>
      </c>
      <c r="E478" s="2" t="s">
        <v>604</v>
      </c>
      <c r="F478" t="str">
        <f>_xlfn.XLOOKUP(D478,'ACS-NAICS-SOC x-walk'!B:B,'ACS-NAICS-SOC x-walk'!D:D)</f>
        <v>Management, business, science, and arts occupations</v>
      </c>
      <c r="G478">
        <f t="shared" si="36"/>
        <v>4738</v>
      </c>
      <c r="H478" s="9">
        <f t="shared" si="37"/>
        <v>15.185897435897436</v>
      </c>
      <c r="I478" t="str">
        <f>_xlfn.XLOOKUP($C478,'NAICS-SOC-CIP x-walk'!C:C, 'NAICS-SOC-CIP x-walk'!H:H)</f>
        <v>21, 22</v>
      </c>
      <c r="J478" t="str">
        <f>_xlfn.XLOOKUP(K478,'ACS-NAICS-SOC x-walk'!K:K,'ACS-NAICS-SOC x-walk'!L:L)</f>
        <v>Agriculture, Forestry, Fishing and Hunting, and Mining</v>
      </c>
      <c r="K478" t="str">
        <f>_xlfn.XLOOKUP($C478,'NAICS-SOC-CIP x-walk'!$C:$C, 'NAICS-SOC-CIP x-walk'!I:I)</f>
        <v>Mining, Quarrying, and Oil and Gas Extraction, Utilities</v>
      </c>
      <c r="L478">
        <f t="shared" si="38"/>
        <v>3036</v>
      </c>
      <c r="M478" s="9">
        <f t="shared" si="39"/>
        <v>34.5</v>
      </c>
    </row>
    <row r="479" spans="1:13" hidden="1">
      <c r="A479" s="1">
        <v>30</v>
      </c>
      <c r="B479" s="1">
        <v>4</v>
      </c>
      <c r="C479" s="1" t="s">
        <v>2000</v>
      </c>
      <c r="D479" s="1">
        <f t="shared" si="35"/>
        <v>19</v>
      </c>
      <c r="E479" s="2" t="s">
        <v>1016</v>
      </c>
      <c r="F479" t="str">
        <f>_xlfn.XLOOKUP(D479,'ACS-NAICS-SOC x-walk'!B:B,'ACS-NAICS-SOC x-walk'!D:D)</f>
        <v>Management, business, science, and arts occupations</v>
      </c>
      <c r="G479">
        <f t="shared" si="36"/>
        <v>4738</v>
      </c>
      <c r="H479" s="9">
        <f t="shared" si="37"/>
        <v>15.185897435897436</v>
      </c>
      <c r="I479" t="str">
        <f>_xlfn.XLOOKUP($C479,'NAICS-SOC-CIP x-walk'!C:C, 'NAICS-SOC-CIP x-walk'!H:H)</f>
        <v>21, 22</v>
      </c>
      <c r="J479" t="str">
        <f>_xlfn.XLOOKUP(K479,'ACS-NAICS-SOC x-walk'!K:K,'ACS-NAICS-SOC x-walk'!L:L)</f>
        <v>Agriculture, Forestry, Fishing and Hunting, and Mining</v>
      </c>
      <c r="K479" t="str">
        <f>_xlfn.XLOOKUP($C479,'NAICS-SOC-CIP x-walk'!$C:$C, 'NAICS-SOC-CIP x-walk'!I:I)</f>
        <v>Mining, Quarrying, and Oil and Gas Extraction, Utilities</v>
      </c>
      <c r="L479">
        <f t="shared" si="38"/>
        <v>3036</v>
      </c>
      <c r="M479" s="9">
        <f t="shared" si="39"/>
        <v>34.5</v>
      </c>
    </row>
    <row r="480" spans="1:13" hidden="1">
      <c r="A480" s="1">
        <v>29</v>
      </c>
      <c r="B480" s="1">
        <v>4</v>
      </c>
      <c r="C480" s="1" t="s">
        <v>1958</v>
      </c>
      <c r="D480" s="1">
        <f t="shared" si="35"/>
        <v>17</v>
      </c>
      <c r="E480" s="2" t="s">
        <v>700</v>
      </c>
      <c r="F480" t="str">
        <f>_xlfn.XLOOKUP(D480,'ACS-NAICS-SOC x-walk'!B:B,'ACS-NAICS-SOC x-walk'!D:D)</f>
        <v>Management, business, science, and arts occupations</v>
      </c>
      <c r="G480">
        <f t="shared" si="36"/>
        <v>4738</v>
      </c>
      <c r="H480" s="9">
        <f t="shared" si="37"/>
        <v>15.185897435897436</v>
      </c>
      <c r="I480" t="str">
        <f>_xlfn.XLOOKUP($C480,'NAICS-SOC-CIP x-walk'!C:C, 'NAICS-SOC-CIP x-walk'!H:H)</f>
        <v>11</v>
      </c>
      <c r="J480" t="str">
        <f>_xlfn.XLOOKUP(K480,'ACS-NAICS-SOC x-walk'!K:K,'ACS-NAICS-SOC x-walk'!L:L)</f>
        <v>Agriculture, Forestry, Fishing and Hunting, and Mining</v>
      </c>
      <c r="K480" t="str">
        <f>_xlfn.XLOOKUP($C480,'NAICS-SOC-CIP x-walk'!$C:$C, 'NAICS-SOC-CIP x-walk'!I:I)</f>
        <v>Agriculture, Forestry, Fishing and Hunting</v>
      </c>
      <c r="L480">
        <f t="shared" si="38"/>
        <v>1655</v>
      </c>
      <c r="M480" s="9">
        <f t="shared" si="39"/>
        <v>31.826923076923077</v>
      </c>
    </row>
    <row r="481" spans="1:13" hidden="1">
      <c r="A481" s="1">
        <v>29</v>
      </c>
      <c r="B481" s="1">
        <v>5</v>
      </c>
      <c r="C481" s="1" t="s">
        <v>1949</v>
      </c>
      <c r="D481" s="1">
        <f t="shared" si="35"/>
        <v>17</v>
      </c>
      <c r="E481" s="2" t="s">
        <v>982</v>
      </c>
      <c r="F481" t="str">
        <f>_xlfn.XLOOKUP(D481,'ACS-NAICS-SOC x-walk'!B:B,'ACS-NAICS-SOC x-walk'!D:D)</f>
        <v>Management, business, science, and arts occupations</v>
      </c>
      <c r="G481">
        <f t="shared" si="36"/>
        <v>4738</v>
      </c>
      <c r="H481" s="9">
        <f t="shared" si="37"/>
        <v>15.185897435897436</v>
      </c>
      <c r="I481" t="str">
        <f>_xlfn.XLOOKUP($C481,'NAICS-SOC-CIP x-walk'!C:C, 'NAICS-SOC-CIP x-walk'!H:H)</f>
        <v>31-33</v>
      </c>
      <c r="J481" t="s">
        <v>2942</v>
      </c>
      <c r="K481" t="str">
        <f>_xlfn.XLOOKUP($C481,'NAICS-SOC-CIP x-walk'!$C:$C, 'NAICS-SOC-CIP x-walk'!I:I)</f>
        <v>Manufacturing</v>
      </c>
      <c r="L481">
        <f t="shared" si="38"/>
        <v>1574</v>
      </c>
      <c r="M481" s="9">
        <f t="shared" si="39"/>
        <v>14.710280373831775</v>
      </c>
    </row>
    <row r="482" spans="1:13" hidden="1">
      <c r="A482" s="1">
        <v>27</v>
      </c>
      <c r="B482" s="1">
        <v>3</v>
      </c>
      <c r="C482" s="1" t="s">
        <v>2026</v>
      </c>
      <c r="D482" s="1">
        <f t="shared" si="35"/>
        <v>19</v>
      </c>
      <c r="E482" s="2" t="s">
        <v>1008</v>
      </c>
      <c r="F482" t="str">
        <f>_xlfn.XLOOKUP(D482,'ACS-NAICS-SOC x-walk'!B:B,'ACS-NAICS-SOC x-walk'!D:D)</f>
        <v>Management, business, science, and arts occupations</v>
      </c>
      <c r="G482">
        <f t="shared" si="36"/>
        <v>4738</v>
      </c>
      <c r="H482" s="9">
        <f t="shared" si="37"/>
        <v>15.185897435897436</v>
      </c>
      <c r="I482" t="str">
        <f>_xlfn.XLOOKUP($C482,'NAICS-SOC-CIP x-walk'!C:C, 'NAICS-SOC-CIP x-walk'!H:H)</f>
        <v>31-33</v>
      </c>
      <c r="J482" t="s">
        <v>2942</v>
      </c>
      <c r="K482" t="str">
        <f>_xlfn.XLOOKUP($C482,'NAICS-SOC-CIP x-walk'!$C:$C, 'NAICS-SOC-CIP x-walk'!I:I)</f>
        <v>Manufacturing</v>
      </c>
      <c r="L482">
        <f t="shared" si="38"/>
        <v>1574</v>
      </c>
      <c r="M482" s="9">
        <f t="shared" si="39"/>
        <v>14.710280373831775</v>
      </c>
    </row>
    <row r="483" spans="1:13" hidden="1">
      <c r="A483" s="1">
        <v>27</v>
      </c>
      <c r="B483" s="1">
        <v>3</v>
      </c>
      <c r="C483" s="1" t="s">
        <v>1968</v>
      </c>
      <c r="D483" s="1">
        <f t="shared" si="35"/>
        <v>17</v>
      </c>
      <c r="E483" s="2" t="s">
        <v>774</v>
      </c>
      <c r="F483" t="str">
        <f>_xlfn.XLOOKUP(D483,'ACS-NAICS-SOC x-walk'!B:B,'ACS-NAICS-SOC x-walk'!D:D)</f>
        <v>Management, business, science, and arts occupations</v>
      </c>
      <c r="G483">
        <f t="shared" si="36"/>
        <v>4738</v>
      </c>
      <c r="H483" s="9">
        <f t="shared" si="37"/>
        <v>15.185897435897436</v>
      </c>
      <c r="I483" t="str">
        <f>_xlfn.XLOOKUP($C483,'NAICS-SOC-CIP x-walk'!C:C, 'NAICS-SOC-CIP x-walk'!H:H)</f>
        <v>31-33</v>
      </c>
      <c r="J483" t="s">
        <v>2942</v>
      </c>
      <c r="K483" t="str">
        <f>_xlfn.XLOOKUP($C483,'NAICS-SOC-CIP x-walk'!$C:$C, 'NAICS-SOC-CIP x-walk'!I:I)</f>
        <v>Manufacturing</v>
      </c>
      <c r="L483">
        <f t="shared" si="38"/>
        <v>1574</v>
      </c>
      <c r="M483" s="9">
        <f t="shared" si="39"/>
        <v>14.710280373831775</v>
      </c>
    </row>
    <row r="484" spans="1:13" hidden="1">
      <c r="A484" s="1">
        <v>25</v>
      </c>
      <c r="B484" s="1">
        <v>5</v>
      </c>
      <c r="C484" s="1" t="s">
        <v>1958</v>
      </c>
      <c r="D484" s="1">
        <f t="shared" si="35"/>
        <v>17</v>
      </c>
      <c r="E484" s="2" t="s">
        <v>988</v>
      </c>
      <c r="F484" t="str">
        <f>_xlfn.XLOOKUP(D484,'ACS-NAICS-SOC x-walk'!B:B,'ACS-NAICS-SOC x-walk'!D:D)</f>
        <v>Management, business, science, and arts occupations</v>
      </c>
      <c r="G484">
        <f t="shared" si="36"/>
        <v>4738</v>
      </c>
      <c r="H484" s="9">
        <f t="shared" si="37"/>
        <v>15.185897435897436</v>
      </c>
      <c r="I484" t="str">
        <f>_xlfn.XLOOKUP($C484,'NAICS-SOC-CIP x-walk'!C:C, 'NAICS-SOC-CIP x-walk'!H:H)</f>
        <v>11</v>
      </c>
      <c r="J484" t="str">
        <f>_xlfn.XLOOKUP(K484,'ACS-NAICS-SOC x-walk'!K:K,'ACS-NAICS-SOC x-walk'!L:L)</f>
        <v>Agriculture, Forestry, Fishing and Hunting, and Mining</v>
      </c>
      <c r="K484" t="str">
        <f>_xlfn.XLOOKUP($C484,'NAICS-SOC-CIP x-walk'!$C:$C, 'NAICS-SOC-CIP x-walk'!I:I)</f>
        <v>Agriculture, Forestry, Fishing and Hunting</v>
      </c>
      <c r="L484">
        <f t="shared" si="38"/>
        <v>1655</v>
      </c>
      <c r="M484" s="9">
        <f t="shared" si="39"/>
        <v>31.826923076923077</v>
      </c>
    </row>
    <row r="485" spans="1:13" hidden="1">
      <c r="A485" s="1">
        <v>25</v>
      </c>
      <c r="B485" s="1">
        <v>3</v>
      </c>
      <c r="C485" s="1" t="s">
        <v>1977</v>
      </c>
      <c r="D485" s="1">
        <f t="shared" si="35"/>
        <v>17</v>
      </c>
      <c r="E485" s="2" t="s">
        <v>804</v>
      </c>
      <c r="F485" t="str">
        <f>_xlfn.XLOOKUP(D485,'ACS-NAICS-SOC x-walk'!B:B,'ACS-NAICS-SOC x-walk'!D:D)</f>
        <v>Management, business, science, and arts occupations</v>
      </c>
      <c r="G485">
        <f t="shared" si="36"/>
        <v>4738</v>
      </c>
      <c r="H485" s="9">
        <f t="shared" si="37"/>
        <v>15.185897435897436</v>
      </c>
      <c r="I485" t="str">
        <f>_xlfn.XLOOKUP($C485,'NAICS-SOC-CIP x-walk'!C:C, 'NAICS-SOC-CIP x-walk'!H:H)</f>
        <v>21, 22</v>
      </c>
      <c r="J485" t="str">
        <f>_xlfn.XLOOKUP(K485,'ACS-NAICS-SOC x-walk'!K:K,'ACS-NAICS-SOC x-walk'!L:L)</f>
        <v>Agriculture, Forestry, Fishing and Hunting, and Mining</v>
      </c>
      <c r="K485" t="str">
        <f>_xlfn.XLOOKUP($C485,'NAICS-SOC-CIP x-walk'!$C:$C, 'NAICS-SOC-CIP x-walk'!I:I)</f>
        <v>Mining, Quarrying, and Oil and Gas Extraction, Utilities</v>
      </c>
      <c r="L485">
        <f t="shared" si="38"/>
        <v>3036</v>
      </c>
      <c r="M485" s="9">
        <f t="shared" si="39"/>
        <v>34.5</v>
      </c>
    </row>
    <row r="486" spans="1:13" hidden="1">
      <c r="A486" s="1">
        <v>23</v>
      </c>
      <c r="B486" s="1">
        <v>3</v>
      </c>
      <c r="C486" s="1" t="s">
        <v>1971</v>
      </c>
      <c r="D486" s="1">
        <f t="shared" si="35"/>
        <v>17</v>
      </c>
      <c r="E486" s="2" t="s">
        <v>632</v>
      </c>
      <c r="F486" t="str">
        <f>_xlfn.XLOOKUP(D486,'ACS-NAICS-SOC x-walk'!B:B,'ACS-NAICS-SOC x-walk'!D:D)</f>
        <v>Management, business, science, and arts occupations</v>
      </c>
      <c r="G486">
        <f t="shared" si="36"/>
        <v>4738</v>
      </c>
      <c r="H486" s="9">
        <f t="shared" si="37"/>
        <v>15.185897435897436</v>
      </c>
      <c r="I486" t="str">
        <f>_xlfn.XLOOKUP($C486,'NAICS-SOC-CIP x-walk'!C:C, 'NAICS-SOC-CIP x-walk'!H:H)</f>
        <v>31-33</v>
      </c>
      <c r="J486" t="s">
        <v>2942</v>
      </c>
      <c r="K486" t="str">
        <f>_xlfn.XLOOKUP($C486,'NAICS-SOC-CIP x-walk'!$C:$C, 'NAICS-SOC-CIP x-walk'!I:I)</f>
        <v>Manufacturing</v>
      </c>
      <c r="L486">
        <f t="shared" si="38"/>
        <v>1574</v>
      </c>
      <c r="M486" s="9">
        <f t="shared" si="39"/>
        <v>14.710280373831775</v>
      </c>
    </row>
    <row r="487" spans="1:13" hidden="1">
      <c r="A487" s="1">
        <v>23</v>
      </c>
      <c r="B487" s="1">
        <v>4</v>
      </c>
      <c r="C487" s="1" t="s">
        <v>1958</v>
      </c>
      <c r="D487" s="1">
        <f t="shared" si="35"/>
        <v>17</v>
      </c>
      <c r="E487" s="2" t="s">
        <v>822</v>
      </c>
      <c r="F487" t="str">
        <f>_xlfn.XLOOKUP(D487,'ACS-NAICS-SOC x-walk'!B:B,'ACS-NAICS-SOC x-walk'!D:D)</f>
        <v>Management, business, science, and arts occupations</v>
      </c>
      <c r="G487">
        <f t="shared" si="36"/>
        <v>4738</v>
      </c>
      <c r="H487" s="9">
        <f t="shared" si="37"/>
        <v>15.185897435897436</v>
      </c>
      <c r="I487" t="str">
        <f>_xlfn.XLOOKUP($C487,'NAICS-SOC-CIP x-walk'!C:C, 'NAICS-SOC-CIP x-walk'!H:H)</f>
        <v>11</v>
      </c>
      <c r="J487" t="str">
        <f>_xlfn.XLOOKUP(K487,'ACS-NAICS-SOC x-walk'!K:K,'ACS-NAICS-SOC x-walk'!L:L)</f>
        <v>Agriculture, Forestry, Fishing and Hunting, and Mining</v>
      </c>
      <c r="K487" t="str">
        <f>_xlfn.XLOOKUP($C487,'NAICS-SOC-CIP x-walk'!$C:$C, 'NAICS-SOC-CIP x-walk'!I:I)</f>
        <v>Agriculture, Forestry, Fishing and Hunting</v>
      </c>
      <c r="L487">
        <f t="shared" si="38"/>
        <v>1655</v>
      </c>
      <c r="M487" s="9">
        <f t="shared" si="39"/>
        <v>31.826923076923077</v>
      </c>
    </row>
    <row r="488" spans="1:13" hidden="1">
      <c r="A488" s="1">
        <v>22</v>
      </c>
      <c r="B488" s="1">
        <v>4</v>
      </c>
      <c r="C488" s="1" t="s">
        <v>1945</v>
      </c>
      <c r="D488" s="1">
        <f t="shared" si="35"/>
        <v>17</v>
      </c>
      <c r="E488" s="2" t="s">
        <v>718</v>
      </c>
      <c r="F488" t="str">
        <f>_xlfn.XLOOKUP(D488,'ACS-NAICS-SOC x-walk'!B:B,'ACS-NAICS-SOC x-walk'!D:D)</f>
        <v>Management, business, science, and arts occupations</v>
      </c>
      <c r="G488">
        <f t="shared" si="36"/>
        <v>4738</v>
      </c>
      <c r="H488" s="9">
        <f t="shared" si="37"/>
        <v>15.185897435897436</v>
      </c>
      <c r="I488" t="str">
        <f>_xlfn.XLOOKUP($C488,'NAICS-SOC-CIP x-walk'!C:C, 'NAICS-SOC-CIP x-walk'!H:H)</f>
        <v>31-33</v>
      </c>
      <c r="J488" t="s">
        <v>2942</v>
      </c>
      <c r="K488" t="str">
        <f>_xlfn.XLOOKUP($C488,'NAICS-SOC-CIP x-walk'!$C:$C, 'NAICS-SOC-CIP x-walk'!I:I)</f>
        <v>Manufacturing</v>
      </c>
      <c r="L488">
        <f t="shared" si="38"/>
        <v>1574</v>
      </c>
      <c r="M488" s="9">
        <f t="shared" si="39"/>
        <v>14.710280373831775</v>
      </c>
    </row>
    <row r="489" spans="1:13" hidden="1">
      <c r="A489" s="1">
        <v>22</v>
      </c>
      <c r="B489" s="1">
        <v>4</v>
      </c>
      <c r="C489" s="1" t="s">
        <v>1949</v>
      </c>
      <c r="D489" s="1">
        <f t="shared" si="35"/>
        <v>17</v>
      </c>
      <c r="E489" s="2" t="s">
        <v>802</v>
      </c>
      <c r="F489" t="str">
        <f>_xlfn.XLOOKUP(D489,'ACS-NAICS-SOC x-walk'!B:B,'ACS-NAICS-SOC x-walk'!D:D)</f>
        <v>Management, business, science, and arts occupations</v>
      </c>
      <c r="G489">
        <f t="shared" si="36"/>
        <v>4738</v>
      </c>
      <c r="H489" s="9">
        <f t="shared" si="37"/>
        <v>15.185897435897436</v>
      </c>
      <c r="I489" t="str">
        <f>_xlfn.XLOOKUP($C489,'NAICS-SOC-CIP x-walk'!C:C, 'NAICS-SOC-CIP x-walk'!H:H)</f>
        <v>31-33</v>
      </c>
      <c r="J489" t="s">
        <v>2942</v>
      </c>
      <c r="K489" t="str">
        <f>_xlfn.XLOOKUP($C489,'NAICS-SOC-CIP x-walk'!$C:$C, 'NAICS-SOC-CIP x-walk'!I:I)</f>
        <v>Manufacturing</v>
      </c>
      <c r="L489">
        <f t="shared" si="38"/>
        <v>1574</v>
      </c>
      <c r="M489" s="9">
        <f t="shared" si="39"/>
        <v>14.710280373831775</v>
      </c>
    </row>
    <row r="490" spans="1:13" hidden="1">
      <c r="A490" s="1">
        <v>22</v>
      </c>
      <c r="B490" s="1">
        <v>4</v>
      </c>
      <c r="C490" s="1" t="s">
        <v>1952</v>
      </c>
      <c r="D490" s="1">
        <f t="shared" si="35"/>
        <v>17</v>
      </c>
      <c r="E490" s="2" t="s">
        <v>936</v>
      </c>
      <c r="F490" t="str">
        <f>_xlfn.XLOOKUP(D490,'ACS-NAICS-SOC x-walk'!B:B,'ACS-NAICS-SOC x-walk'!D:D)</f>
        <v>Management, business, science, and arts occupations</v>
      </c>
      <c r="G490">
        <f t="shared" si="36"/>
        <v>4738</v>
      </c>
      <c r="H490" s="9">
        <f t="shared" si="37"/>
        <v>15.185897435897436</v>
      </c>
      <c r="I490" t="str">
        <f>_xlfn.XLOOKUP($C490,'NAICS-SOC-CIP x-walk'!C:C, 'NAICS-SOC-CIP x-walk'!H:H)</f>
        <v>31-33</v>
      </c>
      <c r="J490" t="s">
        <v>2942</v>
      </c>
      <c r="K490" t="str">
        <f>_xlfn.XLOOKUP($C490,'NAICS-SOC-CIP x-walk'!$C:$C, 'NAICS-SOC-CIP x-walk'!I:I)</f>
        <v>Manufacturing</v>
      </c>
      <c r="L490">
        <f t="shared" si="38"/>
        <v>1574</v>
      </c>
      <c r="M490" s="9">
        <f t="shared" si="39"/>
        <v>14.710280373831775</v>
      </c>
    </row>
    <row r="491" spans="1:13" hidden="1">
      <c r="A491" s="1">
        <v>20</v>
      </c>
      <c r="B491" s="1">
        <v>5</v>
      </c>
      <c r="C491" s="1" t="s">
        <v>2000</v>
      </c>
      <c r="D491" s="1">
        <f t="shared" si="35"/>
        <v>19</v>
      </c>
      <c r="E491" s="2" t="s">
        <v>1206</v>
      </c>
      <c r="F491" t="str">
        <f>_xlfn.XLOOKUP(D491,'ACS-NAICS-SOC x-walk'!B:B,'ACS-NAICS-SOC x-walk'!D:D)</f>
        <v>Management, business, science, and arts occupations</v>
      </c>
      <c r="G491">
        <f t="shared" si="36"/>
        <v>4738</v>
      </c>
      <c r="H491" s="9">
        <f t="shared" si="37"/>
        <v>15.185897435897436</v>
      </c>
      <c r="I491" t="str">
        <f>_xlfn.XLOOKUP($C491,'NAICS-SOC-CIP x-walk'!C:C, 'NAICS-SOC-CIP x-walk'!H:H)</f>
        <v>21, 22</v>
      </c>
      <c r="J491" t="str">
        <f>_xlfn.XLOOKUP(K491,'ACS-NAICS-SOC x-walk'!K:K,'ACS-NAICS-SOC x-walk'!L:L)</f>
        <v>Agriculture, Forestry, Fishing and Hunting, and Mining</v>
      </c>
      <c r="K491" t="str">
        <f>_xlfn.XLOOKUP($C491,'NAICS-SOC-CIP x-walk'!$C:$C, 'NAICS-SOC-CIP x-walk'!I:I)</f>
        <v>Mining, Quarrying, and Oil and Gas Extraction, Utilities</v>
      </c>
      <c r="L491">
        <f t="shared" si="38"/>
        <v>3036</v>
      </c>
      <c r="M491" s="9">
        <f t="shared" si="39"/>
        <v>34.5</v>
      </c>
    </row>
    <row r="492" spans="1:13" hidden="1">
      <c r="A492" s="1">
        <v>19</v>
      </c>
      <c r="B492" s="1">
        <v>4</v>
      </c>
      <c r="C492" s="1" t="s">
        <v>1939</v>
      </c>
      <c r="D492" s="1">
        <f t="shared" si="35"/>
        <v>17</v>
      </c>
      <c r="E492" s="2" t="s">
        <v>1134</v>
      </c>
      <c r="F492" t="str">
        <f>_xlfn.XLOOKUP(D492,'ACS-NAICS-SOC x-walk'!B:B,'ACS-NAICS-SOC x-walk'!D:D)</f>
        <v>Management, business, science, and arts occupations</v>
      </c>
      <c r="G492">
        <f t="shared" si="36"/>
        <v>4738</v>
      </c>
      <c r="H492" s="9">
        <f t="shared" si="37"/>
        <v>15.185897435897436</v>
      </c>
      <c r="I492" t="str">
        <f>_xlfn.XLOOKUP($C492,'NAICS-SOC-CIP x-walk'!C:C, 'NAICS-SOC-CIP x-walk'!H:H)</f>
        <v>31-33</v>
      </c>
      <c r="J492" t="s">
        <v>2942</v>
      </c>
      <c r="K492" t="str">
        <f>_xlfn.XLOOKUP($C492,'NAICS-SOC-CIP x-walk'!$C:$C, 'NAICS-SOC-CIP x-walk'!I:I)</f>
        <v>Manufacturing</v>
      </c>
      <c r="L492">
        <f t="shared" si="38"/>
        <v>1574</v>
      </c>
      <c r="M492" s="9">
        <f t="shared" si="39"/>
        <v>14.710280373831775</v>
      </c>
    </row>
    <row r="493" spans="1:13" hidden="1">
      <c r="A493" s="1">
        <v>19</v>
      </c>
      <c r="B493" s="1">
        <v>4</v>
      </c>
      <c r="C493" s="1" t="s">
        <v>1951</v>
      </c>
      <c r="D493" s="1">
        <f t="shared" si="35"/>
        <v>17</v>
      </c>
      <c r="E493" s="2" t="s">
        <v>1020</v>
      </c>
      <c r="F493" t="str">
        <f>_xlfn.XLOOKUP(D493,'ACS-NAICS-SOC x-walk'!B:B,'ACS-NAICS-SOC x-walk'!D:D)</f>
        <v>Management, business, science, and arts occupations</v>
      </c>
      <c r="G493">
        <f t="shared" si="36"/>
        <v>4738</v>
      </c>
      <c r="H493" s="9">
        <f t="shared" si="37"/>
        <v>15.185897435897436</v>
      </c>
      <c r="I493" t="str">
        <f>_xlfn.XLOOKUP($C493,'NAICS-SOC-CIP x-walk'!C:C, 'NAICS-SOC-CIP x-walk'!H:H)</f>
        <v>21, 22</v>
      </c>
      <c r="J493" t="str">
        <f>_xlfn.XLOOKUP(K493,'ACS-NAICS-SOC x-walk'!K:K,'ACS-NAICS-SOC x-walk'!L:L)</f>
        <v>Agriculture, Forestry, Fishing and Hunting, and Mining</v>
      </c>
      <c r="K493" t="str">
        <f>_xlfn.XLOOKUP($C493,'NAICS-SOC-CIP x-walk'!$C:$C, 'NAICS-SOC-CIP x-walk'!I:I)</f>
        <v>Mining, Quarrying, and Oil and Gas Extraction, Utilities</v>
      </c>
      <c r="L493">
        <f t="shared" si="38"/>
        <v>3036</v>
      </c>
      <c r="M493" s="9">
        <f t="shared" si="39"/>
        <v>34.5</v>
      </c>
    </row>
    <row r="494" spans="1:13" hidden="1">
      <c r="A494" s="1">
        <v>16</v>
      </c>
      <c r="B494" s="1">
        <v>4</v>
      </c>
      <c r="C494" s="1" t="s">
        <v>1952</v>
      </c>
      <c r="D494" s="1">
        <f t="shared" si="35"/>
        <v>17</v>
      </c>
      <c r="E494" s="2" t="s">
        <v>1286</v>
      </c>
      <c r="F494" t="str">
        <f>_xlfn.XLOOKUP(D494,'ACS-NAICS-SOC x-walk'!B:B,'ACS-NAICS-SOC x-walk'!D:D)</f>
        <v>Management, business, science, and arts occupations</v>
      </c>
      <c r="G494">
        <f t="shared" si="36"/>
        <v>4738</v>
      </c>
      <c r="H494" s="9">
        <f t="shared" si="37"/>
        <v>15.185897435897436</v>
      </c>
      <c r="I494" t="str">
        <f>_xlfn.XLOOKUP($C494,'NAICS-SOC-CIP x-walk'!C:C, 'NAICS-SOC-CIP x-walk'!H:H)</f>
        <v>31-33</v>
      </c>
      <c r="J494" t="s">
        <v>2942</v>
      </c>
      <c r="K494" t="str">
        <f>_xlfn.XLOOKUP($C494,'NAICS-SOC-CIP x-walk'!$C:$C, 'NAICS-SOC-CIP x-walk'!I:I)</f>
        <v>Manufacturing</v>
      </c>
      <c r="L494">
        <f t="shared" si="38"/>
        <v>1574</v>
      </c>
      <c r="M494" s="9">
        <f t="shared" si="39"/>
        <v>14.710280373831775</v>
      </c>
    </row>
    <row r="495" spans="1:13" hidden="1">
      <c r="A495" s="1">
        <v>15</v>
      </c>
      <c r="B495" s="1">
        <v>3</v>
      </c>
      <c r="C495" s="1" t="s">
        <v>1970</v>
      </c>
      <c r="D495" s="1">
        <f t="shared" si="35"/>
        <v>17</v>
      </c>
      <c r="E495" s="2" t="s">
        <v>818</v>
      </c>
      <c r="F495" t="str">
        <f>_xlfn.XLOOKUP(D495,'ACS-NAICS-SOC x-walk'!B:B,'ACS-NAICS-SOC x-walk'!D:D)</f>
        <v>Management, business, science, and arts occupations</v>
      </c>
      <c r="G495">
        <f t="shared" si="36"/>
        <v>4738</v>
      </c>
      <c r="H495" s="9">
        <f t="shared" si="37"/>
        <v>15.185897435897436</v>
      </c>
      <c r="I495" t="str">
        <f>_xlfn.XLOOKUP($C495,'NAICS-SOC-CIP x-walk'!C:C, 'NAICS-SOC-CIP x-walk'!H:H)</f>
        <v>21, 22</v>
      </c>
      <c r="J495" t="str">
        <f>_xlfn.XLOOKUP(K495,'ACS-NAICS-SOC x-walk'!K:K,'ACS-NAICS-SOC x-walk'!L:L)</f>
        <v>Agriculture, Forestry, Fishing and Hunting, and Mining</v>
      </c>
      <c r="K495" t="str">
        <f>_xlfn.XLOOKUP($C495,'NAICS-SOC-CIP x-walk'!$C:$C, 'NAICS-SOC-CIP x-walk'!I:I)</f>
        <v>Mining, Quarrying, and Oil and Gas Extraction, Utilities</v>
      </c>
      <c r="L495">
        <f t="shared" si="38"/>
        <v>3036</v>
      </c>
      <c r="M495" s="9">
        <f t="shared" si="39"/>
        <v>34.5</v>
      </c>
    </row>
    <row r="496" spans="1:13" hidden="1">
      <c r="A496" s="1">
        <v>15</v>
      </c>
      <c r="B496" s="1">
        <v>4</v>
      </c>
      <c r="C496" s="1" t="s">
        <v>1949</v>
      </c>
      <c r="D496" s="1">
        <f t="shared" si="35"/>
        <v>17</v>
      </c>
      <c r="E496" s="2" t="s">
        <v>854</v>
      </c>
      <c r="F496" t="str">
        <f>_xlfn.XLOOKUP(D496,'ACS-NAICS-SOC x-walk'!B:B,'ACS-NAICS-SOC x-walk'!D:D)</f>
        <v>Management, business, science, and arts occupations</v>
      </c>
      <c r="G496">
        <f t="shared" si="36"/>
        <v>4738</v>
      </c>
      <c r="H496" s="9">
        <f t="shared" si="37"/>
        <v>15.185897435897436</v>
      </c>
      <c r="I496" t="str">
        <f>_xlfn.XLOOKUP($C496,'NAICS-SOC-CIP x-walk'!C:C, 'NAICS-SOC-CIP x-walk'!H:H)</f>
        <v>31-33</v>
      </c>
      <c r="J496" t="s">
        <v>2942</v>
      </c>
      <c r="K496" t="str">
        <f>_xlfn.XLOOKUP($C496,'NAICS-SOC-CIP x-walk'!$C:$C, 'NAICS-SOC-CIP x-walk'!I:I)</f>
        <v>Manufacturing</v>
      </c>
      <c r="L496">
        <f t="shared" si="38"/>
        <v>1574</v>
      </c>
      <c r="M496" s="9">
        <f t="shared" si="39"/>
        <v>14.710280373831775</v>
      </c>
    </row>
    <row r="497" spans="1:13" hidden="1">
      <c r="A497" s="1">
        <v>15</v>
      </c>
      <c r="B497" s="1">
        <v>4</v>
      </c>
      <c r="C497" s="1" t="s">
        <v>1949</v>
      </c>
      <c r="D497" s="1">
        <f t="shared" si="35"/>
        <v>17</v>
      </c>
      <c r="E497" s="2" t="s">
        <v>872</v>
      </c>
      <c r="F497" t="str">
        <f>_xlfn.XLOOKUP(D497,'ACS-NAICS-SOC x-walk'!B:B,'ACS-NAICS-SOC x-walk'!D:D)</f>
        <v>Management, business, science, and arts occupations</v>
      </c>
      <c r="G497">
        <f t="shared" si="36"/>
        <v>4738</v>
      </c>
      <c r="H497" s="9">
        <f t="shared" si="37"/>
        <v>15.185897435897436</v>
      </c>
      <c r="I497" t="str">
        <f>_xlfn.XLOOKUP($C497,'NAICS-SOC-CIP x-walk'!C:C, 'NAICS-SOC-CIP x-walk'!H:H)</f>
        <v>31-33</v>
      </c>
      <c r="J497" t="s">
        <v>2942</v>
      </c>
      <c r="K497" t="str">
        <f>_xlfn.XLOOKUP($C497,'NAICS-SOC-CIP x-walk'!$C:$C, 'NAICS-SOC-CIP x-walk'!I:I)</f>
        <v>Manufacturing</v>
      </c>
      <c r="L497">
        <f t="shared" si="38"/>
        <v>1574</v>
      </c>
      <c r="M497" s="9">
        <f t="shared" si="39"/>
        <v>14.710280373831775</v>
      </c>
    </row>
    <row r="498" spans="1:13" hidden="1">
      <c r="A498" s="1">
        <v>13</v>
      </c>
      <c r="B498" s="1">
        <v>4</v>
      </c>
      <c r="C498" s="1" t="s">
        <v>1999</v>
      </c>
      <c r="D498" s="1">
        <f t="shared" si="35"/>
        <v>19</v>
      </c>
      <c r="E498" s="2" t="s">
        <v>916</v>
      </c>
      <c r="F498" t="str">
        <f>_xlfn.XLOOKUP(D498,'ACS-NAICS-SOC x-walk'!B:B,'ACS-NAICS-SOC x-walk'!D:D)</f>
        <v>Management, business, science, and arts occupations</v>
      </c>
      <c r="G498">
        <f t="shared" si="36"/>
        <v>4738</v>
      </c>
      <c r="H498" s="9">
        <f t="shared" si="37"/>
        <v>15.185897435897436</v>
      </c>
      <c r="I498" t="str">
        <f>_xlfn.XLOOKUP($C498,'NAICS-SOC-CIP x-walk'!C:C, 'NAICS-SOC-CIP x-walk'!H:H)</f>
        <v>31-33</v>
      </c>
      <c r="J498" t="s">
        <v>2942</v>
      </c>
      <c r="K498" t="str">
        <f>_xlfn.XLOOKUP($C498,'NAICS-SOC-CIP x-walk'!$C:$C, 'NAICS-SOC-CIP x-walk'!I:I)</f>
        <v>Manufacturing</v>
      </c>
      <c r="L498">
        <f t="shared" si="38"/>
        <v>1574</v>
      </c>
      <c r="M498" s="9">
        <f t="shared" si="39"/>
        <v>14.710280373831775</v>
      </c>
    </row>
    <row r="499" spans="1:13" hidden="1">
      <c r="A499" s="1">
        <v>13</v>
      </c>
      <c r="B499" s="1">
        <v>4</v>
      </c>
      <c r="C499" s="1" t="s">
        <v>1958</v>
      </c>
      <c r="D499" s="1">
        <f t="shared" si="35"/>
        <v>17</v>
      </c>
      <c r="E499" s="2" t="s">
        <v>1430</v>
      </c>
      <c r="F499" t="str">
        <f>_xlfn.XLOOKUP(D499,'ACS-NAICS-SOC x-walk'!B:B,'ACS-NAICS-SOC x-walk'!D:D)</f>
        <v>Management, business, science, and arts occupations</v>
      </c>
      <c r="G499">
        <f t="shared" si="36"/>
        <v>4738</v>
      </c>
      <c r="H499" s="9">
        <f t="shared" si="37"/>
        <v>15.185897435897436</v>
      </c>
      <c r="I499" t="str">
        <f>_xlfn.XLOOKUP($C499,'NAICS-SOC-CIP x-walk'!C:C, 'NAICS-SOC-CIP x-walk'!H:H)</f>
        <v>11</v>
      </c>
      <c r="J499" t="str">
        <f>_xlfn.XLOOKUP(K499,'ACS-NAICS-SOC x-walk'!K:K,'ACS-NAICS-SOC x-walk'!L:L)</f>
        <v>Agriculture, Forestry, Fishing and Hunting, and Mining</v>
      </c>
      <c r="K499" t="str">
        <f>_xlfn.XLOOKUP($C499,'NAICS-SOC-CIP x-walk'!$C:$C, 'NAICS-SOC-CIP x-walk'!I:I)</f>
        <v>Agriculture, Forestry, Fishing and Hunting</v>
      </c>
      <c r="L499">
        <f t="shared" si="38"/>
        <v>1655</v>
      </c>
      <c r="M499" s="9">
        <f t="shared" si="39"/>
        <v>31.826923076923077</v>
      </c>
    </row>
    <row r="500" spans="1:13" hidden="1">
      <c r="A500" s="1">
        <v>13</v>
      </c>
      <c r="B500" s="1">
        <v>4</v>
      </c>
      <c r="C500" s="1" t="s">
        <v>1958</v>
      </c>
      <c r="D500" s="1">
        <f t="shared" si="35"/>
        <v>17</v>
      </c>
      <c r="E500" s="2" t="s">
        <v>920</v>
      </c>
      <c r="F500" t="str">
        <f>_xlfn.XLOOKUP(D500,'ACS-NAICS-SOC x-walk'!B:B,'ACS-NAICS-SOC x-walk'!D:D)</f>
        <v>Management, business, science, and arts occupations</v>
      </c>
      <c r="G500">
        <f t="shared" si="36"/>
        <v>4738</v>
      </c>
      <c r="H500" s="9">
        <f t="shared" si="37"/>
        <v>15.185897435897436</v>
      </c>
      <c r="I500" t="str">
        <f>_xlfn.XLOOKUP($C500,'NAICS-SOC-CIP x-walk'!C:C, 'NAICS-SOC-CIP x-walk'!H:H)</f>
        <v>11</v>
      </c>
      <c r="J500" t="str">
        <f>_xlfn.XLOOKUP(K500,'ACS-NAICS-SOC x-walk'!K:K,'ACS-NAICS-SOC x-walk'!L:L)</f>
        <v>Agriculture, Forestry, Fishing and Hunting, and Mining</v>
      </c>
      <c r="K500" t="str">
        <f>_xlfn.XLOOKUP($C500,'NAICS-SOC-CIP x-walk'!$C:$C, 'NAICS-SOC-CIP x-walk'!I:I)</f>
        <v>Agriculture, Forestry, Fishing and Hunting</v>
      </c>
      <c r="L500">
        <f t="shared" si="38"/>
        <v>1655</v>
      </c>
      <c r="M500" s="9">
        <f t="shared" si="39"/>
        <v>31.826923076923077</v>
      </c>
    </row>
    <row r="501" spans="1:13" hidden="1">
      <c r="A501" s="1">
        <v>12</v>
      </c>
      <c r="B501" s="1">
        <v>3</v>
      </c>
      <c r="C501" s="1" t="s">
        <v>1965</v>
      </c>
      <c r="D501" s="1">
        <f t="shared" si="35"/>
        <v>17</v>
      </c>
      <c r="E501" s="2" t="s">
        <v>884</v>
      </c>
      <c r="F501" t="str">
        <f>_xlfn.XLOOKUP(D501,'ACS-NAICS-SOC x-walk'!B:B,'ACS-NAICS-SOC x-walk'!D:D)</f>
        <v>Management, business, science, and arts occupations</v>
      </c>
      <c r="G501">
        <f t="shared" si="36"/>
        <v>4738</v>
      </c>
      <c r="H501" s="9">
        <f t="shared" si="37"/>
        <v>15.185897435897436</v>
      </c>
      <c r="I501" t="str">
        <f>_xlfn.XLOOKUP($C501,'NAICS-SOC-CIP x-walk'!C:C, 'NAICS-SOC-CIP x-walk'!H:H)</f>
        <v>31-33</v>
      </c>
      <c r="J501" t="s">
        <v>2942</v>
      </c>
      <c r="K501" t="str">
        <f>_xlfn.XLOOKUP($C501,'NAICS-SOC-CIP x-walk'!$C:$C, 'NAICS-SOC-CIP x-walk'!I:I)</f>
        <v>Manufacturing</v>
      </c>
      <c r="L501">
        <f t="shared" si="38"/>
        <v>1574</v>
      </c>
      <c r="M501" s="9">
        <f t="shared" si="39"/>
        <v>14.710280373831775</v>
      </c>
    </row>
    <row r="502" spans="1:13" hidden="1">
      <c r="A502" s="1">
        <v>12</v>
      </c>
      <c r="B502" s="1">
        <v>3</v>
      </c>
      <c r="C502" s="1" t="s">
        <v>1960</v>
      </c>
      <c r="D502" s="1">
        <f t="shared" si="35"/>
        <v>17</v>
      </c>
      <c r="E502" s="2" t="s">
        <v>978</v>
      </c>
      <c r="F502" t="str">
        <f>_xlfn.XLOOKUP(D502,'ACS-NAICS-SOC x-walk'!B:B,'ACS-NAICS-SOC x-walk'!D:D)</f>
        <v>Management, business, science, and arts occupations</v>
      </c>
      <c r="G502">
        <f t="shared" si="36"/>
        <v>4738</v>
      </c>
      <c r="H502" s="9">
        <f t="shared" si="37"/>
        <v>15.185897435897436</v>
      </c>
      <c r="I502" t="str">
        <f>_xlfn.XLOOKUP($C502,'NAICS-SOC-CIP x-walk'!C:C, 'NAICS-SOC-CIP x-walk'!H:H)</f>
        <v>23</v>
      </c>
      <c r="J502" t="str">
        <f>_xlfn.XLOOKUP(K502,'ACS-NAICS-SOC x-walk'!K:K,'ACS-NAICS-SOC x-walk'!L:L)</f>
        <v>Construction</v>
      </c>
      <c r="K502" t="str">
        <f>_xlfn.XLOOKUP($C502,'NAICS-SOC-CIP x-walk'!$C:$C, 'NAICS-SOC-CIP x-walk'!I:I)</f>
        <v>Construction</v>
      </c>
      <c r="L502">
        <f t="shared" si="38"/>
        <v>2861</v>
      </c>
      <c r="M502" s="9">
        <f t="shared" si="39"/>
        <v>38.146666666666668</v>
      </c>
    </row>
    <row r="503" spans="1:13" hidden="1">
      <c r="A503" s="1">
        <v>10</v>
      </c>
      <c r="B503" s="1">
        <v>4</v>
      </c>
      <c r="C503" s="1" t="s">
        <v>1941</v>
      </c>
      <c r="D503" s="1">
        <f t="shared" si="35"/>
        <v>17</v>
      </c>
      <c r="E503" s="2" t="s">
        <v>1314</v>
      </c>
      <c r="F503" t="str">
        <f>_xlfn.XLOOKUP(D503,'ACS-NAICS-SOC x-walk'!B:B,'ACS-NAICS-SOC x-walk'!D:D)</f>
        <v>Management, business, science, and arts occupations</v>
      </c>
      <c r="G503">
        <f t="shared" si="36"/>
        <v>4738</v>
      </c>
      <c r="H503" s="9">
        <f t="shared" si="37"/>
        <v>15.185897435897436</v>
      </c>
      <c r="I503" t="str">
        <f>_xlfn.XLOOKUP($C503,'NAICS-SOC-CIP x-walk'!C:C, 'NAICS-SOC-CIP x-walk'!H:H)</f>
        <v>31-33</v>
      </c>
      <c r="J503" t="s">
        <v>2942</v>
      </c>
      <c r="K503" t="str">
        <f>_xlfn.XLOOKUP($C503,'NAICS-SOC-CIP x-walk'!$C:$C, 'NAICS-SOC-CIP x-walk'!I:I)</f>
        <v>Manufacturing</v>
      </c>
      <c r="L503">
        <f t="shared" si="38"/>
        <v>1574</v>
      </c>
      <c r="M503" s="9">
        <f t="shared" si="39"/>
        <v>14.710280373831775</v>
      </c>
    </row>
    <row r="504" spans="1:13" hidden="1">
      <c r="A504" s="1">
        <v>7</v>
      </c>
      <c r="B504" s="1">
        <v>5</v>
      </c>
      <c r="C504" s="1" t="s">
        <v>2000</v>
      </c>
      <c r="D504" s="1">
        <f t="shared" si="35"/>
        <v>19</v>
      </c>
      <c r="E504" s="2" t="s">
        <v>1318</v>
      </c>
      <c r="F504" t="str">
        <f>_xlfn.XLOOKUP(D504,'ACS-NAICS-SOC x-walk'!B:B,'ACS-NAICS-SOC x-walk'!D:D)</f>
        <v>Management, business, science, and arts occupations</v>
      </c>
      <c r="G504">
        <f t="shared" si="36"/>
        <v>4738</v>
      </c>
      <c r="H504" s="9">
        <f t="shared" si="37"/>
        <v>15.185897435897436</v>
      </c>
      <c r="I504" t="str">
        <f>_xlfn.XLOOKUP($C504,'NAICS-SOC-CIP x-walk'!C:C, 'NAICS-SOC-CIP x-walk'!H:H)</f>
        <v>21, 22</v>
      </c>
      <c r="J504" t="str">
        <f>_xlfn.XLOOKUP(K504,'ACS-NAICS-SOC x-walk'!K:K,'ACS-NAICS-SOC x-walk'!L:L)</f>
        <v>Agriculture, Forestry, Fishing and Hunting, and Mining</v>
      </c>
      <c r="K504" t="str">
        <f>_xlfn.XLOOKUP($C504,'NAICS-SOC-CIP x-walk'!$C:$C, 'NAICS-SOC-CIP x-walk'!I:I)</f>
        <v>Mining, Quarrying, and Oil and Gas Extraction, Utilities</v>
      </c>
      <c r="L504">
        <f t="shared" si="38"/>
        <v>3036</v>
      </c>
      <c r="M504" s="9">
        <f t="shared" si="39"/>
        <v>34.5</v>
      </c>
    </row>
    <row r="505" spans="1:13" hidden="1">
      <c r="A505" s="1">
        <v>7</v>
      </c>
      <c r="B505" s="1">
        <v>4</v>
      </c>
      <c r="C505" s="1" t="s">
        <v>2165</v>
      </c>
      <c r="D505" s="1">
        <f t="shared" si="35"/>
        <v>27</v>
      </c>
      <c r="E505" s="2" t="s">
        <v>886</v>
      </c>
      <c r="F505" t="str">
        <f>_xlfn.XLOOKUP(D505,'ACS-NAICS-SOC x-walk'!B:B,'ACS-NAICS-SOC x-walk'!D:D)</f>
        <v>Management, business, science, and arts occupations</v>
      </c>
      <c r="G505">
        <f t="shared" si="36"/>
        <v>4738</v>
      </c>
      <c r="H505" s="9">
        <f t="shared" si="37"/>
        <v>15.185897435897436</v>
      </c>
      <c r="I505" t="str">
        <f>_xlfn.XLOOKUP($C505,'NAICS-SOC-CIP x-walk'!C:C, 'NAICS-SOC-CIP x-walk'!H:H)</f>
        <v>21, 22</v>
      </c>
      <c r="J505" t="str">
        <f>_xlfn.XLOOKUP(K505,'ACS-NAICS-SOC x-walk'!K:K,'ACS-NAICS-SOC x-walk'!L:L)</f>
        <v>Agriculture, Forestry, Fishing and Hunting, and Mining</v>
      </c>
      <c r="K505" t="str">
        <f>_xlfn.XLOOKUP($C505,'NAICS-SOC-CIP x-walk'!$C:$C, 'NAICS-SOC-CIP x-walk'!I:I)</f>
        <v>Mining, Quarrying, and Oil and Gas Extraction, Utilities</v>
      </c>
      <c r="L505">
        <f t="shared" si="38"/>
        <v>3036</v>
      </c>
      <c r="M505" s="9">
        <f t="shared" si="39"/>
        <v>34.5</v>
      </c>
    </row>
    <row r="506" spans="1:13" hidden="1">
      <c r="A506" s="1">
        <v>5</v>
      </c>
      <c r="B506" s="1">
        <v>5</v>
      </c>
      <c r="C506" s="1" t="s">
        <v>1926</v>
      </c>
      <c r="D506" s="1">
        <f t="shared" si="35"/>
        <v>15</v>
      </c>
      <c r="E506" s="2" t="s">
        <v>1694</v>
      </c>
      <c r="F506" t="str">
        <f>_xlfn.XLOOKUP(D506,'ACS-NAICS-SOC x-walk'!B:B,'ACS-NAICS-SOC x-walk'!D:D)</f>
        <v>Management, business, science, and arts occupations</v>
      </c>
      <c r="G506">
        <f t="shared" si="36"/>
        <v>4738</v>
      </c>
      <c r="H506" s="9">
        <f t="shared" si="37"/>
        <v>15.185897435897436</v>
      </c>
      <c r="I506" t="str">
        <f>_xlfn.XLOOKUP($C506,'NAICS-SOC-CIP x-walk'!C:C, 'NAICS-SOC-CIP x-walk'!H:H)</f>
        <v>21, 22</v>
      </c>
      <c r="J506" t="str">
        <f>_xlfn.XLOOKUP(K506,'ACS-NAICS-SOC x-walk'!K:K,'ACS-NAICS-SOC x-walk'!L:L)</f>
        <v>Agriculture, Forestry, Fishing and Hunting, and Mining</v>
      </c>
      <c r="K506" t="str">
        <f>_xlfn.XLOOKUP($C506,'NAICS-SOC-CIP x-walk'!$C:$C, 'NAICS-SOC-CIP x-walk'!I:I)</f>
        <v>Mining, Quarrying, and Oil and Gas Extraction, Utilities</v>
      </c>
      <c r="L506">
        <f t="shared" si="38"/>
        <v>3036</v>
      </c>
      <c r="M506" s="9">
        <f t="shared" si="39"/>
        <v>34.5</v>
      </c>
    </row>
    <row r="507" spans="1:13" hidden="1">
      <c r="A507" s="1">
        <v>4</v>
      </c>
      <c r="B507" s="1">
        <v>5</v>
      </c>
      <c r="C507" s="1" t="s">
        <v>1982</v>
      </c>
      <c r="D507" s="1">
        <f t="shared" si="35"/>
        <v>19</v>
      </c>
      <c r="E507" s="2" t="s">
        <v>1070</v>
      </c>
      <c r="F507" t="str">
        <f>_xlfn.XLOOKUP(D507,'ACS-NAICS-SOC x-walk'!B:B,'ACS-NAICS-SOC x-walk'!D:D)</f>
        <v>Management, business, science, and arts occupations</v>
      </c>
      <c r="G507">
        <f t="shared" si="36"/>
        <v>4738</v>
      </c>
      <c r="H507" s="9">
        <f t="shared" si="37"/>
        <v>15.185897435897436</v>
      </c>
      <c r="I507" t="str">
        <f>_xlfn.XLOOKUP($C507,'NAICS-SOC-CIP x-walk'!C:C, 'NAICS-SOC-CIP x-walk'!H:H)</f>
        <v>31-33</v>
      </c>
      <c r="J507" t="s">
        <v>2942</v>
      </c>
      <c r="K507" t="str">
        <f>_xlfn.XLOOKUP($C507,'NAICS-SOC-CIP x-walk'!$C:$C, 'NAICS-SOC-CIP x-walk'!I:I)</f>
        <v>Manufacturing</v>
      </c>
      <c r="L507">
        <f t="shared" si="38"/>
        <v>1574</v>
      </c>
      <c r="M507" s="9">
        <f t="shared" si="39"/>
        <v>14.710280373831775</v>
      </c>
    </row>
    <row r="508" spans="1:13" hidden="1">
      <c r="A508" s="1">
        <v>4</v>
      </c>
      <c r="B508" s="1">
        <v>4</v>
      </c>
      <c r="C508" s="1" t="s">
        <v>1958</v>
      </c>
      <c r="D508" s="1">
        <f t="shared" si="35"/>
        <v>17</v>
      </c>
      <c r="E508" s="2" t="s">
        <v>1370</v>
      </c>
      <c r="F508" t="str">
        <f>_xlfn.XLOOKUP(D508,'ACS-NAICS-SOC x-walk'!B:B,'ACS-NAICS-SOC x-walk'!D:D)</f>
        <v>Management, business, science, and arts occupations</v>
      </c>
      <c r="G508">
        <f t="shared" si="36"/>
        <v>4738</v>
      </c>
      <c r="H508" s="9">
        <f t="shared" si="37"/>
        <v>15.185897435897436</v>
      </c>
      <c r="I508" t="str">
        <f>_xlfn.XLOOKUP($C508,'NAICS-SOC-CIP x-walk'!C:C, 'NAICS-SOC-CIP x-walk'!H:H)</f>
        <v>11</v>
      </c>
      <c r="J508" t="str">
        <f>_xlfn.XLOOKUP(K508,'ACS-NAICS-SOC x-walk'!K:K,'ACS-NAICS-SOC x-walk'!L:L)</f>
        <v>Agriculture, Forestry, Fishing and Hunting, and Mining</v>
      </c>
      <c r="K508" t="str">
        <f>_xlfn.XLOOKUP($C508,'NAICS-SOC-CIP x-walk'!$C:$C, 'NAICS-SOC-CIP x-walk'!I:I)</f>
        <v>Agriculture, Forestry, Fishing and Hunting</v>
      </c>
      <c r="L508">
        <f t="shared" si="38"/>
        <v>1655</v>
      </c>
      <c r="M508" s="9">
        <f t="shared" si="39"/>
        <v>31.826923076923077</v>
      </c>
    </row>
    <row r="509" spans="1:13" hidden="1">
      <c r="A509" s="1">
        <v>4</v>
      </c>
      <c r="B509" s="1">
        <v>4</v>
      </c>
      <c r="C509" s="1" t="s">
        <v>1970</v>
      </c>
      <c r="D509" s="1">
        <f t="shared" si="35"/>
        <v>17</v>
      </c>
      <c r="E509" s="2" t="s">
        <v>1088</v>
      </c>
      <c r="F509" t="str">
        <f>_xlfn.XLOOKUP(D509,'ACS-NAICS-SOC x-walk'!B:B,'ACS-NAICS-SOC x-walk'!D:D)</f>
        <v>Management, business, science, and arts occupations</v>
      </c>
      <c r="G509">
        <f t="shared" si="36"/>
        <v>4738</v>
      </c>
      <c r="H509" s="9">
        <f t="shared" si="37"/>
        <v>15.185897435897436</v>
      </c>
      <c r="I509" t="str">
        <f>_xlfn.XLOOKUP($C509,'NAICS-SOC-CIP x-walk'!C:C, 'NAICS-SOC-CIP x-walk'!H:H)</f>
        <v>21, 22</v>
      </c>
      <c r="J509" t="str">
        <f>_xlfn.XLOOKUP(K509,'ACS-NAICS-SOC x-walk'!K:K,'ACS-NAICS-SOC x-walk'!L:L)</f>
        <v>Agriculture, Forestry, Fishing and Hunting, and Mining</v>
      </c>
      <c r="K509" t="str">
        <f>_xlfn.XLOOKUP($C509,'NAICS-SOC-CIP x-walk'!$C:$C, 'NAICS-SOC-CIP x-walk'!I:I)</f>
        <v>Mining, Quarrying, and Oil and Gas Extraction, Utilities</v>
      </c>
      <c r="L509">
        <f t="shared" si="38"/>
        <v>3036</v>
      </c>
      <c r="M509" s="9">
        <f t="shared" si="39"/>
        <v>34.5</v>
      </c>
    </row>
    <row r="510" spans="1:13" hidden="1">
      <c r="A510" s="1">
        <v>4</v>
      </c>
      <c r="B510" s="1">
        <v>5</v>
      </c>
      <c r="C510" s="1" t="s">
        <v>1996</v>
      </c>
      <c r="D510" s="1">
        <f t="shared" si="35"/>
        <v>19</v>
      </c>
      <c r="E510" s="2" t="s">
        <v>1590</v>
      </c>
      <c r="F510" t="str">
        <f>_xlfn.XLOOKUP(D510,'ACS-NAICS-SOC x-walk'!B:B,'ACS-NAICS-SOC x-walk'!D:D)</f>
        <v>Management, business, science, and arts occupations</v>
      </c>
      <c r="G510">
        <f t="shared" si="36"/>
        <v>4738</v>
      </c>
      <c r="H510" s="9">
        <f t="shared" si="37"/>
        <v>15.185897435897436</v>
      </c>
      <c r="I510" t="str">
        <f>_xlfn.XLOOKUP($C510,'NAICS-SOC-CIP x-walk'!C:C, 'NAICS-SOC-CIP x-walk'!H:H)</f>
        <v>21, 22</v>
      </c>
      <c r="J510" t="str">
        <f>_xlfn.XLOOKUP(K510,'ACS-NAICS-SOC x-walk'!K:K,'ACS-NAICS-SOC x-walk'!L:L)</f>
        <v>Agriculture, Forestry, Fishing and Hunting, and Mining</v>
      </c>
      <c r="K510" t="str">
        <f>_xlfn.XLOOKUP($C510,'NAICS-SOC-CIP x-walk'!$C:$C, 'NAICS-SOC-CIP x-walk'!I:I)</f>
        <v>Mining, Quarrying, and Oil and Gas Extraction, Utilities</v>
      </c>
      <c r="L510">
        <f t="shared" si="38"/>
        <v>3036</v>
      </c>
      <c r="M510" s="9">
        <f t="shared" si="39"/>
        <v>34.5</v>
      </c>
    </row>
    <row r="511" spans="1:13" hidden="1">
      <c r="A511" s="1">
        <v>3</v>
      </c>
      <c r="B511" s="1">
        <v>4</v>
      </c>
      <c r="C511" s="1" t="s">
        <v>1998</v>
      </c>
      <c r="D511" s="1">
        <f t="shared" si="35"/>
        <v>19</v>
      </c>
      <c r="E511" s="2" t="s">
        <v>1520</v>
      </c>
      <c r="F511" t="str">
        <f>_xlfn.XLOOKUP(D511,'ACS-NAICS-SOC x-walk'!B:B,'ACS-NAICS-SOC x-walk'!D:D)</f>
        <v>Management, business, science, and arts occupations</v>
      </c>
      <c r="G511">
        <f t="shared" si="36"/>
        <v>4738</v>
      </c>
      <c r="H511" s="9">
        <f t="shared" si="37"/>
        <v>15.185897435897436</v>
      </c>
      <c r="I511" t="str">
        <f>_xlfn.XLOOKUP($C511,'NAICS-SOC-CIP x-walk'!C:C, 'NAICS-SOC-CIP x-walk'!H:H)</f>
        <v>31-33</v>
      </c>
      <c r="J511" t="s">
        <v>2942</v>
      </c>
      <c r="K511" t="str">
        <f>_xlfn.XLOOKUP($C511,'NAICS-SOC-CIP x-walk'!$C:$C, 'NAICS-SOC-CIP x-walk'!I:I)</f>
        <v>Manufacturing</v>
      </c>
      <c r="L511">
        <f t="shared" si="38"/>
        <v>1574</v>
      </c>
      <c r="M511" s="9">
        <f t="shared" si="39"/>
        <v>14.710280373831775</v>
      </c>
    </row>
    <row r="512" spans="1:13" hidden="1">
      <c r="A512" s="1">
        <v>3</v>
      </c>
      <c r="B512" s="1">
        <v>3</v>
      </c>
      <c r="C512" s="1" t="s">
        <v>1961</v>
      </c>
      <c r="D512" s="1">
        <f t="shared" si="35"/>
        <v>17</v>
      </c>
      <c r="E512" s="2" t="s">
        <v>1146</v>
      </c>
      <c r="F512" t="str">
        <f>_xlfn.XLOOKUP(D512,'ACS-NAICS-SOC x-walk'!B:B,'ACS-NAICS-SOC x-walk'!D:D)</f>
        <v>Management, business, science, and arts occupations</v>
      </c>
      <c r="G512">
        <f t="shared" si="36"/>
        <v>4738</v>
      </c>
      <c r="H512" s="9">
        <f t="shared" si="37"/>
        <v>15.185897435897436</v>
      </c>
      <c r="I512" t="str">
        <f>_xlfn.XLOOKUP($C512,'NAICS-SOC-CIP x-walk'!C:C, 'NAICS-SOC-CIP x-walk'!H:H)</f>
        <v>31-33</v>
      </c>
      <c r="J512" t="s">
        <v>2942</v>
      </c>
      <c r="K512" t="str">
        <f>_xlfn.XLOOKUP($C512,'NAICS-SOC-CIP x-walk'!$C:$C, 'NAICS-SOC-CIP x-walk'!I:I)</f>
        <v>Manufacturing</v>
      </c>
      <c r="L512">
        <f t="shared" si="38"/>
        <v>1574</v>
      </c>
      <c r="M512" s="9">
        <f t="shared" si="39"/>
        <v>14.710280373831775</v>
      </c>
    </row>
    <row r="513" spans="1:13" hidden="1">
      <c r="A513" s="1">
        <v>3</v>
      </c>
      <c r="B513" s="1">
        <v>5</v>
      </c>
      <c r="C513" s="1" t="s">
        <v>1958</v>
      </c>
      <c r="D513" s="1">
        <f t="shared" si="35"/>
        <v>17</v>
      </c>
      <c r="E513" s="2" t="s">
        <v>1482</v>
      </c>
      <c r="F513" t="str">
        <f>_xlfn.XLOOKUP(D513,'ACS-NAICS-SOC x-walk'!B:B,'ACS-NAICS-SOC x-walk'!D:D)</f>
        <v>Management, business, science, and arts occupations</v>
      </c>
      <c r="G513">
        <f t="shared" si="36"/>
        <v>4738</v>
      </c>
      <c r="H513" s="9">
        <f t="shared" si="37"/>
        <v>15.185897435897436</v>
      </c>
      <c r="I513" t="str">
        <f>_xlfn.XLOOKUP($C513,'NAICS-SOC-CIP x-walk'!C:C, 'NAICS-SOC-CIP x-walk'!H:H)</f>
        <v>11</v>
      </c>
      <c r="J513" t="str">
        <f>_xlfn.XLOOKUP(K513,'ACS-NAICS-SOC x-walk'!K:K,'ACS-NAICS-SOC x-walk'!L:L)</f>
        <v>Agriculture, Forestry, Fishing and Hunting, and Mining</v>
      </c>
      <c r="K513" t="str">
        <f>_xlfn.XLOOKUP($C513,'NAICS-SOC-CIP x-walk'!$C:$C, 'NAICS-SOC-CIP x-walk'!I:I)</f>
        <v>Agriculture, Forestry, Fishing and Hunting</v>
      </c>
      <c r="L513">
        <f t="shared" si="38"/>
        <v>1655</v>
      </c>
      <c r="M513" s="9">
        <f t="shared" si="39"/>
        <v>31.826923076923077</v>
      </c>
    </row>
    <row r="514" spans="1:13" hidden="1">
      <c r="A514" s="1">
        <v>3</v>
      </c>
      <c r="B514" s="1">
        <v>5</v>
      </c>
      <c r="C514" s="1" t="s">
        <v>1928</v>
      </c>
      <c r="D514" s="1">
        <f t="shared" si="35"/>
        <v>15</v>
      </c>
      <c r="E514" s="2" t="s">
        <v>1716</v>
      </c>
      <c r="F514" t="str">
        <f>_xlfn.XLOOKUP(D514,'ACS-NAICS-SOC x-walk'!B:B,'ACS-NAICS-SOC x-walk'!D:D)</f>
        <v>Management, business, science, and arts occupations</v>
      </c>
      <c r="G514">
        <f t="shared" si="36"/>
        <v>4738</v>
      </c>
      <c r="H514" s="9">
        <f t="shared" si="37"/>
        <v>15.185897435897436</v>
      </c>
      <c r="I514" t="str">
        <f>_xlfn.XLOOKUP($C514,'NAICS-SOC-CIP x-walk'!C:C, 'NAICS-SOC-CIP x-walk'!H:H)</f>
        <v>31-33</v>
      </c>
      <c r="J514" t="s">
        <v>2942</v>
      </c>
      <c r="K514" t="str">
        <f>_xlfn.XLOOKUP($C514,'NAICS-SOC-CIP x-walk'!$C:$C, 'NAICS-SOC-CIP x-walk'!I:I)</f>
        <v>Manufacturing</v>
      </c>
      <c r="L514">
        <f t="shared" si="38"/>
        <v>1574</v>
      </c>
      <c r="M514" s="9">
        <f t="shared" si="39"/>
        <v>14.710280373831775</v>
      </c>
    </row>
    <row r="515" spans="1:13" hidden="1">
      <c r="A515" s="1">
        <v>2</v>
      </c>
      <c r="B515" s="1">
        <v>5</v>
      </c>
      <c r="C515" s="1" t="s">
        <v>1928</v>
      </c>
      <c r="D515" s="1">
        <f t="shared" si="35"/>
        <v>15</v>
      </c>
      <c r="E515" s="2" t="s">
        <v>1560</v>
      </c>
      <c r="F515" t="str">
        <f>_xlfn.XLOOKUP(D515,'ACS-NAICS-SOC x-walk'!B:B,'ACS-NAICS-SOC x-walk'!D:D)</f>
        <v>Management, business, science, and arts occupations</v>
      </c>
      <c r="G515">
        <f t="shared" si="36"/>
        <v>4738</v>
      </c>
      <c r="H515" s="9">
        <f t="shared" si="37"/>
        <v>15.185897435897436</v>
      </c>
      <c r="I515" t="str">
        <f>_xlfn.XLOOKUP($C515,'NAICS-SOC-CIP x-walk'!C:C, 'NAICS-SOC-CIP x-walk'!H:H)</f>
        <v>31-33</v>
      </c>
      <c r="J515" t="s">
        <v>2942</v>
      </c>
      <c r="K515" t="str">
        <f>_xlfn.XLOOKUP($C515,'NAICS-SOC-CIP x-walk'!$C:$C, 'NAICS-SOC-CIP x-walk'!I:I)</f>
        <v>Manufacturing</v>
      </c>
      <c r="L515">
        <f t="shared" si="38"/>
        <v>1574</v>
      </c>
      <c r="M515" s="9">
        <f t="shared" si="39"/>
        <v>14.710280373831775</v>
      </c>
    </row>
    <row r="516" spans="1:13" hidden="1">
      <c r="A516" s="1">
        <v>20</v>
      </c>
      <c r="B516" s="1" t="s">
        <v>4</v>
      </c>
      <c r="C516" s="1" t="s">
        <v>2512</v>
      </c>
      <c r="D516" s="1">
        <f t="shared" si="35"/>
        <v>43</v>
      </c>
      <c r="E516" s="2" t="s">
        <v>390</v>
      </c>
      <c r="F516" t="str">
        <f>_xlfn.XLOOKUP(D516,'ACS-NAICS-SOC x-walk'!B:B,'ACS-NAICS-SOC x-walk'!D:D)</f>
        <v>Sales and office occupations</v>
      </c>
      <c r="G516">
        <f t="shared" si="36"/>
        <v>260</v>
      </c>
      <c r="H516" s="9">
        <f t="shared" si="37"/>
        <v>5.0980392156862742</v>
      </c>
      <c r="I516" t="str">
        <f>_xlfn.XLOOKUP($C516,'NAICS-SOC-CIP x-walk'!C:C, 'NAICS-SOC-CIP x-walk'!H:H)</f>
        <v>31-33</v>
      </c>
      <c r="J516" t="s">
        <v>2942</v>
      </c>
      <c r="K516" t="str">
        <f>_xlfn.XLOOKUP($C516,'NAICS-SOC-CIP x-walk'!$C:$C, 'NAICS-SOC-CIP x-walk'!I:I)</f>
        <v>Manufacturing</v>
      </c>
      <c r="L516">
        <f t="shared" si="38"/>
        <v>1574</v>
      </c>
      <c r="M516" s="9">
        <f t="shared" si="39"/>
        <v>14.710280373831775</v>
      </c>
    </row>
    <row r="517" spans="1:13">
      <c r="A517" s="1">
        <v>42</v>
      </c>
      <c r="B517" s="1" t="s">
        <v>4</v>
      </c>
      <c r="C517" s="1" t="s">
        <v>2661</v>
      </c>
      <c r="D517" s="1">
        <f t="shared" ref="D517:D580" si="40">VALUE(LEFT(C517,2))</f>
        <v>49</v>
      </c>
      <c r="E517" s="2" t="s">
        <v>550</v>
      </c>
      <c r="F517" t="str">
        <f>_xlfn.XLOOKUP(D517,'ACS-NAICS-SOC x-walk'!B:B,'ACS-NAICS-SOC x-walk'!D:D)</f>
        <v>Natural resources, construction, and maintenance occupations</v>
      </c>
      <c r="G517">
        <f t="shared" ref="G517:G580" si="41">SUMIF(F:F, F517, A:A)</f>
        <v>5077</v>
      </c>
      <c r="H517" s="9">
        <f t="shared" ref="H517:H580" si="42">AVERAGEIF(F:F, F517, A:A)</f>
        <v>41.27642276422764</v>
      </c>
      <c r="I517" t="str">
        <f>_xlfn.XLOOKUP($C517,'NAICS-SOC-CIP x-walk'!C:C, 'NAICS-SOC-CIP x-walk'!H:H)</f>
        <v>72, 44-45</v>
      </c>
      <c r="J517" t="s">
        <v>7452</v>
      </c>
      <c r="K517" t="str">
        <f>_xlfn.XLOOKUP($C517,'NAICS-SOC-CIP x-walk'!$C:$C, 'NAICS-SOC-CIP x-walk'!I:I)</f>
        <v>Accommodation and Food Services, Retail Trade</v>
      </c>
      <c r="L517">
        <f t="shared" ref="L517:L580" si="43">SUMIF(K:K, K517, A:A)</f>
        <v>617</v>
      </c>
      <c r="M517" s="9">
        <f t="shared" ref="M517:M580" si="44">AVERAGEIF(K:K, K517, A:A)</f>
        <v>15.820512820512821</v>
      </c>
    </row>
    <row r="518" spans="1:13">
      <c r="A518" s="1">
        <v>36</v>
      </c>
      <c r="B518" s="1" t="s">
        <v>4</v>
      </c>
      <c r="C518" s="1" t="s">
        <v>2839</v>
      </c>
      <c r="D518" s="1">
        <f t="shared" si="40"/>
        <v>53</v>
      </c>
      <c r="E518" s="2" t="s">
        <v>244</v>
      </c>
      <c r="F518" t="str">
        <f>_xlfn.XLOOKUP(D518,'ACS-NAICS-SOC x-walk'!B:B,'ACS-NAICS-SOC x-walk'!D:D)</f>
        <v>Production, transportation, and material moving occupations</v>
      </c>
      <c r="G518">
        <f t="shared" si="41"/>
        <v>3473</v>
      </c>
      <c r="H518" s="9">
        <f t="shared" si="42"/>
        <v>22.262820512820515</v>
      </c>
      <c r="I518" t="str">
        <f>_xlfn.XLOOKUP($C518,'NAICS-SOC-CIP x-walk'!C:C, 'NAICS-SOC-CIP x-walk'!H:H)</f>
        <v>72, 44-45</v>
      </c>
      <c r="J518" t="s">
        <v>7452</v>
      </c>
      <c r="K518" t="str">
        <f>_xlfn.XLOOKUP($C518,'NAICS-SOC-CIP x-walk'!$C:$C, 'NAICS-SOC-CIP x-walk'!I:I)</f>
        <v>Accommodation and Food Services, Retail Trade</v>
      </c>
      <c r="L518">
        <f t="shared" si="43"/>
        <v>617</v>
      </c>
      <c r="M518" s="9">
        <f t="shared" si="44"/>
        <v>15.820512820512821</v>
      </c>
    </row>
    <row r="519" spans="1:13">
      <c r="A519" s="1">
        <v>2</v>
      </c>
      <c r="B519" s="1" t="s">
        <v>4</v>
      </c>
      <c r="C519" s="1" t="s">
        <v>2684</v>
      </c>
      <c r="D519" s="1">
        <f t="shared" si="40"/>
        <v>51</v>
      </c>
      <c r="E519" s="2" t="s">
        <v>180</v>
      </c>
      <c r="F519" t="str">
        <f>_xlfn.XLOOKUP(D519,'ACS-NAICS-SOC x-walk'!B:B,'ACS-NAICS-SOC x-walk'!D:D)</f>
        <v>Production, transportation, and material moving occupations</v>
      </c>
      <c r="G519">
        <f t="shared" si="41"/>
        <v>3473</v>
      </c>
      <c r="H519" s="9">
        <f t="shared" si="42"/>
        <v>22.262820512820515</v>
      </c>
      <c r="I519" t="str">
        <f>_xlfn.XLOOKUP($C519,'NAICS-SOC-CIP x-walk'!C:C, 'NAICS-SOC-CIP x-walk'!H:H)</f>
        <v>72, 44-45</v>
      </c>
      <c r="J519" t="s">
        <v>7452</v>
      </c>
      <c r="K519" t="str">
        <f>_xlfn.XLOOKUP($C519,'NAICS-SOC-CIP x-walk'!$C:$C, 'NAICS-SOC-CIP x-walk'!I:I)</f>
        <v>Accommodation and Food Services, Retail Trade</v>
      </c>
      <c r="L519">
        <f t="shared" si="43"/>
        <v>617</v>
      </c>
      <c r="M519" s="9">
        <f t="shared" si="44"/>
        <v>15.820512820512821</v>
      </c>
    </row>
    <row r="520" spans="1:13">
      <c r="A520" s="1">
        <v>62</v>
      </c>
      <c r="B520" s="1" t="s">
        <v>4</v>
      </c>
      <c r="C520" s="1" t="s">
        <v>2430</v>
      </c>
      <c r="D520" s="1">
        <f t="shared" si="40"/>
        <v>39</v>
      </c>
      <c r="E520" s="2" t="s">
        <v>514</v>
      </c>
      <c r="F520" t="str">
        <f>_xlfn.XLOOKUP(D520,'ACS-NAICS-SOC x-walk'!B:B,'ACS-NAICS-SOC x-walk'!D:D)</f>
        <v>Service occupations</v>
      </c>
      <c r="G520">
        <f t="shared" si="41"/>
        <v>1924</v>
      </c>
      <c r="H520" s="9">
        <f t="shared" si="42"/>
        <v>23.753086419753085</v>
      </c>
      <c r="I520" t="str">
        <f>_xlfn.XLOOKUP($C520,'NAICS-SOC-CIP x-walk'!C:C, 'NAICS-SOC-CIP x-walk'!H:H)</f>
        <v>72, 44-45</v>
      </c>
      <c r="J520" t="s">
        <v>7452</v>
      </c>
      <c r="K520" t="str">
        <f>_xlfn.XLOOKUP($C520,'NAICS-SOC-CIP x-walk'!$C:$C, 'NAICS-SOC-CIP x-walk'!I:I)</f>
        <v>Accommodation and Food Services, Retail Trade</v>
      </c>
      <c r="L520">
        <f t="shared" si="43"/>
        <v>617</v>
      </c>
      <c r="M520" s="9">
        <f t="shared" si="44"/>
        <v>15.820512820512821</v>
      </c>
    </row>
    <row r="521" spans="1:13">
      <c r="A521" s="1">
        <v>58</v>
      </c>
      <c r="B521" s="1" t="s">
        <v>4</v>
      </c>
      <c r="C521" s="1" t="s">
        <v>2412</v>
      </c>
      <c r="D521" s="1">
        <f t="shared" si="40"/>
        <v>39</v>
      </c>
      <c r="E521" s="2" t="s">
        <v>490</v>
      </c>
      <c r="F521" t="str">
        <f>_xlfn.XLOOKUP(D521,'ACS-NAICS-SOC x-walk'!B:B,'ACS-NAICS-SOC x-walk'!D:D)</f>
        <v>Service occupations</v>
      </c>
      <c r="G521">
        <f t="shared" si="41"/>
        <v>1924</v>
      </c>
      <c r="H521" s="9">
        <f t="shared" si="42"/>
        <v>23.753086419753085</v>
      </c>
      <c r="I521" t="str">
        <f>_xlfn.XLOOKUP($C521,'NAICS-SOC-CIP x-walk'!C:C, 'NAICS-SOC-CIP x-walk'!H:H)</f>
        <v>72, 44-45</v>
      </c>
      <c r="J521" t="s">
        <v>7452</v>
      </c>
      <c r="K521" t="str">
        <f>_xlfn.XLOOKUP($C521,'NAICS-SOC-CIP x-walk'!$C:$C, 'NAICS-SOC-CIP x-walk'!I:I)</f>
        <v>Accommodation and Food Services, Retail Trade</v>
      </c>
      <c r="L521">
        <f t="shared" si="43"/>
        <v>617</v>
      </c>
      <c r="M521" s="9">
        <f t="shared" si="44"/>
        <v>15.820512820512821</v>
      </c>
    </row>
    <row r="522" spans="1:13" ht="30">
      <c r="A522" s="1">
        <v>52</v>
      </c>
      <c r="B522" s="1">
        <v>3</v>
      </c>
      <c r="C522" s="1" t="s">
        <v>2385</v>
      </c>
      <c r="D522" s="1">
        <f t="shared" si="40"/>
        <v>37</v>
      </c>
      <c r="E522" s="2" t="s">
        <v>112</v>
      </c>
      <c r="F522" t="str">
        <f>_xlfn.XLOOKUP(D522,'ACS-NAICS-SOC x-walk'!B:B,'ACS-NAICS-SOC x-walk'!D:D)</f>
        <v>Service occupations</v>
      </c>
      <c r="G522">
        <f t="shared" si="41"/>
        <v>1924</v>
      </c>
      <c r="H522" s="9">
        <f t="shared" si="42"/>
        <v>23.753086419753085</v>
      </c>
      <c r="I522" t="str">
        <f>_xlfn.XLOOKUP($C522,'NAICS-SOC-CIP x-walk'!C:C, 'NAICS-SOC-CIP x-walk'!H:H)</f>
        <v>72, 44-45</v>
      </c>
      <c r="J522" t="s">
        <v>7452</v>
      </c>
      <c r="K522" t="str">
        <f>_xlfn.XLOOKUP($C522,'NAICS-SOC-CIP x-walk'!$C:$C, 'NAICS-SOC-CIP x-walk'!I:I)</f>
        <v>Accommodation and Food Services, Retail Trade</v>
      </c>
      <c r="L522">
        <f t="shared" si="43"/>
        <v>617</v>
      </c>
      <c r="M522" s="9">
        <f t="shared" si="44"/>
        <v>15.820512820512821</v>
      </c>
    </row>
    <row r="523" spans="1:13">
      <c r="A523" s="1">
        <v>28</v>
      </c>
      <c r="B523" s="1" t="s">
        <v>4</v>
      </c>
      <c r="C523" s="1" t="s">
        <v>2375</v>
      </c>
      <c r="D523" s="1">
        <f t="shared" si="40"/>
        <v>35</v>
      </c>
      <c r="E523" s="2" t="s">
        <v>412</v>
      </c>
      <c r="F523" t="e">
        <f>_xlfn.XLOOKUP(D523,'ACS-NAICS-SOC x-walk'!B:B,'ACS-NAICS-SOC x-walk'!D:D)</f>
        <v>#N/A</v>
      </c>
      <c r="G523">
        <f t="shared" si="41"/>
        <v>2521</v>
      </c>
      <c r="H523" s="9">
        <f t="shared" si="42"/>
        <v>14.829411764705883</v>
      </c>
      <c r="I523" t="str">
        <f>_xlfn.XLOOKUP($C523,'NAICS-SOC-CIP x-walk'!C:C, 'NAICS-SOC-CIP x-walk'!H:H)</f>
        <v>72, 44-45</v>
      </c>
      <c r="J523" t="s">
        <v>7452</v>
      </c>
      <c r="K523" t="str">
        <f>_xlfn.XLOOKUP($C523,'NAICS-SOC-CIP x-walk'!$C:$C, 'NAICS-SOC-CIP x-walk'!I:I)</f>
        <v>Accommodation and Food Services, Retail Trade</v>
      </c>
      <c r="L523">
        <f t="shared" si="43"/>
        <v>617</v>
      </c>
      <c r="M523" s="9">
        <f t="shared" si="44"/>
        <v>15.820512820512821</v>
      </c>
    </row>
    <row r="524" spans="1:13" hidden="1">
      <c r="A524" s="1">
        <v>27</v>
      </c>
      <c r="B524" s="1">
        <v>3</v>
      </c>
      <c r="C524" s="1" t="s">
        <v>2363</v>
      </c>
      <c r="D524" s="1">
        <f t="shared" si="40"/>
        <v>35</v>
      </c>
      <c r="E524" s="2" t="s">
        <v>58</v>
      </c>
      <c r="F524" t="e">
        <f>_xlfn.XLOOKUP(D524,'ACS-NAICS-SOC x-walk'!B:B,'ACS-NAICS-SOC x-walk'!D:D)</f>
        <v>#N/A</v>
      </c>
      <c r="G524">
        <f t="shared" si="41"/>
        <v>2521</v>
      </c>
      <c r="H524" s="9">
        <f t="shared" si="42"/>
        <v>14.829411764705883</v>
      </c>
      <c r="I524" t="str">
        <f>_xlfn.XLOOKUP($C524,'NAICS-SOC-CIP x-walk'!C:C, 'NAICS-SOC-CIP x-walk'!H:H)</f>
        <v>55</v>
      </c>
      <c r="J524" t="str">
        <f>_xlfn.XLOOKUP(K524,'ACS-NAICS-SOC x-walk'!K:K,'ACS-NAICS-SOC x-walk'!L:L)</f>
        <v>Professional, Scientific, and Management, and Administrative, and Waste Management Services</v>
      </c>
      <c r="K524" t="str">
        <f>_xlfn.XLOOKUP($C524,'NAICS-SOC-CIP x-walk'!$C:$C, 'NAICS-SOC-CIP x-walk'!I:I)</f>
        <v>Management of Companies and Enterprises</v>
      </c>
      <c r="L524">
        <f t="shared" si="43"/>
        <v>368</v>
      </c>
      <c r="M524" s="9">
        <f t="shared" si="44"/>
        <v>11.870967741935484</v>
      </c>
    </row>
    <row r="525" spans="1:13">
      <c r="A525" s="1">
        <v>21</v>
      </c>
      <c r="B525" s="1" t="s">
        <v>4</v>
      </c>
      <c r="C525" s="1" t="s">
        <v>2379</v>
      </c>
      <c r="D525" s="1">
        <f t="shared" si="40"/>
        <v>35</v>
      </c>
      <c r="E525" s="2" t="s">
        <v>974</v>
      </c>
      <c r="F525" t="e">
        <f>_xlfn.XLOOKUP(D525,'ACS-NAICS-SOC x-walk'!B:B,'ACS-NAICS-SOC x-walk'!D:D)</f>
        <v>#N/A</v>
      </c>
      <c r="G525">
        <f t="shared" si="41"/>
        <v>2521</v>
      </c>
      <c r="H525" s="9">
        <f t="shared" si="42"/>
        <v>14.829411764705883</v>
      </c>
      <c r="I525" t="str">
        <f>_xlfn.XLOOKUP($C525,'NAICS-SOC-CIP x-walk'!C:C, 'NAICS-SOC-CIP x-walk'!H:H)</f>
        <v>72, 44-45</v>
      </c>
      <c r="J525" t="s">
        <v>7452</v>
      </c>
      <c r="K525" t="str">
        <f>_xlfn.XLOOKUP($C525,'NAICS-SOC-CIP x-walk'!$C:$C, 'NAICS-SOC-CIP x-walk'!I:I)</f>
        <v>Accommodation and Food Services, Retail Trade</v>
      </c>
      <c r="L525">
        <f t="shared" si="43"/>
        <v>617</v>
      </c>
      <c r="M525" s="9">
        <f t="shared" si="44"/>
        <v>15.820512820512821</v>
      </c>
    </row>
    <row r="526" spans="1:13">
      <c r="A526" s="1">
        <v>21</v>
      </c>
      <c r="B526" s="1" t="s">
        <v>4</v>
      </c>
      <c r="C526" s="1" t="s">
        <v>2394</v>
      </c>
      <c r="D526" s="1">
        <f t="shared" si="40"/>
        <v>37</v>
      </c>
      <c r="E526" s="2" t="s">
        <v>118</v>
      </c>
      <c r="F526" t="str">
        <f>_xlfn.XLOOKUP(D526,'ACS-NAICS-SOC x-walk'!B:B,'ACS-NAICS-SOC x-walk'!D:D)</f>
        <v>Service occupations</v>
      </c>
      <c r="G526">
        <f t="shared" si="41"/>
        <v>1924</v>
      </c>
      <c r="H526" s="9">
        <f t="shared" si="42"/>
        <v>23.753086419753085</v>
      </c>
      <c r="I526" t="str">
        <f>_xlfn.XLOOKUP($C526,'NAICS-SOC-CIP x-walk'!C:C, 'NAICS-SOC-CIP x-walk'!H:H)</f>
        <v>72, 44-45</v>
      </c>
      <c r="J526" t="s">
        <v>7452</v>
      </c>
      <c r="K526" t="str">
        <f>_xlfn.XLOOKUP($C526,'NAICS-SOC-CIP x-walk'!$C:$C, 'NAICS-SOC-CIP x-walk'!I:I)</f>
        <v>Accommodation and Food Services, Retail Trade</v>
      </c>
      <c r="L526">
        <f t="shared" si="43"/>
        <v>617</v>
      </c>
      <c r="M526" s="9">
        <f t="shared" si="44"/>
        <v>15.820512820512821</v>
      </c>
    </row>
    <row r="527" spans="1:13" hidden="1">
      <c r="A527" s="1">
        <v>20</v>
      </c>
      <c r="B527" s="1">
        <v>3</v>
      </c>
      <c r="C527" s="1" t="s">
        <v>2367</v>
      </c>
      <c r="D527" s="1">
        <f t="shared" si="40"/>
        <v>35</v>
      </c>
      <c r="E527" s="2" t="s">
        <v>876</v>
      </c>
      <c r="F527" t="e">
        <f>_xlfn.XLOOKUP(D527,'ACS-NAICS-SOC x-walk'!B:B,'ACS-NAICS-SOC x-walk'!D:D)</f>
        <v>#N/A</v>
      </c>
      <c r="G527">
        <f t="shared" si="41"/>
        <v>2521</v>
      </c>
      <c r="H527" s="9">
        <f t="shared" si="42"/>
        <v>14.829411764705883</v>
      </c>
      <c r="I527" t="str">
        <f>_xlfn.XLOOKUP($C527,'NAICS-SOC-CIP x-walk'!C:C, 'NAICS-SOC-CIP x-walk'!H:H)</f>
        <v>55</v>
      </c>
      <c r="J527" t="str">
        <f>_xlfn.XLOOKUP(K527,'ACS-NAICS-SOC x-walk'!K:K,'ACS-NAICS-SOC x-walk'!L:L)</f>
        <v>Professional, Scientific, and Management, and Administrative, and Waste Management Services</v>
      </c>
      <c r="K527" t="str">
        <f>_xlfn.XLOOKUP($C527,'NAICS-SOC-CIP x-walk'!$C:$C, 'NAICS-SOC-CIP x-walk'!I:I)</f>
        <v>Management of Companies and Enterprises</v>
      </c>
      <c r="L527">
        <f t="shared" si="43"/>
        <v>368</v>
      </c>
      <c r="M527" s="9">
        <f t="shared" si="44"/>
        <v>11.870967741935484</v>
      </c>
    </row>
    <row r="528" spans="1:13">
      <c r="A528" s="1">
        <v>19</v>
      </c>
      <c r="B528" s="1">
        <v>4</v>
      </c>
      <c r="C528" s="1" t="s">
        <v>2436</v>
      </c>
      <c r="D528" s="1">
        <f t="shared" si="40"/>
        <v>39</v>
      </c>
      <c r="E528" s="2" t="s">
        <v>1222</v>
      </c>
      <c r="F528" t="str">
        <f>_xlfn.XLOOKUP(D528,'ACS-NAICS-SOC x-walk'!B:B,'ACS-NAICS-SOC x-walk'!D:D)</f>
        <v>Service occupations</v>
      </c>
      <c r="G528">
        <f t="shared" si="41"/>
        <v>1924</v>
      </c>
      <c r="H528" s="9">
        <f t="shared" si="42"/>
        <v>23.753086419753085</v>
      </c>
      <c r="I528" t="str">
        <f>_xlfn.XLOOKUP($C528,'NAICS-SOC-CIP x-walk'!C:C, 'NAICS-SOC-CIP x-walk'!H:H)</f>
        <v>72, 44-45</v>
      </c>
      <c r="J528" t="s">
        <v>7452</v>
      </c>
      <c r="K528" t="str">
        <f>_xlfn.XLOOKUP($C528,'NAICS-SOC-CIP x-walk'!$C:$C, 'NAICS-SOC-CIP x-walk'!I:I)</f>
        <v>Accommodation and Food Services, Retail Trade</v>
      </c>
      <c r="L528">
        <f t="shared" si="43"/>
        <v>617</v>
      </c>
      <c r="M528" s="9">
        <f t="shared" si="44"/>
        <v>15.820512820512821</v>
      </c>
    </row>
    <row r="529" spans="1:13">
      <c r="A529" s="1">
        <v>18</v>
      </c>
      <c r="B529" s="1">
        <v>3</v>
      </c>
      <c r="C529" s="1" t="s">
        <v>2386</v>
      </c>
      <c r="D529" s="1">
        <f t="shared" si="40"/>
        <v>37</v>
      </c>
      <c r="E529" s="2" t="s">
        <v>644</v>
      </c>
      <c r="F529" t="str">
        <f>_xlfn.XLOOKUP(D529,'ACS-NAICS-SOC x-walk'!B:B,'ACS-NAICS-SOC x-walk'!D:D)</f>
        <v>Service occupations</v>
      </c>
      <c r="G529">
        <f t="shared" si="41"/>
        <v>1924</v>
      </c>
      <c r="H529" s="9">
        <f t="shared" si="42"/>
        <v>23.753086419753085</v>
      </c>
      <c r="I529" t="str">
        <f>_xlfn.XLOOKUP($C529,'NAICS-SOC-CIP x-walk'!C:C, 'NAICS-SOC-CIP x-walk'!H:H)</f>
        <v>72, 44-45</v>
      </c>
      <c r="J529" t="s">
        <v>7452</v>
      </c>
      <c r="K529" t="str">
        <f>_xlfn.XLOOKUP($C529,'NAICS-SOC-CIP x-walk'!$C:$C, 'NAICS-SOC-CIP x-walk'!I:I)</f>
        <v>Accommodation and Food Services, Retail Trade</v>
      </c>
      <c r="L529">
        <f t="shared" si="43"/>
        <v>617</v>
      </c>
      <c r="M529" s="9">
        <f t="shared" si="44"/>
        <v>15.820512820512821</v>
      </c>
    </row>
    <row r="530" spans="1:13">
      <c r="A530" s="1">
        <v>16</v>
      </c>
      <c r="B530" s="1" t="s">
        <v>4</v>
      </c>
      <c r="C530" s="1" t="s">
        <v>2431</v>
      </c>
      <c r="D530" s="1">
        <f t="shared" si="40"/>
        <v>39</v>
      </c>
      <c r="E530" s="2" t="s">
        <v>1114</v>
      </c>
      <c r="F530" t="str">
        <f>_xlfn.XLOOKUP(D530,'ACS-NAICS-SOC x-walk'!B:B,'ACS-NAICS-SOC x-walk'!D:D)</f>
        <v>Service occupations</v>
      </c>
      <c r="G530">
        <f t="shared" si="41"/>
        <v>1924</v>
      </c>
      <c r="H530" s="9">
        <f t="shared" si="42"/>
        <v>23.753086419753085</v>
      </c>
      <c r="I530" t="str">
        <f>_xlfn.XLOOKUP($C530,'NAICS-SOC-CIP x-walk'!C:C, 'NAICS-SOC-CIP x-walk'!H:H)</f>
        <v>72, 44-45</v>
      </c>
      <c r="J530" t="s">
        <v>7452</v>
      </c>
      <c r="K530" t="str">
        <f>_xlfn.XLOOKUP($C530,'NAICS-SOC-CIP x-walk'!$C:$C, 'NAICS-SOC-CIP x-walk'!I:I)</f>
        <v>Accommodation and Food Services, Retail Trade</v>
      </c>
      <c r="L530">
        <f t="shared" si="43"/>
        <v>617</v>
      </c>
      <c r="M530" s="9">
        <f t="shared" si="44"/>
        <v>15.820512820512821</v>
      </c>
    </row>
    <row r="531" spans="1:13">
      <c r="A531" s="1">
        <v>16</v>
      </c>
      <c r="B531" s="1" t="s">
        <v>4</v>
      </c>
      <c r="C531" s="1" t="s">
        <v>2398</v>
      </c>
      <c r="D531" s="1">
        <f t="shared" si="40"/>
        <v>39</v>
      </c>
      <c r="E531" s="2" t="s">
        <v>1466</v>
      </c>
      <c r="F531" t="str">
        <f>_xlfn.XLOOKUP(D531,'ACS-NAICS-SOC x-walk'!B:B,'ACS-NAICS-SOC x-walk'!D:D)</f>
        <v>Service occupations</v>
      </c>
      <c r="G531">
        <f t="shared" si="41"/>
        <v>1924</v>
      </c>
      <c r="H531" s="9">
        <f t="shared" si="42"/>
        <v>23.753086419753085</v>
      </c>
      <c r="I531" t="str">
        <f>_xlfn.XLOOKUP($C531,'NAICS-SOC-CIP x-walk'!C:C, 'NAICS-SOC-CIP x-walk'!H:H)</f>
        <v>72, 44-45</v>
      </c>
      <c r="J531" t="s">
        <v>7452</v>
      </c>
      <c r="K531" t="str">
        <f>_xlfn.XLOOKUP($C531,'NAICS-SOC-CIP x-walk'!$C:$C, 'NAICS-SOC-CIP x-walk'!I:I)</f>
        <v>Accommodation and Food Services, Retail Trade</v>
      </c>
      <c r="L531">
        <f t="shared" si="43"/>
        <v>617</v>
      </c>
      <c r="M531" s="9">
        <f t="shared" si="44"/>
        <v>15.820512820512821</v>
      </c>
    </row>
    <row r="532" spans="1:13">
      <c r="A532" s="1">
        <v>16</v>
      </c>
      <c r="B532" s="1" t="s">
        <v>4</v>
      </c>
      <c r="C532" s="1" t="s">
        <v>2384</v>
      </c>
      <c r="D532" s="1">
        <f t="shared" si="40"/>
        <v>37</v>
      </c>
      <c r="E532" s="2" t="s">
        <v>1032</v>
      </c>
      <c r="F532" t="str">
        <f>_xlfn.XLOOKUP(D532,'ACS-NAICS-SOC x-walk'!B:B,'ACS-NAICS-SOC x-walk'!D:D)</f>
        <v>Service occupations</v>
      </c>
      <c r="G532">
        <f t="shared" si="41"/>
        <v>1924</v>
      </c>
      <c r="H532" s="9">
        <f t="shared" si="42"/>
        <v>23.753086419753085</v>
      </c>
      <c r="I532" t="str">
        <f>_xlfn.XLOOKUP($C532,'NAICS-SOC-CIP x-walk'!C:C, 'NAICS-SOC-CIP x-walk'!H:H)</f>
        <v>72, 44-45</v>
      </c>
      <c r="J532" t="s">
        <v>7452</v>
      </c>
      <c r="K532" t="str">
        <f>_xlfn.XLOOKUP($C532,'NAICS-SOC-CIP x-walk'!$C:$C, 'NAICS-SOC-CIP x-walk'!I:I)</f>
        <v>Accommodation and Food Services, Retail Trade</v>
      </c>
      <c r="L532">
        <f t="shared" si="43"/>
        <v>617</v>
      </c>
      <c r="M532" s="9">
        <f t="shared" si="44"/>
        <v>15.820512820512821</v>
      </c>
    </row>
    <row r="533" spans="1:13">
      <c r="A533" s="1">
        <v>16</v>
      </c>
      <c r="B533" s="1" t="s">
        <v>4</v>
      </c>
      <c r="C533" s="1" t="s">
        <v>2392</v>
      </c>
      <c r="D533" s="1">
        <f t="shared" si="40"/>
        <v>37</v>
      </c>
      <c r="E533" s="2" t="s">
        <v>14</v>
      </c>
      <c r="F533" t="str">
        <f>_xlfn.XLOOKUP(D533,'ACS-NAICS-SOC x-walk'!B:B,'ACS-NAICS-SOC x-walk'!D:D)</f>
        <v>Service occupations</v>
      </c>
      <c r="G533">
        <f t="shared" si="41"/>
        <v>1924</v>
      </c>
      <c r="H533" s="9">
        <f t="shared" si="42"/>
        <v>23.753086419753085</v>
      </c>
      <c r="I533" t="str">
        <f>_xlfn.XLOOKUP($C533,'NAICS-SOC-CIP x-walk'!C:C, 'NAICS-SOC-CIP x-walk'!H:H)</f>
        <v>72, 44-45</v>
      </c>
      <c r="J533" t="s">
        <v>7452</v>
      </c>
      <c r="K533" t="str">
        <f>_xlfn.XLOOKUP($C533,'NAICS-SOC-CIP x-walk'!$C:$C, 'NAICS-SOC-CIP x-walk'!I:I)</f>
        <v>Accommodation and Food Services, Retail Trade</v>
      </c>
      <c r="L533">
        <f t="shared" si="43"/>
        <v>617</v>
      </c>
      <c r="M533" s="9">
        <f t="shared" si="44"/>
        <v>15.820512820512821</v>
      </c>
    </row>
    <row r="534" spans="1:13">
      <c r="A534" s="1">
        <v>15</v>
      </c>
      <c r="B534" s="1" t="s">
        <v>4</v>
      </c>
      <c r="C534" s="1" t="s">
        <v>2373</v>
      </c>
      <c r="D534" s="1">
        <f t="shared" si="40"/>
        <v>35</v>
      </c>
      <c r="E534" s="2" t="s">
        <v>888</v>
      </c>
      <c r="F534" t="e">
        <f>_xlfn.XLOOKUP(D534,'ACS-NAICS-SOC x-walk'!B:B,'ACS-NAICS-SOC x-walk'!D:D)</f>
        <v>#N/A</v>
      </c>
      <c r="G534">
        <f t="shared" si="41"/>
        <v>2521</v>
      </c>
      <c r="H534" s="9">
        <f t="shared" si="42"/>
        <v>14.829411764705883</v>
      </c>
      <c r="I534" t="str">
        <f>_xlfn.XLOOKUP($C534,'NAICS-SOC-CIP x-walk'!C:C, 'NAICS-SOC-CIP x-walk'!H:H)</f>
        <v>72, 44-45</v>
      </c>
      <c r="J534" t="s">
        <v>7452</v>
      </c>
      <c r="K534" t="str">
        <f>_xlfn.XLOOKUP($C534,'NAICS-SOC-CIP x-walk'!$C:$C, 'NAICS-SOC-CIP x-walk'!I:I)</f>
        <v>Accommodation and Food Services, Retail Trade</v>
      </c>
      <c r="L534">
        <f t="shared" si="43"/>
        <v>617</v>
      </c>
      <c r="M534" s="9">
        <f t="shared" si="44"/>
        <v>15.820512820512821</v>
      </c>
    </row>
    <row r="535" spans="1:13">
      <c r="A535" s="1">
        <v>13</v>
      </c>
      <c r="B535" s="1" t="s">
        <v>4</v>
      </c>
      <c r="C535" s="1" t="s">
        <v>2376</v>
      </c>
      <c r="D535" s="1">
        <f t="shared" si="40"/>
        <v>35</v>
      </c>
      <c r="E535" s="2" t="s">
        <v>1308</v>
      </c>
      <c r="F535" t="e">
        <f>_xlfn.XLOOKUP(D535,'ACS-NAICS-SOC x-walk'!B:B,'ACS-NAICS-SOC x-walk'!D:D)</f>
        <v>#N/A</v>
      </c>
      <c r="G535">
        <f t="shared" si="41"/>
        <v>2521</v>
      </c>
      <c r="H535" s="9">
        <f t="shared" si="42"/>
        <v>14.829411764705883</v>
      </c>
      <c r="I535" t="str">
        <f>_xlfn.XLOOKUP($C535,'NAICS-SOC-CIP x-walk'!C:C, 'NAICS-SOC-CIP x-walk'!H:H)</f>
        <v>72, 44-45</v>
      </c>
      <c r="J535" t="s">
        <v>7452</v>
      </c>
      <c r="K535" t="str">
        <f>_xlfn.XLOOKUP($C535,'NAICS-SOC-CIP x-walk'!$C:$C, 'NAICS-SOC-CIP x-walk'!I:I)</f>
        <v>Accommodation and Food Services, Retail Trade</v>
      </c>
      <c r="L535">
        <f t="shared" si="43"/>
        <v>617</v>
      </c>
      <c r="M535" s="9">
        <f t="shared" si="44"/>
        <v>15.820512820512821</v>
      </c>
    </row>
    <row r="536" spans="1:13">
      <c r="A536" s="1">
        <v>12</v>
      </c>
      <c r="B536" s="1" t="s">
        <v>4</v>
      </c>
      <c r="C536" s="1" t="s">
        <v>2368</v>
      </c>
      <c r="D536" s="1">
        <f t="shared" si="40"/>
        <v>35</v>
      </c>
      <c r="E536" s="2" t="s">
        <v>506</v>
      </c>
      <c r="F536" t="e">
        <f>_xlfn.XLOOKUP(D536,'ACS-NAICS-SOC x-walk'!B:B,'ACS-NAICS-SOC x-walk'!D:D)</f>
        <v>#N/A</v>
      </c>
      <c r="G536">
        <f t="shared" si="41"/>
        <v>2521</v>
      </c>
      <c r="H536" s="9">
        <f t="shared" si="42"/>
        <v>14.829411764705883</v>
      </c>
      <c r="I536" t="str">
        <f>_xlfn.XLOOKUP($C536,'NAICS-SOC-CIP x-walk'!C:C, 'NAICS-SOC-CIP x-walk'!H:H)</f>
        <v>72, 44-45</v>
      </c>
      <c r="J536" t="s">
        <v>7452</v>
      </c>
      <c r="K536" t="str">
        <f>_xlfn.XLOOKUP($C536,'NAICS-SOC-CIP x-walk'!$C:$C, 'NAICS-SOC-CIP x-walk'!I:I)</f>
        <v>Accommodation and Food Services, Retail Trade</v>
      </c>
      <c r="L536">
        <f t="shared" si="43"/>
        <v>617</v>
      </c>
      <c r="M536" s="9">
        <f t="shared" si="44"/>
        <v>15.820512820512821</v>
      </c>
    </row>
    <row r="537" spans="1:13">
      <c r="A537" s="1">
        <v>11</v>
      </c>
      <c r="B537" s="1" t="s">
        <v>4</v>
      </c>
      <c r="C537" s="1" t="s">
        <v>2380</v>
      </c>
      <c r="D537" s="1">
        <f t="shared" si="40"/>
        <v>35</v>
      </c>
      <c r="E537" s="2" t="s">
        <v>1170</v>
      </c>
      <c r="F537" t="e">
        <f>_xlfn.XLOOKUP(D537,'ACS-NAICS-SOC x-walk'!B:B,'ACS-NAICS-SOC x-walk'!D:D)</f>
        <v>#N/A</v>
      </c>
      <c r="G537">
        <f t="shared" si="41"/>
        <v>2521</v>
      </c>
      <c r="H537" s="9">
        <f t="shared" si="42"/>
        <v>14.829411764705883</v>
      </c>
      <c r="I537" t="str">
        <f>_xlfn.XLOOKUP($C537,'NAICS-SOC-CIP x-walk'!C:C, 'NAICS-SOC-CIP x-walk'!H:H)</f>
        <v>72, 44-45</v>
      </c>
      <c r="J537" t="s">
        <v>7452</v>
      </c>
      <c r="K537" t="str">
        <f>_xlfn.XLOOKUP($C537,'NAICS-SOC-CIP x-walk'!$C:$C, 'NAICS-SOC-CIP x-walk'!I:I)</f>
        <v>Accommodation and Food Services, Retail Trade</v>
      </c>
      <c r="L537">
        <f t="shared" si="43"/>
        <v>617</v>
      </c>
      <c r="M537" s="9">
        <f t="shared" si="44"/>
        <v>15.820512820512821</v>
      </c>
    </row>
    <row r="538" spans="1:13">
      <c r="A538" s="1">
        <v>10</v>
      </c>
      <c r="B538" s="1" t="s">
        <v>4</v>
      </c>
      <c r="C538" s="1" t="s">
        <v>2387</v>
      </c>
      <c r="D538" s="1">
        <f t="shared" si="40"/>
        <v>37</v>
      </c>
      <c r="E538" s="2" t="s">
        <v>1574</v>
      </c>
      <c r="F538" t="str">
        <f>_xlfn.XLOOKUP(D538,'ACS-NAICS-SOC x-walk'!B:B,'ACS-NAICS-SOC x-walk'!D:D)</f>
        <v>Service occupations</v>
      </c>
      <c r="G538">
        <f t="shared" si="41"/>
        <v>1924</v>
      </c>
      <c r="H538" s="9">
        <f t="shared" si="42"/>
        <v>23.753086419753085</v>
      </c>
      <c r="I538" t="str">
        <f>_xlfn.XLOOKUP($C538,'NAICS-SOC-CIP x-walk'!C:C, 'NAICS-SOC-CIP x-walk'!H:H)</f>
        <v>72, 44-45</v>
      </c>
      <c r="J538" t="s">
        <v>7452</v>
      </c>
      <c r="K538" t="str">
        <f>_xlfn.XLOOKUP($C538,'NAICS-SOC-CIP x-walk'!$C:$C, 'NAICS-SOC-CIP x-walk'!I:I)</f>
        <v>Accommodation and Food Services, Retail Trade</v>
      </c>
      <c r="L538">
        <f t="shared" si="43"/>
        <v>617</v>
      </c>
      <c r="M538" s="9">
        <f t="shared" si="44"/>
        <v>15.820512820512821</v>
      </c>
    </row>
    <row r="539" spans="1:13">
      <c r="A539" s="1">
        <v>7</v>
      </c>
      <c r="B539" s="1" t="s">
        <v>4</v>
      </c>
      <c r="C539" s="1" t="s">
        <v>2375</v>
      </c>
      <c r="D539" s="1">
        <f t="shared" si="40"/>
        <v>35</v>
      </c>
      <c r="E539" s="2" t="s">
        <v>598</v>
      </c>
      <c r="F539" t="e">
        <f>_xlfn.XLOOKUP(D539,'ACS-NAICS-SOC x-walk'!B:B,'ACS-NAICS-SOC x-walk'!D:D)</f>
        <v>#N/A</v>
      </c>
      <c r="G539">
        <f t="shared" si="41"/>
        <v>2521</v>
      </c>
      <c r="H539" s="9">
        <f t="shared" si="42"/>
        <v>14.829411764705883</v>
      </c>
      <c r="I539" t="str">
        <f>_xlfn.XLOOKUP($C539,'NAICS-SOC-CIP x-walk'!C:C, 'NAICS-SOC-CIP x-walk'!H:H)</f>
        <v>72, 44-45</v>
      </c>
      <c r="J539" t="s">
        <v>7452</v>
      </c>
      <c r="K539" t="str">
        <f>_xlfn.XLOOKUP($C539,'NAICS-SOC-CIP x-walk'!$C:$C, 'NAICS-SOC-CIP x-walk'!I:I)</f>
        <v>Accommodation and Food Services, Retail Trade</v>
      </c>
      <c r="L539">
        <f t="shared" si="43"/>
        <v>617</v>
      </c>
      <c r="M539" s="9">
        <f t="shared" si="44"/>
        <v>15.820512820512821</v>
      </c>
    </row>
    <row r="540" spans="1:13">
      <c r="A540" s="1">
        <v>7</v>
      </c>
      <c r="B540" s="1" t="s">
        <v>4</v>
      </c>
      <c r="C540" s="1" t="s">
        <v>2411</v>
      </c>
      <c r="D540" s="1">
        <f t="shared" si="40"/>
        <v>39</v>
      </c>
      <c r="E540" s="2" t="s">
        <v>896</v>
      </c>
      <c r="F540" t="str">
        <f>_xlfn.XLOOKUP(D540,'ACS-NAICS-SOC x-walk'!B:B,'ACS-NAICS-SOC x-walk'!D:D)</f>
        <v>Service occupations</v>
      </c>
      <c r="G540">
        <f t="shared" si="41"/>
        <v>1924</v>
      </c>
      <c r="H540" s="9">
        <f t="shared" si="42"/>
        <v>23.753086419753085</v>
      </c>
      <c r="I540" t="str">
        <f>_xlfn.XLOOKUP($C540,'NAICS-SOC-CIP x-walk'!C:C, 'NAICS-SOC-CIP x-walk'!H:H)</f>
        <v>72, 44-45</v>
      </c>
      <c r="J540" t="s">
        <v>7452</v>
      </c>
      <c r="K540" t="str">
        <f>_xlfn.XLOOKUP($C540,'NAICS-SOC-CIP x-walk'!$C:$C, 'NAICS-SOC-CIP x-walk'!I:I)</f>
        <v>Accommodation and Food Services, Retail Trade</v>
      </c>
      <c r="L540">
        <f t="shared" si="43"/>
        <v>617</v>
      </c>
      <c r="M540" s="9">
        <f t="shared" si="44"/>
        <v>15.820512820512821</v>
      </c>
    </row>
    <row r="541" spans="1:13">
      <c r="A541" s="1">
        <v>6</v>
      </c>
      <c r="B541" s="1" t="s">
        <v>4</v>
      </c>
      <c r="C541" s="1" t="s">
        <v>2378</v>
      </c>
      <c r="D541" s="1">
        <f t="shared" si="40"/>
        <v>35</v>
      </c>
      <c r="E541" s="2" t="s">
        <v>754</v>
      </c>
      <c r="F541" t="e">
        <f>_xlfn.XLOOKUP(D541,'ACS-NAICS-SOC x-walk'!B:B,'ACS-NAICS-SOC x-walk'!D:D)</f>
        <v>#N/A</v>
      </c>
      <c r="G541">
        <f t="shared" si="41"/>
        <v>2521</v>
      </c>
      <c r="H541" s="9">
        <f t="shared" si="42"/>
        <v>14.829411764705883</v>
      </c>
      <c r="I541" t="str">
        <f>_xlfn.XLOOKUP($C541,'NAICS-SOC-CIP x-walk'!C:C, 'NAICS-SOC-CIP x-walk'!H:H)</f>
        <v>72, 44-45</v>
      </c>
      <c r="J541" t="s">
        <v>7452</v>
      </c>
      <c r="K541" t="str">
        <f>_xlfn.XLOOKUP($C541,'NAICS-SOC-CIP x-walk'!$C:$C, 'NAICS-SOC-CIP x-walk'!I:I)</f>
        <v>Accommodation and Food Services, Retail Trade</v>
      </c>
      <c r="L541">
        <f t="shared" si="43"/>
        <v>617</v>
      </c>
      <c r="M541" s="9">
        <f t="shared" si="44"/>
        <v>15.820512820512821</v>
      </c>
    </row>
    <row r="542" spans="1:13">
      <c r="A542" s="1">
        <v>5</v>
      </c>
      <c r="B542" s="1" t="s">
        <v>4</v>
      </c>
      <c r="C542" s="1" t="s">
        <v>2374</v>
      </c>
      <c r="D542" s="1">
        <f t="shared" si="40"/>
        <v>35</v>
      </c>
      <c r="E542" s="2" t="s">
        <v>1108</v>
      </c>
      <c r="F542" t="e">
        <f>_xlfn.XLOOKUP(D542,'ACS-NAICS-SOC x-walk'!B:B,'ACS-NAICS-SOC x-walk'!D:D)</f>
        <v>#N/A</v>
      </c>
      <c r="G542">
        <f t="shared" si="41"/>
        <v>2521</v>
      </c>
      <c r="H542" s="9">
        <f t="shared" si="42"/>
        <v>14.829411764705883</v>
      </c>
      <c r="I542" t="str">
        <f>_xlfn.XLOOKUP($C542,'NAICS-SOC-CIP x-walk'!C:C, 'NAICS-SOC-CIP x-walk'!H:H)</f>
        <v>72, 44-45</v>
      </c>
      <c r="J542" t="s">
        <v>7452</v>
      </c>
      <c r="K542" t="str">
        <f>_xlfn.XLOOKUP($C542,'NAICS-SOC-CIP x-walk'!$C:$C, 'NAICS-SOC-CIP x-walk'!I:I)</f>
        <v>Accommodation and Food Services, Retail Trade</v>
      </c>
      <c r="L542">
        <f t="shared" si="43"/>
        <v>617</v>
      </c>
      <c r="M542" s="9">
        <f t="shared" si="44"/>
        <v>15.820512820512821</v>
      </c>
    </row>
    <row r="543" spans="1:13">
      <c r="A543" s="1">
        <v>4</v>
      </c>
      <c r="B543" s="1" t="s">
        <v>4</v>
      </c>
      <c r="C543" s="1" t="s">
        <v>2364</v>
      </c>
      <c r="D543" s="1">
        <f t="shared" si="40"/>
        <v>35</v>
      </c>
      <c r="E543" s="2" t="s">
        <v>1284</v>
      </c>
      <c r="F543" t="e">
        <f>_xlfn.XLOOKUP(D543,'ACS-NAICS-SOC x-walk'!B:B,'ACS-NAICS-SOC x-walk'!D:D)</f>
        <v>#N/A</v>
      </c>
      <c r="G543">
        <f t="shared" si="41"/>
        <v>2521</v>
      </c>
      <c r="H543" s="9">
        <f t="shared" si="42"/>
        <v>14.829411764705883</v>
      </c>
      <c r="I543" t="str">
        <f>_xlfn.XLOOKUP($C543,'NAICS-SOC-CIP x-walk'!C:C, 'NAICS-SOC-CIP x-walk'!H:H)</f>
        <v>72, 44-45</v>
      </c>
      <c r="J543" t="s">
        <v>7452</v>
      </c>
      <c r="K543" t="str">
        <f>_xlfn.XLOOKUP($C543,'NAICS-SOC-CIP x-walk'!$C:$C, 'NAICS-SOC-CIP x-walk'!I:I)</f>
        <v>Accommodation and Food Services, Retail Trade</v>
      </c>
      <c r="L543">
        <f t="shared" si="43"/>
        <v>617</v>
      </c>
      <c r="M543" s="9">
        <f t="shared" si="44"/>
        <v>15.820512820512821</v>
      </c>
    </row>
    <row r="544" spans="1:13">
      <c r="A544" s="1">
        <v>3</v>
      </c>
      <c r="B544" s="1" t="s">
        <v>4</v>
      </c>
      <c r="C544" s="1" t="s">
        <v>2369</v>
      </c>
      <c r="D544" s="1">
        <f t="shared" si="40"/>
        <v>35</v>
      </c>
      <c r="E544" s="2" t="s">
        <v>268</v>
      </c>
      <c r="F544" t="e">
        <f>_xlfn.XLOOKUP(D544,'ACS-NAICS-SOC x-walk'!B:B,'ACS-NAICS-SOC x-walk'!D:D)</f>
        <v>#N/A</v>
      </c>
      <c r="G544">
        <f t="shared" si="41"/>
        <v>2521</v>
      </c>
      <c r="H544" s="9">
        <f t="shared" si="42"/>
        <v>14.829411764705883</v>
      </c>
      <c r="I544" t="str">
        <f>_xlfn.XLOOKUP($C544,'NAICS-SOC-CIP x-walk'!C:C, 'NAICS-SOC-CIP x-walk'!H:H)</f>
        <v>72, 44-45</v>
      </c>
      <c r="J544" t="s">
        <v>7452</v>
      </c>
      <c r="K544" t="str">
        <f>_xlfn.XLOOKUP($C544,'NAICS-SOC-CIP x-walk'!$C:$C, 'NAICS-SOC-CIP x-walk'!I:I)</f>
        <v>Accommodation and Food Services, Retail Trade</v>
      </c>
      <c r="L544">
        <f t="shared" si="43"/>
        <v>617</v>
      </c>
      <c r="M544" s="9">
        <f t="shared" si="44"/>
        <v>15.820512820512821</v>
      </c>
    </row>
    <row r="545" spans="1:13">
      <c r="A545" s="1">
        <v>0</v>
      </c>
      <c r="B545" s="1" t="s">
        <v>4</v>
      </c>
      <c r="C545" s="1" t="s">
        <v>2365</v>
      </c>
      <c r="D545" s="1">
        <f t="shared" si="40"/>
        <v>35</v>
      </c>
      <c r="E545" s="2" t="s">
        <v>470</v>
      </c>
      <c r="F545" t="e">
        <f>_xlfn.XLOOKUP(D545,'ACS-NAICS-SOC x-walk'!B:B,'ACS-NAICS-SOC x-walk'!D:D)</f>
        <v>#N/A</v>
      </c>
      <c r="G545">
        <f t="shared" si="41"/>
        <v>2521</v>
      </c>
      <c r="H545" s="9">
        <f t="shared" si="42"/>
        <v>14.829411764705883</v>
      </c>
      <c r="I545" t="str">
        <f>_xlfn.XLOOKUP($C545,'NAICS-SOC-CIP x-walk'!C:C, 'NAICS-SOC-CIP x-walk'!H:H)</f>
        <v>72, 44-45</v>
      </c>
      <c r="J545" t="s">
        <v>7452</v>
      </c>
      <c r="K545" t="str">
        <f>_xlfn.XLOOKUP($C545,'NAICS-SOC-CIP x-walk'!$C:$C, 'NAICS-SOC-CIP x-walk'!I:I)</f>
        <v>Accommodation and Food Services, Retail Trade</v>
      </c>
      <c r="L545">
        <f t="shared" si="43"/>
        <v>617</v>
      </c>
      <c r="M545" s="9">
        <f t="shared" si="44"/>
        <v>15.820512820512821</v>
      </c>
    </row>
    <row r="546" spans="1:13">
      <c r="A546" s="1">
        <v>0</v>
      </c>
      <c r="B546" s="1" t="s">
        <v>4</v>
      </c>
      <c r="C546" s="1" t="s">
        <v>2406</v>
      </c>
      <c r="D546" s="1">
        <f t="shared" si="40"/>
        <v>39</v>
      </c>
      <c r="E546" s="2" t="s">
        <v>1470</v>
      </c>
      <c r="F546" t="str">
        <f>_xlfn.XLOOKUP(D546,'ACS-NAICS-SOC x-walk'!B:B,'ACS-NAICS-SOC x-walk'!D:D)</f>
        <v>Service occupations</v>
      </c>
      <c r="G546">
        <f t="shared" si="41"/>
        <v>1924</v>
      </c>
      <c r="H546" s="9">
        <f t="shared" si="42"/>
        <v>23.753086419753085</v>
      </c>
      <c r="I546" t="str">
        <f>_xlfn.XLOOKUP($C546,'NAICS-SOC-CIP x-walk'!C:C, 'NAICS-SOC-CIP x-walk'!H:H)</f>
        <v>72, 44-45</v>
      </c>
      <c r="J546" t="s">
        <v>7452</v>
      </c>
      <c r="K546" t="str">
        <f>_xlfn.XLOOKUP($C546,'NAICS-SOC-CIP x-walk'!$C:$C, 'NAICS-SOC-CIP x-walk'!I:I)</f>
        <v>Accommodation and Food Services, Retail Trade</v>
      </c>
      <c r="L546">
        <f t="shared" si="43"/>
        <v>617</v>
      </c>
      <c r="M546" s="9">
        <f t="shared" si="44"/>
        <v>15.820512820512821</v>
      </c>
    </row>
    <row r="547" spans="1:13">
      <c r="A547" s="1">
        <v>0</v>
      </c>
      <c r="B547" s="1" t="s">
        <v>4</v>
      </c>
      <c r="C547" s="1" t="s">
        <v>2405</v>
      </c>
      <c r="D547" s="1">
        <f t="shared" si="40"/>
        <v>39</v>
      </c>
      <c r="E547" s="2" t="s">
        <v>1204</v>
      </c>
      <c r="F547" t="str">
        <f>_xlfn.XLOOKUP(D547,'ACS-NAICS-SOC x-walk'!B:B,'ACS-NAICS-SOC x-walk'!D:D)</f>
        <v>Service occupations</v>
      </c>
      <c r="G547">
        <f t="shared" si="41"/>
        <v>1924</v>
      </c>
      <c r="H547" s="9">
        <f t="shared" si="42"/>
        <v>23.753086419753085</v>
      </c>
      <c r="I547" t="str">
        <f>_xlfn.XLOOKUP($C547,'NAICS-SOC-CIP x-walk'!C:C, 'NAICS-SOC-CIP x-walk'!H:H)</f>
        <v>72, 44-45</v>
      </c>
      <c r="J547" t="s">
        <v>7452</v>
      </c>
      <c r="K547" t="str">
        <f>_xlfn.XLOOKUP($C547,'NAICS-SOC-CIP x-walk'!$C:$C, 'NAICS-SOC-CIP x-walk'!I:I)</f>
        <v>Accommodation and Food Services, Retail Trade</v>
      </c>
      <c r="L547">
        <f t="shared" si="43"/>
        <v>617</v>
      </c>
      <c r="M547" s="9">
        <f t="shared" si="44"/>
        <v>15.820512820512821</v>
      </c>
    </row>
    <row r="548" spans="1:13">
      <c r="A548" s="1">
        <v>23</v>
      </c>
      <c r="B548" s="1">
        <v>4</v>
      </c>
      <c r="C548" s="1" t="s">
        <v>1871</v>
      </c>
      <c r="D548" s="1">
        <f t="shared" si="40"/>
        <v>13</v>
      </c>
      <c r="E548" s="2" t="s">
        <v>842</v>
      </c>
      <c r="F548" t="str">
        <f>_xlfn.XLOOKUP(D548,'ACS-NAICS-SOC x-walk'!B:B,'ACS-NAICS-SOC x-walk'!D:D)</f>
        <v>Management, business, science, and arts occupations</v>
      </c>
      <c r="G548">
        <f t="shared" si="41"/>
        <v>4738</v>
      </c>
      <c r="H548" s="9">
        <f t="shared" si="42"/>
        <v>15.185897435897436</v>
      </c>
      <c r="I548" t="str">
        <f>_xlfn.XLOOKUP($C548,'NAICS-SOC-CIP x-walk'!C:C, 'NAICS-SOC-CIP x-walk'!H:H)</f>
        <v>72, 44-45</v>
      </c>
      <c r="J548" t="s">
        <v>7452</v>
      </c>
      <c r="K548" t="str">
        <f>_xlfn.XLOOKUP($C548,'NAICS-SOC-CIP x-walk'!$C:$C, 'NAICS-SOC-CIP x-walk'!I:I)</f>
        <v>Accommodation and Food Services, Retail Trade</v>
      </c>
      <c r="L548">
        <f t="shared" si="43"/>
        <v>617</v>
      </c>
      <c r="M548" s="9">
        <f t="shared" si="44"/>
        <v>15.820512820512821</v>
      </c>
    </row>
    <row r="549" spans="1:13">
      <c r="A549" s="1">
        <v>19</v>
      </c>
      <c r="B549" s="1">
        <v>4</v>
      </c>
      <c r="C549" s="1" t="s">
        <v>2144</v>
      </c>
      <c r="D549" s="1">
        <f t="shared" si="40"/>
        <v>25</v>
      </c>
      <c r="E549" s="2" t="s">
        <v>844</v>
      </c>
      <c r="F549" t="e">
        <f>_xlfn.XLOOKUP(D549,'ACS-NAICS-SOC x-walk'!B:B,'ACS-NAICS-SOC x-walk'!D:D)</f>
        <v>#N/A</v>
      </c>
      <c r="G549">
        <f t="shared" si="41"/>
        <v>2521</v>
      </c>
      <c r="H549" s="9">
        <f t="shared" si="42"/>
        <v>14.829411764705883</v>
      </c>
      <c r="I549" t="str">
        <f>_xlfn.XLOOKUP($C549,'NAICS-SOC-CIP x-walk'!C:C, 'NAICS-SOC-CIP x-walk'!H:H)</f>
        <v>72, 44-45</v>
      </c>
      <c r="J549" t="s">
        <v>7452</v>
      </c>
      <c r="K549" t="str">
        <f>_xlfn.XLOOKUP($C549,'NAICS-SOC-CIP x-walk'!$C:$C, 'NAICS-SOC-CIP x-walk'!I:I)</f>
        <v>Accommodation and Food Services, Retail Trade</v>
      </c>
      <c r="L549">
        <f t="shared" si="43"/>
        <v>617</v>
      </c>
      <c r="M549" s="9">
        <f t="shared" si="44"/>
        <v>15.820512820512821</v>
      </c>
    </row>
    <row r="550" spans="1:13">
      <c r="A550" s="1">
        <v>16</v>
      </c>
      <c r="B550" s="1">
        <v>4</v>
      </c>
      <c r="C550" s="1" t="s">
        <v>1872</v>
      </c>
      <c r="D550" s="1">
        <f t="shared" si="40"/>
        <v>13</v>
      </c>
      <c r="E550" s="2" t="s">
        <v>1242</v>
      </c>
      <c r="F550" t="str">
        <f>_xlfn.XLOOKUP(D550,'ACS-NAICS-SOC x-walk'!B:B,'ACS-NAICS-SOC x-walk'!D:D)</f>
        <v>Management, business, science, and arts occupations</v>
      </c>
      <c r="G550">
        <f t="shared" si="41"/>
        <v>4738</v>
      </c>
      <c r="H550" s="9">
        <f t="shared" si="42"/>
        <v>15.185897435897436</v>
      </c>
      <c r="I550" t="str">
        <f>_xlfn.XLOOKUP($C550,'NAICS-SOC-CIP x-walk'!C:C, 'NAICS-SOC-CIP x-walk'!H:H)</f>
        <v>72, 44-45</v>
      </c>
      <c r="J550" t="s">
        <v>7452</v>
      </c>
      <c r="K550" t="str">
        <f>_xlfn.XLOOKUP($C550,'NAICS-SOC-CIP x-walk'!$C:$C, 'NAICS-SOC-CIP x-walk'!I:I)</f>
        <v>Accommodation and Food Services, Retail Trade</v>
      </c>
      <c r="L550">
        <f t="shared" si="43"/>
        <v>617</v>
      </c>
      <c r="M550" s="9">
        <f t="shared" si="44"/>
        <v>15.820512820512821</v>
      </c>
    </row>
    <row r="551" spans="1:13">
      <c r="A551" s="1">
        <v>24</v>
      </c>
      <c r="B551" s="1" t="s">
        <v>4</v>
      </c>
      <c r="C551" s="1" t="s">
        <v>2445</v>
      </c>
      <c r="D551" s="1">
        <f t="shared" si="40"/>
        <v>41</v>
      </c>
      <c r="E551" s="2" t="s">
        <v>698</v>
      </c>
      <c r="F551" t="e">
        <f>_xlfn.XLOOKUP(D551,'ACS-NAICS-SOC x-walk'!B:B,'ACS-NAICS-SOC x-walk'!D:D)</f>
        <v>#N/A</v>
      </c>
      <c r="G551">
        <f t="shared" si="41"/>
        <v>2521</v>
      </c>
      <c r="H551" s="9">
        <f t="shared" si="42"/>
        <v>14.829411764705883</v>
      </c>
      <c r="I551" t="str">
        <f>_xlfn.XLOOKUP($C551,'NAICS-SOC-CIP x-walk'!C:C, 'NAICS-SOC-CIP x-walk'!H:H)</f>
        <v>72, 44-45</v>
      </c>
      <c r="J551" t="s">
        <v>7452</v>
      </c>
      <c r="K551" t="str">
        <f>_xlfn.XLOOKUP($C551,'NAICS-SOC-CIP x-walk'!$C:$C, 'NAICS-SOC-CIP x-walk'!I:I)</f>
        <v>Accommodation and Food Services, Retail Trade</v>
      </c>
      <c r="L551">
        <f t="shared" si="43"/>
        <v>617</v>
      </c>
      <c r="M551" s="9">
        <f t="shared" si="44"/>
        <v>15.820512820512821</v>
      </c>
    </row>
    <row r="552" spans="1:13">
      <c r="A552" s="1">
        <v>9</v>
      </c>
      <c r="B552" s="1" t="s">
        <v>4</v>
      </c>
      <c r="C552" s="1" t="s">
        <v>2444</v>
      </c>
      <c r="D552" s="1">
        <f t="shared" si="40"/>
        <v>41</v>
      </c>
      <c r="E552" s="2" t="s">
        <v>1404</v>
      </c>
      <c r="F552" t="e">
        <f>_xlfn.XLOOKUP(D552,'ACS-NAICS-SOC x-walk'!B:B,'ACS-NAICS-SOC x-walk'!D:D)</f>
        <v>#N/A</v>
      </c>
      <c r="G552">
        <f t="shared" si="41"/>
        <v>2521</v>
      </c>
      <c r="H552" s="9">
        <f t="shared" si="42"/>
        <v>14.829411764705883</v>
      </c>
      <c r="I552" t="str">
        <f>_xlfn.XLOOKUP($C552,'NAICS-SOC-CIP x-walk'!C:C, 'NAICS-SOC-CIP x-walk'!H:H)</f>
        <v>72, 44-45</v>
      </c>
      <c r="J552" t="s">
        <v>7452</v>
      </c>
      <c r="K552" t="str">
        <f>_xlfn.XLOOKUP($C552,'NAICS-SOC-CIP x-walk'!$C:$C, 'NAICS-SOC-CIP x-walk'!I:I)</f>
        <v>Accommodation and Food Services, Retail Trade</v>
      </c>
      <c r="L552">
        <f t="shared" si="43"/>
        <v>617</v>
      </c>
      <c r="M552" s="9">
        <f t="shared" si="44"/>
        <v>15.820512820512821</v>
      </c>
    </row>
    <row r="553" spans="1:13">
      <c r="A553" s="1">
        <v>6</v>
      </c>
      <c r="B553" s="1" t="s">
        <v>4</v>
      </c>
      <c r="C553" s="1" t="s">
        <v>2490</v>
      </c>
      <c r="D553" s="1">
        <f t="shared" si="40"/>
        <v>43</v>
      </c>
      <c r="E553" s="2" t="s">
        <v>1332</v>
      </c>
      <c r="F553" t="str">
        <f>_xlfn.XLOOKUP(D553,'ACS-NAICS-SOC x-walk'!B:B,'ACS-NAICS-SOC x-walk'!D:D)</f>
        <v>Sales and office occupations</v>
      </c>
      <c r="G553">
        <f t="shared" si="41"/>
        <v>260</v>
      </c>
      <c r="H553" s="9">
        <f t="shared" si="42"/>
        <v>5.0980392156862742</v>
      </c>
      <c r="I553" t="str">
        <f>_xlfn.XLOOKUP($C553,'NAICS-SOC-CIP x-walk'!C:C, 'NAICS-SOC-CIP x-walk'!H:H)</f>
        <v>72, 44-45</v>
      </c>
      <c r="J553" t="s">
        <v>7452</v>
      </c>
      <c r="K553" t="str">
        <f>_xlfn.XLOOKUP($C553,'NAICS-SOC-CIP x-walk'!$C:$C, 'NAICS-SOC-CIP x-walk'!I:I)</f>
        <v>Accommodation and Food Services, Retail Trade</v>
      </c>
      <c r="L553">
        <f t="shared" si="43"/>
        <v>617</v>
      </c>
      <c r="M553" s="9">
        <f t="shared" si="44"/>
        <v>15.820512820512821</v>
      </c>
    </row>
    <row r="554" spans="1:13">
      <c r="A554" s="1">
        <v>3</v>
      </c>
      <c r="B554" s="1" t="s">
        <v>4</v>
      </c>
      <c r="C554" s="1" t="s">
        <v>2498</v>
      </c>
      <c r="D554" s="1">
        <f t="shared" si="40"/>
        <v>43</v>
      </c>
      <c r="E554" s="2" t="s">
        <v>866</v>
      </c>
      <c r="F554" t="str">
        <f>_xlfn.XLOOKUP(D554,'ACS-NAICS-SOC x-walk'!B:B,'ACS-NAICS-SOC x-walk'!D:D)</f>
        <v>Sales and office occupations</v>
      </c>
      <c r="G554">
        <f t="shared" si="41"/>
        <v>260</v>
      </c>
      <c r="H554" s="9">
        <f t="shared" si="42"/>
        <v>5.0980392156862742</v>
      </c>
      <c r="I554" t="str">
        <f>_xlfn.XLOOKUP($C554,'NAICS-SOC-CIP x-walk'!C:C, 'NAICS-SOC-CIP x-walk'!H:H)</f>
        <v>72, 44-45</v>
      </c>
      <c r="J554" t="s">
        <v>7452</v>
      </c>
      <c r="K554" t="str">
        <f>_xlfn.XLOOKUP($C554,'NAICS-SOC-CIP x-walk'!$C:$C, 'NAICS-SOC-CIP x-walk'!I:I)</f>
        <v>Accommodation and Food Services, Retail Trade</v>
      </c>
      <c r="L554">
        <f t="shared" si="43"/>
        <v>617</v>
      </c>
      <c r="M554" s="9">
        <f t="shared" si="44"/>
        <v>15.820512820512821</v>
      </c>
    </row>
    <row r="555" spans="1:13">
      <c r="A555" s="1">
        <v>1</v>
      </c>
      <c r="B555" s="1" t="s">
        <v>4</v>
      </c>
      <c r="C555" s="1" t="s">
        <v>2476</v>
      </c>
      <c r="D555" s="1">
        <f t="shared" si="40"/>
        <v>43</v>
      </c>
      <c r="E555" s="2" t="s">
        <v>1142</v>
      </c>
      <c r="F555" t="str">
        <f>_xlfn.XLOOKUP(D555,'ACS-NAICS-SOC x-walk'!B:B,'ACS-NAICS-SOC x-walk'!D:D)</f>
        <v>Sales and office occupations</v>
      </c>
      <c r="G555">
        <f t="shared" si="41"/>
        <v>260</v>
      </c>
      <c r="H555" s="9">
        <f t="shared" si="42"/>
        <v>5.0980392156862742</v>
      </c>
      <c r="I555" t="str">
        <f>_xlfn.XLOOKUP($C555,'NAICS-SOC-CIP x-walk'!C:C, 'NAICS-SOC-CIP x-walk'!H:H)</f>
        <v>72, 44-45</v>
      </c>
      <c r="J555" t="s">
        <v>7452</v>
      </c>
      <c r="K555" t="str">
        <f>_xlfn.XLOOKUP($C555,'NAICS-SOC-CIP x-walk'!$C:$C, 'NAICS-SOC-CIP x-walk'!I:I)</f>
        <v>Accommodation and Food Services, Retail Trade</v>
      </c>
      <c r="L555">
        <f t="shared" si="43"/>
        <v>617</v>
      </c>
      <c r="M555" s="9">
        <f t="shared" si="44"/>
        <v>15.820512820512821</v>
      </c>
    </row>
    <row r="556" spans="1:13">
      <c r="A556" s="1">
        <v>0</v>
      </c>
      <c r="B556" s="1" t="s">
        <v>4</v>
      </c>
      <c r="C556" s="1" t="s">
        <v>2497</v>
      </c>
      <c r="D556" s="1">
        <f t="shared" si="40"/>
        <v>43</v>
      </c>
      <c r="E556" s="2" t="s">
        <v>1496</v>
      </c>
      <c r="F556" t="str">
        <f>_xlfn.XLOOKUP(D556,'ACS-NAICS-SOC x-walk'!B:B,'ACS-NAICS-SOC x-walk'!D:D)</f>
        <v>Sales and office occupations</v>
      </c>
      <c r="G556">
        <f t="shared" si="41"/>
        <v>260</v>
      </c>
      <c r="H556" s="9">
        <f t="shared" si="42"/>
        <v>5.0980392156862742</v>
      </c>
      <c r="I556" t="str">
        <f>_xlfn.XLOOKUP($C556,'NAICS-SOC-CIP x-walk'!C:C, 'NAICS-SOC-CIP x-walk'!H:H)</f>
        <v>72, 44-45</v>
      </c>
      <c r="J556" t="s">
        <v>7452</v>
      </c>
      <c r="K556" t="str">
        <f>_xlfn.XLOOKUP($C556,'NAICS-SOC-CIP x-walk'!$C:$C, 'NAICS-SOC-CIP x-walk'!I:I)</f>
        <v>Accommodation and Food Services, Retail Trade</v>
      </c>
      <c r="L556">
        <f t="shared" si="43"/>
        <v>617</v>
      </c>
      <c r="M556" s="9">
        <f t="shared" si="44"/>
        <v>15.820512820512821</v>
      </c>
    </row>
    <row r="557" spans="1:13">
      <c r="A557" s="1">
        <v>0</v>
      </c>
      <c r="B557" s="1">
        <v>3</v>
      </c>
      <c r="C557" s="1" t="s">
        <v>2451</v>
      </c>
      <c r="D557" s="1">
        <f t="shared" si="40"/>
        <v>41</v>
      </c>
      <c r="E557" s="2" t="s">
        <v>1720</v>
      </c>
      <c r="F557" t="e">
        <f>_xlfn.XLOOKUP(D557,'ACS-NAICS-SOC x-walk'!B:B,'ACS-NAICS-SOC x-walk'!D:D)</f>
        <v>#N/A</v>
      </c>
      <c r="G557">
        <f t="shared" si="41"/>
        <v>2521</v>
      </c>
      <c r="H557" s="9">
        <f t="shared" si="42"/>
        <v>14.829411764705883</v>
      </c>
      <c r="I557" t="str">
        <f>_xlfn.XLOOKUP($C557,'NAICS-SOC-CIP x-walk'!C:C, 'NAICS-SOC-CIP x-walk'!H:H)</f>
        <v>72, 44-45</v>
      </c>
      <c r="J557" t="s">
        <v>7452</v>
      </c>
      <c r="K557" t="str">
        <f>_xlfn.XLOOKUP($C557,'NAICS-SOC-CIP x-walk'!$C:$C, 'NAICS-SOC-CIP x-walk'!I:I)</f>
        <v>Accommodation and Food Services, Retail Trade</v>
      </c>
      <c r="L557">
        <f t="shared" si="43"/>
        <v>617</v>
      </c>
      <c r="M557" s="9">
        <f t="shared" si="44"/>
        <v>15.820512820512821</v>
      </c>
    </row>
    <row r="558" spans="1:13">
      <c r="A558" s="1">
        <v>53</v>
      </c>
      <c r="B558" s="1">
        <v>3</v>
      </c>
      <c r="C558" s="1" t="s">
        <v>2626</v>
      </c>
      <c r="D558" s="1">
        <f t="shared" si="40"/>
        <v>49</v>
      </c>
      <c r="E558" s="2" t="s">
        <v>448</v>
      </c>
      <c r="F558" t="str">
        <f>_xlfn.XLOOKUP(D558,'ACS-NAICS-SOC x-walk'!B:B,'ACS-NAICS-SOC x-walk'!D:D)</f>
        <v>Natural resources, construction, and maintenance occupations</v>
      </c>
      <c r="G558">
        <f t="shared" si="41"/>
        <v>5077</v>
      </c>
      <c r="H558" s="9">
        <f t="shared" si="42"/>
        <v>41.27642276422764</v>
      </c>
      <c r="I558" t="str">
        <f>_xlfn.XLOOKUP($C558,'NAICS-SOC-CIP x-walk'!C:C, 'NAICS-SOC-CIP x-walk'!H:H)</f>
        <v>71</v>
      </c>
      <c r="J558" t="s">
        <v>7452</v>
      </c>
      <c r="K558" t="str">
        <f>_xlfn.XLOOKUP($C558,'NAICS-SOC-CIP x-walk'!$C:$C, 'NAICS-SOC-CIP x-walk'!I:I)</f>
        <v>Arts, Entertainment, and Recreation</v>
      </c>
      <c r="L558">
        <f t="shared" si="43"/>
        <v>689</v>
      </c>
      <c r="M558" s="9">
        <f t="shared" si="44"/>
        <v>16.023255813953487</v>
      </c>
    </row>
    <row r="559" spans="1:13">
      <c r="A559" s="1">
        <v>4</v>
      </c>
      <c r="B559" s="1">
        <v>3</v>
      </c>
      <c r="C559" s="1" t="s">
        <v>2652</v>
      </c>
      <c r="D559" s="1">
        <f t="shared" si="40"/>
        <v>49</v>
      </c>
      <c r="E559" s="2" t="s">
        <v>1388</v>
      </c>
      <c r="F559" t="str">
        <f>_xlfn.XLOOKUP(D559,'ACS-NAICS-SOC x-walk'!B:B,'ACS-NAICS-SOC x-walk'!D:D)</f>
        <v>Natural resources, construction, and maintenance occupations</v>
      </c>
      <c r="G559">
        <f t="shared" si="41"/>
        <v>5077</v>
      </c>
      <c r="H559" s="9">
        <f t="shared" si="42"/>
        <v>41.27642276422764</v>
      </c>
      <c r="I559" t="str">
        <f>_xlfn.XLOOKUP($C559,'NAICS-SOC-CIP x-walk'!C:C, 'NAICS-SOC-CIP x-walk'!H:H)</f>
        <v>71</v>
      </c>
      <c r="J559" t="s">
        <v>7452</v>
      </c>
      <c r="K559" t="str">
        <f>_xlfn.XLOOKUP($C559,'NAICS-SOC-CIP x-walk'!$C:$C, 'NAICS-SOC-CIP x-walk'!I:I)</f>
        <v>Arts, Entertainment, and Recreation</v>
      </c>
      <c r="L559">
        <f t="shared" si="43"/>
        <v>689</v>
      </c>
      <c r="M559" s="9">
        <f t="shared" si="44"/>
        <v>16.023255813953487</v>
      </c>
    </row>
    <row r="560" spans="1:13">
      <c r="A560" s="1">
        <v>4</v>
      </c>
      <c r="B560" s="1" t="s">
        <v>4</v>
      </c>
      <c r="C560" s="1" t="s">
        <v>2729</v>
      </c>
      <c r="D560" s="1">
        <f t="shared" si="40"/>
        <v>51</v>
      </c>
      <c r="E560" s="2" t="s">
        <v>1156</v>
      </c>
      <c r="F560" t="str">
        <f>_xlfn.XLOOKUP(D560,'ACS-NAICS-SOC x-walk'!B:B,'ACS-NAICS-SOC x-walk'!D:D)</f>
        <v>Production, transportation, and material moving occupations</v>
      </c>
      <c r="G560">
        <f t="shared" si="41"/>
        <v>3473</v>
      </c>
      <c r="H560" s="9">
        <f t="shared" si="42"/>
        <v>22.262820512820515</v>
      </c>
      <c r="I560" t="str">
        <f>_xlfn.XLOOKUP($C560,'NAICS-SOC-CIP x-walk'!C:C, 'NAICS-SOC-CIP x-walk'!H:H)</f>
        <v>71</v>
      </c>
      <c r="J560" t="s">
        <v>7452</v>
      </c>
      <c r="K560" t="str">
        <f>_xlfn.XLOOKUP($C560,'NAICS-SOC-CIP x-walk'!$C:$C, 'NAICS-SOC-CIP x-walk'!I:I)</f>
        <v>Arts, Entertainment, and Recreation</v>
      </c>
      <c r="L560">
        <f t="shared" si="43"/>
        <v>689</v>
      </c>
      <c r="M560" s="9">
        <f t="shared" si="44"/>
        <v>16.023255813953487</v>
      </c>
    </row>
    <row r="561" spans="1:13">
      <c r="A561" s="1">
        <v>0</v>
      </c>
      <c r="B561" s="1" t="s">
        <v>4</v>
      </c>
      <c r="C561" s="1" t="s">
        <v>2728</v>
      </c>
      <c r="D561" s="1">
        <f t="shared" si="40"/>
        <v>51</v>
      </c>
      <c r="E561" s="2" t="s">
        <v>1596</v>
      </c>
      <c r="F561" t="str">
        <f>_xlfn.XLOOKUP(D561,'ACS-NAICS-SOC x-walk'!B:B,'ACS-NAICS-SOC x-walk'!D:D)</f>
        <v>Production, transportation, and material moving occupations</v>
      </c>
      <c r="G561">
        <f t="shared" si="41"/>
        <v>3473</v>
      </c>
      <c r="H561" s="9">
        <f t="shared" si="42"/>
        <v>22.262820512820515</v>
      </c>
      <c r="I561" t="str">
        <f>_xlfn.XLOOKUP($C561,'NAICS-SOC-CIP x-walk'!C:C, 'NAICS-SOC-CIP x-walk'!H:H)</f>
        <v>71</v>
      </c>
      <c r="J561" t="s">
        <v>7452</v>
      </c>
      <c r="K561" t="str">
        <f>_xlfn.XLOOKUP($C561,'NAICS-SOC-CIP x-walk'!$C:$C, 'NAICS-SOC-CIP x-walk'!I:I)</f>
        <v>Arts, Entertainment, and Recreation</v>
      </c>
      <c r="L561">
        <f t="shared" si="43"/>
        <v>689</v>
      </c>
      <c r="M561" s="9">
        <f t="shared" si="44"/>
        <v>16.023255813953487</v>
      </c>
    </row>
    <row r="562" spans="1:13">
      <c r="A562" s="1">
        <v>10</v>
      </c>
      <c r="B562" s="1" t="s">
        <v>4</v>
      </c>
      <c r="C562" s="1" t="s">
        <v>2413</v>
      </c>
      <c r="D562" s="1">
        <f t="shared" si="40"/>
        <v>39</v>
      </c>
      <c r="E562" s="2" t="s">
        <v>1394</v>
      </c>
      <c r="F562" t="str">
        <f>_xlfn.XLOOKUP(D562,'ACS-NAICS-SOC x-walk'!B:B,'ACS-NAICS-SOC x-walk'!D:D)</f>
        <v>Service occupations</v>
      </c>
      <c r="G562">
        <f t="shared" si="41"/>
        <v>1924</v>
      </c>
      <c r="H562" s="9">
        <f t="shared" si="42"/>
        <v>23.753086419753085</v>
      </c>
      <c r="I562" t="str">
        <f>_xlfn.XLOOKUP($C562,'NAICS-SOC-CIP x-walk'!C:C, 'NAICS-SOC-CIP x-walk'!H:H)</f>
        <v>71</v>
      </c>
      <c r="J562" t="s">
        <v>7452</v>
      </c>
      <c r="K562" t="str">
        <f>_xlfn.XLOOKUP($C562,'NAICS-SOC-CIP x-walk'!$C:$C, 'NAICS-SOC-CIP x-walk'!I:I)</f>
        <v>Arts, Entertainment, and Recreation</v>
      </c>
      <c r="L562">
        <f t="shared" si="43"/>
        <v>689</v>
      </c>
      <c r="M562" s="9">
        <f t="shared" si="44"/>
        <v>16.023255813953487</v>
      </c>
    </row>
    <row r="563" spans="1:13">
      <c r="A563" s="1">
        <v>8</v>
      </c>
      <c r="B563" s="1" t="s">
        <v>4</v>
      </c>
      <c r="C563" s="1" t="s">
        <v>2414</v>
      </c>
      <c r="D563" s="1">
        <f t="shared" si="40"/>
        <v>39</v>
      </c>
      <c r="E563" s="2" t="s">
        <v>1038</v>
      </c>
      <c r="F563" t="str">
        <f>_xlfn.XLOOKUP(D563,'ACS-NAICS-SOC x-walk'!B:B,'ACS-NAICS-SOC x-walk'!D:D)</f>
        <v>Service occupations</v>
      </c>
      <c r="G563">
        <f t="shared" si="41"/>
        <v>1924</v>
      </c>
      <c r="H563" s="9">
        <f t="shared" si="42"/>
        <v>23.753086419753085</v>
      </c>
      <c r="I563" t="str">
        <f>_xlfn.XLOOKUP($C563,'NAICS-SOC-CIP x-walk'!C:C, 'NAICS-SOC-CIP x-walk'!H:H)</f>
        <v>71</v>
      </c>
      <c r="J563" t="s">
        <v>7452</v>
      </c>
      <c r="K563" t="str">
        <f>_xlfn.XLOOKUP($C563,'NAICS-SOC-CIP x-walk'!$C:$C, 'NAICS-SOC-CIP x-walk'!I:I)</f>
        <v>Arts, Entertainment, and Recreation</v>
      </c>
      <c r="L563">
        <f t="shared" si="43"/>
        <v>689</v>
      </c>
      <c r="M563" s="9">
        <f t="shared" si="44"/>
        <v>16.023255813953487</v>
      </c>
    </row>
    <row r="564" spans="1:13">
      <c r="A564" s="1">
        <v>4</v>
      </c>
      <c r="B564" s="1" t="s">
        <v>4</v>
      </c>
      <c r="C564" s="1" t="s">
        <v>2410</v>
      </c>
      <c r="D564" s="1">
        <f t="shared" si="40"/>
        <v>39</v>
      </c>
      <c r="E564" s="2" t="s">
        <v>1172</v>
      </c>
      <c r="F564" t="str">
        <f>_xlfn.XLOOKUP(D564,'ACS-NAICS-SOC x-walk'!B:B,'ACS-NAICS-SOC x-walk'!D:D)</f>
        <v>Service occupations</v>
      </c>
      <c r="G564">
        <f t="shared" si="41"/>
        <v>1924</v>
      </c>
      <c r="H564" s="9">
        <f t="shared" si="42"/>
        <v>23.753086419753085</v>
      </c>
      <c r="I564" t="str">
        <f>_xlfn.XLOOKUP($C564,'NAICS-SOC-CIP x-walk'!C:C, 'NAICS-SOC-CIP x-walk'!H:H)</f>
        <v>71</v>
      </c>
      <c r="J564" t="s">
        <v>7452</v>
      </c>
      <c r="K564" t="str">
        <f>_xlfn.XLOOKUP($C564,'NAICS-SOC-CIP x-walk'!$C:$C, 'NAICS-SOC-CIP x-walk'!I:I)</f>
        <v>Arts, Entertainment, and Recreation</v>
      </c>
      <c r="L564">
        <f t="shared" si="43"/>
        <v>689</v>
      </c>
      <c r="M564" s="9">
        <f t="shared" si="44"/>
        <v>16.023255813953487</v>
      </c>
    </row>
    <row r="565" spans="1:13">
      <c r="A565" s="1">
        <v>46</v>
      </c>
      <c r="B565" s="1">
        <v>5</v>
      </c>
      <c r="C565" s="1" t="s">
        <v>2307</v>
      </c>
      <c r="D565" s="1">
        <f t="shared" si="40"/>
        <v>29</v>
      </c>
      <c r="E565" s="2" t="s">
        <v>480</v>
      </c>
      <c r="F565" t="str">
        <f>_xlfn.XLOOKUP(D565,'ACS-NAICS-SOC x-walk'!B:B,'ACS-NAICS-SOC x-walk'!D:D)</f>
        <v>Management, business, science, and arts occupations</v>
      </c>
      <c r="G565">
        <f t="shared" si="41"/>
        <v>4738</v>
      </c>
      <c r="H565" s="9">
        <f t="shared" si="42"/>
        <v>15.185897435897436</v>
      </c>
      <c r="I565" t="str">
        <f>_xlfn.XLOOKUP($C565,'NAICS-SOC-CIP x-walk'!C:C, 'NAICS-SOC-CIP x-walk'!H:H)</f>
        <v>71</v>
      </c>
      <c r="J565" t="s">
        <v>7452</v>
      </c>
      <c r="K565" t="str">
        <f>_xlfn.XLOOKUP($C565,'NAICS-SOC-CIP x-walk'!$C:$C, 'NAICS-SOC-CIP x-walk'!I:I)</f>
        <v>Arts, Entertainment, and Recreation</v>
      </c>
      <c r="L565">
        <f t="shared" si="43"/>
        <v>689</v>
      </c>
      <c r="M565" s="9">
        <f t="shared" si="44"/>
        <v>16.023255813953487</v>
      </c>
    </row>
    <row r="566" spans="1:13" hidden="1">
      <c r="A566" s="1">
        <v>43</v>
      </c>
      <c r="B566" s="1">
        <v>3</v>
      </c>
      <c r="C566" s="1" t="s">
        <v>2207</v>
      </c>
      <c r="D566" s="1">
        <f t="shared" si="40"/>
        <v>27</v>
      </c>
      <c r="E566" s="2" t="s">
        <v>704</v>
      </c>
      <c r="F566" t="str">
        <f>_xlfn.XLOOKUP(D566,'ACS-NAICS-SOC x-walk'!B:B,'ACS-NAICS-SOC x-walk'!D:D)</f>
        <v>Management, business, science, and arts occupations</v>
      </c>
      <c r="G566">
        <f t="shared" si="41"/>
        <v>4738</v>
      </c>
      <c r="H566" s="9">
        <f t="shared" si="42"/>
        <v>15.185897435897436</v>
      </c>
      <c r="I566" t="str">
        <f>_xlfn.XLOOKUP($C566,'NAICS-SOC-CIP x-walk'!C:C, 'NAICS-SOC-CIP x-walk'!H:H)</f>
        <v>54</v>
      </c>
      <c r="J566" t="e">
        <f>_xlfn.XLOOKUP(K566,'ACS-NAICS-SOC x-walk'!K:K,'ACS-NAICS-SOC x-walk'!L:L)</f>
        <v>#N/A</v>
      </c>
      <c r="K566" t="str">
        <f>_xlfn.XLOOKUP($C566,'NAICS-SOC-CIP x-walk'!$C:$C, 'NAICS-SOC-CIP x-walk'!I:I)</f>
        <v>Professional, Scientific, and Technical Services</v>
      </c>
      <c r="L566">
        <f t="shared" si="43"/>
        <v>260</v>
      </c>
      <c r="M566" s="9">
        <f t="shared" si="44"/>
        <v>13.684210526315789</v>
      </c>
    </row>
    <row r="567" spans="1:13">
      <c r="A567" s="1">
        <v>42</v>
      </c>
      <c r="B567" s="1" t="s">
        <v>4</v>
      </c>
      <c r="C567" s="1" t="s">
        <v>2177</v>
      </c>
      <c r="D567" s="1">
        <f t="shared" si="40"/>
        <v>27</v>
      </c>
      <c r="E567" s="2" t="s">
        <v>364</v>
      </c>
      <c r="F567" t="str">
        <f>_xlfn.XLOOKUP(D567,'ACS-NAICS-SOC x-walk'!B:B,'ACS-NAICS-SOC x-walk'!D:D)</f>
        <v>Management, business, science, and arts occupations</v>
      </c>
      <c r="G567">
        <f t="shared" si="41"/>
        <v>4738</v>
      </c>
      <c r="H567" s="9">
        <f t="shared" si="42"/>
        <v>15.185897435897436</v>
      </c>
      <c r="I567" t="str">
        <f>_xlfn.XLOOKUP($C567,'NAICS-SOC-CIP x-walk'!C:C, 'NAICS-SOC-CIP x-walk'!H:H)</f>
        <v>71</v>
      </c>
      <c r="J567" t="s">
        <v>7452</v>
      </c>
      <c r="K567" t="str">
        <f>_xlfn.XLOOKUP($C567,'NAICS-SOC-CIP x-walk'!$C:$C, 'NAICS-SOC-CIP x-walk'!I:I)</f>
        <v>Arts, Entertainment, and Recreation</v>
      </c>
      <c r="L567">
        <f t="shared" si="43"/>
        <v>689</v>
      </c>
      <c r="M567" s="9">
        <f t="shared" si="44"/>
        <v>16.023255813953487</v>
      </c>
    </row>
    <row r="568" spans="1:13">
      <c r="A568" s="1">
        <v>36</v>
      </c>
      <c r="B568" s="1">
        <v>4</v>
      </c>
      <c r="C568" s="1" t="s">
        <v>2190</v>
      </c>
      <c r="D568" s="1">
        <f t="shared" si="40"/>
        <v>27</v>
      </c>
      <c r="E568" s="2" t="s">
        <v>728</v>
      </c>
      <c r="F568" t="str">
        <f>_xlfn.XLOOKUP(D568,'ACS-NAICS-SOC x-walk'!B:B,'ACS-NAICS-SOC x-walk'!D:D)</f>
        <v>Management, business, science, and arts occupations</v>
      </c>
      <c r="G568">
        <f t="shared" si="41"/>
        <v>4738</v>
      </c>
      <c r="H568" s="9">
        <f t="shared" si="42"/>
        <v>15.185897435897436</v>
      </c>
      <c r="I568" t="str">
        <f>_xlfn.XLOOKUP($C568,'NAICS-SOC-CIP x-walk'!C:C, 'NAICS-SOC-CIP x-walk'!H:H)</f>
        <v>71</v>
      </c>
      <c r="J568" t="s">
        <v>7452</v>
      </c>
      <c r="K568" t="str">
        <f>_xlfn.XLOOKUP($C568,'NAICS-SOC-CIP x-walk'!$C:$C, 'NAICS-SOC-CIP x-walk'!I:I)</f>
        <v>Arts, Entertainment, and Recreation</v>
      </c>
      <c r="L568">
        <f t="shared" si="43"/>
        <v>689</v>
      </c>
      <c r="M568" s="9">
        <f t="shared" si="44"/>
        <v>16.023255813953487</v>
      </c>
    </row>
    <row r="569" spans="1:13">
      <c r="A569" s="1">
        <v>31</v>
      </c>
      <c r="B569" s="1">
        <v>3</v>
      </c>
      <c r="C569" s="1" t="s">
        <v>2208</v>
      </c>
      <c r="D569" s="1">
        <f t="shared" si="40"/>
        <v>27</v>
      </c>
      <c r="E569" s="2" t="s">
        <v>536</v>
      </c>
      <c r="F569" t="str">
        <f>_xlfn.XLOOKUP(D569,'ACS-NAICS-SOC x-walk'!B:B,'ACS-NAICS-SOC x-walk'!D:D)</f>
        <v>Management, business, science, and arts occupations</v>
      </c>
      <c r="G569">
        <f t="shared" si="41"/>
        <v>4738</v>
      </c>
      <c r="H569" s="9">
        <f t="shared" si="42"/>
        <v>15.185897435897436</v>
      </c>
      <c r="I569" t="str">
        <f>_xlfn.XLOOKUP($C569,'NAICS-SOC-CIP x-walk'!C:C, 'NAICS-SOC-CIP x-walk'!H:H)</f>
        <v>71</v>
      </c>
      <c r="J569" t="s">
        <v>7452</v>
      </c>
      <c r="K569" t="str">
        <f>_xlfn.XLOOKUP($C569,'NAICS-SOC-CIP x-walk'!$C:$C, 'NAICS-SOC-CIP x-walk'!I:I)</f>
        <v>Arts, Entertainment, and Recreation</v>
      </c>
      <c r="L569">
        <f t="shared" si="43"/>
        <v>689</v>
      </c>
      <c r="M569" s="9">
        <f t="shared" si="44"/>
        <v>16.023255813953487</v>
      </c>
    </row>
    <row r="570" spans="1:13">
      <c r="A570" s="1">
        <v>29</v>
      </c>
      <c r="B570" s="1">
        <v>4</v>
      </c>
      <c r="C570" s="1" t="s">
        <v>2191</v>
      </c>
      <c r="D570" s="1">
        <f t="shared" si="40"/>
        <v>27</v>
      </c>
      <c r="E570" s="2" t="s">
        <v>762</v>
      </c>
      <c r="F570" t="str">
        <f>_xlfn.XLOOKUP(D570,'ACS-NAICS-SOC x-walk'!B:B,'ACS-NAICS-SOC x-walk'!D:D)</f>
        <v>Management, business, science, and arts occupations</v>
      </c>
      <c r="G570">
        <f t="shared" si="41"/>
        <v>4738</v>
      </c>
      <c r="H570" s="9">
        <f t="shared" si="42"/>
        <v>15.185897435897436</v>
      </c>
      <c r="I570" t="str">
        <f>_xlfn.XLOOKUP($C570,'NAICS-SOC-CIP x-walk'!C:C, 'NAICS-SOC-CIP x-walk'!H:H)</f>
        <v>71</v>
      </c>
      <c r="J570" t="s">
        <v>7452</v>
      </c>
      <c r="K570" t="str">
        <f>_xlfn.XLOOKUP($C570,'NAICS-SOC-CIP x-walk'!$C:$C, 'NAICS-SOC-CIP x-walk'!I:I)</f>
        <v>Arts, Entertainment, and Recreation</v>
      </c>
      <c r="L570">
        <f t="shared" si="43"/>
        <v>689</v>
      </c>
      <c r="M570" s="9">
        <f t="shared" si="44"/>
        <v>16.023255813953487</v>
      </c>
    </row>
    <row r="571" spans="1:13">
      <c r="A571" s="1">
        <v>27</v>
      </c>
      <c r="B571" s="1">
        <v>3</v>
      </c>
      <c r="C571" s="1" t="s">
        <v>2203</v>
      </c>
      <c r="D571" s="1">
        <f t="shared" si="40"/>
        <v>27</v>
      </c>
      <c r="E571" s="2" t="s">
        <v>1068</v>
      </c>
      <c r="F571" t="str">
        <f>_xlfn.XLOOKUP(D571,'ACS-NAICS-SOC x-walk'!B:B,'ACS-NAICS-SOC x-walk'!D:D)</f>
        <v>Management, business, science, and arts occupations</v>
      </c>
      <c r="G571">
        <f t="shared" si="41"/>
        <v>4738</v>
      </c>
      <c r="H571" s="9">
        <f t="shared" si="42"/>
        <v>15.185897435897436</v>
      </c>
      <c r="I571" t="str">
        <f>_xlfn.XLOOKUP($C571,'NAICS-SOC-CIP x-walk'!C:C, 'NAICS-SOC-CIP x-walk'!H:H)</f>
        <v>71</v>
      </c>
      <c r="J571" t="s">
        <v>7452</v>
      </c>
      <c r="K571" t="str">
        <f>_xlfn.XLOOKUP($C571,'NAICS-SOC-CIP x-walk'!$C:$C, 'NAICS-SOC-CIP x-walk'!I:I)</f>
        <v>Arts, Entertainment, and Recreation</v>
      </c>
      <c r="L571">
        <f t="shared" si="43"/>
        <v>689</v>
      </c>
      <c r="M571" s="9">
        <f t="shared" si="44"/>
        <v>16.023255813953487</v>
      </c>
    </row>
    <row r="572" spans="1:13">
      <c r="A572" s="1">
        <v>25</v>
      </c>
      <c r="B572" s="1">
        <v>3</v>
      </c>
      <c r="C572" s="1" t="s">
        <v>2202</v>
      </c>
      <c r="D572" s="1">
        <f t="shared" si="40"/>
        <v>27</v>
      </c>
      <c r="E572" s="2" t="s">
        <v>928</v>
      </c>
      <c r="F572" t="str">
        <f>_xlfn.XLOOKUP(D572,'ACS-NAICS-SOC x-walk'!B:B,'ACS-NAICS-SOC x-walk'!D:D)</f>
        <v>Management, business, science, and arts occupations</v>
      </c>
      <c r="G572">
        <f t="shared" si="41"/>
        <v>4738</v>
      </c>
      <c r="H572" s="9">
        <f t="shared" si="42"/>
        <v>15.185897435897436</v>
      </c>
      <c r="I572" t="str">
        <f>_xlfn.XLOOKUP($C572,'NAICS-SOC-CIP x-walk'!C:C, 'NAICS-SOC-CIP x-walk'!H:H)</f>
        <v>71</v>
      </c>
      <c r="J572" t="s">
        <v>7452</v>
      </c>
      <c r="K572" t="str">
        <f>_xlfn.XLOOKUP($C572,'NAICS-SOC-CIP x-walk'!$C:$C, 'NAICS-SOC-CIP x-walk'!I:I)</f>
        <v>Arts, Entertainment, and Recreation</v>
      </c>
      <c r="L572">
        <f t="shared" si="43"/>
        <v>689</v>
      </c>
      <c r="M572" s="9">
        <f t="shared" si="44"/>
        <v>16.023255813953487</v>
      </c>
    </row>
    <row r="573" spans="1:13">
      <c r="A573" s="1">
        <v>24</v>
      </c>
      <c r="B573" s="1">
        <v>3</v>
      </c>
      <c r="C573" s="1" t="s">
        <v>2181</v>
      </c>
      <c r="D573" s="1">
        <f t="shared" si="40"/>
        <v>27</v>
      </c>
      <c r="E573" s="2" t="s">
        <v>1026</v>
      </c>
      <c r="F573" t="str">
        <f>_xlfn.XLOOKUP(D573,'ACS-NAICS-SOC x-walk'!B:B,'ACS-NAICS-SOC x-walk'!D:D)</f>
        <v>Management, business, science, and arts occupations</v>
      </c>
      <c r="G573">
        <f t="shared" si="41"/>
        <v>4738</v>
      </c>
      <c r="H573" s="9">
        <f t="shared" si="42"/>
        <v>15.185897435897436</v>
      </c>
      <c r="I573" t="str">
        <f>_xlfn.XLOOKUP($C573,'NAICS-SOC-CIP x-walk'!C:C, 'NAICS-SOC-CIP x-walk'!H:H)</f>
        <v>71</v>
      </c>
      <c r="J573" t="s">
        <v>7452</v>
      </c>
      <c r="K573" t="str">
        <f>_xlfn.XLOOKUP($C573,'NAICS-SOC-CIP x-walk'!$C:$C, 'NAICS-SOC-CIP x-walk'!I:I)</f>
        <v>Arts, Entertainment, and Recreation</v>
      </c>
      <c r="L573">
        <f t="shared" si="43"/>
        <v>689</v>
      </c>
      <c r="M573" s="9">
        <f t="shared" si="44"/>
        <v>16.023255813953487</v>
      </c>
    </row>
    <row r="574" spans="1:13">
      <c r="A574" s="1">
        <v>24</v>
      </c>
      <c r="B574" s="1">
        <v>4</v>
      </c>
      <c r="C574" s="1" t="s">
        <v>2176</v>
      </c>
      <c r="D574" s="1">
        <f t="shared" si="40"/>
        <v>27</v>
      </c>
      <c r="E574" s="2" t="s">
        <v>864</v>
      </c>
      <c r="F574" t="str">
        <f>_xlfn.XLOOKUP(D574,'ACS-NAICS-SOC x-walk'!B:B,'ACS-NAICS-SOC x-walk'!D:D)</f>
        <v>Management, business, science, and arts occupations</v>
      </c>
      <c r="G574">
        <f t="shared" si="41"/>
        <v>4738</v>
      </c>
      <c r="H574" s="9">
        <f t="shared" si="42"/>
        <v>15.185897435897436</v>
      </c>
      <c r="I574" t="str">
        <f>_xlfn.XLOOKUP($C574,'NAICS-SOC-CIP x-walk'!C:C, 'NAICS-SOC-CIP x-walk'!H:H)</f>
        <v>71</v>
      </c>
      <c r="J574" t="s">
        <v>7452</v>
      </c>
      <c r="K574" t="str">
        <f>_xlfn.XLOOKUP($C574,'NAICS-SOC-CIP x-walk'!$C:$C, 'NAICS-SOC-CIP x-walk'!I:I)</f>
        <v>Arts, Entertainment, and Recreation</v>
      </c>
      <c r="L574">
        <f t="shared" si="43"/>
        <v>689</v>
      </c>
      <c r="M574" s="9">
        <f t="shared" si="44"/>
        <v>16.023255813953487</v>
      </c>
    </row>
    <row r="575" spans="1:13">
      <c r="A575" s="1">
        <v>23</v>
      </c>
      <c r="B575" s="1">
        <v>4</v>
      </c>
      <c r="C575" s="1" t="s">
        <v>2169</v>
      </c>
      <c r="D575" s="1">
        <f t="shared" si="40"/>
        <v>27</v>
      </c>
      <c r="E575" s="2" t="s">
        <v>1084</v>
      </c>
      <c r="F575" t="str">
        <f>_xlfn.XLOOKUP(D575,'ACS-NAICS-SOC x-walk'!B:B,'ACS-NAICS-SOC x-walk'!D:D)</f>
        <v>Management, business, science, and arts occupations</v>
      </c>
      <c r="G575">
        <f t="shared" si="41"/>
        <v>4738</v>
      </c>
      <c r="H575" s="9">
        <f t="shared" si="42"/>
        <v>15.185897435897436</v>
      </c>
      <c r="I575" t="str">
        <f>_xlfn.XLOOKUP($C575,'NAICS-SOC-CIP x-walk'!C:C, 'NAICS-SOC-CIP x-walk'!H:H)</f>
        <v>71</v>
      </c>
      <c r="J575" t="s">
        <v>7452</v>
      </c>
      <c r="K575" t="str">
        <f>_xlfn.XLOOKUP($C575,'NAICS-SOC-CIP x-walk'!$C:$C, 'NAICS-SOC-CIP x-walk'!I:I)</f>
        <v>Arts, Entertainment, and Recreation</v>
      </c>
      <c r="L575">
        <f t="shared" si="43"/>
        <v>689</v>
      </c>
      <c r="M575" s="9">
        <f t="shared" si="44"/>
        <v>16.023255813953487</v>
      </c>
    </row>
    <row r="576" spans="1:13">
      <c r="A576" s="1">
        <v>23</v>
      </c>
      <c r="B576" s="1">
        <v>5</v>
      </c>
      <c r="C576" s="1" t="s">
        <v>2171</v>
      </c>
      <c r="D576" s="1">
        <f t="shared" si="40"/>
        <v>27</v>
      </c>
      <c r="E576" s="2" t="s">
        <v>1184</v>
      </c>
      <c r="F576" t="str">
        <f>_xlfn.XLOOKUP(D576,'ACS-NAICS-SOC x-walk'!B:B,'ACS-NAICS-SOC x-walk'!D:D)</f>
        <v>Management, business, science, and arts occupations</v>
      </c>
      <c r="G576">
        <f t="shared" si="41"/>
        <v>4738</v>
      </c>
      <c r="H576" s="9">
        <f t="shared" si="42"/>
        <v>15.185897435897436</v>
      </c>
      <c r="I576" t="str">
        <f>_xlfn.XLOOKUP($C576,'NAICS-SOC-CIP x-walk'!C:C, 'NAICS-SOC-CIP x-walk'!H:H)</f>
        <v>71</v>
      </c>
      <c r="J576" t="s">
        <v>7452</v>
      </c>
      <c r="K576" t="str">
        <f>_xlfn.XLOOKUP($C576,'NAICS-SOC-CIP x-walk'!$C:$C, 'NAICS-SOC-CIP x-walk'!I:I)</f>
        <v>Arts, Entertainment, and Recreation</v>
      </c>
      <c r="L576">
        <f t="shared" si="43"/>
        <v>689</v>
      </c>
      <c r="M576" s="9">
        <f t="shared" si="44"/>
        <v>16.023255813953487</v>
      </c>
    </row>
    <row r="577" spans="1:13">
      <c r="A577" s="1">
        <v>20</v>
      </c>
      <c r="B577" s="1" t="s">
        <v>4</v>
      </c>
      <c r="C577" s="1" t="s">
        <v>2179</v>
      </c>
      <c r="D577" s="1">
        <f t="shared" si="40"/>
        <v>27</v>
      </c>
      <c r="E577" s="2" t="s">
        <v>652</v>
      </c>
      <c r="F577" t="str">
        <f>_xlfn.XLOOKUP(D577,'ACS-NAICS-SOC x-walk'!B:B,'ACS-NAICS-SOC x-walk'!D:D)</f>
        <v>Management, business, science, and arts occupations</v>
      </c>
      <c r="G577">
        <f t="shared" si="41"/>
        <v>4738</v>
      </c>
      <c r="H577" s="9">
        <f t="shared" si="42"/>
        <v>15.185897435897436</v>
      </c>
      <c r="I577" t="str">
        <f>_xlfn.XLOOKUP($C577,'NAICS-SOC-CIP x-walk'!C:C, 'NAICS-SOC-CIP x-walk'!H:H)</f>
        <v>71</v>
      </c>
      <c r="J577" t="s">
        <v>7452</v>
      </c>
      <c r="K577" t="str">
        <f>_xlfn.XLOOKUP($C577,'NAICS-SOC-CIP x-walk'!$C:$C, 'NAICS-SOC-CIP x-walk'!I:I)</f>
        <v>Arts, Entertainment, and Recreation</v>
      </c>
      <c r="L577">
        <f t="shared" si="43"/>
        <v>689</v>
      </c>
      <c r="M577" s="9">
        <f t="shared" si="44"/>
        <v>16.023255813953487</v>
      </c>
    </row>
    <row r="578" spans="1:13">
      <c r="A578" s="1">
        <v>19</v>
      </c>
      <c r="B578" s="1">
        <v>3</v>
      </c>
      <c r="C578" s="1" t="s">
        <v>2180</v>
      </c>
      <c r="D578" s="1">
        <f t="shared" si="40"/>
        <v>27</v>
      </c>
      <c r="E578" s="2" t="s">
        <v>930</v>
      </c>
      <c r="F578" t="str">
        <f>_xlfn.XLOOKUP(D578,'ACS-NAICS-SOC x-walk'!B:B,'ACS-NAICS-SOC x-walk'!D:D)</f>
        <v>Management, business, science, and arts occupations</v>
      </c>
      <c r="G578">
        <f t="shared" si="41"/>
        <v>4738</v>
      </c>
      <c r="H578" s="9">
        <f t="shared" si="42"/>
        <v>15.185897435897436</v>
      </c>
      <c r="I578" t="str">
        <f>_xlfn.XLOOKUP($C578,'NAICS-SOC-CIP x-walk'!C:C, 'NAICS-SOC-CIP x-walk'!H:H)</f>
        <v>71</v>
      </c>
      <c r="J578" t="s">
        <v>7452</v>
      </c>
      <c r="K578" t="str">
        <f>_xlfn.XLOOKUP($C578,'NAICS-SOC-CIP x-walk'!$C:$C, 'NAICS-SOC-CIP x-walk'!I:I)</f>
        <v>Arts, Entertainment, and Recreation</v>
      </c>
      <c r="L578">
        <f t="shared" si="43"/>
        <v>689</v>
      </c>
      <c r="M578" s="9">
        <f t="shared" si="44"/>
        <v>16.023255813953487</v>
      </c>
    </row>
    <row r="579" spans="1:13">
      <c r="A579" s="1">
        <v>18</v>
      </c>
      <c r="B579" s="1">
        <v>3</v>
      </c>
      <c r="C579" s="1" t="s">
        <v>2160</v>
      </c>
      <c r="D579" s="1">
        <f t="shared" si="40"/>
        <v>27</v>
      </c>
      <c r="E579" s="2" t="s">
        <v>1030</v>
      </c>
      <c r="F579" t="str">
        <f>_xlfn.XLOOKUP(D579,'ACS-NAICS-SOC x-walk'!B:B,'ACS-NAICS-SOC x-walk'!D:D)</f>
        <v>Management, business, science, and arts occupations</v>
      </c>
      <c r="G579">
        <f t="shared" si="41"/>
        <v>4738</v>
      </c>
      <c r="H579" s="9">
        <f t="shared" si="42"/>
        <v>15.185897435897436</v>
      </c>
      <c r="I579" t="str">
        <f>_xlfn.XLOOKUP($C579,'NAICS-SOC-CIP x-walk'!C:C, 'NAICS-SOC-CIP x-walk'!H:H)</f>
        <v>71</v>
      </c>
      <c r="J579" t="s">
        <v>7452</v>
      </c>
      <c r="K579" t="str">
        <f>_xlfn.XLOOKUP($C579,'NAICS-SOC-CIP x-walk'!$C:$C, 'NAICS-SOC-CIP x-walk'!I:I)</f>
        <v>Arts, Entertainment, and Recreation</v>
      </c>
      <c r="L579">
        <f t="shared" si="43"/>
        <v>689</v>
      </c>
      <c r="M579" s="9">
        <f t="shared" si="44"/>
        <v>16.023255813953487</v>
      </c>
    </row>
    <row r="580" spans="1:13">
      <c r="A580" s="1">
        <v>17</v>
      </c>
      <c r="B580" s="1">
        <v>4</v>
      </c>
      <c r="C580" s="1" t="s">
        <v>2209</v>
      </c>
      <c r="D580" s="1">
        <f t="shared" si="40"/>
        <v>27</v>
      </c>
      <c r="E580" s="2" t="s">
        <v>1200</v>
      </c>
      <c r="F580" t="str">
        <f>_xlfn.XLOOKUP(D580,'ACS-NAICS-SOC x-walk'!B:B,'ACS-NAICS-SOC x-walk'!D:D)</f>
        <v>Management, business, science, and arts occupations</v>
      </c>
      <c r="G580">
        <f t="shared" si="41"/>
        <v>4738</v>
      </c>
      <c r="H580" s="9">
        <f t="shared" si="42"/>
        <v>15.185897435897436</v>
      </c>
      <c r="I580" t="str">
        <f>_xlfn.XLOOKUP($C580,'NAICS-SOC-CIP x-walk'!C:C, 'NAICS-SOC-CIP x-walk'!H:H)</f>
        <v>71</v>
      </c>
      <c r="J580" t="s">
        <v>7452</v>
      </c>
      <c r="K580" t="str">
        <f>_xlfn.XLOOKUP($C580,'NAICS-SOC-CIP x-walk'!$C:$C, 'NAICS-SOC-CIP x-walk'!I:I)</f>
        <v>Arts, Entertainment, and Recreation</v>
      </c>
      <c r="L580">
        <f t="shared" si="43"/>
        <v>689</v>
      </c>
      <c r="M580" s="9">
        <f t="shared" si="44"/>
        <v>16.023255813953487</v>
      </c>
    </row>
    <row r="581" spans="1:13">
      <c r="A581" s="1">
        <v>17</v>
      </c>
      <c r="B581" s="1">
        <v>4</v>
      </c>
      <c r="C581" s="1" t="s">
        <v>2183</v>
      </c>
      <c r="D581" s="1">
        <f t="shared" ref="D581:D644" si="45">VALUE(LEFT(C581,2))</f>
        <v>27</v>
      </c>
      <c r="E581" s="2" t="s">
        <v>1342</v>
      </c>
      <c r="F581" t="str">
        <f>_xlfn.XLOOKUP(D581,'ACS-NAICS-SOC x-walk'!B:B,'ACS-NAICS-SOC x-walk'!D:D)</f>
        <v>Management, business, science, and arts occupations</v>
      </c>
      <c r="G581">
        <f t="shared" ref="G581:G644" si="46">SUMIF(F:F, F581, A:A)</f>
        <v>4738</v>
      </c>
      <c r="H581" s="9">
        <f t="shared" ref="H581:H644" si="47">AVERAGEIF(F:F, F581, A:A)</f>
        <v>15.185897435897436</v>
      </c>
      <c r="I581" t="str">
        <f>_xlfn.XLOOKUP($C581,'NAICS-SOC-CIP x-walk'!C:C, 'NAICS-SOC-CIP x-walk'!H:H)</f>
        <v>71</v>
      </c>
      <c r="J581" t="s">
        <v>7452</v>
      </c>
      <c r="K581" t="str">
        <f>_xlfn.XLOOKUP($C581,'NAICS-SOC-CIP x-walk'!$C:$C, 'NAICS-SOC-CIP x-walk'!I:I)</f>
        <v>Arts, Entertainment, and Recreation</v>
      </c>
      <c r="L581">
        <f t="shared" ref="L581:L644" si="48">SUMIF(K:K, K581, A:A)</f>
        <v>689</v>
      </c>
      <c r="M581" s="9">
        <f t="shared" ref="M581:M644" si="49">AVERAGEIF(K:K, K581, A:A)</f>
        <v>16.023255813953487</v>
      </c>
    </row>
    <row r="582" spans="1:13">
      <c r="A582" s="1">
        <v>16</v>
      </c>
      <c r="B582" s="1" t="s">
        <v>4</v>
      </c>
      <c r="C582" s="1" t="s">
        <v>2175</v>
      </c>
      <c r="D582" s="1">
        <f t="shared" si="45"/>
        <v>27</v>
      </c>
      <c r="E582" s="2" t="s">
        <v>1132</v>
      </c>
      <c r="F582" t="str">
        <f>_xlfn.XLOOKUP(D582,'ACS-NAICS-SOC x-walk'!B:B,'ACS-NAICS-SOC x-walk'!D:D)</f>
        <v>Management, business, science, and arts occupations</v>
      </c>
      <c r="G582">
        <f t="shared" si="46"/>
        <v>4738</v>
      </c>
      <c r="H582" s="9">
        <f t="shared" si="47"/>
        <v>15.185897435897436</v>
      </c>
      <c r="I582" t="str">
        <f>_xlfn.XLOOKUP($C582,'NAICS-SOC-CIP x-walk'!C:C, 'NAICS-SOC-CIP x-walk'!H:H)</f>
        <v>71</v>
      </c>
      <c r="J582" t="s">
        <v>7452</v>
      </c>
      <c r="K582" t="str">
        <f>_xlfn.XLOOKUP($C582,'NAICS-SOC-CIP x-walk'!$C:$C, 'NAICS-SOC-CIP x-walk'!I:I)</f>
        <v>Arts, Entertainment, and Recreation</v>
      </c>
      <c r="L582">
        <f t="shared" si="48"/>
        <v>689</v>
      </c>
      <c r="M582" s="9">
        <f t="shared" si="49"/>
        <v>16.023255813953487</v>
      </c>
    </row>
    <row r="583" spans="1:13">
      <c r="A583" s="1">
        <v>15</v>
      </c>
      <c r="B583" s="1">
        <v>5</v>
      </c>
      <c r="C583" s="1" t="s">
        <v>2143</v>
      </c>
      <c r="D583" s="1">
        <f t="shared" si="45"/>
        <v>25</v>
      </c>
      <c r="E583" s="2" t="s">
        <v>972</v>
      </c>
      <c r="F583" t="e">
        <f>_xlfn.XLOOKUP(D583,'ACS-NAICS-SOC x-walk'!B:B,'ACS-NAICS-SOC x-walk'!D:D)</f>
        <v>#N/A</v>
      </c>
      <c r="G583">
        <f t="shared" si="46"/>
        <v>2521</v>
      </c>
      <c r="H583" s="9">
        <f t="shared" si="47"/>
        <v>14.829411764705883</v>
      </c>
      <c r="I583" t="str">
        <f>_xlfn.XLOOKUP($C583,'NAICS-SOC-CIP x-walk'!C:C, 'NAICS-SOC-CIP x-walk'!H:H)</f>
        <v>71</v>
      </c>
      <c r="J583" t="s">
        <v>7452</v>
      </c>
      <c r="K583" t="str">
        <f>_xlfn.XLOOKUP($C583,'NAICS-SOC-CIP x-walk'!$C:$C, 'NAICS-SOC-CIP x-walk'!I:I)</f>
        <v>Arts, Entertainment, and Recreation</v>
      </c>
      <c r="L583">
        <f t="shared" si="48"/>
        <v>689</v>
      </c>
      <c r="M583" s="9">
        <f t="shared" si="49"/>
        <v>16.023255813953487</v>
      </c>
    </row>
    <row r="584" spans="1:13">
      <c r="A584" s="1">
        <v>15</v>
      </c>
      <c r="B584" s="1">
        <v>4</v>
      </c>
      <c r="C584" s="1" t="s">
        <v>2176</v>
      </c>
      <c r="D584" s="1">
        <f t="shared" si="45"/>
        <v>27</v>
      </c>
      <c r="E584" s="2" t="s">
        <v>1296</v>
      </c>
      <c r="F584" t="str">
        <f>_xlfn.XLOOKUP(D584,'ACS-NAICS-SOC x-walk'!B:B,'ACS-NAICS-SOC x-walk'!D:D)</f>
        <v>Management, business, science, and arts occupations</v>
      </c>
      <c r="G584">
        <f t="shared" si="46"/>
        <v>4738</v>
      </c>
      <c r="H584" s="9">
        <f t="shared" si="47"/>
        <v>15.185897435897436</v>
      </c>
      <c r="I584" t="str">
        <f>_xlfn.XLOOKUP($C584,'NAICS-SOC-CIP x-walk'!C:C, 'NAICS-SOC-CIP x-walk'!H:H)</f>
        <v>71</v>
      </c>
      <c r="J584" t="s">
        <v>7452</v>
      </c>
      <c r="K584" t="str">
        <f>_xlfn.XLOOKUP($C584,'NAICS-SOC-CIP x-walk'!$C:$C, 'NAICS-SOC-CIP x-walk'!I:I)</f>
        <v>Arts, Entertainment, and Recreation</v>
      </c>
      <c r="L584">
        <f t="shared" si="48"/>
        <v>689</v>
      </c>
      <c r="M584" s="9">
        <f t="shared" si="49"/>
        <v>16.023255813953487</v>
      </c>
    </row>
    <row r="585" spans="1:13">
      <c r="A585" s="1">
        <v>14</v>
      </c>
      <c r="B585" s="1">
        <v>3</v>
      </c>
      <c r="C585" s="1" t="s">
        <v>2159</v>
      </c>
      <c r="D585" s="1">
        <f t="shared" si="45"/>
        <v>27</v>
      </c>
      <c r="E585" s="2" t="s">
        <v>1360</v>
      </c>
      <c r="F585" t="str">
        <f>_xlfn.XLOOKUP(D585,'ACS-NAICS-SOC x-walk'!B:B,'ACS-NAICS-SOC x-walk'!D:D)</f>
        <v>Management, business, science, and arts occupations</v>
      </c>
      <c r="G585">
        <f t="shared" si="46"/>
        <v>4738</v>
      </c>
      <c r="H585" s="9">
        <f t="shared" si="47"/>
        <v>15.185897435897436</v>
      </c>
      <c r="I585" t="str">
        <f>_xlfn.XLOOKUP($C585,'NAICS-SOC-CIP x-walk'!C:C, 'NAICS-SOC-CIP x-walk'!H:H)</f>
        <v>71</v>
      </c>
      <c r="J585" t="s">
        <v>7452</v>
      </c>
      <c r="K585" t="str">
        <f>_xlfn.XLOOKUP($C585,'NAICS-SOC-CIP x-walk'!$C:$C, 'NAICS-SOC-CIP x-walk'!I:I)</f>
        <v>Arts, Entertainment, and Recreation</v>
      </c>
      <c r="L585">
        <f t="shared" si="48"/>
        <v>689</v>
      </c>
      <c r="M585" s="9">
        <f t="shared" si="49"/>
        <v>16.023255813953487</v>
      </c>
    </row>
    <row r="586" spans="1:13">
      <c r="A586" s="1">
        <v>13</v>
      </c>
      <c r="B586" s="1">
        <v>3</v>
      </c>
      <c r="C586" s="1" t="s">
        <v>2166</v>
      </c>
      <c r="D586" s="1">
        <f t="shared" si="45"/>
        <v>27</v>
      </c>
      <c r="E586" s="2" t="s">
        <v>1058</v>
      </c>
      <c r="F586" t="str">
        <f>_xlfn.XLOOKUP(D586,'ACS-NAICS-SOC x-walk'!B:B,'ACS-NAICS-SOC x-walk'!D:D)</f>
        <v>Management, business, science, and arts occupations</v>
      </c>
      <c r="G586">
        <f t="shared" si="46"/>
        <v>4738</v>
      </c>
      <c r="H586" s="9">
        <f t="shared" si="47"/>
        <v>15.185897435897436</v>
      </c>
      <c r="I586" t="str">
        <f>_xlfn.XLOOKUP($C586,'NAICS-SOC-CIP x-walk'!C:C, 'NAICS-SOC-CIP x-walk'!H:H)</f>
        <v>71</v>
      </c>
      <c r="J586" t="s">
        <v>7452</v>
      </c>
      <c r="K586" t="str">
        <f>_xlfn.XLOOKUP($C586,'NAICS-SOC-CIP x-walk'!$C:$C, 'NAICS-SOC-CIP x-walk'!I:I)</f>
        <v>Arts, Entertainment, and Recreation</v>
      </c>
      <c r="L586">
        <f t="shared" si="48"/>
        <v>689</v>
      </c>
      <c r="M586" s="9">
        <f t="shared" si="49"/>
        <v>16.023255813953487</v>
      </c>
    </row>
    <row r="587" spans="1:13">
      <c r="A587" s="1">
        <v>12</v>
      </c>
      <c r="B587" s="1">
        <v>4</v>
      </c>
      <c r="C587" s="1" t="s">
        <v>2176</v>
      </c>
      <c r="D587" s="1">
        <f t="shared" si="45"/>
        <v>27</v>
      </c>
      <c r="E587" s="2" t="s">
        <v>1182</v>
      </c>
      <c r="F587" t="str">
        <f>_xlfn.XLOOKUP(D587,'ACS-NAICS-SOC x-walk'!B:B,'ACS-NAICS-SOC x-walk'!D:D)</f>
        <v>Management, business, science, and arts occupations</v>
      </c>
      <c r="G587">
        <f t="shared" si="46"/>
        <v>4738</v>
      </c>
      <c r="H587" s="9">
        <f t="shared" si="47"/>
        <v>15.185897435897436</v>
      </c>
      <c r="I587" t="str">
        <f>_xlfn.XLOOKUP($C587,'NAICS-SOC-CIP x-walk'!C:C, 'NAICS-SOC-CIP x-walk'!H:H)</f>
        <v>71</v>
      </c>
      <c r="J587" t="s">
        <v>7452</v>
      </c>
      <c r="K587" t="str">
        <f>_xlfn.XLOOKUP($C587,'NAICS-SOC-CIP x-walk'!$C:$C, 'NAICS-SOC-CIP x-walk'!I:I)</f>
        <v>Arts, Entertainment, and Recreation</v>
      </c>
      <c r="L587">
        <f t="shared" si="48"/>
        <v>689</v>
      </c>
      <c r="M587" s="9">
        <f t="shared" si="49"/>
        <v>16.023255813953487</v>
      </c>
    </row>
    <row r="588" spans="1:13">
      <c r="A588" s="1">
        <v>10</v>
      </c>
      <c r="B588" s="1">
        <v>3</v>
      </c>
      <c r="C588" s="1" t="s">
        <v>2201</v>
      </c>
      <c r="D588" s="1">
        <f t="shared" si="45"/>
        <v>27</v>
      </c>
      <c r="E588" s="2" t="s">
        <v>1232</v>
      </c>
      <c r="F588" t="str">
        <f>_xlfn.XLOOKUP(D588,'ACS-NAICS-SOC x-walk'!B:B,'ACS-NAICS-SOC x-walk'!D:D)</f>
        <v>Management, business, science, and arts occupations</v>
      </c>
      <c r="G588">
        <f t="shared" si="46"/>
        <v>4738</v>
      </c>
      <c r="H588" s="9">
        <f t="shared" si="47"/>
        <v>15.185897435897436</v>
      </c>
      <c r="I588" t="str">
        <f>_xlfn.XLOOKUP($C588,'NAICS-SOC-CIP x-walk'!C:C, 'NAICS-SOC-CIP x-walk'!H:H)</f>
        <v>71</v>
      </c>
      <c r="J588" t="s">
        <v>7452</v>
      </c>
      <c r="K588" t="str">
        <f>_xlfn.XLOOKUP($C588,'NAICS-SOC-CIP x-walk'!$C:$C, 'NAICS-SOC-CIP x-walk'!I:I)</f>
        <v>Arts, Entertainment, and Recreation</v>
      </c>
      <c r="L588">
        <f t="shared" si="48"/>
        <v>689</v>
      </c>
      <c r="M588" s="9">
        <f t="shared" si="49"/>
        <v>16.023255813953487</v>
      </c>
    </row>
    <row r="589" spans="1:13">
      <c r="A589" s="1">
        <v>10</v>
      </c>
      <c r="B589" s="1">
        <v>3</v>
      </c>
      <c r="C589" s="1" t="s">
        <v>2170</v>
      </c>
      <c r="D589" s="1">
        <f t="shared" si="45"/>
        <v>27</v>
      </c>
      <c r="E589" s="2" t="s">
        <v>738</v>
      </c>
      <c r="F589" t="str">
        <f>_xlfn.XLOOKUP(D589,'ACS-NAICS-SOC x-walk'!B:B,'ACS-NAICS-SOC x-walk'!D:D)</f>
        <v>Management, business, science, and arts occupations</v>
      </c>
      <c r="G589">
        <f t="shared" si="46"/>
        <v>4738</v>
      </c>
      <c r="H589" s="9">
        <f t="shared" si="47"/>
        <v>15.185897435897436</v>
      </c>
      <c r="I589" t="str">
        <f>_xlfn.XLOOKUP($C589,'NAICS-SOC-CIP x-walk'!C:C, 'NAICS-SOC-CIP x-walk'!H:H)</f>
        <v>71</v>
      </c>
      <c r="J589" t="s">
        <v>7452</v>
      </c>
      <c r="K589" t="str">
        <f>_xlfn.XLOOKUP($C589,'NAICS-SOC-CIP x-walk'!$C:$C, 'NAICS-SOC-CIP x-walk'!I:I)</f>
        <v>Arts, Entertainment, and Recreation</v>
      </c>
      <c r="L589">
        <f t="shared" si="48"/>
        <v>689</v>
      </c>
      <c r="M589" s="9">
        <f t="shared" si="49"/>
        <v>16.023255813953487</v>
      </c>
    </row>
    <row r="590" spans="1:13">
      <c r="A590" s="1">
        <v>9</v>
      </c>
      <c r="B590" s="1">
        <v>4</v>
      </c>
      <c r="C590" s="1" t="s">
        <v>2168</v>
      </c>
      <c r="D590" s="1">
        <f t="shared" si="45"/>
        <v>27</v>
      </c>
      <c r="E590" s="2" t="s">
        <v>1686</v>
      </c>
      <c r="F590" t="str">
        <f>_xlfn.XLOOKUP(D590,'ACS-NAICS-SOC x-walk'!B:B,'ACS-NAICS-SOC x-walk'!D:D)</f>
        <v>Management, business, science, and arts occupations</v>
      </c>
      <c r="G590">
        <f t="shared" si="46"/>
        <v>4738</v>
      </c>
      <c r="H590" s="9">
        <f t="shared" si="47"/>
        <v>15.185897435897436</v>
      </c>
      <c r="I590" t="str">
        <f>_xlfn.XLOOKUP($C590,'NAICS-SOC-CIP x-walk'!C:C, 'NAICS-SOC-CIP x-walk'!H:H)</f>
        <v>71</v>
      </c>
      <c r="J590" t="s">
        <v>7452</v>
      </c>
      <c r="K590" t="str">
        <f>_xlfn.XLOOKUP($C590,'NAICS-SOC-CIP x-walk'!$C:$C, 'NAICS-SOC-CIP x-walk'!I:I)</f>
        <v>Arts, Entertainment, and Recreation</v>
      </c>
      <c r="L590">
        <f t="shared" si="48"/>
        <v>689</v>
      </c>
      <c r="M590" s="9">
        <f t="shared" si="49"/>
        <v>16.023255813953487</v>
      </c>
    </row>
    <row r="591" spans="1:13">
      <c r="A591" s="1">
        <v>8</v>
      </c>
      <c r="B591" s="1">
        <v>4</v>
      </c>
      <c r="C591" s="1" t="s">
        <v>2193</v>
      </c>
      <c r="D591" s="1">
        <f t="shared" si="45"/>
        <v>27</v>
      </c>
      <c r="E591" s="2" t="s">
        <v>1014</v>
      </c>
      <c r="F591" t="str">
        <f>_xlfn.XLOOKUP(D591,'ACS-NAICS-SOC x-walk'!B:B,'ACS-NAICS-SOC x-walk'!D:D)</f>
        <v>Management, business, science, and arts occupations</v>
      </c>
      <c r="G591">
        <f t="shared" si="46"/>
        <v>4738</v>
      </c>
      <c r="H591" s="9">
        <f t="shared" si="47"/>
        <v>15.185897435897436</v>
      </c>
      <c r="I591" t="str">
        <f>_xlfn.XLOOKUP($C591,'NAICS-SOC-CIP x-walk'!C:C, 'NAICS-SOC-CIP x-walk'!H:H)</f>
        <v>71</v>
      </c>
      <c r="J591" t="s">
        <v>7452</v>
      </c>
      <c r="K591" t="str">
        <f>_xlfn.XLOOKUP($C591,'NAICS-SOC-CIP x-walk'!$C:$C, 'NAICS-SOC-CIP x-walk'!I:I)</f>
        <v>Arts, Entertainment, and Recreation</v>
      </c>
      <c r="L591">
        <f t="shared" si="48"/>
        <v>689</v>
      </c>
      <c r="M591" s="9">
        <f t="shared" si="49"/>
        <v>16.023255813953487</v>
      </c>
    </row>
    <row r="592" spans="1:13">
      <c r="A592" s="1">
        <v>7</v>
      </c>
      <c r="B592" s="1">
        <v>4</v>
      </c>
      <c r="C592" s="1" t="s">
        <v>2178</v>
      </c>
      <c r="D592" s="1">
        <f t="shared" si="45"/>
        <v>27</v>
      </c>
      <c r="E592" s="2" t="s">
        <v>584</v>
      </c>
      <c r="F592" t="str">
        <f>_xlfn.XLOOKUP(D592,'ACS-NAICS-SOC x-walk'!B:B,'ACS-NAICS-SOC x-walk'!D:D)</f>
        <v>Management, business, science, and arts occupations</v>
      </c>
      <c r="G592">
        <f t="shared" si="46"/>
        <v>4738</v>
      </c>
      <c r="H592" s="9">
        <f t="shared" si="47"/>
        <v>15.185897435897436</v>
      </c>
      <c r="I592" t="str">
        <f>_xlfn.XLOOKUP($C592,'NAICS-SOC-CIP x-walk'!C:C, 'NAICS-SOC-CIP x-walk'!H:H)</f>
        <v>71</v>
      </c>
      <c r="J592" t="s">
        <v>7452</v>
      </c>
      <c r="K592" t="str">
        <f>_xlfn.XLOOKUP($C592,'NAICS-SOC-CIP x-walk'!$C:$C, 'NAICS-SOC-CIP x-walk'!I:I)</f>
        <v>Arts, Entertainment, and Recreation</v>
      </c>
      <c r="L592">
        <f t="shared" si="48"/>
        <v>689</v>
      </c>
      <c r="M592" s="9">
        <f t="shared" si="49"/>
        <v>16.023255813953487</v>
      </c>
    </row>
    <row r="593" spans="1:13">
      <c r="A593" s="1">
        <v>7</v>
      </c>
      <c r="B593" s="1">
        <v>4</v>
      </c>
      <c r="C593" s="1" t="s">
        <v>2182</v>
      </c>
      <c r="D593" s="1">
        <f t="shared" si="45"/>
        <v>27</v>
      </c>
      <c r="E593" s="2" t="s">
        <v>1340</v>
      </c>
      <c r="F593" t="str">
        <f>_xlfn.XLOOKUP(D593,'ACS-NAICS-SOC x-walk'!B:B,'ACS-NAICS-SOC x-walk'!D:D)</f>
        <v>Management, business, science, and arts occupations</v>
      </c>
      <c r="G593">
        <f t="shared" si="46"/>
        <v>4738</v>
      </c>
      <c r="H593" s="9">
        <f t="shared" si="47"/>
        <v>15.185897435897436</v>
      </c>
      <c r="I593" t="str">
        <f>_xlfn.XLOOKUP($C593,'NAICS-SOC-CIP x-walk'!C:C, 'NAICS-SOC-CIP x-walk'!H:H)</f>
        <v>71</v>
      </c>
      <c r="J593" t="s">
        <v>7452</v>
      </c>
      <c r="K593" t="str">
        <f>_xlfn.XLOOKUP($C593,'NAICS-SOC-CIP x-walk'!$C:$C, 'NAICS-SOC-CIP x-walk'!I:I)</f>
        <v>Arts, Entertainment, and Recreation</v>
      </c>
      <c r="L593">
        <f t="shared" si="48"/>
        <v>689</v>
      </c>
      <c r="M593" s="9">
        <f t="shared" si="49"/>
        <v>16.023255813953487</v>
      </c>
    </row>
    <row r="594" spans="1:13">
      <c r="A594" s="1">
        <v>7</v>
      </c>
      <c r="B594" s="1">
        <v>4</v>
      </c>
      <c r="C594" s="1" t="s">
        <v>2161</v>
      </c>
      <c r="D594" s="1">
        <f t="shared" si="45"/>
        <v>27</v>
      </c>
      <c r="E594" s="2" t="s">
        <v>1442</v>
      </c>
      <c r="F594" t="str">
        <f>_xlfn.XLOOKUP(D594,'ACS-NAICS-SOC x-walk'!B:B,'ACS-NAICS-SOC x-walk'!D:D)</f>
        <v>Management, business, science, and arts occupations</v>
      </c>
      <c r="G594">
        <f t="shared" si="46"/>
        <v>4738</v>
      </c>
      <c r="H594" s="9">
        <f t="shared" si="47"/>
        <v>15.185897435897436</v>
      </c>
      <c r="I594" t="str">
        <f>_xlfn.XLOOKUP($C594,'NAICS-SOC-CIP x-walk'!C:C, 'NAICS-SOC-CIP x-walk'!H:H)</f>
        <v>71</v>
      </c>
      <c r="J594" t="s">
        <v>7452</v>
      </c>
      <c r="K594" t="str">
        <f>_xlfn.XLOOKUP($C594,'NAICS-SOC-CIP x-walk'!$C:$C, 'NAICS-SOC-CIP x-walk'!I:I)</f>
        <v>Arts, Entertainment, and Recreation</v>
      </c>
      <c r="L594">
        <f t="shared" si="48"/>
        <v>689</v>
      </c>
      <c r="M594" s="9">
        <f t="shared" si="49"/>
        <v>16.023255813953487</v>
      </c>
    </row>
    <row r="595" spans="1:13">
      <c r="A595" s="1">
        <v>7</v>
      </c>
      <c r="B595" s="1">
        <v>4</v>
      </c>
      <c r="C595" s="1" t="s">
        <v>2176</v>
      </c>
      <c r="D595" s="1">
        <f t="shared" si="45"/>
        <v>27</v>
      </c>
      <c r="E595" s="2" t="s">
        <v>1260</v>
      </c>
      <c r="F595" t="str">
        <f>_xlfn.XLOOKUP(D595,'ACS-NAICS-SOC x-walk'!B:B,'ACS-NAICS-SOC x-walk'!D:D)</f>
        <v>Management, business, science, and arts occupations</v>
      </c>
      <c r="G595">
        <f t="shared" si="46"/>
        <v>4738</v>
      </c>
      <c r="H595" s="9">
        <f t="shared" si="47"/>
        <v>15.185897435897436</v>
      </c>
      <c r="I595" t="str">
        <f>_xlfn.XLOOKUP($C595,'NAICS-SOC-CIP x-walk'!C:C, 'NAICS-SOC-CIP x-walk'!H:H)</f>
        <v>71</v>
      </c>
      <c r="J595" t="s">
        <v>7452</v>
      </c>
      <c r="K595" t="str">
        <f>_xlfn.XLOOKUP($C595,'NAICS-SOC-CIP x-walk'!$C:$C, 'NAICS-SOC-CIP x-walk'!I:I)</f>
        <v>Arts, Entertainment, and Recreation</v>
      </c>
      <c r="L595">
        <f t="shared" si="48"/>
        <v>689</v>
      </c>
      <c r="M595" s="9">
        <f t="shared" si="49"/>
        <v>16.023255813953487</v>
      </c>
    </row>
    <row r="596" spans="1:13">
      <c r="A596" s="1">
        <v>6</v>
      </c>
      <c r="B596" s="1">
        <v>4</v>
      </c>
      <c r="C596" s="1" t="s">
        <v>2158</v>
      </c>
      <c r="D596" s="1">
        <f t="shared" si="45"/>
        <v>27</v>
      </c>
      <c r="E596" s="2" t="s">
        <v>1554</v>
      </c>
      <c r="F596" t="str">
        <f>_xlfn.XLOOKUP(D596,'ACS-NAICS-SOC x-walk'!B:B,'ACS-NAICS-SOC x-walk'!D:D)</f>
        <v>Management, business, science, and arts occupations</v>
      </c>
      <c r="G596">
        <f t="shared" si="46"/>
        <v>4738</v>
      </c>
      <c r="H596" s="9">
        <f t="shared" si="47"/>
        <v>15.185897435897436</v>
      </c>
      <c r="I596" t="str">
        <f>_xlfn.XLOOKUP($C596,'NAICS-SOC-CIP x-walk'!C:C, 'NAICS-SOC-CIP x-walk'!H:H)</f>
        <v>71</v>
      </c>
      <c r="J596" t="s">
        <v>7452</v>
      </c>
      <c r="K596" t="str">
        <f>_xlfn.XLOOKUP($C596,'NAICS-SOC-CIP x-walk'!$C:$C, 'NAICS-SOC-CIP x-walk'!I:I)</f>
        <v>Arts, Entertainment, and Recreation</v>
      </c>
      <c r="L596">
        <f t="shared" si="48"/>
        <v>689</v>
      </c>
      <c r="M596" s="9">
        <f t="shared" si="49"/>
        <v>16.023255813953487</v>
      </c>
    </row>
    <row r="597" spans="1:13">
      <c r="A597" s="1">
        <v>6</v>
      </c>
      <c r="B597" s="1">
        <v>4</v>
      </c>
      <c r="C597" s="1" t="s">
        <v>2195</v>
      </c>
      <c r="D597" s="1">
        <f t="shared" si="45"/>
        <v>27</v>
      </c>
      <c r="E597" s="2" t="s">
        <v>1608</v>
      </c>
      <c r="F597" t="str">
        <f>_xlfn.XLOOKUP(D597,'ACS-NAICS-SOC x-walk'!B:B,'ACS-NAICS-SOC x-walk'!D:D)</f>
        <v>Management, business, science, and arts occupations</v>
      </c>
      <c r="G597">
        <f t="shared" si="46"/>
        <v>4738</v>
      </c>
      <c r="H597" s="9">
        <f t="shared" si="47"/>
        <v>15.185897435897436</v>
      </c>
      <c r="I597" t="str">
        <f>_xlfn.XLOOKUP($C597,'NAICS-SOC-CIP x-walk'!C:C, 'NAICS-SOC-CIP x-walk'!H:H)</f>
        <v>71</v>
      </c>
      <c r="J597" t="s">
        <v>7452</v>
      </c>
      <c r="K597" t="str">
        <f>_xlfn.XLOOKUP($C597,'NAICS-SOC-CIP x-walk'!$C:$C, 'NAICS-SOC-CIP x-walk'!I:I)</f>
        <v>Arts, Entertainment, and Recreation</v>
      </c>
      <c r="L597">
        <f t="shared" si="48"/>
        <v>689</v>
      </c>
      <c r="M597" s="9">
        <f t="shared" si="49"/>
        <v>16.023255813953487</v>
      </c>
    </row>
    <row r="598" spans="1:13">
      <c r="A598" s="1">
        <v>5</v>
      </c>
      <c r="B598" s="1">
        <v>4</v>
      </c>
      <c r="C598" s="1" t="s">
        <v>1855</v>
      </c>
      <c r="D598" s="1">
        <f t="shared" si="45"/>
        <v>13</v>
      </c>
      <c r="E598" s="2" t="s">
        <v>1310</v>
      </c>
      <c r="F598" t="str">
        <f>_xlfn.XLOOKUP(D598,'ACS-NAICS-SOC x-walk'!B:B,'ACS-NAICS-SOC x-walk'!D:D)</f>
        <v>Management, business, science, and arts occupations</v>
      </c>
      <c r="G598">
        <f t="shared" si="46"/>
        <v>4738</v>
      </c>
      <c r="H598" s="9">
        <f t="shared" si="47"/>
        <v>15.185897435897436</v>
      </c>
      <c r="I598" t="str">
        <f>_xlfn.XLOOKUP($C598,'NAICS-SOC-CIP x-walk'!C:C, 'NAICS-SOC-CIP x-walk'!H:H)</f>
        <v>71</v>
      </c>
      <c r="J598" t="s">
        <v>7452</v>
      </c>
      <c r="K598" t="str">
        <f>_xlfn.XLOOKUP($C598,'NAICS-SOC-CIP x-walk'!$C:$C, 'NAICS-SOC-CIP x-walk'!I:I)</f>
        <v>Arts, Entertainment, and Recreation</v>
      </c>
      <c r="L598">
        <f t="shared" si="48"/>
        <v>689</v>
      </c>
      <c r="M598" s="9">
        <f t="shared" si="49"/>
        <v>16.023255813953487</v>
      </c>
    </row>
    <row r="599" spans="1:13">
      <c r="A599" s="1">
        <v>4</v>
      </c>
      <c r="B599" s="1">
        <v>4</v>
      </c>
      <c r="C599" s="1" t="s">
        <v>2195</v>
      </c>
      <c r="D599" s="1">
        <f t="shared" si="45"/>
        <v>27</v>
      </c>
      <c r="E599" s="2" t="s">
        <v>1592</v>
      </c>
      <c r="F599" t="str">
        <f>_xlfn.XLOOKUP(D599,'ACS-NAICS-SOC x-walk'!B:B,'ACS-NAICS-SOC x-walk'!D:D)</f>
        <v>Management, business, science, and arts occupations</v>
      </c>
      <c r="G599">
        <f t="shared" si="46"/>
        <v>4738</v>
      </c>
      <c r="H599" s="9">
        <f t="shared" si="47"/>
        <v>15.185897435897436</v>
      </c>
      <c r="I599" t="str">
        <f>_xlfn.XLOOKUP($C599,'NAICS-SOC-CIP x-walk'!C:C, 'NAICS-SOC-CIP x-walk'!H:H)</f>
        <v>71</v>
      </c>
      <c r="J599" t="s">
        <v>7452</v>
      </c>
      <c r="K599" t="str">
        <f>_xlfn.XLOOKUP($C599,'NAICS-SOC-CIP x-walk'!$C:$C, 'NAICS-SOC-CIP x-walk'!I:I)</f>
        <v>Arts, Entertainment, and Recreation</v>
      </c>
      <c r="L599">
        <f t="shared" si="48"/>
        <v>689</v>
      </c>
      <c r="M599" s="9">
        <f t="shared" si="49"/>
        <v>16.023255813953487</v>
      </c>
    </row>
    <row r="600" spans="1:13" hidden="1">
      <c r="A600" s="1">
        <v>4</v>
      </c>
      <c r="B600" s="1">
        <v>4</v>
      </c>
      <c r="C600" s="1" t="s">
        <v>2194</v>
      </c>
      <c r="D600" s="1">
        <f t="shared" si="45"/>
        <v>27</v>
      </c>
      <c r="E600" s="2" t="s">
        <v>1510</v>
      </c>
      <c r="F600" t="str">
        <f>_xlfn.XLOOKUP(D600,'ACS-NAICS-SOC x-walk'!B:B,'ACS-NAICS-SOC x-walk'!D:D)</f>
        <v>Management, business, science, and arts occupations</v>
      </c>
      <c r="G600">
        <f t="shared" si="46"/>
        <v>4738</v>
      </c>
      <c r="H600" s="9">
        <f t="shared" si="47"/>
        <v>15.185897435897436</v>
      </c>
      <c r="I600" t="str">
        <f>_xlfn.XLOOKUP($C600,'NAICS-SOC-CIP x-walk'!C:C, 'NAICS-SOC-CIP x-walk'!H:H)</f>
        <v>21, 22</v>
      </c>
      <c r="J600" t="str">
        <f>_xlfn.XLOOKUP(K600,'ACS-NAICS-SOC x-walk'!K:K,'ACS-NAICS-SOC x-walk'!L:L)</f>
        <v>Agriculture, Forestry, Fishing and Hunting, and Mining</v>
      </c>
      <c r="K600" t="str">
        <f>_xlfn.XLOOKUP($C600,'NAICS-SOC-CIP x-walk'!$C:$C, 'NAICS-SOC-CIP x-walk'!I:I)</f>
        <v>Mining, Quarrying, and Oil and Gas Extraction, Utilities</v>
      </c>
      <c r="L600">
        <f t="shared" si="48"/>
        <v>3036</v>
      </c>
      <c r="M600" s="9">
        <f t="shared" si="49"/>
        <v>34.5</v>
      </c>
    </row>
    <row r="601" spans="1:13" hidden="1">
      <c r="A601" s="1">
        <v>3</v>
      </c>
      <c r="B601" s="1">
        <v>4</v>
      </c>
      <c r="C601" s="1" t="s">
        <v>1915</v>
      </c>
      <c r="D601" s="1">
        <f t="shared" si="45"/>
        <v>15</v>
      </c>
      <c r="E601" s="2" t="s">
        <v>1788</v>
      </c>
      <c r="F601" t="str">
        <f>_xlfn.XLOOKUP(D601,'ACS-NAICS-SOC x-walk'!B:B,'ACS-NAICS-SOC x-walk'!D:D)</f>
        <v>Management, business, science, and arts occupations</v>
      </c>
      <c r="G601">
        <f t="shared" si="46"/>
        <v>4738</v>
      </c>
      <c r="H601" s="9">
        <f t="shared" si="47"/>
        <v>15.185897435897436</v>
      </c>
      <c r="I601" t="str">
        <f>_xlfn.XLOOKUP($C601,'NAICS-SOC-CIP x-walk'!C:C, 'NAICS-SOC-CIP x-walk'!H:H)</f>
        <v>51, 54</v>
      </c>
      <c r="J601" t="str">
        <f>_xlfn.XLOOKUP(K601,'ACS-NAICS-SOC x-walk'!K:K,'ACS-NAICS-SOC x-walk'!L:L)</f>
        <v xml:space="preserve">Information </v>
      </c>
      <c r="K601" t="str">
        <f>_xlfn.XLOOKUP($C601,'NAICS-SOC-CIP x-walk'!$C:$C, 'NAICS-SOC-CIP x-walk'!I:I)</f>
        <v>Information, Professional, Scientific, and Technical Services</v>
      </c>
      <c r="L601">
        <f t="shared" si="48"/>
        <v>177</v>
      </c>
      <c r="M601" s="9">
        <f t="shared" si="49"/>
        <v>6.8076923076923075</v>
      </c>
    </row>
    <row r="602" spans="1:13" hidden="1">
      <c r="A602" s="1">
        <v>2</v>
      </c>
      <c r="B602" s="1">
        <v>3</v>
      </c>
      <c r="C602" s="1" t="s">
        <v>1912</v>
      </c>
      <c r="D602" s="1">
        <f t="shared" si="45"/>
        <v>15</v>
      </c>
      <c r="E602" s="2" t="s">
        <v>1658</v>
      </c>
      <c r="F602" t="str">
        <f>_xlfn.XLOOKUP(D602,'ACS-NAICS-SOC x-walk'!B:B,'ACS-NAICS-SOC x-walk'!D:D)</f>
        <v>Management, business, science, and arts occupations</v>
      </c>
      <c r="G602">
        <f t="shared" si="46"/>
        <v>4738</v>
      </c>
      <c r="H602" s="9">
        <f t="shared" si="47"/>
        <v>15.185897435897436</v>
      </c>
      <c r="I602" t="str">
        <f>_xlfn.XLOOKUP($C602,'NAICS-SOC-CIP x-walk'!C:C, 'NAICS-SOC-CIP x-walk'!H:H)</f>
        <v>51, 54</v>
      </c>
      <c r="J602" t="str">
        <f>_xlfn.XLOOKUP(K602,'ACS-NAICS-SOC x-walk'!K:K,'ACS-NAICS-SOC x-walk'!L:L)</f>
        <v xml:space="preserve">Information </v>
      </c>
      <c r="K602" t="str">
        <f>_xlfn.XLOOKUP($C602,'NAICS-SOC-CIP x-walk'!$C:$C, 'NAICS-SOC-CIP x-walk'!I:I)</f>
        <v>Information, Professional, Scientific, and Technical Services</v>
      </c>
      <c r="L602">
        <f t="shared" si="48"/>
        <v>177</v>
      </c>
      <c r="M602" s="9">
        <f t="shared" si="49"/>
        <v>6.8076923076923075</v>
      </c>
    </row>
    <row r="603" spans="1:13" hidden="1">
      <c r="A603" s="1">
        <v>1</v>
      </c>
      <c r="B603" s="1">
        <v>4</v>
      </c>
      <c r="C603" s="1" t="s">
        <v>1910</v>
      </c>
      <c r="D603" s="1">
        <f t="shared" si="45"/>
        <v>15</v>
      </c>
      <c r="E603" s="2" t="s">
        <v>1712</v>
      </c>
      <c r="F603" t="str">
        <f>_xlfn.XLOOKUP(D603,'ACS-NAICS-SOC x-walk'!B:B,'ACS-NAICS-SOC x-walk'!D:D)</f>
        <v>Management, business, science, and arts occupations</v>
      </c>
      <c r="G603">
        <f t="shared" si="46"/>
        <v>4738</v>
      </c>
      <c r="H603" s="9">
        <f t="shared" si="47"/>
        <v>15.185897435897436</v>
      </c>
      <c r="I603" t="str">
        <f>_xlfn.XLOOKUP($C603,'NAICS-SOC-CIP x-walk'!C:C, 'NAICS-SOC-CIP x-walk'!H:H)</f>
        <v>51, 54</v>
      </c>
      <c r="J603" t="str">
        <f>_xlfn.XLOOKUP(K603,'ACS-NAICS-SOC x-walk'!K:K,'ACS-NAICS-SOC x-walk'!L:L)</f>
        <v xml:space="preserve">Information </v>
      </c>
      <c r="K603" t="str">
        <f>_xlfn.XLOOKUP($C603,'NAICS-SOC-CIP x-walk'!$C:$C, 'NAICS-SOC-CIP x-walk'!I:I)</f>
        <v>Information, Professional, Scientific, and Technical Services</v>
      </c>
      <c r="L603">
        <f t="shared" si="48"/>
        <v>177</v>
      </c>
      <c r="M603" s="9">
        <f t="shared" si="49"/>
        <v>6.8076923076923075</v>
      </c>
    </row>
    <row r="604" spans="1:13">
      <c r="A604" s="1">
        <v>12</v>
      </c>
      <c r="B604" s="1" t="s">
        <v>4</v>
      </c>
      <c r="C604" s="1" t="s">
        <v>2458</v>
      </c>
      <c r="D604" s="1">
        <f t="shared" si="45"/>
        <v>41</v>
      </c>
      <c r="E604" s="2" t="s">
        <v>1212</v>
      </c>
      <c r="F604" t="e">
        <f>_xlfn.XLOOKUP(D604,'ACS-NAICS-SOC x-walk'!B:B,'ACS-NAICS-SOC x-walk'!D:D)</f>
        <v>#N/A</v>
      </c>
      <c r="G604">
        <f t="shared" si="46"/>
        <v>2521</v>
      </c>
      <c r="H604" s="9">
        <f t="shared" si="47"/>
        <v>14.829411764705883</v>
      </c>
      <c r="I604" t="str">
        <f>_xlfn.XLOOKUP($C604,'NAICS-SOC-CIP x-walk'!C:C, 'NAICS-SOC-CIP x-walk'!H:H)</f>
        <v>71</v>
      </c>
      <c r="J604" t="s">
        <v>7452</v>
      </c>
      <c r="K604" t="str">
        <f>_xlfn.XLOOKUP($C604,'NAICS-SOC-CIP x-walk'!$C:$C, 'NAICS-SOC-CIP x-walk'!I:I)</f>
        <v>Arts, Entertainment, and Recreation</v>
      </c>
      <c r="L604">
        <f t="shared" si="48"/>
        <v>689</v>
      </c>
      <c r="M604" s="9">
        <f t="shared" si="49"/>
        <v>16.023255813953487</v>
      </c>
    </row>
    <row r="605" spans="1:13">
      <c r="A605" s="1">
        <v>2</v>
      </c>
      <c r="B605" s="1">
        <v>4</v>
      </c>
      <c r="C605" s="1" t="s">
        <v>2524</v>
      </c>
      <c r="D605" s="1">
        <f t="shared" si="45"/>
        <v>43</v>
      </c>
      <c r="E605" s="2" t="s">
        <v>1438</v>
      </c>
      <c r="F605" t="str">
        <f>_xlfn.XLOOKUP(D605,'ACS-NAICS-SOC x-walk'!B:B,'ACS-NAICS-SOC x-walk'!D:D)</f>
        <v>Sales and office occupations</v>
      </c>
      <c r="G605">
        <f t="shared" si="46"/>
        <v>260</v>
      </c>
      <c r="H605" s="9">
        <f t="shared" si="47"/>
        <v>5.0980392156862742</v>
      </c>
      <c r="I605" t="str">
        <f>_xlfn.XLOOKUP($C605,'NAICS-SOC-CIP x-walk'!C:C, 'NAICS-SOC-CIP x-walk'!H:H)</f>
        <v>71</v>
      </c>
      <c r="J605" t="s">
        <v>7452</v>
      </c>
      <c r="K605" t="str">
        <f>_xlfn.XLOOKUP($C605,'NAICS-SOC-CIP x-walk'!$C:$C, 'NAICS-SOC-CIP x-walk'!I:I)</f>
        <v>Arts, Entertainment, and Recreation</v>
      </c>
      <c r="L605">
        <f t="shared" si="48"/>
        <v>689</v>
      </c>
      <c r="M605" s="9">
        <f t="shared" si="49"/>
        <v>16.023255813953487</v>
      </c>
    </row>
    <row r="606" spans="1:13" hidden="1">
      <c r="A606" s="1">
        <v>0</v>
      </c>
      <c r="B606" s="1" t="s">
        <v>4</v>
      </c>
      <c r="C606" s="1" t="s">
        <v>2517</v>
      </c>
      <c r="D606" s="1">
        <f t="shared" si="45"/>
        <v>43</v>
      </c>
      <c r="E606" s="2" t="s">
        <v>1738</v>
      </c>
      <c r="F606" t="str">
        <f>_xlfn.XLOOKUP(D606,'ACS-NAICS-SOC x-walk'!B:B,'ACS-NAICS-SOC x-walk'!D:D)</f>
        <v>Sales and office occupations</v>
      </c>
      <c r="G606">
        <f t="shared" si="46"/>
        <v>260</v>
      </c>
      <c r="H606" s="9">
        <f t="shared" si="47"/>
        <v>5.0980392156862742</v>
      </c>
      <c r="I606" t="str">
        <f>_xlfn.XLOOKUP($C606,'NAICS-SOC-CIP x-walk'!C:C, 'NAICS-SOC-CIP x-walk'!H:H)</f>
        <v>55</v>
      </c>
      <c r="J606" t="str">
        <f>_xlfn.XLOOKUP(K606,'ACS-NAICS-SOC x-walk'!K:K,'ACS-NAICS-SOC x-walk'!L:L)</f>
        <v>Professional, Scientific, and Management, and Administrative, and Waste Management Services</v>
      </c>
      <c r="K606" t="str">
        <f>_xlfn.XLOOKUP($C606,'NAICS-SOC-CIP x-walk'!$C:$C, 'NAICS-SOC-CIP x-walk'!I:I)</f>
        <v>Management of Companies and Enterprises</v>
      </c>
      <c r="L606">
        <f t="shared" si="48"/>
        <v>368</v>
      </c>
      <c r="M606" s="9">
        <f t="shared" si="49"/>
        <v>11.870967741935484</v>
      </c>
    </row>
    <row r="607" spans="1:13" hidden="1">
      <c r="A607" s="1">
        <v>5</v>
      </c>
      <c r="B607" s="1">
        <v>5</v>
      </c>
      <c r="C607" s="1" t="s">
        <v>2014</v>
      </c>
      <c r="D607" s="1">
        <f t="shared" si="45"/>
        <v>19</v>
      </c>
      <c r="E607" s="2" t="s">
        <v>1506</v>
      </c>
      <c r="F607" t="str">
        <f>_xlfn.XLOOKUP(D607,'ACS-NAICS-SOC x-walk'!B:B,'ACS-NAICS-SOC x-walk'!D:D)</f>
        <v>Management, business, science, and arts occupations</v>
      </c>
      <c r="G607">
        <f t="shared" si="46"/>
        <v>4738</v>
      </c>
      <c r="H607" s="9">
        <f t="shared" si="47"/>
        <v>15.185897435897436</v>
      </c>
      <c r="I607" t="str">
        <f>_xlfn.XLOOKUP($C607,'NAICS-SOC-CIP x-walk'!C:C, 'NAICS-SOC-CIP x-walk'!H:H)</f>
        <v>54</v>
      </c>
      <c r="J607" t="e">
        <f>_xlfn.XLOOKUP(K607,'ACS-NAICS-SOC x-walk'!K:K,'ACS-NAICS-SOC x-walk'!L:L)</f>
        <v>#N/A</v>
      </c>
      <c r="K607" t="str">
        <f>_xlfn.XLOOKUP($C607,'NAICS-SOC-CIP x-walk'!$C:$C, 'NAICS-SOC-CIP x-walk'!I:I)</f>
        <v>Professional, Scientific, and Technical Services</v>
      </c>
      <c r="L607">
        <f t="shared" si="48"/>
        <v>260</v>
      </c>
      <c r="M607" s="9">
        <f t="shared" si="49"/>
        <v>13.684210526315789</v>
      </c>
    </row>
    <row r="608" spans="1:13" hidden="1">
      <c r="A608" s="1">
        <v>4</v>
      </c>
      <c r="B608" s="1" t="s">
        <v>4</v>
      </c>
      <c r="C608" s="1" t="s">
        <v>2167</v>
      </c>
      <c r="D608" s="1">
        <f t="shared" si="45"/>
        <v>27</v>
      </c>
      <c r="E608" s="2" t="s">
        <v>778</v>
      </c>
      <c r="F608" t="str">
        <f>_xlfn.XLOOKUP(D608,'ACS-NAICS-SOC x-walk'!B:B,'ACS-NAICS-SOC x-walk'!D:D)</f>
        <v>Management, business, science, and arts occupations</v>
      </c>
      <c r="G608">
        <f t="shared" si="46"/>
        <v>4738</v>
      </c>
      <c r="H608" s="9">
        <f t="shared" si="47"/>
        <v>15.185897435897436</v>
      </c>
      <c r="I608" t="str">
        <f>_xlfn.XLOOKUP($C608,'NAICS-SOC-CIP x-walk'!C:C, 'NAICS-SOC-CIP x-walk'!H:H)</f>
        <v>54</v>
      </c>
      <c r="J608" t="e">
        <f>_xlfn.XLOOKUP(K608,'ACS-NAICS-SOC x-walk'!K:K,'ACS-NAICS-SOC x-walk'!L:L)</f>
        <v>#N/A</v>
      </c>
      <c r="K608" t="str">
        <f>_xlfn.XLOOKUP($C608,'NAICS-SOC-CIP x-walk'!$C:$C, 'NAICS-SOC-CIP x-walk'!I:I)</f>
        <v>Professional, Scientific, and Technical Services</v>
      </c>
      <c r="L608">
        <f t="shared" si="48"/>
        <v>260</v>
      </c>
      <c r="M608" s="9">
        <f t="shared" si="49"/>
        <v>13.684210526315789</v>
      </c>
    </row>
    <row r="609" spans="1:13" hidden="1">
      <c r="A609" s="1">
        <v>3</v>
      </c>
      <c r="B609" s="1">
        <v>4</v>
      </c>
      <c r="C609" s="1" t="s">
        <v>1875</v>
      </c>
      <c r="D609" s="1">
        <f t="shared" si="45"/>
        <v>13</v>
      </c>
      <c r="E609" s="2" t="s">
        <v>1422</v>
      </c>
      <c r="F609" t="str">
        <f>_xlfn.XLOOKUP(D609,'ACS-NAICS-SOC x-walk'!B:B,'ACS-NAICS-SOC x-walk'!D:D)</f>
        <v>Management, business, science, and arts occupations</v>
      </c>
      <c r="G609">
        <f t="shared" si="46"/>
        <v>4738</v>
      </c>
      <c r="H609" s="9">
        <f t="shared" si="47"/>
        <v>15.185897435897436</v>
      </c>
      <c r="I609" t="str">
        <f>_xlfn.XLOOKUP($C609,'NAICS-SOC-CIP x-walk'!C:C, 'NAICS-SOC-CIP x-walk'!H:H)</f>
        <v>54</v>
      </c>
      <c r="J609" t="e">
        <f>_xlfn.XLOOKUP(K609,'ACS-NAICS-SOC x-walk'!K:K,'ACS-NAICS-SOC x-walk'!L:L)</f>
        <v>#N/A</v>
      </c>
      <c r="K609" t="str">
        <f>_xlfn.XLOOKUP($C609,'NAICS-SOC-CIP x-walk'!$C:$C, 'NAICS-SOC-CIP x-walk'!I:I)</f>
        <v>Professional, Scientific, and Technical Services</v>
      </c>
      <c r="L609">
        <f t="shared" si="48"/>
        <v>260</v>
      </c>
      <c r="M609" s="9">
        <f t="shared" si="49"/>
        <v>13.684210526315789</v>
      </c>
    </row>
    <row r="610" spans="1:13" hidden="1">
      <c r="A610" s="1">
        <v>1</v>
      </c>
      <c r="B610" s="1">
        <v>4</v>
      </c>
      <c r="C610" s="1" t="s">
        <v>1875</v>
      </c>
      <c r="D610" s="1">
        <f t="shared" si="45"/>
        <v>13</v>
      </c>
      <c r="E610" s="2" t="s">
        <v>1782</v>
      </c>
      <c r="F610" t="str">
        <f>_xlfn.XLOOKUP(D610,'ACS-NAICS-SOC x-walk'!B:B,'ACS-NAICS-SOC x-walk'!D:D)</f>
        <v>Management, business, science, and arts occupations</v>
      </c>
      <c r="G610">
        <f t="shared" si="46"/>
        <v>4738</v>
      </c>
      <c r="H610" s="9">
        <f t="shared" si="47"/>
        <v>15.185897435897436</v>
      </c>
      <c r="I610" t="str">
        <f>_xlfn.XLOOKUP($C610,'NAICS-SOC-CIP x-walk'!C:C, 'NAICS-SOC-CIP x-walk'!H:H)</f>
        <v>54</v>
      </c>
      <c r="J610" t="e">
        <f>_xlfn.XLOOKUP(K610,'ACS-NAICS-SOC x-walk'!K:K,'ACS-NAICS-SOC x-walk'!L:L)</f>
        <v>#N/A</v>
      </c>
      <c r="K610" t="str">
        <f>_xlfn.XLOOKUP($C610,'NAICS-SOC-CIP x-walk'!$C:$C, 'NAICS-SOC-CIP x-walk'!I:I)</f>
        <v>Professional, Scientific, and Technical Services</v>
      </c>
      <c r="L610">
        <f t="shared" si="48"/>
        <v>260</v>
      </c>
      <c r="M610" s="9">
        <f t="shared" si="49"/>
        <v>13.684210526315789</v>
      </c>
    </row>
    <row r="611" spans="1:13" hidden="1">
      <c r="A611" s="1">
        <v>33</v>
      </c>
      <c r="B611" s="1">
        <v>4</v>
      </c>
      <c r="C611" s="1" t="s">
        <v>2442</v>
      </c>
      <c r="D611" s="1">
        <f t="shared" si="45"/>
        <v>41</v>
      </c>
      <c r="E611" s="2" t="s">
        <v>616</v>
      </c>
      <c r="F611" t="e">
        <f>_xlfn.XLOOKUP(D611,'ACS-NAICS-SOC x-walk'!B:B,'ACS-NAICS-SOC x-walk'!D:D)</f>
        <v>#N/A</v>
      </c>
      <c r="G611">
        <f t="shared" si="46"/>
        <v>2521</v>
      </c>
      <c r="H611" s="9">
        <f t="shared" si="47"/>
        <v>14.829411764705883</v>
      </c>
      <c r="I611" t="str">
        <f>_xlfn.XLOOKUP($C611,'NAICS-SOC-CIP x-walk'!C:C, 'NAICS-SOC-CIP x-walk'!H:H)</f>
        <v>54</v>
      </c>
      <c r="J611" t="e">
        <f>_xlfn.XLOOKUP(K611,'ACS-NAICS-SOC x-walk'!K:K,'ACS-NAICS-SOC x-walk'!L:L)</f>
        <v>#N/A</v>
      </c>
      <c r="K611" t="str">
        <f>_xlfn.XLOOKUP($C611,'NAICS-SOC-CIP x-walk'!$C:$C, 'NAICS-SOC-CIP x-walk'!I:I)</f>
        <v>Professional, Scientific, and Technical Services</v>
      </c>
      <c r="L611">
        <f t="shared" si="48"/>
        <v>260</v>
      </c>
      <c r="M611" s="9">
        <f t="shared" si="49"/>
        <v>13.684210526315789</v>
      </c>
    </row>
    <row r="612" spans="1:13" hidden="1">
      <c r="A612" s="1">
        <v>26</v>
      </c>
      <c r="B612" s="1" t="s">
        <v>4</v>
      </c>
      <c r="C612" s="1" t="s">
        <v>2446</v>
      </c>
      <c r="D612" s="1">
        <f t="shared" si="45"/>
        <v>41</v>
      </c>
      <c r="E612" s="2" t="s">
        <v>264</v>
      </c>
      <c r="F612" t="e">
        <f>_xlfn.XLOOKUP(D612,'ACS-NAICS-SOC x-walk'!B:B,'ACS-NAICS-SOC x-walk'!D:D)</f>
        <v>#N/A</v>
      </c>
      <c r="G612">
        <f t="shared" si="46"/>
        <v>2521</v>
      </c>
      <c r="H612" s="9">
        <f t="shared" si="47"/>
        <v>14.829411764705883</v>
      </c>
      <c r="I612" t="str">
        <f>_xlfn.XLOOKUP($C612,'NAICS-SOC-CIP x-walk'!C:C, 'NAICS-SOC-CIP x-walk'!H:H)</f>
        <v>54</v>
      </c>
      <c r="J612" t="e">
        <f>_xlfn.XLOOKUP(K612,'ACS-NAICS-SOC x-walk'!K:K,'ACS-NAICS-SOC x-walk'!L:L)</f>
        <v>#N/A</v>
      </c>
      <c r="K612" t="str">
        <f>_xlfn.XLOOKUP($C612,'NAICS-SOC-CIP x-walk'!$C:$C, 'NAICS-SOC-CIP x-walk'!I:I)</f>
        <v>Professional, Scientific, and Technical Services</v>
      </c>
      <c r="L612">
        <f t="shared" si="48"/>
        <v>260</v>
      </c>
      <c r="M612" s="9">
        <f t="shared" si="49"/>
        <v>13.684210526315789</v>
      </c>
    </row>
    <row r="613" spans="1:13" hidden="1">
      <c r="A613" s="1">
        <v>24</v>
      </c>
      <c r="B613" s="1">
        <v>3</v>
      </c>
      <c r="C613" s="1" t="s">
        <v>2455</v>
      </c>
      <c r="D613" s="1">
        <f t="shared" si="45"/>
        <v>41</v>
      </c>
      <c r="E613" s="2" t="s">
        <v>1098</v>
      </c>
      <c r="F613" t="e">
        <f>_xlfn.XLOOKUP(D613,'ACS-NAICS-SOC x-walk'!B:B,'ACS-NAICS-SOC x-walk'!D:D)</f>
        <v>#N/A</v>
      </c>
      <c r="G613">
        <f t="shared" si="46"/>
        <v>2521</v>
      </c>
      <c r="H613" s="9">
        <f t="shared" si="47"/>
        <v>14.829411764705883</v>
      </c>
      <c r="I613" t="str">
        <f>_xlfn.XLOOKUP($C613,'NAICS-SOC-CIP x-walk'!C:C, 'NAICS-SOC-CIP x-walk'!H:H)</f>
        <v>54</v>
      </c>
      <c r="J613" t="e">
        <f>_xlfn.XLOOKUP(K613,'ACS-NAICS-SOC x-walk'!K:K,'ACS-NAICS-SOC x-walk'!L:L)</f>
        <v>#N/A</v>
      </c>
      <c r="K613" t="str">
        <f>_xlfn.XLOOKUP($C613,'NAICS-SOC-CIP x-walk'!$C:$C, 'NAICS-SOC-CIP x-walk'!I:I)</f>
        <v>Professional, Scientific, and Technical Services</v>
      </c>
      <c r="L613">
        <f t="shared" si="48"/>
        <v>260</v>
      </c>
      <c r="M613" s="9">
        <f t="shared" si="49"/>
        <v>13.684210526315789</v>
      </c>
    </row>
    <row r="614" spans="1:13" hidden="1">
      <c r="A614" s="1">
        <v>23</v>
      </c>
      <c r="B614" s="1" t="s">
        <v>4</v>
      </c>
      <c r="C614" s="1" t="s">
        <v>2443</v>
      </c>
      <c r="D614" s="1">
        <f t="shared" si="45"/>
        <v>41</v>
      </c>
      <c r="E614" s="2" t="s">
        <v>952</v>
      </c>
      <c r="F614" t="e">
        <f>_xlfn.XLOOKUP(D614,'ACS-NAICS-SOC x-walk'!B:B,'ACS-NAICS-SOC x-walk'!D:D)</f>
        <v>#N/A</v>
      </c>
      <c r="G614">
        <f t="shared" si="46"/>
        <v>2521</v>
      </c>
      <c r="H614" s="9">
        <f t="shared" si="47"/>
        <v>14.829411764705883</v>
      </c>
      <c r="I614" t="str">
        <f>_xlfn.XLOOKUP($C614,'NAICS-SOC-CIP x-walk'!C:C, 'NAICS-SOC-CIP x-walk'!H:H)</f>
        <v>54</v>
      </c>
      <c r="J614" t="e">
        <f>_xlfn.XLOOKUP(K614,'ACS-NAICS-SOC x-walk'!K:K,'ACS-NAICS-SOC x-walk'!L:L)</f>
        <v>#N/A</v>
      </c>
      <c r="K614" t="str">
        <f>_xlfn.XLOOKUP($C614,'NAICS-SOC-CIP x-walk'!$C:$C, 'NAICS-SOC-CIP x-walk'!I:I)</f>
        <v>Professional, Scientific, and Technical Services</v>
      </c>
      <c r="L614">
        <f t="shared" si="48"/>
        <v>260</v>
      </c>
      <c r="M614" s="9">
        <f t="shared" si="49"/>
        <v>13.684210526315789</v>
      </c>
    </row>
    <row r="615" spans="1:13" hidden="1">
      <c r="A615" s="1">
        <v>20</v>
      </c>
      <c r="B615" s="1" t="s">
        <v>4</v>
      </c>
      <c r="C615" s="1" t="s">
        <v>2463</v>
      </c>
      <c r="D615" s="1">
        <f t="shared" si="45"/>
        <v>41</v>
      </c>
      <c r="E615" s="2" t="s">
        <v>1012</v>
      </c>
      <c r="F615" t="e">
        <f>_xlfn.XLOOKUP(D615,'ACS-NAICS-SOC x-walk'!B:B,'ACS-NAICS-SOC x-walk'!D:D)</f>
        <v>#N/A</v>
      </c>
      <c r="G615">
        <f t="shared" si="46"/>
        <v>2521</v>
      </c>
      <c r="H615" s="9">
        <f t="shared" si="47"/>
        <v>14.829411764705883</v>
      </c>
      <c r="I615" t="str">
        <f>_xlfn.XLOOKUP($C615,'NAICS-SOC-CIP x-walk'!C:C, 'NAICS-SOC-CIP x-walk'!H:H)</f>
        <v>54</v>
      </c>
      <c r="J615" t="e">
        <f>_xlfn.XLOOKUP(K615,'ACS-NAICS-SOC x-walk'!K:K,'ACS-NAICS-SOC x-walk'!L:L)</f>
        <v>#N/A</v>
      </c>
      <c r="K615" t="str">
        <f>_xlfn.XLOOKUP($C615,'NAICS-SOC-CIP x-walk'!$C:$C, 'NAICS-SOC-CIP x-walk'!I:I)</f>
        <v>Professional, Scientific, and Technical Services</v>
      </c>
      <c r="L615">
        <f t="shared" si="48"/>
        <v>260</v>
      </c>
      <c r="M615" s="9">
        <f t="shared" si="49"/>
        <v>13.684210526315789</v>
      </c>
    </row>
    <row r="616" spans="1:13" hidden="1">
      <c r="A616" s="1">
        <v>18</v>
      </c>
      <c r="B616" s="1" t="s">
        <v>4</v>
      </c>
      <c r="C616" s="1" t="s">
        <v>2447</v>
      </c>
      <c r="D616" s="1">
        <f t="shared" si="45"/>
        <v>41</v>
      </c>
      <c r="E616" s="2" t="s">
        <v>892</v>
      </c>
      <c r="F616" t="e">
        <f>_xlfn.XLOOKUP(D616,'ACS-NAICS-SOC x-walk'!B:B,'ACS-NAICS-SOC x-walk'!D:D)</f>
        <v>#N/A</v>
      </c>
      <c r="G616">
        <f t="shared" si="46"/>
        <v>2521</v>
      </c>
      <c r="H616" s="9">
        <f t="shared" si="47"/>
        <v>14.829411764705883</v>
      </c>
      <c r="I616" t="str">
        <f>_xlfn.XLOOKUP($C616,'NAICS-SOC-CIP x-walk'!C:C, 'NAICS-SOC-CIP x-walk'!H:H)</f>
        <v>54</v>
      </c>
      <c r="J616" t="e">
        <f>_xlfn.XLOOKUP(K616,'ACS-NAICS-SOC x-walk'!K:K,'ACS-NAICS-SOC x-walk'!L:L)</f>
        <v>#N/A</v>
      </c>
      <c r="K616" t="str">
        <f>_xlfn.XLOOKUP($C616,'NAICS-SOC-CIP x-walk'!$C:$C, 'NAICS-SOC-CIP x-walk'!I:I)</f>
        <v>Professional, Scientific, and Technical Services</v>
      </c>
      <c r="L616">
        <f t="shared" si="48"/>
        <v>260</v>
      </c>
      <c r="M616" s="9">
        <f t="shared" si="49"/>
        <v>13.684210526315789</v>
      </c>
    </row>
    <row r="617" spans="1:13" hidden="1">
      <c r="A617" s="1">
        <v>16</v>
      </c>
      <c r="B617" s="1">
        <v>4</v>
      </c>
      <c r="C617" s="1" t="s">
        <v>2448</v>
      </c>
      <c r="D617" s="1">
        <f t="shared" si="45"/>
        <v>41</v>
      </c>
      <c r="E617" s="2" t="s">
        <v>712</v>
      </c>
      <c r="F617" t="e">
        <f>_xlfn.XLOOKUP(D617,'ACS-NAICS-SOC x-walk'!B:B,'ACS-NAICS-SOC x-walk'!D:D)</f>
        <v>#N/A</v>
      </c>
      <c r="G617">
        <f t="shared" si="46"/>
        <v>2521</v>
      </c>
      <c r="H617" s="9">
        <f t="shared" si="47"/>
        <v>14.829411764705883</v>
      </c>
      <c r="I617" t="str">
        <f>_xlfn.XLOOKUP($C617,'NAICS-SOC-CIP x-walk'!C:C, 'NAICS-SOC-CIP x-walk'!H:H)</f>
        <v>54</v>
      </c>
      <c r="J617" t="e">
        <f>_xlfn.XLOOKUP(K617,'ACS-NAICS-SOC x-walk'!K:K,'ACS-NAICS-SOC x-walk'!L:L)</f>
        <v>#N/A</v>
      </c>
      <c r="K617" t="str">
        <f>_xlfn.XLOOKUP($C617,'NAICS-SOC-CIP x-walk'!$C:$C, 'NAICS-SOC-CIP x-walk'!I:I)</f>
        <v>Professional, Scientific, and Technical Services</v>
      </c>
      <c r="L617">
        <f t="shared" si="48"/>
        <v>260</v>
      </c>
      <c r="M617" s="9">
        <f t="shared" si="49"/>
        <v>13.684210526315789</v>
      </c>
    </row>
    <row r="618" spans="1:13" hidden="1">
      <c r="A618" s="1">
        <v>10</v>
      </c>
      <c r="B618" s="1" t="s">
        <v>4</v>
      </c>
      <c r="C618" s="1" t="s">
        <v>2457</v>
      </c>
      <c r="D618" s="1">
        <f t="shared" si="45"/>
        <v>41</v>
      </c>
      <c r="E618" s="2" t="s">
        <v>1236</v>
      </c>
      <c r="F618" t="e">
        <f>_xlfn.XLOOKUP(D618,'ACS-NAICS-SOC x-walk'!B:B,'ACS-NAICS-SOC x-walk'!D:D)</f>
        <v>#N/A</v>
      </c>
      <c r="G618">
        <f t="shared" si="46"/>
        <v>2521</v>
      </c>
      <c r="H618" s="9">
        <f t="shared" si="47"/>
        <v>14.829411764705883</v>
      </c>
      <c r="I618" t="str">
        <f>_xlfn.XLOOKUP($C618,'NAICS-SOC-CIP x-walk'!C:C, 'NAICS-SOC-CIP x-walk'!H:H)</f>
        <v>54</v>
      </c>
      <c r="J618" t="e">
        <f>_xlfn.XLOOKUP(K618,'ACS-NAICS-SOC x-walk'!K:K,'ACS-NAICS-SOC x-walk'!L:L)</f>
        <v>#N/A</v>
      </c>
      <c r="K618" t="str">
        <f>_xlfn.XLOOKUP($C618,'NAICS-SOC-CIP x-walk'!$C:$C, 'NAICS-SOC-CIP x-walk'!I:I)</f>
        <v>Professional, Scientific, and Technical Services</v>
      </c>
      <c r="L618">
        <f t="shared" si="48"/>
        <v>260</v>
      </c>
      <c r="M618" s="9">
        <f t="shared" si="49"/>
        <v>13.684210526315789</v>
      </c>
    </row>
    <row r="619" spans="1:13" hidden="1">
      <c r="A619" s="1">
        <v>10</v>
      </c>
      <c r="B619" s="1" t="s">
        <v>4</v>
      </c>
      <c r="C619" s="1" t="s">
        <v>2441</v>
      </c>
      <c r="D619" s="1">
        <f t="shared" si="45"/>
        <v>41</v>
      </c>
      <c r="E619" s="2" t="s">
        <v>932</v>
      </c>
      <c r="F619" t="e">
        <f>_xlfn.XLOOKUP(D619,'ACS-NAICS-SOC x-walk'!B:B,'ACS-NAICS-SOC x-walk'!D:D)</f>
        <v>#N/A</v>
      </c>
      <c r="G619">
        <f t="shared" si="46"/>
        <v>2521</v>
      </c>
      <c r="H619" s="9">
        <f t="shared" si="47"/>
        <v>14.829411764705883</v>
      </c>
      <c r="I619" t="str">
        <f>_xlfn.XLOOKUP($C619,'NAICS-SOC-CIP x-walk'!C:C, 'NAICS-SOC-CIP x-walk'!H:H)</f>
        <v>54</v>
      </c>
      <c r="J619" t="e">
        <f>_xlfn.XLOOKUP(K619,'ACS-NAICS-SOC x-walk'!K:K,'ACS-NAICS-SOC x-walk'!L:L)</f>
        <v>#N/A</v>
      </c>
      <c r="K619" t="str">
        <f>_xlfn.XLOOKUP($C619,'NAICS-SOC-CIP x-walk'!$C:$C, 'NAICS-SOC-CIP x-walk'!I:I)</f>
        <v>Professional, Scientific, and Technical Services</v>
      </c>
      <c r="L619">
        <f t="shared" si="48"/>
        <v>260</v>
      </c>
      <c r="M619" s="9">
        <f t="shared" si="49"/>
        <v>13.684210526315789</v>
      </c>
    </row>
    <row r="620" spans="1:13" hidden="1">
      <c r="A620" s="1">
        <v>10</v>
      </c>
      <c r="B620" s="1">
        <v>4</v>
      </c>
      <c r="C620" s="1" t="s">
        <v>2461</v>
      </c>
      <c r="D620" s="1">
        <f t="shared" si="45"/>
        <v>41</v>
      </c>
      <c r="E620" s="2" t="s">
        <v>1498</v>
      </c>
      <c r="F620" t="e">
        <f>_xlfn.XLOOKUP(D620,'ACS-NAICS-SOC x-walk'!B:B,'ACS-NAICS-SOC x-walk'!D:D)</f>
        <v>#N/A</v>
      </c>
      <c r="G620">
        <f t="shared" si="46"/>
        <v>2521</v>
      </c>
      <c r="H620" s="9">
        <f t="shared" si="47"/>
        <v>14.829411764705883</v>
      </c>
      <c r="I620" t="str">
        <f>_xlfn.XLOOKUP($C620,'NAICS-SOC-CIP x-walk'!C:C, 'NAICS-SOC-CIP x-walk'!H:H)</f>
        <v>54</v>
      </c>
      <c r="J620" t="e">
        <f>_xlfn.XLOOKUP(K620,'ACS-NAICS-SOC x-walk'!K:K,'ACS-NAICS-SOC x-walk'!L:L)</f>
        <v>#N/A</v>
      </c>
      <c r="K620" t="str">
        <f>_xlfn.XLOOKUP($C620,'NAICS-SOC-CIP x-walk'!$C:$C, 'NAICS-SOC-CIP x-walk'!I:I)</f>
        <v>Professional, Scientific, and Technical Services</v>
      </c>
      <c r="L620">
        <f t="shared" si="48"/>
        <v>260</v>
      </c>
      <c r="M620" s="9">
        <f t="shared" si="49"/>
        <v>13.684210526315789</v>
      </c>
    </row>
    <row r="621" spans="1:13" ht="30" hidden="1">
      <c r="A621" s="1">
        <v>5</v>
      </c>
      <c r="B621" s="1">
        <v>4</v>
      </c>
      <c r="C621" s="1" t="s">
        <v>2455</v>
      </c>
      <c r="D621" s="1">
        <f t="shared" si="45"/>
        <v>41</v>
      </c>
      <c r="E621" s="2" t="s">
        <v>792</v>
      </c>
      <c r="F621" t="e">
        <f>_xlfn.XLOOKUP(D621,'ACS-NAICS-SOC x-walk'!B:B,'ACS-NAICS-SOC x-walk'!D:D)</f>
        <v>#N/A</v>
      </c>
      <c r="G621">
        <f t="shared" si="46"/>
        <v>2521</v>
      </c>
      <c r="H621" s="9">
        <f t="shared" si="47"/>
        <v>14.829411764705883</v>
      </c>
      <c r="I621" t="str">
        <f>_xlfn.XLOOKUP($C621,'NAICS-SOC-CIP x-walk'!C:C, 'NAICS-SOC-CIP x-walk'!H:H)</f>
        <v>54</v>
      </c>
      <c r="J621" t="e">
        <f>_xlfn.XLOOKUP(K621,'ACS-NAICS-SOC x-walk'!K:K,'ACS-NAICS-SOC x-walk'!L:L)</f>
        <v>#N/A</v>
      </c>
      <c r="K621" t="str">
        <f>_xlfn.XLOOKUP($C621,'NAICS-SOC-CIP x-walk'!$C:$C, 'NAICS-SOC-CIP x-walk'!I:I)</f>
        <v>Professional, Scientific, and Technical Services</v>
      </c>
      <c r="L621">
        <f t="shared" si="48"/>
        <v>260</v>
      </c>
      <c r="M621" s="9">
        <f t="shared" si="49"/>
        <v>13.684210526315789</v>
      </c>
    </row>
    <row r="622" spans="1:13" ht="30" hidden="1">
      <c r="A622" s="1">
        <v>4</v>
      </c>
      <c r="B622" s="1">
        <v>4</v>
      </c>
      <c r="C622" s="1" t="s">
        <v>2456</v>
      </c>
      <c r="D622" s="1">
        <f t="shared" si="45"/>
        <v>41</v>
      </c>
      <c r="E622" s="2" t="s">
        <v>688</v>
      </c>
      <c r="F622" t="e">
        <f>_xlfn.XLOOKUP(D622,'ACS-NAICS-SOC x-walk'!B:B,'ACS-NAICS-SOC x-walk'!D:D)</f>
        <v>#N/A</v>
      </c>
      <c r="G622">
        <f t="shared" si="46"/>
        <v>2521</v>
      </c>
      <c r="H622" s="9">
        <f t="shared" si="47"/>
        <v>14.829411764705883</v>
      </c>
      <c r="I622" t="str">
        <f>_xlfn.XLOOKUP($C622,'NAICS-SOC-CIP x-walk'!C:C, 'NAICS-SOC-CIP x-walk'!H:H)</f>
        <v>54</v>
      </c>
      <c r="J622" t="e">
        <f>_xlfn.XLOOKUP(K622,'ACS-NAICS-SOC x-walk'!K:K,'ACS-NAICS-SOC x-walk'!L:L)</f>
        <v>#N/A</v>
      </c>
      <c r="K622" t="str">
        <f>_xlfn.XLOOKUP($C622,'NAICS-SOC-CIP x-walk'!$C:$C, 'NAICS-SOC-CIP x-walk'!I:I)</f>
        <v>Professional, Scientific, and Technical Services</v>
      </c>
      <c r="L622">
        <f t="shared" si="48"/>
        <v>260</v>
      </c>
      <c r="M622" s="9">
        <f t="shared" si="49"/>
        <v>13.684210526315789</v>
      </c>
    </row>
    <row r="623" spans="1:13" hidden="1">
      <c r="A623" s="1">
        <v>3</v>
      </c>
      <c r="B623" s="1" t="s">
        <v>4</v>
      </c>
      <c r="C623" s="1" t="s">
        <v>2487</v>
      </c>
      <c r="D623" s="1">
        <f t="shared" si="45"/>
        <v>43</v>
      </c>
      <c r="E623" s="2" t="s">
        <v>1458</v>
      </c>
      <c r="F623" t="str">
        <f>_xlfn.XLOOKUP(D623,'ACS-NAICS-SOC x-walk'!B:B,'ACS-NAICS-SOC x-walk'!D:D)</f>
        <v>Sales and office occupations</v>
      </c>
      <c r="G623">
        <f t="shared" si="46"/>
        <v>260</v>
      </c>
      <c r="H623" s="9">
        <f t="shared" si="47"/>
        <v>5.0980392156862742</v>
      </c>
      <c r="I623" t="str">
        <f>_xlfn.XLOOKUP($C623,'NAICS-SOC-CIP x-walk'!C:C, 'NAICS-SOC-CIP x-walk'!H:H)</f>
        <v>54</v>
      </c>
      <c r="J623" t="e">
        <f>_xlfn.XLOOKUP(K623,'ACS-NAICS-SOC x-walk'!K:K,'ACS-NAICS-SOC x-walk'!L:L)</f>
        <v>#N/A</v>
      </c>
      <c r="K623" t="str">
        <f>_xlfn.XLOOKUP($C623,'NAICS-SOC-CIP x-walk'!$C:$C, 'NAICS-SOC-CIP x-walk'!I:I)</f>
        <v>Professional, Scientific, and Technical Services</v>
      </c>
      <c r="L623">
        <f t="shared" si="48"/>
        <v>260</v>
      </c>
      <c r="M623" s="9">
        <f t="shared" si="49"/>
        <v>13.684210526315789</v>
      </c>
    </row>
    <row r="624" spans="1:13" hidden="1">
      <c r="A624" s="1">
        <v>2</v>
      </c>
      <c r="B624" s="1" t="s">
        <v>4</v>
      </c>
      <c r="C624" s="1" t="s">
        <v>2462</v>
      </c>
      <c r="D624" s="1">
        <f t="shared" si="45"/>
        <v>41</v>
      </c>
      <c r="E624" s="2" t="s">
        <v>1262</v>
      </c>
      <c r="F624" t="e">
        <f>_xlfn.XLOOKUP(D624,'ACS-NAICS-SOC x-walk'!B:B,'ACS-NAICS-SOC x-walk'!D:D)</f>
        <v>#N/A</v>
      </c>
      <c r="G624">
        <f t="shared" si="46"/>
        <v>2521</v>
      </c>
      <c r="H624" s="9">
        <f t="shared" si="47"/>
        <v>14.829411764705883</v>
      </c>
      <c r="I624" t="str">
        <f>_xlfn.XLOOKUP($C624,'NAICS-SOC-CIP x-walk'!C:C, 'NAICS-SOC-CIP x-walk'!H:H)</f>
        <v>54</v>
      </c>
      <c r="J624" t="e">
        <f>_xlfn.XLOOKUP(K624,'ACS-NAICS-SOC x-walk'!K:K,'ACS-NAICS-SOC x-walk'!L:L)</f>
        <v>#N/A</v>
      </c>
      <c r="K624" t="str">
        <f>_xlfn.XLOOKUP($C624,'NAICS-SOC-CIP x-walk'!$C:$C, 'NAICS-SOC-CIP x-walk'!I:I)</f>
        <v>Professional, Scientific, and Technical Services</v>
      </c>
      <c r="L624">
        <f t="shared" si="48"/>
        <v>260</v>
      </c>
      <c r="M624" s="9">
        <f t="shared" si="49"/>
        <v>13.684210526315789</v>
      </c>
    </row>
    <row r="625" spans="1:13" hidden="1">
      <c r="A625" s="1">
        <v>41</v>
      </c>
      <c r="B625" s="1" t="s">
        <v>4</v>
      </c>
      <c r="C625" s="1" t="s">
        <v>2434</v>
      </c>
      <c r="D625" s="1">
        <f t="shared" si="45"/>
        <v>39</v>
      </c>
      <c r="E625" s="2" t="s">
        <v>954</v>
      </c>
      <c r="F625" t="str">
        <f>_xlfn.XLOOKUP(D625,'ACS-NAICS-SOC x-walk'!B:B,'ACS-NAICS-SOC x-walk'!D:D)</f>
        <v>Service occupations</v>
      </c>
      <c r="G625">
        <f t="shared" si="46"/>
        <v>1924</v>
      </c>
      <c r="H625" s="9">
        <f t="shared" si="47"/>
        <v>23.753086419753085</v>
      </c>
      <c r="I625" t="str">
        <f>_xlfn.XLOOKUP($C625,'NAICS-SOC-CIP x-walk'!C:C, 'NAICS-SOC-CIP x-walk'!H:H)</f>
        <v>61, 92</v>
      </c>
      <c r="J625" t="str">
        <f>_xlfn.XLOOKUP(K625,'ACS-NAICS-SOC x-walk'!K:K,'ACS-NAICS-SOC x-walk'!L:L)</f>
        <v>Educational Services, and Health Care and Social Assistance</v>
      </c>
      <c r="K625" t="str">
        <f>_xlfn.XLOOKUP($C625,'NAICS-SOC-CIP x-walk'!$C:$C, 'NAICS-SOC-CIP x-walk'!I:I)</f>
        <v>Educational Services, Public Administration</v>
      </c>
      <c r="L625">
        <f t="shared" si="48"/>
        <v>760</v>
      </c>
      <c r="M625" s="9">
        <f t="shared" si="49"/>
        <v>11.692307692307692</v>
      </c>
    </row>
    <row r="626" spans="1:13" hidden="1">
      <c r="A626" s="1">
        <v>31</v>
      </c>
      <c r="B626" s="1" t="s">
        <v>4</v>
      </c>
      <c r="C626" s="1" t="s">
        <v>2434</v>
      </c>
      <c r="D626" s="1">
        <f t="shared" si="45"/>
        <v>39</v>
      </c>
      <c r="E626" s="2" t="s">
        <v>882</v>
      </c>
      <c r="F626" t="str">
        <f>_xlfn.XLOOKUP(D626,'ACS-NAICS-SOC x-walk'!B:B,'ACS-NAICS-SOC x-walk'!D:D)</f>
        <v>Service occupations</v>
      </c>
      <c r="G626">
        <f t="shared" si="46"/>
        <v>1924</v>
      </c>
      <c r="H626" s="9">
        <f t="shared" si="47"/>
        <v>23.753086419753085</v>
      </c>
      <c r="I626" t="str">
        <f>_xlfn.XLOOKUP($C626,'NAICS-SOC-CIP x-walk'!C:C, 'NAICS-SOC-CIP x-walk'!H:H)</f>
        <v>61, 92</v>
      </c>
      <c r="J626" t="str">
        <f>_xlfn.XLOOKUP(K626,'ACS-NAICS-SOC x-walk'!K:K,'ACS-NAICS-SOC x-walk'!L:L)</f>
        <v>Educational Services, and Health Care and Social Assistance</v>
      </c>
      <c r="K626" t="str">
        <f>_xlfn.XLOOKUP($C626,'NAICS-SOC-CIP x-walk'!$C:$C, 'NAICS-SOC-CIP x-walk'!I:I)</f>
        <v>Educational Services, Public Administration</v>
      </c>
      <c r="L626">
        <f t="shared" si="48"/>
        <v>760</v>
      </c>
      <c r="M626" s="9">
        <f t="shared" si="49"/>
        <v>11.692307692307692</v>
      </c>
    </row>
    <row r="627" spans="1:13" hidden="1">
      <c r="A627" s="1">
        <v>30</v>
      </c>
      <c r="B627" s="1">
        <v>3</v>
      </c>
      <c r="C627" s="1" t="s">
        <v>2437</v>
      </c>
      <c r="D627" s="1">
        <f t="shared" si="45"/>
        <v>39</v>
      </c>
      <c r="E627" s="2" t="s">
        <v>868</v>
      </c>
      <c r="F627" t="str">
        <f>_xlfn.XLOOKUP(D627,'ACS-NAICS-SOC x-walk'!B:B,'ACS-NAICS-SOC x-walk'!D:D)</f>
        <v>Service occupations</v>
      </c>
      <c r="G627">
        <f t="shared" si="46"/>
        <v>1924</v>
      </c>
      <c r="H627" s="9">
        <f t="shared" si="47"/>
        <v>23.753086419753085</v>
      </c>
      <c r="I627" t="str">
        <f>_xlfn.XLOOKUP($C627,'NAICS-SOC-CIP x-walk'!C:C, 'NAICS-SOC-CIP x-walk'!H:H)</f>
        <v>61, 92</v>
      </c>
      <c r="J627" t="str">
        <f>_xlfn.XLOOKUP(K627,'ACS-NAICS-SOC x-walk'!K:K,'ACS-NAICS-SOC x-walk'!L:L)</f>
        <v>Educational Services, and Health Care and Social Assistance</v>
      </c>
      <c r="K627" t="str">
        <f>_xlfn.XLOOKUP($C627,'NAICS-SOC-CIP x-walk'!$C:$C, 'NAICS-SOC-CIP x-walk'!I:I)</f>
        <v>Educational Services, Public Administration</v>
      </c>
      <c r="L627">
        <f t="shared" si="48"/>
        <v>760</v>
      </c>
      <c r="M627" s="9">
        <f t="shared" si="49"/>
        <v>11.692307692307692</v>
      </c>
    </row>
    <row r="628" spans="1:13" hidden="1">
      <c r="A628" s="1">
        <v>53</v>
      </c>
      <c r="B628" s="1">
        <v>5</v>
      </c>
      <c r="C628" s="1" t="s">
        <v>2147</v>
      </c>
      <c r="D628" s="1">
        <f t="shared" si="45"/>
        <v>25</v>
      </c>
      <c r="E628" s="2" t="s">
        <v>676</v>
      </c>
      <c r="F628" t="e">
        <f>_xlfn.XLOOKUP(D628,'ACS-NAICS-SOC x-walk'!B:B,'ACS-NAICS-SOC x-walk'!D:D)</f>
        <v>#N/A</v>
      </c>
      <c r="G628">
        <f t="shared" si="46"/>
        <v>2521</v>
      </c>
      <c r="H628" s="9">
        <f t="shared" si="47"/>
        <v>14.829411764705883</v>
      </c>
      <c r="I628" t="str">
        <f>_xlfn.XLOOKUP($C628,'NAICS-SOC-CIP x-walk'!C:C, 'NAICS-SOC-CIP x-walk'!H:H)</f>
        <v>61, 92</v>
      </c>
      <c r="J628" t="str">
        <f>_xlfn.XLOOKUP(K628,'ACS-NAICS-SOC x-walk'!K:K,'ACS-NAICS-SOC x-walk'!L:L)</f>
        <v>Educational Services, and Health Care and Social Assistance</v>
      </c>
      <c r="K628" t="str">
        <f>_xlfn.XLOOKUP($C628,'NAICS-SOC-CIP x-walk'!$C:$C, 'NAICS-SOC-CIP x-walk'!I:I)</f>
        <v>Educational Services, Public Administration</v>
      </c>
      <c r="L628">
        <f t="shared" si="48"/>
        <v>760</v>
      </c>
      <c r="M628" s="9">
        <f t="shared" si="49"/>
        <v>11.692307692307692</v>
      </c>
    </row>
    <row r="629" spans="1:13" hidden="1">
      <c r="A629" s="1">
        <v>33</v>
      </c>
      <c r="B629" s="1">
        <v>5</v>
      </c>
      <c r="C629" s="1" t="s">
        <v>2134</v>
      </c>
      <c r="D629" s="1">
        <f t="shared" si="45"/>
        <v>25</v>
      </c>
      <c r="E629" s="2" t="s">
        <v>770</v>
      </c>
      <c r="F629" t="e">
        <f>_xlfn.XLOOKUP(D629,'ACS-NAICS-SOC x-walk'!B:B,'ACS-NAICS-SOC x-walk'!D:D)</f>
        <v>#N/A</v>
      </c>
      <c r="G629">
        <f t="shared" si="46"/>
        <v>2521</v>
      </c>
      <c r="H629" s="9">
        <f t="shared" si="47"/>
        <v>14.829411764705883</v>
      </c>
      <c r="I629" t="str">
        <f>_xlfn.XLOOKUP($C629,'NAICS-SOC-CIP x-walk'!C:C, 'NAICS-SOC-CIP x-walk'!H:H)</f>
        <v>61, 92</v>
      </c>
      <c r="J629" t="str">
        <f>_xlfn.XLOOKUP(K629,'ACS-NAICS-SOC x-walk'!K:K,'ACS-NAICS-SOC x-walk'!L:L)</f>
        <v>Educational Services, and Health Care and Social Assistance</v>
      </c>
      <c r="K629" t="str">
        <f>_xlfn.XLOOKUP($C629,'NAICS-SOC-CIP x-walk'!$C:$C, 'NAICS-SOC-CIP x-walk'!I:I)</f>
        <v>Educational Services, Public Administration</v>
      </c>
      <c r="L629">
        <f t="shared" si="48"/>
        <v>760</v>
      </c>
      <c r="M629" s="9">
        <f t="shared" si="49"/>
        <v>11.692307692307692</v>
      </c>
    </row>
    <row r="630" spans="1:13" hidden="1">
      <c r="A630" s="1">
        <v>29</v>
      </c>
      <c r="B630" s="1">
        <v>5</v>
      </c>
      <c r="C630" s="1" t="s">
        <v>2016</v>
      </c>
      <c r="D630" s="1">
        <f t="shared" si="45"/>
        <v>19</v>
      </c>
      <c r="E630" s="2" t="s">
        <v>828</v>
      </c>
      <c r="F630" t="str">
        <f>_xlfn.XLOOKUP(D630,'ACS-NAICS-SOC x-walk'!B:B,'ACS-NAICS-SOC x-walk'!D:D)</f>
        <v>Management, business, science, and arts occupations</v>
      </c>
      <c r="G630">
        <f t="shared" si="46"/>
        <v>4738</v>
      </c>
      <c r="H630" s="9">
        <f t="shared" si="47"/>
        <v>15.185897435897436</v>
      </c>
      <c r="I630" t="str">
        <f>_xlfn.XLOOKUP($C630,'NAICS-SOC-CIP x-walk'!C:C, 'NAICS-SOC-CIP x-walk'!H:H)</f>
        <v>56, 92</v>
      </c>
      <c r="J630" t="str">
        <f>_xlfn.XLOOKUP(K630,'ACS-NAICS-SOC x-walk'!K:K,'ACS-NAICS-SOC x-walk'!L:L)</f>
        <v>Professional, Scientific, and Management, and Administrative, and Waste Management Services</v>
      </c>
      <c r="K630" t="str">
        <f>_xlfn.XLOOKUP($C630,'NAICS-SOC-CIP x-walk'!$C:$C, 'NAICS-SOC-CIP x-walk'!I:I)</f>
        <v>Administrative and Support and Waste Management and Remediation Services, Public Administration</v>
      </c>
      <c r="L630">
        <f t="shared" si="48"/>
        <v>1006</v>
      </c>
      <c r="M630" s="9">
        <f t="shared" si="49"/>
        <v>19.346153846153847</v>
      </c>
    </row>
    <row r="631" spans="1:13" hidden="1">
      <c r="A631" s="1">
        <v>28</v>
      </c>
      <c r="B631" s="1">
        <v>4</v>
      </c>
      <c r="C631" s="1" t="s">
        <v>2130</v>
      </c>
      <c r="D631" s="1">
        <f t="shared" si="45"/>
        <v>25</v>
      </c>
      <c r="E631" s="2" t="s">
        <v>674</v>
      </c>
      <c r="F631" t="e">
        <f>_xlfn.XLOOKUP(D631,'ACS-NAICS-SOC x-walk'!B:B,'ACS-NAICS-SOC x-walk'!D:D)</f>
        <v>#N/A</v>
      </c>
      <c r="G631">
        <f t="shared" si="46"/>
        <v>2521</v>
      </c>
      <c r="H631" s="9">
        <f t="shared" si="47"/>
        <v>14.829411764705883</v>
      </c>
      <c r="I631" t="str">
        <f>_xlfn.XLOOKUP($C631,'NAICS-SOC-CIP x-walk'!C:C, 'NAICS-SOC-CIP x-walk'!H:H)</f>
        <v>61, 92</v>
      </c>
      <c r="J631" t="str">
        <f>_xlfn.XLOOKUP(K631,'ACS-NAICS-SOC x-walk'!K:K,'ACS-NAICS-SOC x-walk'!L:L)</f>
        <v>Educational Services, and Health Care and Social Assistance</v>
      </c>
      <c r="K631" t="str">
        <f>_xlfn.XLOOKUP($C631,'NAICS-SOC-CIP x-walk'!$C:$C, 'NAICS-SOC-CIP x-walk'!I:I)</f>
        <v>Educational Services, Public Administration</v>
      </c>
      <c r="L631">
        <f t="shared" si="48"/>
        <v>760</v>
      </c>
      <c r="M631" s="9">
        <f t="shared" si="49"/>
        <v>11.692307692307692</v>
      </c>
    </row>
    <row r="632" spans="1:13" hidden="1">
      <c r="A632" s="1">
        <v>27</v>
      </c>
      <c r="B632" s="1">
        <v>5</v>
      </c>
      <c r="C632" s="1" t="s">
        <v>2089</v>
      </c>
      <c r="D632" s="1">
        <f t="shared" si="45"/>
        <v>25</v>
      </c>
      <c r="E632" s="2" t="s">
        <v>798</v>
      </c>
      <c r="F632" t="e">
        <f>_xlfn.XLOOKUP(D632,'ACS-NAICS-SOC x-walk'!B:B,'ACS-NAICS-SOC x-walk'!D:D)</f>
        <v>#N/A</v>
      </c>
      <c r="G632">
        <f t="shared" si="46"/>
        <v>2521</v>
      </c>
      <c r="H632" s="9">
        <f t="shared" si="47"/>
        <v>14.829411764705883</v>
      </c>
      <c r="I632" t="str">
        <f>_xlfn.XLOOKUP($C632,'NAICS-SOC-CIP x-walk'!C:C, 'NAICS-SOC-CIP x-walk'!H:H)</f>
        <v>61, 92</v>
      </c>
      <c r="J632" t="str">
        <f>_xlfn.XLOOKUP(K632,'ACS-NAICS-SOC x-walk'!K:K,'ACS-NAICS-SOC x-walk'!L:L)</f>
        <v>Educational Services, and Health Care and Social Assistance</v>
      </c>
      <c r="K632" t="str">
        <f>_xlfn.XLOOKUP($C632,'NAICS-SOC-CIP x-walk'!$C:$C, 'NAICS-SOC-CIP x-walk'!I:I)</f>
        <v>Educational Services, Public Administration</v>
      </c>
      <c r="L632">
        <f t="shared" si="48"/>
        <v>760</v>
      </c>
      <c r="M632" s="9">
        <f t="shared" si="49"/>
        <v>11.692307692307692</v>
      </c>
    </row>
    <row r="633" spans="1:13" hidden="1">
      <c r="A633" s="1">
        <v>26</v>
      </c>
      <c r="B633" s="1">
        <v>4</v>
      </c>
      <c r="C633" s="1" t="s">
        <v>2119</v>
      </c>
      <c r="D633" s="1">
        <f t="shared" si="45"/>
        <v>25</v>
      </c>
      <c r="E633" s="2" t="s">
        <v>1060</v>
      </c>
      <c r="F633" t="e">
        <f>_xlfn.XLOOKUP(D633,'ACS-NAICS-SOC x-walk'!B:B,'ACS-NAICS-SOC x-walk'!D:D)</f>
        <v>#N/A</v>
      </c>
      <c r="G633">
        <f t="shared" si="46"/>
        <v>2521</v>
      </c>
      <c r="H633" s="9">
        <f t="shared" si="47"/>
        <v>14.829411764705883</v>
      </c>
      <c r="I633" t="str">
        <f>_xlfn.XLOOKUP($C633,'NAICS-SOC-CIP x-walk'!C:C, 'NAICS-SOC-CIP x-walk'!H:H)</f>
        <v>61, 92</v>
      </c>
      <c r="J633" t="str">
        <f>_xlfn.XLOOKUP(K633,'ACS-NAICS-SOC x-walk'!K:K,'ACS-NAICS-SOC x-walk'!L:L)</f>
        <v>Educational Services, and Health Care and Social Assistance</v>
      </c>
      <c r="K633" t="str">
        <f>_xlfn.XLOOKUP($C633,'NAICS-SOC-CIP x-walk'!$C:$C, 'NAICS-SOC-CIP x-walk'!I:I)</f>
        <v>Educational Services, Public Administration</v>
      </c>
      <c r="L633">
        <f t="shared" si="48"/>
        <v>760</v>
      </c>
      <c r="M633" s="9">
        <f t="shared" si="49"/>
        <v>11.692307692307692</v>
      </c>
    </row>
    <row r="634" spans="1:13" hidden="1">
      <c r="A634" s="1">
        <v>25</v>
      </c>
      <c r="B634" s="1">
        <v>5</v>
      </c>
      <c r="C634" s="1" t="s">
        <v>2084</v>
      </c>
      <c r="D634" s="1">
        <f t="shared" si="45"/>
        <v>25</v>
      </c>
      <c r="E634" s="2" t="s">
        <v>678</v>
      </c>
      <c r="F634" t="e">
        <f>_xlfn.XLOOKUP(D634,'ACS-NAICS-SOC x-walk'!B:B,'ACS-NAICS-SOC x-walk'!D:D)</f>
        <v>#N/A</v>
      </c>
      <c r="G634">
        <f t="shared" si="46"/>
        <v>2521</v>
      </c>
      <c r="H634" s="9">
        <f t="shared" si="47"/>
        <v>14.829411764705883</v>
      </c>
      <c r="I634" t="str">
        <f>_xlfn.XLOOKUP($C634,'NAICS-SOC-CIP x-walk'!C:C, 'NAICS-SOC-CIP x-walk'!H:H)</f>
        <v>61, 92</v>
      </c>
      <c r="J634" t="str">
        <f>_xlfn.XLOOKUP(K634,'ACS-NAICS-SOC x-walk'!K:K,'ACS-NAICS-SOC x-walk'!L:L)</f>
        <v>Educational Services, and Health Care and Social Assistance</v>
      </c>
      <c r="K634" t="str">
        <f>_xlfn.XLOOKUP($C634,'NAICS-SOC-CIP x-walk'!$C:$C, 'NAICS-SOC-CIP x-walk'!I:I)</f>
        <v>Educational Services, Public Administration</v>
      </c>
      <c r="L634">
        <f t="shared" si="48"/>
        <v>760</v>
      </c>
      <c r="M634" s="9">
        <f t="shared" si="49"/>
        <v>11.692307692307692</v>
      </c>
    </row>
    <row r="635" spans="1:13" hidden="1">
      <c r="A635" s="1">
        <v>24</v>
      </c>
      <c r="B635" s="1">
        <v>4</v>
      </c>
      <c r="C635" s="1" t="s">
        <v>2049</v>
      </c>
      <c r="D635" s="1">
        <f t="shared" si="45"/>
        <v>21</v>
      </c>
      <c r="E635" s="2" t="s">
        <v>1138</v>
      </c>
      <c r="F635" t="e">
        <f>_xlfn.XLOOKUP(D635,'ACS-NAICS-SOC x-walk'!B:B,'ACS-NAICS-SOC x-walk'!D:D)</f>
        <v>#N/A</v>
      </c>
      <c r="G635">
        <f t="shared" si="46"/>
        <v>2521</v>
      </c>
      <c r="H635" s="9">
        <f t="shared" si="47"/>
        <v>14.829411764705883</v>
      </c>
      <c r="I635" t="str">
        <f>_xlfn.XLOOKUP($C635,'NAICS-SOC-CIP x-walk'!C:C, 'NAICS-SOC-CIP x-walk'!H:H)</f>
        <v>61, 92</v>
      </c>
      <c r="J635" t="str">
        <f>_xlfn.XLOOKUP(K635,'ACS-NAICS-SOC x-walk'!K:K,'ACS-NAICS-SOC x-walk'!L:L)</f>
        <v>Educational Services, and Health Care and Social Assistance</v>
      </c>
      <c r="K635" t="str">
        <f>_xlfn.XLOOKUP($C635,'NAICS-SOC-CIP x-walk'!$C:$C, 'NAICS-SOC-CIP x-walk'!I:I)</f>
        <v>Educational Services, Public Administration</v>
      </c>
      <c r="L635">
        <f t="shared" si="48"/>
        <v>760</v>
      </c>
      <c r="M635" s="9">
        <f t="shared" si="49"/>
        <v>11.692307692307692</v>
      </c>
    </row>
    <row r="636" spans="1:13" hidden="1">
      <c r="A636" s="1">
        <v>24</v>
      </c>
      <c r="B636" s="1">
        <v>5</v>
      </c>
      <c r="C636" s="1" t="s">
        <v>2125</v>
      </c>
      <c r="D636" s="1">
        <f t="shared" si="45"/>
        <v>25</v>
      </c>
      <c r="E636" s="2" t="s">
        <v>1100</v>
      </c>
      <c r="F636" t="e">
        <f>_xlfn.XLOOKUP(D636,'ACS-NAICS-SOC x-walk'!B:B,'ACS-NAICS-SOC x-walk'!D:D)</f>
        <v>#N/A</v>
      </c>
      <c r="G636">
        <f t="shared" si="46"/>
        <v>2521</v>
      </c>
      <c r="H636" s="9">
        <f t="shared" si="47"/>
        <v>14.829411764705883</v>
      </c>
      <c r="I636" t="str">
        <f>_xlfn.XLOOKUP($C636,'NAICS-SOC-CIP x-walk'!C:C, 'NAICS-SOC-CIP x-walk'!H:H)</f>
        <v>61, 92</v>
      </c>
      <c r="J636" t="str">
        <f>_xlfn.XLOOKUP(K636,'ACS-NAICS-SOC x-walk'!K:K,'ACS-NAICS-SOC x-walk'!L:L)</f>
        <v>Educational Services, and Health Care and Social Assistance</v>
      </c>
      <c r="K636" t="str">
        <f>_xlfn.XLOOKUP($C636,'NAICS-SOC-CIP x-walk'!$C:$C, 'NAICS-SOC-CIP x-walk'!I:I)</f>
        <v>Educational Services, Public Administration</v>
      </c>
      <c r="L636">
        <f t="shared" si="48"/>
        <v>760</v>
      </c>
      <c r="M636" s="9">
        <f t="shared" si="49"/>
        <v>11.692307692307692</v>
      </c>
    </row>
    <row r="637" spans="1:13" hidden="1">
      <c r="A637" s="1">
        <v>23</v>
      </c>
      <c r="B637" s="1">
        <v>4</v>
      </c>
      <c r="C637" s="1" t="s">
        <v>2017</v>
      </c>
      <c r="D637" s="1">
        <f t="shared" si="45"/>
        <v>19</v>
      </c>
      <c r="E637" s="2" t="s">
        <v>1244</v>
      </c>
      <c r="F637" t="str">
        <f>_xlfn.XLOOKUP(D637,'ACS-NAICS-SOC x-walk'!B:B,'ACS-NAICS-SOC x-walk'!D:D)</f>
        <v>Management, business, science, and arts occupations</v>
      </c>
      <c r="G637">
        <f t="shared" si="46"/>
        <v>4738</v>
      </c>
      <c r="H637" s="9">
        <f t="shared" si="47"/>
        <v>15.185897435897436</v>
      </c>
      <c r="I637" t="str">
        <f>_xlfn.XLOOKUP($C637,'NAICS-SOC-CIP x-walk'!C:C, 'NAICS-SOC-CIP x-walk'!H:H)</f>
        <v>56, 92</v>
      </c>
      <c r="J637" t="str">
        <f>_xlfn.XLOOKUP(K637,'ACS-NAICS-SOC x-walk'!K:K,'ACS-NAICS-SOC x-walk'!L:L)</f>
        <v>Professional, Scientific, and Management, and Administrative, and Waste Management Services</v>
      </c>
      <c r="K637" t="str">
        <f>_xlfn.XLOOKUP($C637,'NAICS-SOC-CIP x-walk'!$C:$C, 'NAICS-SOC-CIP x-walk'!I:I)</f>
        <v>Administrative and Support and Waste Management and Remediation Services, Public Administration</v>
      </c>
      <c r="L637">
        <f t="shared" si="48"/>
        <v>1006</v>
      </c>
      <c r="M637" s="9">
        <f t="shared" si="49"/>
        <v>19.346153846153847</v>
      </c>
    </row>
    <row r="638" spans="1:13" hidden="1">
      <c r="A638" s="1">
        <v>23</v>
      </c>
      <c r="B638" s="1">
        <v>4</v>
      </c>
      <c r="C638" s="1" t="s">
        <v>2137</v>
      </c>
      <c r="D638" s="1">
        <f t="shared" si="45"/>
        <v>25</v>
      </c>
      <c r="E638" s="2" t="s">
        <v>1444</v>
      </c>
      <c r="F638" t="e">
        <f>_xlfn.XLOOKUP(D638,'ACS-NAICS-SOC x-walk'!B:B,'ACS-NAICS-SOC x-walk'!D:D)</f>
        <v>#N/A</v>
      </c>
      <c r="G638">
        <f t="shared" si="46"/>
        <v>2521</v>
      </c>
      <c r="H638" s="9">
        <f t="shared" si="47"/>
        <v>14.829411764705883</v>
      </c>
      <c r="I638" t="str">
        <f>_xlfn.XLOOKUP($C638,'NAICS-SOC-CIP x-walk'!C:C, 'NAICS-SOC-CIP x-walk'!H:H)</f>
        <v>61, 92</v>
      </c>
      <c r="J638" t="str">
        <f>_xlfn.XLOOKUP(K638,'ACS-NAICS-SOC x-walk'!K:K,'ACS-NAICS-SOC x-walk'!L:L)</f>
        <v>Educational Services, and Health Care and Social Assistance</v>
      </c>
      <c r="K638" t="str">
        <f>_xlfn.XLOOKUP($C638,'NAICS-SOC-CIP x-walk'!$C:$C, 'NAICS-SOC-CIP x-walk'!I:I)</f>
        <v>Educational Services, Public Administration</v>
      </c>
      <c r="L638">
        <f t="shared" si="48"/>
        <v>760</v>
      </c>
      <c r="M638" s="9">
        <f t="shared" si="49"/>
        <v>11.692307692307692</v>
      </c>
    </row>
    <row r="639" spans="1:13" hidden="1">
      <c r="A639" s="1">
        <v>22</v>
      </c>
      <c r="B639" s="1">
        <v>5</v>
      </c>
      <c r="C639" s="1" t="s">
        <v>2087</v>
      </c>
      <c r="D639" s="1">
        <f t="shared" si="45"/>
        <v>25</v>
      </c>
      <c r="E639" s="2" t="s">
        <v>1118</v>
      </c>
      <c r="F639" t="e">
        <f>_xlfn.XLOOKUP(D639,'ACS-NAICS-SOC x-walk'!B:B,'ACS-NAICS-SOC x-walk'!D:D)</f>
        <v>#N/A</v>
      </c>
      <c r="G639">
        <f t="shared" si="46"/>
        <v>2521</v>
      </c>
      <c r="H639" s="9">
        <f t="shared" si="47"/>
        <v>14.829411764705883</v>
      </c>
      <c r="I639" t="str">
        <f>_xlfn.XLOOKUP($C639,'NAICS-SOC-CIP x-walk'!C:C, 'NAICS-SOC-CIP x-walk'!H:H)</f>
        <v>61, 92</v>
      </c>
      <c r="J639" t="str">
        <f>_xlfn.XLOOKUP(K639,'ACS-NAICS-SOC x-walk'!K:K,'ACS-NAICS-SOC x-walk'!L:L)</f>
        <v>Educational Services, and Health Care and Social Assistance</v>
      </c>
      <c r="K639" t="str">
        <f>_xlfn.XLOOKUP($C639,'NAICS-SOC-CIP x-walk'!$C:$C, 'NAICS-SOC-CIP x-walk'!I:I)</f>
        <v>Educational Services, Public Administration</v>
      </c>
      <c r="L639">
        <f t="shared" si="48"/>
        <v>760</v>
      </c>
      <c r="M639" s="9">
        <f t="shared" si="49"/>
        <v>11.692307692307692</v>
      </c>
    </row>
    <row r="640" spans="1:13" hidden="1">
      <c r="A640" s="1">
        <v>21</v>
      </c>
      <c r="B640" s="1">
        <v>4</v>
      </c>
      <c r="C640" s="1" t="s">
        <v>2124</v>
      </c>
      <c r="D640" s="1">
        <f t="shared" si="45"/>
        <v>25</v>
      </c>
      <c r="E640" s="2" t="s">
        <v>810</v>
      </c>
      <c r="F640" t="e">
        <f>_xlfn.XLOOKUP(D640,'ACS-NAICS-SOC x-walk'!B:B,'ACS-NAICS-SOC x-walk'!D:D)</f>
        <v>#N/A</v>
      </c>
      <c r="G640">
        <f t="shared" si="46"/>
        <v>2521</v>
      </c>
      <c r="H640" s="9">
        <f t="shared" si="47"/>
        <v>14.829411764705883</v>
      </c>
      <c r="I640" t="str">
        <f>_xlfn.XLOOKUP($C640,'NAICS-SOC-CIP x-walk'!C:C, 'NAICS-SOC-CIP x-walk'!H:H)</f>
        <v>61, 92</v>
      </c>
      <c r="J640" t="str">
        <f>_xlfn.XLOOKUP(K640,'ACS-NAICS-SOC x-walk'!K:K,'ACS-NAICS-SOC x-walk'!L:L)</f>
        <v>Educational Services, and Health Care and Social Assistance</v>
      </c>
      <c r="K640" t="str">
        <f>_xlfn.XLOOKUP($C640,'NAICS-SOC-CIP x-walk'!$C:$C, 'NAICS-SOC-CIP x-walk'!I:I)</f>
        <v>Educational Services, Public Administration</v>
      </c>
      <c r="L640">
        <f t="shared" si="48"/>
        <v>760</v>
      </c>
      <c r="M640" s="9">
        <f t="shared" si="49"/>
        <v>11.692307692307692</v>
      </c>
    </row>
    <row r="641" spans="1:13" hidden="1">
      <c r="A641" s="1">
        <v>21</v>
      </c>
      <c r="B641" s="1">
        <v>4</v>
      </c>
      <c r="C641" s="1" t="s">
        <v>2121</v>
      </c>
      <c r="D641" s="1">
        <f t="shared" si="45"/>
        <v>25</v>
      </c>
      <c r="E641" s="2" t="s">
        <v>1124</v>
      </c>
      <c r="F641" t="e">
        <f>_xlfn.XLOOKUP(D641,'ACS-NAICS-SOC x-walk'!B:B,'ACS-NAICS-SOC x-walk'!D:D)</f>
        <v>#N/A</v>
      </c>
      <c r="G641">
        <f t="shared" si="46"/>
        <v>2521</v>
      </c>
      <c r="H641" s="9">
        <f t="shared" si="47"/>
        <v>14.829411764705883</v>
      </c>
      <c r="I641" t="str">
        <f>_xlfn.XLOOKUP($C641,'NAICS-SOC-CIP x-walk'!C:C, 'NAICS-SOC-CIP x-walk'!H:H)</f>
        <v>61, 92</v>
      </c>
      <c r="J641" t="str">
        <f>_xlfn.XLOOKUP(K641,'ACS-NAICS-SOC x-walk'!K:K,'ACS-NAICS-SOC x-walk'!L:L)</f>
        <v>Educational Services, and Health Care and Social Assistance</v>
      </c>
      <c r="K641" t="str">
        <f>_xlfn.XLOOKUP($C641,'NAICS-SOC-CIP x-walk'!$C:$C, 'NAICS-SOC-CIP x-walk'!I:I)</f>
        <v>Educational Services, Public Administration</v>
      </c>
      <c r="L641">
        <f t="shared" si="48"/>
        <v>760</v>
      </c>
      <c r="M641" s="9">
        <f t="shared" si="49"/>
        <v>11.692307692307692</v>
      </c>
    </row>
    <row r="642" spans="1:13" hidden="1">
      <c r="A642" s="1">
        <v>21</v>
      </c>
      <c r="B642" s="1">
        <v>3</v>
      </c>
      <c r="C642" s="1" t="s">
        <v>2118</v>
      </c>
      <c r="D642" s="1">
        <f t="shared" si="45"/>
        <v>25</v>
      </c>
      <c r="E642" s="2" t="s">
        <v>890</v>
      </c>
      <c r="F642" t="e">
        <f>_xlfn.XLOOKUP(D642,'ACS-NAICS-SOC x-walk'!B:B,'ACS-NAICS-SOC x-walk'!D:D)</f>
        <v>#N/A</v>
      </c>
      <c r="G642">
        <f t="shared" si="46"/>
        <v>2521</v>
      </c>
      <c r="H642" s="9">
        <f t="shared" si="47"/>
        <v>14.829411764705883</v>
      </c>
      <c r="I642" t="str">
        <f>_xlfn.XLOOKUP($C642,'NAICS-SOC-CIP x-walk'!C:C, 'NAICS-SOC-CIP x-walk'!H:H)</f>
        <v>61, 92</v>
      </c>
      <c r="J642" t="str">
        <f>_xlfn.XLOOKUP(K642,'ACS-NAICS-SOC x-walk'!K:K,'ACS-NAICS-SOC x-walk'!L:L)</f>
        <v>Educational Services, and Health Care and Social Assistance</v>
      </c>
      <c r="K642" t="str">
        <f>_xlfn.XLOOKUP($C642,'NAICS-SOC-CIP x-walk'!$C:$C, 'NAICS-SOC-CIP x-walk'!I:I)</f>
        <v>Educational Services, Public Administration</v>
      </c>
      <c r="L642">
        <f t="shared" si="48"/>
        <v>760</v>
      </c>
      <c r="M642" s="9">
        <f t="shared" si="49"/>
        <v>11.692307692307692</v>
      </c>
    </row>
    <row r="643" spans="1:13" hidden="1">
      <c r="A643" s="1">
        <v>20</v>
      </c>
      <c r="B643" s="1">
        <v>5</v>
      </c>
      <c r="C643" s="1" t="s">
        <v>2018</v>
      </c>
      <c r="D643" s="1">
        <f t="shared" si="45"/>
        <v>19</v>
      </c>
      <c r="E643" s="2" t="s">
        <v>1168</v>
      </c>
      <c r="F643" t="str">
        <f>_xlfn.XLOOKUP(D643,'ACS-NAICS-SOC x-walk'!B:B,'ACS-NAICS-SOC x-walk'!D:D)</f>
        <v>Management, business, science, and arts occupations</v>
      </c>
      <c r="G643">
        <f t="shared" si="46"/>
        <v>4738</v>
      </c>
      <c r="H643" s="9">
        <f t="shared" si="47"/>
        <v>15.185897435897436</v>
      </c>
      <c r="I643" t="str">
        <f>_xlfn.XLOOKUP($C643,'NAICS-SOC-CIP x-walk'!C:C, 'NAICS-SOC-CIP x-walk'!H:H)</f>
        <v>61, 92</v>
      </c>
      <c r="J643" t="str">
        <f>_xlfn.XLOOKUP(K643,'ACS-NAICS-SOC x-walk'!K:K,'ACS-NAICS-SOC x-walk'!L:L)</f>
        <v>Educational Services, and Health Care and Social Assistance</v>
      </c>
      <c r="K643" t="str">
        <f>_xlfn.XLOOKUP($C643,'NAICS-SOC-CIP x-walk'!$C:$C, 'NAICS-SOC-CIP x-walk'!I:I)</f>
        <v>Educational Services, Public Administration</v>
      </c>
      <c r="L643">
        <f t="shared" si="48"/>
        <v>760</v>
      </c>
      <c r="M643" s="9">
        <f t="shared" si="49"/>
        <v>11.692307692307692</v>
      </c>
    </row>
    <row r="644" spans="1:13" hidden="1">
      <c r="A644" s="1">
        <v>19</v>
      </c>
      <c r="B644" s="1">
        <v>5</v>
      </c>
      <c r="C644" s="1" t="s">
        <v>2113</v>
      </c>
      <c r="D644" s="1">
        <f t="shared" si="45"/>
        <v>25</v>
      </c>
      <c r="E644" s="2" t="s">
        <v>1000</v>
      </c>
      <c r="F644" t="e">
        <f>_xlfn.XLOOKUP(D644,'ACS-NAICS-SOC x-walk'!B:B,'ACS-NAICS-SOC x-walk'!D:D)</f>
        <v>#N/A</v>
      </c>
      <c r="G644">
        <f t="shared" si="46"/>
        <v>2521</v>
      </c>
      <c r="H644" s="9">
        <f t="shared" si="47"/>
        <v>14.829411764705883</v>
      </c>
      <c r="I644" t="str">
        <f>_xlfn.XLOOKUP($C644,'NAICS-SOC-CIP x-walk'!C:C, 'NAICS-SOC-CIP x-walk'!H:H)</f>
        <v>61, 92</v>
      </c>
      <c r="J644" t="str">
        <f>_xlfn.XLOOKUP(K644,'ACS-NAICS-SOC x-walk'!K:K,'ACS-NAICS-SOC x-walk'!L:L)</f>
        <v>Educational Services, and Health Care and Social Assistance</v>
      </c>
      <c r="K644" t="str">
        <f>_xlfn.XLOOKUP($C644,'NAICS-SOC-CIP x-walk'!$C:$C, 'NAICS-SOC-CIP x-walk'!I:I)</f>
        <v>Educational Services, Public Administration</v>
      </c>
      <c r="L644">
        <f t="shared" si="48"/>
        <v>760</v>
      </c>
      <c r="M644" s="9">
        <f t="shared" si="49"/>
        <v>11.692307692307692</v>
      </c>
    </row>
    <row r="645" spans="1:13" hidden="1">
      <c r="A645" s="1">
        <v>15</v>
      </c>
      <c r="B645" s="1">
        <v>5</v>
      </c>
      <c r="C645" s="1" t="s">
        <v>2085</v>
      </c>
      <c r="D645" s="1">
        <f t="shared" ref="D645:D708" si="50">VALUE(LEFT(C645,2))</f>
        <v>25</v>
      </c>
      <c r="E645" s="2" t="s">
        <v>1194</v>
      </c>
      <c r="F645" t="e">
        <f>_xlfn.XLOOKUP(D645,'ACS-NAICS-SOC x-walk'!B:B,'ACS-NAICS-SOC x-walk'!D:D)</f>
        <v>#N/A</v>
      </c>
      <c r="G645">
        <f t="shared" ref="G645:G708" si="51">SUMIF(F:F, F645, A:A)</f>
        <v>2521</v>
      </c>
      <c r="H645" s="9">
        <f t="shared" ref="H645:H708" si="52">AVERAGEIF(F:F, F645, A:A)</f>
        <v>14.829411764705883</v>
      </c>
      <c r="I645" t="str">
        <f>_xlfn.XLOOKUP($C645,'NAICS-SOC-CIP x-walk'!C:C, 'NAICS-SOC-CIP x-walk'!H:H)</f>
        <v>61, 92</v>
      </c>
      <c r="J645" t="str">
        <f>_xlfn.XLOOKUP(K645,'ACS-NAICS-SOC x-walk'!K:K,'ACS-NAICS-SOC x-walk'!L:L)</f>
        <v>Educational Services, and Health Care and Social Assistance</v>
      </c>
      <c r="K645" t="str">
        <f>_xlfn.XLOOKUP($C645,'NAICS-SOC-CIP x-walk'!$C:$C, 'NAICS-SOC-CIP x-walk'!I:I)</f>
        <v>Educational Services, Public Administration</v>
      </c>
      <c r="L645">
        <f t="shared" ref="L645:L708" si="53">SUMIF(K:K, K645, A:A)</f>
        <v>760</v>
      </c>
      <c r="M645" s="9">
        <f t="shared" ref="M645:M708" si="54">AVERAGEIF(K:K, K645, A:A)</f>
        <v>11.692307692307692</v>
      </c>
    </row>
    <row r="646" spans="1:13" hidden="1">
      <c r="A646" s="1">
        <v>15</v>
      </c>
      <c r="B646" s="1">
        <v>4</v>
      </c>
      <c r="C646" s="1" t="s">
        <v>2122</v>
      </c>
      <c r="D646" s="1">
        <f t="shared" si="50"/>
        <v>25</v>
      </c>
      <c r="E646" s="2" t="s">
        <v>1164</v>
      </c>
      <c r="F646" t="e">
        <f>_xlfn.XLOOKUP(D646,'ACS-NAICS-SOC x-walk'!B:B,'ACS-NAICS-SOC x-walk'!D:D)</f>
        <v>#N/A</v>
      </c>
      <c r="G646">
        <f t="shared" si="51"/>
        <v>2521</v>
      </c>
      <c r="H646" s="9">
        <f t="shared" si="52"/>
        <v>14.829411764705883</v>
      </c>
      <c r="I646" t="str">
        <f>_xlfn.XLOOKUP($C646,'NAICS-SOC-CIP x-walk'!C:C, 'NAICS-SOC-CIP x-walk'!H:H)</f>
        <v>61, 92</v>
      </c>
      <c r="J646" t="str">
        <f>_xlfn.XLOOKUP(K646,'ACS-NAICS-SOC x-walk'!K:K,'ACS-NAICS-SOC x-walk'!L:L)</f>
        <v>Educational Services, and Health Care and Social Assistance</v>
      </c>
      <c r="K646" t="str">
        <f>_xlfn.XLOOKUP($C646,'NAICS-SOC-CIP x-walk'!$C:$C, 'NAICS-SOC-CIP x-walk'!I:I)</f>
        <v>Educational Services, Public Administration</v>
      </c>
      <c r="L646">
        <f t="shared" si="53"/>
        <v>760</v>
      </c>
      <c r="M646" s="9">
        <f t="shared" si="54"/>
        <v>11.692307692307692</v>
      </c>
    </row>
    <row r="647" spans="1:13" hidden="1">
      <c r="A647" s="1">
        <v>13</v>
      </c>
      <c r="B647" s="1">
        <v>4</v>
      </c>
      <c r="C647" s="1" t="s">
        <v>1870</v>
      </c>
      <c r="D647" s="1">
        <f t="shared" si="50"/>
        <v>13</v>
      </c>
      <c r="E647" s="2" t="s">
        <v>1062</v>
      </c>
      <c r="F647" t="str">
        <f>_xlfn.XLOOKUP(D647,'ACS-NAICS-SOC x-walk'!B:B,'ACS-NAICS-SOC x-walk'!D:D)</f>
        <v>Management, business, science, and arts occupations</v>
      </c>
      <c r="G647">
        <f t="shared" si="51"/>
        <v>4738</v>
      </c>
      <c r="H647" s="9">
        <f t="shared" si="52"/>
        <v>15.185897435897436</v>
      </c>
      <c r="I647" t="str">
        <f>_xlfn.XLOOKUP($C647,'NAICS-SOC-CIP x-walk'!C:C, 'NAICS-SOC-CIP x-walk'!H:H)</f>
        <v>55</v>
      </c>
      <c r="J647" t="str">
        <f>_xlfn.XLOOKUP(K647,'ACS-NAICS-SOC x-walk'!K:K,'ACS-NAICS-SOC x-walk'!L:L)</f>
        <v>Professional, Scientific, and Management, and Administrative, and Waste Management Services</v>
      </c>
      <c r="K647" t="str">
        <f>_xlfn.XLOOKUP($C647,'NAICS-SOC-CIP x-walk'!$C:$C, 'NAICS-SOC-CIP x-walk'!I:I)</f>
        <v>Management of Companies and Enterprises</v>
      </c>
      <c r="L647">
        <f t="shared" si="53"/>
        <v>368</v>
      </c>
      <c r="M647" s="9">
        <f t="shared" si="54"/>
        <v>11.870967741935484</v>
      </c>
    </row>
    <row r="648" spans="1:13" hidden="1">
      <c r="A648" s="1">
        <v>13</v>
      </c>
      <c r="B648" s="1">
        <v>4</v>
      </c>
      <c r="C648" s="1" t="s">
        <v>2123</v>
      </c>
      <c r="D648" s="1">
        <f t="shared" si="50"/>
        <v>25</v>
      </c>
      <c r="E648" s="2" t="s">
        <v>1050</v>
      </c>
      <c r="F648" t="e">
        <f>_xlfn.XLOOKUP(D648,'ACS-NAICS-SOC x-walk'!B:B,'ACS-NAICS-SOC x-walk'!D:D)</f>
        <v>#N/A</v>
      </c>
      <c r="G648">
        <f t="shared" si="51"/>
        <v>2521</v>
      </c>
      <c r="H648" s="9">
        <f t="shared" si="52"/>
        <v>14.829411764705883</v>
      </c>
      <c r="I648" t="str">
        <f>_xlfn.XLOOKUP($C648,'NAICS-SOC-CIP x-walk'!C:C, 'NAICS-SOC-CIP x-walk'!H:H)</f>
        <v>61, 92</v>
      </c>
      <c r="J648" t="str">
        <f>_xlfn.XLOOKUP(K648,'ACS-NAICS-SOC x-walk'!K:K,'ACS-NAICS-SOC x-walk'!L:L)</f>
        <v>Educational Services, and Health Care and Social Assistance</v>
      </c>
      <c r="K648" t="str">
        <f>_xlfn.XLOOKUP($C648,'NAICS-SOC-CIP x-walk'!$C:$C, 'NAICS-SOC-CIP x-walk'!I:I)</f>
        <v>Educational Services, Public Administration</v>
      </c>
      <c r="L648">
        <f t="shared" si="53"/>
        <v>760</v>
      </c>
      <c r="M648" s="9">
        <f t="shared" si="54"/>
        <v>11.692307692307692</v>
      </c>
    </row>
    <row r="649" spans="1:13" hidden="1">
      <c r="A649" s="1">
        <v>12</v>
      </c>
      <c r="B649" s="1">
        <v>5</v>
      </c>
      <c r="C649" s="1" t="s">
        <v>2082</v>
      </c>
      <c r="D649" s="1">
        <f t="shared" si="50"/>
        <v>25</v>
      </c>
      <c r="E649" s="2" t="s">
        <v>924</v>
      </c>
      <c r="F649" t="e">
        <f>_xlfn.XLOOKUP(D649,'ACS-NAICS-SOC x-walk'!B:B,'ACS-NAICS-SOC x-walk'!D:D)</f>
        <v>#N/A</v>
      </c>
      <c r="G649">
        <f t="shared" si="51"/>
        <v>2521</v>
      </c>
      <c r="H649" s="9">
        <f t="shared" si="52"/>
        <v>14.829411764705883</v>
      </c>
      <c r="I649" t="str">
        <f>_xlfn.XLOOKUP($C649,'NAICS-SOC-CIP x-walk'!C:C, 'NAICS-SOC-CIP x-walk'!H:H)</f>
        <v>61, 92</v>
      </c>
      <c r="J649" t="str">
        <f>_xlfn.XLOOKUP(K649,'ACS-NAICS-SOC x-walk'!K:K,'ACS-NAICS-SOC x-walk'!L:L)</f>
        <v>Educational Services, and Health Care and Social Assistance</v>
      </c>
      <c r="K649" t="str">
        <f>_xlfn.XLOOKUP($C649,'NAICS-SOC-CIP x-walk'!$C:$C, 'NAICS-SOC-CIP x-walk'!I:I)</f>
        <v>Educational Services, Public Administration</v>
      </c>
      <c r="L649">
        <f t="shared" si="53"/>
        <v>760</v>
      </c>
      <c r="M649" s="9">
        <f t="shared" si="54"/>
        <v>11.692307692307692</v>
      </c>
    </row>
    <row r="650" spans="1:13" hidden="1">
      <c r="A650" s="1">
        <v>12</v>
      </c>
      <c r="B650" s="1">
        <v>5</v>
      </c>
      <c r="C650" s="1" t="s">
        <v>2083</v>
      </c>
      <c r="D650" s="1">
        <f t="shared" si="50"/>
        <v>25</v>
      </c>
      <c r="E650" s="2" t="s">
        <v>1162</v>
      </c>
      <c r="F650" t="e">
        <f>_xlfn.XLOOKUP(D650,'ACS-NAICS-SOC x-walk'!B:B,'ACS-NAICS-SOC x-walk'!D:D)</f>
        <v>#N/A</v>
      </c>
      <c r="G650">
        <f t="shared" si="51"/>
        <v>2521</v>
      </c>
      <c r="H650" s="9">
        <f t="shared" si="52"/>
        <v>14.829411764705883</v>
      </c>
      <c r="I650" t="str">
        <f>_xlfn.XLOOKUP($C650,'NAICS-SOC-CIP x-walk'!C:C, 'NAICS-SOC-CIP x-walk'!H:H)</f>
        <v>61, 92</v>
      </c>
      <c r="J650" t="str">
        <f>_xlfn.XLOOKUP(K650,'ACS-NAICS-SOC x-walk'!K:K,'ACS-NAICS-SOC x-walk'!L:L)</f>
        <v>Educational Services, and Health Care and Social Assistance</v>
      </c>
      <c r="K650" t="str">
        <f>_xlfn.XLOOKUP($C650,'NAICS-SOC-CIP x-walk'!$C:$C, 'NAICS-SOC-CIP x-walk'!I:I)</f>
        <v>Educational Services, Public Administration</v>
      </c>
      <c r="L650">
        <f t="shared" si="53"/>
        <v>760</v>
      </c>
      <c r="M650" s="9">
        <f t="shared" si="54"/>
        <v>11.692307692307692</v>
      </c>
    </row>
    <row r="651" spans="1:13" hidden="1">
      <c r="A651" s="1">
        <v>12</v>
      </c>
      <c r="B651" s="1">
        <v>5</v>
      </c>
      <c r="C651" s="1" t="s">
        <v>2092</v>
      </c>
      <c r="D651" s="1">
        <f t="shared" si="50"/>
        <v>25</v>
      </c>
      <c r="E651" s="2" t="s">
        <v>1082</v>
      </c>
      <c r="F651" t="e">
        <f>_xlfn.XLOOKUP(D651,'ACS-NAICS-SOC x-walk'!B:B,'ACS-NAICS-SOC x-walk'!D:D)</f>
        <v>#N/A</v>
      </c>
      <c r="G651">
        <f t="shared" si="51"/>
        <v>2521</v>
      </c>
      <c r="H651" s="9">
        <f t="shared" si="52"/>
        <v>14.829411764705883</v>
      </c>
      <c r="I651" t="str">
        <f>_xlfn.XLOOKUP($C651,'NAICS-SOC-CIP x-walk'!C:C, 'NAICS-SOC-CIP x-walk'!H:H)</f>
        <v>61, 92</v>
      </c>
      <c r="J651" t="str">
        <f>_xlfn.XLOOKUP(K651,'ACS-NAICS-SOC x-walk'!K:K,'ACS-NAICS-SOC x-walk'!L:L)</f>
        <v>Educational Services, and Health Care and Social Assistance</v>
      </c>
      <c r="K651" t="str">
        <f>_xlfn.XLOOKUP($C651,'NAICS-SOC-CIP x-walk'!$C:$C, 'NAICS-SOC-CIP x-walk'!I:I)</f>
        <v>Educational Services, Public Administration</v>
      </c>
      <c r="L651">
        <f t="shared" si="53"/>
        <v>760</v>
      </c>
      <c r="M651" s="9">
        <f t="shared" si="54"/>
        <v>11.692307692307692</v>
      </c>
    </row>
    <row r="652" spans="1:13" hidden="1">
      <c r="A652" s="1">
        <v>12</v>
      </c>
      <c r="B652" s="1">
        <v>4</v>
      </c>
      <c r="C652" s="1" t="s">
        <v>2022</v>
      </c>
      <c r="D652" s="1">
        <f t="shared" si="50"/>
        <v>19</v>
      </c>
      <c r="E652" s="2" t="s">
        <v>1264</v>
      </c>
      <c r="F652" t="str">
        <f>_xlfn.XLOOKUP(D652,'ACS-NAICS-SOC x-walk'!B:B,'ACS-NAICS-SOC x-walk'!D:D)</f>
        <v>Management, business, science, and arts occupations</v>
      </c>
      <c r="G652">
        <f t="shared" si="51"/>
        <v>4738</v>
      </c>
      <c r="H652" s="9">
        <f t="shared" si="52"/>
        <v>15.185897435897436</v>
      </c>
      <c r="I652" t="str">
        <f>_xlfn.XLOOKUP($C652,'NAICS-SOC-CIP x-walk'!C:C, 'NAICS-SOC-CIP x-walk'!H:H)</f>
        <v>21, 22</v>
      </c>
      <c r="J652" t="str">
        <f>_xlfn.XLOOKUP(K652,'ACS-NAICS-SOC x-walk'!K:K,'ACS-NAICS-SOC x-walk'!L:L)</f>
        <v>Agriculture, Forestry, Fishing and Hunting, and Mining</v>
      </c>
      <c r="K652" t="str">
        <f>_xlfn.XLOOKUP($C652,'NAICS-SOC-CIP x-walk'!$C:$C, 'NAICS-SOC-CIP x-walk'!I:I)</f>
        <v>Mining, Quarrying, and Oil and Gas Extraction, Utilities</v>
      </c>
      <c r="L652">
        <f t="shared" si="53"/>
        <v>3036</v>
      </c>
      <c r="M652" s="9">
        <f t="shared" si="54"/>
        <v>34.5</v>
      </c>
    </row>
    <row r="653" spans="1:13" hidden="1">
      <c r="A653" s="1">
        <v>10</v>
      </c>
      <c r="B653" s="1">
        <v>3</v>
      </c>
      <c r="C653" s="1" t="s">
        <v>2114</v>
      </c>
      <c r="D653" s="1">
        <f t="shared" si="50"/>
        <v>25</v>
      </c>
      <c r="E653" s="2" t="s">
        <v>1052</v>
      </c>
      <c r="F653" t="e">
        <f>_xlfn.XLOOKUP(D653,'ACS-NAICS-SOC x-walk'!B:B,'ACS-NAICS-SOC x-walk'!D:D)</f>
        <v>#N/A</v>
      </c>
      <c r="G653">
        <f t="shared" si="51"/>
        <v>2521</v>
      </c>
      <c r="H653" s="9">
        <f t="shared" si="52"/>
        <v>14.829411764705883</v>
      </c>
      <c r="I653" t="str">
        <f>_xlfn.XLOOKUP($C653,'NAICS-SOC-CIP x-walk'!C:C, 'NAICS-SOC-CIP x-walk'!H:H)</f>
        <v>61, 92</v>
      </c>
      <c r="J653" t="str">
        <f>_xlfn.XLOOKUP(K653,'ACS-NAICS-SOC x-walk'!K:K,'ACS-NAICS-SOC x-walk'!L:L)</f>
        <v>Educational Services, and Health Care and Social Assistance</v>
      </c>
      <c r="K653" t="str">
        <f>_xlfn.XLOOKUP($C653,'NAICS-SOC-CIP x-walk'!$C:$C, 'NAICS-SOC-CIP x-walk'!I:I)</f>
        <v>Educational Services, Public Administration</v>
      </c>
      <c r="L653">
        <f t="shared" si="53"/>
        <v>760</v>
      </c>
      <c r="M653" s="9">
        <f t="shared" si="54"/>
        <v>11.692307692307692</v>
      </c>
    </row>
    <row r="654" spans="1:13" hidden="1">
      <c r="A654" s="1">
        <v>10</v>
      </c>
      <c r="B654" s="1">
        <v>5</v>
      </c>
      <c r="C654" s="1" t="s">
        <v>2103</v>
      </c>
      <c r="D654" s="1">
        <f t="shared" si="50"/>
        <v>25</v>
      </c>
      <c r="E654" s="2" t="s">
        <v>1074</v>
      </c>
      <c r="F654" t="e">
        <f>_xlfn.XLOOKUP(D654,'ACS-NAICS-SOC x-walk'!B:B,'ACS-NAICS-SOC x-walk'!D:D)</f>
        <v>#N/A</v>
      </c>
      <c r="G654">
        <f t="shared" si="51"/>
        <v>2521</v>
      </c>
      <c r="H654" s="9">
        <f t="shared" si="52"/>
        <v>14.829411764705883</v>
      </c>
      <c r="I654" t="str">
        <f>_xlfn.XLOOKUP($C654,'NAICS-SOC-CIP x-walk'!C:C, 'NAICS-SOC-CIP x-walk'!H:H)</f>
        <v>61, 92</v>
      </c>
      <c r="J654" t="str">
        <f>_xlfn.XLOOKUP(K654,'ACS-NAICS-SOC x-walk'!K:K,'ACS-NAICS-SOC x-walk'!L:L)</f>
        <v>Educational Services, and Health Care and Social Assistance</v>
      </c>
      <c r="K654" t="str">
        <f>_xlfn.XLOOKUP($C654,'NAICS-SOC-CIP x-walk'!$C:$C, 'NAICS-SOC-CIP x-walk'!I:I)</f>
        <v>Educational Services, Public Administration</v>
      </c>
      <c r="L654">
        <f t="shared" si="53"/>
        <v>760</v>
      </c>
      <c r="M654" s="9">
        <f t="shared" si="54"/>
        <v>11.692307692307692</v>
      </c>
    </row>
    <row r="655" spans="1:13" hidden="1">
      <c r="A655" s="1">
        <v>10</v>
      </c>
      <c r="B655" s="1">
        <v>5</v>
      </c>
      <c r="C655" s="1" t="s">
        <v>2042</v>
      </c>
      <c r="D655" s="1">
        <f t="shared" si="50"/>
        <v>21</v>
      </c>
      <c r="E655" s="2" t="s">
        <v>1280</v>
      </c>
      <c r="F655" t="e">
        <f>_xlfn.XLOOKUP(D655,'ACS-NAICS-SOC x-walk'!B:B,'ACS-NAICS-SOC x-walk'!D:D)</f>
        <v>#N/A</v>
      </c>
      <c r="G655">
        <f t="shared" si="51"/>
        <v>2521</v>
      </c>
      <c r="H655" s="9">
        <f t="shared" si="52"/>
        <v>14.829411764705883</v>
      </c>
      <c r="I655" t="str">
        <f>_xlfn.XLOOKUP($C655,'NAICS-SOC-CIP x-walk'!C:C, 'NAICS-SOC-CIP x-walk'!H:H)</f>
        <v>61, 92</v>
      </c>
      <c r="J655" t="str">
        <f>_xlfn.XLOOKUP(K655,'ACS-NAICS-SOC x-walk'!K:K,'ACS-NAICS-SOC x-walk'!L:L)</f>
        <v>Educational Services, and Health Care and Social Assistance</v>
      </c>
      <c r="K655" t="str">
        <f>_xlfn.XLOOKUP($C655,'NAICS-SOC-CIP x-walk'!$C:$C, 'NAICS-SOC-CIP x-walk'!I:I)</f>
        <v>Educational Services, Public Administration</v>
      </c>
      <c r="L655">
        <f t="shared" si="53"/>
        <v>760</v>
      </c>
      <c r="M655" s="9">
        <f t="shared" si="54"/>
        <v>11.692307692307692</v>
      </c>
    </row>
    <row r="656" spans="1:13" hidden="1">
      <c r="A656" s="1">
        <v>10</v>
      </c>
      <c r="B656" s="1">
        <v>5</v>
      </c>
      <c r="C656" s="1" t="s">
        <v>2145</v>
      </c>
      <c r="D656" s="1">
        <f t="shared" si="50"/>
        <v>25</v>
      </c>
      <c r="E656" s="2" t="s">
        <v>1122</v>
      </c>
      <c r="F656" t="e">
        <f>_xlfn.XLOOKUP(D656,'ACS-NAICS-SOC x-walk'!B:B,'ACS-NAICS-SOC x-walk'!D:D)</f>
        <v>#N/A</v>
      </c>
      <c r="G656">
        <f t="shared" si="51"/>
        <v>2521</v>
      </c>
      <c r="H656" s="9">
        <f t="shared" si="52"/>
        <v>14.829411764705883</v>
      </c>
      <c r="I656" t="str">
        <f>_xlfn.XLOOKUP($C656,'NAICS-SOC-CIP x-walk'!C:C, 'NAICS-SOC-CIP x-walk'!H:H)</f>
        <v>61, 92</v>
      </c>
      <c r="J656" t="str">
        <f>_xlfn.XLOOKUP(K656,'ACS-NAICS-SOC x-walk'!K:K,'ACS-NAICS-SOC x-walk'!L:L)</f>
        <v>Educational Services, and Health Care and Social Assistance</v>
      </c>
      <c r="K656" t="str">
        <f>_xlfn.XLOOKUP($C656,'NAICS-SOC-CIP x-walk'!$C:$C, 'NAICS-SOC-CIP x-walk'!I:I)</f>
        <v>Educational Services, Public Administration</v>
      </c>
      <c r="L656">
        <f t="shared" si="53"/>
        <v>760</v>
      </c>
      <c r="M656" s="9">
        <f t="shared" si="54"/>
        <v>11.692307692307692</v>
      </c>
    </row>
    <row r="657" spans="1:13" hidden="1">
      <c r="A657" s="1">
        <v>10</v>
      </c>
      <c r="B657" s="1">
        <v>3</v>
      </c>
      <c r="C657" s="1" t="s">
        <v>2136</v>
      </c>
      <c r="D657" s="1">
        <f t="shared" si="50"/>
        <v>25</v>
      </c>
      <c r="E657" s="2" t="s">
        <v>1502</v>
      </c>
      <c r="F657" t="e">
        <f>_xlfn.XLOOKUP(D657,'ACS-NAICS-SOC x-walk'!B:B,'ACS-NAICS-SOC x-walk'!D:D)</f>
        <v>#N/A</v>
      </c>
      <c r="G657">
        <f t="shared" si="51"/>
        <v>2521</v>
      </c>
      <c r="H657" s="9">
        <f t="shared" si="52"/>
        <v>14.829411764705883</v>
      </c>
      <c r="I657" t="str">
        <f>_xlfn.XLOOKUP($C657,'NAICS-SOC-CIP x-walk'!C:C, 'NAICS-SOC-CIP x-walk'!H:H)</f>
        <v>61, 92</v>
      </c>
      <c r="J657" t="str">
        <f>_xlfn.XLOOKUP(K657,'ACS-NAICS-SOC x-walk'!K:K,'ACS-NAICS-SOC x-walk'!L:L)</f>
        <v>Educational Services, and Health Care and Social Assistance</v>
      </c>
      <c r="K657" t="str">
        <f>_xlfn.XLOOKUP($C657,'NAICS-SOC-CIP x-walk'!$C:$C, 'NAICS-SOC-CIP x-walk'!I:I)</f>
        <v>Educational Services, Public Administration</v>
      </c>
      <c r="L657">
        <f t="shared" si="53"/>
        <v>760</v>
      </c>
      <c r="M657" s="9">
        <f t="shared" si="54"/>
        <v>11.692307692307692</v>
      </c>
    </row>
    <row r="658" spans="1:13" hidden="1">
      <c r="A658" s="1">
        <v>9</v>
      </c>
      <c r="B658" s="1">
        <v>5</v>
      </c>
      <c r="C658" s="1" t="s">
        <v>2142</v>
      </c>
      <c r="D658" s="1">
        <f t="shared" si="50"/>
        <v>25</v>
      </c>
      <c r="E658" s="2" t="s">
        <v>1312</v>
      </c>
      <c r="F658" t="e">
        <f>_xlfn.XLOOKUP(D658,'ACS-NAICS-SOC x-walk'!B:B,'ACS-NAICS-SOC x-walk'!D:D)</f>
        <v>#N/A</v>
      </c>
      <c r="G658">
        <f t="shared" si="51"/>
        <v>2521</v>
      </c>
      <c r="H658" s="9">
        <f t="shared" si="52"/>
        <v>14.829411764705883</v>
      </c>
      <c r="I658" t="str">
        <f>_xlfn.XLOOKUP($C658,'NAICS-SOC-CIP x-walk'!C:C, 'NAICS-SOC-CIP x-walk'!H:H)</f>
        <v>56, 92</v>
      </c>
      <c r="J658" t="str">
        <f>_xlfn.XLOOKUP(K658,'ACS-NAICS-SOC x-walk'!K:K,'ACS-NAICS-SOC x-walk'!L:L)</f>
        <v>Professional, Scientific, and Management, and Administrative, and Waste Management Services</v>
      </c>
      <c r="K658" t="str">
        <f>_xlfn.XLOOKUP($C658,'NAICS-SOC-CIP x-walk'!$C:$C, 'NAICS-SOC-CIP x-walk'!I:I)</f>
        <v>Administrative and Support and Waste Management and Remediation Services, Public Administration</v>
      </c>
      <c r="L658">
        <f t="shared" si="53"/>
        <v>1006</v>
      </c>
      <c r="M658" s="9">
        <f t="shared" si="54"/>
        <v>19.346153846153847</v>
      </c>
    </row>
    <row r="659" spans="1:13" hidden="1">
      <c r="A659" s="1">
        <v>9</v>
      </c>
      <c r="B659" s="1">
        <v>4</v>
      </c>
      <c r="C659" s="1" t="s">
        <v>2196</v>
      </c>
      <c r="D659" s="1">
        <f t="shared" si="50"/>
        <v>27</v>
      </c>
      <c r="E659" s="2" t="s">
        <v>1416</v>
      </c>
      <c r="F659" t="str">
        <f>_xlfn.XLOOKUP(D659,'ACS-NAICS-SOC x-walk'!B:B,'ACS-NAICS-SOC x-walk'!D:D)</f>
        <v>Management, business, science, and arts occupations</v>
      </c>
      <c r="G659">
        <f t="shared" si="51"/>
        <v>4738</v>
      </c>
      <c r="H659" s="9">
        <f t="shared" si="52"/>
        <v>15.185897435897436</v>
      </c>
      <c r="I659" t="str">
        <f>_xlfn.XLOOKUP($C659,'NAICS-SOC-CIP x-walk'!C:C, 'NAICS-SOC-CIP x-walk'!H:H)</f>
        <v>56, 92</v>
      </c>
      <c r="J659" t="str">
        <f>_xlfn.XLOOKUP(K659,'ACS-NAICS-SOC x-walk'!K:K,'ACS-NAICS-SOC x-walk'!L:L)</f>
        <v>Professional, Scientific, and Management, and Administrative, and Waste Management Services</v>
      </c>
      <c r="K659" t="str">
        <f>_xlfn.XLOOKUP($C659,'NAICS-SOC-CIP x-walk'!$C:$C, 'NAICS-SOC-CIP x-walk'!I:I)</f>
        <v>Administrative and Support and Waste Management and Remediation Services, Public Administration</v>
      </c>
      <c r="L659">
        <f t="shared" si="53"/>
        <v>1006</v>
      </c>
      <c r="M659" s="9">
        <f t="shared" si="54"/>
        <v>19.346153846153847</v>
      </c>
    </row>
    <row r="660" spans="1:13" hidden="1">
      <c r="A660" s="1">
        <v>9</v>
      </c>
      <c r="B660" s="1">
        <v>5</v>
      </c>
      <c r="C660" s="1" t="s">
        <v>2007</v>
      </c>
      <c r="D660" s="1">
        <f t="shared" si="50"/>
        <v>19</v>
      </c>
      <c r="E660" s="2" t="s">
        <v>1550</v>
      </c>
      <c r="F660" t="str">
        <f>_xlfn.XLOOKUP(D660,'ACS-NAICS-SOC x-walk'!B:B,'ACS-NAICS-SOC x-walk'!D:D)</f>
        <v>Management, business, science, and arts occupations</v>
      </c>
      <c r="G660">
        <f t="shared" si="51"/>
        <v>4738</v>
      </c>
      <c r="H660" s="9">
        <f t="shared" si="52"/>
        <v>15.185897435897436</v>
      </c>
      <c r="I660" t="str">
        <f>_xlfn.XLOOKUP($C660,'NAICS-SOC-CIP x-walk'!C:C, 'NAICS-SOC-CIP x-walk'!H:H)</f>
        <v>21, 22</v>
      </c>
      <c r="J660" t="str">
        <f>_xlfn.XLOOKUP(K660,'ACS-NAICS-SOC x-walk'!K:K,'ACS-NAICS-SOC x-walk'!L:L)</f>
        <v>Agriculture, Forestry, Fishing and Hunting, and Mining</v>
      </c>
      <c r="K660" t="str">
        <f>_xlfn.XLOOKUP($C660,'NAICS-SOC-CIP x-walk'!$C:$C, 'NAICS-SOC-CIP x-walk'!I:I)</f>
        <v>Mining, Quarrying, and Oil and Gas Extraction, Utilities</v>
      </c>
      <c r="L660">
        <f t="shared" si="53"/>
        <v>3036</v>
      </c>
      <c r="M660" s="9">
        <f t="shared" si="54"/>
        <v>34.5</v>
      </c>
    </row>
    <row r="661" spans="1:13" hidden="1">
      <c r="A661" s="1">
        <v>8</v>
      </c>
      <c r="B661" s="1">
        <v>5</v>
      </c>
      <c r="C661" s="1" t="s">
        <v>2148</v>
      </c>
      <c r="D661" s="1">
        <f t="shared" si="50"/>
        <v>25</v>
      </c>
      <c r="E661" s="2" t="s">
        <v>1290</v>
      </c>
      <c r="F661" t="e">
        <f>_xlfn.XLOOKUP(D661,'ACS-NAICS-SOC x-walk'!B:B,'ACS-NAICS-SOC x-walk'!D:D)</f>
        <v>#N/A</v>
      </c>
      <c r="G661">
        <f t="shared" si="51"/>
        <v>2521</v>
      </c>
      <c r="H661" s="9">
        <f t="shared" si="52"/>
        <v>14.829411764705883</v>
      </c>
      <c r="I661" t="str">
        <f>_xlfn.XLOOKUP($C661,'NAICS-SOC-CIP x-walk'!C:C, 'NAICS-SOC-CIP x-walk'!H:H)</f>
        <v>61, 92</v>
      </c>
      <c r="J661" t="str">
        <f>_xlfn.XLOOKUP(K661,'ACS-NAICS-SOC x-walk'!K:K,'ACS-NAICS-SOC x-walk'!L:L)</f>
        <v>Educational Services, and Health Care and Social Assistance</v>
      </c>
      <c r="K661" t="str">
        <f>_xlfn.XLOOKUP($C661,'NAICS-SOC-CIP x-walk'!$C:$C, 'NAICS-SOC-CIP x-walk'!I:I)</f>
        <v>Educational Services, Public Administration</v>
      </c>
      <c r="L661">
        <f t="shared" si="53"/>
        <v>760</v>
      </c>
      <c r="M661" s="9">
        <f t="shared" si="54"/>
        <v>11.692307692307692</v>
      </c>
    </row>
    <row r="662" spans="1:13" hidden="1">
      <c r="A662" s="1">
        <v>8</v>
      </c>
      <c r="B662" s="1">
        <v>4</v>
      </c>
      <c r="C662" s="1" t="s">
        <v>2038</v>
      </c>
      <c r="D662" s="1">
        <f t="shared" si="50"/>
        <v>19</v>
      </c>
      <c r="E662" s="2" t="s">
        <v>1348</v>
      </c>
      <c r="F662" t="str">
        <f>_xlfn.XLOOKUP(D662,'ACS-NAICS-SOC x-walk'!B:B,'ACS-NAICS-SOC x-walk'!D:D)</f>
        <v>Management, business, science, and arts occupations</v>
      </c>
      <c r="G662">
        <f t="shared" si="51"/>
        <v>4738</v>
      </c>
      <c r="H662" s="9">
        <f t="shared" si="52"/>
        <v>15.185897435897436</v>
      </c>
      <c r="I662" t="str">
        <f>_xlfn.XLOOKUP($C662,'NAICS-SOC-CIP x-walk'!C:C, 'NAICS-SOC-CIP x-walk'!H:H)</f>
        <v>61, 92</v>
      </c>
      <c r="J662" t="str">
        <f>_xlfn.XLOOKUP(K662,'ACS-NAICS-SOC x-walk'!K:K,'ACS-NAICS-SOC x-walk'!L:L)</f>
        <v>Educational Services, and Health Care and Social Assistance</v>
      </c>
      <c r="K662" t="str">
        <f>_xlfn.XLOOKUP($C662,'NAICS-SOC-CIP x-walk'!$C:$C, 'NAICS-SOC-CIP x-walk'!I:I)</f>
        <v>Educational Services, Public Administration</v>
      </c>
      <c r="L662">
        <f t="shared" si="53"/>
        <v>760</v>
      </c>
      <c r="M662" s="9">
        <f t="shared" si="54"/>
        <v>11.692307692307692</v>
      </c>
    </row>
    <row r="663" spans="1:13" hidden="1">
      <c r="A663" s="1">
        <v>8</v>
      </c>
      <c r="B663" s="1">
        <v>5</v>
      </c>
      <c r="C663" s="1" t="s">
        <v>2105</v>
      </c>
      <c r="D663" s="1">
        <f t="shared" si="50"/>
        <v>25</v>
      </c>
      <c r="E663" s="2" t="s">
        <v>1350</v>
      </c>
      <c r="F663" t="e">
        <f>_xlfn.XLOOKUP(D663,'ACS-NAICS-SOC x-walk'!B:B,'ACS-NAICS-SOC x-walk'!D:D)</f>
        <v>#N/A</v>
      </c>
      <c r="G663">
        <f t="shared" si="51"/>
        <v>2521</v>
      </c>
      <c r="H663" s="9">
        <f t="shared" si="52"/>
        <v>14.829411764705883</v>
      </c>
      <c r="I663" t="str">
        <f>_xlfn.XLOOKUP($C663,'NAICS-SOC-CIP x-walk'!C:C, 'NAICS-SOC-CIP x-walk'!H:H)</f>
        <v>61, 92</v>
      </c>
      <c r="J663" t="str">
        <f>_xlfn.XLOOKUP(K663,'ACS-NAICS-SOC x-walk'!K:K,'ACS-NAICS-SOC x-walk'!L:L)</f>
        <v>Educational Services, and Health Care and Social Assistance</v>
      </c>
      <c r="K663" t="str">
        <f>_xlfn.XLOOKUP($C663,'NAICS-SOC-CIP x-walk'!$C:$C, 'NAICS-SOC-CIP x-walk'!I:I)</f>
        <v>Educational Services, Public Administration</v>
      </c>
      <c r="L663">
        <f t="shared" si="53"/>
        <v>760</v>
      </c>
      <c r="M663" s="9">
        <f t="shared" si="54"/>
        <v>11.692307692307692</v>
      </c>
    </row>
    <row r="664" spans="1:13" hidden="1">
      <c r="A664" s="1">
        <v>7</v>
      </c>
      <c r="B664" s="1">
        <v>5</v>
      </c>
      <c r="C664" s="1" t="s">
        <v>2080</v>
      </c>
      <c r="D664" s="1">
        <f t="shared" si="50"/>
        <v>25</v>
      </c>
      <c r="E664" s="2" t="s">
        <v>1024</v>
      </c>
      <c r="F664" t="e">
        <f>_xlfn.XLOOKUP(D664,'ACS-NAICS-SOC x-walk'!B:B,'ACS-NAICS-SOC x-walk'!D:D)</f>
        <v>#N/A</v>
      </c>
      <c r="G664">
        <f t="shared" si="51"/>
        <v>2521</v>
      </c>
      <c r="H664" s="9">
        <f t="shared" si="52"/>
        <v>14.829411764705883</v>
      </c>
      <c r="I664" t="str">
        <f>_xlfn.XLOOKUP($C664,'NAICS-SOC-CIP x-walk'!C:C, 'NAICS-SOC-CIP x-walk'!H:H)</f>
        <v>61, 92</v>
      </c>
      <c r="J664" t="str">
        <f>_xlfn.XLOOKUP(K664,'ACS-NAICS-SOC x-walk'!K:K,'ACS-NAICS-SOC x-walk'!L:L)</f>
        <v>Educational Services, and Health Care and Social Assistance</v>
      </c>
      <c r="K664" t="str">
        <f>_xlfn.XLOOKUP($C664,'NAICS-SOC-CIP x-walk'!$C:$C, 'NAICS-SOC-CIP x-walk'!I:I)</f>
        <v>Educational Services, Public Administration</v>
      </c>
      <c r="L664">
        <f t="shared" si="53"/>
        <v>760</v>
      </c>
      <c r="M664" s="9">
        <f t="shared" si="54"/>
        <v>11.692307692307692</v>
      </c>
    </row>
    <row r="665" spans="1:13" hidden="1">
      <c r="A665" s="1">
        <v>7</v>
      </c>
      <c r="B665" s="1">
        <v>5</v>
      </c>
      <c r="C665" s="1" t="s">
        <v>2106</v>
      </c>
      <c r="D665" s="1">
        <f t="shared" si="50"/>
        <v>25</v>
      </c>
      <c r="E665" s="2" t="s">
        <v>1450</v>
      </c>
      <c r="F665" t="e">
        <f>_xlfn.XLOOKUP(D665,'ACS-NAICS-SOC x-walk'!B:B,'ACS-NAICS-SOC x-walk'!D:D)</f>
        <v>#N/A</v>
      </c>
      <c r="G665">
        <f t="shared" si="51"/>
        <v>2521</v>
      </c>
      <c r="H665" s="9">
        <f t="shared" si="52"/>
        <v>14.829411764705883</v>
      </c>
      <c r="I665" t="str">
        <f>_xlfn.XLOOKUP($C665,'NAICS-SOC-CIP x-walk'!C:C, 'NAICS-SOC-CIP x-walk'!H:H)</f>
        <v>61, 92</v>
      </c>
      <c r="J665" t="str">
        <f>_xlfn.XLOOKUP(K665,'ACS-NAICS-SOC x-walk'!K:K,'ACS-NAICS-SOC x-walk'!L:L)</f>
        <v>Educational Services, and Health Care and Social Assistance</v>
      </c>
      <c r="K665" t="str">
        <f>_xlfn.XLOOKUP($C665,'NAICS-SOC-CIP x-walk'!$C:$C, 'NAICS-SOC-CIP x-walk'!I:I)</f>
        <v>Educational Services, Public Administration</v>
      </c>
      <c r="L665">
        <f t="shared" si="53"/>
        <v>760</v>
      </c>
      <c r="M665" s="9">
        <f t="shared" si="54"/>
        <v>11.692307692307692</v>
      </c>
    </row>
    <row r="666" spans="1:13" hidden="1">
      <c r="A666" s="1">
        <v>7</v>
      </c>
      <c r="B666" s="1">
        <v>3</v>
      </c>
      <c r="C666" s="1" t="s">
        <v>2146</v>
      </c>
      <c r="D666" s="1">
        <f t="shared" si="50"/>
        <v>25</v>
      </c>
      <c r="E666" s="2" t="s">
        <v>1208</v>
      </c>
      <c r="F666" t="e">
        <f>_xlfn.XLOOKUP(D666,'ACS-NAICS-SOC x-walk'!B:B,'ACS-NAICS-SOC x-walk'!D:D)</f>
        <v>#N/A</v>
      </c>
      <c r="G666">
        <f t="shared" si="51"/>
        <v>2521</v>
      </c>
      <c r="H666" s="9">
        <f t="shared" si="52"/>
        <v>14.829411764705883</v>
      </c>
      <c r="I666" t="str">
        <f>_xlfn.XLOOKUP($C666,'NAICS-SOC-CIP x-walk'!C:C, 'NAICS-SOC-CIP x-walk'!H:H)</f>
        <v>61, 92</v>
      </c>
      <c r="J666" t="str">
        <f>_xlfn.XLOOKUP(K666,'ACS-NAICS-SOC x-walk'!K:K,'ACS-NAICS-SOC x-walk'!L:L)</f>
        <v>Educational Services, and Health Care and Social Assistance</v>
      </c>
      <c r="K666" t="str">
        <f>_xlfn.XLOOKUP($C666,'NAICS-SOC-CIP x-walk'!$C:$C, 'NAICS-SOC-CIP x-walk'!I:I)</f>
        <v>Educational Services, Public Administration</v>
      </c>
      <c r="L666">
        <f t="shared" si="53"/>
        <v>760</v>
      </c>
      <c r="M666" s="9">
        <f t="shared" si="54"/>
        <v>11.692307692307692</v>
      </c>
    </row>
    <row r="667" spans="1:13" hidden="1">
      <c r="A667" s="1">
        <v>7</v>
      </c>
      <c r="B667" s="1">
        <v>5</v>
      </c>
      <c r="C667" s="1" t="s">
        <v>2100</v>
      </c>
      <c r="D667" s="1">
        <f t="shared" si="50"/>
        <v>25</v>
      </c>
      <c r="E667" s="2" t="s">
        <v>1300</v>
      </c>
      <c r="F667" t="e">
        <f>_xlfn.XLOOKUP(D667,'ACS-NAICS-SOC x-walk'!B:B,'ACS-NAICS-SOC x-walk'!D:D)</f>
        <v>#N/A</v>
      </c>
      <c r="G667">
        <f t="shared" si="51"/>
        <v>2521</v>
      </c>
      <c r="H667" s="9">
        <f t="shared" si="52"/>
        <v>14.829411764705883</v>
      </c>
      <c r="I667" t="str">
        <f>_xlfn.XLOOKUP($C667,'NAICS-SOC-CIP x-walk'!C:C, 'NAICS-SOC-CIP x-walk'!H:H)</f>
        <v>61, 92</v>
      </c>
      <c r="J667" t="str">
        <f>_xlfn.XLOOKUP(K667,'ACS-NAICS-SOC x-walk'!K:K,'ACS-NAICS-SOC x-walk'!L:L)</f>
        <v>Educational Services, and Health Care and Social Assistance</v>
      </c>
      <c r="K667" t="str">
        <f>_xlfn.XLOOKUP($C667,'NAICS-SOC-CIP x-walk'!$C:$C, 'NAICS-SOC-CIP x-walk'!I:I)</f>
        <v>Educational Services, Public Administration</v>
      </c>
      <c r="L667">
        <f t="shared" si="53"/>
        <v>760</v>
      </c>
      <c r="M667" s="9">
        <f t="shared" si="54"/>
        <v>11.692307692307692</v>
      </c>
    </row>
    <row r="668" spans="1:13" hidden="1">
      <c r="A668" s="1">
        <v>6</v>
      </c>
      <c r="B668" s="1">
        <v>5</v>
      </c>
      <c r="C668" s="1" t="s">
        <v>2077</v>
      </c>
      <c r="D668" s="1">
        <f t="shared" si="50"/>
        <v>25</v>
      </c>
      <c r="E668" s="2" t="s">
        <v>1454</v>
      </c>
      <c r="F668" t="e">
        <f>_xlfn.XLOOKUP(D668,'ACS-NAICS-SOC x-walk'!B:B,'ACS-NAICS-SOC x-walk'!D:D)</f>
        <v>#N/A</v>
      </c>
      <c r="G668">
        <f t="shared" si="51"/>
        <v>2521</v>
      </c>
      <c r="H668" s="9">
        <f t="shared" si="52"/>
        <v>14.829411764705883</v>
      </c>
      <c r="I668" t="str">
        <f>_xlfn.XLOOKUP($C668,'NAICS-SOC-CIP x-walk'!C:C, 'NAICS-SOC-CIP x-walk'!H:H)</f>
        <v>61, 92</v>
      </c>
      <c r="J668" t="str">
        <f>_xlfn.XLOOKUP(K668,'ACS-NAICS-SOC x-walk'!K:K,'ACS-NAICS-SOC x-walk'!L:L)</f>
        <v>Educational Services, and Health Care and Social Assistance</v>
      </c>
      <c r="K668" t="str">
        <f>_xlfn.XLOOKUP($C668,'NAICS-SOC-CIP x-walk'!$C:$C, 'NAICS-SOC-CIP x-walk'!I:I)</f>
        <v>Educational Services, Public Administration</v>
      </c>
      <c r="L668">
        <f t="shared" si="53"/>
        <v>760</v>
      </c>
      <c r="M668" s="9">
        <f t="shared" si="54"/>
        <v>11.692307692307692</v>
      </c>
    </row>
    <row r="669" spans="1:13" hidden="1">
      <c r="A669" s="1">
        <v>6</v>
      </c>
      <c r="B669" s="1">
        <v>5</v>
      </c>
      <c r="C669" s="1" t="s">
        <v>2081</v>
      </c>
      <c r="D669" s="1">
        <f t="shared" si="50"/>
        <v>25</v>
      </c>
      <c r="E669" s="2" t="s">
        <v>1460</v>
      </c>
      <c r="F669" t="e">
        <f>_xlfn.XLOOKUP(D669,'ACS-NAICS-SOC x-walk'!B:B,'ACS-NAICS-SOC x-walk'!D:D)</f>
        <v>#N/A</v>
      </c>
      <c r="G669">
        <f t="shared" si="51"/>
        <v>2521</v>
      </c>
      <c r="H669" s="9">
        <f t="shared" si="52"/>
        <v>14.829411764705883</v>
      </c>
      <c r="I669" t="str">
        <f>_xlfn.XLOOKUP($C669,'NAICS-SOC-CIP x-walk'!C:C, 'NAICS-SOC-CIP x-walk'!H:H)</f>
        <v>61, 92</v>
      </c>
      <c r="J669" t="str">
        <f>_xlfn.XLOOKUP(K669,'ACS-NAICS-SOC x-walk'!K:K,'ACS-NAICS-SOC x-walk'!L:L)</f>
        <v>Educational Services, and Health Care and Social Assistance</v>
      </c>
      <c r="K669" t="str">
        <f>_xlfn.XLOOKUP($C669,'NAICS-SOC-CIP x-walk'!$C:$C, 'NAICS-SOC-CIP x-walk'!I:I)</f>
        <v>Educational Services, Public Administration</v>
      </c>
      <c r="L669">
        <f t="shared" si="53"/>
        <v>760</v>
      </c>
      <c r="M669" s="9">
        <f t="shared" si="54"/>
        <v>11.692307692307692</v>
      </c>
    </row>
    <row r="670" spans="1:13" hidden="1">
      <c r="A670" s="1">
        <v>6</v>
      </c>
      <c r="B670" s="1">
        <v>3</v>
      </c>
      <c r="C670" s="1" t="s">
        <v>2038</v>
      </c>
      <c r="D670" s="1">
        <f t="shared" si="50"/>
        <v>19</v>
      </c>
      <c r="E670" s="2" t="s">
        <v>498</v>
      </c>
      <c r="F670" t="str">
        <f>_xlfn.XLOOKUP(D670,'ACS-NAICS-SOC x-walk'!B:B,'ACS-NAICS-SOC x-walk'!D:D)</f>
        <v>Management, business, science, and arts occupations</v>
      </c>
      <c r="G670">
        <f t="shared" si="51"/>
        <v>4738</v>
      </c>
      <c r="H670" s="9">
        <f t="shared" si="52"/>
        <v>15.185897435897436</v>
      </c>
      <c r="I670" t="str">
        <f>_xlfn.XLOOKUP($C670,'NAICS-SOC-CIP x-walk'!C:C, 'NAICS-SOC-CIP x-walk'!H:H)</f>
        <v>61, 92</v>
      </c>
      <c r="J670" t="str">
        <f>_xlfn.XLOOKUP(K670,'ACS-NAICS-SOC x-walk'!K:K,'ACS-NAICS-SOC x-walk'!L:L)</f>
        <v>Educational Services, and Health Care and Social Assistance</v>
      </c>
      <c r="K670" t="str">
        <f>_xlfn.XLOOKUP($C670,'NAICS-SOC-CIP x-walk'!$C:$C, 'NAICS-SOC-CIP x-walk'!I:I)</f>
        <v>Educational Services, Public Administration</v>
      </c>
      <c r="L670">
        <f t="shared" si="53"/>
        <v>760</v>
      </c>
      <c r="M670" s="9">
        <f t="shared" si="54"/>
        <v>11.692307692307692</v>
      </c>
    </row>
    <row r="671" spans="1:13" ht="30" hidden="1">
      <c r="A671" s="1">
        <v>5</v>
      </c>
      <c r="B671" s="1">
        <v>4</v>
      </c>
      <c r="C671" s="1" t="s">
        <v>2135</v>
      </c>
      <c r="D671" s="1">
        <f t="shared" si="50"/>
        <v>25</v>
      </c>
      <c r="E671" s="2" t="s">
        <v>1266</v>
      </c>
      <c r="F671" t="e">
        <f>_xlfn.XLOOKUP(D671,'ACS-NAICS-SOC x-walk'!B:B,'ACS-NAICS-SOC x-walk'!D:D)</f>
        <v>#N/A</v>
      </c>
      <c r="G671">
        <f t="shared" si="51"/>
        <v>2521</v>
      </c>
      <c r="H671" s="9">
        <f t="shared" si="52"/>
        <v>14.829411764705883</v>
      </c>
      <c r="I671" t="str">
        <f>_xlfn.XLOOKUP($C671,'NAICS-SOC-CIP x-walk'!C:C, 'NAICS-SOC-CIP x-walk'!H:H)</f>
        <v>61, 92</v>
      </c>
      <c r="J671" t="str">
        <f>_xlfn.XLOOKUP(K671,'ACS-NAICS-SOC x-walk'!K:K,'ACS-NAICS-SOC x-walk'!L:L)</f>
        <v>Educational Services, and Health Care and Social Assistance</v>
      </c>
      <c r="K671" t="str">
        <f>_xlfn.XLOOKUP($C671,'NAICS-SOC-CIP x-walk'!$C:$C, 'NAICS-SOC-CIP x-walk'!I:I)</f>
        <v>Educational Services, Public Administration</v>
      </c>
      <c r="L671">
        <f t="shared" si="53"/>
        <v>760</v>
      </c>
      <c r="M671" s="9">
        <f t="shared" si="54"/>
        <v>11.692307692307692</v>
      </c>
    </row>
    <row r="672" spans="1:13" hidden="1">
      <c r="A672" s="1">
        <v>5</v>
      </c>
      <c r="B672" s="1">
        <v>5</v>
      </c>
      <c r="C672" s="1" t="s">
        <v>2090</v>
      </c>
      <c r="D672" s="1">
        <f t="shared" si="50"/>
        <v>25</v>
      </c>
      <c r="E672" s="2" t="s">
        <v>1228</v>
      </c>
      <c r="F672" t="e">
        <f>_xlfn.XLOOKUP(D672,'ACS-NAICS-SOC x-walk'!B:B,'ACS-NAICS-SOC x-walk'!D:D)</f>
        <v>#N/A</v>
      </c>
      <c r="G672">
        <f t="shared" si="51"/>
        <v>2521</v>
      </c>
      <c r="H672" s="9">
        <f t="shared" si="52"/>
        <v>14.829411764705883</v>
      </c>
      <c r="I672" t="str">
        <f>_xlfn.XLOOKUP($C672,'NAICS-SOC-CIP x-walk'!C:C, 'NAICS-SOC-CIP x-walk'!H:H)</f>
        <v>61, 92</v>
      </c>
      <c r="J672" t="str">
        <f>_xlfn.XLOOKUP(K672,'ACS-NAICS-SOC x-walk'!K:K,'ACS-NAICS-SOC x-walk'!L:L)</f>
        <v>Educational Services, and Health Care and Social Assistance</v>
      </c>
      <c r="K672" t="str">
        <f>_xlfn.XLOOKUP($C672,'NAICS-SOC-CIP x-walk'!$C:$C, 'NAICS-SOC-CIP x-walk'!I:I)</f>
        <v>Educational Services, Public Administration</v>
      </c>
      <c r="L672">
        <f t="shared" si="53"/>
        <v>760</v>
      </c>
      <c r="M672" s="9">
        <f t="shared" si="54"/>
        <v>11.692307692307692</v>
      </c>
    </row>
    <row r="673" spans="1:13" hidden="1">
      <c r="A673" s="1">
        <v>5</v>
      </c>
      <c r="B673" s="1">
        <v>5</v>
      </c>
      <c r="C673" s="1" t="s">
        <v>2078</v>
      </c>
      <c r="D673" s="1">
        <f t="shared" si="50"/>
        <v>25</v>
      </c>
      <c r="E673" s="2" t="s">
        <v>1672</v>
      </c>
      <c r="F673" t="e">
        <f>_xlfn.XLOOKUP(D673,'ACS-NAICS-SOC x-walk'!B:B,'ACS-NAICS-SOC x-walk'!D:D)</f>
        <v>#N/A</v>
      </c>
      <c r="G673">
        <f t="shared" si="51"/>
        <v>2521</v>
      </c>
      <c r="H673" s="9">
        <f t="shared" si="52"/>
        <v>14.829411764705883</v>
      </c>
      <c r="I673" t="str">
        <f>_xlfn.XLOOKUP($C673,'NAICS-SOC-CIP x-walk'!C:C, 'NAICS-SOC-CIP x-walk'!H:H)</f>
        <v>61, 92</v>
      </c>
      <c r="J673" t="str">
        <f>_xlfn.XLOOKUP(K673,'ACS-NAICS-SOC x-walk'!K:K,'ACS-NAICS-SOC x-walk'!L:L)</f>
        <v>Educational Services, and Health Care and Social Assistance</v>
      </c>
      <c r="K673" t="str">
        <f>_xlfn.XLOOKUP($C673,'NAICS-SOC-CIP x-walk'!$C:$C, 'NAICS-SOC-CIP x-walk'!I:I)</f>
        <v>Educational Services, Public Administration</v>
      </c>
      <c r="L673">
        <f t="shared" si="53"/>
        <v>760</v>
      </c>
      <c r="M673" s="9">
        <f t="shared" si="54"/>
        <v>11.692307692307692</v>
      </c>
    </row>
    <row r="674" spans="1:13" hidden="1">
      <c r="A674" s="1">
        <v>5</v>
      </c>
      <c r="B674" s="1">
        <v>5</v>
      </c>
      <c r="C674" s="1" t="s">
        <v>2104</v>
      </c>
      <c r="D674" s="1">
        <f t="shared" si="50"/>
        <v>25</v>
      </c>
      <c r="E674" s="2" t="s">
        <v>1630</v>
      </c>
      <c r="F674" t="e">
        <f>_xlfn.XLOOKUP(D674,'ACS-NAICS-SOC x-walk'!B:B,'ACS-NAICS-SOC x-walk'!D:D)</f>
        <v>#N/A</v>
      </c>
      <c r="G674">
        <f t="shared" si="51"/>
        <v>2521</v>
      </c>
      <c r="H674" s="9">
        <f t="shared" si="52"/>
        <v>14.829411764705883</v>
      </c>
      <c r="I674" t="str">
        <f>_xlfn.XLOOKUP($C674,'NAICS-SOC-CIP x-walk'!C:C, 'NAICS-SOC-CIP x-walk'!H:H)</f>
        <v>61, 92</v>
      </c>
      <c r="J674" t="str">
        <f>_xlfn.XLOOKUP(K674,'ACS-NAICS-SOC x-walk'!K:K,'ACS-NAICS-SOC x-walk'!L:L)</f>
        <v>Educational Services, and Health Care and Social Assistance</v>
      </c>
      <c r="K674" t="str">
        <f>_xlfn.XLOOKUP($C674,'NAICS-SOC-CIP x-walk'!$C:$C, 'NAICS-SOC-CIP x-walk'!I:I)</f>
        <v>Educational Services, Public Administration</v>
      </c>
      <c r="L674">
        <f t="shared" si="53"/>
        <v>760</v>
      </c>
      <c r="M674" s="9">
        <f t="shared" si="54"/>
        <v>11.692307692307692</v>
      </c>
    </row>
    <row r="675" spans="1:13" hidden="1">
      <c r="A675" s="1">
        <v>5</v>
      </c>
      <c r="B675" s="1">
        <v>5</v>
      </c>
      <c r="C675" s="1" t="s">
        <v>2088</v>
      </c>
      <c r="D675" s="1">
        <f t="shared" si="50"/>
        <v>25</v>
      </c>
      <c r="E675" s="2" t="s">
        <v>1436</v>
      </c>
      <c r="F675" t="e">
        <f>_xlfn.XLOOKUP(D675,'ACS-NAICS-SOC x-walk'!B:B,'ACS-NAICS-SOC x-walk'!D:D)</f>
        <v>#N/A</v>
      </c>
      <c r="G675">
        <f t="shared" si="51"/>
        <v>2521</v>
      </c>
      <c r="H675" s="9">
        <f t="shared" si="52"/>
        <v>14.829411764705883</v>
      </c>
      <c r="I675" t="str">
        <f>_xlfn.XLOOKUP($C675,'NAICS-SOC-CIP x-walk'!C:C, 'NAICS-SOC-CIP x-walk'!H:H)</f>
        <v>61, 92</v>
      </c>
      <c r="J675" t="str">
        <f>_xlfn.XLOOKUP(K675,'ACS-NAICS-SOC x-walk'!K:K,'ACS-NAICS-SOC x-walk'!L:L)</f>
        <v>Educational Services, and Health Care and Social Assistance</v>
      </c>
      <c r="K675" t="str">
        <f>_xlfn.XLOOKUP($C675,'NAICS-SOC-CIP x-walk'!$C:$C, 'NAICS-SOC-CIP x-walk'!I:I)</f>
        <v>Educational Services, Public Administration</v>
      </c>
      <c r="L675">
        <f t="shared" si="53"/>
        <v>760</v>
      </c>
      <c r="M675" s="9">
        <f t="shared" si="54"/>
        <v>11.692307692307692</v>
      </c>
    </row>
    <row r="676" spans="1:13" hidden="1">
      <c r="A676" s="1">
        <v>5</v>
      </c>
      <c r="B676" s="1">
        <v>5</v>
      </c>
      <c r="C676" s="1" t="s">
        <v>2010</v>
      </c>
      <c r="D676" s="1">
        <f t="shared" si="50"/>
        <v>19</v>
      </c>
      <c r="E676" s="2" t="s">
        <v>1440</v>
      </c>
      <c r="F676" t="str">
        <f>_xlfn.XLOOKUP(D676,'ACS-NAICS-SOC x-walk'!B:B,'ACS-NAICS-SOC x-walk'!D:D)</f>
        <v>Management, business, science, and arts occupations</v>
      </c>
      <c r="G676">
        <f t="shared" si="51"/>
        <v>4738</v>
      </c>
      <c r="H676" s="9">
        <f t="shared" si="52"/>
        <v>15.185897435897436</v>
      </c>
      <c r="I676" t="str">
        <f>_xlfn.XLOOKUP($C676,'NAICS-SOC-CIP x-walk'!C:C, 'NAICS-SOC-CIP x-walk'!H:H)</f>
        <v>61, 92</v>
      </c>
      <c r="J676" t="str">
        <f>_xlfn.XLOOKUP(K676,'ACS-NAICS-SOC x-walk'!K:K,'ACS-NAICS-SOC x-walk'!L:L)</f>
        <v>Educational Services, and Health Care and Social Assistance</v>
      </c>
      <c r="K676" t="str">
        <f>_xlfn.XLOOKUP($C676,'NAICS-SOC-CIP x-walk'!$C:$C, 'NAICS-SOC-CIP x-walk'!I:I)</f>
        <v>Educational Services, Public Administration</v>
      </c>
      <c r="L676">
        <f t="shared" si="53"/>
        <v>760</v>
      </c>
      <c r="M676" s="9">
        <f t="shared" si="54"/>
        <v>11.692307692307692</v>
      </c>
    </row>
    <row r="677" spans="1:13" hidden="1">
      <c r="A677" s="1">
        <v>5</v>
      </c>
      <c r="B677" s="1">
        <v>4</v>
      </c>
      <c r="C677" s="1" t="s">
        <v>2131</v>
      </c>
      <c r="D677" s="1">
        <f t="shared" si="50"/>
        <v>25</v>
      </c>
      <c r="E677" s="2" t="s">
        <v>906</v>
      </c>
      <c r="F677" t="e">
        <f>_xlfn.XLOOKUP(D677,'ACS-NAICS-SOC x-walk'!B:B,'ACS-NAICS-SOC x-walk'!D:D)</f>
        <v>#N/A</v>
      </c>
      <c r="G677">
        <f t="shared" si="51"/>
        <v>2521</v>
      </c>
      <c r="H677" s="9">
        <f t="shared" si="52"/>
        <v>14.829411764705883</v>
      </c>
      <c r="I677" t="str">
        <f>_xlfn.XLOOKUP($C677,'NAICS-SOC-CIP x-walk'!C:C, 'NAICS-SOC-CIP x-walk'!H:H)</f>
        <v>61, 92</v>
      </c>
      <c r="J677" t="str">
        <f>_xlfn.XLOOKUP(K677,'ACS-NAICS-SOC x-walk'!K:K,'ACS-NAICS-SOC x-walk'!L:L)</f>
        <v>Educational Services, and Health Care and Social Assistance</v>
      </c>
      <c r="K677" t="str">
        <f>_xlfn.XLOOKUP($C677,'NAICS-SOC-CIP x-walk'!$C:$C, 'NAICS-SOC-CIP x-walk'!I:I)</f>
        <v>Educational Services, Public Administration</v>
      </c>
      <c r="L677">
        <f t="shared" si="53"/>
        <v>760</v>
      </c>
      <c r="M677" s="9">
        <f t="shared" si="54"/>
        <v>11.692307692307692</v>
      </c>
    </row>
    <row r="678" spans="1:13" hidden="1">
      <c r="A678" s="1">
        <v>4</v>
      </c>
      <c r="B678" s="1">
        <v>5</v>
      </c>
      <c r="C678" s="1" t="s">
        <v>2099</v>
      </c>
      <c r="D678" s="1">
        <f t="shared" si="50"/>
        <v>25</v>
      </c>
      <c r="E678" s="2" t="s">
        <v>1534</v>
      </c>
      <c r="F678" t="e">
        <f>_xlfn.XLOOKUP(D678,'ACS-NAICS-SOC x-walk'!B:B,'ACS-NAICS-SOC x-walk'!D:D)</f>
        <v>#N/A</v>
      </c>
      <c r="G678">
        <f t="shared" si="51"/>
        <v>2521</v>
      </c>
      <c r="H678" s="9">
        <f t="shared" si="52"/>
        <v>14.829411764705883</v>
      </c>
      <c r="I678" t="str">
        <f>_xlfn.XLOOKUP($C678,'NAICS-SOC-CIP x-walk'!C:C, 'NAICS-SOC-CIP x-walk'!H:H)</f>
        <v>61, 92</v>
      </c>
      <c r="J678" t="str">
        <f>_xlfn.XLOOKUP(K678,'ACS-NAICS-SOC x-walk'!K:K,'ACS-NAICS-SOC x-walk'!L:L)</f>
        <v>Educational Services, and Health Care and Social Assistance</v>
      </c>
      <c r="K678" t="str">
        <f>_xlfn.XLOOKUP($C678,'NAICS-SOC-CIP x-walk'!$C:$C, 'NAICS-SOC-CIP x-walk'!I:I)</f>
        <v>Educational Services, Public Administration</v>
      </c>
      <c r="L678">
        <f t="shared" si="53"/>
        <v>760</v>
      </c>
      <c r="M678" s="9">
        <f t="shared" si="54"/>
        <v>11.692307692307692</v>
      </c>
    </row>
    <row r="679" spans="1:13" hidden="1">
      <c r="A679" s="1">
        <v>4</v>
      </c>
      <c r="B679" s="1">
        <v>5</v>
      </c>
      <c r="C679" s="1" t="s">
        <v>2095</v>
      </c>
      <c r="D679" s="1">
        <f t="shared" si="50"/>
        <v>25</v>
      </c>
      <c r="E679" s="2" t="s">
        <v>1378</v>
      </c>
      <c r="F679" t="e">
        <f>_xlfn.XLOOKUP(D679,'ACS-NAICS-SOC x-walk'!B:B,'ACS-NAICS-SOC x-walk'!D:D)</f>
        <v>#N/A</v>
      </c>
      <c r="G679">
        <f t="shared" si="51"/>
        <v>2521</v>
      </c>
      <c r="H679" s="9">
        <f t="shared" si="52"/>
        <v>14.829411764705883</v>
      </c>
      <c r="I679" t="str">
        <f>_xlfn.XLOOKUP($C679,'NAICS-SOC-CIP x-walk'!C:C, 'NAICS-SOC-CIP x-walk'!H:H)</f>
        <v>61, 92</v>
      </c>
      <c r="J679" t="str">
        <f>_xlfn.XLOOKUP(K679,'ACS-NAICS-SOC x-walk'!K:K,'ACS-NAICS-SOC x-walk'!L:L)</f>
        <v>Educational Services, and Health Care and Social Assistance</v>
      </c>
      <c r="K679" t="str">
        <f>_xlfn.XLOOKUP($C679,'NAICS-SOC-CIP x-walk'!$C:$C, 'NAICS-SOC-CIP x-walk'!I:I)</f>
        <v>Educational Services, Public Administration</v>
      </c>
      <c r="L679">
        <f t="shared" si="53"/>
        <v>760</v>
      </c>
      <c r="M679" s="9">
        <f t="shared" si="54"/>
        <v>11.692307692307692</v>
      </c>
    </row>
    <row r="680" spans="1:13" hidden="1">
      <c r="A680" s="1">
        <v>4</v>
      </c>
      <c r="B680" s="1">
        <v>3</v>
      </c>
      <c r="C680" s="1" t="s">
        <v>2138</v>
      </c>
      <c r="D680" s="1">
        <f t="shared" si="50"/>
        <v>25</v>
      </c>
      <c r="E680" s="2" t="s">
        <v>1606</v>
      </c>
      <c r="F680" t="e">
        <f>_xlfn.XLOOKUP(D680,'ACS-NAICS-SOC x-walk'!B:B,'ACS-NAICS-SOC x-walk'!D:D)</f>
        <v>#N/A</v>
      </c>
      <c r="G680">
        <f t="shared" si="51"/>
        <v>2521</v>
      </c>
      <c r="H680" s="9">
        <f t="shared" si="52"/>
        <v>14.829411764705883</v>
      </c>
      <c r="I680" t="str">
        <f>_xlfn.XLOOKUP($C680,'NAICS-SOC-CIP x-walk'!C:C, 'NAICS-SOC-CIP x-walk'!H:H)</f>
        <v>61, 92</v>
      </c>
      <c r="J680" t="str">
        <f>_xlfn.XLOOKUP(K680,'ACS-NAICS-SOC x-walk'!K:K,'ACS-NAICS-SOC x-walk'!L:L)</f>
        <v>Educational Services, and Health Care and Social Assistance</v>
      </c>
      <c r="K680" t="str">
        <f>_xlfn.XLOOKUP($C680,'NAICS-SOC-CIP x-walk'!$C:$C, 'NAICS-SOC-CIP x-walk'!I:I)</f>
        <v>Educational Services, Public Administration</v>
      </c>
      <c r="L680">
        <f t="shared" si="53"/>
        <v>760</v>
      </c>
      <c r="M680" s="9">
        <f t="shared" si="54"/>
        <v>11.692307692307692</v>
      </c>
    </row>
    <row r="681" spans="1:13" hidden="1">
      <c r="A681" s="1">
        <v>3</v>
      </c>
      <c r="B681" s="1">
        <v>5</v>
      </c>
      <c r="C681" s="1" t="s">
        <v>2107</v>
      </c>
      <c r="D681" s="1">
        <f t="shared" si="50"/>
        <v>25</v>
      </c>
      <c r="E681" s="2" t="s">
        <v>1456</v>
      </c>
      <c r="F681" t="e">
        <f>_xlfn.XLOOKUP(D681,'ACS-NAICS-SOC x-walk'!B:B,'ACS-NAICS-SOC x-walk'!D:D)</f>
        <v>#N/A</v>
      </c>
      <c r="G681">
        <f t="shared" si="51"/>
        <v>2521</v>
      </c>
      <c r="H681" s="9">
        <f t="shared" si="52"/>
        <v>14.829411764705883</v>
      </c>
      <c r="I681" t="str">
        <f>_xlfn.XLOOKUP($C681,'NAICS-SOC-CIP x-walk'!C:C, 'NAICS-SOC-CIP x-walk'!H:H)</f>
        <v>61, 92</v>
      </c>
      <c r="J681" t="str">
        <f>_xlfn.XLOOKUP(K681,'ACS-NAICS-SOC x-walk'!K:K,'ACS-NAICS-SOC x-walk'!L:L)</f>
        <v>Educational Services, and Health Care and Social Assistance</v>
      </c>
      <c r="K681" t="str">
        <f>_xlfn.XLOOKUP($C681,'NAICS-SOC-CIP x-walk'!$C:$C, 'NAICS-SOC-CIP x-walk'!I:I)</f>
        <v>Educational Services, Public Administration</v>
      </c>
      <c r="L681">
        <f t="shared" si="53"/>
        <v>760</v>
      </c>
      <c r="M681" s="9">
        <f t="shared" si="54"/>
        <v>11.692307692307692</v>
      </c>
    </row>
    <row r="682" spans="1:13" hidden="1">
      <c r="A682" s="1">
        <v>2</v>
      </c>
      <c r="B682" s="1">
        <v>5</v>
      </c>
      <c r="C682" s="1" t="s">
        <v>2086</v>
      </c>
      <c r="D682" s="1">
        <f t="shared" si="50"/>
        <v>25</v>
      </c>
      <c r="E682" s="2" t="s">
        <v>1610</v>
      </c>
      <c r="F682" t="e">
        <f>_xlfn.XLOOKUP(D682,'ACS-NAICS-SOC x-walk'!B:B,'ACS-NAICS-SOC x-walk'!D:D)</f>
        <v>#N/A</v>
      </c>
      <c r="G682">
        <f t="shared" si="51"/>
        <v>2521</v>
      </c>
      <c r="H682" s="9">
        <f t="shared" si="52"/>
        <v>14.829411764705883</v>
      </c>
      <c r="I682" t="str">
        <f>_xlfn.XLOOKUP($C682,'NAICS-SOC-CIP x-walk'!C:C, 'NAICS-SOC-CIP x-walk'!H:H)</f>
        <v>61, 92</v>
      </c>
      <c r="J682" t="str">
        <f>_xlfn.XLOOKUP(K682,'ACS-NAICS-SOC x-walk'!K:K,'ACS-NAICS-SOC x-walk'!L:L)</f>
        <v>Educational Services, and Health Care and Social Assistance</v>
      </c>
      <c r="K682" t="str">
        <f>_xlfn.XLOOKUP($C682,'NAICS-SOC-CIP x-walk'!$C:$C, 'NAICS-SOC-CIP x-walk'!I:I)</f>
        <v>Educational Services, Public Administration</v>
      </c>
      <c r="L682">
        <f t="shared" si="53"/>
        <v>760</v>
      </c>
      <c r="M682" s="9">
        <f t="shared" si="54"/>
        <v>11.692307692307692</v>
      </c>
    </row>
    <row r="683" spans="1:13" hidden="1">
      <c r="A683" s="1">
        <v>2</v>
      </c>
      <c r="B683" s="1">
        <v>5</v>
      </c>
      <c r="C683" s="1" t="s">
        <v>2101</v>
      </c>
      <c r="D683" s="1">
        <f t="shared" si="50"/>
        <v>25</v>
      </c>
      <c r="E683" s="2" t="s">
        <v>1076</v>
      </c>
      <c r="F683" t="e">
        <f>_xlfn.XLOOKUP(D683,'ACS-NAICS-SOC x-walk'!B:B,'ACS-NAICS-SOC x-walk'!D:D)</f>
        <v>#N/A</v>
      </c>
      <c r="G683">
        <f t="shared" si="51"/>
        <v>2521</v>
      </c>
      <c r="H683" s="9">
        <f t="shared" si="52"/>
        <v>14.829411764705883</v>
      </c>
      <c r="I683" t="str">
        <f>_xlfn.XLOOKUP($C683,'NAICS-SOC-CIP x-walk'!C:C, 'NAICS-SOC-CIP x-walk'!H:H)</f>
        <v>61, 92</v>
      </c>
      <c r="J683" t="str">
        <f>_xlfn.XLOOKUP(K683,'ACS-NAICS-SOC x-walk'!K:K,'ACS-NAICS-SOC x-walk'!L:L)</f>
        <v>Educational Services, and Health Care and Social Assistance</v>
      </c>
      <c r="K683" t="str">
        <f>_xlfn.XLOOKUP($C683,'NAICS-SOC-CIP x-walk'!$C:$C, 'NAICS-SOC-CIP x-walk'!I:I)</f>
        <v>Educational Services, Public Administration</v>
      </c>
      <c r="L683">
        <f t="shared" si="53"/>
        <v>760</v>
      </c>
      <c r="M683" s="9">
        <f t="shared" si="54"/>
        <v>11.692307692307692</v>
      </c>
    </row>
    <row r="684" spans="1:13" hidden="1">
      <c r="A684" s="1">
        <v>2</v>
      </c>
      <c r="B684" s="1">
        <v>5</v>
      </c>
      <c r="C684" s="1" t="s">
        <v>2093</v>
      </c>
      <c r="D684" s="1">
        <f t="shared" si="50"/>
        <v>25</v>
      </c>
      <c r="E684" s="2" t="s">
        <v>1648</v>
      </c>
      <c r="F684" t="e">
        <f>_xlfn.XLOOKUP(D684,'ACS-NAICS-SOC x-walk'!B:B,'ACS-NAICS-SOC x-walk'!D:D)</f>
        <v>#N/A</v>
      </c>
      <c r="G684">
        <f t="shared" si="51"/>
        <v>2521</v>
      </c>
      <c r="H684" s="9">
        <f t="shared" si="52"/>
        <v>14.829411764705883</v>
      </c>
      <c r="I684" t="str">
        <f>_xlfn.XLOOKUP($C684,'NAICS-SOC-CIP x-walk'!C:C, 'NAICS-SOC-CIP x-walk'!H:H)</f>
        <v>61, 92</v>
      </c>
      <c r="J684" t="str">
        <f>_xlfn.XLOOKUP(K684,'ACS-NAICS-SOC x-walk'!K:K,'ACS-NAICS-SOC x-walk'!L:L)</f>
        <v>Educational Services, and Health Care and Social Assistance</v>
      </c>
      <c r="K684" t="str">
        <f>_xlfn.XLOOKUP($C684,'NAICS-SOC-CIP x-walk'!$C:$C, 'NAICS-SOC-CIP x-walk'!I:I)</f>
        <v>Educational Services, Public Administration</v>
      </c>
      <c r="L684">
        <f t="shared" si="53"/>
        <v>760</v>
      </c>
      <c r="M684" s="9">
        <f t="shared" si="54"/>
        <v>11.692307692307692</v>
      </c>
    </row>
    <row r="685" spans="1:13" hidden="1">
      <c r="A685" s="1">
        <v>2</v>
      </c>
      <c r="B685" s="1">
        <v>5</v>
      </c>
      <c r="C685" s="1" t="s">
        <v>2151</v>
      </c>
      <c r="D685" s="1">
        <f t="shared" si="50"/>
        <v>25</v>
      </c>
      <c r="E685" s="2" t="s">
        <v>1446</v>
      </c>
      <c r="F685" t="e">
        <f>_xlfn.XLOOKUP(D685,'ACS-NAICS-SOC x-walk'!B:B,'ACS-NAICS-SOC x-walk'!D:D)</f>
        <v>#N/A</v>
      </c>
      <c r="G685">
        <f t="shared" si="51"/>
        <v>2521</v>
      </c>
      <c r="H685" s="9">
        <f t="shared" si="52"/>
        <v>14.829411764705883</v>
      </c>
      <c r="I685" t="str">
        <f>_xlfn.XLOOKUP($C685,'NAICS-SOC-CIP x-walk'!C:C, 'NAICS-SOC-CIP x-walk'!H:H)</f>
        <v>61, 92</v>
      </c>
      <c r="J685" t="str">
        <f>_xlfn.XLOOKUP(K685,'ACS-NAICS-SOC x-walk'!K:K,'ACS-NAICS-SOC x-walk'!L:L)</f>
        <v>Educational Services, and Health Care and Social Assistance</v>
      </c>
      <c r="K685" t="str">
        <f>_xlfn.XLOOKUP($C685,'NAICS-SOC-CIP x-walk'!$C:$C, 'NAICS-SOC-CIP x-walk'!I:I)</f>
        <v>Educational Services, Public Administration</v>
      </c>
      <c r="L685">
        <f t="shared" si="53"/>
        <v>760</v>
      </c>
      <c r="M685" s="9">
        <f t="shared" si="54"/>
        <v>11.692307692307692</v>
      </c>
    </row>
    <row r="686" spans="1:13" hidden="1">
      <c r="A686" s="1">
        <v>1</v>
      </c>
      <c r="B686" s="1">
        <v>5</v>
      </c>
      <c r="C686" s="1" t="s">
        <v>2091</v>
      </c>
      <c r="D686" s="1">
        <f t="shared" si="50"/>
        <v>25</v>
      </c>
      <c r="E686" s="2" t="s">
        <v>1682</v>
      </c>
      <c r="F686" t="e">
        <f>_xlfn.XLOOKUP(D686,'ACS-NAICS-SOC x-walk'!B:B,'ACS-NAICS-SOC x-walk'!D:D)</f>
        <v>#N/A</v>
      </c>
      <c r="G686">
        <f t="shared" si="51"/>
        <v>2521</v>
      </c>
      <c r="H686" s="9">
        <f t="shared" si="52"/>
        <v>14.829411764705883</v>
      </c>
      <c r="I686" t="str">
        <f>_xlfn.XLOOKUP($C686,'NAICS-SOC-CIP x-walk'!C:C, 'NAICS-SOC-CIP x-walk'!H:H)</f>
        <v>61, 92</v>
      </c>
      <c r="J686" t="str">
        <f>_xlfn.XLOOKUP(K686,'ACS-NAICS-SOC x-walk'!K:K,'ACS-NAICS-SOC x-walk'!L:L)</f>
        <v>Educational Services, and Health Care and Social Assistance</v>
      </c>
      <c r="K686" t="str">
        <f>_xlfn.XLOOKUP($C686,'NAICS-SOC-CIP x-walk'!$C:$C, 'NAICS-SOC-CIP x-walk'!I:I)</f>
        <v>Educational Services, Public Administration</v>
      </c>
      <c r="L686">
        <f t="shared" si="53"/>
        <v>760</v>
      </c>
      <c r="M686" s="9">
        <f t="shared" si="54"/>
        <v>11.692307692307692</v>
      </c>
    </row>
    <row r="687" spans="1:13" hidden="1">
      <c r="A687" s="1">
        <v>1</v>
      </c>
      <c r="B687" s="1">
        <v>4</v>
      </c>
      <c r="C687" s="1" t="s">
        <v>2120</v>
      </c>
      <c r="D687" s="1">
        <f t="shared" si="50"/>
        <v>25</v>
      </c>
      <c r="E687" s="2" t="s">
        <v>960</v>
      </c>
      <c r="F687" t="e">
        <f>_xlfn.XLOOKUP(D687,'ACS-NAICS-SOC x-walk'!B:B,'ACS-NAICS-SOC x-walk'!D:D)</f>
        <v>#N/A</v>
      </c>
      <c r="G687">
        <f t="shared" si="51"/>
        <v>2521</v>
      </c>
      <c r="H687" s="9">
        <f t="shared" si="52"/>
        <v>14.829411764705883</v>
      </c>
      <c r="I687" t="str">
        <f>_xlfn.XLOOKUP($C687,'NAICS-SOC-CIP x-walk'!C:C, 'NAICS-SOC-CIP x-walk'!H:H)</f>
        <v>61, 92</v>
      </c>
      <c r="J687" t="str">
        <f>_xlfn.XLOOKUP(K687,'ACS-NAICS-SOC x-walk'!K:K,'ACS-NAICS-SOC x-walk'!L:L)</f>
        <v>Educational Services, and Health Care and Social Assistance</v>
      </c>
      <c r="K687" t="str">
        <f>_xlfn.XLOOKUP($C687,'NAICS-SOC-CIP x-walk'!$C:$C, 'NAICS-SOC-CIP x-walk'!I:I)</f>
        <v>Educational Services, Public Administration</v>
      </c>
      <c r="L687">
        <f t="shared" si="53"/>
        <v>760</v>
      </c>
      <c r="M687" s="9">
        <f t="shared" si="54"/>
        <v>11.692307692307692</v>
      </c>
    </row>
    <row r="688" spans="1:13" hidden="1">
      <c r="A688" s="1">
        <v>1</v>
      </c>
      <c r="B688" s="1">
        <v>5</v>
      </c>
      <c r="C688" s="1" t="s">
        <v>2108</v>
      </c>
      <c r="D688" s="1">
        <f t="shared" si="50"/>
        <v>25</v>
      </c>
      <c r="E688" s="2" t="s">
        <v>1462</v>
      </c>
      <c r="F688" t="e">
        <f>_xlfn.XLOOKUP(D688,'ACS-NAICS-SOC x-walk'!B:B,'ACS-NAICS-SOC x-walk'!D:D)</f>
        <v>#N/A</v>
      </c>
      <c r="G688">
        <f t="shared" si="51"/>
        <v>2521</v>
      </c>
      <c r="H688" s="9">
        <f t="shared" si="52"/>
        <v>14.829411764705883</v>
      </c>
      <c r="I688" t="str">
        <f>_xlfn.XLOOKUP($C688,'NAICS-SOC-CIP x-walk'!C:C, 'NAICS-SOC-CIP x-walk'!H:H)</f>
        <v>61, 92</v>
      </c>
      <c r="J688" t="str">
        <f>_xlfn.XLOOKUP(K688,'ACS-NAICS-SOC x-walk'!K:K,'ACS-NAICS-SOC x-walk'!L:L)</f>
        <v>Educational Services, and Health Care and Social Assistance</v>
      </c>
      <c r="K688" t="str">
        <f>_xlfn.XLOOKUP($C688,'NAICS-SOC-CIP x-walk'!$C:$C, 'NAICS-SOC-CIP x-walk'!I:I)</f>
        <v>Educational Services, Public Administration</v>
      </c>
      <c r="L688">
        <f t="shared" si="53"/>
        <v>760</v>
      </c>
      <c r="M688" s="9">
        <f t="shared" si="54"/>
        <v>11.692307692307692</v>
      </c>
    </row>
    <row r="689" spans="1:13" hidden="1">
      <c r="A689" s="1">
        <v>1</v>
      </c>
      <c r="B689" s="1">
        <v>5</v>
      </c>
      <c r="C689" s="1" t="s">
        <v>2112</v>
      </c>
      <c r="D689" s="1">
        <f t="shared" si="50"/>
        <v>25</v>
      </c>
      <c r="E689" s="2" t="s">
        <v>1570</v>
      </c>
      <c r="F689" t="e">
        <f>_xlfn.XLOOKUP(D689,'ACS-NAICS-SOC x-walk'!B:B,'ACS-NAICS-SOC x-walk'!D:D)</f>
        <v>#N/A</v>
      </c>
      <c r="G689">
        <f t="shared" si="51"/>
        <v>2521</v>
      </c>
      <c r="H689" s="9">
        <f t="shared" si="52"/>
        <v>14.829411764705883</v>
      </c>
      <c r="I689" t="str">
        <f>_xlfn.XLOOKUP($C689,'NAICS-SOC-CIP x-walk'!C:C, 'NAICS-SOC-CIP x-walk'!H:H)</f>
        <v>61, 92</v>
      </c>
      <c r="J689" t="str">
        <f>_xlfn.XLOOKUP(K689,'ACS-NAICS-SOC x-walk'!K:K,'ACS-NAICS-SOC x-walk'!L:L)</f>
        <v>Educational Services, and Health Care and Social Assistance</v>
      </c>
      <c r="K689" t="str">
        <f>_xlfn.XLOOKUP($C689,'NAICS-SOC-CIP x-walk'!$C:$C, 'NAICS-SOC-CIP x-walk'!I:I)</f>
        <v>Educational Services, Public Administration</v>
      </c>
      <c r="L689">
        <f t="shared" si="53"/>
        <v>760</v>
      </c>
      <c r="M689" s="9">
        <f t="shared" si="54"/>
        <v>11.692307692307692</v>
      </c>
    </row>
    <row r="690" spans="1:13" hidden="1">
      <c r="A690" s="1">
        <v>1</v>
      </c>
      <c r="B690" s="1">
        <v>5</v>
      </c>
      <c r="C690" s="1" t="s">
        <v>2102</v>
      </c>
      <c r="D690" s="1">
        <f t="shared" si="50"/>
        <v>25</v>
      </c>
      <c r="E690" s="2" t="s">
        <v>1632</v>
      </c>
      <c r="F690" t="e">
        <f>_xlfn.XLOOKUP(D690,'ACS-NAICS-SOC x-walk'!B:B,'ACS-NAICS-SOC x-walk'!D:D)</f>
        <v>#N/A</v>
      </c>
      <c r="G690">
        <f t="shared" si="51"/>
        <v>2521</v>
      </c>
      <c r="H690" s="9">
        <f t="shared" si="52"/>
        <v>14.829411764705883</v>
      </c>
      <c r="I690" t="str">
        <f>_xlfn.XLOOKUP($C690,'NAICS-SOC-CIP x-walk'!C:C, 'NAICS-SOC-CIP x-walk'!H:H)</f>
        <v>61, 92</v>
      </c>
      <c r="J690" t="str">
        <f>_xlfn.XLOOKUP(K690,'ACS-NAICS-SOC x-walk'!K:K,'ACS-NAICS-SOC x-walk'!L:L)</f>
        <v>Educational Services, and Health Care and Social Assistance</v>
      </c>
      <c r="K690" t="str">
        <f>_xlfn.XLOOKUP($C690,'NAICS-SOC-CIP x-walk'!$C:$C, 'NAICS-SOC-CIP x-walk'!I:I)</f>
        <v>Educational Services, Public Administration</v>
      </c>
      <c r="L690">
        <f t="shared" si="53"/>
        <v>760</v>
      </c>
      <c r="M690" s="9">
        <f t="shared" si="54"/>
        <v>11.692307692307692</v>
      </c>
    </row>
    <row r="691" spans="1:13" hidden="1">
      <c r="A691" s="1">
        <v>1</v>
      </c>
      <c r="B691" s="1">
        <v>5</v>
      </c>
      <c r="C691" s="1" t="s">
        <v>2079</v>
      </c>
      <c r="D691" s="1">
        <f t="shared" si="50"/>
        <v>25</v>
      </c>
      <c r="E691" s="2" t="s">
        <v>1294</v>
      </c>
      <c r="F691" t="e">
        <f>_xlfn.XLOOKUP(D691,'ACS-NAICS-SOC x-walk'!B:B,'ACS-NAICS-SOC x-walk'!D:D)</f>
        <v>#N/A</v>
      </c>
      <c r="G691">
        <f t="shared" si="51"/>
        <v>2521</v>
      </c>
      <c r="H691" s="9">
        <f t="shared" si="52"/>
        <v>14.829411764705883</v>
      </c>
      <c r="I691" t="str">
        <f>_xlfn.XLOOKUP($C691,'NAICS-SOC-CIP x-walk'!C:C, 'NAICS-SOC-CIP x-walk'!H:H)</f>
        <v>61, 92</v>
      </c>
      <c r="J691" t="str">
        <f>_xlfn.XLOOKUP(K691,'ACS-NAICS-SOC x-walk'!K:K,'ACS-NAICS-SOC x-walk'!L:L)</f>
        <v>Educational Services, and Health Care and Social Assistance</v>
      </c>
      <c r="K691" t="str">
        <f>_xlfn.XLOOKUP($C691,'NAICS-SOC-CIP x-walk'!$C:$C, 'NAICS-SOC-CIP x-walk'!I:I)</f>
        <v>Educational Services, Public Administration</v>
      </c>
      <c r="L691">
        <f t="shared" si="53"/>
        <v>760</v>
      </c>
      <c r="M691" s="9">
        <f t="shared" si="54"/>
        <v>11.692307692307692</v>
      </c>
    </row>
    <row r="692" spans="1:13" hidden="1">
      <c r="A692" s="1">
        <v>0</v>
      </c>
      <c r="B692" s="1">
        <v>5</v>
      </c>
      <c r="C692" s="1" t="s">
        <v>2109</v>
      </c>
      <c r="D692" s="1">
        <f t="shared" si="50"/>
        <v>25</v>
      </c>
      <c r="E692" s="2" t="s">
        <v>1744</v>
      </c>
      <c r="F692" t="e">
        <f>_xlfn.XLOOKUP(D692,'ACS-NAICS-SOC x-walk'!B:B,'ACS-NAICS-SOC x-walk'!D:D)</f>
        <v>#N/A</v>
      </c>
      <c r="G692">
        <f t="shared" si="51"/>
        <v>2521</v>
      </c>
      <c r="H692" s="9">
        <f t="shared" si="52"/>
        <v>14.829411764705883</v>
      </c>
      <c r="I692" t="str">
        <f>_xlfn.XLOOKUP($C692,'NAICS-SOC-CIP x-walk'!C:C, 'NAICS-SOC-CIP x-walk'!H:H)</f>
        <v>61, 92</v>
      </c>
      <c r="J692" t="str">
        <f>_xlfn.XLOOKUP(K692,'ACS-NAICS-SOC x-walk'!K:K,'ACS-NAICS-SOC x-walk'!L:L)</f>
        <v>Educational Services, and Health Care and Social Assistance</v>
      </c>
      <c r="K692" t="str">
        <f>_xlfn.XLOOKUP($C692,'NAICS-SOC-CIP x-walk'!$C:$C, 'NAICS-SOC-CIP x-walk'!I:I)</f>
        <v>Educational Services, Public Administration</v>
      </c>
      <c r="L692">
        <f t="shared" si="53"/>
        <v>760</v>
      </c>
      <c r="M692" s="9">
        <f t="shared" si="54"/>
        <v>11.692307692307692</v>
      </c>
    </row>
    <row r="693" spans="1:13" hidden="1">
      <c r="A693" s="1">
        <v>0</v>
      </c>
      <c r="B693" s="1">
        <v>5</v>
      </c>
      <c r="C693" s="1" t="s">
        <v>2110</v>
      </c>
      <c r="D693" s="1">
        <f t="shared" si="50"/>
        <v>25</v>
      </c>
      <c r="E693" s="2" t="s">
        <v>1288</v>
      </c>
      <c r="F693" t="e">
        <f>_xlfn.XLOOKUP(D693,'ACS-NAICS-SOC x-walk'!B:B,'ACS-NAICS-SOC x-walk'!D:D)</f>
        <v>#N/A</v>
      </c>
      <c r="G693">
        <f t="shared" si="51"/>
        <v>2521</v>
      </c>
      <c r="H693" s="9">
        <f t="shared" si="52"/>
        <v>14.829411764705883</v>
      </c>
      <c r="I693" t="str">
        <f>_xlfn.XLOOKUP($C693,'NAICS-SOC-CIP x-walk'!C:C, 'NAICS-SOC-CIP x-walk'!H:H)</f>
        <v>61, 92</v>
      </c>
      <c r="J693" t="str">
        <f>_xlfn.XLOOKUP(K693,'ACS-NAICS-SOC x-walk'!K:K,'ACS-NAICS-SOC x-walk'!L:L)</f>
        <v>Educational Services, and Health Care and Social Assistance</v>
      </c>
      <c r="K693" t="str">
        <f>_xlfn.XLOOKUP($C693,'NAICS-SOC-CIP x-walk'!$C:$C, 'NAICS-SOC-CIP x-walk'!I:I)</f>
        <v>Educational Services, Public Administration</v>
      </c>
      <c r="L693">
        <f t="shared" si="53"/>
        <v>760</v>
      </c>
      <c r="M693" s="9">
        <f t="shared" si="54"/>
        <v>11.692307692307692</v>
      </c>
    </row>
    <row r="694" spans="1:13" hidden="1">
      <c r="A694" s="1">
        <v>0</v>
      </c>
      <c r="B694" s="1">
        <v>5</v>
      </c>
      <c r="C694" s="1" t="s">
        <v>2111</v>
      </c>
      <c r="D694" s="1">
        <f t="shared" si="50"/>
        <v>25</v>
      </c>
      <c r="E694" s="2" t="s">
        <v>1702</v>
      </c>
      <c r="F694" t="e">
        <f>_xlfn.XLOOKUP(D694,'ACS-NAICS-SOC x-walk'!B:B,'ACS-NAICS-SOC x-walk'!D:D)</f>
        <v>#N/A</v>
      </c>
      <c r="G694">
        <f t="shared" si="51"/>
        <v>2521</v>
      </c>
      <c r="H694" s="9">
        <f t="shared" si="52"/>
        <v>14.829411764705883</v>
      </c>
      <c r="I694" t="str">
        <f>_xlfn.XLOOKUP($C694,'NAICS-SOC-CIP x-walk'!C:C, 'NAICS-SOC-CIP x-walk'!H:H)</f>
        <v>61, 92</v>
      </c>
      <c r="J694" t="str">
        <f>_xlfn.XLOOKUP(K694,'ACS-NAICS-SOC x-walk'!K:K,'ACS-NAICS-SOC x-walk'!L:L)</f>
        <v>Educational Services, and Health Care and Social Assistance</v>
      </c>
      <c r="K694" t="str">
        <f>_xlfn.XLOOKUP($C694,'NAICS-SOC-CIP x-walk'!$C:$C, 'NAICS-SOC-CIP x-walk'!I:I)</f>
        <v>Educational Services, Public Administration</v>
      </c>
      <c r="L694">
        <f t="shared" si="53"/>
        <v>760</v>
      </c>
      <c r="M694" s="9">
        <f t="shared" si="54"/>
        <v>11.692307692307692</v>
      </c>
    </row>
    <row r="695" spans="1:13" hidden="1">
      <c r="A695" s="1">
        <v>0</v>
      </c>
      <c r="B695" s="1">
        <v>5</v>
      </c>
      <c r="C695" s="1" t="s">
        <v>2094</v>
      </c>
      <c r="D695" s="1">
        <f t="shared" si="50"/>
        <v>25</v>
      </c>
      <c r="E695" s="2" t="s">
        <v>1346</v>
      </c>
      <c r="F695" t="e">
        <f>_xlfn.XLOOKUP(D695,'ACS-NAICS-SOC x-walk'!B:B,'ACS-NAICS-SOC x-walk'!D:D)</f>
        <v>#N/A</v>
      </c>
      <c r="G695">
        <f t="shared" si="51"/>
        <v>2521</v>
      </c>
      <c r="H695" s="9">
        <f t="shared" si="52"/>
        <v>14.829411764705883</v>
      </c>
      <c r="I695" t="str">
        <f>_xlfn.XLOOKUP($C695,'NAICS-SOC-CIP x-walk'!C:C, 'NAICS-SOC-CIP x-walk'!H:H)</f>
        <v>61, 92</v>
      </c>
      <c r="J695" t="str">
        <f>_xlfn.XLOOKUP(K695,'ACS-NAICS-SOC x-walk'!K:K,'ACS-NAICS-SOC x-walk'!L:L)</f>
        <v>Educational Services, and Health Care and Social Assistance</v>
      </c>
      <c r="K695" t="str">
        <f>_xlfn.XLOOKUP($C695,'NAICS-SOC-CIP x-walk'!$C:$C, 'NAICS-SOC-CIP x-walk'!I:I)</f>
        <v>Educational Services, Public Administration</v>
      </c>
      <c r="L695">
        <f t="shared" si="53"/>
        <v>760</v>
      </c>
      <c r="M695" s="9">
        <f t="shared" si="54"/>
        <v>11.692307692307692</v>
      </c>
    </row>
    <row r="696" spans="1:13" hidden="1">
      <c r="A696" s="1">
        <v>8</v>
      </c>
      <c r="B696" s="1" t="s">
        <v>4</v>
      </c>
      <c r="C696" s="1" t="s">
        <v>2492</v>
      </c>
      <c r="D696" s="1">
        <f t="shared" si="50"/>
        <v>43</v>
      </c>
      <c r="E696" s="2" t="s">
        <v>1334</v>
      </c>
      <c r="F696" t="str">
        <f>_xlfn.XLOOKUP(D696,'ACS-NAICS-SOC x-walk'!B:B,'ACS-NAICS-SOC x-walk'!D:D)</f>
        <v>Sales and office occupations</v>
      </c>
      <c r="G696">
        <f t="shared" si="51"/>
        <v>260</v>
      </c>
      <c r="H696" s="9">
        <f t="shared" si="52"/>
        <v>5.0980392156862742</v>
      </c>
      <c r="I696" t="str">
        <f>_xlfn.XLOOKUP($C696,'NAICS-SOC-CIP x-walk'!C:C, 'NAICS-SOC-CIP x-walk'!H:H)</f>
        <v>61, 92</v>
      </c>
      <c r="J696" t="str">
        <f>_xlfn.XLOOKUP(K696,'ACS-NAICS-SOC x-walk'!K:K,'ACS-NAICS-SOC x-walk'!L:L)</f>
        <v>Educational Services, and Health Care and Social Assistance</v>
      </c>
      <c r="K696" t="str">
        <f>_xlfn.XLOOKUP($C696,'NAICS-SOC-CIP x-walk'!$C:$C, 'NAICS-SOC-CIP x-walk'!I:I)</f>
        <v>Educational Services, Public Administration</v>
      </c>
      <c r="L696">
        <f t="shared" si="53"/>
        <v>760</v>
      </c>
      <c r="M696" s="9">
        <f t="shared" si="54"/>
        <v>11.692307692307692</v>
      </c>
    </row>
    <row r="697" spans="1:13" hidden="1">
      <c r="A697" s="1">
        <v>45</v>
      </c>
      <c r="B697" s="1">
        <v>4</v>
      </c>
      <c r="C697" s="1" t="s">
        <v>1948</v>
      </c>
      <c r="D697" s="1">
        <f t="shared" si="50"/>
        <v>17</v>
      </c>
      <c r="E697" s="2" t="s">
        <v>574</v>
      </c>
      <c r="F697" t="str">
        <f>_xlfn.XLOOKUP(D697,'ACS-NAICS-SOC x-walk'!B:B,'ACS-NAICS-SOC x-walk'!D:D)</f>
        <v>Management, business, science, and arts occupations</v>
      </c>
      <c r="G697">
        <f t="shared" si="51"/>
        <v>4738</v>
      </c>
      <c r="H697" s="9">
        <f t="shared" si="52"/>
        <v>15.185897435897436</v>
      </c>
      <c r="I697" t="str">
        <f>_xlfn.XLOOKUP($C697,'NAICS-SOC-CIP x-walk'!C:C, 'NAICS-SOC-CIP x-walk'!H:H)</f>
        <v>55</v>
      </c>
      <c r="J697" t="str">
        <f>_xlfn.XLOOKUP(K697,'ACS-NAICS-SOC x-walk'!K:K,'ACS-NAICS-SOC x-walk'!L:L)</f>
        <v>Professional, Scientific, and Management, and Administrative, and Waste Management Services</v>
      </c>
      <c r="K697" t="str">
        <f>_xlfn.XLOOKUP($C697,'NAICS-SOC-CIP x-walk'!$C:$C, 'NAICS-SOC-CIP x-walk'!I:I)</f>
        <v>Management of Companies and Enterprises</v>
      </c>
      <c r="L697">
        <f t="shared" si="53"/>
        <v>368</v>
      </c>
      <c r="M697" s="9">
        <f t="shared" si="54"/>
        <v>11.870967741935484</v>
      </c>
    </row>
    <row r="698" spans="1:13" hidden="1">
      <c r="A698" s="1">
        <v>41</v>
      </c>
      <c r="B698" s="1">
        <v>4</v>
      </c>
      <c r="C698" s="1" t="s">
        <v>1878</v>
      </c>
      <c r="D698" s="1">
        <f t="shared" si="50"/>
        <v>13</v>
      </c>
      <c r="E698" s="2" t="s">
        <v>766</v>
      </c>
      <c r="F698" t="str">
        <f>_xlfn.XLOOKUP(D698,'ACS-NAICS-SOC x-walk'!B:B,'ACS-NAICS-SOC x-walk'!D:D)</f>
        <v>Management, business, science, and arts occupations</v>
      </c>
      <c r="G698">
        <f t="shared" si="51"/>
        <v>4738</v>
      </c>
      <c r="H698" s="9">
        <f t="shared" si="52"/>
        <v>15.185897435897436</v>
      </c>
      <c r="I698" t="str">
        <f>_xlfn.XLOOKUP($C698,'NAICS-SOC-CIP x-walk'!C:C, 'NAICS-SOC-CIP x-walk'!H:H)</f>
        <v>55</v>
      </c>
      <c r="J698" t="str">
        <f>_xlfn.XLOOKUP(K698,'ACS-NAICS-SOC x-walk'!K:K,'ACS-NAICS-SOC x-walk'!L:L)</f>
        <v>Professional, Scientific, and Management, and Administrative, and Waste Management Services</v>
      </c>
      <c r="K698" t="str">
        <f>_xlfn.XLOOKUP($C698,'NAICS-SOC-CIP x-walk'!$C:$C, 'NAICS-SOC-CIP x-walk'!I:I)</f>
        <v>Management of Companies and Enterprises</v>
      </c>
      <c r="L698">
        <f t="shared" si="53"/>
        <v>368</v>
      </c>
      <c r="M698" s="9">
        <f t="shared" si="54"/>
        <v>11.870967741935484</v>
      </c>
    </row>
    <row r="699" spans="1:13" hidden="1">
      <c r="A699" s="1">
        <v>32</v>
      </c>
      <c r="B699" s="1">
        <v>4</v>
      </c>
      <c r="C699" s="1" t="s">
        <v>1948</v>
      </c>
      <c r="D699" s="1">
        <f t="shared" si="50"/>
        <v>17</v>
      </c>
      <c r="E699" s="2" t="s">
        <v>862</v>
      </c>
      <c r="F699" t="str">
        <f>_xlfn.XLOOKUP(D699,'ACS-NAICS-SOC x-walk'!B:B,'ACS-NAICS-SOC x-walk'!D:D)</f>
        <v>Management, business, science, and arts occupations</v>
      </c>
      <c r="G699">
        <f t="shared" si="51"/>
        <v>4738</v>
      </c>
      <c r="H699" s="9">
        <f t="shared" si="52"/>
        <v>15.185897435897436</v>
      </c>
      <c r="I699" t="str">
        <f>_xlfn.XLOOKUP($C699,'NAICS-SOC-CIP x-walk'!C:C, 'NAICS-SOC-CIP x-walk'!H:H)</f>
        <v>55</v>
      </c>
      <c r="J699" t="str">
        <f>_xlfn.XLOOKUP(K699,'ACS-NAICS-SOC x-walk'!K:K,'ACS-NAICS-SOC x-walk'!L:L)</f>
        <v>Professional, Scientific, and Management, and Administrative, and Waste Management Services</v>
      </c>
      <c r="K699" t="str">
        <f>_xlfn.XLOOKUP($C699,'NAICS-SOC-CIP x-walk'!$C:$C, 'NAICS-SOC-CIP x-walk'!I:I)</f>
        <v>Management of Companies and Enterprises</v>
      </c>
      <c r="L699">
        <f t="shared" si="53"/>
        <v>368</v>
      </c>
      <c r="M699" s="9">
        <f t="shared" si="54"/>
        <v>11.870967741935484</v>
      </c>
    </row>
    <row r="700" spans="1:13" hidden="1">
      <c r="A700" s="1">
        <v>25</v>
      </c>
      <c r="B700" s="1">
        <v>5</v>
      </c>
      <c r="C700" s="1" t="s">
        <v>1807</v>
      </c>
      <c r="D700" s="1">
        <f t="shared" si="50"/>
        <v>11</v>
      </c>
      <c r="E700" s="2" t="s">
        <v>1054</v>
      </c>
      <c r="F700" t="str">
        <f>_xlfn.XLOOKUP(D700,'ACS-NAICS-SOC x-walk'!B:B,'ACS-NAICS-SOC x-walk'!D:D)</f>
        <v>Management, business, science, and arts occupations</v>
      </c>
      <c r="G700">
        <f t="shared" si="51"/>
        <v>4738</v>
      </c>
      <c r="H700" s="9">
        <f t="shared" si="52"/>
        <v>15.185897435897436</v>
      </c>
      <c r="I700" t="str">
        <f>_xlfn.XLOOKUP($C700,'NAICS-SOC-CIP x-walk'!C:C, 'NAICS-SOC-CIP x-walk'!H:H)</f>
        <v>55</v>
      </c>
      <c r="J700" t="str">
        <f>_xlfn.XLOOKUP(K700,'ACS-NAICS-SOC x-walk'!K:K,'ACS-NAICS-SOC x-walk'!L:L)</f>
        <v>Professional, Scientific, and Management, and Administrative, and Waste Management Services</v>
      </c>
      <c r="K700" t="str">
        <f>_xlfn.XLOOKUP($C700,'NAICS-SOC-CIP x-walk'!$C:$C, 'NAICS-SOC-CIP x-walk'!I:I)</f>
        <v>Management of Companies and Enterprises</v>
      </c>
      <c r="L700">
        <f t="shared" si="53"/>
        <v>368</v>
      </c>
      <c r="M700" s="9">
        <f t="shared" si="54"/>
        <v>11.870967741935484</v>
      </c>
    </row>
    <row r="701" spans="1:13" hidden="1">
      <c r="A701" s="1">
        <v>22</v>
      </c>
      <c r="B701" s="1">
        <v>4</v>
      </c>
      <c r="C701" s="1" t="s">
        <v>2192</v>
      </c>
      <c r="D701" s="1">
        <f t="shared" si="50"/>
        <v>27</v>
      </c>
      <c r="E701" s="2" t="s">
        <v>1372</v>
      </c>
      <c r="F701" t="str">
        <f>_xlfn.XLOOKUP(D701,'ACS-NAICS-SOC x-walk'!B:B,'ACS-NAICS-SOC x-walk'!D:D)</f>
        <v>Management, business, science, and arts occupations</v>
      </c>
      <c r="G701">
        <f t="shared" si="51"/>
        <v>4738</v>
      </c>
      <c r="H701" s="9">
        <f t="shared" si="52"/>
        <v>15.185897435897436</v>
      </c>
      <c r="I701" t="str">
        <f>_xlfn.XLOOKUP($C701,'NAICS-SOC-CIP x-walk'!C:C, 'NAICS-SOC-CIP x-walk'!H:H)</f>
        <v>55</v>
      </c>
      <c r="J701" t="str">
        <f>_xlfn.XLOOKUP(K701,'ACS-NAICS-SOC x-walk'!K:K,'ACS-NAICS-SOC x-walk'!L:L)</f>
        <v>Professional, Scientific, and Management, and Administrative, and Waste Management Services</v>
      </c>
      <c r="K701" t="str">
        <f>_xlfn.XLOOKUP($C701,'NAICS-SOC-CIP x-walk'!$C:$C, 'NAICS-SOC-CIP x-walk'!I:I)</f>
        <v>Management of Companies and Enterprises</v>
      </c>
      <c r="L701">
        <f t="shared" si="53"/>
        <v>368</v>
      </c>
      <c r="M701" s="9">
        <f t="shared" si="54"/>
        <v>11.870967741935484</v>
      </c>
    </row>
    <row r="702" spans="1:13" hidden="1">
      <c r="A702" s="1">
        <v>21</v>
      </c>
      <c r="B702" s="1">
        <v>5</v>
      </c>
      <c r="C702" s="1" t="s">
        <v>1807</v>
      </c>
      <c r="D702" s="1">
        <f t="shared" si="50"/>
        <v>11</v>
      </c>
      <c r="E702" s="2" t="s">
        <v>1072</v>
      </c>
      <c r="F702" t="str">
        <f>_xlfn.XLOOKUP(D702,'ACS-NAICS-SOC x-walk'!B:B,'ACS-NAICS-SOC x-walk'!D:D)</f>
        <v>Management, business, science, and arts occupations</v>
      </c>
      <c r="G702">
        <f t="shared" si="51"/>
        <v>4738</v>
      </c>
      <c r="H702" s="9">
        <f t="shared" si="52"/>
        <v>15.185897435897436</v>
      </c>
      <c r="I702" t="str">
        <f>_xlfn.XLOOKUP($C702,'NAICS-SOC-CIP x-walk'!C:C, 'NAICS-SOC-CIP x-walk'!H:H)</f>
        <v>55</v>
      </c>
      <c r="J702" t="str">
        <f>_xlfn.XLOOKUP(K702,'ACS-NAICS-SOC x-walk'!K:K,'ACS-NAICS-SOC x-walk'!L:L)</f>
        <v>Professional, Scientific, and Management, and Administrative, and Waste Management Services</v>
      </c>
      <c r="K702" t="str">
        <f>_xlfn.XLOOKUP($C702,'NAICS-SOC-CIP x-walk'!$C:$C, 'NAICS-SOC-CIP x-walk'!I:I)</f>
        <v>Management of Companies and Enterprises</v>
      </c>
      <c r="L702">
        <f t="shared" si="53"/>
        <v>368</v>
      </c>
      <c r="M702" s="9">
        <f t="shared" si="54"/>
        <v>11.870967741935484</v>
      </c>
    </row>
    <row r="703" spans="1:13" hidden="1">
      <c r="A703" s="1">
        <v>21</v>
      </c>
      <c r="B703" s="1">
        <v>4</v>
      </c>
      <c r="C703" s="1" t="s">
        <v>1878</v>
      </c>
      <c r="D703" s="1">
        <f t="shared" si="50"/>
        <v>13</v>
      </c>
      <c r="E703" s="2" t="s">
        <v>1154</v>
      </c>
      <c r="F703" t="str">
        <f>_xlfn.XLOOKUP(D703,'ACS-NAICS-SOC x-walk'!B:B,'ACS-NAICS-SOC x-walk'!D:D)</f>
        <v>Management, business, science, and arts occupations</v>
      </c>
      <c r="G703">
        <f t="shared" si="51"/>
        <v>4738</v>
      </c>
      <c r="H703" s="9">
        <f t="shared" si="52"/>
        <v>15.185897435897436</v>
      </c>
      <c r="I703" t="str">
        <f>_xlfn.XLOOKUP($C703,'NAICS-SOC-CIP x-walk'!C:C, 'NAICS-SOC-CIP x-walk'!H:H)</f>
        <v>55</v>
      </c>
      <c r="J703" t="str">
        <f>_xlfn.XLOOKUP(K703,'ACS-NAICS-SOC x-walk'!K:K,'ACS-NAICS-SOC x-walk'!L:L)</f>
        <v>Professional, Scientific, and Management, and Administrative, and Waste Management Services</v>
      </c>
      <c r="K703" t="str">
        <f>_xlfn.XLOOKUP($C703,'NAICS-SOC-CIP x-walk'!$C:$C, 'NAICS-SOC-CIP x-walk'!I:I)</f>
        <v>Management of Companies and Enterprises</v>
      </c>
      <c r="L703">
        <f t="shared" si="53"/>
        <v>368</v>
      </c>
      <c r="M703" s="9">
        <f t="shared" si="54"/>
        <v>11.870967741935484</v>
      </c>
    </row>
    <row r="704" spans="1:13" hidden="1">
      <c r="A704" s="1">
        <v>13</v>
      </c>
      <c r="B704" s="1">
        <v>4</v>
      </c>
      <c r="C704" s="1" t="s">
        <v>1874</v>
      </c>
      <c r="D704" s="1">
        <f t="shared" si="50"/>
        <v>13</v>
      </c>
      <c r="E704" s="2" t="s">
        <v>1382</v>
      </c>
      <c r="F704" t="str">
        <f>_xlfn.XLOOKUP(D704,'ACS-NAICS-SOC x-walk'!B:B,'ACS-NAICS-SOC x-walk'!D:D)</f>
        <v>Management, business, science, and arts occupations</v>
      </c>
      <c r="G704">
        <f t="shared" si="51"/>
        <v>4738</v>
      </c>
      <c r="H704" s="9">
        <f t="shared" si="52"/>
        <v>15.185897435897436</v>
      </c>
      <c r="I704" t="str">
        <f>_xlfn.XLOOKUP($C704,'NAICS-SOC-CIP x-walk'!C:C, 'NAICS-SOC-CIP x-walk'!H:H)</f>
        <v>55</v>
      </c>
      <c r="J704" t="str">
        <f>_xlfn.XLOOKUP(K704,'ACS-NAICS-SOC x-walk'!K:K,'ACS-NAICS-SOC x-walk'!L:L)</f>
        <v>Professional, Scientific, and Management, and Administrative, and Waste Management Services</v>
      </c>
      <c r="K704" t="str">
        <f>_xlfn.XLOOKUP($C704,'NAICS-SOC-CIP x-walk'!$C:$C, 'NAICS-SOC-CIP x-walk'!I:I)</f>
        <v>Management of Companies and Enterprises</v>
      </c>
      <c r="L704">
        <f t="shared" si="53"/>
        <v>368</v>
      </c>
      <c r="M704" s="9">
        <f t="shared" si="54"/>
        <v>11.870967741935484</v>
      </c>
    </row>
    <row r="705" spans="1:13" hidden="1">
      <c r="A705" s="1">
        <v>11</v>
      </c>
      <c r="B705" s="1">
        <v>4</v>
      </c>
      <c r="C705" s="1" t="s">
        <v>1863</v>
      </c>
      <c r="D705" s="1">
        <f t="shared" si="50"/>
        <v>13</v>
      </c>
      <c r="E705" s="2" t="s">
        <v>1536</v>
      </c>
      <c r="F705" t="str">
        <f>_xlfn.XLOOKUP(D705,'ACS-NAICS-SOC x-walk'!B:B,'ACS-NAICS-SOC x-walk'!D:D)</f>
        <v>Management, business, science, and arts occupations</v>
      </c>
      <c r="G705">
        <f t="shared" si="51"/>
        <v>4738</v>
      </c>
      <c r="H705" s="9">
        <f t="shared" si="52"/>
        <v>15.185897435897436</v>
      </c>
      <c r="I705" t="str">
        <f>_xlfn.XLOOKUP($C705,'NAICS-SOC-CIP x-walk'!C:C, 'NAICS-SOC-CIP x-walk'!H:H)</f>
        <v>55</v>
      </c>
      <c r="J705" t="str">
        <f>_xlfn.XLOOKUP(K705,'ACS-NAICS-SOC x-walk'!K:K,'ACS-NAICS-SOC x-walk'!L:L)</f>
        <v>Professional, Scientific, and Management, and Administrative, and Waste Management Services</v>
      </c>
      <c r="K705" t="str">
        <f>_xlfn.XLOOKUP($C705,'NAICS-SOC-CIP x-walk'!$C:$C, 'NAICS-SOC-CIP x-walk'!I:I)</f>
        <v>Management of Companies and Enterprises</v>
      </c>
      <c r="L705">
        <f t="shared" si="53"/>
        <v>368</v>
      </c>
      <c r="M705" s="9">
        <f t="shared" si="54"/>
        <v>11.870967741935484</v>
      </c>
    </row>
    <row r="706" spans="1:13" hidden="1">
      <c r="A706" s="1">
        <v>11</v>
      </c>
      <c r="B706" s="1">
        <v>4</v>
      </c>
      <c r="C706" s="1" t="s">
        <v>1865</v>
      </c>
      <c r="D706" s="1">
        <f t="shared" si="50"/>
        <v>13</v>
      </c>
      <c r="E706" s="2" t="s">
        <v>1368</v>
      </c>
      <c r="F706" t="str">
        <f>_xlfn.XLOOKUP(D706,'ACS-NAICS-SOC x-walk'!B:B,'ACS-NAICS-SOC x-walk'!D:D)</f>
        <v>Management, business, science, and arts occupations</v>
      </c>
      <c r="G706">
        <f t="shared" si="51"/>
        <v>4738</v>
      </c>
      <c r="H706" s="9">
        <f t="shared" si="52"/>
        <v>15.185897435897436</v>
      </c>
      <c r="I706" t="str">
        <f>_xlfn.XLOOKUP($C706,'NAICS-SOC-CIP x-walk'!C:C, 'NAICS-SOC-CIP x-walk'!H:H)</f>
        <v>55</v>
      </c>
      <c r="J706" t="str">
        <f>_xlfn.XLOOKUP(K706,'ACS-NAICS-SOC x-walk'!K:K,'ACS-NAICS-SOC x-walk'!L:L)</f>
        <v>Professional, Scientific, and Management, and Administrative, and Waste Management Services</v>
      </c>
      <c r="K706" t="str">
        <f>_xlfn.XLOOKUP($C706,'NAICS-SOC-CIP x-walk'!$C:$C, 'NAICS-SOC-CIP x-walk'!I:I)</f>
        <v>Management of Companies and Enterprises</v>
      </c>
      <c r="L706">
        <f t="shared" si="53"/>
        <v>368</v>
      </c>
      <c r="M706" s="9">
        <f t="shared" si="54"/>
        <v>11.870967741935484</v>
      </c>
    </row>
    <row r="707" spans="1:13" hidden="1">
      <c r="A707" s="1">
        <v>10</v>
      </c>
      <c r="B707" s="1">
        <v>5</v>
      </c>
      <c r="C707" s="1" t="s">
        <v>1927</v>
      </c>
      <c r="D707" s="1">
        <f t="shared" si="50"/>
        <v>15</v>
      </c>
      <c r="E707" s="2" t="s">
        <v>1488</v>
      </c>
      <c r="F707" t="str">
        <f>_xlfn.XLOOKUP(D707,'ACS-NAICS-SOC x-walk'!B:B,'ACS-NAICS-SOC x-walk'!D:D)</f>
        <v>Management, business, science, and arts occupations</v>
      </c>
      <c r="G707">
        <f t="shared" si="51"/>
        <v>4738</v>
      </c>
      <c r="H707" s="9">
        <f t="shared" si="52"/>
        <v>15.185897435897436</v>
      </c>
      <c r="I707" t="str">
        <f>_xlfn.XLOOKUP($C707,'NAICS-SOC-CIP x-walk'!C:C, 'NAICS-SOC-CIP x-walk'!H:H)</f>
        <v>55</v>
      </c>
      <c r="J707" t="str">
        <f>_xlfn.XLOOKUP(K707,'ACS-NAICS-SOC x-walk'!K:K,'ACS-NAICS-SOC x-walk'!L:L)</f>
        <v>Professional, Scientific, and Management, and Administrative, and Waste Management Services</v>
      </c>
      <c r="K707" t="str">
        <f>_xlfn.XLOOKUP($C707,'NAICS-SOC-CIP x-walk'!$C:$C, 'NAICS-SOC-CIP x-walk'!I:I)</f>
        <v>Management of Companies and Enterprises</v>
      </c>
      <c r="L707">
        <f t="shared" si="53"/>
        <v>368</v>
      </c>
      <c r="M707" s="9">
        <f t="shared" si="54"/>
        <v>11.870967741935484</v>
      </c>
    </row>
    <row r="708" spans="1:13" hidden="1">
      <c r="A708" s="1">
        <v>8</v>
      </c>
      <c r="B708" s="1">
        <v>5</v>
      </c>
      <c r="C708" s="1" t="s">
        <v>2008</v>
      </c>
      <c r="D708" s="1">
        <f t="shared" si="50"/>
        <v>19</v>
      </c>
      <c r="E708" s="2" t="s">
        <v>1478</v>
      </c>
      <c r="F708" t="str">
        <f>_xlfn.XLOOKUP(D708,'ACS-NAICS-SOC x-walk'!B:B,'ACS-NAICS-SOC x-walk'!D:D)</f>
        <v>Management, business, science, and arts occupations</v>
      </c>
      <c r="G708">
        <f t="shared" si="51"/>
        <v>4738</v>
      </c>
      <c r="H708" s="9">
        <f t="shared" si="52"/>
        <v>15.185897435897436</v>
      </c>
      <c r="I708" t="str">
        <f>_xlfn.XLOOKUP($C708,'NAICS-SOC-CIP x-walk'!C:C, 'NAICS-SOC-CIP x-walk'!H:H)</f>
        <v>55</v>
      </c>
      <c r="J708" t="str">
        <f>_xlfn.XLOOKUP(K708,'ACS-NAICS-SOC x-walk'!K:K,'ACS-NAICS-SOC x-walk'!L:L)</f>
        <v>Professional, Scientific, and Management, and Administrative, and Waste Management Services</v>
      </c>
      <c r="K708" t="str">
        <f>_xlfn.XLOOKUP($C708,'NAICS-SOC-CIP x-walk'!$C:$C, 'NAICS-SOC-CIP x-walk'!I:I)</f>
        <v>Management of Companies and Enterprises</v>
      </c>
      <c r="L708">
        <f t="shared" si="53"/>
        <v>368</v>
      </c>
      <c r="M708" s="9">
        <f t="shared" si="54"/>
        <v>11.870967741935484</v>
      </c>
    </row>
    <row r="709" spans="1:13" hidden="1">
      <c r="A709" s="1">
        <v>8</v>
      </c>
      <c r="B709" s="1">
        <v>4</v>
      </c>
      <c r="C709" s="1" t="s">
        <v>1878</v>
      </c>
      <c r="D709" s="1">
        <f t="shared" ref="D709:D772" si="55">VALUE(LEFT(C709,2))</f>
        <v>13</v>
      </c>
      <c r="E709" s="2" t="s">
        <v>1174</v>
      </c>
      <c r="F709" t="str">
        <f>_xlfn.XLOOKUP(D709,'ACS-NAICS-SOC x-walk'!B:B,'ACS-NAICS-SOC x-walk'!D:D)</f>
        <v>Management, business, science, and arts occupations</v>
      </c>
      <c r="G709">
        <f t="shared" ref="G709:G772" si="56">SUMIF(F:F, F709, A:A)</f>
        <v>4738</v>
      </c>
      <c r="H709" s="9">
        <f t="shared" ref="H709:H772" si="57">AVERAGEIF(F:F, F709, A:A)</f>
        <v>15.185897435897436</v>
      </c>
      <c r="I709" t="str">
        <f>_xlfn.XLOOKUP($C709,'NAICS-SOC-CIP x-walk'!C:C, 'NAICS-SOC-CIP x-walk'!H:H)</f>
        <v>55</v>
      </c>
      <c r="J709" t="str">
        <f>_xlfn.XLOOKUP(K709,'ACS-NAICS-SOC x-walk'!K:K,'ACS-NAICS-SOC x-walk'!L:L)</f>
        <v>Professional, Scientific, and Management, and Administrative, and Waste Management Services</v>
      </c>
      <c r="K709" t="str">
        <f>_xlfn.XLOOKUP($C709,'NAICS-SOC-CIP x-walk'!$C:$C, 'NAICS-SOC-CIP x-walk'!I:I)</f>
        <v>Management of Companies and Enterprises</v>
      </c>
      <c r="L709">
        <f t="shared" ref="L709:L772" si="58">SUMIF(K:K, K709, A:A)</f>
        <v>368</v>
      </c>
      <c r="M709" s="9">
        <f t="shared" ref="M709:M772" si="59">AVERAGEIF(K:K, K709, A:A)</f>
        <v>11.870967741935484</v>
      </c>
    </row>
    <row r="710" spans="1:13" hidden="1">
      <c r="A710" s="1">
        <v>6</v>
      </c>
      <c r="B710" s="1">
        <v>4</v>
      </c>
      <c r="C710" s="1" t="s">
        <v>1878</v>
      </c>
      <c r="D710" s="1">
        <f t="shared" si="55"/>
        <v>13</v>
      </c>
      <c r="E710" s="2" t="s">
        <v>1386</v>
      </c>
      <c r="F710" t="str">
        <f>_xlfn.XLOOKUP(D710,'ACS-NAICS-SOC x-walk'!B:B,'ACS-NAICS-SOC x-walk'!D:D)</f>
        <v>Management, business, science, and arts occupations</v>
      </c>
      <c r="G710">
        <f t="shared" si="56"/>
        <v>4738</v>
      </c>
      <c r="H710" s="9">
        <f t="shared" si="57"/>
        <v>15.185897435897436</v>
      </c>
      <c r="I710" t="str">
        <f>_xlfn.XLOOKUP($C710,'NAICS-SOC-CIP x-walk'!C:C, 'NAICS-SOC-CIP x-walk'!H:H)</f>
        <v>55</v>
      </c>
      <c r="J710" t="str">
        <f>_xlfn.XLOOKUP(K710,'ACS-NAICS-SOC x-walk'!K:K,'ACS-NAICS-SOC x-walk'!L:L)</f>
        <v>Professional, Scientific, and Management, and Administrative, and Waste Management Services</v>
      </c>
      <c r="K710" t="str">
        <f>_xlfn.XLOOKUP($C710,'NAICS-SOC-CIP x-walk'!$C:$C, 'NAICS-SOC-CIP x-walk'!I:I)</f>
        <v>Management of Companies and Enterprises</v>
      </c>
      <c r="L710">
        <f t="shared" si="58"/>
        <v>368</v>
      </c>
      <c r="M710" s="9">
        <f t="shared" si="59"/>
        <v>11.870967741935484</v>
      </c>
    </row>
    <row r="711" spans="1:13" hidden="1">
      <c r="A711" s="1">
        <v>4</v>
      </c>
      <c r="B711" s="1">
        <v>5</v>
      </c>
      <c r="C711" s="1" t="s">
        <v>2019</v>
      </c>
      <c r="D711" s="1">
        <f t="shared" si="55"/>
        <v>19</v>
      </c>
      <c r="E711" s="2" t="s">
        <v>1546</v>
      </c>
      <c r="F711" t="str">
        <f>_xlfn.XLOOKUP(D711,'ACS-NAICS-SOC x-walk'!B:B,'ACS-NAICS-SOC x-walk'!D:D)</f>
        <v>Management, business, science, and arts occupations</v>
      </c>
      <c r="G711">
        <f t="shared" si="56"/>
        <v>4738</v>
      </c>
      <c r="H711" s="9">
        <f t="shared" si="57"/>
        <v>15.185897435897436</v>
      </c>
      <c r="I711" t="str">
        <f>_xlfn.XLOOKUP($C711,'NAICS-SOC-CIP x-walk'!C:C, 'NAICS-SOC-CIP x-walk'!H:H)</f>
        <v>55</v>
      </c>
      <c r="J711" t="str">
        <f>_xlfn.XLOOKUP(K711,'ACS-NAICS-SOC x-walk'!K:K,'ACS-NAICS-SOC x-walk'!L:L)</f>
        <v>Professional, Scientific, and Management, and Administrative, and Waste Management Services</v>
      </c>
      <c r="K711" t="str">
        <f>_xlfn.XLOOKUP($C711,'NAICS-SOC-CIP x-walk'!$C:$C, 'NAICS-SOC-CIP x-walk'!I:I)</f>
        <v>Management of Companies and Enterprises</v>
      </c>
      <c r="L711">
        <f t="shared" si="58"/>
        <v>368</v>
      </c>
      <c r="M711" s="9">
        <f t="shared" si="59"/>
        <v>11.870967741935484</v>
      </c>
    </row>
    <row r="712" spans="1:13" hidden="1">
      <c r="A712" s="1">
        <v>6</v>
      </c>
      <c r="B712" s="1" t="s">
        <v>4</v>
      </c>
      <c r="C712" s="1" t="s">
        <v>2523</v>
      </c>
      <c r="D712" s="1">
        <f t="shared" si="55"/>
        <v>43</v>
      </c>
      <c r="E712" s="2" t="s">
        <v>1542</v>
      </c>
      <c r="F712" t="str">
        <f>_xlfn.XLOOKUP(D712,'ACS-NAICS-SOC x-walk'!B:B,'ACS-NAICS-SOC x-walk'!D:D)</f>
        <v>Sales and office occupations</v>
      </c>
      <c r="G712">
        <f t="shared" si="56"/>
        <v>260</v>
      </c>
      <c r="H712" s="9">
        <f t="shared" si="57"/>
        <v>5.0980392156862742</v>
      </c>
      <c r="I712" t="str">
        <f>_xlfn.XLOOKUP($C712,'NAICS-SOC-CIP x-walk'!C:C, 'NAICS-SOC-CIP x-walk'!H:H)</f>
        <v>55</v>
      </c>
      <c r="J712" t="str">
        <f>_xlfn.XLOOKUP(K712,'ACS-NAICS-SOC x-walk'!K:K,'ACS-NAICS-SOC x-walk'!L:L)</f>
        <v>Professional, Scientific, and Management, and Administrative, and Waste Management Services</v>
      </c>
      <c r="K712" t="str">
        <f>_xlfn.XLOOKUP($C712,'NAICS-SOC-CIP x-walk'!$C:$C, 'NAICS-SOC-CIP x-walk'!I:I)</f>
        <v>Management of Companies and Enterprises</v>
      </c>
      <c r="L712">
        <f t="shared" si="58"/>
        <v>368</v>
      </c>
      <c r="M712" s="9">
        <f t="shared" si="59"/>
        <v>11.870967741935484</v>
      </c>
    </row>
    <row r="713" spans="1:13" hidden="1">
      <c r="A713" s="1">
        <v>4</v>
      </c>
      <c r="B713" s="1">
        <v>3</v>
      </c>
      <c r="C713" s="1" t="s">
        <v>2513</v>
      </c>
      <c r="D713" s="1">
        <f t="shared" si="55"/>
        <v>43</v>
      </c>
      <c r="E713" s="2" t="s">
        <v>1328</v>
      </c>
      <c r="F713" t="str">
        <f>_xlfn.XLOOKUP(D713,'ACS-NAICS-SOC x-walk'!B:B,'ACS-NAICS-SOC x-walk'!D:D)</f>
        <v>Sales and office occupations</v>
      </c>
      <c r="G713">
        <f t="shared" si="56"/>
        <v>260</v>
      </c>
      <c r="H713" s="9">
        <f t="shared" si="57"/>
        <v>5.0980392156862742</v>
      </c>
      <c r="I713" t="str">
        <f>_xlfn.XLOOKUP($C713,'NAICS-SOC-CIP x-walk'!C:C, 'NAICS-SOC-CIP x-walk'!H:H)</f>
        <v>55</v>
      </c>
      <c r="J713" t="str">
        <f>_xlfn.XLOOKUP(K713,'ACS-NAICS-SOC x-walk'!K:K,'ACS-NAICS-SOC x-walk'!L:L)</f>
        <v>Professional, Scientific, and Management, and Administrative, and Waste Management Services</v>
      </c>
      <c r="K713" t="str">
        <f>_xlfn.XLOOKUP($C713,'NAICS-SOC-CIP x-walk'!$C:$C, 'NAICS-SOC-CIP x-walk'!I:I)</f>
        <v>Management of Companies and Enterprises</v>
      </c>
      <c r="L713">
        <f t="shared" si="58"/>
        <v>368</v>
      </c>
      <c r="M713" s="9">
        <f t="shared" si="59"/>
        <v>11.870967741935484</v>
      </c>
    </row>
    <row r="714" spans="1:13" hidden="1">
      <c r="A714" s="1">
        <v>2</v>
      </c>
      <c r="B714" s="1">
        <v>3</v>
      </c>
      <c r="C714" s="1" t="s">
        <v>2519</v>
      </c>
      <c r="D714" s="1">
        <f t="shared" si="55"/>
        <v>43</v>
      </c>
      <c r="E714" s="2" t="s">
        <v>1278</v>
      </c>
      <c r="F714" t="str">
        <f>_xlfn.XLOOKUP(D714,'ACS-NAICS-SOC x-walk'!B:B,'ACS-NAICS-SOC x-walk'!D:D)</f>
        <v>Sales and office occupations</v>
      </c>
      <c r="G714">
        <f t="shared" si="56"/>
        <v>260</v>
      </c>
      <c r="H714" s="9">
        <f t="shared" si="57"/>
        <v>5.0980392156862742</v>
      </c>
      <c r="I714" t="str">
        <f>_xlfn.XLOOKUP($C714,'NAICS-SOC-CIP x-walk'!C:C, 'NAICS-SOC-CIP x-walk'!H:H)</f>
        <v>55</v>
      </c>
      <c r="J714" t="str">
        <f>_xlfn.XLOOKUP(K714,'ACS-NAICS-SOC x-walk'!K:K,'ACS-NAICS-SOC x-walk'!L:L)</f>
        <v>Professional, Scientific, and Management, and Administrative, and Waste Management Services</v>
      </c>
      <c r="K714" t="str">
        <f>_xlfn.XLOOKUP($C714,'NAICS-SOC-CIP x-walk'!$C:$C, 'NAICS-SOC-CIP x-walk'!I:I)</f>
        <v>Management of Companies and Enterprises</v>
      </c>
      <c r="L714">
        <f t="shared" si="58"/>
        <v>368</v>
      </c>
      <c r="M714" s="9">
        <f t="shared" si="59"/>
        <v>11.870967741935484</v>
      </c>
    </row>
    <row r="715" spans="1:13" hidden="1">
      <c r="A715" s="1">
        <v>2</v>
      </c>
      <c r="B715" s="1">
        <v>3</v>
      </c>
      <c r="C715" s="1" t="s">
        <v>2467</v>
      </c>
      <c r="D715" s="1">
        <f t="shared" si="55"/>
        <v>43</v>
      </c>
      <c r="E715" s="2" t="s">
        <v>1468</v>
      </c>
      <c r="F715" t="str">
        <f>_xlfn.XLOOKUP(D715,'ACS-NAICS-SOC x-walk'!B:B,'ACS-NAICS-SOC x-walk'!D:D)</f>
        <v>Sales and office occupations</v>
      </c>
      <c r="G715">
        <f t="shared" si="56"/>
        <v>260</v>
      </c>
      <c r="H715" s="9">
        <f t="shared" si="57"/>
        <v>5.0980392156862742</v>
      </c>
      <c r="I715" t="str">
        <f>_xlfn.XLOOKUP($C715,'NAICS-SOC-CIP x-walk'!C:C, 'NAICS-SOC-CIP x-walk'!H:H)</f>
        <v>55</v>
      </c>
      <c r="J715" t="str">
        <f>_xlfn.XLOOKUP(K715,'ACS-NAICS-SOC x-walk'!K:K,'ACS-NAICS-SOC x-walk'!L:L)</f>
        <v>Professional, Scientific, and Management, and Administrative, and Waste Management Services</v>
      </c>
      <c r="K715" t="str">
        <f>_xlfn.XLOOKUP($C715,'NAICS-SOC-CIP x-walk'!$C:$C, 'NAICS-SOC-CIP x-walk'!I:I)</f>
        <v>Management of Companies and Enterprises</v>
      </c>
      <c r="L715">
        <f t="shared" si="58"/>
        <v>368</v>
      </c>
      <c r="M715" s="9">
        <f t="shared" si="59"/>
        <v>11.870967741935484</v>
      </c>
    </row>
    <row r="716" spans="1:13" hidden="1">
      <c r="A716" s="1">
        <v>2</v>
      </c>
      <c r="B716" s="1" t="s">
        <v>4</v>
      </c>
      <c r="C716" s="1" t="s">
        <v>2522</v>
      </c>
      <c r="D716" s="1">
        <f t="shared" si="55"/>
        <v>43</v>
      </c>
      <c r="E716" s="2" t="s">
        <v>1344</v>
      </c>
      <c r="F716" t="str">
        <f>_xlfn.XLOOKUP(D716,'ACS-NAICS-SOC x-walk'!B:B,'ACS-NAICS-SOC x-walk'!D:D)</f>
        <v>Sales and office occupations</v>
      </c>
      <c r="G716">
        <f t="shared" si="56"/>
        <v>260</v>
      </c>
      <c r="H716" s="9">
        <f t="shared" si="57"/>
        <v>5.0980392156862742</v>
      </c>
      <c r="I716" t="str">
        <f>_xlfn.XLOOKUP($C716,'NAICS-SOC-CIP x-walk'!C:C, 'NAICS-SOC-CIP x-walk'!H:H)</f>
        <v>55</v>
      </c>
      <c r="J716" t="str">
        <f>_xlfn.XLOOKUP(K716,'ACS-NAICS-SOC x-walk'!K:K,'ACS-NAICS-SOC x-walk'!L:L)</f>
        <v>Professional, Scientific, and Management, and Administrative, and Waste Management Services</v>
      </c>
      <c r="K716" t="str">
        <f>_xlfn.XLOOKUP($C716,'NAICS-SOC-CIP x-walk'!$C:$C, 'NAICS-SOC-CIP x-walk'!I:I)</f>
        <v>Management of Companies and Enterprises</v>
      </c>
      <c r="L716">
        <f t="shared" si="58"/>
        <v>368</v>
      </c>
      <c r="M716" s="9">
        <f t="shared" si="59"/>
        <v>11.870967741935484</v>
      </c>
    </row>
    <row r="717" spans="1:13" hidden="1">
      <c r="A717" s="1">
        <v>2</v>
      </c>
      <c r="B717" s="1">
        <v>3</v>
      </c>
      <c r="C717" s="1" t="s">
        <v>2477</v>
      </c>
      <c r="D717" s="1">
        <f t="shared" si="55"/>
        <v>43</v>
      </c>
      <c r="E717" s="2" t="s">
        <v>1700</v>
      </c>
      <c r="F717" t="str">
        <f>_xlfn.XLOOKUP(D717,'ACS-NAICS-SOC x-walk'!B:B,'ACS-NAICS-SOC x-walk'!D:D)</f>
        <v>Sales and office occupations</v>
      </c>
      <c r="G717">
        <f t="shared" si="56"/>
        <v>260</v>
      </c>
      <c r="H717" s="9">
        <f t="shared" si="57"/>
        <v>5.0980392156862742</v>
      </c>
      <c r="I717" t="str">
        <f>_xlfn.XLOOKUP($C717,'NAICS-SOC-CIP x-walk'!C:C, 'NAICS-SOC-CIP x-walk'!H:H)</f>
        <v>55</v>
      </c>
      <c r="J717" t="str">
        <f>_xlfn.XLOOKUP(K717,'ACS-NAICS-SOC x-walk'!K:K,'ACS-NAICS-SOC x-walk'!L:L)</f>
        <v>Professional, Scientific, and Management, and Administrative, and Waste Management Services</v>
      </c>
      <c r="K717" t="str">
        <f>_xlfn.XLOOKUP($C717,'NAICS-SOC-CIP x-walk'!$C:$C, 'NAICS-SOC-CIP x-walk'!I:I)</f>
        <v>Management of Companies and Enterprises</v>
      </c>
      <c r="L717">
        <f t="shared" si="58"/>
        <v>368</v>
      </c>
      <c r="M717" s="9">
        <f t="shared" si="59"/>
        <v>11.870967741935484</v>
      </c>
    </row>
    <row r="718" spans="1:13" hidden="1">
      <c r="A718" s="1">
        <v>2</v>
      </c>
      <c r="B718" s="1" t="s">
        <v>4</v>
      </c>
      <c r="C718" s="1" t="s">
        <v>2516</v>
      </c>
      <c r="D718" s="1">
        <f t="shared" si="55"/>
        <v>43</v>
      </c>
      <c r="E718" s="2" t="s">
        <v>1548</v>
      </c>
      <c r="F718" t="str">
        <f>_xlfn.XLOOKUP(D718,'ACS-NAICS-SOC x-walk'!B:B,'ACS-NAICS-SOC x-walk'!D:D)</f>
        <v>Sales and office occupations</v>
      </c>
      <c r="G718">
        <f t="shared" si="56"/>
        <v>260</v>
      </c>
      <c r="H718" s="9">
        <f t="shared" si="57"/>
        <v>5.0980392156862742</v>
      </c>
      <c r="I718" t="str">
        <f>_xlfn.XLOOKUP($C718,'NAICS-SOC-CIP x-walk'!C:C, 'NAICS-SOC-CIP x-walk'!H:H)</f>
        <v>55</v>
      </c>
      <c r="J718" t="str">
        <f>_xlfn.XLOOKUP(K718,'ACS-NAICS-SOC x-walk'!K:K,'ACS-NAICS-SOC x-walk'!L:L)</f>
        <v>Professional, Scientific, and Management, and Administrative, and Waste Management Services</v>
      </c>
      <c r="K718" t="str">
        <f>_xlfn.XLOOKUP($C718,'NAICS-SOC-CIP x-walk'!$C:$C, 'NAICS-SOC-CIP x-walk'!I:I)</f>
        <v>Management of Companies and Enterprises</v>
      </c>
      <c r="L718">
        <f t="shared" si="58"/>
        <v>368</v>
      </c>
      <c r="M718" s="9">
        <f t="shared" si="59"/>
        <v>11.870967741935484</v>
      </c>
    </row>
    <row r="719" spans="1:13" hidden="1">
      <c r="A719" s="1">
        <v>2</v>
      </c>
      <c r="B719" s="1" t="s">
        <v>4</v>
      </c>
      <c r="C719" s="1" t="s">
        <v>2518</v>
      </c>
      <c r="D719" s="1">
        <f t="shared" si="55"/>
        <v>43</v>
      </c>
      <c r="E719" s="2" t="s">
        <v>1130</v>
      </c>
      <c r="F719" t="str">
        <f>_xlfn.XLOOKUP(D719,'ACS-NAICS-SOC x-walk'!B:B,'ACS-NAICS-SOC x-walk'!D:D)</f>
        <v>Sales and office occupations</v>
      </c>
      <c r="G719">
        <f t="shared" si="56"/>
        <v>260</v>
      </c>
      <c r="H719" s="9">
        <f t="shared" si="57"/>
        <v>5.0980392156862742</v>
      </c>
      <c r="I719" t="str">
        <f>_xlfn.XLOOKUP($C719,'NAICS-SOC-CIP x-walk'!C:C, 'NAICS-SOC-CIP x-walk'!H:H)</f>
        <v>55</v>
      </c>
      <c r="J719" t="str">
        <f>_xlfn.XLOOKUP(K719,'ACS-NAICS-SOC x-walk'!K:K,'ACS-NAICS-SOC x-walk'!L:L)</f>
        <v>Professional, Scientific, and Management, and Administrative, and Waste Management Services</v>
      </c>
      <c r="K719" t="str">
        <f>_xlfn.XLOOKUP($C719,'NAICS-SOC-CIP x-walk'!$C:$C, 'NAICS-SOC-CIP x-walk'!I:I)</f>
        <v>Management of Companies and Enterprises</v>
      </c>
      <c r="L719">
        <f t="shared" si="58"/>
        <v>368</v>
      </c>
      <c r="M719" s="9">
        <f t="shared" si="59"/>
        <v>11.870967741935484</v>
      </c>
    </row>
    <row r="720" spans="1:13" hidden="1">
      <c r="A720" s="1">
        <v>1</v>
      </c>
      <c r="B720" s="1">
        <v>3</v>
      </c>
      <c r="C720" s="1" t="s">
        <v>2496</v>
      </c>
      <c r="D720" s="1">
        <f t="shared" si="55"/>
        <v>43</v>
      </c>
      <c r="E720" s="2" t="s">
        <v>1412</v>
      </c>
      <c r="F720" t="str">
        <f>_xlfn.XLOOKUP(D720,'ACS-NAICS-SOC x-walk'!B:B,'ACS-NAICS-SOC x-walk'!D:D)</f>
        <v>Sales and office occupations</v>
      </c>
      <c r="G720">
        <f t="shared" si="56"/>
        <v>260</v>
      </c>
      <c r="H720" s="9">
        <f t="shared" si="57"/>
        <v>5.0980392156862742</v>
      </c>
      <c r="I720" t="str">
        <f>_xlfn.XLOOKUP($C720,'NAICS-SOC-CIP x-walk'!C:C, 'NAICS-SOC-CIP x-walk'!H:H)</f>
        <v>55</v>
      </c>
      <c r="J720" t="str">
        <f>_xlfn.XLOOKUP(K720,'ACS-NAICS-SOC x-walk'!K:K,'ACS-NAICS-SOC x-walk'!L:L)</f>
        <v>Professional, Scientific, and Management, and Administrative, and Waste Management Services</v>
      </c>
      <c r="K720" t="str">
        <f>_xlfn.XLOOKUP($C720,'NAICS-SOC-CIP x-walk'!$C:$C, 'NAICS-SOC-CIP x-walk'!I:I)</f>
        <v>Management of Companies and Enterprises</v>
      </c>
      <c r="L720">
        <f t="shared" si="58"/>
        <v>368</v>
      </c>
      <c r="M720" s="9">
        <f t="shared" si="59"/>
        <v>11.870967741935484</v>
      </c>
    </row>
    <row r="721" spans="1:13" hidden="1">
      <c r="A721" s="1">
        <v>0</v>
      </c>
      <c r="B721" s="1" t="s">
        <v>4</v>
      </c>
      <c r="C721" s="1" t="s">
        <v>2521</v>
      </c>
      <c r="D721" s="1">
        <f t="shared" si="55"/>
        <v>43</v>
      </c>
      <c r="E721" s="2" t="s">
        <v>986</v>
      </c>
      <c r="F721" t="str">
        <f>_xlfn.XLOOKUP(D721,'ACS-NAICS-SOC x-walk'!B:B,'ACS-NAICS-SOC x-walk'!D:D)</f>
        <v>Sales and office occupations</v>
      </c>
      <c r="G721">
        <f t="shared" si="56"/>
        <v>260</v>
      </c>
      <c r="H721" s="9">
        <f t="shared" si="57"/>
        <v>5.0980392156862742</v>
      </c>
      <c r="I721" t="str">
        <f>_xlfn.XLOOKUP($C721,'NAICS-SOC-CIP x-walk'!C:C, 'NAICS-SOC-CIP x-walk'!H:H)</f>
        <v>55</v>
      </c>
      <c r="J721" t="str">
        <f>_xlfn.XLOOKUP(K721,'ACS-NAICS-SOC x-walk'!K:K,'ACS-NAICS-SOC x-walk'!L:L)</f>
        <v>Professional, Scientific, and Management, and Administrative, and Waste Management Services</v>
      </c>
      <c r="K721" t="str">
        <f>_xlfn.XLOOKUP($C721,'NAICS-SOC-CIP x-walk'!$C:$C, 'NAICS-SOC-CIP x-walk'!I:I)</f>
        <v>Management of Companies and Enterprises</v>
      </c>
      <c r="L721">
        <f t="shared" si="58"/>
        <v>368</v>
      </c>
      <c r="M721" s="9">
        <f t="shared" si="59"/>
        <v>11.870967741935484</v>
      </c>
    </row>
    <row r="722" spans="1:13" hidden="1">
      <c r="A722" s="1">
        <v>0</v>
      </c>
      <c r="B722" s="1" t="s">
        <v>4</v>
      </c>
      <c r="C722" s="1" t="s">
        <v>2495</v>
      </c>
      <c r="D722" s="1">
        <f t="shared" si="55"/>
        <v>43</v>
      </c>
      <c r="E722" s="2" t="s">
        <v>1176</v>
      </c>
      <c r="F722" t="str">
        <f>_xlfn.XLOOKUP(D722,'ACS-NAICS-SOC x-walk'!B:B,'ACS-NAICS-SOC x-walk'!D:D)</f>
        <v>Sales and office occupations</v>
      </c>
      <c r="G722">
        <f t="shared" si="56"/>
        <v>260</v>
      </c>
      <c r="H722" s="9">
        <f t="shared" si="57"/>
        <v>5.0980392156862742</v>
      </c>
      <c r="I722" t="str">
        <f>_xlfn.XLOOKUP($C722,'NAICS-SOC-CIP x-walk'!C:C, 'NAICS-SOC-CIP x-walk'!H:H)</f>
        <v>55</v>
      </c>
      <c r="J722" t="str">
        <f>_xlfn.XLOOKUP(K722,'ACS-NAICS-SOC x-walk'!K:K,'ACS-NAICS-SOC x-walk'!L:L)</f>
        <v>Professional, Scientific, and Management, and Administrative, and Waste Management Services</v>
      </c>
      <c r="K722" t="str">
        <f>_xlfn.XLOOKUP($C722,'NAICS-SOC-CIP x-walk'!$C:$C, 'NAICS-SOC-CIP x-walk'!I:I)</f>
        <v>Management of Companies and Enterprises</v>
      </c>
      <c r="L722">
        <f t="shared" si="58"/>
        <v>368</v>
      </c>
      <c r="M722" s="9">
        <f t="shared" si="59"/>
        <v>11.870967741935484</v>
      </c>
    </row>
    <row r="723" spans="1:13" hidden="1">
      <c r="A723" s="1">
        <v>25</v>
      </c>
      <c r="B723" s="1">
        <v>3</v>
      </c>
      <c r="C723" s="1" t="s">
        <v>1905</v>
      </c>
      <c r="D723" s="1">
        <f t="shared" si="55"/>
        <v>15</v>
      </c>
      <c r="E723" s="2" t="s">
        <v>870</v>
      </c>
      <c r="F723" t="str">
        <f>_xlfn.XLOOKUP(D723,'ACS-NAICS-SOC x-walk'!B:B,'ACS-NAICS-SOC x-walk'!D:D)</f>
        <v>Management, business, science, and arts occupations</v>
      </c>
      <c r="G723">
        <f t="shared" si="56"/>
        <v>4738</v>
      </c>
      <c r="H723" s="9">
        <f t="shared" si="57"/>
        <v>15.185897435897436</v>
      </c>
      <c r="I723" t="str">
        <f>_xlfn.XLOOKUP($C723,'NAICS-SOC-CIP x-walk'!C:C, 'NAICS-SOC-CIP x-walk'!H:H)</f>
        <v>51, 54</v>
      </c>
      <c r="J723" t="str">
        <f>_xlfn.XLOOKUP(K723,'ACS-NAICS-SOC x-walk'!K:K,'ACS-NAICS-SOC x-walk'!L:L)</f>
        <v xml:space="preserve">Information </v>
      </c>
      <c r="K723" t="str">
        <f>_xlfn.XLOOKUP($C723,'NAICS-SOC-CIP x-walk'!$C:$C, 'NAICS-SOC-CIP x-walk'!I:I)</f>
        <v>Information, Professional, Scientific, and Technical Services</v>
      </c>
      <c r="L723">
        <f t="shared" si="58"/>
        <v>177</v>
      </c>
      <c r="M723" s="9">
        <f t="shared" si="59"/>
        <v>6.8076923076923075</v>
      </c>
    </row>
    <row r="724" spans="1:13" hidden="1">
      <c r="A724" s="1">
        <v>18</v>
      </c>
      <c r="B724" s="1">
        <v>4</v>
      </c>
      <c r="C724" s="1" t="s">
        <v>1905</v>
      </c>
      <c r="D724" s="1">
        <f t="shared" si="55"/>
        <v>15</v>
      </c>
      <c r="E724" s="2" t="s">
        <v>1196</v>
      </c>
      <c r="F724" t="str">
        <f>_xlfn.XLOOKUP(D724,'ACS-NAICS-SOC x-walk'!B:B,'ACS-NAICS-SOC x-walk'!D:D)</f>
        <v>Management, business, science, and arts occupations</v>
      </c>
      <c r="G724">
        <f t="shared" si="56"/>
        <v>4738</v>
      </c>
      <c r="H724" s="9">
        <f t="shared" si="57"/>
        <v>15.185897435897436</v>
      </c>
      <c r="I724" t="str">
        <f>_xlfn.XLOOKUP($C724,'NAICS-SOC-CIP x-walk'!C:C, 'NAICS-SOC-CIP x-walk'!H:H)</f>
        <v>51, 54</v>
      </c>
      <c r="J724" t="str">
        <f>_xlfn.XLOOKUP(K724,'ACS-NAICS-SOC x-walk'!K:K,'ACS-NAICS-SOC x-walk'!L:L)</f>
        <v xml:space="preserve">Information </v>
      </c>
      <c r="K724" t="str">
        <f>_xlfn.XLOOKUP($C724,'NAICS-SOC-CIP x-walk'!$C:$C, 'NAICS-SOC-CIP x-walk'!I:I)</f>
        <v>Information, Professional, Scientific, and Technical Services</v>
      </c>
      <c r="L724">
        <f t="shared" si="58"/>
        <v>177</v>
      </c>
      <c r="M724" s="9">
        <f t="shared" si="59"/>
        <v>6.8076923076923075</v>
      </c>
    </row>
    <row r="725" spans="1:13" hidden="1">
      <c r="A725" s="1">
        <v>16</v>
      </c>
      <c r="B725" s="1">
        <v>4</v>
      </c>
      <c r="C725" s="1" t="s">
        <v>1901</v>
      </c>
      <c r="D725" s="1">
        <f t="shared" si="55"/>
        <v>15</v>
      </c>
      <c r="E725" s="2" t="s">
        <v>964</v>
      </c>
      <c r="F725" t="str">
        <f>_xlfn.XLOOKUP(D725,'ACS-NAICS-SOC x-walk'!B:B,'ACS-NAICS-SOC x-walk'!D:D)</f>
        <v>Management, business, science, and arts occupations</v>
      </c>
      <c r="G725">
        <f t="shared" si="56"/>
        <v>4738</v>
      </c>
      <c r="H725" s="9">
        <f t="shared" si="57"/>
        <v>15.185897435897436</v>
      </c>
      <c r="I725" t="str">
        <f>_xlfn.XLOOKUP($C725,'NAICS-SOC-CIP x-walk'!C:C, 'NAICS-SOC-CIP x-walk'!H:H)</f>
        <v>51, 54</v>
      </c>
      <c r="J725" t="str">
        <f>_xlfn.XLOOKUP(K725,'ACS-NAICS-SOC x-walk'!K:K,'ACS-NAICS-SOC x-walk'!L:L)</f>
        <v xml:space="preserve">Information </v>
      </c>
      <c r="K725" t="str">
        <f>_xlfn.XLOOKUP($C725,'NAICS-SOC-CIP x-walk'!$C:$C, 'NAICS-SOC-CIP x-walk'!I:I)</f>
        <v>Information, Professional, Scientific, and Technical Services</v>
      </c>
      <c r="L725">
        <f t="shared" si="58"/>
        <v>177</v>
      </c>
      <c r="M725" s="9">
        <f t="shared" si="59"/>
        <v>6.8076923076923075</v>
      </c>
    </row>
    <row r="726" spans="1:13" hidden="1">
      <c r="A726" s="1">
        <v>15</v>
      </c>
      <c r="B726" s="1">
        <v>3</v>
      </c>
      <c r="C726" s="1" t="s">
        <v>1918</v>
      </c>
      <c r="D726" s="1">
        <f t="shared" si="55"/>
        <v>15</v>
      </c>
      <c r="E726" s="2" t="s">
        <v>1322</v>
      </c>
      <c r="F726" t="str">
        <f>_xlfn.XLOOKUP(D726,'ACS-NAICS-SOC x-walk'!B:B,'ACS-NAICS-SOC x-walk'!D:D)</f>
        <v>Management, business, science, and arts occupations</v>
      </c>
      <c r="G726">
        <f t="shared" si="56"/>
        <v>4738</v>
      </c>
      <c r="H726" s="9">
        <f t="shared" si="57"/>
        <v>15.185897435897436</v>
      </c>
      <c r="I726" t="str">
        <f>_xlfn.XLOOKUP($C726,'NAICS-SOC-CIP x-walk'!C:C, 'NAICS-SOC-CIP x-walk'!H:H)</f>
        <v>51, 54</v>
      </c>
      <c r="J726" t="str">
        <f>_xlfn.XLOOKUP(K726,'ACS-NAICS-SOC x-walk'!K:K,'ACS-NAICS-SOC x-walk'!L:L)</f>
        <v xml:space="preserve">Information </v>
      </c>
      <c r="K726" t="str">
        <f>_xlfn.XLOOKUP($C726,'NAICS-SOC-CIP x-walk'!$C:$C, 'NAICS-SOC-CIP x-walk'!I:I)</f>
        <v>Information, Professional, Scientific, and Technical Services</v>
      </c>
      <c r="L726">
        <f t="shared" si="58"/>
        <v>177</v>
      </c>
      <c r="M726" s="9">
        <f t="shared" si="59"/>
        <v>6.8076923076923075</v>
      </c>
    </row>
    <row r="727" spans="1:13" hidden="1">
      <c r="A727" s="1">
        <v>11</v>
      </c>
      <c r="B727" s="1">
        <v>4</v>
      </c>
      <c r="C727" s="1" t="s">
        <v>1903</v>
      </c>
      <c r="D727" s="1">
        <f t="shared" si="55"/>
        <v>15</v>
      </c>
      <c r="E727" s="2" t="s">
        <v>1198</v>
      </c>
      <c r="F727" t="str">
        <f>_xlfn.XLOOKUP(D727,'ACS-NAICS-SOC x-walk'!B:B,'ACS-NAICS-SOC x-walk'!D:D)</f>
        <v>Management, business, science, and arts occupations</v>
      </c>
      <c r="G727">
        <f t="shared" si="56"/>
        <v>4738</v>
      </c>
      <c r="H727" s="9">
        <f t="shared" si="57"/>
        <v>15.185897435897436</v>
      </c>
      <c r="I727" t="str">
        <f>_xlfn.XLOOKUP($C727,'NAICS-SOC-CIP x-walk'!C:C, 'NAICS-SOC-CIP x-walk'!H:H)</f>
        <v>51, 54</v>
      </c>
      <c r="J727" t="str">
        <f>_xlfn.XLOOKUP(K727,'ACS-NAICS-SOC x-walk'!K:K,'ACS-NAICS-SOC x-walk'!L:L)</f>
        <v xml:space="preserve">Information </v>
      </c>
      <c r="K727" t="str">
        <f>_xlfn.XLOOKUP($C727,'NAICS-SOC-CIP x-walk'!$C:$C, 'NAICS-SOC-CIP x-walk'!I:I)</f>
        <v>Information, Professional, Scientific, and Technical Services</v>
      </c>
      <c r="L727">
        <f t="shared" si="58"/>
        <v>177</v>
      </c>
      <c r="M727" s="9">
        <f t="shared" si="59"/>
        <v>6.8076923076923075</v>
      </c>
    </row>
    <row r="728" spans="1:13" hidden="1">
      <c r="A728" s="1">
        <v>10</v>
      </c>
      <c r="B728" s="1">
        <v>3</v>
      </c>
      <c r="C728" s="1" t="s">
        <v>1904</v>
      </c>
      <c r="D728" s="1">
        <f t="shared" si="55"/>
        <v>15</v>
      </c>
      <c r="E728" s="2" t="s">
        <v>970</v>
      </c>
      <c r="F728" t="str">
        <f>_xlfn.XLOOKUP(D728,'ACS-NAICS-SOC x-walk'!B:B,'ACS-NAICS-SOC x-walk'!D:D)</f>
        <v>Management, business, science, and arts occupations</v>
      </c>
      <c r="G728">
        <f t="shared" si="56"/>
        <v>4738</v>
      </c>
      <c r="H728" s="9">
        <f t="shared" si="57"/>
        <v>15.185897435897436</v>
      </c>
      <c r="I728" t="str">
        <f>_xlfn.XLOOKUP($C728,'NAICS-SOC-CIP x-walk'!C:C, 'NAICS-SOC-CIP x-walk'!H:H)</f>
        <v>51, 54</v>
      </c>
      <c r="J728" t="str">
        <f>_xlfn.XLOOKUP(K728,'ACS-NAICS-SOC x-walk'!K:K,'ACS-NAICS-SOC x-walk'!L:L)</f>
        <v xml:space="preserve">Information </v>
      </c>
      <c r="K728" t="str">
        <f>_xlfn.XLOOKUP($C728,'NAICS-SOC-CIP x-walk'!$C:$C, 'NAICS-SOC-CIP x-walk'!I:I)</f>
        <v>Information, Professional, Scientific, and Technical Services</v>
      </c>
      <c r="L728">
        <f t="shared" si="58"/>
        <v>177</v>
      </c>
      <c r="M728" s="9">
        <f t="shared" si="59"/>
        <v>6.8076923076923075</v>
      </c>
    </row>
    <row r="729" spans="1:13" hidden="1">
      <c r="A729" s="1">
        <v>10</v>
      </c>
      <c r="B729" s="1">
        <v>3</v>
      </c>
      <c r="C729" s="1" t="s">
        <v>1918</v>
      </c>
      <c r="D729" s="1">
        <f t="shared" si="55"/>
        <v>15</v>
      </c>
      <c r="E729" s="2" t="s">
        <v>1080</v>
      </c>
      <c r="F729" t="str">
        <f>_xlfn.XLOOKUP(D729,'ACS-NAICS-SOC x-walk'!B:B,'ACS-NAICS-SOC x-walk'!D:D)</f>
        <v>Management, business, science, and arts occupations</v>
      </c>
      <c r="G729">
        <f t="shared" si="56"/>
        <v>4738</v>
      </c>
      <c r="H729" s="9">
        <f t="shared" si="57"/>
        <v>15.185897435897436</v>
      </c>
      <c r="I729" t="str">
        <f>_xlfn.XLOOKUP($C729,'NAICS-SOC-CIP x-walk'!C:C, 'NAICS-SOC-CIP x-walk'!H:H)</f>
        <v>51, 54</v>
      </c>
      <c r="J729" t="str">
        <f>_xlfn.XLOOKUP(K729,'ACS-NAICS-SOC x-walk'!K:K,'ACS-NAICS-SOC x-walk'!L:L)</f>
        <v xml:space="preserve">Information </v>
      </c>
      <c r="K729" t="str">
        <f>_xlfn.XLOOKUP($C729,'NAICS-SOC-CIP x-walk'!$C:$C, 'NAICS-SOC-CIP x-walk'!I:I)</f>
        <v>Information, Professional, Scientific, and Technical Services</v>
      </c>
      <c r="L729">
        <f t="shared" si="58"/>
        <v>177</v>
      </c>
      <c r="M729" s="9">
        <f t="shared" si="59"/>
        <v>6.8076923076923075</v>
      </c>
    </row>
    <row r="730" spans="1:13" hidden="1">
      <c r="A730" s="1">
        <v>10</v>
      </c>
      <c r="B730" s="1">
        <v>4</v>
      </c>
      <c r="C730" s="1" t="s">
        <v>1918</v>
      </c>
      <c r="D730" s="1">
        <f t="shared" si="55"/>
        <v>15</v>
      </c>
      <c r="E730" s="2" t="s">
        <v>1538</v>
      </c>
      <c r="F730" t="str">
        <f>_xlfn.XLOOKUP(D730,'ACS-NAICS-SOC x-walk'!B:B,'ACS-NAICS-SOC x-walk'!D:D)</f>
        <v>Management, business, science, and arts occupations</v>
      </c>
      <c r="G730">
        <f t="shared" si="56"/>
        <v>4738</v>
      </c>
      <c r="H730" s="9">
        <f t="shared" si="57"/>
        <v>15.185897435897436</v>
      </c>
      <c r="I730" t="str">
        <f>_xlfn.XLOOKUP($C730,'NAICS-SOC-CIP x-walk'!C:C, 'NAICS-SOC-CIP x-walk'!H:H)</f>
        <v>51, 54</v>
      </c>
      <c r="J730" t="str">
        <f>_xlfn.XLOOKUP(K730,'ACS-NAICS-SOC x-walk'!K:K,'ACS-NAICS-SOC x-walk'!L:L)</f>
        <v xml:space="preserve">Information </v>
      </c>
      <c r="K730" t="str">
        <f>_xlfn.XLOOKUP($C730,'NAICS-SOC-CIP x-walk'!$C:$C, 'NAICS-SOC-CIP x-walk'!I:I)</f>
        <v>Information, Professional, Scientific, and Technical Services</v>
      </c>
      <c r="L730">
        <f t="shared" si="58"/>
        <v>177</v>
      </c>
      <c r="M730" s="9">
        <f t="shared" si="59"/>
        <v>6.8076923076923075</v>
      </c>
    </row>
    <row r="731" spans="1:13" hidden="1">
      <c r="A731" s="1">
        <v>9</v>
      </c>
      <c r="B731" s="1">
        <v>4</v>
      </c>
      <c r="C731" s="1" t="s">
        <v>1918</v>
      </c>
      <c r="D731" s="1">
        <f t="shared" si="55"/>
        <v>15</v>
      </c>
      <c r="E731" s="2" t="s">
        <v>1400</v>
      </c>
      <c r="F731" t="str">
        <f>_xlfn.XLOOKUP(D731,'ACS-NAICS-SOC x-walk'!B:B,'ACS-NAICS-SOC x-walk'!D:D)</f>
        <v>Management, business, science, and arts occupations</v>
      </c>
      <c r="G731">
        <f t="shared" si="56"/>
        <v>4738</v>
      </c>
      <c r="H731" s="9">
        <f t="shared" si="57"/>
        <v>15.185897435897436</v>
      </c>
      <c r="I731" t="str">
        <f>_xlfn.XLOOKUP($C731,'NAICS-SOC-CIP x-walk'!C:C, 'NAICS-SOC-CIP x-walk'!H:H)</f>
        <v>51, 54</v>
      </c>
      <c r="J731" t="str">
        <f>_xlfn.XLOOKUP(K731,'ACS-NAICS-SOC x-walk'!K:K,'ACS-NAICS-SOC x-walk'!L:L)</f>
        <v xml:space="preserve">Information </v>
      </c>
      <c r="K731" t="str">
        <f>_xlfn.XLOOKUP($C731,'NAICS-SOC-CIP x-walk'!$C:$C, 'NAICS-SOC-CIP x-walk'!I:I)</f>
        <v>Information, Professional, Scientific, and Technical Services</v>
      </c>
      <c r="L731">
        <f t="shared" si="58"/>
        <v>177</v>
      </c>
      <c r="M731" s="9">
        <f t="shared" si="59"/>
        <v>6.8076923076923075</v>
      </c>
    </row>
    <row r="732" spans="1:13" hidden="1">
      <c r="A732" s="1">
        <v>8</v>
      </c>
      <c r="B732" s="1">
        <v>4</v>
      </c>
      <c r="C732" s="1" t="s">
        <v>1944</v>
      </c>
      <c r="D732" s="1">
        <f t="shared" si="55"/>
        <v>17</v>
      </c>
      <c r="E732" s="2" t="s">
        <v>1320</v>
      </c>
      <c r="F732" t="str">
        <f>_xlfn.XLOOKUP(D732,'ACS-NAICS-SOC x-walk'!B:B,'ACS-NAICS-SOC x-walk'!D:D)</f>
        <v>Management, business, science, and arts occupations</v>
      </c>
      <c r="G732">
        <f t="shared" si="56"/>
        <v>4738</v>
      </c>
      <c r="H732" s="9">
        <f t="shared" si="57"/>
        <v>15.185897435897436</v>
      </c>
      <c r="I732" t="str">
        <f>_xlfn.XLOOKUP($C732,'NAICS-SOC-CIP x-walk'!C:C, 'NAICS-SOC-CIP x-walk'!H:H)</f>
        <v>51, 54</v>
      </c>
      <c r="J732" t="str">
        <f>_xlfn.XLOOKUP(K732,'ACS-NAICS-SOC x-walk'!K:K,'ACS-NAICS-SOC x-walk'!L:L)</f>
        <v xml:space="preserve">Information </v>
      </c>
      <c r="K732" t="str">
        <f>_xlfn.XLOOKUP($C732,'NAICS-SOC-CIP x-walk'!$C:$C, 'NAICS-SOC-CIP x-walk'!I:I)</f>
        <v>Information, Professional, Scientific, and Technical Services</v>
      </c>
      <c r="L732">
        <f t="shared" si="58"/>
        <v>177</v>
      </c>
      <c r="M732" s="9">
        <f t="shared" si="59"/>
        <v>6.8076923076923075</v>
      </c>
    </row>
    <row r="733" spans="1:13" hidden="1">
      <c r="A733" s="1">
        <v>8</v>
      </c>
      <c r="B733" s="1">
        <v>4</v>
      </c>
      <c r="C733" s="1" t="s">
        <v>1918</v>
      </c>
      <c r="D733" s="1">
        <f t="shared" si="55"/>
        <v>15</v>
      </c>
      <c r="E733" s="2" t="s">
        <v>1414</v>
      </c>
      <c r="F733" t="str">
        <f>_xlfn.XLOOKUP(D733,'ACS-NAICS-SOC x-walk'!B:B,'ACS-NAICS-SOC x-walk'!D:D)</f>
        <v>Management, business, science, and arts occupations</v>
      </c>
      <c r="G733">
        <f t="shared" si="56"/>
        <v>4738</v>
      </c>
      <c r="H733" s="9">
        <f t="shared" si="57"/>
        <v>15.185897435897436</v>
      </c>
      <c r="I733" t="str">
        <f>_xlfn.XLOOKUP($C733,'NAICS-SOC-CIP x-walk'!C:C, 'NAICS-SOC-CIP x-walk'!H:H)</f>
        <v>51, 54</v>
      </c>
      <c r="J733" t="str">
        <f>_xlfn.XLOOKUP(K733,'ACS-NAICS-SOC x-walk'!K:K,'ACS-NAICS-SOC x-walk'!L:L)</f>
        <v xml:space="preserve">Information </v>
      </c>
      <c r="K733" t="str">
        <f>_xlfn.XLOOKUP($C733,'NAICS-SOC-CIP x-walk'!$C:$C, 'NAICS-SOC-CIP x-walk'!I:I)</f>
        <v>Information, Professional, Scientific, and Technical Services</v>
      </c>
      <c r="L733">
        <f t="shared" si="58"/>
        <v>177</v>
      </c>
      <c r="M733" s="9">
        <f t="shared" si="59"/>
        <v>6.8076923076923075</v>
      </c>
    </row>
    <row r="734" spans="1:13" hidden="1">
      <c r="A734" s="1">
        <v>7</v>
      </c>
      <c r="B734" s="1">
        <v>5</v>
      </c>
      <c r="C734" s="1" t="s">
        <v>1900</v>
      </c>
      <c r="D734" s="1">
        <f t="shared" si="55"/>
        <v>15</v>
      </c>
      <c r="E734" s="2" t="s">
        <v>1476</v>
      </c>
      <c r="F734" t="str">
        <f>_xlfn.XLOOKUP(D734,'ACS-NAICS-SOC x-walk'!B:B,'ACS-NAICS-SOC x-walk'!D:D)</f>
        <v>Management, business, science, and arts occupations</v>
      </c>
      <c r="G734">
        <f t="shared" si="56"/>
        <v>4738</v>
      </c>
      <c r="H734" s="9">
        <f t="shared" si="57"/>
        <v>15.185897435897436</v>
      </c>
      <c r="I734" t="str">
        <f>_xlfn.XLOOKUP($C734,'NAICS-SOC-CIP x-walk'!C:C, 'NAICS-SOC-CIP x-walk'!H:H)</f>
        <v>51, 54</v>
      </c>
      <c r="J734" t="str">
        <f>_xlfn.XLOOKUP(K734,'ACS-NAICS-SOC x-walk'!K:K,'ACS-NAICS-SOC x-walk'!L:L)</f>
        <v xml:space="preserve">Information </v>
      </c>
      <c r="K734" t="str">
        <f>_xlfn.XLOOKUP($C734,'NAICS-SOC-CIP x-walk'!$C:$C, 'NAICS-SOC-CIP x-walk'!I:I)</f>
        <v>Information, Professional, Scientific, and Technical Services</v>
      </c>
      <c r="L734">
        <f t="shared" si="58"/>
        <v>177</v>
      </c>
      <c r="M734" s="9">
        <f t="shared" si="59"/>
        <v>6.8076923076923075</v>
      </c>
    </row>
    <row r="735" spans="1:13" hidden="1">
      <c r="A735" s="1">
        <v>5</v>
      </c>
      <c r="B735" s="1">
        <v>4</v>
      </c>
      <c r="C735" s="1" t="s">
        <v>1909</v>
      </c>
      <c r="D735" s="1">
        <f t="shared" si="55"/>
        <v>15</v>
      </c>
      <c r="E735" s="2" t="s">
        <v>1670</v>
      </c>
      <c r="F735" t="str">
        <f>_xlfn.XLOOKUP(D735,'ACS-NAICS-SOC x-walk'!B:B,'ACS-NAICS-SOC x-walk'!D:D)</f>
        <v>Management, business, science, and arts occupations</v>
      </c>
      <c r="G735">
        <f t="shared" si="56"/>
        <v>4738</v>
      </c>
      <c r="H735" s="9">
        <f t="shared" si="57"/>
        <v>15.185897435897436</v>
      </c>
      <c r="I735" t="str">
        <f>_xlfn.XLOOKUP($C735,'NAICS-SOC-CIP x-walk'!C:C, 'NAICS-SOC-CIP x-walk'!H:H)</f>
        <v>51, 54</v>
      </c>
      <c r="J735" t="str">
        <f>_xlfn.XLOOKUP(K735,'ACS-NAICS-SOC x-walk'!K:K,'ACS-NAICS-SOC x-walk'!L:L)</f>
        <v xml:space="preserve">Information </v>
      </c>
      <c r="K735" t="str">
        <f>_xlfn.XLOOKUP($C735,'NAICS-SOC-CIP x-walk'!$C:$C, 'NAICS-SOC-CIP x-walk'!I:I)</f>
        <v>Information, Professional, Scientific, and Technical Services</v>
      </c>
      <c r="L735">
        <f t="shared" si="58"/>
        <v>177</v>
      </c>
      <c r="M735" s="9">
        <f t="shared" si="59"/>
        <v>6.8076923076923075</v>
      </c>
    </row>
    <row r="736" spans="1:13" hidden="1">
      <c r="A736" s="1">
        <v>5</v>
      </c>
      <c r="B736" s="1">
        <v>4</v>
      </c>
      <c r="C736" s="1" t="s">
        <v>1918</v>
      </c>
      <c r="D736" s="1">
        <f t="shared" si="55"/>
        <v>15</v>
      </c>
      <c r="E736" s="2" t="s">
        <v>1722</v>
      </c>
      <c r="F736" t="str">
        <f>_xlfn.XLOOKUP(D736,'ACS-NAICS-SOC x-walk'!B:B,'ACS-NAICS-SOC x-walk'!D:D)</f>
        <v>Management, business, science, and arts occupations</v>
      </c>
      <c r="G736">
        <f t="shared" si="56"/>
        <v>4738</v>
      </c>
      <c r="H736" s="9">
        <f t="shared" si="57"/>
        <v>15.185897435897436</v>
      </c>
      <c r="I736" t="str">
        <f>_xlfn.XLOOKUP($C736,'NAICS-SOC-CIP x-walk'!C:C, 'NAICS-SOC-CIP x-walk'!H:H)</f>
        <v>51, 54</v>
      </c>
      <c r="J736" t="str">
        <f>_xlfn.XLOOKUP(K736,'ACS-NAICS-SOC x-walk'!K:K,'ACS-NAICS-SOC x-walk'!L:L)</f>
        <v xml:space="preserve">Information </v>
      </c>
      <c r="K736" t="str">
        <f>_xlfn.XLOOKUP($C736,'NAICS-SOC-CIP x-walk'!$C:$C, 'NAICS-SOC-CIP x-walk'!I:I)</f>
        <v>Information, Professional, Scientific, and Technical Services</v>
      </c>
      <c r="L736">
        <f t="shared" si="58"/>
        <v>177</v>
      </c>
      <c r="M736" s="9">
        <f t="shared" si="59"/>
        <v>6.8076923076923075</v>
      </c>
    </row>
    <row r="737" spans="1:13" hidden="1">
      <c r="A737" s="1">
        <v>3</v>
      </c>
      <c r="B737" s="1">
        <v>3</v>
      </c>
      <c r="C737" s="1" t="s">
        <v>1900</v>
      </c>
      <c r="D737" s="1">
        <f t="shared" si="55"/>
        <v>15</v>
      </c>
      <c r="E737" s="2" t="s">
        <v>1526</v>
      </c>
      <c r="F737" t="str">
        <f>_xlfn.XLOOKUP(D737,'ACS-NAICS-SOC x-walk'!B:B,'ACS-NAICS-SOC x-walk'!D:D)</f>
        <v>Management, business, science, and arts occupations</v>
      </c>
      <c r="G737">
        <f t="shared" si="56"/>
        <v>4738</v>
      </c>
      <c r="H737" s="9">
        <f t="shared" si="57"/>
        <v>15.185897435897436</v>
      </c>
      <c r="I737" t="str">
        <f>_xlfn.XLOOKUP($C737,'NAICS-SOC-CIP x-walk'!C:C, 'NAICS-SOC-CIP x-walk'!H:H)</f>
        <v>51, 54</v>
      </c>
      <c r="J737" t="str">
        <f>_xlfn.XLOOKUP(K737,'ACS-NAICS-SOC x-walk'!K:K,'ACS-NAICS-SOC x-walk'!L:L)</f>
        <v xml:space="preserve">Information </v>
      </c>
      <c r="K737" t="str">
        <f>_xlfn.XLOOKUP($C737,'NAICS-SOC-CIP x-walk'!$C:$C, 'NAICS-SOC-CIP x-walk'!I:I)</f>
        <v>Information, Professional, Scientific, and Technical Services</v>
      </c>
      <c r="L737">
        <f t="shared" si="58"/>
        <v>177</v>
      </c>
      <c r="M737" s="9">
        <f t="shared" si="59"/>
        <v>6.8076923076923075</v>
      </c>
    </row>
    <row r="738" spans="1:13" hidden="1">
      <c r="A738" s="1">
        <v>3</v>
      </c>
      <c r="B738" s="1">
        <v>4</v>
      </c>
      <c r="C738" s="1" t="s">
        <v>1906</v>
      </c>
      <c r="D738" s="1">
        <f t="shared" si="55"/>
        <v>15</v>
      </c>
      <c r="E738" s="2" t="s">
        <v>1616</v>
      </c>
      <c r="F738" t="str">
        <f>_xlfn.XLOOKUP(D738,'ACS-NAICS-SOC x-walk'!B:B,'ACS-NAICS-SOC x-walk'!D:D)</f>
        <v>Management, business, science, and arts occupations</v>
      </c>
      <c r="G738">
        <f t="shared" si="56"/>
        <v>4738</v>
      </c>
      <c r="H738" s="9">
        <f t="shared" si="57"/>
        <v>15.185897435897436</v>
      </c>
      <c r="I738" t="str">
        <f>_xlfn.XLOOKUP($C738,'NAICS-SOC-CIP x-walk'!C:C, 'NAICS-SOC-CIP x-walk'!H:H)</f>
        <v>51, 54</v>
      </c>
      <c r="J738" t="str">
        <f>_xlfn.XLOOKUP(K738,'ACS-NAICS-SOC x-walk'!K:K,'ACS-NAICS-SOC x-walk'!L:L)</f>
        <v xml:space="preserve">Information </v>
      </c>
      <c r="K738" t="str">
        <f>_xlfn.XLOOKUP($C738,'NAICS-SOC-CIP x-walk'!$C:$C, 'NAICS-SOC-CIP x-walk'!I:I)</f>
        <v>Information, Professional, Scientific, and Technical Services</v>
      </c>
      <c r="L738">
        <f t="shared" si="58"/>
        <v>177</v>
      </c>
      <c r="M738" s="9">
        <f t="shared" si="59"/>
        <v>6.8076923076923075</v>
      </c>
    </row>
    <row r="739" spans="1:13" hidden="1">
      <c r="A739" s="1">
        <v>3</v>
      </c>
      <c r="B739" s="1">
        <v>4</v>
      </c>
      <c r="C739" s="1" t="s">
        <v>1908</v>
      </c>
      <c r="D739" s="1">
        <f t="shared" si="55"/>
        <v>15</v>
      </c>
      <c r="E739" s="2" t="s">
        <v>1066</v>
      </c>
      <c r="F739" t="str">
        <f>_xlfn.XLOOKUP(D739,'ACS-NAICS-SOC x-walk'!B:B,'ACS-NAICS-SOC x-walk'!D:D)</f>
        <v>Management, business, science, and arts occupations</v>
      </c>
      <c r="G739">
        <f t="shared" si="56"/>
        <v>4738</v>
      </c>
      <c r="H739" s="9">
        <f t="shared" si="57"/>
        <v>15.185897435897436</v>
      </c>
      <c r="I739" t="str">
        <f>_xlfn.XLOOKUP($C739,'NAICS-SOC-CIP x-walk'!C:C, 'NAICS-SOC-CIP x-walk'!H:H)</f>
        <v>51, 54</v>
      </c>
      <c r="J739" t="str">
        <f>_xlfn.XLOOKUP(K739,'ACS-NAICS-SOC x-walk'!K:K,'ACS-NAICS-SOC x-walk'!L:L)</f>
        <v xml:space="preserve">Information </v>
      </c>
      <c r="K739" t="str">
        <f>_xlfn.XLOOKUP($C739,'NAICS-SOC-CIP x-walk'!$C:$C, 'NAICS-SOC-CIP x-walk'!I:I)</f>
        <v>Information, Professional, Scientific, and Technical Services</v>
      </c>
      <c r="L739">
        <f t="shared" si="58"/>
        <v>177</v>
      </c>
      <c r="M739" s="9">
        <f t="shared" si="59"/>
        <v>6.8076923076923075</v>
      </c>
    </row>
    <row r="740" spans="1:13" hidden="1">
      <c r="A740" s="1">
        <v>3</v>
      </c>
      <c r="B740" s="1">
        <v>4</v>
      </c>
      <c r="C740" s="1" t="s">
        <v>1911</v>
      </c>
      <c r="D740" s="1">
        <f t="shared" si="55"/>
        <v>15</v>
      </c>
      <c r="E740" s="2" t="s">
        <v>1652</v>
      </c>
      <c r="F740" t="str">
        <f>_xlfn.XLOOKUP(D740,'ACS-NAICS-SOC x-walk'!B:B,'ACS-NAICS-SOC x-walk'!D:D)</f>
        <v>Management, business, science, and arts occupations</v>
      </c>
      <c r="G740">
        <f t="shared" si="56"/>
        <v>4738</v>
      </c>
      <c r="H740" s="9">
        <f t="shared" si="57"/>
        <v>15.185897435897436</v>
      </c>
      <c r="I740" t="str">
        <f>_xlfn.XLOOKUP($C740,'NAICS-SOC-CIP x-walk'!C:C, 'NAICS-SOC-CIP x-walk'!H:H)</f>
        <v>51, 54</v>
      </c>
      <c r="J740" t="str">
        <f>_xlfn.XLOOKUP(K740,'ACS-NAICS-SOC x-walk'!K:K,'ACS-NAICS-SOC x-walk'!L:L)</f>
        <v xml:space="preserve">Information </v>
      </c>
      <c r="K740" t="str">
        <f>_xlfn.XLOOKUP($C740,'NAICS-SOC-CIP x-walk'!$C:$C, 'NAICS-SOC-CIP x-walk'!I:I)</f>
        <v>Information, Professional, Scientific, and Technical Services</v>
      </c>
      <c r="L740">
        <f t="shared" si="58"/>
        <v>177</v>
      </c>
      <c r="M740" s="9">
        <f t="shared" si="59"/>
        <v>6.8076923076923075</v>
      </c>
    </row>
    <row r="741" spans="1:13" hidden="1">
      <c r="A741" s="1">
        <v>1</v>
      </c>
      <c r="B741" s="1">
        <v>5</v>
      </c>
      <c r="C741" s="1" t="s">
        <v>1902</v>
      </c>
      <c r="D741" s="1">
        <f t="shared" si="55"/>
        <v>15</v>
      </c>
      <c r="E741" s="2" t="s">
        <v>1524</v>
      </c>
      <c r="F741" t="str">
        <f>_xlfn.XLOOKUP(D741,'ACS-NAICS-SOC x-walk'!B:B,'ACS-NAICS-SOC x-walk'!D:D)</f>
        <v>Management, business, science, and arts occupations</v>
      </c>
      <c r="G741">
        <f t="shared" si="56"/>
        <v>4738</v>
      </c>
      <c r="H741" s="9">
        <f t="shared" si="57"/>
        <v>15.185897435897436</v>
      </c>
      <c r="I741" t="str">
        <f>_xlfn.XLOOKUP($C741,'NAICS-SOC-CIP x-walk'!C:C, 'NAICS-SOC-CIP x-walk'!H:H)</f>
        <v>51, 54</v>
      </c>
      <c r="J741" t="str">
        <f>_xlfn.XLOOKUP(K741,'ACS-NAICS-SOC x-walk'!K:K,'ACS-NAICS-SOC x-walk'!L:L)</f>
        <v xml:space="preserve">Information </v>
      </c>
      <c r="K741" t="str">
        <f>_xlfn.XLOOKUP($C741,'NAICS-SOC-CIP x-walk'!$C:$C, 'NAICS-SOC-CIP x-walk'!I:I)</f>
        <v>Information, Professional, Scientific, and Technical Services</v>
      </c>
      <c r="L741">
        <f t="shared" si="58"/>
        <v>177</v>
      </c>
      <c r="M741" s="9">
        <f t="shared" si="59"/>
        <v>6.8076923076923075</v>
      </c>
    </row>
    <row r="742" spans="1:13" hidden="1">
      <c r="A742" s="1">
        <v>1</v>
      </c>
      <c r="B742" s="1">
        <v>4</v>
      </c>
      <c r="C742" s="1" t="s">
        <v>1907</v>
      </c>
      <c r="D742" s="1">
        <f t="shared" si="55"/>
        <v>15</v>
      </c>
      <c r="E742" s="2" t="s">
        <v>1680</v>
      </c>
      <c r="F742" t="str">
        <f>_xlfn.XLOOKUP(D742,'ACS-NAICS-SOC x-walk'!B:B,'ACS-NAICS-SOC x-walk'!D:D)</f>
        <v>Management, business, science, and arts occupations</v>
      </c>
      <c r="G742">
        <f t="shared" si="56"/>
        <v>4738</v>
      </c>
      <c r="H742" s="9">
        <f t="shared" si="57"/>
        <v>15.185897435897436</v>
      </c>
      <c r="I742" t="str">
        <f>_xlfn.XLOOKUP($C742,'NAICS-SOC-CIP x-walk'!C:C, 'NAICS-SOC-CIP x-walk'!H:H)</f>
        <v>51, 54</v>
      </c>
      <c r="J742" t="str">
        <f>_xlfn.XLOOKUP(K742,'ACS-NAICS-SOC x-walk'!K:K,'ACS-NAICS-SOC x-walk'!L:L)</f>
        <v xml:space="preserve">Information </v>
      </c>
      <c r="K742" t="str">
        <f>_xlfn.XLOOKUP($C742,'NAICS-SOC-CIP x-walk'!$C:$C, 'NAICS-SOC-CIP x-walk'!I:I)</f>
        <v>Information, Professional, Scientific, and Technical Services</v>
      </c>
      <c r="L742">
        <f t="shared" si="58"/>
        <v>177</v>
      </c>
      <c r="M742" s="9">
        <f t="shared" si="59"/>
        <v>6.8076923076923075</v>
      </c>
    </row>
    <row r="743" spans="1:13" hidden="1">
      <c r="A743" s="1">
        <v>0</v>
      </c>
      <c r="B743" s="1">
        <v>4</v>
      </c>
      <c r="C743" s="1" t="s">
        <v>1931</v>
      </c>
      <c r="D743" s="1">
        <f t="shared" si="55"/>
        <v>15</v>
      </c>
      <c r="E743" s="2" t="s">
        <v>1728</v>
      </c>
      <c r="F743" t="str">
        <f>_xlfn.XLOOKUP(D743,'ACS-NAICS-SOC x-walk'!B:B,'ACS-NAICS-SOC x-walk'!D:D)</f>
        <v>Management, business, science, and arts occupations</v>
      </c>
      <c r="G743">
        <f t="shared" si="56"/>
        <v>4738</v>
      </c>
      <c r="H743" s="9">
        <f t="shared" si="57"/>
        <v>15.185897435897436</v>
      </c>
      <c r="I743" t="str">
        <f>_xlfn.XLOOKUP($C743,'NAICS-SOC-CIP x-walk'!C:C, 'NAICS-SOC-CIP x-walk'!H:H)</f>
        <v>51, 54</v>
      </c>
      <c r="J743" t="str">
        <f>_xlfn.XLOOKUP(K743,'ACS-NAICS-SOC x-walk'!K:K,'ACS-NAICS-SOC x-walk'!L:L)</f>
        <v xml:space="preserve">Information </v>
      </c>
      <c r="K743" t="str">
        <f>_xlfn.XLOOKUP($C743,'NAICS-SOC-CIP x-walk'!$C:$C, 'NAICS-SOC-CIP x-walk'!I:I)</f>
        <v>Information, Professional, Scientific, and Technical Services</v>
      </c>
      <c r="L743">
        <f t="shared" si="58"/>
        <v>177</v>
      </c>
      <c r="M743" s="9">
        <f t="shared" si="59"/>
        <v>6.8076923076923075</v>
      </c>
    </row>
    <row r="744" spans="1:13" hidden="1">
      <c r="A744" s="1">
        <v>0</v>
      </c>
      <c r="B744" s="1">
        <v>4</v>
      </c>
      <c r="C744" s="1" t="s">
        <v>1931</v>
      </c>
      <c r="D744" s="1">
        <f t="shared" si="55"/>
        <v>15</v>
      </c>
      <c r="E744" s="2" t="s">
        <v>1666</v>
      </c>
      <c r="F744" t="str">
        <f>_xlfn.XLOOKUP(D744,'ACS-NAICS-SOC x-walk'!B:B,'ACS-NAICS-SOC x-walk'!D:D)</f>
        <v>Management, business, science, and arts occupations</v>
      </c>
      <c r="G744">
        <f t="shared" si="56"/>
        <v>4738</v>
      </c>
      <c r="H744" s="9">
        <f t="shared" si="57"/>
        <v>15.185897435897436</v>
      </c>
      <c r="I744" t="str">
        <f>_xlfn.XLOOKUP($C744,'NAICS-SOC-CIP x-walk'!C:C, 'NAICS-SOC-CIP x-walk'!H:H)</f>
        <v>51, 54</v>
      </c>
      <c r="J744" t="str">
        <f>_xlfn.XLOOKUP(K744,'ACS-NAICS-SOC x-walk'!K:K,'ACS-NAICS-SOC x-walk'!L:L)</f>
        <v xml:space="preserve">Information </v>
      </c>
      <c r="K744" t="str">
        <f>_xlfn.XLOOKUP($C744,'NAICS-SOC-CIP x-walk'!$C:$C, 'NAICS-SOC-CIP x-walk'!I:I)</f>
        <v>Information, Professional, Scientific, and Technical Services</v>
      </c>
      <c r="L744">
        <f t="shared" si="58"/>
        <v>177</v>
      </c>
      <c r="M744" s="9">
        <f t="shared" si="59"/>
        <v>6.8076923076923075</v>
      </c>
    </row>
    <row r="745" spans="1:13" hidden="1">
      <c r="A745" s="1">
        <v>0</v>
      </c>
      <c r="B745" s="1">
        <v>4</v>
      </c>
      <c r="C745" s="1" t="s">
        <v>1907</v>
      </c>
      <c r="D745" s="1">
        <f t="shared" si="55"/>
        <v>15</v>
      </c>
      <c r="E745" s="2" t="s">
        <v>1678</v>
      </c>
      <c r="F745" t="str">
        <f>_xlfn.XLOOKUP(D745,'ACS-NAICS-SOC x-walk'!B:B,'ACS-NAICS-SOC x-walk'!D:D)</f>
        <v>Management, business, science, and arts occupations</v>
      </c>
      <c r="G745">
        <f t="shared" si="56"/>
        <v>4738</v>
      </c>
      <c r="H745" s="9">
        <f t="shared" si="57"/>
        <v>15.185897435897436</v>
      </c>
      <c r="I745" t="str">
        <f>_xlfn.XLOOKUP($C745,'NAICS-SOC-CIP x-walk'!C:C, 'NAICS-SOC-CIP x-walk'!H:H)</f>
        <v>51, 54</v>
      </c>
      <c r="J745" t="str">
        <f>_xlfn.XLOOKUP(K745,'ACS-NAICS-SOC x-walk'!K:K,'ACS-NAICS-SOC x-walk'!L:L)</f>
        <v xml:space="preserve">Information </v>
      </c>
      <c r="K745" t="str">
        <f>_xlfn.XLOOKUP($C745,'NAICS-SOC-CIP x-walk'!$C:$C, 'NAICS-SOC-CIP x-walk'!I:I)</f>
        <v>Information, Professional, Scientific, and Technical Services</v>
      </c>
      <c r="L745">
        <f t="shared" si="58"/>
        <v>177</v>
      </c>
      <c r="M745" s="9">
        <f t="shared" si="59"/>
        <v>6.8076923076923075</v>
      </c>
    </row>
    <row r="746" spans="1:13" hidden="1">
      <c r="A746" s="1">
        <v>39</v>
      </c>
      <c r="B746" s="1">
        <v>3</v>
      </c>
      <c r="C746" s="1" t="s">
        <v>1860</v>
      </c>
      <c r="D746" s="1">
        <f t="shared" si="55"/>
        <v>13</v>
      </c>
      <c r="E746" s="2" t="s">
        <v>454</v>
      </c>
      <c r="F746" t="str">
        <f>_xlfn.XLOOKUP(D746,'ACS-NAICS-SOC x-walk'!B:B,'ACS-NAICS-SOC x-walk'!D:D)</f>
        <v>Management, business, science, and arts occupations</v>
      </c>
      <c r="G746">
        <f t="shared" si="56"/>
        <v>4738</v>
      </c>
      <c r="H746" s="9">
        <f t="shared" si="57"/>
        <v>15.185897435897436</v>
      </c>
      <c r="I746" t="str">
        <f>_xlfn.XLOOKUP($C746,'NAICS-SOC-CIP x-walk'!C:C, 'NAICS-SOC-CIP x-walk'!H:H)</f>
        <v>52, 53</v>
      </c>
      <c r="J746" t="str">
        <f>_xlfn.XLOOKUP(K746,'ACS-NAICS-SOC x-walk'!K:K,'ACS-NAICS-SOC x-walk'!L:L)</f>
        <v>Finance and Insurance, and Real Estate, and Rental and Leasing</v>
      </c>
      <c r="K746" t="str">
        <f>_xlfn.XLOOKUP($C746,'NAICS-SOC-CIP x-walk'!$C:$C, 'NAICS-SOC-CIP x-walk'!I:I)</f>
        <v>Finance and Insurance, Real Estate and Rental and Leasing</v>
      </c>
      <c r="L746">
        <f t="shared" si="58"/>
        <v>223</v>
      </c>
      <c r="M746" s="9">
        <f t="shared" si="59"/>
        <v>7.4333333333333336</v>
      </c>
    </row>
    <row r="747" spans="1:13" hidden="1">
      <c r="A747" s="1">
        <v>21</v>
      </c>
      <c r="B747" s="1">
        <v>4</v>
      </c>
      <c r="C747" s="1" t="s">
        <v>1899</v>
      </c>
      <c r="D747" s="1">
        <f t="shared" si="55"/>
        <v>13</v>
      </c>
      <c r="E747" s="2" t="s">
        <v>1120</v>
      </c>
      <c r="F747" t="str">
        <f>_xlfn.XLOOKUP(D747,'ACS-NAICS-SOC x-walk'!B:B,'ACS-NAICS-SOC x-walk'!D:D)</f>
        <v>Management, business, science, and arts occupations</v>
      </c>
      <c r="G747">
        <f t="shared" si="56"/>
        <v>4738</v>
      </c>
      <c r="H747" s="9">
        <f t="shared" si="57"/>
        <v>15.185897435897436</v>
      </c>
      <c r="I747" t="str">
        <f>_xlfn.XLOOKUP($C747,'NAICS-SOC-CIP x-walk'!C:C, 'NAICS-SOC-CIP x-walk'!H:H)</f>
        <v>52, 53</v>
      </c>
      <c r="J747" t="str">
        <f>_xlfn.XLOOKUP(K747,'ACS-NAICS-SOC x-walk'!K:K,'ACS-NAICS-SOC x-walk'!L:L)</f>
        <v>Finance and Insurance, and Real Estate, and Rental and Leasing</v>
      </c>
      <c r="K747" t="str">
        <f>_xlfn.XLOOKUP($C747,'NAICS-SOC-CIP x-walk'!$C:$C, 'NAICS-SOC-CIP x-walk'!I:I)</f>
        <v>Finance and Insurance, Real Estate and Rental and Leasing</v>
      </c>
      <c r="L747">
        <f t="shared" si="58"/>
        <v>223</v>
      </c>
      <c r="M747" s="9">
        <f t="shared" si="59"/>
        <v>7.4333333333333336</v>
      </c>
    </row>
    <row r="748" spans="1:13" hidden="1">
      <c r="A748" s="1">
        <v>10</v>
      </c>
      <c r="B748" s="1">
        <v>4</v>
      </c>
      <c r="C748" s="1" t="s">
        <v>1894</v>
      </c>
      <c r="D748" s="1">
        <f t="shared" si="55"/>
        <v>13</v>
      </c>
      <c r="E748" s="2" t="s">
        <v>1336</v>
      </c>
      <c r="F748" t="str">
        <f>_xlfn.XLOOKUP(D748,'ACS-NAICS-SOC x-walk'!B:B,'ACS-NAICS-SOC x-walk'!D:D)</f>
        <v>Management, business, science, and arts occupations</v>
      </c>
      <c r="G748">
        <f t="shared" si="56"/>
        <v>4738</v>
      </c>
      <c r="H748" s="9">
        <f t="shared" si="57"/>
        <v>15.185897435897436</v>
      </c>
      <c r="I748" t="str">
        <f>_xlfn.XLOOKUP($C748,'NAICS-SOC-CIP x-walk'!C:C, 'NAICS-SOC-CIP x-walk'!H:H)</f>
        <v>52, 53</v>
      </c>
      <c r="J748" t="str">
        <f>_xlfn.XLOOKUP(K748,'ACS-NAICS-SOC x-walk'!K:K,'ACS-NAICS-SOC x-walk'!L:L)</f>
        <v>Finance and Insurance, and Real Estate, and Rental and Leasing</v>
      </c>
      <c r="K748" t="str">
        <f>_xlfn.XLOOKUP($C748,'NAICS-SOC-CIP x-walk'!$C:$C, 'NAICS-SOC-CIP x-walk'!I:I)</f>
        <v>Finance and Insurance, Real Estate and Rental and Leasing</v>
      </c>
      <c r="L748">
        <f t="shared" si="58"/>
        <v>223</v>
      </c>
      <c r="M748" s="9">
        <f t="shared" si="59"/>
        <v>7.4333333333333336</v>
      </c>
    </row>
    <row r="749" spans="1:13" hidden="1">
      <c r="A749" s="1">
        <v>7</v>
      </c>
      <c r="B749" s="1">
        <v>4</v>
      </c>
      <c r="C749" s="1" t="s">
        <v>1859</v>
      </c>
      <c r="D749" s="1">
        <f t="shared" si="55"/>
        <v>13</v>
      </c>
      <c r="E749" s="2" t="s">
        <v>1140</v>
      </c>
      <c r="F749" t="str">
        <f>_xlfn.XLOOKUP(D749,'ACS-NAICS-SOC x-walk'!B:B,'ACS-NAICS-SOC x-walk'!D:D)</f>
        <v>Management, business, science, and arts occupations</v>
      </c>
      <c r="G749">
        <f t="shared" si="56"/>
        <v>4738</v>
      </c>
      <c r="H749" s="9">
        <f t="shared" si="57"/>
        <v>15.185897435897436</v>
      </c>
      <c r="I749" t="str">
        <f>_xlfn.XLOOKUP($C749,'NAICS-SOC-CIP x-walk'!C:C, 'NAICS-SOC-CIP x-walk'!H:H)</f>
        <v>52, 53</v>
      </c>
      <c r="J749" t="str">
        <f>_xlfn.XLOOKUP(K749,'ACS-NAICS-SOC x-walk'!K:K,'ACS-NAICS-SOC x-walk'!L:L)</f>
        <v>Finance and Insurance, and Real Estate, and Rental and Leasing</v>
      </c>
      <c r="K749" t="str">
        <f>_xlfn.XLOOKUP($C749,'NAICS-SOC-CIP x-walk'!$C:$C, 'NAICS-SOC-CIP x-walk'!I:I)</f>
        <v>Finance and Insurance, Real Estate and Rental and Leasing</v>
      </c>
      <c r="L749">
        <f t="shared" si="58"/>
        <v>223</v>
      </c>
      <c r="M749" s="9">
        <f t="shared" si="59"/>
        <v>7.4333333333333336</v>
      </c>
    </row>
    <row r="750" spans="1:13" hidden="1">
      <c r="A750" s="1">
        <v>6</v>
      </c>
      <c r="B750" s="1">
        <v>4</v>
      </c>
      <c r="C750" s="1" t="s">
        <v>1879</v>
      </c>
      <c r="D750" s="1">
        <f t="shared" si="55"/>
        <v>13</v>
      </c>
      <c r="E750" s="2" t="s">
        <v>1354</v>
      </c>
      <c r="F750" t="str">
        <f>_xlfn.XLOOKUP(D750,'ACS-NAICS-SOC x-walk'!B:B,'ACS-NAICS-SOC x-walk'!D:D)</f>
        <v>Management, business, science, and arts occupations</v>
      </c>
      <c r="G750">
        <f t="shared" si="56"/>
        <v>4738</v>
      </c>
      <c r="H750" s="9">
        <f t="shared" si="57"/>
        <v>15.185897435897436</v>
      </c>
      <c r="I750" t="str">
        <f>_xlfn.XLOOKUP($C750,'NAICS-SOC-CIP x-walk'!C:C, 'NAICS-SOC-CIP x-walk'!H:H)</f>
        <v>52, 53</v>
      </c>
      <c r="J750" t="str">
        <f>_xlfn.XLOOKUP(K750,'ACS-NAICS-SOC x-walk'!K:K,'ACS-NAICS-SOC x-walk'!L:L)</f>
        <v>Finance and Insurance, and Real Estate, and Rental and Leasing</v>
      </c>
      <c r="K750" t="str">
        <f>_xlfn.XLOOKUP($C750,'NAICS-SOC-CIP x-walk'!$C:$C, 'NAICS-SOC-CIP x-walk'!I:I)</f>
        <v>Finance and Insurance, Real Estate and Rental and Leasing</v>
      </c>
      <c r="L750">
        <f t="shared" si="58"/>
        <v>223</v>
      </c>
      <c r="M750" s="9">
        <f t="shared" si="59"/>
        <v>7.4333333333333336</v>
      </c>
    </row>
    <row r="751" spans="1:13" hidden="1">
      <c r="A751" s="1">
        <v>6</v>
      </c>
      <c r="B751" s="1">
        <v>4</v>
      </c>
      <c r="C751" s="1" t="s">
        <v>1873</v>
      </c>
      <c r="D751" s="1">
        <f t="shared" si="55"/>
        <v>13</v>
      </c>
      <c r="E751" s="2" t="s">
        <v>1562</v>
      </c>
      <c r="F751" t="str">
        <f>_xlfn.XLOOKUP(D751,'ACS-NAICS-SOC x-walk'!B:B,'ACS-NAICS-SOC x-walk'!D:D)</f>
        <v>Management, business, science, and arts occupations</v>
      </c>
      <c r="G751">
        <f t="shared" si="56"/>
        <v>4738</v>
      </c>
      <c r="H751" s="9">
        <f t="shared" si="57"/>
        <v>15.185897435897436</v>
      </c>
      <c r="I751" t="str">
        <f>_xlfn.XLOOKUP($C751,'NAICS-SOC-CIP x-walk'!C:C, 'NAICS-SOC-CIP x-walk'!H:H)</f>
        <v>52, 53</v>
      </c>
      <c r="J751" t="str">
        <f>_xlfn.XLOOKUP(K751,'ACS-NAICS-SOC x-walk'!K:K,'ACS-NAICS-SOC x-walk'!L:L)</f>
        <v>Finance and Insurance, and Real Estate, and Rental and Leasing</v>
      </c>
      <c r="K751" t="str">
        <f>_xlfn.XLOOKUP($C751,'NAICS-SOC-CIP x-walk'!$C:$C, 'NAICS-SOC-CIP x-walk'!I:I)</f>
        <v>Finance and Insurance, Real Estate and Rental and Leasing</v>
      </c>
      <c r="L751">
        <f t="shared" si="58"/>
        <v>223</v>
      </c>
      <c r="M751" s="9">
        <f t="shared" si="59"/>
        <v>7.4333333333333336</v>
      </c>
    </row>
    <row r="752" spans="1:13" hidden="1">
      <c r="A752" s="1">
        <v>6</v>
      </c>
      <c r="B752" s="1">
        <v>4</v>
      </c>
      <c r="C752" s="1" t="s">
        <v>1893</v>
      </c>
      <c r="D752" s="1">
        <f t="shared" si="55"/>
        <v>13</v>
      </c>
      <c r="E752" s="2" t="s">
        <v>1614</v>
      </c>
      <c r="F752" t="str">
        <f>_xlfn.XLOOKUP(D752,'ACS-NAICS-SOC x-walk'!B:B,'ACS-NAICS-SOC x-walk'!D:D)</f>
        <v>Management, business, science, and arts occupations</v>
      </c>
      <c r="G752">
        <f t="shared" si="56"/>
        <v>4738</v>
      </c>
      <c r="H752" s="9">
        <f t="shared" si="57"/>
        <v>15.185897435897436</v>
      </c>
      <c r="I752" t="str">
        <f>_xlfn.XLOOKUP($C752,'NAICS-SOC-CIP x-walk'!C:C, 'NAICS-SOC-CIP x-walk'!H:H)</f>
        <v>52, 53</v>
      </c>
      <c r="J752" t="str">
        <f>_xlfn.XLOOKUP(K752,'ACS-NAICS-SOC x-walk'!K:K,'ACS-NAICS-SOC x-walk'!L:L)</f>
        <v>Finance and Insurance, and Real Estate, and Rental and Leasing</v>
      </c>
      <c r="K752" t="str">
        <f>_xlfn.XLOOKUP($C752,'NAICS-SOC-CIP x-walk'!$C:$C, 'NAICS-SOC-CIP x-walk'!I:I)</f>
        <v>Finance and Insurance, Real Estate and Rental and Leasing</v>
      </c>
      <c r="L752">
        <f t="shared" si="58"/>
        <v>223</v>
      </c>
      <c r="M752" s="9">
        <f t="shared" si="59"/>
        <v>7.4333333333333336</v>
      </c>
    </row>
    <row r="753" spans="1:13" hidden="1">
      <c r="A753" s="1">
        <v>3</v>
      </c>
      <c r="B753" s="1">
        <v>4</v>
      </c>
      <c r="C753" s="1" t="s">
        <v>1888</v>
      </c>
      <c r="D753" s="1">
        <f t="shared" si="55"/>
        <v>13</v>
      </c>
      <c r="E753" s="2" t="s">
        <v>1628</v>
      </c>
      <c r="F753" t="str">
        <f>_xlfn.XLOOKUP(D753,'ACS-NAICS-SOC x-walk'!B:B,'ACS-NAICS-SOC x-walk'!D:D)</f>
        <v>Management, business, science, and arts occupations</v>
      </c>
      <c r="G753">
        <f t="shared" si="56"/>
        <v>4738</v>
      </c>
      <c r="H753" s="9">
        <f t="shared" si="57"/>
        <v>15.185897435897436</v>
      </c>
      <c r="I753" t="str">
        <f>_xlfn.XLOOKUP($C753,'NAICS-SOC-CIP x-walk'!C:C, 'NAICS-SOC-CIP x-walk'!H:H)</f>
        <v>52, 53</v>
      </c>
      <c r="J753" t="str">
        <f>_xlfn.XLOOKUP(K753,'ACS-NAICS-SOC x-walk'!K:K,'ACS-NAICS-SOC x-walk'!L:L)</f>
        <v>Finance and Insurance, and Real Estate, and Rental and Leasing</v>
      </c>
      <c r="K753" t="str">
        <f>_xlfn.XLOOKUP($C753,'NAICS-SOC-CIP x-walk'!$C:$C, 'NAICS-SOC-CIP x-walk'!I:I)</f>
        <v>Finance and Insurance, Real Estate and Rental and Leasing</v>
      </c>
      <c r="L753">
        <f t="shared" si="58"/>
        <v>223</v>
      </c>
      <c r="M753" s="9">
        <f t="shared" si="59"/>
        <v>7.4333333333333336</v>
      </c>
    </row>
    <row r="754" spans="1:13" hidden="1">
      <c r="A754" s="1">
        <v>2</v>
      </c>
      <c r="B754" s="1">
        <v>4</v>
      </c>
      <c r="C754" s="1" t="s">
        <v>1887</v>
      </c>
      <c r="D754" s="1">
        <f t="shared" si="55"/>
        <v>13</v>
      </c>
      <c r="E754" s="2" t="s">
        <v>1644</v>
      </c>
      <c r="F754" t="str">
        <f>_xlfn.XLOOKUP(D754,'ACS-NAICS-SOC x-walk'!B:B,'ACS-NAICS-SOC x-walk'!D:D)</f>
        <v>Management, business, science, and arts occupations</v>
      </c>
      <c r="G754">
        <f t="shared" si="56"/>
        <v>4738</v>
      </c>
      <c r="H754" s="9">
        <f t="shared" si="57"/>
        <v>15.185897435897436</v>
      </c>
      <c r="I754" t="str">
        <f>_xlfn.XLOOKUP($C754,'NAICS-SOC-CIP x-walk'!C:C, 'NAICS-SOC-CIP x-walk'!H:H)</f>
        <v>52, 53</v>
      </c>
      <c r="J754" t="str">
        <f>_xlfn.XLOOKUP(K754,'ACS-NAICS-SOC x-walk'!K:K,'ACS-NAICS-SOC x-walk'!L:L)</f>
        <v>Finance and Insurance, and Real Estate, and Rental and Leasing</v>
      </c>
      <c r="K754" t="str">
        <f>_xlfn.XLOOKUP($C754,'NAICS-SOC-CIP x-walk'!$C:$C, 'NAICS-SOC-CIP x-walk'!I:I)</f>
        <v>Finance and Insurance, Real Estate and Rental and Leasing</v>
      </c>
      <c r="L754">
        <f t="shared" si="58"/>
        <v>223</v>
      </c>
      <c r="M754" s="9">
        <f t="shared" si="59"/>
        <v>7.4333333333333336</v>
      </c>
    </row>
    <row r="755" spans="1:13" hidden="1">
      <c r="A755" s="1">
        <v>1</v>
      </c>
      <c r="B755" s="1">
        <v>4</v>
      </c>
      <c r="C755" s="1" t="s">
        <v>1883</v>
      </c>
      <c r="D755" s="1">
        <f t="shared" si="55"/>
        <v>13</v>
      </c>
      <c r="E755" s="2" t="s">
        <v>1674</v>
      </c>
      <c r="F755" t="str">
        <f>_xlfn.XLOOKUP(D755,'ACS-NAICS-SOC x-walk'!B:B,'ACS-NAICS-SOC x-walk'!D:D)</f>
        <v>Management, business, science, and arts occupations</v>
      </c>
      <c r="G755">
        <f t="shared" si="56"/>
        <v>4738</v>
      </c>
      <c r="H755" s="9">
        <f t="shared" si="57"/>
        <v>15.185897435897436</v>
      </c>
      <c r="I755" t="str">
        <f>_xlfn.XLOOKUP($C755,'NAICS-SOC-CIP x-walk'!C:C, 'NAICS-SOC-CIP x-walk'!H:H)</f>
        <v>52, 53</v>
      </c>
      <c r="J755" t="str">
        <f>_xlfn.XLOOKUP(K755,'ACS-NAICS-SOC x-walk'!K:K,'ACS-NAICS-SOC x-walk'!L:L)</f>
        <v>Finance and Insurance, and Real Estate, and Rental and Leasing</v>
      </c>
      <c r="K755" t="str">
        <f>_xlfn.XLOOKUP($C755,'NAICS-SOC-CIP x-walk'!$C:$C, 'NAICS-SOC-CIP x-walk'!I:I)</f>
        <v>Finance and Insurance, Real Estate and Rental and Leasing</v>
      </c>
      <c r="L755">
        <f t="shared" si="58"/>
        <v>223</v>
      </c>
      <c r="M755" s="9">
        <f t="shared" si="59"/>
        <v>7.4333333333333336</v>
      </c>
    </row>
    <row r="756" spans="1:13" hidden="1">
      <c r="A756" s="1">
        <v>1</v>
      </c>
      <c r="B756" s="1">
        <v>3</v>
      </c>
      <c r="C756" s="1" t="s">
        <v>1896</v>
      </c>
      <c r="D756" s="1">
        <f t="shared" si="55"/>
        <v>13</v>
      </c>
      <c r="E756" s="2" t="s">
        <v>1718</v>
      </c>
      <c r="F756" t="str">
        <f>_xlfn.XLOOKUP(D756,'ACS-NAICS-SOC x-walk'!B:B,'ACS-NAICS-SOC x-walk'!D:D)</f>
        <v>Management, business, science, and arts occupations</v>
      </c>
      <c r="G756">
        <f t="shared" si="56"/>
        <v>4738</v>
      </c>
      <c r="H756" s="9">
        <f t="shared" si="57"/>
        <v>15.185897435897436</v>
      </c>
      <c r="I756" t="str">
        <f>_xlfn.XLOOKUP($C756,'NAICS-SOC-CIP x-walk'!C:C, 'NAICS-SOC-CIP x-walk'!H:H)</f>
        <v>52, 53</v>
      </c>
      <c r="J756" t="str">
        <f>_xlfn.XLOOKUP(K756,'ACS-NAICS-SOC x-walk'!K:K,'ACS-NAICS-SOC x-walk'!L:L)</f>
        <v>Finance and Insurance, and Real Estate, and Rental and Leasing</v>
      </c>
      <c r="K756" t="str">
        <f>_xlfn.XLOOKUP($C756,'NAICS-SOC-CIP x-walk'!$C:$C, 'NAICS-SOC-CIP x-walk'!I:I)</f>
        <v>Finance and Insurance, Real Estate and Rental and Leasing</v>
      </c>
      <c r="L756">
        <f t="shared" si="58"/>
        <v>223</v>
      </c>
      <c r="M756" s="9">
        <f t="shared" si="59"/>
        <v>7.4333333333333336</v>
      </c>
    </row>
    <row r="757" spans="1:13" hidden="1">
      <c r="A757" s="1">
        <v>0</v>
      </c>
      <c r="B757" s="1">
        <v>4</v>
      </c>
      <c r="C757" s="1" t="s">
        <v>1925</v>
      </c>
      <c r="D757" s="1">
        <f t="shared" si="55"/>
        <v>15</v>
      </c>
      <c r="E757" s="2" t="s">
        <v>1660</v>
      </c>
      <c r="F757" t="str">
        <f>_xlfn.XLOOKUP(D757,'ACS-NAICS-SOC x-walk'!B:B,'ACS-NAICS-SOC x-walk'!D:D)</f>
        <v>Management, business, science, and arts occupations</v>
      </c>
      <c r="G757">
        <f t="shared" si="56"/>
        <v>4738</v>
      </c>
      <c r="H757" s="9">
        <f t="shared" si="57"/>
        <v>15.185897435897436</v>
      </c>
      <c r="I757" t="str">
        <f>_xlfn.XLOOKUP($C757,'NAICS-SOC-CIP x-walk'!C:C, 'NAICS-SOC-CIP x-walk'!H:H)</f>
        <v>52, 53</v>
      </c>
      <c r="J757" t="str">
        <f>_xlfn.XLOOKUP(K757,'ACS-NAICS-SOC x-walk'!K:K,'ACS-NAICS-SOC x-walk'!L:L)</f>
        <v>Finance and Insurance, and Real Estate, and Rental and Leasing</v>
      </c>
      <c r="K757" t="str">
        <f>_xlfn.XLOOKUP($C757,'NAICS-SOC-CIP x-walk'!$C:$C, 'NAICS-SOC-CIP x-walk'!I:I)</f>
        <v>Finance and Insurance, Real Estate and Rental and Leasing</v>
      </c>
      <c r="L757">
        <f t="shared" si="58"/>
        <v>223</v>
      </c>
      <c r="M757" s="9">
        <f t="shared" si="59"/>
        <v>7.4333333333333336</v>
      </c>
    </row>
    <row r="758" spans="1:13" hidden="1">
      <c r="A758" s="1">
        <v>0</v>
      </c>
      <c r="B758" s="1">
        <v>4</v>
      </c>
      <c r="C758" s="1" t="s">
        <v>1892</v>
      </c>
      <c r="D758" s="1">
        <f t="shared" si="55"/>
        <v>13</v>
      </c>
      <c r="E758" s="2" t="s">
        <v>1622</v>
      </c>
      <c r="F758" t="str">
        <f>_xlfn.XLOOKUP(D758,'ACS-NAICS-SOC x-walk'!B:B,'ACS-NAICS-SOC x-walk'!D:D)</f>
        <v>Management, business, science, and arts occupations</v>
      </c>
      <c r="G758">
        <f t="shared" si="56"/>
        <v>4738</v>
      </c>
      <c r="H758" s="9">
        <f t="shared" si="57"/>
        <v>15.185897435897436</v>
      </c>
      <c r="I758" t="str">
        <f>_xlfn.XLOOKUP($C758,'NAICS-SOC-CIP x-walk'!C:C, 'NAICS-SOC-CIP x-walk'!H:H)</f>
        <v>52, 53</v>
      </c>
      <c r="J758" t="str">
        <f>_xlfn.XLOOKUP(K758,'ACS-NAICS-SOC x-walk'!K:K,'ACS-NAICS-SOC x-walk'!L:L)</f>
        <v>Finance and Insurance, and Real Estate, and Rental and Leasing</v>
      </c>
      <c r="K758" t="str">
        <f>_xlfn.XLOOKUP($C758,'NAICS-SOC-CIP x-walk'!$C:$C, 'NAICS-SOC-CIP x-walk'!I:I)</f>
        <v>Finance and Insurance, Real Estate and Rental and Leasing</v>
      </c>
      <c r="L758">
        <f t="shared" si="58"/>
        <v>223</v>
      </c>
      <c r="M758" s="9">
        <f t="shared" si="59"/>
        <v>7.4333333333333336</v>
      </c>
    </row>
    <row r="759" spans="1:13" hidden="1">
      <c r="A759" s="1">
        <v>0</v>
      </c>
      <c r="B759" s="1">
        <v>5</v>
      </c>
      <c r="C759" s="1" t="s">
        <v>1899</v>
      </c>
      <c r="D759" s="1">
        <f t="shared" si="55"/>
        <v>13</v>
      </c>
      <c r="E759" s="2" t="s">
        <v>1624</v>
      </c>
      <c r="F759" t="str">
        <f>_xlfn.XLOOKUP(D759,'ACS-NAICS-SOC x-walk'!B:B,'ACS-NAICS-SOC x-walk'!D:D)</f>
        <v>Management, business, science, and arts occupations</v>
      </c>
      <c r="G759">
        <f t="shared" si="56"/>
        <v>4738</v>
      </c>
      <c r="H759" s="9">
        <f t="shared" si="57"/>
        <v>15.185897435897436</v>
      </c>
      <c r="I759" t="str">
        <f>_xlfn.XLOOKUP($C759,'NAICS-SOC-CIP x-walk'!C:C, 'NAICS-SOC-CIP x-walk'!H:H)</f>
        <v>52, 53</v>
      </c>
      <c r="J759" t="str">
        <f>_xlfn.XLOOKUP(K759,'ACS-NAICS-SOC x-walk'!K:K,'ACS-NAICS-SOC x-walk'!L:L)</f>
        <v>Finance and Insurance, and Real Estate, and Rental and Leasing</v>
      </c>
      <c r="K759" t="str">
        <f>_xlfn.XLOOKUP($C759,'NAICS-SOC-CIP x-walk'!$C:$C, 'NAICS-SOC-CIP x-walk'!I:I)</f>
        <v>Finance and Insurance, Real Estate and Rental and Leasing</v>
      </c>
      <c r="L759">
        <f t="shared" si="58"/>
        <v>223</v>
      </c>
      <c r="M759" s="9">
        <f t="shared" si="59"/>
        <v>7.4333333333333336</v>
      </c>
    </row>
    <row r="760" spans="1:13" hidden="1">
      <c r="A760" s="1">
        <v>0</v>
      </c>
      <c r="B760" s="1" t="s">
        <v>4</v>
      </c>
      <c r="C760" s="1" t="s">
        <v>2073</v>
      </c>
      <c r="D760" s="1">
        <f t="shared" si="55"/>
        <v>23</v>
      </c>
      <c r="E760" s="2" t="s">
        <v>1188</v>
      </c>
      <c r="F760" t="e">
        <f>_xlfn.XLOOKUP(D760,'ACS-NAICS-SOC x-walk'!B:B,'ACS-NAICS-SOC x-walk'!D:D)</f>
        <v>#N/A</v>
      </c>
      <c r="G760">
        <f t="shared" si="56"/>
        <v>2521</v>
      </c>
      <c r="H760" s="9">
        <f t="shared" si="57"/>
        <v>14.829411764705883</v>
      </c>
      <c r="I760" t="str">
        <f>_xlfn.XLOOKUP($C760,'NAICS-SOC-CIP x-walk'!C:C, 'NAICS-SOC-CIP x-walk'!H:H)</f>
        <v>52, 53</v>
      </c>
      <c r="J760" t="str">
        <f>_xlfn.XLOOKUP(K760,'ACS-NAICS-SOC x-walk'!K:K,'ACS-NAICS-SOC x-walk'!L:L)</f>
        <v>Finance and Insurance, and Real Estate, and Rental and Leasing</v>
      </c>
      <c r="K760" t="str">
        <f>_xlfn.XLOOKUP($C760,'NAICS-SOC-CIP x-walk'!$C:$C, 'NAICS-SOC-CIP x-walk'!I:I)</f>
        <v>Finance and Insurance, Real Estate and Rental and Leasing</v>
      </c>
      <c r="L760">
        <f t="shared" si="58"/>
        <v>223</v>
      </c>
      <c r="M760" s="9">
        <f t="shared" si="59"/>
        <v>7.4333333333333336</v>
      </c>
    </row>
    <row r="761" spans="1:13" hidden="1">
      <c r="A761" s="1">
        <v>49</v>
      </c>
      <c r="B761" s="1">
        <v>3</v>
      </c>
      <c r="C761" s="1" t="s">
        <v>2460</v>
      </c>
      <c r="D761" s="1">
        <f t="shared" si="55"/>
        <v>41</v>
      </c>
      <c r="E761" s="2" t="s">
        <v>742</v>
      </c>
      <c r="F761" t="e">
        <f>_xlfn.XLOOKUP(D761,'ACS-NAICS-SOC x-walk'!B:B,'ACS-NAICS-SOC x-walk'!D:D)</f>
        <v>#N/A</v>
      </c>
      <c r="G761">
        <f t="shared" si="56"/>
        <v>2521</v>
      </c>
      <c r="H761" s="9">
        <f t="shared" si="57"/>
        <v>14.829411764705883</v>
      </c>
      <c r="I761" t="str">
        <f>_xlfn.XLOOKUP($C761,'NAICS-SOC-CIP x-walk'!C:C, 'NAICS-SOC-CIP x-walk'!H:H)</f>
        <v>52, 53</v>
      </c>
      <c r="J761" t="str">
        <f>_xlfn.XLOOKUP(K761,'ACS-NAICS-SOC x-walk'!K:K,'ACS-NAICS-SOC x-walk'!L:L)</f>
        <v>Finance and Insurance, and Real Estate, and Rental and Leasing</v>
      </c>
      <c r="K761" t="str">
        <f>_xlfn.XLOOKUP($C761,'NAICS-SOC-CIP x-walk'!$C:$C, 'NAICS-SOC-CIP x-walk'!I:I)</f>
        <v>Finance and Insurance, Real Estate and Rental and Leasing</v>
      </c>
      <c r="L761">
        <f t="shared" si="58"/>
        <v>223</v>
      </c>
      <c r="M761" s="9">
        <f t="shared" si="59"/>
        <v>7.4333333333333336</v>
      </c>
    </row>
    <row r="762" spans="1:13" hidden="1">
      <c r="A762" s="1">
        <v>25</v>
      </c>
      <c r="B762" s="1">
        <v>4</v>
      </c>
      <c r="C762" s="1" t="s">
        <v>2459</v>
      </c>
      <c r="D762" s="1">
        <f t="shared" si="55"/>
        <v>41</v>
      </c>
      <c r="E762" s="2" t="s">
        <v>686</v>
      </c>
      <c r="F762" t="e">
        <f>_xlfn.XLOOKUP(D762,'ACS-NAICS-SOC x-walk'!B:B,'ACS-NAICS-SOC x-walk'!D:D)</f>
        <v>#N/A</v>
      </c>
      <c r="G762">
        <f t="shared" si="56"/>
        <v>2521</v>
      </c>
      <c r="H762" s="9">
        <f t="shared" si="57"/>
        <v>14.829411764705883</v>
      </c>
      <c r="I762" t="str">
        <f>_xlfn.XLOOKUP($C762,'NAICS-SOC-CIP x-walk'!C:C, 'NAICS-SOC-CIP x-walk'!H:H)</f>
        <v>52, 53</v>
      </c>
      <c r="J762" t="str">
        <f>_xlfn.XLOOKUP(K762,'ACS-NAICS-SOC x-walk'!K:K,'ACS-NAICS-SOC x-walk'!L:L)</f>
        <v>Finance and Insurance, and Real Estate, and Rental and Leasing</v>
      </c>
      <c r="K762" t="str">
        <f>_xlfn.XLOOKUP($C762,'NAICS-SOC-CIP x-walk'!$C:$C, 'NAICS-SOC-CIP x-walk'!I:I)</f>
        <v>Finance and Insurance, Real Estate and Rental and Leasing</v>
      </c>
      <c r="L762">
        <f t="shared" si="58"/>
        <v>223</v>
      </c>
      <c r="M762" s="9">
        <f t="shared" si="59"/>
        <v>7.4333333333333336</v>
      </c>
    </row>
    <row r="763" spans="1:13" hidden="1">
      <c r="A763" s="1">
        <v>16</v>
      </c>
      <c r="B763" s="1">
        <v>4</v>
      </c>
      <c r="C763" s="1" t="s">
        <v>2449</v>
      </c>
      <c r="D763" s="1">
        <f t="shared" si="55"/>
        <v>41</v>
      </c>
      <c r="E763" s="2" t="s">
        <v>1252</v>
      </c>
      <c r="F763" t="e">
        <f>_xlfn.XLOOKUP(D763,'ACS-NAICS-SOC x-walk'!B:B,'ACS-NAICS-SOC x-walk'!D:D)</f>
        <v>#N/A</v>
      </c>
      <c r="G763">
        <f t="shared" si="56"/>
        <v>2521</v>
      </c>
      <c r="H763" s="9">
        <f t="shared" si="57"/>
        <v>14.829411764705883</v>
      </c>
      <c r="I763" t="str">
        <f>_xlfn.XLOOKUP($C763,'NAICS-SOC-CIP x-walk'!C:C, 'NAICS-SOC-CIP x-walk'!H:H)</f>
        <v>52, 53</v>
      </c>
      <c r="J763" t="str">
        <f>_xlfn.XLOOKUP(K763,'ACS-NAICS-SOC x-walk'!K:K,'ACS-NAICS-SOC x-walk'!L:L)</f>
        <v>Finance and Insurance, and Real Estate, and Rental and Leasing</v>
      </c>
      <c r="K763" t="str">
        <f>_xlfn.XLOOKUP($C763,'NAICS-SOC-CIP x-walk'!$C:$C, 'NAICS-SOC-CIP x-walk'!I:I)</f>
        <v>Finance and Insurance, Real Estate and Rental and Leasing</v>
      </c>
      <c r="L763">
        <f t="shared" si="58"/>
        <v>223</v>
      </c>
      <c r="M763" s="9">
        <f t="shared" si="59"/>
        <v>7.4333333333333336</v>
      </c>
    </row>
    <row r="764" spans="1:13" hidden="1">
      <c r="A764" s="1">
        <v>7</v>
      </c>
      <c r="B764" s="1">
        <v>4</v>
      </c>
      <c r="C764" s="1" t="s">
        <v>2450</v>
      </c>
      <c r="D764" s="1">
        <f t="shared" si="55"/>
        <v>41</v>
      </c>
      <c r="E764" s="2" t="s">
        <v>1500</v>
      </c>
      <c r="F764" t="e">
        <f>_xlfn.XLOOKUP(D764,'ACS-NAICS-SOC x-walk'!B:B,'ACS-NAICS-SOC x-walk'!D:D)</f>
        <v>#N/A</v>
      </c>
      <c r="G764">
        <f t="shared" si="56"/>
        <v>2521</v>
      </c>
      <c r="H764" s="9">
        <f t="shared" si="57"/>
        <v>14.829411764705883</v>
      </c>
      <c r="I764" t="str">
        <f>_xlfn.XLOOKUP($C764,'NAICS-SOC-CIP x-walk'!C:C, 'NAICS-SOC-CIP x-walk'!H:H)</f>
        <v>52, 53</v>
      </c>
      <c r="J764" t="str">
        <f>_xlfn.XLOOKUP(K764,'ACS-NAICS-SOC x-walk'!K:K,'ACS-NAICS-SOC x-walk'!L:L)</f>
        <v>Finance and Insurance, and Real Estate, and Rental and Leasing</v>
      </c>
      <c r="K764" t="str">
        <f>_xlfn.XLOOKUP($C764,'NAICS-SOC-CIP x-walk'!$C:$C, 'NAICS-SOC-CIP x-walk'!I:I)</f>
        <v>Finance and Insurance, Real Estate and Rental and Leasing</v>
      </c>
      <c r="L764">
        <f t="shared" si="58"/>
        <v>223</v>
      </c>
      <c r="M764" s="9">
        <f t="shared" si="59"/>
        <v>7.4333333333333336</v>
      </c>
    </row>
    <row r="765" spans="1:13" hidden="1">
      <c r="A765" s="1">
        <v>6</v>
      </c>
      <c r="B765" s="1">
        <v>4</v>
      </c>
      <c r="C765" s="1" t="s">
        <v>2525</v>
      </c>
      <c r="D765" s="1">
        <f t="shared" si="55"/>
        <v>43</v>
      </c>
      <c r="E765" s="2" t="s">
        <v>1258</v>
      </c>
      <c r="F765" t="str">
        <f>_xlfn.XLOOKUP(D765,'ACS-NAICS-SOC x-walk'!B:B,'ACS-NAICS-SOC x-walk'!D:D)</f>
        <v>Sales and office occupations</v>
      </c>
      <c r="G765">
        <f t="shared" si="56"/>
        <v>260</v>
      </c>
      <c r="H765" s="9">
        <f t="shared" si="57"/>
        <v>5.0980392156862742</v>
      </c>
      <c r="I765" t="str">
        <f>_xlfn.XLOOKUP($C765,'NAICS-SOC-CIP x-walk'!C:C, 'NAICS-SOC-CIP x-walk'!H:H)</f>
        <v>52, 53</v>
      </c>
      <c r="J765" t="str">
        <f>_xlfn.XLOOKUP(K765,'ACS-NAICS-SOC x-walk'!K:K,'ACS-NAICS-SOC x-walk'!L:L)</f>
        <v>Finance and Insurance, and Real Estate, and Rental and Leasing</v>
      </c>
      <c r="K765" t="str">
        <f>_xlfn.XLOOKUP($C765,'NAICS-SOC-CIP x-walk'!$C:$C, 'NAICS-SOC-CIP x-walk'!I:I)</f>
        <v>Finance and Insurance, Real Estate and Rental and Leasing</v>
      </c>
      <c r="L765">
        <f t="shared" si="58"/>
        <v>223</v>
      </c>
      <c r="M765" s="9">
        <f t="shared" si="59"/>
        <v>7.4333333333333336</v>
      </c>
    </row>
    <row r="766" spans="1:13" hidden="1">
      <c r="A766" s="1">
        <v>5</v>
      </c>
      <c r="B766" s="1" t="s">
        <v>4</v>
      </c>
      <c r="C766" s="1" t="s">
        <v>2479</v>
      </c>
      <c r="D766" s="1">
        <f t="shared" si="55"/>
        <v>43</v>
      </c>
      <c r="E766" s="2" t="s">
        <v>1656</v>
      </c>
      <c r="F766" t="str">
        <f>_xlfn.XLOOKUP(D766,'ACS-NAICS-SOC x-walk'!B:B,'ACS-NAICS-SOC x-walk'!D:D)</f>
        <v>Sales and office occupations</v>
      </c>
      <c r="G766">
        <f t="shared" si="56"/>
        <v>260</v>
      </c>
      <c r="H766" s="9">
        <f t="shared" si="57"/>
        <v>5.0980392156862742</v>
      </c>
      <c r="I766" t="str">
        <f>_xlfn.XLOOKUP($C766,'NAICS-SOC-CIP x-walk'!C:C, 'NAICS-SOC-CIP x-walk'!H:H)</f>
        <v>52, 53</v>
      </c>
      <c r="J766" t="str">
        <f>_xlfn.XLOOKUP(K766,'ACS-NAICS-SOC x-walk'!K:K,'ACS-NAICS-SOC x-walk'!L:L)</f>
        <v>Finance and Insurance, and Real Estate, and Rental and Leasing</v>
      </c>
      <c r="K766" t="str">
        <f>_xlfn.XLOOKUP($C766,'NAICS-SOC-CIP x-walk'!$C:$C, 'NAICS-SOC-CIP x-walk'!I:I)</f>
        <v>Finance and Insurance, Real Estate and Rental and Leasing</v>
      </c>
      <c r="L766">
        <f t="shared" si="58"/>
        <v>223</v>
      </c>
      <c r="M766" s="9">
        <f t="shared" si="59"/>
        <v>7.4333333333333336</v>
      </c>
    </row>
    <row r="767" spans="1:13" hidden="1">
      <c r="A767" s="1">
        <v>4</v>
      </c>
      <c r="B767" s="1" t="s">
        <v>4</v>
      </c>
      <c r="C767" s="1" t="s">
        <v>2486</v>
      </c>
      <c r="D767" s="1">
        <f t="shared" si="55"/>
        <v>43</v>
      </c>
      <c r="E767" s="2" t="s">
        <v>958</v>
      </c>
      <c r="F767" t="str">
        <f>_xlfn.XLOOKUP(D767,'ACS-NAICS-SOC x-walk'!B:B,'ACS-NAICS-SOC x-walk'!D:D)</f>
        <v>Sales and office occupations</v>
      </c>
      <c r="G767">
        <f t="shared" si="56"/>
        <v>260</v>
      </c>
      <c r="H767" s="9">
        <f t="shared" si="57"/>
        <v>5.0980392156862742</v>
      </c>
      <c r="I767" t="str">
        <f>_xlfn.XLOOKUP($C767,'NAICS-SOC-CIP x-walk'!C:C, 'NAICS-SOC-CIP x-walk'!H:H)</f>
        <v>52, 53</v>
      </c>
      <c r="J767" t="str">
        <f>_xlfn.XLOOKUP(K767,'ACS-NAICS-SOC x-walk'!K:K,'ACS-NAICS-SOC x-walk'!L:L)</f>
        <v>Finance and Insurance, and Real Estate, and Rental and Leasing</v>
      </c>
      <c r="K767" t="str">
        <f>_xlfn.XLOOKUP($C767,'NAICS-SOC-CIP x-walk'!$C:$C, 'NAICS-SOC-CIP x-walk'!I:I)</f>
        <v>Finance and Insurance, Real Estate and Rental and Leasing</v>
      </c>
      <c r="L767">
        <f t="shared" si="58"/>
        <v>223</v>
      </c>
      <c r="M767" s="9">
        <f t="shared" si="59"/>
        <v>7.4333333333333336</v>
      </c>
    </row>
    <row r="768" spans="1:13" hidden="1">
      <c r="A768" s="1">
        <v>4</v>
      </c>
      <c r="B768" s="1">
        <v>3</v>
      </c>
      <c r="C768" s="1" t="s">
        <v>2494</v>
      </c>
      <c r="D768" s="1">
        <f t="shared" si="55"/>
        <v>43</v>
      </c>
      <c r="E768" s="2" t="s">
        <v>1764</v>
      </c>
      <c r="F768" t="str">
        <f>_xlfn.XLOOKUP(D768,'ACS-NAICS-SOC x-walk'!B:B,'ACS-NAICS-SOC x-walk'!D:D)</f>
        <v>Sales and office occupations</v>
      </c>
      <c r="G768">
        <f t="shared" si="56"/>
        <v>260</v>
      </c>
      <c r="H768" s="9">
        <f t="shared" si="57"/>
        <v>5.0980392156862742</v>
      </c>
      <c r="I768" t="str">
        <f>_xlfn.XLOOKUP($C768,'NAICS-SOC-CIP x-walk'!C:C, 'NAICS-SOC-CIP x-walk'!H:H)</f>
        <v>52, 53</v>
      </c>
      <c r="J768" t="str">
        <f>_xlfn.XLOOKUP(K768,'ACS-NAICS-SOC x-walk'!K:K,'ACS-NAICS-SOC x-walk'!L:L)</f>
        <v>Finance and Insurance, and Real Estate, and Rental and Leasing</v>
      </c>
      <c r="K768" t="str">
        <f>_xlfn.XLOOKUP($C768,'NAICS-SOC-CIP x-walk'!$C:$C, 'NAICS-SOC-CIP x-walk'!I:I)</f>
        <v>Finance and Insurance, Real Estate and Rental and Leasing</v>
      </c>
      <c r="L768">
        <f t="shared" si="58"/>
        <v>223</v>
      </c>
      <c r="M768" s="9">
        <f t="shared" si="59"/>
        <v>7.4333333333333336</v>
      </c>
    </row>
    <row r="769" spans="1:13" hidden="1">
      <c r="A769" s="1">
        <v>3</v>
      </c>
      <c r="B769" s="1">
        <v>3</v>
      </c>
      <c r="C769" s="1" t="s">
        <v>2475</v>
      </c>
      <c r="D769" s="1">
        <f t="shared" si="55"/>
        <v>43</v>
      </c>
      <c r="E769" s="2" t="s">
        <v>1110</v>
      </c>
      <c r="F769" t="str">
        <f>_xlfn.XLOOKUP(D769,'ACS-NAICS-SOC x-walk'!B:B,'ACS-NAICS-SOC x-walk'!D:D)</f>
        <v>Sales and office occupations</v>
      </c>
      <c r="G769">
        <f t="shared" si="56"/>
        <v>260</v>
      </c>
      <c r="H769" s="9">
        <f t="shared" si="57"/>
        <v>5.0980392156862742</v>
      </c>
      <c r="I769" t="str">
        <f>_xlfn.XLOOKUP($C769,'NAICS-SOC-CIP x-walk'!C:C, 'NAICS-SOC-CIP x-walk'!H:H)</f>
        <v>52, 53</v>
      </c>
      <c r="J769" t="str">
        <f>_xlfn.XLOOKUP(K769,'ACS-NAICS-SOC x-walk'!K:K,'ACS-NAICS-SOC x-walk'!L:L)</f>
        <v>Finance and Insurance, and Real Estate, and Rental and Leasing</v>
      </c>
      <c r="K769" t="str">
        <f>_xlfn.XLOOKUP($C769,'NAICS-SOC-CIP x-walk'!$C:$C, 'NAICS-SOC-CIP x-walk'!I:I)</f>
        <v>Finance and Insurance, Real Estate and Rental and Leasing</v>
      </c>
      <c r="L769">
        <f t="shared" si="58"/>
        <v>223</v>
      </c>
      <c r="M769" s="9">
        <f t="shared" si="59"/>
        <v>7.4333333333333336</v>
      </c>
    </row>
    <row r="770" spans="1:13" hidden="1">
      <c r="A770" s="1">
        <v>1</v>
      </c>
      <c r="B770" s="1">
        <v>3</v>
      </c>
      <c r="C770" s="1" t="s">
        <v>2474</v>
      </c>
      <c r="D770" s="1">
        <f t="shared" si="55"/>
        <v>43</v>
      </c>
      <c r="E770" s="2" t="s">
        <v>1452</v>
      </c>
      <c r="F770" t="str">
        <f>_xlfn.XLOOKUP(D770,'ACS-NAICS-SOC x-walk'!B:B,'ACS-NAICS-SOC x-walk'!D:D)</f>
        <v>Sales and office occupations</v>
      </c>
      <c r="G770">
        <f t="shared" si="56"/>
        <v>260</v>
      </c>
      <c r="H770" s="9">
        <f t="shared" si="57"/>
        <v>5.0980392156862742</v>
      </c>
      <c r="I770" t="str">
        <f>_xlfn.XLOOKUP($C770,'NAICS-SOC-CIP x-walk'!C:C, 'NAICS-SOC-CIP x-walk'!H:H)</f>
        <v>52, 53</v>
      </c>
      <c r="J770" t="str">
        <f>_xlfn.XLOOKUP(K770,'ACS-NAICS-SOC x-walk'!K:K,'ACS-NAICS-SOC x-walk'!L:L)</f>
        <v>Finance and Insurance, and Real Estate, and Rental and Leasing</v>
      </c>
      <c r="K770" t="str">
        <f>_xlfn.XLOOKUP($C770,'NAICS-SOC-CIP x-walk'!$C:$C, 'NAICS-SOC-CIP x-walk'!I:I)</f>
        <v>Finance and Insurance, Real Estate and Rental and Leasing</v>
      </c>
      <c r="L770">
        <f t="shared" si="58"/>
        <v>223</v>
      </c>
      <c r="M770" s="9">
        <f t="shared" si="59"/>
        <v>7.4333333333333336</v>
      </c>
    </row>
    <row r="771" spans="1:13" hidden="1">
      <c r="A771" s="1">
        <v>1</v>
      </c>
      <c r="B771" s="1">
        <v>3</v>
      </c>
      <c r="C771" s="1" t="s">
        <v>2493</v>
      </c>
      <c r="D771" s="1">
        <f t="shared" si="55"/>
        <v>43</v>
      </c>
      <c r="E771" s="2" t="s">
        <v>1754</v>
      </c>
      <c r="F771" t="str">
        <f>_xlfn.XLOOKUP(D771,'ACS-NAICS-SOC x-walk'!B:B,'ACS-NAICS-SOC x-walk'!D:D)</f>
        <v>Sales and office occupations</v>
      </c>
      <c r="G771">
        <f t="shared" si="56"/>
        <v>260</v>
      </c>
      <c r="H771" s="9">
        <f t="shared" si="57"/>
        <v>5.0980392156862742</v>
      </c>
      <c r="I771" t="str">
        <f>_xlfn.XLOOKUP($C771,'NAICS-SOC-CIP x-walk'!C:C, 'NAICS-SOC-CIP x-walk'!H:H)</f>
        <v>52, 53</v>
      </c>
      <c r="J771" t="str">
        <f>_xlfn.XLOOKUP(K771,'ACS-NAICS-SOC x-walk'!K:K,'ACS-NAICS-SOC x-walk'!L:L)</f>
        <v>Finance and Insurance, and Real Estate, and Rental and Leasing</v>
      </c>
      <c r="K771" t="str">
        <f>_xlfn.XLOOKUP($C771,'NAICS-SOC-CIP x-walk'!$C:$C, 'NAICS-SOC-CIP x-walk'!I:I)</f>
        <v>Finance and Insurance, Real Estate and Rental and Leasing</v>
      </c>
      <c r="L771">
        <f t="shared" si="58"/>
        <v>223</v>
      </c>
      <c r="M771" s="9">
        <f t="shared" si="59"/>
        <v>7.4333333333333336</v>
      </c>
    </row>
    <row r="772" spans="1:13" hidden="1">
      <c r="A772" s="1">
        <v>0</v>
      </c>
      <c r="B772" s="1" t="s">
        <v>4</v>
      </c>
      <c r="C772" s="1" t="s">
        <v>2473</v>
      </c>
      <c r="D772" s="1">
        <f t="shared" si="55"/>
        <v>43</v>
      </c>
      <c r="E772" s="2" t="s">
        <v>1556</v>
      </c>
      <c r="F772" t="str">
        <f>_xlfn.XLOOKUP(D772,'ACS-NAICS-SOC x-walk'!B:B,'ACS-NAICS-SOC x-walk'!D:D)</f>
        <v>Sales and office occupations</v>
      </c>
      <c r="G772">
        <f t="shared" si="56"/>
        <v>260</v>
      </c>
      <c r="H772" s="9">
        <f t="shared" si="57"/>
        <v>5.0980392156862742</v>
      </c>
      <c r="I772" t="str">
        <f>_xlfn.XLOOKUP($C772,'NAICS-SOC-CIP x-walk'!C:C, 'NAICS-SOC-CIP x-walk'!H:H)</f>
        <v>52, 53</v>
      </c>
      <c r="J772" t="str">
        <f>_xlfn.XLOOKUP(K772,'ACS-NAICS-SOC x-walk'!K:K,'ACS-NAICS-SOC x-walk'!L:L)</f>
        <v>Finance and Insurance, and Real Estate, and Rental and Leasing</v>
      </c>
      <c r="K772" t="str">
        <f>_xlfn.XLOOKUP($C772,'NAICS-SOC-CIP x-walk'!$C:$C, 'NAICS-SOC-CIP x-walk'!I:I)</f>
        <v>Finance and Insurance, Real Estate and Rental and Leasing</v>
      </c>
      <c r="L772">
        <f t="shared" si="58"/>
        <v>223</v>
      </c>
      <c r="M772" s="9">
        <f t="shared" si="59"/>
        <v>7.4333333333333336</v>
      </c>
    </row>
    <row r="773" spans="1:13" hidden="1">
      <c r="A773" s="1">
        <v>0</v>
      </c>
      <c r="B773" s="1">
        <v>3</v>
      </c>
      <c r="C773" s="1" t="s">
        <v>2483</v>
      </c>
      <c r="D773" s="1">
        <f t="shared" ref="D773:D836" si="60">VALUE(LEFT(C773,2))</f>
        <v>43</v>
      </c>
      <c r="E773" s="2" t="s">
        <v>1518</v>
      </c>
      <c r="F773" t="str">
        <f>_xlfn.XLOOKUP(D773,'ACS-NAICS-SOC x-walk'!B:B,'ACS-NAICS-SOC x-walk'!D:D)</f>
        <v>Sales and office occupations</v>
      </c>
      <c r="G773">
        <f t="shared" ref="G773:G836" si="61">SUMIF(F:F, F773, A:A)</f>
        <v>260</v>
      </c>
      <c r="H773" s="9">
        <f t="shared" ref="H773:H836" si="62">AVERAGEIF(F:F, F773, A:A)</f>
        <v>5.0980392156862742</v>
      </c>
      <c r="I773" t="str">
        <f>_xlfn.XLOOKUP($C773,'NAICS-SOC-CIP x-walk'!C:C, 'NAICS-SOC-CIP x-walk'!H:H)</f>
        <v>52, 53</v>
      </c>
      <c r="J773" t="str">
        <f>_xlfn.XLOOKUP(K773,'ACS-NAICS-SOC x-walk'!K:K,'ACS-NAICS-SOC x-walk'!L:L)</f>
        <v>Finance and Insurance, and Real Estate, and Rental and Leasing</v>
      </c>
      <c r="K773" t="str">
        <f>_xlfn.XLOOKUP($C773,'NAICS-SOC-CIP x-walk'!$C:$C, 'NAICS-SOC-CIP x-walk'!I:I)</f>
        <v>Finance and Insurance, Real Estate and Rental and Leasing</v>
      </c>
      <c r="L773">
        <f t="shared" ref="L773:L836" si="63">SUMIF(K:K, K773, A:A)</f>
        <v>223</v>
      </c>
      <c r="M773" s="9">
        <f t="shared" ref="M773:M836" si="64">AVERAGEIF(K:K, K773, A:A)</f>
        <v>7.4333333333333336</v>
      </c>
    </row>
    <row r="774" spans="1:13" hidden="1">
      <c r="A774" s="1">
        <v>0</v>
      </c>
      <c r="B774" s="1" t="s">
        <v>4</v>
      </c>
      <c r="C774" s="1" t="s">
        <v>2484</v>
      </c>
      <c r="D774" s="1">
        <f t="shared" si="60"/>
        <v>43</v>
      </c>
      <c r="E774" s="2" t="s">
        <v>1734</v>
      </c>
      <c r="F774" t="str">
        <f>_xlfn.XLOOKUP(D774,'ACS-NAICS-SOC x-walk'!B:B,'ACS-NAICS-SOC x-walk'!D:D)</f>
        <v>Sales and office occupations</v>
      </c>
      <c r="G774">
        <f t="shared" si="61"/>
        <v>260</v>
      </c>
      <c r="H774" s="9">
        <f t="shared" si="62"/>
        <v>5.0980392156862742</v>
      </c>
      <c r="I774" t="str">
        <f>_xlfn.XLOOKUP($C774,'NAICS-SOC-CIP x-walk'!C:C, 'NAICS-SOC-CIP x-walk'!H:H)</f>
        <v>52, 53</v>
      </c>
      <c r="J774" t="str">
        <f>_xlfn.XLOOKUP(K774,'ACS-NAICS-SOC x-walk'!K:K,'ACS-NAICS-SOC x-walk'!L:L)</f>
        <v>Finance and Insurance, and Real Estate, and Rental and Leasing</v>
      </c>
      <c r="K774" t="str">
        <f>_xlfn.XLOOKUP($C774,'NAICS-SOC-CIP x-walk'!$C:$C, 'NAICS-SOC-CIP x-walk'!I:I)</f>
        <v>Finance and Insurance, Real Estate and Rental and Leasing</v>
      </c>
      <c r="L774">
        <f t="shared" si="63"/>
        <v>223</v>
      </c>
      <c r="M774" s="9">
        <f t="shared" si="64"/>
        <v>7.4333333333333336</v>
      </c>
    </row>
    <row r="775" spans="1:13" hidden="1">
      <c r="A775" s="1">
        <v>0</v>
      </c>
      <c r="B775" s="1" t="s">
        <v>4</v>
      </c>
      <c r="C775" s="1" t="s">
        <v>2520</v>
      </c>
      <c r="D775" s="1">
        <f t="shared" si="60"/>
        <v>43</v>
      </c>
      <c r="E775" s="2" t="s">
        <v>1626</v>
      </c>
      <c r="F775" t="str">
        <f>_xlfn.XLOOKUP(D775,'ACS-NAICS-SOC x-walk'!B:B,'ACS-NAICS-SOC x-walk'!D:D)</f>
        <v>Sales and office occupations</v>
      </c>
      <c r="G775">
        <f t="shared" si="61"/>
        <v>260</v>
      </c>
      <c r="H775" s="9">
        <f t="shared" si="62"/>
        <v>5.0980392156862742</v>
      </c>
      <c r="I775" t="str">
        <f>_xlfn.XLOOKUP($C775,'NAICS-SOC-CIP x-walk'!C:C, 'NAICS-SOC-CIP x-walk'!H:H)</f>
        <v>52, 53</v>
      </c>
      <c r="J775" t="str">
        <f>_xlfn.XLOOKUP(K775,'ACS-NAICS-SOC x-walk'!K:K,'ACS-NAICS-SOC x-walk'!L:L)</f>
        <v>Finance and Insurance, and Real Estate, and Rental and Leasing</v>
      </c>
      <c r="K775" t="str">
        <f>_xlfn.XLOOKUP($C775,'NAICS-SOC-CIP x-walk'!$C:$C, 'NAICS-SOC-CIP x-walk'!I:I)</f>
        <v>Finance and Insurance, Real Estate and Rental and Leasing</v>
      </c>
      <c r="L775">
        <f t="shared" si="63"/>
        <v>223</v>
      </c>
      <c r="M775" s="9">
        <f t="shared" si="64"/>
        <v>7.4333333333333336</v>
      </c>
    </row>
    <row r="776" spans="1:13" hidden="1">
      <c r="A776" s="1">
        <v>1</v>
      </c>
      <c r="B776" s="1" t="s">
        <v>4</v>
      </c>
      <c r="C776" s="1" t="s">
        <v>2771</v>
      </c>
      <c r="D776" s="1">
        <f t="shared" si="60"/>
        <v>51</v>
      </c>
      <c r="E776" s="2" t="s">
        <v>1010</v>
      </c>
      <c r="F776" t="str">
        <f>_xlfn.XLOOKUP(D776,'ACS-NAICS-SOC x-walk'!B:B,'ACS-NAICS-SOC x-walk'!D:D)</f>
        <v>Production, transportation, and material moving occupations</v>
      </c>
      <c r="G776">
        <f t="shared" si="61"/>
        <v>3473</v>
      </c>
      <c r="H776" s="9">
        <f t="shared" si="62"/>
        <v>22.262820512820515</v>
      </c>
      <c r="I776" t="str">
        <f>_xlfn.XLOOKUP($C776,'NAICS-SOC-CIP x-walk'!C:C, 'NAICS-SOC-CIP x-walk'!H:H)</f>
        <v>62, 81</v>
      </c>
      <c r="J776" t="str">
        <f>_xlfn.XLOOKUP(K776,'ACS-NAICS-SOC x-walk'!K:K,'ACS-NAICS-SOC x-walk'!L:L)</f>
        <v>Educational Services, and Health Care and Social Assistance</v>
      </c>
      <c r="K776" t="str">
        <f>_xlfn.XLOOKUP($C776,'NAICS-SOC-CIP x-walk'!$C:$C, 'NAICS-SOC-CIP x-walk'!I:I)</f>
        <v>Health Care and Social Assistance, Other Services (except Public Administration)</v>
      </c>
      <c r="L776">
        <f t="shared" si="63"/>
        <v>796</v>
      </c>
      <c r="M776" s="9">
        <f t="shared" si="64"/>
        <v>6.6890756302521011</v>
      </c>
    </row>
    <row r="777" spans="1:13" hidden="1">
      <c r="A777" s="1">
        <v>1</v>
      </c>
      <c r="B777" s="1">
        <v>3</v>
      </c>
      <c r="C777" s="1" t="s">
        <v>2772</v>
      </c>
      <c r="D777" s="1">
        <f t="shared" si="60"/>
        <v>51</v>
      </c>
      <c r="E777" s="2" t="s">
        <v>1040</v>
      </c>
      <c r="F777" t="str">
        <f>_xlfn.XLOOKUP(D777,'ACS-NAICS-SOC x-walk'!B:B,'ACS-NAICS-SOC x-walk'!D:D)</f>
        <v>Production, transportation, and material moving occupations</v>
      </c>
      <c r="G777">
        <f t="shared" si="61"/>
        <v>3473</v>
      </c>
      <c r="H777" s="9">
        <f t="shared" si="62"/>
        <v>22.262820512820515</v>
      </c>
      <c r="I777" t="str">
        <f>_xlfn.XLOOKUP($C777,'NAICS-SOC-CIP x-walk'!C:C, 'NAICS-SOC-CIP x-walk'!H:H)</f>
        <v>62, 81</v>
      </c>
      <c r="J777" t="str">
        <f>_xlfn.XLOOKUP(K777,'ACS-NAICS-SOC x-walk'!K:K,'ACS-NAICS-SOC x-walk'!L:L)</f>
        <v>Educational Services, and Health Care and Social Assistance</v>
      </c>
      <c r="K777" t="str">
        <f>_xlfn.XLOOKUP($C777,'NAICS-SOC-CIP x-walk'!$C:$C, 'NAICS-SOC-CIP x-walk'!I:I)</f>
        <v>Health Care and Social Assistance, Other Services (except Public Administration)</v>
      </c>
      <c r="L777">
        <f t="shared" si="63"/>
        <v>796</v>
      </c>
      <c r="M777" s="9">
        <f t="shared" si="64"/>
        <v>6.6890756302521011</v>
      </c>
    </row>
    <row r="778" spans="1:13" hidden="1">
      <c r="A778" s="1">
        <v>0</v>
      </c>
      <c r="B778" s="1" t="s">
        <v>4</v>
      </c>
      <c r="C778" s="1" t="s">
        <v>2773</v>
      </c>
      <c r="D778" s="1">
        <f t="shared" si="60"/>
        <v>51</v>
      </c>
      <c r="E778" s="2" t="s">
        <v>1426</v>
      </c>
      <c r="F778" t="str">
        <f>_xlfn.XLOOKUP(D778,'ACS-NAICS-SOC x-walk'!B:B,'ACS-NAICS-SOC x-walk'!D:D)</f>
        <v>Production, transportation, and material moving occupations</v>
      </c>
      <c r="G778">
        <f t="shared" si="61"/>
        <v>3473</v>
      </c>
      <c r="H778" s="9">
        <f t="shared" si="62"/>
        <v>22.262820512820515</v>
      </c>
      <c r="I778" t="str">
        <f>_xlfn.XLOOKUP($C778,'NAICS-SOC-CIP x-walk'!C:C, 'NAICS-SOC-CIP x-walk'!H:H)</f>
        <v>62, 81</v>
      </c>
      <c r="J778" t="str">
        <f>_xlfn.XLOOKUP(K778,'ACS-NAICS-SOC x-walk'!K:K,'ACS-NAICS-SOC x-walk'!L:L)</f>
        <v>Educational Services, and Health Care and Social Assistance</v>
      </c>
      <c r="K778" t="str">
        <f>_xlfn.XLOOKUP($C778,'NAICS-SOC-CIP x-walk'!$C:$C, 'NAICS-SOC-CIP x-walk'!I:I)</f>
        <v>Health Care and Social Assistance, Other Services (except Public Administration)</v>
      </c>
      <c r="L778">
        <f t="shared" si="63"/>
        <v>796</v>
      </c>
      <c r="M778" s="9">
        <f t="shared" si="64"/>
        <v>6.6890756302521011</v>
      </c>
    </row>
    <row r="779" spans="1:13" hidden="1">
      <c r="A779" s="1">
        <v>64</v>
      </c>
      <c r="B779" s="1">
        <v>3</v>
      </c>
      <c r="C779" s="1" t="s">
        <v>2426</v>
      </c>
      <c r="D779" s="1">
        <f t="shared" si="60"/>
        <v>39</v>
      </c>
      <c r="E779" s="2" t="s">
        <v>458</v>
      </c>
      <c r="F779" t="str">
        <f>_xlfn.XLOOKUP(D779,'ACS-NAICS-SOC x-walk'!B:B,'ACS-NAICS-SOC x-walk'!D:D)</f>
        <v>Service occupations</v>
      </c>
      <c r="G779">
        <f t="shared" si="61"/>
        <v>1924</v>
      </c>
      <c r="H779" s="9">
        <f t="shared" si="62"/>
        <v>23.753086419753085</v>
      </c>
      <c r="I779" t="str">
        <f>_xlfn.XLOOKUP($C779,'NAICS-SOC-CIP x-walk'!C:C, 'NAICS-SOC-CIP x-walk'!H:H)</f>
        <v>62, 81</v>
      </c>
      <c r="J779" t="str">
        <f>_xlfn.XLOOKUP(K779,'ACS-NAICS-SOC x-walk'!K:K,'ACS-NAICS-SOC x-walk'!L:L)</f>
        <v>Educational Services, and Health Care and Social Assistance</v>
      </c>
      <c r="K779" t="str">
        <f>_xlfn.XLOOKUP($C779,'NAICS-SOC-CIP x-walk'!$C:$C, 'NAICS-SOC-CIP x-walk'!I:I)</f>
        <v>Health Care and Social Assistance, Other Services (except Public Administration)</v>
      </c>
      <c r="L779">
        <f t="shared" si="63"/>
        <v>796</v>
      </c>
      <c r="M779" s="9">
        <f t="shared" si="64"/>
        <v>6.6890756302521011</v>
      </c>
    </row>
    <row r="780" spans="1:13" hidden="1">
      <c r="A780" s="1">
        <v>42</v>
      </c>
      <c r="B780" s="1">
        <v>3</v>
      </c>
      <c r="C780" s="1" t="s">
        <v>2418</v>
      </c>
      <c r="D780" s="1">
        <f t="shared" si="60"/>
        <v>39</v>
      </c>
      <c r="E780" s="2" t="s">
        <v>510</v>
      </c>
      <c r="F780" t="str">
        <f>_xlfn.XLOOKUP(D780,'ACS-NAICS-SOC x-walk'!B:B,'ACS-NAICS-SOC x-walk'!D:D)</f>
        <v>Service occupations</v>
      </c>
      <c r="G780">
        <f t="shared" si="61"/>
        <v>1924</v>
      </c>
      <c r="H780" s="9">
        <f t="shared" si="62"/>
        <v>23.753086419753085</v>
      </c>
      <c r="I780" t="str">
        <f>_xlfn.XLOOKUP($C780,'NAICS-SOC-CIP x-walk'!C:C, 'NAICS-SOC-CIP x-walk'!H:H)</f>
        <v>62, 81</v>
      </c>
      <c r="J780" t="str">
        <f>_xlfn.XLOOKUP(K780,'ACS-NAICS-SOC x-walk'!K:K,'ACS-NAICS-SOC x-walk'!L:L)</f>
        <v>Educational Services, and Health Care and Social Assistance</v>
      </c>
      <c r="K780" t="str">
        <f>_xlfn.XLOOKUP($C780,'NAICS-SOC-CIP x-walk'!$C:$C, 'NAICS-SOC-CIP x-walk'!I:I)</f>
        <v>Health Care and Social Assistance, Other Services (except Public Administration)</v>
      </c>
      <c r="L780">
        <f t="shared" si="63"/>
        <v>796</v>
      </c>
      <c r="M780" s="9">
        <f t="shared" si="64"/>
        <v>6.6890756302521011</v>
      </c>
    </row>
    <row r="781" spans="1:13" hidden="1">
      <c r="A781" s="1">
        <v>37</v>
      </c>
      <c r="B781" s="1">
        <v>3</v>
      </c>
      <c r="C781" s="1" t="s">
        <v>2423</v>
      </c>
      <c r="D781" s="1">
        <f t="shared" si="60"/>
        <v>39</v>
      </c>
      <c r="E781" s="2" t="s">
        <v>646</v>
      </c>
      <c r="F781" t="str">
        <f>_xlfn.XLOOKUP(D781,'ACS-NAICS-SOC x-walk'!B:B,'ACS-NAICS-SOC x-walk'!D:D)</f>
        <v>Service occupations</v>
      </c>
      <c r="G781">
        <f t="shared" si="61"/>
        <v>1924</v>
      </c>
      <c r="H781" s="9">
        <f t="shared" si="62"/>
        <v>23.753086419753085</v>
      </c>
      <c r="I781" t="str">
        <f>_xlfn.XLOOKUP($C781,'NAICS-SOC-CIP x-walk'!C:C, 'NAICS-SOC-CIP x-walk'!H:H)</f>
        <v>62, 81</v>
      </c>
      <c r="J781" t="str">
        <f>_xlfn.XLOOKUP(K781,'ACS-NAICS-SOC x-walk'!K:K,'ACS-NAICS-SOC x-walk'!L:L)</f>
        <v>Educational Services, and Health Care and Social Assistance</v>
      </c>
      <c r="K781" t="str">
        <f>_xlfn.XLOOKUP($C781,'NAICS-SOC-CIP x-walk'!$C:$C, 'NAICS-SOC-CIP x-walk'!I:I)</f>
        <v>Health Care and Social Assistance, Other Services (except Public Administration)</v>
      </c>
      <c r="L781">
        <f t="shared" si="63"/>
        <v>796</v>
      </c>
      <c r="M781" s="9">
        <f t="shared" si="64"/>
        <v>6.6890756302521011</v>
      </c>
    </row>
    <row r="782" spans="1:13" hidden="1">
      <c r="A782" s="1">
        <v>26</v>
      </c>
      <c r="B782" s="1" t="s">
        <v>4</v>
      </c>
      <c r="C782" s="1" t="s">
        <v>2316</v>
      </c>
      <c r="D782" s="1">
        <f t="shared" si="60"/>
        <v>31</v>
      </c>
      <c r="E782" s="2" t="s">
        <v>1092</v>
      </c>
      <c r="F782" t="str">
        <f>_xlfn.XLOOKUP(D782,'ACS-NAICS-SOC x-walk'!B:B,'ACS-NAICS-SOC x-walk'!D:D)</f>
        <v>Service occupations</v>
      </c>
      <c r="G782">
        <f t="shared" si="61"/>
        <v>1924</v>
      </c>
      <c r="H782" s="9">
        <f t="shared" si="62"/>
        <v>23.753086419753085</v>
      </c>
      <c r="I782" t="str">
        <f>_xlfn.XLOOKUP($C782,'NAICS-SOC-CIP x-walk'!C:C, 'NAICS-SOC-CIP x-walk'!H:H)</f>
        <v>62, 81</v>
      </c>
      <c r="J782" t="str">
        <f>_xlfn.XLOOKUP(K782,'ACS-NAICS-SOC x-walk'!K:K,'ACS-NAICS-SOC x-walk'!L:L)</f>
        <v>Educational Services, and Health Care and Social Assistance</v>
      </c>
      <c r="K782" t="str">
        <f>_xlfn.XLOOKUP($C782,'NAICS-SOC-CIP x-walk'!$C:$C, 'NAICS-SOC-CIP x-walk'!I:I)</f>
        <v>Health Care and Social Assistance, Other Services (except Public Administration)</v>
      </c>
      <c r="L782">
        <f t="shared" si="63"/>
        <v>796</v>
      </c>
      <c r="M782" s="9">
        <f t="shared" si="64"/>
        <v>6.6890756302521011</v>
      </c>
    </row>
    <row r="783" spans="1:13" hidden="1">
      <c r="A783" s="1">
        <v>25</v>
      </c>
      <c r="B783" s="1" t="s">
        <v>4</v>
      </c>
      <c r="C783" s="1" t="s">
        <v>2422</v>
      </c>
      <c r="D783" s="1">
        <f t="shared" si="60"/>
        <v>39</v>
      </c>
      <c r="E783" s="2" t="s">
        <v>834</v>
      </c>
      <c r="F783" t="str">
        <f>_xlfn.XLOOKUP(D783,'ACS-NAICS-SOC x-walk'!B:B,'ACS-NAICS-SOC x-walk'!D:D)</f>
        <v>Service occupations</v>
      </c>
      <c r="G783">
        <f t="shared" si="61"/>
        <v>1924</v>
      </c>
      <c r="H783" s="9">
        <f t="shared" si="62"/>
        <v>23.753086419753085</v>
      </c>
      <c r="I783" t="str">
        <f>_xlfn.XLOOKUP($C783,'NAICS-SOC-CIP x-walk'!C:C, 'NAICS-SOC-CIP x-walk'!H:H)</f>
        <v>62, 81</v>
      </c>
      <c r="J783" t="str">
        <f>_xlfn.XLOOKUP(K783,'ACS-NAICS-SOC x-walk'!K:K,'ACS-NAICS-SOC x-walk'!L:L)</f>
        <v>Educational Services, and Health Care and Social Assistance</v>
      </c>
      <c r="K783" t="str">
        <f>_xlfn.XLOOKUP($C783,'NAICS-SOC-CIP x-walk'!$C:$C, 'NAICS-SOC-CIP x-walk'!I:I)</f>
        <v>Health Care and Social Assistance, Other Services (except Public Administration)</v>
      </c>
      <c r="L783">
        <f t="shared" si="63"/>
        <v>796</v>
      </c>
      <c r="M783" s="9">
        <f t="shared" si="64"/>
        <v>6.6890756302521011</v>
      </c>
    </row>
    <row r="784" spans="1:13" hidden="1">
      <c r="A784" s="1">
        <v>22</v>
      </c>
      <c r="B784" s="1">
        <v>3</v>
      </c>
      <c r="C784" s="1" t="s">
        <v>2435</v>
      </c>
      <c r="D784" s="1">
        <f t="shared" si="60"/>
        <v>39</v>
      </c>
      <c r="E784" s="2" t="s">
        <v>832</v>
      </c>
      <c r="F784" t="str">
        <f>_xlfn.XLOOKUP(D784,'ACS-NAICS-SOC x-walk'!B:B,'ACS-NAICS-SOC x-walk'!D:D)</f>
        <v>Service occupations</v>
      </c>
      <c r="G784">
        <f t="shared" si="61"/>
        <v>1924</v>
      </c>
      <c r="H784" s="9">
        <f t="shared" si="62"/>
        <v>23.753086419753085</v>
      </c>
      <c r="I784" t="str">
        <f>_xlfn.XLOOKUP($C784,'NAICS-SOC-CIP x-walk'!C:C, 'NAICS-SOC-CIP x-walk'!H:H)</f>
        <v>62, 81</v>
      </c>
      <c r="J784" t="str">
        <f>_xlfn.XLOOKUP(K784,'ACS-NAICS-SOC x-walk'!K:K,'ACS-NAICS-SOC x-walk'!L:L)</f>
        <v>Educational Services, and Health Care and Social Assistance</v>
      </c>
      <c r="K784" t="str">
        <f>_xlfn.XLOOKUP($C784,'NAICS-SOC-CIP x-walk'!$C:$C, 'NAICS-SOC-CIP x-walk'!I:I)</f>
        <v>Health Care and Social Assistance, Other Services (except Public Administration)</v>
      </c>
      <c r="L784">
        <f t="shared" si="63"/>
        <v>796</v>
      </c>
      <c r="M784" s="9">
        <f t="shared" si="64"/>
        <v>6.6890756302521011</v>
      </c>
    </row>
    <row r="785" spans="1:13" hidden="1">
      <c r="A785" s="1">
        <v>21</v>
      </c>
      <c r="B785" s="1">
        <v>3</v>
      </c>
      <c r="C785" s="1" t="s">
        <v>2319</v>
      </c>
      <c r="D785" s="1">
        <f t="shared" si="60"/>
        <v>31</v>
      </c>
      <c r="E785" s="2" t="s">
        <v>1696</v>
      </c>
      <c r="F785" t="str">
        <f>_xlfn.XLOOKUP(D785,'ACS-NAICS-SOC x-walk'!B:B,'ACS-NAICS-SOC x-walk'!D:D)</f>
        <v>Service occupations</v>
      </c>
      <c r="G785">
        <f t="shared" si="61"/>
        <v>1924</v>
      </c>
      <c r="H785" s="9">
        <f t="shared" si="62"/>
        <v>23.753086419753085</v>
      </c>
      <c r="I785" t="str">
        <f>_xlfn.XLOOKUP($C785,'NAICS-SOC-CIP x-walk'!C:C, 'NAICS-SOC-CIP x-walk'!H:H)</f>
        <v>62, 81</v>
      </c>
      <c r="J785" t="str">
        <f>_xlfn.XLOOKUP(K785,'ACS-NAICS-SOC x-walk'!K:K,'ACS-NAICS-SOC x-walk'!L:L)</f>
        <v>Educational Services, and Health Care and Social Assistance</v>
      </c>
      <c r="K785" t="str">
        <f>_xlfn.XLOOKUP($C785,'NAICS-SOC-CIP x-walk'!$C:$C, 'NAICS-SOC-CIP x-walk'!I:I)</f>
        <v>Health Care and Social Assistance, Other Services (except Public Administration)</v>
      </c>
      <c r="L785">
        <f t="shared" si="63"/>
        <v>796</v>
      </c>
      <c r="M785" s="9">
        <f t="shared" si="64"/>
        <v>6.6890756302521011</v>
      </c>
    </row>
    <row r="786" spans="1:13" hidden="1">
      <c r="A786" s="1">
        <v>18</v>
      </c>
      <c r="B786" s="1">
        <v>3</v>
      </c>
      <c r="C786" s="1" t="s">
        <v>2315</v>
      </c>
      <c r="D786" s="1">
        <f t="shared" si="60"/>
        <v>31</v>
      </c>
      <c r="E786" s="2" t="s">
        <v>990</v>
      </c>
      <c r="F786" t="str">
        <f>_xlfn.XLOOKUP(D786,'ACS-NAICS-SOC x-walk'!B:B,'ACS-NAICS-SOC x-walk'!D:D)</f>
        <v>Service occupations</v>
      </c>
      <c r="G786">
        <f t="shared" si="61"/>
        <v>1924</v>
      </c>
      <c r="H786" s="9">
        <f t="shared" si="62"/>
        <v>23.753086419753085</v>
      </c>
      <c r="I786" t="str">
        <f>_xlfn.XLOOKUP($C786,'NAICS-SOC-CIP x-walk'!C:C, 'NAICS-SOC-CIP x-walk'!H:H)</f>
        <v>62, 81</v>
      </c>
      <c r="J786" t="str">
        <f>_xlfn.XLOOKUP(K786,'ACS-NAICS-SOC x-walk'!K:K,'ACS-NAICS-SOC x-walk'!L:L)</f>
        <v>Educational Services, and Health Care and Social Assistance</v>
      </c>
      <c r="K786" t="str">
        <f>_xlfn.XLOOKUP($C786,'NAICS-SOC-CIP x-walk'!$C:$C, 'NAICS-SOC-CIP x-walk'!I:I)</f>
        <v>Health Care and Social Assistance, Other Services (except Public Administration)</v>
      </c>
      <c r="L786">
        <f t="shared" si="63"/>
        <v>796</v>
      </c>
      <c r="M786" s="9">
        <f t="shared" si="64"/>
        <v>6.6890756302521011</v>
      </c>
    </row>
    <row r="787" spans="1:13" hidden="1">
      <c r="A787" s="1">
        <v>15</v>
      </c>
      <c r="B787" s="1" t="s">
        <v>4</v>
      </c>
      <c r="C787" s="1" t="s">
        <v>2317</v>
      </c>
      <c r="D787" s="1">
        <f t="shared" si="60"/>
        <v>31</v>
      </c>
      <c r="E787" s="2" t="s">
        <v>998</v>
      </c>
      <c r="F787" t="str">
        <f>_xlfn.XLOOKUP(D787,'ACS-NAICS-SOC x-walk'!B:B,'ACS-NAICS-SOC x-walk'!D:D)</f>
        <v>Service occupations</v>
      </c>
      <c r="G787">
        <f t="shared" si="61"/>
        <v>1924</v>
      </c>
      <c r="H787" s="9">
        <f t="shared" si="62"/>
        <v>23.753086419753085</v>
      </c>
      <c r="I787" t="str">
        <f>_xlfn.XLOOKUP($C787,'NAICS-SOC-CIP x-walk'!C:C, 'NAICS-SOC-CIP x-walk'!H:H)</f>
        <v>62, 81</v>
      </c>
      <c r="J787" t="str">
        <f>_xlfn.XLOOKUP(K787,'ACS-NAICS-SOC x-walk'!K:K,'ACS-NAICS-SOC x-walk'!L:L)</f>
        <v>Educational Services, and Health Care and Social Assistance</v>
      </c>
      <c r="K787" t="str">
        <f>_xlfn.XLOOKUP($C787,'NAICS-SOC-CIP x-walk'!$C:$C, 'NAICS-SOC-CIP x-walk'!I:I)</f>
        <v>Health Care and Social Assistance, Other Services (except Public Administration)</v>
      </c>
      <c r="L787">
        <f t="shared" si="63"/>
        <v>796</v>
      </c>
      <c r="M787" s="9">
        <f t="shared" si="64"/>
        <v>6.6890756302521011</v>
      </c>
    </row>
    <row r="788" spans="1:13" hidden="1">
      <c r="A788" s="1">
        <v>9</v>
      </c>
      <c r="B788" s="1" t="s">
        <v>4</v>
      </c>
      <c r="C788" s="1" t="s">
        <v>2377</v>
      </c>
      <c r="D788" s="1">
        <f t="shared" si="60"/>
        <v>35</v>
      </c>
      <c r="E788" s="2" t="s">
        <v>522</v>
      </c>
      <c r="F788" t="e">
        <f>_xlfn.XLOOKUP(D788,'ACS-NAICS-SOC x-walk'!B:B,'ACS-NAICS-SOC x-walk'!D:D)</f>
        <v>#N/A</v>
      </c>
      <c r="G788">
        <f t="shared" si="61"/>
        <v>2521</v>
      </c>
      <c r="H788" s="9">
        <f t="shared" si="62"/>
        <v>14.829411764705883</v>
      </c>
      <c r="I788" t="str">
        <f>_xlfn.XLOOKUP($C788,'NAICS-SOC-CIP x-walk'!C:C, 'NAICS-SOC-CIP x-walk'!H:H)</f>
        <v>62, 81</v>
      </c>
      <c r="J788" t="str">
        <f>_xlfn.XLOOKUP(K788,'ACS-NAICS-SOC x-walk'!K:K,'ACS-NAICS-SOC x-walk'!L:L)</f>
        <v>Educational Services, and Health Care and Social Assistance</v>
      </c>
      <c r="K788" t="str">
        <f>_xlfn.XLOOKUP($C788,'NAICS-SOC-CIP x-walk'!$C:$C, 'NAICS-SOC-CIP x-walk'!I:I)</f>
        <v>Health Care and Social Assistance, Other Services (except Public Administration)</v>
      </c>
      <c r="L788">
        <f t="shared" si="63"/>
        <v>796</v>
      </c>
      <c r="M788" s="9">
        <f t="shared" si="64"/>
        <v>6.6890756302521011</v>
      </c>
    </row>
    <row r="789" spans="1:13" hidden="1">
      <c r="A789" s="1">
        <v>9</v>
      </c>
      <c r="B789" s="1">
        <v>3</v>
      </c>
      <c r="C789" s="1" t="s">
        <v>2322</v>
      </c>
      <c r="D789" s="1">
        <f t="shared" si="60"/>
        <v>31</v>
      </c>
      <c r="E789" s="2" t="s">
        <v>1576</v>
      </c>
      <c r="F789" t="str">
        <f>_xlfn.XLOOKUP(D789,'ACS-NAICS-SOC x-walk'!B:B,'ACS-NAICS-SOC x-walk'!D:D)</f>
        <v>Service occupations</v>
      </c>
      <c r="G789">
        <f t="shared" si="61"/>
        <v>1924</v>
      </c>
      <c r="H789" s="9">
        <f t="shared" si="62"/>
        <v>23.753086419753085</v>
      </c>
      <c r="I789" t="str">
        <f>_xlfn.XLOOKUP($C789,'NAICS-SOC-CIP x-walk'!C:C, 'NAICS-SOC-CIP x-walk'!H:H)</f>
        <v>62, 81</v>
      </c>
      <c r="J789" t="str">
        <f>_xlfn.XLOOKUP(K789,'ACS-NAICS-SOC x-walk'!K:K,'ACS-NAICS-SOC x-walk'!L:L)</f>
        <v>Educational Services, and Health Care and Social Assistance</v>
      </c>
      <c r="K789" t="str">
        <f>_xlfn.XLOOKUP($C789,'NAICS-SOC-CIP x-walk'!$C:$C, 'NAICS-SOC-CIP x-walk'!I:I)</f>
        <v>Health Care and Social Assistance, Other Services (except Public Administration)</v>
      </c>
      <c r="L789">
        <f t="shared" si="63"/>
        <v>796</v>
      </c>
      <c r="M789" s="9">
        <f t="shared" si="64"/>
        <v>6.6890756302521011</v>
      </c>
    </row>
    <row r="790" spans="1:13" hidden="1">
      <c r="A790" s="1">
        <v>9</v>
      </c>
      <c r="B790" s="1" t="s">
        <v>4</v>
      </c>
      <c r="C790" s="1" t="s">
        <v>2327</v>
      </c>
      <c r="D790" s="1">
        <f t="shared" si="60"/>
        <v>31</v>
      </c>
      <c r="E790" s="2" t="s">
        <v>940</v>
      </c>
      <c r="F790" t="str">
        <f>_xlfn.XLOOKUP(D790,'ACS-NAICS-SOC x-walk'!B:B,'ACS-NAICS-SOC x-walk'!D:D)</f>
        <v>Service occupations</v>
      </c>
      <c r="G790">
        <f t="shared" si="61"/>
        <v>1924</v>
      </c>
      <c r="H790" s="9">
        <f t="shared" si="62"/>
        <v>23.753086419753085</v>
      </c>
      <c r="I790" t="str">
        <f>_xlfn.XLOOKUP($C790,'NAICS-SOC-CIP x-walk'!C:C, 'NAICS-SOC-CIP x-walk'!H:H)</f>
        <v>62, 81</v>
      </c>
      <c r="J790" t="str">
        <f>_xlfn.XLOOKUP(K790,'ACS-NAICS-SOC x-walk'!K:K,'ACS-NAICS-SOC x-walk'!L:L)</f>
        <v>Educational Services, and Health Care and Social Assistance</v>
      </c>
      <c r="K790" t="str">
        <f>_xlfn.XLOOKUP($C790,'NAICS-SOC-CIP x-walk'!$C:$C, 'NAICS-SOC-CIP x-walk'!I:I)</f>
        <v>Health Care and Social Assistance, Other Services (except Public Administration)</v>
      </c>
      <c r="L790">
        <f t="shared" si="63"/>
        <v>796</v>
      </c>
      <c r="M790" s="9">
        <f t="shared" si="64"/>
        <v>6.6890756302521011</v>
      </c>
    </row>
    <row r="791" spans="1:13" hidden="1">
      <c r="A791" s="1">
        <v>8</v>
      </c>
      <c r="B791" s="1">
        <v>3</v>
      </c>
      <c r="C791" s="1" t="s">
        <v>2402</v>
      </c>
      <c r="D791" s="1">
        <f t="shared" si="60"/>
        <v>39</v>
      </c>
      <c r="E791" s="2" t="s">
        <v>878</v>
      </c>
      <c r="F791" t="str">
        <f>_xlfn.XLOOKUP(D791,'ACS-NAICS-SOC x-walk'!B:B,'ACS-NAICS-SOC x-walk'!D:D)</f>
        <v>Service occupations</v>
      </c>
      <c r="G791">
        <f t="shared" si="61"/>
        <v>1924</v>
      </c>
      <c r="H791" s="9">
        <f t="shared" si="62"/>
        <v>23.753086419753085</v>
      </c>
      <c r="I791" t="str">
        <f>_xlfn.XLOOKUP($C791,'NAICS-SOC-CIP x-walk'!C:C, 'NAICS-SOC-CIP x-walk'!H:H)</f>
        <v>62, 81</v>
      </c>
      <c r="J791" t="str">
        <f>_xlfn.XLOOKUP(K791,'ACS-NAICS-SOC x-walk'!K:K,'ACS-NAICS-SOC x-walk'!L:L)</f>
        <v>Educational Services, and Health Care and Social Assistance</v>
      </c>
      <c r="K791" t="str">
        <f>_xlfn.XLOOKUP($C791,'NAICS-SOC-CIP x-walk'!$C:$C, 'NAICS-SOC-CIP x-walk'!I:I)</f>
        <v>Health Care and Social Assistance, Other Services (except Public Administration)</v>
      </c>
      <c r="L791">
        <f t="shared" si="63"/>
        <v>796</v>
      </c>
      <c r="M791" s="9">
        <f t="shared" si="64"/>
        <v>6.6890756302521011</v>
      </c>
    </row>
    <row r="792" spans="1:13" hidden="1">
      <c r="A792" s="1">
        <v>8</v>
      </c>
      <c r="B792" s="1">
        <v>3</v>
      </c>
      <c r="C792" s="1" t="s">
        <v>2318</v>
      </c>
      <c r="D792" s="1">
        <f t="shared" si="60"/>
        <v>31</v>
      </c>
      <c r="E792" s="2" t="s">
        <v>1218</v>
      </c>
      <c r="F792" t="str">
        <f>_xlfn.XLOOKUP(D792,'ACS-NAICS-SOC x-walk'!B:B,'ACS-NAICS-SOC x-walk'!D:D)</f>
        <v>Service occupations</v>
      </c>
      <c r="G792">
        <f t="shared" si="61"/>
        <v>1924</v>
      </c>
      <c r="H792" s="9">
        <f t="shared" si="62"/>
        <v>23.753086419753085</v>
      </c>
      <c r="I792" t="str">
        <f>_xlfn.XLOOKUP($C792,'NAICS-SOC-CIP x-walk'!C:C, 'NAICS-SOC-CIP x-walk'!H:H)</f>
        <v>62, 81</v>
      </c>
      <c r="J792" t="str">
        <f>_xlfn.XLOOKUP(K792,'ACS-NAICS-SOC x-walk'!K:K,'ACS-NAICS-SOC x-walk'!L:L)</f>
        <v>Educational Services, and Health Care and Social Assistance</v>
      </c>
      <c r="K792" t="str">
        <f>_xlfn.XLOOKUP($C792,'NAICS-SOC-CIP x-walk'!$C:$C, 'NAICS-SOC-CIP x-walk'!I:I)</f>
        <v>Health Care and Social Assistance, Other Services (except Public Administration)</v>
      </c>
      <c r="L792">
        <f t="shared" si="63"/>
        <v>796</v>
      </c>
      <c r="M792" s="9">
        <f t="shared" si="64"/>
        <v>6.6890756302521011</v>
      </c>
    </row>
    <row r="793" spans="1:13" hidden="1">
      <c r="A793" s="1">
        <v>7</v>
      </c>
      <c r="B793" s="1" t="s">
        <v>4</v>
      </c>
      <c r="C793" s="1" t="s">
        <v>2366</v>
      </c>
      <c r="D793" s="1">
        <f t="shared" si="60"/>
        <v>35</v>
      </c>
      <c r="E793" s="2" t="s">
        <v>696</v>
      </c>
      <c r="F793" t="e">
        <f>_xlfn.XLOOKUP(D793,'ACS-NAICS-SOC x-walk'!B:B,'ACS-NAICS-SOC x-walk'!D:D)</f>
        <v>#N/A</v>
      </c>
      <c r="G793">
        <f t="shared" si="61"/>
        <v>2521</v>
      </c>
      <c r="H793" s="9">
        <f t="shared" si="62"/>
        <v>14.829411764705883</v>
      </c>
      <c r="I793" t="str">
        <f>_xlfn.XLOOKUP($C793,'NAICS-SOC-CIP x-walk'!C:C, 'NAICS-SOC-CIP x-walk'!H:H)</f>
        <v>55</v>
      </c>
      <c r="J793" t="str">
        <f>_xlfn.XLOOKUP(K793,'ACS-NAICS-SOC x-walk'!K:K,'ACS-NAICS-SOC x-walk'!L:L)</f>
        <v>Professional, Scientific, and Management, and Administrative, and Waste Management Services</v>
      </c>
      <c r="K793" t="str">
        <f>_xlfn.XLOOKUP($C793,'NAICS-SOC-CIP x-walk'!$C:$C, 'NAICS-SOC-CIP x-walk'!I:I)</f>
        <v>Management of Companies and Enterprises</v>
      </c>
      <c r="L793">
        <f t="shared" si="63"/>
        <v>368</v>
      </c>
      <c r="M793" s="9">
        <f t="shared" si="64"/>
        <v>11.870967741935484</v>
      </c>
    </row>
    <row r="794" spans="1:13" hidden="1">
      <c r="A794" s="1">
        <v>5</v>
      </c>
      <c r="B794" s="1" t="s">
        <v>4</v>
      </c>
      <c r="C794" s="1" t="s">
        <v>2428</v>
      </c>
      <c r="D794" s="1">
        <f t="shared" si="60"/>
        <v>39</v>
      </c>
      <c r="E794" s="2" t="s">
        <v>1504</v>
      </c>
      <c r="F794" t="str">
        <f>_xlfn.XLOOKUP(D794,'ACS-NAICS-SOC x-walk'!B:B,'ACS-NAICS-SOC x-walk'!D:D)</f>
        <v>Service occupations</v>
      </c>
      <c r="G794">
        <f t="shared" si="61"/>
        <v>1924</v>
      </c>
      <c r="H794" s="9">
        <f t="shared" si="62"/>
        <v>23.753086419753085</v>
      </c>
      <c r="I794" t="str">
        <f>_xlfn.XLOOKUP($C794,'NAICS-SOC-CIP x-walk'!C:C, 'NAICS-SOC-CIP x-walk'!H:H)</f>
        <v>62, 81</v>
      </c>
      <c r="J794" t="str">
        <f>_xlfn.XLOOKUP(K794,'ACS-NAICS-SOC x-walk'!K:K,'ACS-NAICS-SOC x-walk'!L:L)</f>
        <v>Educational Services, and Health Care and Social Assistance</v>
      </c>
      <c r="K794" t="str">
        <f>_xlfn.XLOOKUP($C794,'NAICS-SOC-CIP x-walk'!$C:$C, 'NAICS-SOC-CIP x-walk'!I:I)</f>
        <v>Health Care and Social Assistance, Other Services (except Public Administration)</v>
      </c>
      <c r="L794">
        <f t="shared" si="63"/>
        <v>796</v>
      </c>
      <c r="M794" s="9">
        <f t="shared" si="64"/>
        <v>6.6890756302521011</v>
      </c>
    </row>
    <row r="795" spans="1:13" hidden="1">
      <c r="A795" s="1">
        <v>4</v>
      </c>
      <c r="B795" s="1">
        <v>3</v>
      </c>
      <c r="C795" s="1" t="s">
        <v>2329</v>
      </c>
      <c r="D795" s="1">
        <f t="shared" si="60"/>
        <v>31</v>
      </c>
      <c r="E795" s="2" t="s">
        <v>1148</v>
      </c>
      <c r="F795" t="str">
        <f>_xlfn.XLOOKUP(D795,'ACS-NAICS-SOC x-walk'!B:B,'ACS-NAICS-SOC x-walk'!D:D)</f>
        <v>Service occupations</v>
      </c>
      <c r="G795">
        <f t="shared" si="61"/>
        <v>1924</v>
      </c>
      <c r="H795" s="9">
        <f t="shared" si="62"/>
        <v>23.753086419753085</v>
      </c>
      <c r="I795" t="str">
        <f>_xlfn.XLOOKUP($C795,'NAICS-SOC-CIP x-walk'!C:C, 'NAICS-SOC-CIP x-walk'!H:H)</f>
        <v>62, 81</v>
      </c>
      <c r="J795" t="str">
        <f>_xlfn.XLOOKUP(K795,'ACS-NAICS-SOC x-walk'!K:K,'ACS-NAICS-SOC x-walk'!L:L)</f>
        <v>Educational Services, and Health Care and Social Assistance</v>
      </c>
      <c r="K795" t="str">
        <f>_xlfn.XLOOKUP($C795,'NAICS-SOC-CIP x-walk'!$C:$C, 'NAICS-SOC-CIP x-walk'!I:I)</f>
        <v>Health Care and Social Assistance, Other Services (except Public Administration)</v>
      </c>
      <c r="L795">
        <f t="shared" si="63"/>
        <v>796</v>
      </c>
      <c r="M795" s="9">
        <f t="shared" si="64"/>
        <v>6.6890756302521011</v>
      </c>
    </row>
    <row r="796" spans="1:13" hidden="1">
      <c r="A796" s="1">
        <v>3</v>
      </c>
      <c r="B796" s="1">
        <v>3</v>
      </c>
      <c r="C796" s="1" t="s">
        <v>2323</v>
      </c>
      <c r="D796" s="1">
        <f t="shared" si="60"/>
        <v>31</v>
      </c>
      <c r="E796" s="2" t="s">
        <v>1116</v>
      </c>
      <c r="F796" t="str">
        <f>_xlfn.XLOOKUP(D796,'ACS-NAICS-SOC x-walk'!B:B,'ACS-NAICS-SOC x-walk'!D:D)</f>
        <v>Service occupations</v>
      </c>
      <c r="G796">
        <f t="shared" si="61"/>
        <v>1924</v>
      </c>
      <c r="H796" s="9">
        <f t="shared" si="62"/>
        <v>23.753086419753085</v>
      </c>
      <c r="I796" t="str">
        <f>_xlfn.XLOOKUP($C796,'NAICS-SOC-CIP x-walk'!C:C, 'NAICS-SOC-CIP x-walk'!H:H)</f>
        <v>62, 81</v>
      </c>
      <c r="J796" t="str">
        <f>_xlfn.XLOOKUP(K796,'ACS-NAICS-SOC x-walk'!K:K,'ACS-NAICS-SOC x-walk'!L:L)</f>
        <v>Educational Services, and Health Care and Social Assistance</v>
      </c>
      <c r="K796" t="str">
        <f>_xlfn.XLOOKUP($C796,'NAICS-SOC-CIP x-walk'!$C:$C, 'NAICS-SOC-CIP x-walk'!I:I)</f>
        <v>Health Care and Social Assistance, Other Services (except Public Administration)</v>
      </c>
      <c r="L796">
        <f t="shared" si="63"/>
        <v>796</v>
      </c>
      <c r="M796" s="9">
        <f t="shared" si="64"/>
        <v>6.6890756302521011</v>
      </c>
    </row>
    <row r="797" spans="1:13" hidden="1">
      <c r="A797" s="1">
        <v>2</v>
      </c>
      <c r="B797" s="1" t="s">
        <v>4</v>
      </c>
      <c r="C797" s="1" t="s">
        <v>2325</v>
      </c>
      <c r="D797" s="1">
        <f t="shared" si="60"/>
        <v>31</v>
      </c>
      <c r="E797" s="2" t="s">
        <v>840</v>
      </c>
      <c r="F797" t="str">
        <f>_xlfn.XLOOKUP(D797,'ACS-NAICS-SOC x-walk'!B:B,'ACS-NAICS-SOC x-walk'!D:D)</f>
        <v>Service occupations</v>
      </c>
      <c r="G797">
        <f t="shared" si="61"/>
        <v>1924</v>
      </c>
      <c r="H797" s="9">
        <f t="shared" si="62"/>
        <v>23.753086419753085</v>
      </c>
      <c r="I797" t="str">
        <f>_xlfn.XLOOKUP($C797,'NAICS-SOC-CIP x-walk'!C:C, 'NAICS-SOC-CIP x-walk'!H:H)</f>
        <v>62, 81</v>
      </c>
      <c r="J797" t="str">
        <f>_xlfn.XLOOKUP(K797,'ACS-NAICS-SOC x-walk'!K:K,'ACS-NAICS-SOC x-walk'!L:L)</f>
        <v>Educational Services, and Health Care and Social Assistance</v>
      </c>
      <c r="K797" t="str">
        <f>_xlfn.XLOOKUP($C797,'NAICS-SOC-CIP x-walk'!$C:$C, 'NAICS-SOC-CIP x-walk'!I:I)</f>
        <v>Health Care and Social Assistance, Other Services (except Public Administration)</v>
      </c>
      <c r="L797">
        <f t="shared" si="63"/>
        <v>796</v>
      </c>
      <c r="M797" s="9">
        <f t="shared" si="64"/>
        <v>6.6890756302521011</v>
      </c>
    </row>
    <row r="798" spans="1:13" hidden="1">
      <c r="A798" s="1">
        <v>2</v>
      </c>
      <c r="B798" s="1">
        <v>3</v>
      </c>
      <c r="C798" s="1" t="s">
        <v>2326</v>
      </c>
      <c r="D798" s="1">
        <f t="shared" si="60"/>
        <v>31</v>
      </c>
      <c r="E798" s="2" t="s">
        <v>1254</v>
      </c>
      <c r="F798" t="str">
        <f>_xlfn.XLOOKUP(D798,'ACS-NAICS-SOC x-walk'!B:B,'ACS-NAICS-SOC x-walk'!D:D)</f>
        <v>Service occupations</v>
      </c>
      <c r="G798">
        <f t="shared" si="61"/>
        <v>1924</v>
      </c>
      <c r="H798" s="9">
        <f t="shared" si="62"/>
        <v>23.753086419753085</v>
      </c>
      <c r="I798" t="str">
        <f>_xlfn.XLOOKUP($C798,'NAICS-SOC-CIP x-walk'!C:C, 'NAICS-SOC-CIP x-walk'!H:H)</f>
        <v>62, 81</v>
      </c>
      <c r="J798" t="str">
        <f>_xlfn.XLOOKUP(K798,'ACS-NAICS-SOC x-walk'!K:K,'ACS-NAICS-SOC x-walk'!L:L)</f>
        <v>Educational Services, and Health Care and Social Assistance</v>
      </c>
      <c r="K798" t="str">
        <f>_xlfn.XLOOKUP($C798,'NAICS-SOC-CIP x-walk'!$C:$C, 'NAICS-SOC-CIP x-walk'!I:I)</f>
        <v>Health Care and Social Assistance, Other Services (except Public Administration)</v>
      </c>
      <c r="L798">
        <f t="shared" si="63"/>
        <v>796</v>
      </c>
      <c r="M798" s="9">
        <f t="shared" si="64"/>
        <v>6.6890756302521011</v>
      </c>
    </row>
    <row r="799" spans="1:13" hidden="1">
      <c r="A799" s="1">
        <v>0</v>
      </c>
      <c r="B799" s="1">
        <v>3</v>
      </c>
      <c r="C799" s="1" t="s">
        <v>2424</v>
      </c>
      <c r="D799" s="1">
        <f t="shared" si="60"/>
        <v>39</v>
      </c>
      <c r="E799" s="2" t="s">
        <v>1664</v>
      </c>
      <c r="F799" t="str">
        <f>_xlfn.XLOOKUP(D799,'ACS-NAICS-SOC x-walk'!B:B,'ACS-NAICS-SOC x-walk'!D:D)</f>
        <v>Service occupations</v>
      </c>
      <c r="G799">
        <f t="shared" si="61"/>
        <v>1924</v>
      </c>
      <c r="H799" s="9">
        <f t="shared" si="62"/>
        <v>23.753086419753085</v>
      </c>
      <c r="I799" t="str">
        <f>_xlfn.XLOOKUP($C799,'NAICS-SOC-CIP x-walk'!C:C, 'NAICS-SOC-CIP x-walk'!H:H)</f>
        <v>62, 81</v>
      </c>
      <c r="J799" t="str">
        <f>_xlfn.XLOOKUP(K799,'ACS-NAICS-SOC x-walk'!K:K,'ACS-NAICS-SOC x-walk'!L:L)</f>
        <v>Educational Services, and Health Care and Social Assistance</v>
      </c>
      <c r="K799" t="str">
        <f>_xlfn.XLOOKUP($C799,'NAICS-SOC-CIP x-walk'!$C:$C, 'NAICS-SOC-CIP x-walk'!I:I)</f>
        <v>Health Care and Social Assistance, Other Services (except Public Administration)</v>
      </c>
      <c r="L799">
        <f t="shared" si="63"/>
        <v>796</v>
      </c>
      <c r="M799" s="9">
        <f t="shared" si="64"/>
        <v>6.6890756302521011</v>
      </c>
    </row>
    <row r="800" spans="1:13" hidden="1">
      <c r="A800" s="1">
        <v>0</v>
      </c>
      <c r="B800" s="1" t="s">
        <v>4</v>
      </c>
      <c r="C800" s="1" t="s">
        <v>2332</v>
      </c>
      <c r="D800" s="1">
        <f t="shared" si="60"/>
        <v>31</v>
      </c>
      <c r="E800" s="2" t="s">
        <v>1620</v>
      </c>
      <c r="F800" t="str">
        <f>_xlfn.XLOOKUP(D800,'ACS-NAICS-SOC x-walk'!B:B,'ACS-NAICS-SOC x-walk'!D:D)</f>
        <v>Service occupations</v>
      </c>
      <c r="G800">
        <f t="shared" si="61"/>
        <v>1924</v>
      </c>
      <c r="H800" s="9">
        <f t="shared" si="62"/>
        <v>23.753086419753085</v>
      </c>
      <c r="I800" t="str">
        <f>_xlfn.XLOOKUP($C800,'NAICS-SOC-CIP x-walk'!C:C, 'NAICS-SOC-CIP x-walk'!H:H)</f>
        <v>62, 81</v>
      </c>
      <c r="J800" t="str">
        <f>_xlfn.XLOOKUP(K800,'ACS-NAICS-SOC x-walk'!K:K,'ACS-NAICS-SOC x-walk'!L:L)</f>
        <v>Educational Services, and Health Care and Social Assistance</v>
      </c>
      <c r="K800" t="str">
        <f>_xlfn.XLOOKUP($C800,'NAICS-SOC-CIP x-walk'!$C:$C, 'NAICS-SOC-CIP x-walk'!I:I)</f>
        <v>Health Care and Social Assistance, Other Services (except Public Administration)</v>
      </c>
      <c r="L800">
        <f t="shared" si="63"/>
        <v>796</v>
      </c>
      <c r="M800" s="9">
        <f t="shared" si="64"/>
        <v>6.6890756302521011</v>
      </c>
    </row>
    <row r="801" spans="1:13" hidden="1">
      <c r="A801" s="1">
        <v>0</v>
      </c>
      <c r="B801" s="1">
        <v>3</v>
      </c>
      <c r="C801" s="1" t="s">
        <v>2425</v>
      </c>
      <c r="D801" s="1">
        <f t="shared" si="60"/>
        <v>39</v>
      </c>
      <c r="E801" s="2" t="s">
        <v>1474</v>
      </c>
      <c r="F801" t="str">
        <f>_xlfn.XLOOKUP(D801,'ACS-NAICS-SOC x-walk'!B:B,'ACS-NAICS-SOC x-walk'!D:D)</f>
        <v>Service occupations</v>
      </c>
      <c r="G801">
        <f t="shared" si="61"/>
        <v>1924</v>
      </c>
      <c r="H801" s="9">
        <f t="shared" si="62"/>
        <v>23.753086419753085</v>
      </c>
      <c r="I801" t="str">
        <f>_xlfn.XLOOKUP($C801,'NAICS-SOC-CIP x-walk'!C:C, 'NAICS-SOC-CIP x-walk'!H:H)</f>
        <v>62, 81</v>
      </c>
      <c r="J801" t="str">
        <f>_xlfn.XLOOKUP(K801,'ACS-NAICS-SOC x-walk'!K:K,'ACS-NAICS-SOC x-walk'!L:L)</f>
        <v>Educational Services, and Health Care and Social Assistance</v>
      </c>
      <c r="K801" t="str">
        <f>_xlfn.XLOOKUP($C801,'NAICS-SOC-CIP x-walk'!$C:$C, 'NAICS-SOC-CIP x-walk'!I:I)</f>
        <v>Health Care and Social Assistance, Other Services (except Public Administration)</v>
      </c>
      <c r="L801">
        <f t="shared" si="63"/>
        <v>796</v>
      </c>
      <c r="M801" s="9">
        <f t="shared" si="64"/>
        <v>6.6890756302521011</v>
      </c>
    </row>
    <row r="802" spans="1:13" hidden="1">
      <c r="A802" s="1">
        <v>0</v>
      </c>
      <c r="B802" s="1" t="s">
        <v>4</v>
      </c>
      <c r="C802" s="1" t="s">
        <v>2427</v>
      </c>
      <c r="D802" s="1">
        <f t="shared" si="60"/>
        <v>39</v>
      </c>
      <c r="E802" s="2" t="s">
        <v>1756</v>
      </c>
      <c r="F802" t="str">
        <f>_xlfn.XLOOKUP(D802,'ACS-NAICS-SOC x-walk'!B:B,'ACS-NAICS-SOC x-walk'!D:D)</f>
        <v>Service occupations</v>
      </c>
      <c r="G802">
        <f t="shared" si="61"/>
        <v>1924</v>
      </c>
      <c r="H802" s="9">
        <f t="shared" si="62"/>
        <v>23.753086419753085</v>
      </c>
      <c r="I802" t="str">
        <f>_xlfn.XLOOKUP($C802,'NAICS-SOC-CIP x-walk'!C:C, 'NAICS-SOC-CIP x-walk'!H:H)</f>
        <v>62, 81</v>
      </c>
      <c r="J802" t="str">
        <f>_xlfn.XLOOKUP(K802,'ACS-NAICS-SOC x-walk'!K:K,'ACS-NAICS-SOC x-walk'!L:L)</f>
        <v>Educational Services, and Health Care and Social Assistance</v>
      </c>
      <c r="K802" t="str">
        <f>_xlfn.XLOOKUP($C802,'NAICS-SOC-CIP x-walk'!$C:$C, 'NAICS-SOC-CIP x-walk'!I:I)</f>
        <v>Health Care and Social Assistance, Other Services (except Public Administration)</v>
      </c>
      <c r="L802">
        <f t="shared" si="63"/>
        <v>796</v>
      </c>
      <c r="M802" s="9">
        <f t="shared" si="64"/>
        <v>6.6890756302521011</v>
      </c>
    </row>
    <row r="803" spans="1:13" hidden="1">
      <c r="A803" s="1">
        <v>0</v>
      </c>
      <c r="B803" s="1">
        <v>3</v>
      </c>
      <c r="C803" s="1" t="s">
        <v>2324</v>
      </c>
      <c r="D803" s="1">
        <f t="shared" si="60"/>
        <v>31</v>
      </c>
      <c r="E803" s="2" t="s">
        <v>1758</v>
      </c>
      <c r="F803" t="str">
        <f>_xlfn.XLOOKUP(D803,'ACS-NAICS-SOC x-walk'!B:B,'ACS-NAICS-SOC x-walk'!D:D)</f>
        <v>Service occupations</v>
      </c>
      <c r="G803">
        <f t="shared" si="61"/>
        <v>1924</v>
      </c>
      <c r="H803" s="9">
        <f t="shared" si="62"/>
        <v>23.753086419753085</v>
      </c>
      <c r="I803" t="str">
        <f>_xlfn.XLOOKUP($C803,'NAICS-SOC-CIP x-walk'!C:C, 'NAICS-SOC-CIP x-walk'!H:H)</f>
        <v>62, 81</v>
      </c>
      <c r="J803" t="str">
        <f>_xlfn.XLOOKUP(K803,'ACS-NAICS-SOC x-walk'!K:K,'ACS-NAICS-SOC x-walk'!L:L)</f>
        <v>Educational Services, and Health Care and Social Assistance</v>
      </c>
      <c r="K803" t="str">
        <f>_xlfn.XLOOKUP($C803,'NAICS-SOC-CIP x-walk'!$C:$C, 'NAICS-SOC-CIP x-walk'!I:I)</f>
        <v>Health Care and Social Assistance, Other Services (except Public Administration)</v>
      </c>
      <c r="L803">
        <f t="shared" si="63"/>
        <v>796</v>
      </c>
      <c r="M803" s="9">
        <f t="shared" si="64"/>
        <v>6.6890756302521011</v>
      </c>
    </row>
    <row r="804" spans="1:13" hidden="1">
      <c r="A804" s="1">
        <v>0</v>
      </c>
      <c r="B804" s="1" t="s">
        <v>4</v>
      </c>
      <c r="C804" s="1" t="s">
        <v>2321</v>
      </c>
      <c r="D804" s="1">
        <f t="shared" si="60"/>
        <v>31</v>
      </c>
      <c r="E804" s="2" t="s">
        <v>992</v>
      </c>
      <c r="F804" t="str">
        <f>_xlfn.XLOOKUP(D804,'ACS-NAICS-SOC x-walk'!B:B,'ACS-NAICS-SOC x-walk'!D:D)</f>
        <v>Service occupations</v>
      </c>
      <c r="G804">
        <f t="shared" si="61"/>
        <v>1924</v>
      </c>
      <c r="H804" s="9">
        <f t="shared" si="62"/>
        <v>23.753086419753085</v>
      </c>
      <c r="I804" t="str">
        <f>_xlfn.XLOOKUP($C804,'NAICS-SOC-CIP x-walk'!C:C, 'NAICS-SOC-CIP x-walk'!H:H)</f>
        <v>62, 81</v>
      </c>
      <c r="J804" t="str">
        <f>_xlfn.XLOOKUP(K804,'ACS-NAICS-SOC x-walk'!K:K,'ACS-NAICS-SOC x-walk'!L:L)</f>
        <v>Educational Services, and Health Care and Social Assistance</v>
      </c>
      <c r="K804" t="str">
        <f>_xlfn.XLOOKUP($C804,'NAICS-SOC-CIP x-walk'!$C:$C, 'NAICS-SOC-CIP x-walk'!I:I)</f>
        <v>Health Care and Social Assistance, Other Services (except Public Administration)</v>
      </c>
      <c r="L804">
        <f t="shared" si="63"/>
        <v>796</v>
      </c>
      <c r="M804" s="9">
        <f t="shared" si="64"/>
        <v>6.6890756302521011</v>
      </c>
    </row>
    <row r="805" spans="1:13" hidden="1">
      <c r="A805" s="1">
        <v>0</v>
      </c>
      <c r="B805" s="1">
        <v>3</v>
      </c>
      <c r="C805" s="1" t="s">
        <v>2320</v>
      </c>
      <c r="D805" s="1">
        <f t="shared" si="60"/>
        <v>31</v>
      </c>
      <c r="E805" s="2" t="s">
        <v>1646</v>
      </c>
      <c r="F805" t="str">
        <f>_xlfn.XLOOKUP(D805,'ACS-NAICS-SOC x-walk'!B:B,'ACS-NAICS-SOC x-walk'!D:D)</f>
        <v>Service occupations</v>
      </c>
      <c r="G805">
        <f t="shared" si="61"/>
        <v>1924</v>
      </c>
      <c r="H805" s="9">
        <f t="shared" si="62"/>
        <v>23.753086419753085</v>
      </c>
      <c r="I805" t="str">
        <f>_xlfn.XLOOKUP($C805,'NAICS-SOC-CIP x-walk'!C:C, 'NAICS-SOC-CIP x-walk'!H:H)</f>
        <v>62, 81</v>
      </c>
      <c r="J805" t="str">
        <f>_xlfn.XLOOKUP(K805,'ACS-NAICS-SOC x-walk'!K:K,'ACS-NAICS-SOC x-walk'!L:L)</f>
        <v>Educational Services, and Health Care and Social Assistance</v>
      </c>
      <c r="K805" t="str">
        <f>_xlfn.XLOOKUP($C805,'NAICS-SOC-CIP x-walk'!$C:$C, 'NAICS-SOC-CIP x-walk'!I:I)</f>
        <v>Health Care and Social Assistance, Other Services (except Public Administration)</v>
      </c>
      <c r="L805">
        <f t="shared" si="63"/>
        <v>796</v>
      </c>
      <c r="M805" s="9">
        <f t="shared" si="64"/>
        <v>6.6890756302521011</v>
      </c>
    </row>
    <row r="806" spans="1:13" hidden="1">
      <c r="A806" s="1">
        <v>0</v>
      </c>
      <c r="B806" s="1">
        <v>3</v>
      </c>
      <c r="C806" s="1" t="s">
        <v>2429</v>
      </c>
      <c r="D806" s="1">
        <f t="shared" si="60"/>
        <v>39</v>
      </c>
      <c r="E806" s="2" t="s">
        <v>1784</v>
      </c>
      <c r="F806" t="str">
        <f>_xlfn.XLOOKUP(D806,'ACS-NAICS-SOC x-walk'!B:B,'ACS-NAICS-SOC x-walk'!D:D)</f>
        <v>Service occupations</v>
      </c>
      <c r="G806">
        <f t="shared" si="61"/>
        <v>1924</v>
      </c>
      <c r="H806" s="9">
        <f t="shared" si="62"/>
        <v>23.753086419753085</v>
      </c>
      <c r="I806" t="str">
        <f>_xlfn.XLOOKUP($C806,'NAICS-SOC-CIP x-walk'!C:C, 'NAICS-SOC-CIP x-walk'!H:H)</f>
        <v>62, 81</v>
      </c>
      <c r="J806" t="str">
        <f>_xlfn.XLOOKUP(K806,'ACS-NAICS-SOC x-walk'!K:K,'ACS-NAICS-SOC x-walk'!L:L)</f>
        <v>Educational Services, and Health Care and Social Assistance</v>
      </c>
      <c r="K806" t="str">
        <f>_xlfn.XLOOKUP($C806,'NAICS-SOC-CIP x-walk'!$C:$C, 'NAICS-SOC-CIP x-walk'!I:I)</f>
        <v>Health Care and Social Assistance, Other Services (except Public Administration)</v>
      </c>
      <c r="L806">
        <f t="shared" si="63"/>
        <v>796</v>
      </c>
      <c r="M806" s="9">
        <f t="shared" si="64"/>
        <v>6.6890756302521011</v>
      </c>
    </row>
    <row r="807" spans="1:13" hidden="1">
      <c r="A807" s="1">
        <v>0</v>
      </c>
      <c r="B807" s="1">
        <v>3</v>
      </c>
      <c r="C807" s="1" t="s">
        <v>2332</v>
      </c>
      <c r="D807" s="1">
        <f t="shared" si="60"/>
        <v>31</v>
      </c>
      <c r="E807" s="2" t="s">
        <v>1380</v>
      </c>
      <c r="F807" t="str">
        <f>_xlfn.XLOOKUP(D807,'ACS-NAICS-SOC x-walk'!B:B,'ACS-NAICS-SOC x-walk'!D:D)</f>
        <v>Service occupations</v>
      </c>
      <c r="G807">
        <f t="shared" si="61"/>
        <v>1924</v>
      </c>
      <c r="H807" s="9">
        <f t="shared" si="62"/>
        <v>23.753086419753085</v>
      </c>
      <c r="I807" t="str">
        <f>_xlfn.XLOOKUP($C807,'NAICS-SOC-CIP x-walk'!C:C, 'NAICS-SOC-CIP x-walk'!H:H)</f>
        <v>62, 81</v>
      </c>
      <c r="J807" t="str">
        <f>_xlfn.XLOOKUP(K807,'ACS-NAICS-SOC x-walk'!K:K,'ACS-NAICS-SOC x-walk'!L:L)</f>
        <v>Educational Services, and Health Care and Social Assistance</v>
      </c>
      <c r="K807" t="str">
        <f>_xlfn.XLOOKUP($C807,'NAICS-SOC-CIP x-walk'!$C:$C, 'NAICS-SOC-CIP x-walk'!I:I)</f>
        <v>Health Care and Social Assistance, Other Services (except Public Administration)</v>
      </c>
      <c r="L807">
        <f t="shared" si="63"/>
        <v>796</v>
      </c>
      <c r="M807" s="9">
        <f t="shared" si="64"/>
        <v>6.6890756302521011</v>
      </c>
    </row>
    <row r="808" spans="1:13" hidden="1">
      <c r="A808" s="1">
        <v>38</v>
      </c>
      <c r="B808" s="1">
        <v>4</v>
      </c>
      <c r="C808" s="1" t="s">
        <v>2229</v>
      </c>
      <c r="D808" s="1">
        <f t="shared" si="60"/>
        <v>29</v>
      </c>
      <c r="E808" s="2" t="s">
        <v>1002</v>
      </c>
      <c r="F808" t="str">
        <f>_xlfn.XLOOKUP(D808,'ACS-NAICS-SOC x-walk'!B:B,'ACS-NAICS-SOC x-walk'!D:D)</f>
        <v>Management, business, science, and arts occupations</v>
      </c>
      <c r="G808">
        <f t="shared" si="61"/>
        <v>4738</v>
      </c>
      <c r="H808" s="9">
        <f t="shared" si="62"/>
        <v>15.185897435897436</v>
      </c>
      <c r="I808" t="str">
        <f>_xlfn.XLOOKUP($C808,'NAICS-SOC-CIP x-walk'!C:C, 'NAICS-SOC-CIP x-walk'!H:H)</f>
        <v>62, 81</v>
      </c>
      <c r="J808" t="str">
        <f>_xlfn.XLOOKUP(K808,'ACS-NAICS-SOC x-walk'!K:K,'ACS-NAICS-SOC x-walk'!L:L)</f>
        <v>Educational Services, and Health Care and Social Assistance</v>
      </c>
      <c r="K808" t="str">
        <f>_xlfn.XLOOKUP($C808,'NAICS-SOC-CIP x-walk'!$C:$C, 'NAICS-SOC-CIP x-walk'!I:I)</f>
        <v>Health Care and Social Assistance, Other Services (except Public Administration)</v>
      </c>
      <c r="L808">
        <f t="shared" si="63"/>
        <v>796</v>
      </c>
      <c r="M808" s="9">
        <f t="shared" si="64"/>
        <v>6.6890756302521011</v>
      </c>
    </row>
    <row r="809" spans="1:13" ht="30" hidden="1">
      <c r="A809" s="1">
        <v>33</v>
      </c>
      <c r="B809" s="1">
        <v>5</v>
      </c>
      <c r="C809" s="1" t="s">
        <v>2226</v>
      </c>
      <c r="D809" s="1">
        <f t="shared" si="60"/>
        <v>29</v>
      </c>
      <c r="E809" s="2" t="s">
        <v>524</v>
      </c>
      <c r="F809" t="str">
        <f>_xlfn.XLOOKUP(D809,'ACS-NAICS-SOC x-walk'!B:B,'ACS-NAICS-SOC x-walk'!D:D)</f>
        <v>Management, business, science, and arts occupations</v>
      </c>
      <c r="G809">
        <f t="shared" si="61"/>
        <v>4738</v>
      </c>
      <c r="H809" s="9">
        <f t="shared" si="62"/>
        <v>15.185897435897436</v>
      </c>
      <c r="I809" t="str">
        <f>_xlfn.XLOOKUP($C809,'NAICS-SOC-CIP x-walk'!C:C, 'NAICS-SOC-CIP x-walk'!H:H)</f>
        <v>62, 81</v>
      </c>
      <c r="J809" t="str">
        <f>_xlfn.XLOOKUP(K809,'ACS-NAICS-SOC x-walk'!K:K,'ACS-NAICS-SOC x-walk'!L:L)</f>
        <v>Educational Services, and Health Care and Social Assistance</v>
      </c>
      <c r="K809" t="str">
        <f>_xlfn.XLOOKUP($C809,'NAICS-SOC-CIP x-walk'!$C:$C, 'NAICS-SOC-CIP x-walk'!I:I)</f>
        <v>Health Care and Social Assistance, Other Services (except Public Administration)</v>
      </c>
      <c r="L809">
        <f t="shared" si="63"/>
        <v>796</v>
      </c>
      <c r="M809" s="9">
        <f t="shared" si="64"/>
        <v>6.6890756302521011</v>
      </c>
    </row>
    <row r="810" spans="1:13" hidden="1">
      <c r="A810" s="1">
        <v>25</v>
      </c>
      <c r="B810" s="1">
        <v>4</v>
      </c>
      <c r="C810" s="1" t="s">
        <v>2058</v>
      </c>
      <c r="D810" s="1">
        <f t="shared" si="60"/>
        <v>21</v>
      </c>
      <c r="E810" s="2" t="s">
        <v>956</v>
      </c>
      <c r="F810" t="e">
        <f>_xlfn.XLOOKUP(D810,'ACS-NAICS-SOC x-walk'!B:B,'ACS-NAICS-SOC x-walk'!D:D)</f>
        <v>#N/A</v>
      </c>
      <c r="G810">
        <f t="shared" si="61"/>
        <v>2521</v>
      </c>
      <c r="H810" s="9">
        <f t="shared" si="62"/>
        <v>14.829411764705883</v>
      </c>
      <c r="I810" t="str">
        <f>_xlfn.XLOOKUP($C810,'NAICS-SOC-CIP x-walk'!C:C, 'NAICS-SOC-CIP x-walk'!H:H)</f>
        <v>56, 92</v>
      </c>
      <c r="J810" t="str">
        <f>_xlfn.XLOOKUP(K810,'ACS-NAICS-SOC x-walk'!K:K,'ACS-NAICS-SOC x-walk'!L:L)</f>
        <v>Professional, Scientific, and Management, and Administrative, and Waste Management Services</v>
      </c>
      <c r="K810" t="str">
        <f>_xlfn.XLOOKUP($C810,'NAICS-SOC-CIP x-walk'!$C:$C, 'NAICS-SOC-CIP x-walk'!I:I)</f>
        <v>Administrative and Support and Waste Management and Remediation Services, Public Administration</v>
      </c>
      <c r="L810">
        <f t="shared" si="63"/>
        <v>1006</v>
      </c>
      <c r="M810" s="9">
        <f t="shared" si="64"/>
        <v>19.346153846153847</v>
      </c>
    </row>
    <row r="811" spans="1:13" hidden="1">
      <c r="A811" s="1">
        <v>22</v>
      </c>
      <c r="B811" s="1">
        <v>3</v>
      </c>
      <c r="C811" s="1" t="s">
        <v>2290</v>
      </c>
      <c r="D811" s="1">
        <f t="shared" si="60"/>
        <v>29</v>
      </c>
      <c r="E811" s="2" t="s">
        <v>1256</v>
      </c>
      <c r="F811" t="str">
        <f>_xlfn.XLOOKUP(D811,'ACS-NAICS-SOC x-walk'!B:B,'ACS-NAICS-SOC x-walk'!D:D)</f>
        <v>Management, business, science, and arts occupations</v>
      </c>
      <c r="G811">
        <f t="shared" si="61"/>
        <v>4738</v>
      </c>
      <c r="H811" s="9">
        <f t="shared" si="62"/>
        <v>15.185897435897436</v>
      </c>
      <c r="I811" t="str">
        <f>_xlfn.XLOOKUP($C811,'NAICS-SOC-CIP x-walk'!C:C, 'NAICS-SOC-CIP x-walk'!H:H)</f>
        <v>62, 81</v>
      </c>
      <c r="J811" t="str">
        <f>_xlfn.XLOOKUP(K811,'ACS-NAICS-SOC x-walk'!K:K,'ACS-NAICS-SOC x-walk'!L:L)</f>
        <v>Educational Services, and Health Care and Social Assistance</v>
      </c>
      <c r="K811" t="str">
        <f>_xlfn.XLOOKUP($C811,'NAICS-SOC-CIP x-walk'!$C:$C, 'NAICS-SOC-CIP x-walk'!I:I)</f>
        <v>Health Care and Social Assistance, Other Services (except Public Administration)</v>
      </c>
      <c r="L811">
        <f t="shared" si="63"/>
        <v>796</v>
      </c>
      <c r="M811" s="9">
        <f t="shared" si="64"/>
        <v>6.6890756302521011</v>
      </c>
    </row>
    <row r="812" spans="1:13" hidden="1">
      <c r="A812" s="1">
        <v>21</v>
      </c>
      <c r="B812" s="1">
        <v>4</v>
      </c>
      <c r="C812" s="1" t="s">
        <v>2045</v>
      </c>
      <c r="D812" s="1">
        <f t="shared" si="60"/>
        <v>21</v>
      </c>
      <c r="E812" s="2" t="s">
        <v>1096</v>
      </c>
      <c r="F812" t="e">
        <f>_xlfn.XLOOKUP(D812,'ACS-NAICS-SOC x-walk'!B:B,'ACS-NAICS-SOC x-walk'!D:D)</f>
        <v>#N/A</v>
      </c>
      <c r="G812">
        <f t="shared" si="61"/>
        <v>2521</v>
      </c>
      <c r="H812" s="9">
        <f t="shared" si="62"/>
        <v>14.829411764705883</v>
      </c>
      <c r="I812" t="str">
        <f>_xlfn.XLOOKUP($C812,'NAICS-SOC-CIP x-walk'!C:C, 'NAICS-SOC-CIP x-walk'!H:H)</f>
        <v>62, 81</v>
      </c>
      <c r="J812" t="str">
        <f>_xlfn.XLOOKUP(K812,'ACS-NAICS-SOC x-walk'!K:K,'ACS-NAICS-SOC x-walk'!L:L)</f>
        <v>Educational Services, and Health Care and Social Assistance</v>
      </c>
      <c r="K812" t="str">
        <f>_xlfn.XLOOKUP($C812,'NAICS-SOC-CIP x-walk'!$C:$C, 'NAICS-SOC-CIP x-walk'!I:I)</f>
        <v>Health Care and Social Assistance, Other Services (except Public Administration)</v>
      </c>
      <c r="L812">
        <f t="shared" si="63"/>
        <v>796</v>
      </c>
      <c r="M812" s="9">
        <f t="shared" si="64"/>
        <v>6.6890756302521011</v>
      </c>
    </row>
    <row r="813" spans="1:13" hidden="1">
      <c r="A813" s="1">
        <v>21</v>
      </c>
      <c r="B813" s="1">
        <v>4</v>
      </c>
      <c r="C813" s="1" t="s">
        <v>2057</v>
      </c>
      <c r="D813" s="1">
        <f t="shared" si="60"/>
        <v>21</v>
      </c>
      <c r="E813" s="2" t="s">
        <v>726</v>
      </c>
      <c r="F813" t="e">
        <f>_xlfn.XLOOKUP(D813,'ACS-NAICS-SOC x-walk'!B:B,'ACS-NAICS-SOC x-walk'!D:D)</f>
        <v>#N/A</v>
      </c>
      <c r="G813">
        <f t="shared" si="61"/>
        <v>2521</v>
      </c>
      <c r="H813" s="9">
        <f t="shared" si="62"/>
        <v>14.829411764705883</v>
      </c>
      <c r="I813" t="str">
        <f>_xlfn.XLOOKUP($C813,'NAICS-SOC-CIP x-walk'!C:C, 'NAICS-SOC-CIP x-walk'!H:H)</f>
        <v>62, 81</v>
      </c>
      <c r="J813" t="str">
        <f>_xlfn.XLOOKUP(K813,'ACS-NAICS-SOC x-walk'!K:K,'ACS-NAICS-SOC x-walk'!L:L)</f>
        <v>Educational Services, and Health Care and Social Assistance</v>
      </c>
      <c r="K813" t="str">
        <f>_xlfn.XLOOKUP($C813,'NAICS-SOC-CIP x-walk'!$C:$C, 'NAICS-SOC-CIP x-walk'!I:I)</f>
        <v>Health Care and Social Assistance, Other Services (except Public Administration)</v>
      </c>
      <c r="L813">
        <f t="shared" si="63"/>
        <v>796</v>
      </c>
      <c r="M813" s="9">
        <f t="shared" si="64"/>
        <v>6.6890756302521011</v>
      </c>
    </row>
    <row r="814" spans="1:13" hidden="1">
      <c r="A814" s="1">
        <v>19</v>
      </c>
      <c r="B814" s="1">
        <v>4</v>
      </c>
      <c r="C814" s="1" t="s">
        <v>2055</v>
      </c>
      <c r="D814" s="1">
        <f t="shared" si="60"/>
        <v>21</v>
      </c>
      <c r="E814" s="2" t="s">
        <v>1408</v>
      </c>
      <c r="F814" t="e">
        <f>_xlfn.XLOOKUP(D814,'ACS-NAICS-SOC x-walk'!B:B,'ACS-NAICS-SOC x-walk'!D:D)</f>
        <v>#N/A</v>
      </c>
      <c r="G814">
        <f t="shared" si="61"/>
        <v>2521</v>
      </c>
      <c r="H814" s="9">
        <f t="shared" si="62"/>
        <v>14.829411764705883</v>
      </c>
      <c r="I814" t="str">
        <f>_xlfn.XLOOKUP($C814,'NAICS-SOC-CIP x-walk'!C:C, 'NAICS-SOC-CIP x-walk'!H:H)</f>
        <v>62, 81</v>
      </c>
      <c r="J814" t="str">
        <f>_xlfn.XLOOKUP(K814,'ACS-NAICS-SOC x-walk'!K:K,'ACS-NAICS-SOC x-walk'!L:L)</f>
        <v>Educational Services, and Health Care and Social Assistance</v>
      </c>
      <c r="K814" t="str">
        <f>_xlfn.XLOOKUP($C814,'NAICS-SOC-CIP x-walk'!$C:$C, 'NAICS-SOC-CIP x-walk'!I:I)</f>
        <v>Health Care and Social Assistance, Other Services (except Public Administration)</v>
      </c>
      <c r="L814">
        <f t="shared" si="63"/>
        <v>796</v>
      </c>
      <c r="M814" s="9">
        <f t="shared" si="64"/>
        <v>6.6890756302521011</v>
      </c>
    </row>
    <row r="815" spans="1:13" hidden="1">
      <c r="A815" s="1">
        <v>18</v>
      </c>
      <c r="B815" s="1">
        <v>5</v>
      </c>
      <c r="C815" s="1" t="s">
        <v>2062</v>
      </c>
      <c r="D815" s="1">
        <f t="shared" si="60"/>
        <v>21</v>
      </c>
      <c r="E815" s="2" t="s">
        <v>1316</v>
      </c>
      <c r="F815" t="e">
        <f>_xlfn.XLOOKUP(D815,'ACS-NAICS-SOC x-walk'!B:B,'ACS-NAICS-SOC x-walk'!D:D)</f>
        <v>#N/A</v>
      </c>
      <c r="G815">
        <f t="shared" si="61"/>
        <v>2521</v>
      </c>
      <c r="H815" s="9">
        <f t="shared" si="62"/>
        <v>14.829411764705883</v>
      </c>
      <c r="I815" t="str">
        <f>_xlfn.XLOOKUP($C815,'NAICS-SOC-CIP x-walk'!C:C, 'NAICS-SOC-CIP x-walk'!H:H)</f>
        <v>62, 81</v>
      </c>
      <c r="J815" t="str">
        <f>_xlfn.XLOOKUP(K815,'ACS-NAICS-SOC x-walk'!K:K,'ACS-NAICS-SOC x-walk'!L:L)</f>
        <v>Educational Services, and Health Care and Social Assistance</v>
      </c>
      <c r="K815" t="str">
        <f>_xlfn.XLOOKUP($C815,'NAICS-SOC-CIP x-walk'!$C:$C, 'NAICS-SOC-CIP x-walk'!I:I)</f>
        <v>Health Care and Social Assistance, Other Services (except Public Administration)</v>
      </c>
      <c r="L815">
        <f t="shared" si="63"/>
        <v>796</v>
      </c>
      <c r="M815" s="9">
        <f t="shared" si="64"/>
        <v>6.6890756302521011</v>
      </c>
    </row>
    <row r="816" spans="1:13" hidden="1">
      <c r="A816" s="1">
        <v>18</v>
      </c>
      <c r="B816" s="1">
        <v>4</v>
      </c>
      <c r="C816" s="1" t="s">
        <v>2232</v>
      </c>
      <c r="D816" s="1">
        <f t="shared" si="60"/>
        <v>29</v>
      </c>
      <c r="E816" s="2" t="s">
        <v>1078</v>
      </c>
      <c r="F816" t="str">
        <f>_xlfn.XLOOKUP(D816,'ACS-NAICS-SOC x-walk'!B:B,'ACS-NAICS-SOC x-walk'!D:D)</f>
        <v>Management, business, science, and arts occupations</v>
      </c>
      <c r="G816">
        <f t="shared" si="61"/>
        <v>4738</v>
      </c>
      <c r="H816" s="9">
        <f t="shared" si="62"/>
        <v>15.185897435897436</v>
      </c>
      <c r="I816" t="str">
        <f>_xlfn.XLOOKUP($C816,'NAICS-SOC-CIP x-walk'!C:C, 'NAICS-SOC-CIP x-walk'!H:H)</f>
        <v>62, 81</v>
      </c>
      <c r="J816" t="str">
        <f>_xlfn.XLOOKUP(K816,'ACS-NAICS-SOC x-walk'!K:K,'ACS-NAICS-SOC x-walk'!L:L)</f>
        <v>Educational Services, and Health Care and Social Assistance</v>
      </c>
      <c r="K816" t="str">
        <f>_xlfn.XLOOKUP($C816,'NAICS-SOC-CIP x-walk'!$C:$C, 'NAICS-SOC-CIP x-walk'!I:I)</f>
        <v>Health Care and Social Assistance, Other Services (except Public Administration)</v>
      </c>
      <c r="L816">
        <f t="shared" si="63"/>
        <v>796</v>
      </c>
      <c r="M816" s="9">
        <f t="shared" si="64"/>
        <v>6.6890756302521011</v>
      </c>
    </row>
    <row r="817" spans="1:13" hidden="1">
      <c r="A817" s="1">
        <v>18</v>
      </c>
      <c r="B817" s="1">
        <v>5</v>
      </c>
      <c r="C817" s="1" t="s">
        <v>2258</v>
      </c>
      <c r="D817" s="1">
        <f t="shared" si="60"/>
        <v>29</v>
      </c>
      <c r="E817" s="2" t="s">
        <v>1126</v>
      </c>
      <c r="F817" t="str">
        <f>_xlfn.XLOOKUP(D817,'ACS-NAICS-SOC x-walk'!B:B,'ACS-NAICS-SOC x-walk'!D:D)</f>
        <v>Management, business, science, and arts occupations</v>
      </c>
      <c r="G817">
        <f t="shared" si="61"/>
        <v>4738</v>
      </c>
      <c r="H817" s="9">
        <f t="shared" si="62"/>
        <v>15.185897435897436</v>
      </c>
      <c r="I817" t="str">
        <f>_xlfn.XLOOKUP($C817,'NAICS-SOC-CIP x-walk'!C:C, 'NAICS-SOC-CIP x-walk'!H:H)</f>
        <v>62, 81</v>
      </c>
      <c r="J817" t="str">
        <f>_xlfn.XLOOKUP(K817,'ACS-NAICS-SOC x-walk'!K:K,'ACS-NAICS-SOC x-walk'!L:L)</f>
        <v>Educational Services, and Health Care and Social Assistance</v>
      </c>
      <c r="K817" t="str">
        <f>_xlfn.XLOOKUP($C817,'NAICS-SOC-CIP x-walk'!$C:$C, 'NAICS-SOC-CIP x-walk'!I:I)</f>
        <v>Health Care and Social Assistance, Other Services (except Public Administration)</v>
      </c>
      <c r="L817">
        <f t="shared" si="63"/>
        <v>796</v>
      </c>
      <c r="M817" s="9">
        <f t="shared" si="64"/>
        <v>6.6890756302521011</v>
      </c>
    </row>
    <row r="818" spans="1:13" hidden="1">
      <c r="A818" s="1">
        <v>17</v>
      </c>
      <c r="B818" s="1">
        <v>5</v>
      </c>
      <c r="C818" s="1" t="s">
        <v>2235</v>
      </c>
      <c r="D818" s="1">
        <f t="shared" si="60"/>
        <v>29</v>
      </c>
      <c r="E818" s="2" t="s">
        <v>1230</v>
      </c>
      <c r="F818" t="str">
        <f>_xlfn.XLOOKUP(D818,'ACS-NAICS-SOC x-walk'!B:B,'ACS-NAICS-SOC x-walk'!D:D)</f>
        <v>Management, business, science, and arts occupations</v>
      </c>
      <c r="G818">
        <f t="shared" si="61"/>
        <v>4738</v>
      </c>
      <c r="H818" s="9">
        <f t="shared" si="62"/>
        <v>15.185897435897436</v>
      </c>
      <c r="I818" t="str">
        <f>_xlfn.XLOOKUP($C818,'NAICS-SOC-CIP x-walk'!C:C, 'NAICS-SOC-CIP x-walk'!H:H)</f>
        <v>62, 81</v>
      </c>
      <c r="J818" t="str">
        <f>_xlfn.XLOOKUP(K818,'ACS-NAICS-SOC x-walk'!K:K,'ACS-NAICS-SOC x-walk'!L:L)</f>
        <v>Educational Services, and Health Care and Social Assistance</v>
      </c>
      <c r="K818" t="str">
        <f>_xlfn.XLOOKUP($C818,'NAICS-SOC-CIP x-walk'!$C:$C, 'NAICS-SOC-CIP x-walk'!I:I)</f>
        <v>Health Care and Social Assistance, Other Services (except Public Administration)</v>
      </c>
      <c r="L818">
        <f t="shared" si="63"/>
        <v>796</v>
      </c>
      <c r="M818" s="9">
        <f t="shared" si="64"/>
        <v>6.6890756302521011</v>
      </c>
    </row>
    <row r="819" spans="1:13" hidden="1">
      <c r="A819" s="1">
        <v>15</v>
      </c>
      <c r="B819" s="1">
        <v>4</v>
      </c>
      <c r="C819" s="1" t="s">
        <v>2237</v>
      </c>
      <c r="D819" s="1">
        <f t="shared" si="60"/>
        <v>29</v>
      </c>
      <c r="E819" s="2" t="s">
        <v>918</v>
      </c>
      <c r="F819" t="str">
        <f>_xlfn.XLOOKUP(D819,'ACS-NAICS-SOC x-walk'!B:B,'ACS-NAICS-SOC x-walk'!D:D)</f>
        <v>Management, business, science, and arts occupations</v>
      </c>
      <c r="G819">
        <f t="shared" si="61"/>
        <v>4738</v>
      </c>
      <c r="H819" s="9">
        <f t="shared" si="62"/>
        <v>15.185897435897436</v>
      </c>
      <c r="I819" t="str">
        <f>_xlfn.XLOOKUP($C819,'NAICS-SOC-CIP x-walk'!C:C, 'NAICS-SOC-CIP x-walk'!H:H)</f>
        <v>62, 81</v>
      </c>
      <c r="J819" t="str">
        <f>_xlfn.XLOOKUP(K819,'ACS-NAICS-SOC x-walk'!K:K,'ACS-NAICS-SOC x-walk'!L:L)</f>
        <v>Educational Services, and Health Care and Social Assistance</v>
      </c>
      <c r="K819" t="str">
        <f>_xlfn.XLOOKUP($C819,'NAICS-SOC-CIP x-walk'!$C:$C, 'NAICS-SOC-CIP x-walk'!I:I)</f>
        <v>Health Care and Social Assistance, Other Services (except Public Administration)</v>
      </c>
      <c r="L819">
        <f t="shared" si="63"/>
        <v>796</v>
      </c>
      <c r="M819" s="9">
        <f t="shared" si="64"/>
        <v>6.6890756302521011</v>
      </c>
    </row>
    <row r="820" spans="1:13" hidden="1">
      <c r="A820" s="1">
        <v>14</v>
      </c>
      <c r="B820" s="1">
        <v>5</v>
      </c>
      <c r="C820" s="1" t="s">
        <v>2226</v>
      </c>
      <c r="D820" s="1">
        <f t="shared" si="60"/>
        <v>29</v>
      </c>
      <c r="E820" s="2" t="s">
        <v>1216</v>
      </c>
      <c r="F820" t="str">
        <f>_xlfn.XLOOKUP(D820,'ACS-NAICS-SOC x-walk'!B:B,'ACS-NAICS-SOC x-walk'!D:D)</f>
        <v>Management, business, science, and arts occupations</v>
      </c>
      <c r="G820">
        <f t="shared" si="61"/>
        <v>4738</v>
      </c>
      <c r="H820" s="9">
        <f t="shared" si="62"/>
        <v>15.185897435897436</v>
      </c>
      <c r="I820" t="str">
        <f>_xlfn.XLOOKUP($C820,'NAICS-SOC-CIP x-walk'!C:C, 'NAICS-SOC-CIP x-walk'!H:H)</f>
        <v>62, 81</v>
      </c>
      <c r="J820" t="str">
        <f>_xlfn.XLOOKUP(K820,'ACS-NAICS-SOC x-walk'!K:K,'ACS-NAICS-SOC x-walk'!L:L)</f>
        <v>Educational Services, and Health Care and Social Assistance</v>
      </c>
      <c r="K820" t="str">
        <f>_xlfn.XLOOKUP($C820,'NAICS-SOC-CIP x-walk'!$C:$C, 'NAICS-SOC-CIP x-walk'!I:I)</f>
        <v>Health Care and Social Assistance, Other Services (except Public Administration)</v>
      </c>
      <c r="L820">
        <f t="shared" si="63"/>
        <v>796</v>
      </c>
      <c r="M820" s="9">
        <f t="shared" si="64"/>
        <v>6.6890756302521011</v>
      </c>
    </row>
    <row r="821" spans="1:13" hidden="1">
      <c r="A821" s="1">
        <v>13</v>
      </c>
      <c r="B821" s="1">
        <v>4</v>
      </c>
      <c r="C821" s="1" t="s">
        <v>2235</v>
      </c>
      <c r="D821" s="1">
        <f t="shared" si="60"/>
        <v>29</v>
      </c>
      <c r="E821" s="2" t="s">
        <v>1480</v>
      </c>
      <c r="F821" t="str">
        <f>_xlfn.XLOOKUP(D821,'ACS-NAICS-SOC x-walk'!B:B,'ACS-NAICS-SOC x-walk'!D:D)</f>
        <v>Management, business, science, and arts occupations</v>
      </c>
      <c r="G821">
        <f t="shared" si="61"/>
        <v>4738</v>
      </c>
      <c r="H821" s="9">
        <f t="shared" si="62"/>
        <v>15.185897435897436</v>
      </c>
      <c r="I821" t="str">
        <f>_xlfn.XLOOKUP($C821,'NAICS-SOC-CIP x-walk'!C:C, 'NAICS-SOC-CIP x-walk'!H:H)</f>
        <v>62, 81</v>
      </c>
      <c r="J821" t="str">
        <f>_xlfn.XLOOKUP(K821,'ACS-NAICS-SOC x-walk'!K:K,'ACS-NAICS-SOC x-walk'!L:L)</f>
        <v>Educational Services, and Health Care and Social Assistance</v>
      </c>
      <c r="K821" t="str">
        <f>_xlfn.XLOOKUP($C821,'NAICS-SOC-CIP x-walk'!$C:$C, 'NAICS-SOC-CIP x-walk'!I:I)</f>
        <v>Health Care and Social Assistance, Other Services (except Public Administration)</v>
      </c>
      <c r="L821">
        <f t="shared" si="63"/>
        <v>796</v>
      </c>
      <c r="M821" s="9">
        <f t="shared" si="64"/>
        <v>6.6890756302521011</v>
      </c>
    </row>
    <row r="822" spans="1:13" hidden="1">
      <c r="A822" s="1">
        <v>11</v>
      </c>
      <c r="B822" s="1">
        <v>4</v>
      </c>
      <c r="C822" s="1" t="s">
        <v>2025</v>
      </c>
      <c r="D822" s="1">
        <f t="shared" si="60"/>
        <v>19</v>
      </c>
      <c r="E822" s="2" t="s">
        <v>1234</v>
      </c>
      <c r="F822" t="str">
        <f>_xlfn.XLOOKUP(D822,'ACS-NAICS-SOC x-walk'!B:B,'ACS-NAICS-SOC x-walk'!D:D)</f>
        <v>Management, business, science, and arts occupations</v>
      </c>
      <c r="G822">
        <f t="shared" si="61"/>
        <v>4738</v>
      </c>
      <c r="H822" s="9">
        <f t="shared" si="62"/>
        <v>15.185897435897436</v>
      </c>
      <c r="I822" t="str">
        <f>_xlfn.XLOOKUP($C822,'NAICS-SOC-CIP x-walk'!C:C, 'NAICS-SOC-CIP x-walk'!H:H)</f>
        <v>62, 81</v>
      </c>
      <c r="J822" t="str">
        <f>_xlfn.XLOOKUP(K822,'ACS-NAICS-SOC x-walk'!K:K,'ACS-NAICS-SOC x-walk'!L:L)</f>
        <v>Educational Services, and Health Care and Social Assistance</v>
      </c>
      <c r="K822" t="str">
        <f>_xlfn.XLOOKUP($C822,'NAICS-SOC-CIP x-walk'!$C:$C, 'NAICS-SOC-CIP x-walk'!I:I)</f>
        <v>Health Care and Social Assistance, Other Services (except Public Administration)</v>
      </c>
      <c r="L822">
        <f t="shared" si="63"/>
        <v>796</v>
      </c>
      <c r="M822" s="9">
        <f t="shared" si="64"/>
        <v>6.6890756302521011</v>
      </c>
    </row>
    <row r="823" spans="1:13" hidden="1">
      <c r="A823" s="1">
        <v>11</v>
      </c>
      <c r="B823" s="1">
        <v>5</v>
      </c>
      <c r="C823" s="1" t="s">
        <v>2051</v>
      </c>
      <c r="D823" s="1">
        <f t="shared" si="60"/>
        <v>21</v>
      </c>
      <c r="E823" s="2" t="s">
        <v>1210</v>
      </c>
      <c r="F823" t="e">
        <f>_xlfn.XLOOKUP(D823,'ACS-NAICS-SOC x-walk'!B:B,'ACS-NAICS-SOC x-walk'!D:D)</f>
        <v>#N/A</v>
      </c>
      <c r="G823">
        <f t="shared" si="61"/>
        <v>2521</v>
      </c>
      <c r="H823" s="9">
        <f t="shared" si="62"/>
        <v>14.829411764705883</v>
      </c>
      <c r="I823" t="str">
        <f>_xlfn.XLOOKUP($C823,'NAICS-SOC-CIP x-walk'!C:C, 'NAICS-SOC-CIP x-walk'!H:H)</f>
        <v>62, 81</v>
      </c>
      <c r="J823" t="str">
        <f>_xlfn.XLOOKUP(K823,'ACS-NAICS-SOC x-walk'!K:K,'ACS-NAICS-SOC x-walk'!L:L)</f>
        <v>Educational Services, and Health Care and Social Assistance</v>
      </c>
      <c r="K823" t="str">
        <f>_xlfn.XLOOKUP($C823,'NAICS-SOC-CIP x-walk'!$C:$C, 'NAICS-SOC-CIP x-walk'!I:I)</f>
        <v>Health Care and Social Assistance, Other Services (except Public Administration)</v>
      </c>
      <c r="L823">
        <f t="shared" si="63"/>
        <v>796</v>
      </c>
      <c r="M823" s="9">
        <f t="shared" si="64"/>
        <v>6.6890756302521011</v>
      </c>
    </row>
    <row r="824" spans="1:13" hidden="1">
      <c r="A824" s="1">
        <v>10</v>
      </c>
      <c r="B824" s="1">
        <v>5</v>
      </c>
      <c r="C824" s="1" t="s">
        <v>2009</v>
      </c>
      <c r="D824" s="1">
        <f t="shared" si="60"/>
        <v>19</v>
      </c>
      <c r="E824" s="2" t="s">
        <v>1390</v>
      </c>
      <c r="F824" t="str">
        <f>_xlfn.XLOOKUP(D824,'ACS-NAICS-SOC x-walk'!B:B,'ACS-NAICS-SOC x-walk'!D:D)</f>
        <v>Management, business, science, and arts occupations</v>
      </c>
      <c r="G824">
        <f t="shared" si="61"/>
        <v>4738</v>
      </c>
      <c r="H824" s="9">
        <f t="shared" si="62"/>
        <v>15.185897435897436</v>
      </c>
      <c r="I824" t="str">
        <f>_xlfn.XLOOKUP($C824,'NAICS-SOC-CIP x-walk'!C:C, 'NAICS-SOC-CIP x-walk'!H:H)</f>
        <v>62, 81</v>
      </c>
      <c r="J824" t="str">
        <f>_xlfn.XLOOKUP(K824,'ACS-NAICS-SOC x-walk'!K:K,'ACS-NAICS-SOC x-walk'!L:L)</f>
        <v>Educational Services, and Health Care and Social Assistance</v>
      </c>
      <c r="K824" t="str">
        <f>_xlfn.XLOOKUP($C824,'NAICS-SOC-CIP x-walk'!$C:$C, 'NAICS-SOC-CIP x-walk'!I:I)</f>
        <v>Health Care and Social Assistance, Other Services (except Public Administration)</v>
      </c>
      <c r="L824">
        <f t="shared" si="63"/>
        <v>796</v>
      </c>
      <c r="M824" s="9">
        <f t="shared" si="64"/>
        <v>6.6890756302521011</v>
      </c>
    </row>
    <row r="825" spans="1:13" hidden="1">
      <c r="A825" s="1">
        <v>9</v>
      </c>
      <c r="B825" s="1">
        <v>5</v>
      </c>
      <c r="C825" s="1" t="s">
        <v>2050</v>
      </c>
      <c r="D825" s="1">
        <f t="shared" si="60"/>
        <v>21</v>
      </c>
      <c r="E825" s="2" t="s">
        <v>980</v>
      </c>
      <c r="F825" t="e">
        <f>_xlfn.XLOOKUP(D825,'ACS-NAICS-SOC x-walk'!B:B,'ACS-NAICS-SOC x-walk'!D:D)</f>
        <v>#N/A</v>
      </c>
      <c r="G825">
        <f t="shared" si="61"/>
        <v>2521</v>
      </c>
      <c r="H825" s="9">
        <f t="shared" si="62"/>
        <v>14.829411764705883</v>
      </c>
      <c r="I825" t="str">
        <f>_xlfn.XLOOKUP($C825,'NAICS-SOC-CIP x-walk'!C:C, 'NAICS-SOC-CIP x-walk'!H:H)</f>
        <v>62, 81</v>
      </c>
      <c r="J825" t="str">
        <f>_xlfn.XLOOKUP(K825,'ACS-NAICS-SOC x-walk'!K:K,'ACS-NAICS-SOC x-walk'!L:L)</f>
        <v>Educational Services, and Health Care and Social Assistance</v>
      </c>
      <c r="K825" t="str">
        <f>_xlfn.XLOOKUP($C825,'NAICS-SOC-CIP x-walk'!$C:$C, 'NAICS-SOC-CIP x-walk'!I:I)</f>
        <v>Health Care and Social Assistance, Other Services (except Public Administration)</v>
      </c>
      <c r="L825">
        <f t="shared" si="63"/>
        <v>796</v>
      </c>
      <c r="M825" s="9">
        <f t="shared" si="64"/>
        <v>6.6890756302521011</v>
      </c>
    </row>
    <row r="826" spans="1:13" hidden="1">
      <c r="A826" s="1">
        <v>9</v>
      </c>
      <c r="B826" s="1">
        <v>3</v>
      </c>
      <c r="C826" s="1" t="s">
        <v>2280</v>
      </c>
      <c r="D826" s="1">
        <f t="shared" si="60"/>
        <v>29</v>
      </c>
      <c r="E826" s="2" t="s">
        <v>1634</v>
      </c>
      <c r="F826" t="str">
        <f>_xlfn.XLOOKUP(D826,'ACS-NAICS-SOC x-walk'!B:B,'ACS-NAICS-SOC x-walk'!D:D)</f>
        <v>Management, business, science, and arts occupations</v>
      </c>
      <c r="G826">
        <f t="shared" si="61"/>
        <v>4738</v>
      </c>
      <c r="H826" s="9">
        <f t="shared" si="62"/>
        <v>15.185897435897436</v>
      </c>
      <c r="I826" t="str">
        <f>_xlfn.XLOOKUP($C826,'NAICS-SOC-CIP x-walk'!C:C, 'NAICS-SOC-CIP x-walk'!H:H)</f>
        <v>62, 81</v>
      </c>
      <c r="J826" t="str">
        <f>_xlfn.XLOOKUP(K826,'ACS-NAICS-SOC x-walk'!K:K,'ACS-NAICS-SOC x-walk'!L:L)</f>
        <v>Educational Services, and Health Care and Social Assistance</v>
      </c>
      <c r="K826" t="str">
        <f>_xlfn.XLOOKUP($C826,'NAICS-SOC-CIP x-walk'!$C:$C, 'NAICS-SOC-CIP x-walk'!I:I)</f>
        <v>Health Care and Social Assistance, Other Services (except Public Administration)</v>
      </c>
      <c r="L826">
        <f t="shared" si="63"/>
        <v>796</v>
      </c>
      <c r="M826" s="9">
        <f t="shared" si="64"/>
        <v>6.6890756302521011</v>
      </c>
    </row>
    <row r="827" spans="1:13" hidden="1">
      <c r="A827" s="1">
        <v>9</v>
      </c>
      <c r="B827" s="1">
        <v>5</v>
      </c>
      <c r="C827" s="1" t="s">
        <v>2240</v>
      </c>
      <c r="D827" s="1">
        <f t="shared" si="60"/>
        <v>29</v>
      </c>
      <c r="E827" s="2" t="s">
        <v>1298</v>
      </c>
      <c r="F827" t="str">
        <f>_xlfn.XLOOKUP(D827,'ACS-NAICS-SOC x-walk'!B:B,'ACS-NAICS-SOC x-walk'!D:D)</f>
        <v>Management, business, science, and arts occupations</v>
      </c>
      <c r="G827">
        <f t="shared" si="61"/>
        <v>4738</v>
      </c>
      <c r="H827" s="9">
        <f t="shared" si="62"/>
        <v>15.185897435897436</v>
      </c>
      <c r="I827" t="str">
        <f>_xlfn.XLOOKUP($C827,'NAICS-SOC-CIP x-walk'!C:C, 'NAICS-SOC-CIP x-walk'!H:H)</f>
        <v>62, 81</v>
      </c>
      <c r="J827" t="str">
        <f>_xlfn.XLOOKUP(K827,'ACS-NAICS-SOC x-walk'!K:K,'ACS-NAICS-SOC x-walk'!L:L)</f>
        <v>Educational Services, and Health Care and Social Assistance</v>
      </c>
      <c r="K827" t="str">
        <f>_xlfn.XLOOKUP($C827,'NAICS-SOC-CIP x-walk'!$C:$C, 'NAICS-SOC-CIP x-walk'!I:I)</f>
        <v>Health Care and Social Assistance, Other Services (except Public Administration)</v>
      </c>
      <c r="L827">
        <f t="shared" si="63"/>
        <v>796</v>
      </c>
      <c r="M827" s="9">
        <f t="shared" si="64"/>
        <v>6.6890756302521011</v>
      </c>
    </row>
    <row r="828" spans="1:13" hidden="1">
      <c r="A828" s="1">
        <v>8</v>
      </c>
      <c r="B828" s="1">
        <v>5</v>
      </c>
      <c r="C828" s="1" t="s">
        <v>2299</v>
      </c>
      <c r="D828" s="1">
        <f t="shared" si="60"/>
        <v>29</v>
      </c>
      <c r="E828" s="2" t="s">
        <v>1178</v>
      </c>
      <c r="F828" t="str">
        <f>_xlfn.XLOOKUP(D828,'ACS-NAICS-SOC x-walk'!B:B,'ACS-NAICS-SOC x-walk'!D:D)</f>
        <v>Management, business, science, and arts occupations</v>
      </c>
      <c r="G828">
        <f t="shared" si="61"/>
        <v>4738</v>
      </c>
      <c r="H828" s="9">
        <f t="shared" si="62"/>
        <v>15.185897435897436</v>
      </c>
      <c r="I828" t="str">
        <f>_xlfn.XLOOKUP($C828,'NAICS-SOC-CIP x-walk'!C:C, 'NAICS-SOC-CIP x-walk'!H:H)</f>
        <v>62, 81</v>
      </c>
      <c r="J828" t="str">
        <f>_xlfn.XLOOKUP(K828,'ACS-NAICS-SOC x-walk'!K:K,'ACS-NAICS-SOC x-walk'!L:L)</f>
        <v>Educational Services, and Health Care and Social Assistance</v>
      </c>
      <c r="K828" t="str">
        <f>_xlfn.XLOOKUP($C828,'NAICS-SOC-CIP x-walk'!$C:$C, 'NAICS-SOC-CIP x-walk'!I:I)</f>
        <v>Health Care and Social Assistance, Other Services (except Public Administration)</v>
      </c>
      <c r="L828">
        <f t="shared" si="63"/>
        <v>796</v>
      </c>
      <c r="M828" s="9">
        <f t="shared" si="64"/>
        <v>6.6890756302521011</v>
      </c>
    </row>
    <row r="829" spans="1:13" hidden="1">
      <c r="A829" s="1">
        <v>8</v>
      </c>
      <c r="B829" s="1">
        <v>5</v>
      </c>
      <c r="C829" s="1" t="s">
        <v>2258</v>
      </c>
      <c r="D829" s="1">
        <f t="shared" si="60"/>
        <v>29</v>
      </c>
      <c r="E829" s="2" t="s">
        <v>1152</v>
      </c>
      <c r="F829" t="str">
        <f>_xlfn.XLOOKUP(D829,'ACS-NAICS-SOC x-walk'!B:B,'ACS-NAICS-SOC x-walk'!D:D)</f>
        <v>Management, business, science, and arts occupations</v>
      </c>
      <c r="G829">
        <f t="shared" si="61"/>
        <v>4738</v>
      </c>
      <c r="H829" s="9">
        <f t="shared" si="62"/>
        <v>15.185897435897436</v>
      </c>
      <c r="I829" t="str">
        <f>_xlfn.XLOOKUP($C829,'NAICS-SOC-CIP x-walk'!C:C, 'NAICS-SOC-CIP x-walk'!H:H)</f>
        <v>62, 81</v>
      </c>
      <c r="J829" t="str">
        <f>_xlfn.XLOOKUP(K829,'ACS-NAICS-SOC x-walk'!K:K,'ACS-NAICS-SOC x-walk'!L:L)</f>
        <v>Educational Services, and Health Care and Social Assistance</v>
      </c>
      <c r="K829" t="str">
        <f>_xlfn.XLOOKUP($C829,'NAICS-SOC-CIP x-walk'!$C:$C, 'NAICS-SOC-CIP x-walk'!I:I)</f>
        <v>Health Care and Social Assistance, Other Services (except Public Administration)</v>
      </c>
      <c r="L829">
        <f t="shared" si="63"/>
        <v>796</v>
      </c>
      <c r="M829" s="9">
        <f t="shared" si="64"/>
        <v>6.6890756302521011</v>
      </c>
    </row>
    <row r="830" spans="1:13" hidden="1">
      <c r="A830" s="1">
        <v>7</v>
      </c>
      <c r="B830" s="1">
        <v>4</v>
      </c>
      <c r="C830" s="1" t="s">
        <v>2063</v>
      </c>
      <c r="D830" s="1">
        <f t="shared" si="60"/>
        <v>21</v>
      </c>
      <c r="E830" s="2" t="s">
        <v>1362</v>
      </c>
      <c r="F830" t="e">
        <f>_xlfn.XLOOKUP(D830,'ACS-NAICS-SOC x-walk'!B:B,'ACS-NAICS-SOC x-walk'!D:D)</f>
        <v>#N/A</v>
      </c>
      <c r="G830">
        <f t="shared" si="61"/>
        <v>2521</v>
      </c>
      <c r="H830" s="9">
        <f t="shared" si="62"/>
        <v>14.829411764705883</v>
      </c>
      <c r="I830" t="str">
        <f>_xlfn.XLOOKUP($C830,'NAICS-SOC-CIP x-walk'!C:C, 'NAICS-SOC-CIP x-walk'!H:H)</f>
        <v>62, 81</v>
      </c>
      <c r="J830" t="str">
        <f>_xlfn.XLOOKUP(K830,'ACS-NAICS-SOC x-walk'!K:K,'ACS-NAICS-SOC x-walk'!L:L)</f>
        <v>Educational Services, and Health Care and Social Assistance</v>
      </c>
      <c r="K830" t="str">
        <f>_xlfn.XLOOKUP($C830,'NAICS-SOC-CIP x-walk'!$C:$C, 'NAICS-SOC-CIP x-walk'!I:I)</f>
        <v>Health Care and Social Assistance, Other Services (except Public Administration)</v>
      </c>
      <c r="L830">
        <f t="shared" si="63"/>
        <v>796</v>
      </c>
      <c r="M830" s="9">
        <f t="shared" si="64"/>
        <v>6.6890756302521011</v>
      </c>
    </row>
    <row r="831" spans="1:13" hidden="1">
      <c r="A831" s="1">
        <v>7</v>
      </c>
      <c r="B831" s="1">
        <v>5</v>
      </c>
      <c r="C831" s="1" t="s">
        <v>2247</v>
      </c>
      <c r="D831" s="1">
        <f t="shared" si="60"/>
        <v>29</v>
      </c>
      <c r="E831" s="2" t="s">
        <v>1566</v>
      </c>
      <c r="F831" t="str">
        <f>_xlfn.XLOOKUP(D831,'ACS-NAICS-SOC x-walk'!B:B,'ACS-NAICS-SOC x-walk'!D:D)</f>
        <v>Management, business, science, and arts occupations</v>
      </c>
      <c r="G831">
        <f t="shared" si="61"/>
        <v>4738</v>
      </c>
      <c r="H831" s="9">
        <f t="shared" si="62"/>
        <v>15.185897435897436</v>
      </c>
      <c r="I831" t="str">
        <f>_xlfn.XLOOKUP($C831,'NAICS-SOC-CIP x-walk'!C:C, 'NAICS-SOC-CIP x-walk'!H:H)</f>
        <v>62, 81</v>
      </c>
      <c r="J831" t="str">
        <f>_xlfn.XLOOKUP(K831,'ACS-NAICS-SOC x-walk'!K:K,'ACS-NAICS-SOC x-walk'!L:L)</f>
        <v>Educational Services, and Health Care and Social Assistance</v>
      </c>
      <c r="K831" t="str">
        <f>_xlfn.XLOOKUP($C831,'NAICS-SOC-CIP x-walk'!$C:$C, 'NAICS-SOC-CIP x-walk'!I:I)</f>
        <v>Health Care and Social Assistance, Other Services (except Public Administration)</v>
      </c>
      <c r="L831">
        <f t="shared" si="63"/>
        <v>796</v>
      </c>
      <c r="M831" s="9">
        <f t="shared" si="64"/>
        <v>6.6890756302521011</v>
      </c>
    </row>
    <row r="832" spans="1:13" hidden="1">
      <c r="A832" s="1">
        <v>7</v>
      </c>
      <c r="B832" s="1">
        <v>5</v>
      </c>
      <c r="C832" s="1" t="s">
        <v>2043</v>
      </c>
      <c r="D832" s="1">
        <f t="shared" si="60"/>
        <v>21</v>
      </c>
      <c r="E832" s="2" t="s">
        <v>1292</v>
      </c>
      <c r="F832" t="e">
        <f>_xlfn.XLOOKUP(D832,'ACS-NAICS-SOC x-walk'!B:B,'ACS-NAICS-SOC x-walk'!D:D)</f>
        <v>#N/A</v>
      </c>
      <c r="G832">
        <f t="shared" si="61"/>
        <v>2521</v>
      </c>
      <c r="H832" s="9">
        <f t="shared" si="62"/>
        <v>14.829411764705883</v>
      </c>
      <c r="I832" t="str">
        <f>_xlfn.XLOOKUP($C832,'NAICS-SOC-CIP x-walk'!C:C, 'NAICS-SOC-CIP x-walk'!H:H)</f>
        <v>62, 81</v>
      </c>
      <c r="J832" t="str">
        <f>_xlfn.XLOOKUP(K832,'ACS-NAICS-SOC x-walk'!K:K,'ACS-NAICS-SOC x-walk'!L:L)</f>
        <v>Educational Services, and Health Care and Social Assistance</v>
      </c>
      <c r="K832" t="str">
        <f>_xlfn.XLOOKUP($C832,'NAICS-SOC-CIP x-walk'!$C:$C, 'NAICS-SOC-CIP x-walk'!I:I)</f>
        <v>Health Care and Social Assistance, Other Services (except Public Administration)</v>
      </c>
      <c r="L832">
        <f t="shared" si="63"/>
        <v>796</v>
      </c>
      <c r="M832" s="9">
        <f t="shared" si="64"/>
        <v>6.6890756302521011</v>
      </c>
    </row>
    <row r="833" spans="1:13" hidden="1">
      <c r="A833" s="1">
        <v>6</v>
      </c>
      <c r="B833" s="1">
        <v>3</v>
      </c>
      <c r="C833" s="1" t="s">
        <v>2288</v>
      </c>
      <c r="D833" s="1">
        <f t="shared" si="60"/>
        <v>29</v>
      </c>
      <c r="E833" s="2" t="s">
        <v>494</v>
      </c>
      <c r="F833" t="str">
        <f>_xlfn.XLOOKUP(D833,'ACS-NAICS-SOC x-walk'!B:B,'ACS-NAICS-SOC x-walk'!D:D)</f>
        <v>Management, business, science, and arts occupations</v>
      </c>
      <c r="G833">
        <f t="shared" si="61"/>
        <v>4738</v>
      </c>
      <c r="H833" s="9">
        <f t="shared" si="62"/>
        <v>15.185897435897436</v>
      </c>
      <c r="I833" t="str">
        <f>_xlfn.XLOOKUP($C833,'NAICS-SOC-CIP x-walk'!C:C, 'NAICS-SOC-CIP x-walk'!H:H)</f>
        <v>62, 81</v>
      </c>
      <c r="J833" t="str">
        <f>_xlfn.XLOOKUP(K833,'ACS-NAICS-SOC x-walk'!K:K,'ACS-NAICS-SOC x-walk'!L:L)</f>
        <v>Educational Services, and Health Care and Social Assistance</v>
      </c>
      <c r="K833" t="str">
        <f>_xlfn.XLOOKUP($C833,'NAICS-SOC-CIP x-walk'!$C:$C, 'NAICS-SOC-CIP x-walk'!I:I)</f>
        <v>Health Care and Social Assistance, Other Services (except Public Administration)</v>
      </c>
      <c r="L833">
        <f t="shared" si="63"/>
        <v>796</v>
      </c>
      <c r="M833" s="9">
        <f t="shared" si="64"/>
        <v>6.6890756302521011</v>
      </c>
    </row>
    <row r="834" spans="1:13" hidden="1">
      <c r="A834" s="1">
        <v>6</v>
      </c>
      <c r="B834" s="1">
        <v>5</v>
      </c>
      <c r="C834" s="1" t="s">
        <v>2221</v>
      </c>
      <c r="D834" s="1">
        <f t="shared" si="60"/>
        <v>29</v>
      </c>
      <c r="E834" s="2" t="s">
        <v>1564</v>
      </c>
      <c r="F834" t="str">
        <f>_xlfn.XLOOKUP(D834,'ACS-NAICS-SOC x-walk'!B:B,'ACS-NAICS-SOC x-walk'!D:D)</f>
        <v>Management, business, science, and arts occupations</v>
      </c>
      <c r="G834">
        <f t="shared" si="61"/>
        <v>4738</v>
      </c>
      <c r="H834" s="9">
        <f t="shared" si="62"/>
        <v>15.185897435897436</v>
      </c>
      <c r="I834" t="str">
        <f>_xlfn.XLOOKUP($C834,'NAICS-SOC-CIP x-walk'!C:C, 'NAICS-SOC-CIP x-walk'!H:H)</f>
        <v>62, 81</v>
      </c>
      <c r="J834" t="str">
        <f>_xlfn.XLOOKUP(K834,'ACS-NAICS-SOC x-walk'!K:K,'ACS-NAICS-SOC x-walk'!L:L)</f>
        <v>Educational Services, and Health Care and Social Assistance</v>
      </c>
      <c r="K834" t="str">
        <f>_xlfn.XLOOKUP($C834,'NAICS-SOC-CIP x-walk'!$C:$C, 'NAICS-SOC-CIP x-walk'!I:I)</f>
        <v>Health Care and Social Assistance, Other Services (except Public Administration)</v>
      </c>
      <c r="L834">
        <f t="shared" si="63"/>
        <v>796</v>
      </c>
      <c r="M834" s="9">
        <f t="shared" si="64"/>
        <v>6.6890756302521011</v>
      </c>
    </row>
    <row r="835" spans="1:13" hidden="1">
      <c r="A835" s="1">
        <v>6</v>
      </c>
      <c r="B835" s="1">
        <v>3</v>
      </c>
      <c r="C835" s="1" t="s">
        <v>2303</v>
      </c>
      <c r="D835" s="1">
        <f t="shared" si="60"/>
        <v>29</v>
      </c>
      <c r="E835" s="2" t="s">
        <v>1044</v>
      </c>
      <c r="F835" t="str">
        <f>_xlfn.XLOOKUP(D835,'ACS-NAICS-SOC x-walk'!B:B,'ACS-NAICS-SOC x-walk'!D:D)</f>
        <v>Management, business, science, and arts occupations</v>
      </c>
      <c r="G835">
        <f t="shared" si="61"/>
        <v>4738</v>
      </c>
      <c r="H835" s="9">
        <f t="shared" si="62"/>
        <v>15.185897435897436</v>
      </c>
      <c r="I835" t="str">
        <f>_xlfn.XLOOKUP($C835,'NAICS-SOC-CIP x-walk'!C:C, 'NAICS-SOC-CIP x-walk'!H:H)</f>
        <v>62, 81</v>
      </c>
      <c r="J835" t="str">
        <f>_xlfn.XLOOKUP(K835,'ACS-NAICS-SOC x-walk'!K:K,'ACS-NAICS-SOC x-walk'!L:L)</f>
        <v>Educational Services, and Health Care and Social Assistance</v>
      </c>
      <c r="K835" t="str">
        <f>_xlfn.XLOOKUP($C835,'NAICS-SOC-CIP x-walk'!$C:$C, 'NAICS-SOC-CIP x-walk'!I:I)</f>
        <v>Health Care and Social Assistance, Other Services (except Public Administration)</v>
      </c>
      <c r="L835">
        <f t="shared" si="63"/>
        <v>796</v>
      </c>
      <c r="M835" s="9">
        <f t="shared" si="64"/>
        <v>6.6890756302521011</v>
      </c>
    </row>
    <row r="836" spans="1:13" hidden="1">
      <c r="A836" s="1">
        <v>6</v>
      </c>
      <c r="B836" s="1">
        <v>5</v>
      </c>
      <c r="C836" s="1" t="s">
        <v>2224</v>
      </c>
      <c r="D836" s="1">
        <f t="shared" si="60"/>
        <v>29</v>
      </c>
      <c r="E836" s="2" t="s">
        <v>1432</v>
      </c>
      <c r="F836" t="str">
        <f>_xlfn.XLOOKUP(D836,'ACS-NAICS-SOC x-walk'!B:B,'ACS-NAICS-SOC x-walk'!D:D)</f>
        <v>Management, business, science, and arts occupations</v>
      </c>
      <c r="G836">
        <f t="shared" si="61"/>
        <v>4738</v>
      </c>
      <c r="H836" s="9">
        <f t="shared" si="62"/>
        <v>15.185897435897436</v>
      </c>
      <c r="I836" t="str">
        <f>_xlfn.XLOOKUP($C836,'NAICS-SOC-CIP x-walk'!C:C, 'NAICS-SOC-CIP x-walk'!H:H)</f>
        <v>62, 81</v>
      </c>
      <c r="J836" t="str">
        <f>_xlfn.XLOOKUP(K836,'ACS-NAICS-SOC x-walk'!K:K,'ACS-NAICS-SOC x-walk'!L:L)</f>
        <v>Educational Services, and Health Care and Social Assistance</v>
      </c>
      <c r="K836" t="str">
        <f>_xlfn.XLOOKUP($C836,'NAICS-SOC-CIP x-walk'!$C:$C, 'NAICS-SOC-CIP x-walk'!I:I)</f>
        <v>Health Care and Social Assistance, Other Services (except Public Administration)</v>
      </c>
      <c r="L836">
        <f t="shared" si="63"/>
        <v>796</v>
      </c>
      <c r="M836" s="9">
        <f t="shared" si="64"/>
        <v>6.6890756302521011</v>
      </c>
    </row>
    <row r="837" spans="1:13" hidden="1">
      <c r="A837" s="1">
        <v>5</v>
      </c>
      <c r="B837" s="1">
        <v>5</v>
      </c>
      <c r="C837" s="1" t="s">
        <v>2258</v>
      </c>
      <c r="D837" s="1">
        <f t="shared" ref="D837:D900" si="65">VALUE(LEFT(C837,2))</f>
        <v>29</v>
      </c>
      <c r="E837" s="2" t="s">
        <v>1688</v>
      </c>
      <c r="F837" t="str">
        <f>_xlfn.XLOOKUP(D837,'ACS-NAICS-SOC x-walk'!B:B,'ACS-NAICS-SOC x-walk'!D:D)</f>
        <v>Management, business, science, and arts occupations</v>
      </c>
      <c r="G837">
        <f t="shared" ref="G837:G900" si="66">SUMIF(F:F, F837, A:A)</f>
        <v>4738</v>
      </c>
      <c r="H837" s="9">
        <f t="shared" ref="H837:H898" si="67">AVERAGEIF(F:F, F837, A:A)</f>
        <v>15.185897435897436</v>
      </c>
      <c r="I837" t="str">
        <f>_xlfn.XLOOKUP($C837,'NAICS-SOC-CIP x-walk'!C:C, 'NAICS-SOC-CIP x-walk'!H:H)</f>
        <v>62, 81</v>
      </c>
      <c r="J837" t="str">
        <f>_xlfn.XLOOKUP(K837,'ACS-NAICS-SOC x-walk'!K:K,'ACS-NAICS-SOC x-walk'!L:L)</f>
        <v>Educational Services, and Health Care and Social Assistance</v>
      </c>
      <c r="K837" t="str">
        <f>_xlfn.XLOOKUP($C837,'NAICS-SOC-CIP x-walk'!$C:$C, 'NAICS-SOC-CIP x-walk'!I:I)</f>
        <v>Health Care and Social Assistance, Other Services (except Public Administration)</v>
      </c>
      <c r="L837">
        <f t="shared" ref="L837:L898" si="68">SUMIF(K:K, K837, A:A)</f>
        <v>796</v>
      </c>
      <c r="M837" s="9">
        <f t="shared" ref="M837:M898" si="69">AVERAGEIF(K:K, K837, A:A)</f>
        <v>6.6890756302521011</v>
      </c>
    </row>
    <row r="838" spans="1:13" hidden="1">
      <c r="A838" s="1">
        <v>5</v>
      </c>
      <c r="B838" s="1">
        <v>5</v>
      </c>
      <c r="C838" s="1" t="s">
        <v>2312</v>
      </c>
      <c r="D838" s="1">
        <f t="shared" si="65"/>
        <v>29</v>
      </c>
      <c r="E838" s="2" t="s">
        <v>1540</v>
      </c>
      <c r="F838" t="str">
        <f>_xlfn.XLOOKUP(D838,'ACS-NAICS-SOC x-walk'!B:B,'ACS-NAICS-SOC x-walk'!D:D)</f>
        <v>Management, business, science, and arts occupations</v>
      </c>
      <c r="G838">
        <f t="shared" si="66"/>
        <v>4738</v>
      </c>
      <c r="H838" s="9">
        <f t="shared" si="67"/>
        <v>15.185897435897436</v>
      </c>
      <c r="I838" t="str">
        <f>_xlfn.XLOOKUP($C838,'NAICS-SOC-CIP x-walk'!C:C, 'NAICS-SOC-CIP x-walk'!H:H)</f>
        <v>62, 81</v>
      </c>
      <c r="J838" t="str">
        <f>_xlfn.XLOOKUP(K838,'ACS-NAICS-SOC x-walk'!K:K,'ACS-NAICS-SOC x-walk'!L:L)</f>
        <v>Educational Services, and Health Care and Social Assistance</v>
      </c>
      <c r="K838" t="str">
        <f>_xlfn.XLOOKUP($C838,'NAICS-SOC-CIP x-walk'!$C:$C, 'NAICS-SOC-CIP x-walk'!I:I)</f>
        <v>Health Care and Social Assistance, Other Services (except Public Administration)</v>
      </c>
      <c r="L838">
        <f t="shared" si="68"/>
        <v>796</v>
      </c>
      <c r="M838" s="9">
        <f t="shared" si="69"/>
        <v>6.6890756302521011</v>
      </c>
    </row>
    <row r="839" spans="1:13" hidden="1">
      <c r="A839" s="1">
        <v>4</v>
      </c>
      <c r="B839" s="1">
        <v>5</v>
      </c>
      <c r="C839" s="1" t="s">
        <v>2269</v>
      </c>
      <c r="D839" s="1">
        <f t="shared" si="65"/>
        <v>29</v>
      </c>
      <c r="E839" s="2" t="s">
        <v>1514</v>
      </c>
      <c r="F839" t="str">
        <f>_xlfn.XLOOKUP(D839,'ACS-NAICS-SOC x-walk'!B:B,'ACS-NAICS-SOC x-walk'!D:D)</f>
        <v>Management, business, science, and arts occupations</v>
      </c>
      <c r="G839">
        <f t="shared" si="66"/>
        <v>4738</v>
      </c>
      <c r="H839" s="9">
        <f t="shared" si="67"/>
        <v>15.185897435897436</v>
      </c>
      <c r="I839" t="str">
        <f>_xlfn.XLOOKUP($C839,'NAICS-SOC-CIP x-walk'!C:C, 'NAICS-SOC-CIP x-walk'!H:H)</f>
        <v>62, 81</v>
      </c>
      <c r="J839" t="str">
        <f>_xlfn.XLOOKUP(K839,'ACS-NAICS-SOC x-walk'!K:K,'ACS-NAICS-SOC x-walk'!L:L)</f>
        <v>Educational Services, and Health Care and Social Assistance</v>
      </c>
      <c r="K839" t="str">
        <f>_xlfn.XLOOKUP($C839,'NAICS-SOC-CIP x-walk'!$C:$C, 'NAICS-SOC-CIP x-walk'!I:I)</f>
        <v>Health Care and Social Assistance, Other Services (except Public Administration)</v>
      </c>
      <c r="L839">
        <f t="shared" si="68"/>
        <v>796</v>
      </c>
      <c r="M839" s="9">
        <f t="shared" si="69"/>
        <v>6.6890756302521011</v>
      </c>
    </row>
    <row r="840" spans="1:13" hidden="1">
      <c r="A840" s="1">
        <v>4</v>
      </c>
      <c r="B840" s="1">
        <v>4</v>
      </c>
      <c r="C840" s="1" t="s">
        <v>2237</v>
      </c>
      <c r="D840" s="1">
        <f t="shared" si="65"/>
        <v>29</v>
      </c>
      <c r="E840" s="2" t="s">
        <v>1356</v>
      </c>
      <c r="F840" t="str">
        <f>_xlfn.XLOOKUP(D840,'ACS-NAICS-SOC x-walk'!B:B,'ACS-NAICS-SOC x-walk'!D:D)</f>
        <v>Management, business, science, and arts occupations</v>
      </c>
      <c r="G840">
        <f t="shared" si="66"/>
        <v>4738</v>
      </c>
      <c r="H840" s="9">
        <f t="shared" si="67"/>
        <v>15.185897435897436</v>
      </c>
      <c r="I840" t="str">
        <f>_xlfn.XLOOKUP($C840,'NAICS-SOC-CIP x-walk'!C:C, 'NAICS-SOC-CIP x-walk'!H:H)</f>
        <v>62, 81</v>
      </c>
      <c r="J840" t="str">
        <f>_xlfn.XLOOKUP(K840,'ACS-NAICS-SOC x-walk'!K:K,'ACS-NAICS-SOC x-walk'!L:L)</f>
        <v>Educational Services, and Health Care and Social Assistance</v>
      </c>
      <c r="K840" t="str">
        <f>_xlfn.XLOOKUP($C840,'NAICS-SOC-CIP x-walk'!$C:$C, 'NAICS-SOC-CIP x-walk'!I:I)</f>
        <v>Health Care and Social Assistance, Other Services (except Public Administration)</v>
      </c>
      <c r="L840">
        <f t="shared" si="68"/>
        <v>796</v>
      </c>
      <c r="M840" s="9">
        <f t="shared" si="69"/>
        <v>6.6890756302521011</v>
      </c>
    </row>
    <row r="841" spans="1:13" hidden="1">
      <c r="A841" s="1">
        <v>4</v>
      </c>
      <c r="B841" s="1">
        <v>5</v>
      </c>
      <c r="C841" s="1" t="s">
        <v>2237</v>
      </c>
      <c r="D841" s="1">
        <f t="shared" si="65"/>
        <v>29</v>
      </c>
      <c r="E841" s="2" t="s">
        <v>1268</v>
      </c>
      <c r="F841" t="str">
        <f>_xlfn.XLOOKUP(D841,'ACS-NAICS-SOC x-walk'!B:B,'ACS-NAICS-SOC x-walk'!D:D)</f>
        <v>Management, business, science, and arts occupations</v>
      </c>
      <c r="G841">
        <f t="shared" si="66"/>
        <v>4738</v>
      </c>
      <c r="H841" s="9">
        <f t="shared" si="67"/>
        <v>15.185897435897436</v>
      </c>
      <c r="I841" t="str">
        <f>_xlfn.XLOOKUP($C841,'NAICS-SOC-CIP x-walk'!C:C, 'NAICS-SOC-CIP x-walk'!H:H)</f>
        <v>62, 81</v>
      </c>
      <c r="J841" t="str">
        <f>_xlfn.XLOOKUP(K841,'ACS-NAICS-SOC x-walk'!K:K,'ACS-NAICS-SOC x-walk'!L:L)</f>
        <v>Educational Services, and Health Care and Social Assistance</v>
      </c>
      <c r="K841" t="str">
        <f>_xlfn.XLOOKUP($C841,'NAICS-SOC-CIP x-walk'!$C:$C, 'NAICS-SOC-CIP x-walk'!I:I)</f>
        <v>Health Care and Social Assistance, Other Services (except Public Administration)</v>
      </c>
      <c r="L841">
        <f t="shared" si="68"/>
        <v>796</v>
      </c>
      <c r="M841" s="9">
        <f t="shared" si="69"/>
        <v>6.6890756302521011</v>
      </c>
    </row>
    <row r="842" spans="1:13" hidden="1">
      <c r="A842" s="1">
        <v>4</v>
      </c>
      <c r="B842" s="1">
        <v>5</v>
      </c>
      <c r="C842" s="1" t="s">
        <v>2258</v>
      </c>
      <c r="D842" s="1">
        <f t="shared" si="65"/>
        <v>29</v>
      </c>
      <c r="E842" s="2" t="s">
        <v>1516</v>
      </c>
      <c r="F842" t="str">
        <f>_xlfn.XLOOKUP(D842,'ACS-NAICS-SOC x-walk'!B:B,'ACS-NAICS-SOC x-walk'!D:D)</f>
        <v>Management, business, science, and arts occupations</v>
      </c>
      <c r="G842">
        <f t="shared" si="66"/>
        <v>4738</v>
      </c>
      <c r="H842" s="9">
        <f t="shared" si="67"/>
        <v>15.185897435897436</v>
      </c>
      <c r="I842" t="str">
        <f>_xlfn.XLOOKUP($C842,'NAICS-SOC-CIP x-walk'!C:C, 'NAICS-SOC-CIP x-walk'!H:H)</f>
        <v>62, 81</v>
      </c>
      <c r="J842" t="str">
        <f>_xlfn.XLOOKUP(K842,'ACS-NAICS-SOC x-walk'!K:K,'ACS-NAICS-SOC x-walk'!L:L)</f>
        <v>Educational Services, and Health Care and Social Assistance</v>
      </c>
      <c r="K842" t="str">
        <f>_xlfn.XLOOKUP($C842,'NAICS-SOC-CIP x-walk'!$C:$C, 'NAICS-SOC-CIP x-walk'!I:I)</f>
        <v>Health Care and Social Assistance, Other Services (except Public Administration)</v>
      </c>
      <c r="L842">
        <f t="shared" si="68"/>
        <v>796</v>
      </c>
      <c r="M842" s="9">
        <f t="shared" si="69"/>
        <v>6.6890756302521011</v>
      </c>
    </row>
    <row r="843" spans="1:13" hidden="1">
      <c r="A843" s="1">
        <v>4</v>
      </c>
      <c r="B843" s="1">
        <v>5</v>
      </c>
      <c r="C843" s="1" t="s">
        <v>2237</v>
      </c>
      <c r="D843" s="1">
        <f t="shared" si="65"/>
        <v>29</v>
      </c>
      <c r="E843" s="2" t="s">
        <v>1522</v>
      </c>
      <c r="F843" t="str">
        <f>_xlfn.XLOOKUP(D843,'ACS-NAICS-SOC x-walk'!B:B,'ACS-NAICS-SOC x-walk'!D:D)</f>
        <v>Management, business, science, and arts occupations</v>
      </c>
      <c r="G843">
        <f t="shared" si="66"/>
        <v>4738</v>
      </c>
      <c r="H843" s="9">
        <f t="shared" si="67"/>
        <v>15.185897435897436</v>
      </c>
      <c r="I843" t="str">
        <f>_xlfn.XLOOKUP($C843,'NAICS-SOC-CIP x-walk'!C:C, 'NAICS-SOC-CIP x-walk'!H:H)</f>
        <v>62, 81</v>
      </c>
      <c r="J843" t="str">
        <f>_xlfn.XLOOKUP(K843,'ACS-NAICS-SOC x-walk'!K:K,'ACS-NAICS-SOC x-walk'!L:L)</f>
        <v>Educational Services, and Health Care and Social Assistance</v>
      </c>
      <c r="K843" t="str">
        <f>_xlfn.XLOOKUP($C843,'NAICS-SOC-CIP x-walk'!$C:$C, 'NAICS-SOC-CIP x-walk'!I:I)</f>
        <v>Health Care and Social Assistance, Other Services (except Public Administration)</v>
      </c>
      <c r="L843">
        <f t="shared" si="68"/>
        <v>796</v>
      </c>
      <c r="M843" s="9">
        <f t="shared" si="69"/>
        <v>6.6890756302521011</v>
      </c>
    </row>
    <row r="844" spans="1:13" hidden="1">
      <c r="A844" s="1">
        <v>4</v>
      </c>
      <c r="B844" s="1">
        <v>5</v>
      </c>
      <c r="C844" s="1" t="s">
        <v>2222</v>
      </c>
      <c r="D844" s="1">
        <f t="shared" si="65"/>
        <v>29</v>
      </c>
      <c r="E844" s="2" t="s">
        <v>1770</v>
      </c>
      <c r="F844" t="str">
        <f>_xlfn.XLOOKUP(D844,'ACS-NAICS-SOC x-walk'!B:B,'ACS-NAICS-SOC x-walk'!D:D)</f>
        <v>Management, business, science, and arts occupations</v>
      </c>
      <c r="G844">
        <f t="shared" si="66"/>
        <v>4738</v>
      </c>
      <c r="H844" s="9">
        <f t="shared" si="67"/>
        <v>15.185897435897436</v>
      </c>
      <c r="I844" t="str">
        <f>_xlfn.XLOOKUP($C844,'NAICS-SOC-CIP x-walk'!C:C, 'NAICS-SOC-CIP x-walk'!H:H)</f>
        <v>62, 81</v>
      </c>
      <c r="J844" t="str">
        <f>_xlfn.XLOOKUP(K844,'ACS-NAICS-SOC x-walk'!K:K,'ACS-NAICS-SOC x-walk'!L:L)</f>
        <v>Educational Services, and Health Care and Social Assistance</v>
      </c>
      <c r="K844" t="str">
        <f>_xlfn.XLOOKUP($C844,'NAICS-SOC-CIP x-walk'!$C:$C, 'NAICS-SOC-CIP x-walk'!I:I)</f>
        <v>Health Care and Social Assistance, Other Services (except Public Administration)</v>
      </c>
      <c r="L844">
        <f t="shared" si="68"/>
        <v>796</v>
      </c>
      <c r="M844" s="9">
        <f t="shared" si="69"/>
        <v>6.6890756302521011</v>
      </c>
    </row>
    <row r="845" spans="1:13" hidden="1">
      <c r="A845" s="1">
        <v>4</v>
      </c>
      <c r="B845" s="1">
        <v>5</v>
      </c>
      <c r="C845" s="1" t="s">
        <v>2216</v>
      </c>
      <c r="D845" s="1">
        <f t="shared" si="65"/>
        <v>29</v>
      </c>
      <c r="E845" s="2" t="s">
        <v>1642</v>
      </c>
      <c r="F845" t="str">
        <f>_xlfn.XLOOKUP(D845,'ACS-NAICS-SOC x-walk'!B:B,'ACS-NAICS-SOC x-walk'!D:D)</f>
        <v>Management, business, science, and arts occupations</v>
      </c>
      <c r="G845">
        <f t="shared" si="66"/>
        <v>4738</v>
      </c>
      <c r="H845" s="9">
        <f t="shared" si="67"/>
        <v>15.185897435897436</v>
      </c>
      <c r="I845" t="str">
        <f>_xlfn.XLOOKUP($C845,'NAICS-SOC-CIP x-walk'!C:C, 'NAICS-SOC-CIP x-walk'!H:H)</f>
        <v>62, 81</v>
      </c>
      <c r="J845" t="str">
        <f>_xlfn.XLOOKUP(K845,'ACS-NAICS-SOC x-walk'!K:K,'ACS-NAICS-SOC x-walk'!L:L)</f>
        <v>Educational Services, and Health Care and Social Assistance</v>
      </c>
      <c r="K845" t="str">
        <f>_xlfn.XLOOKUP($C845,'NAICS-SOC-CIP x-walk'!$C:$C, 'NAICS-SOC-CIP x-walk'!I:I)</f>
        <v>Health Care and Social Assistance, Other Services (except Public Administration)</v>
      </c>
      <c r="L845">
        <f t="shared" si="68"/>
        <v>796</v>
      </c>
      <c r="M845" s="9">
        <f t="shared" si="69"/>
        <v>6.6890756302521011</v>
      </c>
    </row>
    <row r="846" spans="1:13" hidden="1">
      <c r="A846" s="1">
        <v>3</v>
      </c>
      <c r="B846" s="1">
        <v>3</v>
      </c>
      <c r="C846" s="1" t="s">
        <v>2278</v>
      </c>
      <c r="D846" s="1">
        <f t="shared" si="65"/>
        <v>29</v>
      </c>
      <c r="E846" s="2" t="s">
        <v>1584</v>
      </c>
      <c r="F846" t="str">
        <f>_xlfn.XLOOKUP(D846,'ACS-NAICS-SOC x-walk'!B:B,'ACS-NAICS-SOC x-walk'!D:D)</f>
        <v>Management, business, science, and arts occupations</v>
      </c>
      <c r="G846">
        <f t="shared" si="66"/>
        <v>4738</v>
      </c>
      <c r="H846" s="9">
        <f t="shared" si="67"/>
        <v>15.185897435897436</v>
      </c>
      <c r="I846" t="str">
        <f>_xlfn.XLOOKUP($C846,'NAICS-SOC-CIP x-walk'!C:C, 'NAICS-SOC-CIP x-walk'!H:H)</f>
        <v>62, 81</v>
      </c>
      <c r="J846" t="str">
        <f>_xlfn.XLOOKUP(K846,'ACS-NAICS-SOC x-walk'!K:K,'ACS-NAICS-SOC x-walk'!L:L)</f>
        <v>Educational Services, and Health Care and Social Assistance</v>
      </c>
      <c r="K846" t="str">
        <f>_xlfn.XLOOKUP($C846,'NAICS-SOC-CIP x-walk'!$C:$C, 'NAICS-SOC-CIP x-walk'!I:I)</f>
        <v>Health Care and Social Assistance, Other Services (except Public Administration)</v>
      </c>
      <c r="L846">
        <f t="shared" si="68"/>
        <v>796</v>
      </c>
      <c r="M846" s="9">
        <f t="shared" si="69"/>
        <v>6.6890756302521011</v>
      </c>
    </row>
    <row r="847" spans="1:13" hidden="1">
      <c r="A847" s="1">
        <v>3</v>
      </c>
      <c r="B847" s="1">
        <v>5</v>
      </c>
      <c r="C847" s="1" t="s">
        <v>2238</v>
      </c>
      <c r="D847" s="1">
        <f t="shared" si="65"/>
        <v>29</v>
      </c>
      <c r="E847" s="2" t="s">
        <v>1424</v>
      </c>
      <c r="F847" t="str">
        <f>_xlfn.XLOOKUP(D847,'ACS-NAICS-SOC x-walk'!B:B,'ACS-NAICS-SOC x-walk'!D:D)</f>
        <v>Management, business, science, and arts occupations</v>
      </c>
      <c r="G847">
        <f t="shared" si="66"/>
        <v>4738</v>
      </c>
      <c r="H847" s="9">
        <f t="shared" si="67"/>
        <v>15.185897435897436</v>
      </c>
      <c r="I847" t="str">
        <f>_xlfn.XLOOKUP($C847,'NAICS-SOC-CIP x-walk'!C:C, 'NAICS-SOC-CIP x-walk'!H:H)</f>
        <v>62, 81</v>
      </c>
      <c r="J847" t="str">
        <f>_xlfn.XLOOKUP(K847,'ACS-NAICS-SOC x-walk'!K:K,'ACS-NAICS-SOC x-walk'!L:L)</f>
        <v>Educational Services, and Health Care and Social Assistance</v>
      </c>
      <c r="K847" t="str">
        <f>_xlfn.XLOOKUP($C847,'NAICS-SOC-CIP x-walk'!$C:$C, 'NAICS-SOC-CIP x-walk'!I:I)</f>
        <v>Health Care and Social Assistance, Other Services (except Public Administration)</v>
      </c>
      <c r="L847">
        <f t="shared" si="68"/>
        <v>796</v>
      </c>
      <c r="M847" s="9">
        <f t="shared" si="69"/>
        <v>6.6890756302521011</v>
      </c>
    </row>
    <row r="848" spans="1:13" hidden="1">
      <c r="A848" s="1">
        <v>3</v>
      </c>
      <c r="B848" s="1">
        <v>5</v>
      </c>
      <c r="C848" s="1" t="s">
        <v>2227</v>
      </c>
      <c r="D848" s="1">
        <f t="shared" si="65"/>
        <v>29</v>
      </c>
      <c r="E848" s="2" t="s">
        <v>1544</v>
      </c>
      <c r="F848" t="str">
        <f>_xlfn.XLOOKUP(D848,'ACS-NAICS-SOC x-walk'!B:B,'ACS-NAICS-SOC x-walk'!D:D)</f>
        <v>Management, business, science, and arts occupations</v>
      </c>
      <c r="G848">
        <f t="shared" si="66"/>
        <v>4738</v>
      </c>
      <c r="H848" s="9">
        <f t="shared" si="67"/>
        <v>15.185897435897436</v>
      </c>
      <c r="I848" t="str">
        <f>_xlfn.XLOOKUP($C848,'NAICS-SOC-CIP x-walk'!C:C, 'NAICS-SOC-CIP x-walk'!H:H)</f>
        <v>62, 81</v>
      </c>
      <c r="J848" t="str">
        <f>_xlfn.XLOOKUP(K848,'ACS-NAICS-SOC x-walk'!K:K,'ACS-NAICS-SOC x-walk'!L:L)</f>
        <v>Educational Services, and Health Care and Social Assistance</v>
      </c>
      <c r="K848" t="str">
        <f>_xlfn.XLOOKUP($C848,'NAICS-SOC-CIP x-walk'!$C:$C, 'NAICS-SOC-CIP x-walk'!I:I)</f>
        <v>Health Care and Social Assistance, Other Services (except Public Administration)</v>
      </c>
      <c r="L848">
        <f t="shared" si="68"/>
        <v>796</v>
      </c>
      <c r="M848" s="9">
        <f t="shared" si="69"/>
        <v>6.6890756302521011</v>
      </c>
    </row>
    <row r="849" spans="1:13" hidden="1">
      <c r="A849" s="1">
        <v>3</v>
      </c>
      <c r="B849" s="1">
        <v>4</v>
      </c>
      <c r="C849" s="1" t="s">
        <v>2033</v>
      </c>
      <c r="D849" s="1">
        <f t="shared" si="65"/>
        <v>19</v>
      </c>
      <c r="E849" s="2" t="s">
        <v>1598</v>
      </c>
      <c r="F849" t="str">
        <f>_xlfn.XLOOKUP(D849,'ACS-NAICS-SOC x-walk'!B:B,'ACS-NAICS-SOC x-walk'!D:D)</f>
        <v>Management, business, science, and arts occupations</v>
      </c>
      <c r="G849">
        <f t="shared" si="66"/>
        <v>4738</v>
      </c>
      <c r="H849" s="9">
        <f t="shared" si="67"/>
        <v>15.185897435897436</v>
      </c>
      <c r="I849" t="str">
        <f>_xlfn.XLOOKUP($C849,'NAICS-SOC-CIP x-walk'!C:C, 'NAICS-SOC-CIP x-walk'!H:H)</f>
        <v>56, 92</v>
      </c>
      <c r="J849" t="str">
        <f>_xlfn.XLOOKUP(K849,'ACS-NAICS-SOC x-walk'!K:K,'ACS-NAICS-SOC x-walk'!L:L)</f>
        <v>Professional, Scientific, and Management, and Administrative, and Waste Management Services</v>
      </c>
      <c r="K849" t="str">
        <f>_xlfn.XLOOKUP($C849,'NAICS-SOC-CIP x-walk'!$C:$C, 'NAICS-SOC-CIP x-walk'!I:I)</f>
        <v>Administrative and Support and Waste Management and Remediation Services, Public Administration</v>
      </c>
      <c r="L849">
        <f t="shared" si="68"/>
        <v>1006</v>
      </c>
      <c r="M849" s="9">
        <f t="shared" si="69"/>
        <v>19.346153846153847</v>
      </c>
    </row>
    <row r="850" spans="1:13" hidden="1">
      <c r="A850" s="1">
        <v>3</v>
      </c>
      <c r="B850" s="1">
        <v>3</v>
      </c>
      <c r="C850" s="1" t="s">
        <v>2291</v>
      </c>
      <c r="D850" s="1">
        <f t="shared" si="65"/>
        <v>29</v>
      </c>
      <c r="E850" s="2" t="s">
        <v>1186</v>
      </c>
      <c r="F850" t="str">
        <f>_xlfn.XLOOKUP(D850,'ACS-NAICS-SOC x-walk'!B:B,'ACS-NAICS-SOC x-walk'!D:D)</f>
        <v>Management, business, science, and arts occupations</v>
      </c>
      <c r="G850">
        <f t="shared" si="66"/>
        <v>4738</v>
      </c>
      <c r="H850" s="9">
        <f t="shared" si="67"/>
        <v>15.185897435897436</v>
      </c>
      <c r="I850" t="str">
        <f>_xlfn.XLOOKUP($C850,'NAICS-SOC-CIP x-walk'!C:C, 'NAICS-SOC-CIP x-walk'!H:H)</f>
        <v>62, 81</v>
      </c>
      <c r="J850" t="str">
        <f>_xlfn.XLOOKUP(K850,'ACS-NAICS-SOC x-walk'!K:K,'ACS-NAICS-SOC x-walk'!L:L)</f>
        <v>Educational Services, and Health Care and Social Assistance</v>
      </c>
      <c r="K850" t="str">
        <f>_xlfn.XLOOKUP($C850,'NAICS-SOC-CIP x-walk'!$C:$C, 'NAICS-SOC-CIP x-walk'!I:I)</f>
        <v>Health Care and Social Assistance, Other Services (except Public Administration)</v>
      </c>
      <c r="L850">
        <f t="shared" si="68"/>
        <v>796</v>
      </c>
      <c r="M850" s="9">
        <f t="shared" si="69"/>
        <v>6.6890756302521011</v>
      </c>
    </row>
    <row r="851" spans="1:13" hidden="1">
      <c r="A851" s="1">
        <v>2</v>
      </c>
      <c r="B851" s="1">
        <v>5</v>
      </c>
      <c r="C851" s="1" t="s">
        <v>2213</v>
      </c>
      <c r="D851" s="1">
        <f t="shared" si="65"/>
        <v>29</v>
      </c>
      <c r="E851" s="2" t="s">
        <v>1612</v>
      </c>
      <c r="F851" t="str">
        <f>_xlfn.XLOOKUP(D851,'ACS-NAICS-SOC x-walk'!B:B,'ACS-NAICS-SOC x-walk'!D:D)</f>
        <v>Management, business, science, and arts occupations</v>
      </c>
      <c r="G851">
        <f t="shared" si="66"/>
        <v>4738</v>
      </c>
      <c r="H851" s="9">
        <f t="shared" si="67"/>
        <v>15.185897435897436</v>
      </c>
      <c r="I851" t="str">
        <f>_xlfn.XLOOKUP($C851,'NAICS-SOC-CIP x-walk'!C:C, 'NAICS-SOC-CIP x-walk'!H:H)</f>
        <v>62, 81</v>
      </c>
      <c r="J851" t="str">
        <f>_xlfn.XLOOKUP(K851,'ACS-NAICS-SOC x-walk'!K:K,'ACS-NAICS-SOC x-walk'!L:L)</f>
        <v>Educational Services, and Health Care and Social Assistance</v>
      </c>
      <c r="K851" t="str">
        <f>_xlfn.XLOOKUP($C851,'NAICS-SOC-CIP x-walk'!$C:$C, 'NAICS-SOC-CIP x-walk'!I:I)</f>
        <v>Health Care and Social Assistance, Other Services (except Public Administration)</v>
      </c>
      <c r="L851">
        <f t="shared" si="68"/>
        <v>796</v>
      </c>
      <c r="M851" s="9">
        <f t="shared" si="69"/>
        <v>6.6890756302521011</v>
      </c>
    </row>
    <row r="852" spans="1:13" hidden="1">
      <c r="A852" s="1">
        <v>2</v>
      </c>
      <c r="B852" s="1">
        <v>5</v>
      </c>
      <c r="C852" s="1" t="s">
        <v>2246</v>
      </c>
      <c r="D852" s="1">
        <f t="shared" si="65"/>
        <v>29</v>
      </c>
      <c r="E852" s="2" t="s">
        <v>1740</v>
      </c>
      <c r="F852" t="str">
        <f>_xlfn.XLOOKUP(D852,'ACS-NAICS-SOC x-walk'!B:B,'ACS-NAICS-SOC x-walk'!D:D)</f>
        <v>Management, business, science, and arts occupations</v>
      </c>
      <c r="G852">
        <f t="shared" si="66"/>
        <v>4738</v>
      </c>
      <c r="H852" s="9">
        <f t="shared" si="67"/>
        <v>15.185897435897436</v>
      </c>
      <c r="I852" t="str">
        <f>_xlfn.XLOOKUP($C852,'NAICS-SOC-CIP x-walk'!C:C, 'NAICS-SOC-CIP x-walk'!H:H)</f>
        <v>62, 81</v>
      </c>
      <c r="J852" t="str">
        <f>_xlfn.XLOOKUP(K852,'ACS-NAICS-SOC x-walk'!K:K,'ACS-NAICS-SOC x-walk'!L:L)</f>
        <v>Educational Services, and Health Care and Social Assistance</v>
      </c>
      <c r="K852" t="str">
        <f>_xlfn.XLOOKUP($C852,'NAICS-SOC-CIP x-walk'!$C:$C, 'NAICS-SOC-CIP x-walk'!I:I)</f>
        <v>Health Care and Social Assistance, Other Services (except Public Administration)</v>
      </c>
      <c r="L852">
        <f t="shared" si="68"/>
        <v>796</v>
      </c>
      <c r="M852" s="9">
        <f t="shared" si="69"/>
        <v>6.6890756302521011</v>
      </c>
    </row>
    <row r="853" spans="1:13" hidden="1">
      <c r="A853" s="1">
        <v>2</v>
      </c>
      <c r="B853" s="1">
        <v>5</v>
      </c>
      <c r="C853" s="1" t="s">
        <v>1991</v>
      </c>
      <c r="D853" s="1">
        <f t="shared" si="65"/>
        <v>19</v>
      </c>
      <c r="E853" s="2" t="s">
        <v>1338</v>
      </c>
      <c r="F853" t="str">
        <f>_xlfn.XLOOKUP(D853,'ACS-NAICS-SOC x-walk'!B:B,'ACS-NAICS-SOC x-walk'!D:D)</f>
        <v>Management, business, science, and arts occupations</v>
      </c>
      <c r="G853">
        <f t="shared" si="66"/>
        <v>4738</v>
      </c>
      <c r="H853" s="9">
        <f t="shared" si="67"/>
        <v>15.185897435897436</v>
      </c>
      <c r="I853" t="str">
        <f>_xlfn.XLOOKUP($C853,'NAICS-SOC-CIP x-walk'!C:C, 'NAICS-SOC-CIP x-walk'!H:H)</f>
        <v>62, 81</v>
      </c>
      <c r="J853" t="str">
        <f>_xlfn.XLOOKUP(K853,'ACS-NAICS-SOC x-walk'!K:K,'ACS-NAICS-SOC x-walk'!L:L)</f>
        <v>Educational Services, and Health Care and Social Assistance</v>
      </c>
      <c r="K853" t="str">
        <f>_xlfn.XLOOKUP($C853,'NAICS-SOC-CIP x-walk'!$C:$C, 'NAICS-SOC-CIP x-walk'!I:I)</f>
        <v>Health Care and Social Assistance, Other Services (except Public Administration)</v>
      </c>
      <c r="L853">
        <f t="shared" si="68"/>
        <v>796</v>
      </c>
      <c r="M853" s="9">
        <f t="shared" si="69"/>
        <v>6.6890756302521011</v>
      </c>
    </row>
    <row r="854" spans="1:13" hidden="1">
      <c r="A854" s="1">
        <v>2</v>
      </c>
      <c r="B854" s="1">
        <v>3</v>
      </c>
      <c r="C854" s="1" t="s">
        <v>2289</v>
      </c>
      <c r="D854" s="1">
        <f t="shared" si="65"/>
        <v>29</v>
      </c>
      <c r="E854" s="2" t="s">
        <v>1428</v>
      </c>
      <c r="F854" t="str">
        <f>_xlfn.XLOOKUP(D854,'ACS-NAICS-SOC x-walk'!B:B,'ACS-NAICS-SOC x-walk'!D:D)</f>
        <v>Management, business, science, and arts occupations</v>
      </c>
      <c r="G854">
        <f t="shared" si="66"/>
        <v>4738</v>
      </c>
      <c r="H854" s="9">
        <f t="shared" si="67"/>
        <v>15.185897435897436</v>
      </c>
      <c r="I854" t="str">
        <f>_xlfn.XLOOKUP($C854,'NAICS-SOC-CIP x-walk'!C:C, 'NAICS-SOC-CIP x-walk'!H:H)</f>
        <v>62, 81</v>
      </c>
      <c r="J854" t="str">
        <f>_xlfn.XLOOKUP(K854,'ACS-NAICS-SOC x-walk'!K:K,'ACS-NAICS-SOC x-walk'!L:L)</f>
        <v>Educational Services, and Health Care and Social Assistance</v>
      </c>
      <c r="K854" t="str">
        <f>_xlfn.XLOOKUP($C854,'NAICS-SOC-CIP x-walk'!$C:$C, 'NAICS-SOC-CIP x-walk'!I:I)</f>
        <v>Health Care and Social Assistance, Other Services (except Public Administration)</v>
      </c>
      <c r="L854">
        <f t="shared" si="68"/>
        <v>796</v>
      </c>
      <c r="M854" s="9">
        <f t="shared" si="69"/>
        <v>6.6890756302521011</v>
      </c>
    </row>
    <row r="855" spans="1:13" hidden="1">
      <c r="A855" s="1">
        <v>1</v>
      </c>
      <c r="B855" s="1">
        <v>5</v>
      </c>
      <c r="C855" s="1" t="s">
        <v>2241</v>
      </c>
      <c r="D855" s="1">
        <f t="shared" si="65"/>
        <v>29</v>
      </c>
      <c r="E855" s="2" t="s">
        <v>1724</v>
      </c>
      <c r="F855" t="str">
        <f>_xlfn.XLOOKUP(D855,'ACS-NAICS-SOC x-walk'!B:B,'ACS-NAICS-SOC x-walk'!D:D)</f>
        <v>Management, business, science, and arts occupations</v>
      </c>
      <c r="G855">
        <f t="shared" si="66"/>
        <v>4738</v>
      </c>
      <c r="H855" s="9">
        <f t="shared" si="67"/>
        <v>15.185897435897436</v>
      </c>
      <c r="I855" t="str">
        <f>_xlfn.XLOOKUP($C855,'NAICS-SOC-CIP x-walk'!C:C, 'NAICS-SOC-CIP x-walk'!H:H)</f>
        <v>62, 81</v>
      </c>
      <c r="J855" t="str">
        <f>_xlfn.XLOOKUP(K855,'ACS-NAICS-SOC x-walk'!K:K,'ACS-NAICS-SOC x-walk'!L:L)</f>
        <v>Educational Services, and Health Care and Social Assistance</v>
      </c>
      <c r="K855" t="str">
        <f>_xlfn.XLOOKUP($C855,'NAICS-SOC-CIP x-walk'!$C:$C, 'NAICS-SOC-CIP x-walk'!I:I)</f>
        <v>Health Care and Social Assistance, Other Services (except Public Administration)</v>
      </c>
      <c r="L855">
        <f t="shared" si="68"/>
        <v>796</v>
      </c>
      <c r="M855" s="9">
        <f t="shared" si="69"/>
        <v>6.6890756302521011</v>
      </c>
    </row>
    <row r="856" spans="1:13" hidden="1">
      <c r="A856" s="1">
        <v>1</v>
      </c>
      <c r="B856" s="1">
        <v>5</v>
      </c>
      <c r="C856" s="1" t="s">
        <v>2214</v>
      </c>
      <c r="D856" s="1">
        <f t="shared" si="65"/>
        <v>29</v>
      </c>
      <c r="E856" s="2" t="s">
        <v>1398</v>
      </c>
      <c r="F856" t="str">
        <f>_xlfn.XLOOKUP(D856,'ACS-NAICS-SOC x-walk'!B:B,'ACS-NAICS-SOC x-walk'!D:D)</f>
        <v>Management, business, science, and arts occupations</v>
      </c>
      <c r="G856">
        <f t="shared" si="66"/>
        <v>4738</v>
      </c>
      <c r="H856" s="9">
        <f t="shared" si="67"/>
        <v>15.185897435897436</v>
      </c>
      <c r="I856" t="str">
        <f>_xlfn.XLOOKUP($C856,'NAICS-SOC-CIP x-walk'!C:C, 'NAICS-SOC-CIP x-walk'!H:H)</f>
        <v>62, 81</v>
      </c>
      <c r="J856" t="str">
        <f>_xlfn.XLOOKUP(K856,'ACS-NAICS-SOC x-walk'!K:K,'ACS-NAICS-SOC x-walk'!L:L)</f>
        <v>Educational Services, and Health Care and Social Assistance</v>
      </c>
      <c r="K856" t="str">
        <f>_xlfn.XLOOKUP($C856,'NAICS-SOC-CIP x-walk'!$C:$C, 'NAICS-SOC-CIP x-walk'!I:I)</f>
        <v>Health Care and Social Assistance, Other Services (except Public Administration)</v>
      </c>
      <c r="L856">
        <f t="shared" si="68"/>
        <v>796</v>
      </c>
      <c r="M856" s="9">
        <f t="shared" si="69"/>
        <v>6.6890756302521011</v>
      </c>
    </row>
    <row r="857" spans="1:13" hidden="1">
      <c r="A857" s="1">
        <v>1</v>
      </c>
      <c r="B857" s="1">
        <v>3</v>
      </c>
      <c r="C857" s="1" t="s">
        <v>2294</v>
      </c>
      <c r="D857" s="1">
        <f t="shared" si="65"/>
        <v>29</v>
      </c>
      <c r="E857" s="2" t="s">
        <v>1420</v>
      </c>
      <c r="F857" t="str">
        <f>_xlfn.XLOOKUP(D857,'ACS-NAICS-SOC x-walk'!B:B,'ACS-NAICS-SOC x-walk'!D:D)</f>
        <v>Management, business, science, and arts occupations</v>
      </c>
      <c r="G857">
        <f t="shared" si="66"/>
        <v>4738</v>
      </c>
      <c r="H857" s="9">
        <f t="shared" si="67"/>
        <v>15.185897435897436</v>
      </c>
      <c r="I857" t="str">
        <f>_xlfn.XLOOKUP($C857,'NAICS-SOC-CIP x-walk'!C:C, 'NAICS-SOC-CIP x-walk'!H:H)</f>
        <v>62, 81</v>
      </c>
      <c r="J857" t="str">
        <f>_xlfn.XLOOKUP(K857,'ACS-NAICS-SOC x-walk'!K:K,'ACS-NAICS-SOC x-walk'!L:L)</f>
        <v>Educational Services, and Health Care and Social Assistance</v>
      </c>
      <c r="K857" t="str">
        <f>_xlfn.XLOOKUP($C857,'NAICS-SOC-CIP x-walk'!$C:$C, 'NAICS-SOC-CIP x-walk'!I:I)</f>
        <v>Health Care and Social Assistance, Other Services (except Public Administration)</v>
      </c>
      <c r="L857">
        <f t="shared" si="68"/>
        <v>796</v>
      </c>
      <c r="M857" s="9">
        <f t="shared" si="69"/>
        <v>6.6890756302521011</v>
      </c>
    </row>
    <row r="858" spans="1:13" hidden="1">
      <c r="A858" s="1">
        <v>1</v>
      </c>
      <c r="B858" s="1">
        <v>5</v>
      </c>
      <c r="C858" s="1" t="s">
        <v>2273</v>
      </c>
      <c r="D858" s="1">
        <f t="shared" si="65"/>
        <v>29</v>
      </c>
      <c r="E858" s="2" t="s">
        <v>1582</v>
      </c>
      <c r="F858" t="str">
        <f>_xlfn.XLOOKUP(D858,'ACS-NAICS-SOC x-walk'!B:B,'ACS-NAICS-SOC x-walk'!D:D)</f>
        <v>Management, business, science, and arts occupations</v>
      </c>
      <c r="G858">
        <f t="shared" si="66"/>
        <v>4738</v>
      </c>
      <c r="H858" s="9">
        <f t="shared" si="67"/>
        <v>15.185897435897436</v>
      </c>
      <c r="I858" t="str">
        <f>_xlfn.XLOOKUP($C858,'NAICS-SOC-CIP x-walk'!C:C, 'NAICS-SOC-CIP x-walk'!H:H)</f>
        <v>62, 81</v>
      </c>
      <c r="J858" t="str">
        <f>_xlfn.XLOOKUP(K858,'ACS-NAICS-SOC x-walk'!K:K,'ACS-NAICS-SOC x-walk'!L:L)</f>
        <v>Educational Services, and Health Care and Social Assistance</v>
      </c>
      <c r="K858" t="str">
        <f>_xlfn.XLOOKUP($C858,'NAICS-SOC-CIP x-walk'!$C:$C, 'NAICS-SOC-CIP x-walk'!I:I)</f>
        <v>Health Care and Social Assistance, Other Services (except Public Administration)</v>
      </c>
      <c r="L858">
        <f t="shared" si="68"/>
        <v>796</v>
      </c>
      <c r="M858" s="9">
        <f t="shared" si="69"/>
        <v>6.6890756302521011</v>
      </c>
    </row>
    <row r="859" spans="1:13" hidden="1">
      <c r="A859" s="1">
        <v>1</v>
      </c>
      <c r="B859" s="1">
        <v>3</v>
      </c>
      <c r="C859" s="1" t="s">
        <v>2303</v>
      </c>
      <c r="D859" s="1">
        <f t="shared" si="65"/>
        <v>29</v>
      </c>
      <c r="E859" s="2" t="s">
        <v>1484</v>
      </c>
      <c r="F859" t="str">
        <f>_xlfn.XLOOKUP(D859,'ACS-NAICS-SOC x-walk'!B:B,'ACS-NAICS-SOC x-walk'!D:D)</f>
        <v>Management, business, science, and arts occupations</v>
      </c>
      <c r="G859">
        <f t="shared" si="66"/>
        <v>4738</v>
      </c>
      <c r="H859" s="9">
        <f t="shared" si="67"/>
        <v>15.185897435897436</v>
      </c>
      <c r="I859" t="str">
        <f>_xlfn.XLOOKUP($C859,'NAICS-SOC-CIP x-walk'!C:C, 'NAICS-SOC-CIP x-walk'!H:H)</f>
        <v>62, 81</v>
      </c>
      <c r="J859" t="str">
        <f>_xlfn.XLOOKUP(K859,'ACS-NAICS-SOC x-walk'!K:K,'ACS-NAICS-SOC x-walk'!L:L)</f>
        <v>Educational Services, and Health Care and Social Assistance</v>
      </c>
      <c r="K859" t="str">
        <f>_xlfn.XLOOKUP($C859,'NAICS-SOC-CIP x-walk'!$C:$C, 'NAICS-SOC-CIP x-walk'!I:I)</f>
        <v>Health Care and Social Assistance, Other Services (except Public Administration)</v>
      </c>
      <c r="L859">
        <f t="shared" si="68"/>
        <v>796</v>
      </c>
      <c r="M859" s="9">
        <f t="shared" si="69"/>
        <v>6.6890756302521011</v>
      </c>
    </row>
    <row r="860" spans="1:13" hidden="1">
      <c r="A860" s="1">
        <v>1</v>
      </c>
      <c r="B860" s="1">
        <v>5</v>
      </c>
      <c r="C860" s="1" t="s">
        <v>2239</v>
      </c>
      <c r="D860" s="1">
        <f t="shared" si="65"/>
        <v>29</v>
      </c>
      <c r="E860" s="2" t="s">
        <v>1486</v>
      </c>
      <c r="F860" t="str">
        <f>_xlfn.XLOOKUP(D860,'ACS-NAICS-SOC x-walk'!B:B,'ACS-NAICS-SOC x-walk'!D:D)</f>
        <v>Management, business, science, and arts occupations</v>
      </c>
      <c r="G860">
        <f t="shared" si="66"/>
        <v>4738</v>
      </c>
      <c r="H860" s="9">
        <f t="shared" si="67"/>
        <v>15.185897435897436</v>
      </c>
      <c r="I860" t="str">
        <f>_xlfn.XLOOKUP($C860,'NAICS-SOC-CIP x-walk'!C:C, 'NAICS-SOC-CIP x-walk'!H:H)</f>
        <v>62, 81</v>
      </c>
      <c r="J860" t="str">
        <f>_xlfn.XLOOKUP(K860,'ACS-NAICS-SOC x-walk'!K:K,'ACS-NAICS-SOC x-walk'!L:L)</f>
        <v>Educational Services, and Health Care and Social Assistance</v>
      </c>
      <c r="K860" t="str">
        <f>_xlfn.XLOOKUP($C860,'NAICS-SOC-CIP x-walk'!$C:$C, 'NAICS-SOC-CIP x-walk'!I:I)</f>
        <v>Health Care and Social Assistance, Other Services (except Public Administration)</v>
      </c>
      <c r="L860">
        <f t="shared" si="68"/>
        <v>796</v>
      </c>
      <c r="M860" s="9">
        <f t="shared" si="69"/>
        <v>6.6890756302521011</v>
      </c>
    </row>
    <row r="861" spans="1:13" hidden="1">
      <c r="A861" s="1">
        <v>1</v>
      </c>
      <c r="B861" s="1">
        <v>3</v>
      </c>
      <c r="C861" s="1" t="s">
        <v>2293</v>
      </c>
      <c r="D861" s="1">
        <f t="shared" si="65"/>
        <v>29</v>
      </c>
      <c r="E861" s="2" t="s">
        <v>1766</v>
      </c>
      <c r="F861" t="str">
        <f>_xlfn.XLOOKUP(D861,'ACS-NAICS-SOC x-walk'!B:B,'ACS-NAICS-SOC x-walk'!D:D)</f>
        <v>Management, business, science, and arts occupations</v>
      </c>
      <c r="G861">
        <f t="shared" si="66"/>
        <v>4738</v>
      </c>
      <c r="H861" s="9">
        <f t="shared" si="67"/>
        <v>15.185897435897436</v>
      </c>
      <c r="I861" t="str">
        <f>_xlfn.XLOOKUP($C861,'NAICS-SOC-CIP x-walk'!C:C, 'NAICS-SOC-CIP x-walk'!H:H)</f>
        <v>62, 81</v>
      </c>
      <c r="J861" t="str">
        <f>_xlfn.XLOOKUP(K861,'ACS-NAICS-SOC x-walk'!K:K,'ACS-NAICS-SOC x-walk'!L:L)</f>
        <v>Educational Services, and Health Care and Social Assistance</v>
      </c>
      <c r="K861" t="str">
        <f>_xlfn.XLOOKUP($C861,'NAICS-SOC-CIP x-walk'!$C:$C, 'NAICS-SOC-CIP x-walk'!I:I)</f>
        <v>Health Care and Social Assistance, Other Services (except Public Administration)</v>
      </c>
      <c r="L861">
        <f t="shared" si="68"/>
        <v>796</v>
      </c>
      <c r="M861" s="9">
        <f t="shared" si="69"/>
        <v>6.6890756302521011</v>
      </c>
    </row>
    <row r="862" spans="1:13" hidden="1">
      <c r="A862" s="1">
        <v>1</v>
      </c>
      <c r="B862" s="1">
        <v>3</v>
      </c>
      <c r="C862" s="1" t="s">
        <v>2298</v>
      </c>
      <c r="D862" s="1">
        <f t="shared" si="65"/>
        <v>29</v>
      </c>
      <c r="E862" s="2" t="s">
        <v>1698</v>
      </c>
      <c r="F862" t="str">
        <f>_xlfn.XLOOKUP(D862,'ACS-NAICS-SOC x-walk'!B:B,'ACS-NAICS-SOC x-walk'!D:D)</f>
        <v>Management, business, science, and arts occupations</v>
      </c>
      <c r="G862">
        <f t="shared" si="66"/>
        <v>4738</v>
      </c>
      <c r="H862" s="9">
        <f t="shared" si="67"/>
        <v>15.185897435897436</v>
      </c>
      <c r="I862" t="str">
        <f>_xlfn.XLOOKUP($C862,'NAICS-SOC-CIP x-walk'!C:C, 'NAICS-SOC-CIP x-walk'!H:H)</f>
        <v>62, 81</v>
      </c>
      <c r="J862" t="str">
        <f>_xlfn.XLOOKUP(K862,'ACS-NAICS-SOC x-walk'!K:K,'ACS-NAICS-SOC x-walk'!L:L)</f>
        <v>Educational Services, and Health Care and Social Assistance</v>
      </c>
      <c r="K862" t="str">
        <f>_xlfn.XLOOKUP($C862,'NAICS-SOC-CIP x-walk'!$C:$C, 'NAICS-SOC-CIP x-walk'!I:I)</f>
        <v>Health Care and Social Assistance, Other Services (except Public Administration)</v>
      </c>
      <c r="L862">
        <f t="shared" si="68"/>
        <v>796</v>
      </c>
      <c r="M862" s="9">
        <f t="shared" si="69"/>
        <v>6.6890756302521011</v>
      </c>
    </row>
    <row r="863" spans="1:13" hidden="1">
      <c r="A863" s="1">
        <v>1</v>
      </c>
      <c r="B863" s="1">
        <v>5</v>
      </c>
      <c r="C863" s="1" t="s">
        <v>2223</v>
      </c>
      <c r="D863" s="1">
        <f t="shared" si="65"/>
        <v>29</v>
      </c>
      <c r="E863" s="2" t="s">
        <v>1778</v>
      </c>
      <c r="F863" t="str">
        <f>_xlfn.XLOOKUP(D863,'ACS-NAICS-SOC x-walk'!B:B,'ACS-NAICS-SOC x-walk'!D:D)</f>
        <v>Management, business, science, and arts occupations</v>
      </c>
      <c r="G863">
        <f t="shared" si="66"/>
        <v>4738</v>
      </c>
      <c r="H863" s="9">
        <f t="shared" si="67"/>
        <v>15.185897435897436</v>
      </c>
      <c r="I863" t="str">
        <f>_xlfn.XLOOKUP($C863,'NAICS-SOC-CIP x-walk'!C:C, 'NAICS-SOC-CIP x-walk'!H:H)</f>
        <v>62, 81</v>
      </c>
      <c r="J863" t="str">
        <f>_xlfn.XLOOKUP(K863,'ACS-NAICS-SOC x-walk'!K:K,'ACS-NAICS-SOC x-walk'!L:L)</f>
        <v>Educational Services, and Health Care and Social Assistance</v>
      </c>
      <c r="K863" t="str">
        <f>_xlfn.XLOOKUP($C863,'NAICS-SOC-CIP x-walk'!$C:$C, 'NAICS-SOC-CIP x-walk'!I:I)</f>
        <v>Health Care and Social Assistance, Other Services (except Public Administration)</v>
      </c>
      <c r="L863">
        <f t="shared" si="68"/>
        <v>796</v>
      </c>
      <c r="M863" s="9">
        <f t="shared" si="69"/>
        <v>6.6890756302521011</v>
      </c>
    </row>
    <row r="864" spans="1:13" hidden="1">
      <c r="A864" s="1">
        <v>1</v>
      </c>
      <c r="B864" s="1">
        <v>5</v>
      </c>
      <c r="C864" s="1" t="s">
        <v>2254</v>
      </c>
      <c r="D864" s="1">
        <f t="shared" si="65"/>
        <v>29</v>
      </c>
      <c r="E864" s="2" t="s">
        <v>1704</v>
      </c>
      <c r="F864" t="str">
        <f>_xlfn.XLOOKUP(D864,'ACS-NAICS-SOC x-walk'!B:B,'ACS-NAICS-SOC x-walk'!D:D)</f>
        <v>Management, business, science, and arts occupations</v>
      </c>
      <c r="G864">
        <f t="shared" si="66"/>
        <v>4738</v>
      </c>
      <c r="H864" s="9">
        <f t="shared" si="67"/>
        <v>15.185897435897436</v>
      </c>
      <c r="I864" t="str">
        <f>_xlfn.XLOOKUP($C864,'NAICS-SOC-CIP x-walk'!C:C, 'NAICS-SOC-CIP x-walk'!H:H)</f>
        <v>62, 81</v>
      </c>
      <c r="J864" t="str">
        <f>_xlfn.XLOOKUP(K864,'ACS-NAICS-SOC x-walk'!K:K,'ACS-NAICS-SOC x-walk'!L:L)</f>
        <v>Educational Services, and Health Care and Social Assistance</v>
      </c>
      <c r="K864" t="str">
        <f>_xlfn.XLOOKUP($C864,'NAICS-SOC-CIP x-walk'!$C:$C, 'NAICS-SOC-CIP x-walk'!I:I)</f>
        <v>Health Care and Social Assistance, Other Services (except Public Administration)</v>
      </c>
      <c r="L864">
        <f t="shared" si="68"/>
        <v>796</v>
      </c>
      <c r="M864" s="9">
        <f t="shared" si="69"/>
        <v>6.6890756302521011</v>
      </c>
    </row>
    <row r="865" spans="1:13" hidden="1">
      <c r="A865" s="1">
        <v>1</v>
      </c>
      <c r="B865" s="1">
        <v>3</v>
      </c>
      <c r="C865" s="1" t="s">
        <v>2228</v>
      </c>
      <c r="D865" s="1">
        <f t="shared" si="65"/>
        <v>29</v>
      </c>
      <c r="E865" s="2" t="s">
        <v>1494</v>
      </c>
      <c r="F865" t="str">
        <f>_xlfn.XLOOKUP(D865,'ACS-NAICS-SOC x-walk'!B:B,'ACS-NAICS-SOC x-walk'!D:D)</f>
        <v>Management, business, science, and arts occupations</v>
      </c>
      <c r="G865">
        <f t="shared" si="66"/>
        <v>4738</v>
      </c>
      <c r="H865" s="9">
        <f t="shared" si="67"/>
        <v>15.185897435897436</v>
      </c>
      <c r="I865" t="str">
        <f>_xlfn.XLOOKUP($C865,'NAICS-SOC-CIP x-walk'!C:C, 'NAICS-SOC-CIP x-walk'!H:H)</f>
        <v>62, 81</v>
      </c>
      <c r="J865" t="str">
        <f>_xlfn.XLOOKUP(K865,'ACS-NAICS-SOC x-walk'!K:K,'ACS-NAICS-SOC x-walk'!L:L)</f>
        <v>Educational Services, and Health Care and Social Assistance</v>
      </c>
      <c r="K865" t="str">
        <f>_xlfn.XLOOKUP($C865,'NAICS-SOC-CIP x-walk'!$C:$C, 'NAICS-SOC-CIP x-walk'!I:I)</f>
        <v>Health Care and Social Assistance, Other Services (except Public Administration)</v>
      </c>
      <c r="L865">
        <f t="shared" si="68"/>
        <v>796</v>
      </c>
      <c r="M865" s="9">
        <f t="shared" si="69"/>
        <v>6.6890756302521011</v>
      </c>
    </row>
    <row r="866" spans="1:13" hidden="1">
      <c r="A866" s="1">
        <v>1</v>
      </c>
      <c r="B866" s="1">
        <v>3</v>
      </c>
      <c r="C866" s="1" t="s">
        <v>2279</v>
      </c>
      <c r="D866" s="1">
        <f t="shared" si="65"/>
        <v>29</v>
      </c>
      <c r="E866" s="2" t="s">
        <v>1594</v>
      </c>
      <c r="F866" t="str">
        <f>_xlfn.XLOOKUP(D866,'ACS-NAICS-SOC x-walk'!B:B,'ACS-NAICS-SOC x-walk'!D:D)</f>
        <v>Management, business, science, and arts occupations</v>
      </c>
      <c r="G866">
        <f t="shared" si="66"/>
        <v>4738</v>
      </c>
      <c r="H866" s="9">
        <f t="shared" si="67"/>
        <v>15.185897435897436</v>
      </c>
      <c r="I866" t="str">
        <f>_xlfn.XLOOKUP($C866,'NAICS-SOC-CIP x-walk'!C:C, 'NAICS-SOC-CIP x-walk'!H:H)</f>
        <v>62, 81</v>
      </c>
      <c r="J866" t="str">
        <f>_xlfn.XLOOKUP(K866,'ACS-NAICS-SOC x-walk'!K:K,'ACS-NAICS-SOC x-walk'!L:L)</f>
        <v>Educational Services, and Health Care and Social Assistance</v>
      </c>
      <c r="K866" t="str">
        <f>_xlfn.XLOOKUP($C866,'NAICS-SOC-CIP x-walk'!$C:$C, 'NAICS-SOC-CIP x-walk'!I:I)</f>
        <v>Health Care and Social Assistance, Other Services (except Public Administration)</v>
      </c>
      <c r="L866">
        <f t="shared" si="68"/>
        <v>796</v>
      </c>
      <c r="M866" s="9">
        <f t="shared" si="69"/>
        <v>6.6890756302521011</v>
      </c>
    </row>
    <row r="867" spans="1:13" hidden="1">
      <c r="A867" s="1">
        <v>0</v>
      </c>
      <c r="B867" s="1">
        <v>5</v>
      </c>
      <c r="C867" s="1" t="s">
        <v>2224</v>
      </c>
      <c r="D867" s="1">
        <f t="shared" si="65"/>
        <v>29</v>
      </c>
      <c r="E867" s="2" t="s">
        <v>826</v>
      </c>
      <c r="F867" t="str">
        <f>_xlfn.XLOOKUP(D867,'ACS-NAICS-SOC x-walk'!B:B,'ACS-NAICS-SOC x-walk'!D:D)</f>
        <v>Management, business, science, and arts occupations</v>
      </c>
      <c r="G867">
        <f t="shared" si="66"/>
        <v>4738</v>
      </c>
      <c r="H867" s="9">
        <f t="shared" si="67"/>
        <v>15.185897435897436</v>
      </c>
      <c r="I867" t="str">
        <f>_xlfn.XLOOKUP($C867,'NAICS-SOC-CIP x-walk'!C:C, 'NAICS-SOC-CIP x-walk'!H:H)</f>
        <v>62, 81</v>
      </c>
      <c r="J867" t="str">
        <f>_xlfn.XLOOKUP(K867,'ACS-NAICS-SOC x-walk'!K:K,'ACS-NAICS-SOC x-walk'!L:L)</f>
        <v>Educational Services, and Health Care and Social Assistance</v>
      </c>
      <c r="K867" t="str">
        <f>_xlfn.XLOOKUP($C867,'NAICS-SOC-CIP x-walk'!$C:$C, 'NAICS-SOC-CIP x-walk'!I:I)</f>
        <v>Health Care and Social Assistance, Other Services (except Public Administration)</v>
      </c>
      <c r="L867">
        <f t="shared" si="68"/>
        <v>796</v>
      </c>
      <c r="M867" s="9">
        <f t="shared" si="69"/>
        <v>6.6890756302521011</v>
      </c>
    </row>
    <row r="868" spans="1:13" hidden="1">
      <c r="A868" s="1">
        <v>0</v>
      </c>
      <c r="B868" s="1">
        <v>5</v>
      </c>
      <c r="C868" s="1" t="s">
        <v>2242</v>
      </c>
      <c r="D868" s="1">
        <f t="shared" si="65"/>
        <v>29</v>
      </c>
      <c r="E868" s="2" t="s">
        <v>1160</v>
      </c>
      <c r="F868" t="str">
        <f>_xlfn.XLOOKUP(D868,'ACS-NAICS-SOC x-walk'!B:B,'ACS-NAICS-SOC x-walk'!D:D)</f>
        <v>Management, business, science, and arts occupations</v>
      </c>
      <c r="G868">
        <f t="shared" si="66"/>
        <v>4738</v>
      </c>
      <c r="H868" s="9">
        <f t="shared" si="67"/>
        <v>15.185897435897436</v>
      </c>
      <c r="I868" t="str">
        <f>_xlfn.XLOOKUP($C868,'NAICS-SOC-CIP x-walk'!C:C, 'NAICS-SOC-CIP x-walk'!H:H)</f>
        <v>62, 81</v>
      </c>
      <c r="J868" t="str">
        <f>_xlfn.XLOOKUP(K868,'ACS-NAICS-SOC x-walk'!K:K,'ACS-NAICS-SOC x-walk'!L:L)</f>
        <v>Educational Services, and Health Care and Social Assistance</v>
      </c>
      <c r="K868" t="str">
        <f>_xlfn.XLOOKUP($C868,'NAICS-SOC-CIP x-walk'!$C:$C, 'NAICS-SOC-CIP x-walk'!I:I)</f>
        <v>Health Care and Social Assistance, Other Services (except Public Administration)</v>
      </c>
      <c r="L868">
        <f t="shared" si="68"/>
        <v>796</v>
      </c>
      <c r="M868" s="9">
        <f t="shared" si="69"/>
        <v>6.6890756302521011</v>
      </c>
    </row>
    <row r="869" spans="1:13" hidden="1">
      <c r="A869" s="1">
        <v>0</v>
      </c>
      <c r="B869" s="1">
        <v>3</v>
      </c>
      <c r="C869" s="1" t="s">
        <v>2276</v>
      </c>
      <c r="D869" s="1">
        <f t="shared" si="65"/>
        <v>29</v>
      </c>
      <c r="E869" s="2" t="s">
        <v>1730</v>
      </c>
      <c r="F869" t="str">
        <f>_xlfn.XLOOKUP(D869,'ACS-NAICS-SOC x-walk'!B:B,'ACS-NAICS-SOC x-walk'!D:D)</f>
        <v>Management, business, science, and arts occupations</v>
      </c>
      <c r="G869">
        <f t="shared" si="66"/>
        <v>4738</v>
      </c>
      <c r="H869" s="9">
        <f t="shared" si="67"/>
        <v>15.185897435897436</v>
      </c>
      <c r="I869" t="str">
        <f>_xlfn.XLOOKUP($C869,'NAICS-SOC-CIP x-walk'!C:C, 'NAICS-SOC-CIP x-walk'!H:H)</f>
        <v>62, 81</v>
      </c>
      <c r="J869" t="str">
        <f>_xlfn.XLOOKUP(K869,'ACS-NAICS-SOC x-walk'!K:K,'ACS-NAICS-SOC x-walk'!L:L)</f>
        <v>Educational Services, and Health Care and Social Assistance</v>
      </c>
      <c r="K869" t="str">
        <f>_xlfn.XLOOKUP($C869,'NAICS-SOC-CIP x-walk'!$C:$C, 'NAICS-SOC-CIP x-walk'!I:I)</f>
        <v>Health Care and Social Assistance, Other Services (except Public Administration)</v>
      </c>
      <c r="L869">
        <f t="shared" si="68"/>
        <v>796</v>
      </c>
      <c r="M869" s="9">
        <f t="shared" si="69"/>
        <v>6.6890756302521011</v>
      </c>
    </row>
    <row r="870" spans="1:13" hidden="1">
      <c r="A870" s="1">
        <v>0</v>
      </c>
      <c r="B870" s="1">
        <v>5</v>
      </c>
      <c r="C870" s="1" t="s">
        <v>2013</v>
      </c>
      <c r="D870" s="1">
        <f t="shared" si="65"/>
        <v>19</v>
      </c>
      <c r="E870" s="2" t="s">
        <v>1732</v>
      </c>
      <c r="F870" t="str">
        <f>_xlfn.XLOOKUP(D870,'ACS-NAICS-SOC x-walk'!B:B,'ACS-NAICS-SOC x-walk'!D:D)</f>
        <v>Management, business, science, and arts occupations</v>
      </c>
      <c r="G870">
        <f t="shared" si="66"/>
        <v>4738</v>
      </c>
      <c r="H870" s="9">
        <f t="shared" si="67"/>
        <v>15.185897435897436</v>
      </c>
      <c r="I870" t="str">
        <f>_xlfn.XLOOKUP($C870,'NAICS-SOC-CIP x-walk'!C:C, 'NAICS-SOC-CIP x-walk'!H:H)</f>
        <v>62, 81</v>
      </c>
      <c r="J870" t="str">
        <f>_xlfn.XLOOKUP(K870,'ACS-NAICS-SOC x-walk'!K:K,'ACS-NAICS-SOC x-walk'!L:L)</f>
        <v>Educational Services, and Health Care and Social Assistance</v>
      </c>
      <c r="K870" t="str">
        <f>_xlfn.XLOOKUP($C870,'NAICS-SOC-CIP x-walk'!$C:$C, 'NAICS-SOC-CIP x-walk'!I:I)</f>
        <v>Health Care and Social Assistance, Other Services (except Public Administration)</v>
      </c>
      <c r="L870">
        <f t="shared" si="68"/>
        <v>796</v>
      </c>
      <c r="M870" s="9">
        <f t="shared" si="69"/>
        <v>6.6890756302521011</v>
      </c>
    </row>
    <row r="871" spans="1:13" hidden="1">
      <c r="A871" s="1">
        <v>0</v>
      </c>
      <c r="B871" s="1">
        <v>4</v>
      </c>
      <c r="C871" s="1" t="s">
        <v>2237</v>
      </c>
      <c r="D871" s="1">
        <f t="shared" si="65"/>
        <v>29</v>
      </c>
      <c r="E871" s="2" t="s">
        <v>1272</v>
      </c>
      <c r="F871" t="str">
        <f>_xlfn.XLOOKUP(D871,'ACS-NAICS-SOC x-walk'!B:B,'ACS-NAICS-SOC x-walk'!D:D)</f>
        <v>Management, business, science, and arts occupations</v>
      </c>
      <c r="G871">
        <f t="shared" si="66"/>
        <v>4738</v>
      </c>
      <c r="H871" s="9">
        <f t="shared" si="67"/>
        <v>15.185897435897436</v>
      </c>
      <c r="I871" t="str">
        <f>_xlfn.XLOOKUP($C871,'NAICS-SOC-CIP x-walk'!C:C, 'NAICS-SOC-CIP x-walk'!H:H)</f>
        <v>62, 81</v>
      </c>
      <c r="J871" t="str">
        <f>_xlfn.XLOOKUP(K871,'ACS-NAICS-SOC x-walk'!K:K,'ACS-NAICS-SOC x-walk'!L:L)</f>
        <v>Educational Services, and Health Care and Social Assistance</v>
      </c>
      <c r="K871" t="str">
        <f>_xlfn.XLOOKUP($C871,'NAICS-SOC-CIP x-walk'!$C:$C, 'NAICS-SOC-CIP x-walk'!I:I)</f>
        <v>Health Care and Social Assistance, Other Services (except Public Administration)</v>
      </c>
      <c r="L871">
        <f t="shared" si="68"/>
        <v>796</v>
      </c>
      <c r="M871" s="9">
        <f t="shared" si="69"/>
        <v>6.6890756302521011</v>
      </c>
    </row>
    <row r="872" spans="1:13" hidden="1">
      <c r="A872" s="1">
        <v>0</v>
      </c>
      <c r="B872" s="1">
        <v>3</v>
      </c>
      <c r="C872" s="1" t="s">
        <v>2270</v>
      </c>
      <c r="D872" s="1">
        <f t="shared" si="65"/>
        <v>29</v>
      </c>
      <c r="E872" s="2" t="s">
        <v>1276</v>
      </c>
      <c r="F872" t="str">
        <f>_xlfn.XLOOKUP(D872,'ACS-NAICS-SOC x-walk'!B:B,'ACS-NAICS-SOC x-walk'!D:D)</f>
        <v>Management, business, science, and arts occupations</v>
      </c>
      <c r="G872">
        <f t="shared" si="66"/>
        <v>4738</v>
      </c>
      <c r="H872" s="9">
        <f t="shared" si="67"/>
        <v>15.185897435897436</v>
      </c>
      <c r="I872" t="str">
        <f>_xlfn.XLOOKUP($C872,'NAICS-SOC-CIP x-walk'!C:C, 'NAICS-SOC-CIP x-walk'!H:H)</f>
        <v>62, 81</v>
      </c>
      <c r="J872" t="str">
        <f>_xlfn.XLOOKUP(K872,'ACS-NAICS-SOC x-walk'!K:K,'ACS-NAICS-SOC x-walk'!L:L)</f>
        <v>Educational Services, and Health Care and Social Assistance</v>
      </c>
      <c r="K872" t="str">
        <f>_xlfn.XLOOKUP($C872,'NAICS-SOC-CIP x-walk'!$C:$C, 'NAICS-SOC-CIP x-walk'!I:I)</f>
        <v>Health Care and Social Assistance, Other Services (except Public Administration)</v>
      </c>
      <c r="L872">
        <f t="shared" si="68"/>
        <v>796</v>
      </c>
      <c r="M872" s="9">
        <f t="shared" si="69"/>
        <v>6.6890756302521011</v>
      </c>
    </row>
    <row r="873" spans="1:13" hidden="1">
      <c r="A873" s="1">
        <v>0</v>
      </c>
      <c r="B873" s="1">
        <v>3</v>
      </c>
      <c r="C873" s="1" t="s">
        <v>2277</v>
      </c>
      <c r="D873" s="1">
        <f t="shared" si="65"/>
        <v>29</v>
      </c>
      <c r="E873" s="2" t="s">
        <v>1528</v>
      </c>
      <c r="F873" t="str">
        <f>_xlfn.XLOOKUP(D873,'ACS-NAICS-SOC x-walk'!B:B,'ACS-NAICS-SOC x-walk'!D:D)</f>
        <v>Management, business, science, and arts occupations</v>
      </c>
      <c r="G873">
        <f t="shared" si="66"/>
        <v>4738</v>
      </c>
      <c r="H873" s="9">
        <f t="shared" si="67"/>
        <v>15.185897435897436</v>
      </c>
      <c r="I873" t="str">
        <f>_xlfn.XLOOKUP($C873,'NAICS-SOC-CIP x-walk'!C:C, 'NAICS-SOC-CIP x-walk'!H:H)</f>
        <v>62, 81</v>
      </c>
      <c r="J873" t="str">
        <f>_xlfn.XLOOKUP(K873,'ACS-NAICS-SOC x-walk'!K:K,'ACS-NAICS-SOC x-walk'!L:L)</f>
        <v>Educational Services, and Health Care and Social Assistance</v>
      </c>
      <c r="K873" t="str">
        <f>_xlfn.XLOOKUP($C873,'NAICS-SOC-CIP x-walk'!$C:$C, 'NAICS-SOC-CIP x-walk'!I:I)</f>
        <v>Health Care and Social Assistance, Other Services (except Public Administration)</v>
      </c>
      <c r="L873">
        <f t="shared" si="68"/>
        <v>796</v>
      </c>
      <c r="M873" s="9">
        <f t="shared" si="69"/>
        <v>6.6890756302521011</v>
      </c>
    </row>
    <row r="874" spans="1:13" hidden="1">
      <c r="A874" s="1">
        <v>0</v>
      </c>
      <c r="B874" s="1">
        <v>5</v>
      </c>
      <c r="C874" s="1" t="s">
        <v>2248</v>
      </c>
      <c r="D874" s="1">
        <f t="shared" si="65"/>
        <v>29</v>
      </c>
      <c r="E874" s="2" t="s">
        <v>1742</v>
      </c>
      <c r="F874" t="str">
        <f>_xlfn.XLOOKUP(D874,'ACS-NAICS-SOC x-walk'!B:B,'ACS-NAICS-SOC x-walk'!D:D)</f>
        <v>Management, business, science, and arts occupations</v>
      </c>
      <c r="G874">
        <f t="shared" si="66"/>
        <v>4738</v>
      </c>
      <c r="H874" s="9">
        <f t="shared" si="67"/>
        <v>15.185897435897436</v>
      </c>
      <c r="I874" t="str">
        <f>_xlfn.XLOOKUP($C874,'NAICS-SOC-CIP x-walk'!C:C, 'NAICS-SOC-CIP x-walk'!H:H)</f>
        <v>62, 81</v>
      </c>
      <c r="J874" t="str">
        <f>_xlfn.XLOOKUP(K874,'ACS-NAICS-SOC x-walk'!K:K,'ACS-NAICS-SOC x-walk'!L:L)</f>
        <v>Educational Services, and Health Care and Social Assistance</v>
      </c>
      <c r="K874" t="str">
        <f>_xlfn.XLOOKUP($C874,'NAICS-SOC-CIP x-walk'!$C:$C, 'NAICS-SOC-CIP x-walk'!I:I)</f>
        <v>Health Care and Social Assistance, Other Services (except Public Administration)</v>
      </c>
      <c r="L874">
        <f t="shared" si="68"/>
        <v>796</v>
      </c>
      <c r="M874" s="9">
        <f t="shared" si="69"/>
        <v>6.6890756302521011</v>
      </c>
    </row>
    <row r="875" spans="1:13" hidden="1">
      <c r="A875" s="1">
        <v>0</v>
      </c>
      <c r="B875" s="1">
        <v>5</v>
      </c>
      <c r="C875" s="1" t="s">
        <v>2249</v>
      </c>
      <c r="D875" s="1">
        <f t="shared" si="65"/>
        <v>29</v>
      </c>
      <c r="E875" s="2" t="s">
        <v>1472</v>
      </c>
      <c r="F875" t="str">
        <f>_xlfn.XLOOKUP(D875,'ACS-NAICS-SOC x-walk'!B:B,'ACS-NAICS-SOC x-walk'!D:D)</f>
        <v>Management, business, science, and arts occupations</v>
      </c>
      <c r="G875">
        <f t="shared" si="66"/>
        <v>4738</v>
      </c>
      <c r="H875" s="9">
        <f t="shared" si="67"/>
        <v>15.185897435897436</v>
      </c>
      <c r="I875" t="str">
        <f>_xlfn.XLOOKUP($C875,'NAICS-SOC-CIP x-walk'!C:C, 'NAICS-SOC-CIP x-walk'!H:H)</f>
        <v>62, 81</v>
      </c>
      <c r="J875" t="str">
        <f>_xlfn.XLOOKUP(K875,'ACS-NAICS-SOC x-walk'!K:K,'ACS-NAICS-SOC x-walk'!L:L)</f>
        <v>Educational Services, and Health Care and Social Assistance</v>
      </c>
      <c r="K875" t="str">
        <f>_xlfn.XLOOKUP($C875,'NAICS-SOC-CIP x-walk'!$C:$C, 'NAICS-SOC-CIP x-walk'!I:I)</f>
        <v>Health Care and Social Assistance, Other Services (except Public Administration)</v>
      </c>
      <c r="L875">
        <f t="shared" si="68"/>
        <v>796</v>
      </c>
      <c r="M875" s="9">
        <f t="shared" si="69"/>
        <v>6.6890756302521011</v>
      </c>
    </row>
    <row r="876" spans="1:13" hidden="1">
      <c r="A876" s="1">
        <v>0</v>
      </c>
      <c r="B876" s="1">
        <v>5</v>
      </c>
      <c r="C876" s="1" t="s">
        <v>2308</v>
      </c>
      <c r="D876" s="1">
        <f t="shared" si="65"/>
        <v>29</v>
      </c>
      <c r="E876" s="2" t="s">
        <v>1748</v>
      </c>
      <c r="F876" t="str">
        <f>_xlfn.XLOOKUP(D876,'ACS-NAICS-SOC x-walk'!B:B,'ACS-NAICS-SOC x-walk'!D:D)</f>
        <v>Management, business, science, and arts occupations</v>
      </c>
      <c r="G876">
        <f t="shared" si="66"/>
        <v>4738</v>
      </c>
      <c r="H876" s="9">
        <f t="shared" si="67"/>
        <v>15.185897435897436</v>
      </c>
      <c r="I876" t="str">
        <f>_xlfn.XLOOKUP($C876,'NAICS-SOC-CIP x-walk'!C:C, 'NAICS-SOC-CIP x-walk'!H:H)</f>
        <v>62, 81</v>
      </c>
      <c r="J876" t="str">
        <f>_xlfn.XLOOKUP(K876,'ACS-NAICS-SOC x-walk'!K:K,'ACS-NAICS-SOC x-walk'!L:L)</f>
        <v>Educational Services, and Health Care and Social Assistance</v>
      </c>
      <c r="K876" t="str">
        <f>_xlfn.XLOOKUP($C876,'NAICS-SOC-CIP x-walk'!$C:$C, 'NAICS-SOC-CIP x-walk'!I:I)</f>
        <v>Health Care and Social Assistance, Other Services (except Public Administration)</v>
      </c>
      <c r="L876">
        <f t="shared" si="68"/>
        <v>796</v>
      </c>
      <c r="M876" s="9">
        <f t="shared" si="69"/>
        <v>6.6890756302521011</v>
      </c>
    </row>
    <row r="877" spans="1:13" hidden="1">
      <c r="A877" s="1">
        <v>0</v>
      </c>
      <c r="B877" s="1">
        <v>3</v>
      </c>
      <c r="C877" s="1" t="s">
        <v>2300</v>
      </c>
      <c r="D877" s="1">
        <f t="shared" si="65"/>
        <v>29</v>
      </c>
      <c r="E877" s="2" t="s">
        <v>1750</v>
      </c>
      <c r="F877" t="str">
        <f>_xlfn.XLOOKUP(D877,'ACS-NAICS-SOC x-walk'!B:B,'ACS-NAICS-SOC x-walk'!D:D)</f>
        <v>Management, business, science, and arts occupations</v>
      </c>
      <c r="G877">
        <f t="shared" si="66"/>
        <v>4738</v>
      </c>
      <c r="H877" s="9">
        <f t="shared" si="67"/>
        <v>15.185897435897436</v>
      </c>
      <c r="I877" t="str">
        <f>_xlfn.XLOOKUP($C877,'NAICS-SOC-CIP x-walk'!C:C, 'NAICS-SOC-CIP x-walk'!H:H)</f>
        <v>62, 81</v>
      </c>
      <c r="J877" t="str">
        <f>_xlfn.XLOOKUP(K877,'ACS-NAICS-SOC x-walk'!K:K,'ACS-NAICS-SOC x-walk'!L:L)</f>
        <v>Educational Services, and Health Care and Social Assistance</v>
      </c>
      <c r="K877" t="str">
        <f>_xlfn.XLOOKUP($C877,'NAICS-SOC-CIP x-walk'!$C:$C, 'NAICS-SOC-CIP x-walk'!I:I)</f>
        <v>Health Care and Social Assistance, Other Services (except Public Administration)</v>
      </c>
      <c r="L877">
        <f t="shared" si="68"/>
        <v>796</v>
      </c>
      <c r="M877" s="9">
        <f t="shared" si="69"/>
        <v>6.6890756302521011</v>
      </c>
    </row>
    <row r="878" spans="1:13" hidden="1">
      <c r="A878" s="1">
        <v>0</v>
      </c>
      <c r="B878" s="1">
        <v>4</v>
      </c>
      <c r="C878" s="1" t="s">
        <v>2281</v>
      </c>
      <c r="D878" s="1">
        <f t="shared" si="65"/>
        <v>29</v>
      </c>
      <c r="E878" s="2" t="s">
        <v>1760</v>
      </c>
      <c r="F878" t="str">
        <f>_xlfn.XLOOKUP(D878,'ACS-NAICS-SOC x-walk'!B:B,'ACS-NAICS-SOC x-walk'!D:D)</f>
        <v>Management, business, science, and arts occupations</v>
      </c>
      <c r="G878">
        <f t="shared" si="66"/>
        <v>4738</v>
      </c>
      <c r="H878" s="9">
        <f t="shared" si="67"/>
        <v>15.185897435897436</v>
      </c>
      <c r="I878" t="str">
        <f>_xlfn.XLOOKUP($C878,'NAICS-SOC-CIP x-walk'!C:C, 'NAICS-SOC-CIP x-walk'!H:H)</f>
        <v>62, 81</v>
      </c>
      <c r="J878" t="str">
        <f>_xlfn.XLOOKUP(K878,'ACS-NAICS-SOC x-walk'!K:K,'ACS-NAICS-SOC x-walk'!L:L)</f>
        <v>Educational Services, and Health Care and Social Assistance</v>
      </c>
      <c r="K878" t="str">
        <f>_xlfn.XLOOKUP($C878,'NAICS-SOC-CIP x-walk'!$C:$C, 'NAICS-SOC-CIP x-walk'!I:I)</f>
        <v>Health Care and Social Assistance, Other Services (except Public Administration)</v>
      </c>
      <c r="L878">
        <f t="shared" si="68"/>
        <v>796</v>
      </c>
      <c r="M878" s="9">
        <f t="shared" si="69"/>
        <v>6.6890756302521011</v>
      </c>
    </row>
    <row r="879" spans="1:13" hidden="1">
      <c r="A879" s="1">
        <v>0</v>
      </c>
      <c r="B879" s="1">
        <v>5</v>
      </c>
      <c r="C879" s="1" t="s">
        <v>2250</v>
      </c>
      <c r="D879" s="1">
        <f t="shared" si="65"/>
        <v>29</v>
      </c>
      <c r="E879" s="2" t="s">
        <v>1640</v>
      </c>
      <c r="F879" t="str">
        <f>_xlfn.XLOOKUP(D879,'ACS-NAICS-SOC x-walk'!B:B,'ACS-NAICS-SOC x-walk'!D:D)</f>
        <v>Management, business, science, and arts occupations</v>
      </c>
      <c r="G879">
        <f t="shared" si="66"/>
        <v>4738</v>
      </c>
      <c r="H879" s="9">
        <f t="shared" si="67"/>
        <v>15.185897435897436</v>
      </c>
      <c r="I879" t="str">
        <f>_xlfn.XLOOKUP($C879,'NAICS-SOC-CIP x-walk'!C:C, 'NAICS-SOC-CIP x-walk'!H:H)</f>
        <v>62, 81</v>
      </c>
      <c r="J879" t="str">
        <f>_xlfn.XLOOKUP(K879,'ACS-NAICS-SOC x-walk'!K:K,'ACS-NAICS-SOC x-walk'!L:L)</f>
        <v>Educational Services, and Health Care and Social Assistance</v>
      </c>
      <c r="K879" t="str">
        <f>_xlfn.XLOOKUP($C879,'NAICS-SOC-CIP x-walk'!$C:$C, 'NAICS-SOC-CIP x-walk'!I:I)</f>
        <v>Health Care and Social Assistance, Other Services (except Public Administration)</v>
      </c>
      <c r="L879">
        <f t="shared" si="68"/>
        <v>796</v>
      </c>
      <c r="M879" s="9">
        <f t="shared" si="69"/>
        <v>6.6890756302521011</v>
      </c>
    </row>
    <row r="880" spans="1:13" hidden="1">
      <c r="A880" s="1">
        <v>0</v>
      </c>
      <c r="B880" s="1">
        <v>5</v>
      </c>
      <c r="C880" s="1" t="s">
        <v>2013</v>
      </c>
      <c r="D880" s="1">
        <f t="shared" si="65"/>
        <v>19</v>
      </c>
      <c r="E880" s="2" t="s">
        <v>1762</v>
      </c>
      <c r="F880" t="str">
        <f>_xlfn.XLOOKUP(D880,'ACS-NAICS-SOC x-walk'!B:B,'ACS-NAICS-SOC x-walk'!D:D)</f>
        <v>Management, business, science, and arts occupations</v>
      </c>
      <c r="G880">
        <f t="shared" si="66"/>
        <v>4738</v>
      </c>
      <c r="H880" s="9">
        <f t="shared" si="67"/>
        <v>15.185897435897436</v>
      </c>
      <c r="I880" t="str">
        <f>_xlfn.XLOOKUP($C880,'NAICS-SOC-CIP x-walk'!C:C, 'NAICS-SOC-CIP x-walk'!H:H)</f>
        <v>62, 81</v>
      </c>
      <c r="J880" t="str">
        <f>_xlfn.XLOOKUP(K880,'ACS-NAICS-SOC x-walk'!K:K,'ACS-NAICS-SOC x-walk'!L:L)</f>
        <v>Educational Services, and Health Care and Social Assistance</v>
      </c>
      <c r="K880" t="str">
        <f>_xlfn.XLOOKUP($C880,'NAICS-SOC-CIP x-walk'!$C:$C, 'NAICS-SOC-CIP x-walk'!I:I)</f>
        <v>Health Care and Social Assistance, Other Services (except Public Administration)</v>
      </c>
      <c r="L880">
        <f t="shared" si="68"/>
        <v>796</v>
      </c>
      <c r="M880" s="9">
        <f t="shared" si="69"/>
        <v>6.6890756302521011</v>
      </c>
    </row>
    <row r="881" spans="1:13" hidden="1">
      <c r="A881" s="1">
        <v>0</v>
      </c>
      <c r="B881" s="1">
        <v>5</v>
      </c>
      <c r="C881" s="1" t="s">
        <v>2251</v>
      </c>
      <c r="D881" s="1">
        <f t="shared" si="65"/>
        <v>29</v>
      </c>
      <c r="E881" s="2" t="s">
        <v>1586</v>
      </c>
      <c r="F881" t="str">
        <f>_xlfn.XLOOKUP(D881,'ACS-NAICS-SOC x-walk'!B:B,'ACS-NAICS-SOC x-walk'!D:D)</f>
        <v>Management, business, science, and arts occupations</v>
      </c>
      <c r="G881">
        <f t="shared" si="66"/>
        <v>4738</v>
      </c>
      <c r="H881" s="9">
        <f t="shared" si="67"/>
        <v>15.185897435897436</v>
      </c>
      <c r="I881" t="str">
        <f>_xlfn.XLOOKUP($C881,'NAICS-SOC-CIP x-walk'!C:C, 'NAICS-SOC-CIP x-walk'!H:H)</f>
        <v>62, 81</v>
      </c>
      <c r="J881" t="str">
        <f>_xlfn.XLOOKUP(K881,'ACS-NAICS-SOC x-walk'!K:K,'ACS-NAICS-SOC x-walk'!L:L)</f>
        <v>Educational Services, and Health Care and Social Assistance</v>
      </c>
      <c r="K881" t="str">
        <f>_xlfn.XLOOKUP($C881,'NAICS-SOC-CIP x-walk'!$C:$C, 'NAICS-SOC-CIP x-walk'!I:I)</f>
        <v>Health Care and Social Assistance, Other Services (except Public Administration)</v>
      </c>
      <c r="L881">
        <f t="shared" si="68"/>
        <v>796</v>
      </c>
      <c r="M881" s="9">
        <f t="shared" si="69"/>
        <v>6.6890756302521011</v>
      </c>
    </row>
    <row r="882" spans="1:13" hidden="1">
      <c r="A882" s="1">
        <v>0</v>
      </c>
      <c r="B882" s="1">
        <v>3</v>
      </c>
      <c r="C882" s="1" t="s">
        <v>2303</v>
      </c>
      <c r="D882" s="1">
        <f t="shared" si="65"/>
        <v>29</v>
      </c>
      <c r="E882" s="2" t="s">
        <v>1768</v>
      </c>
      <c r="F882" t="str">
        <f>_xlfn.XLOOKUP(D882,'ACS-NAICS-SOC x-walk'!B:B,'ACS-NAICS-SOC x-walk'!D:D)</f>
        <v>Management, business, science, and arts occupations</v>
      </c>
      <c r="G882">
        <f t="shared" si="66"/>
        <v>4738</v>
      </c>
      <c r="H882" s="9">
        <f t="shared" si="67"/>
        <v>15.185897435897436</v>
      </c>
      <c r="I882" t="str">
        <f>_xlfn.XLOOKUP($C882,'NAICS-SOC-CIP x-walk'!C:C, 'NAICS-SOC-CIP x-walk'!H:H)</f>
        <v>62, 81</v>
      </c>
      <c r="J882" t="str">
        <f>_xlfn.XLOOKUP(K882,'ACS-NAICS-SOC x-walk'!K:K,'ACS-NAICS-SOC x-walk'!L:L)</f>
        <v>Educational Services, and Health Care and Social Assistance</v>
      </c>
      <c r="K882" t="str">
        <f>_xlfn.XLOOKUP($C882,'NAICS-SOC-CIP x-walk'!$C:$C, 'NAICS-SOC-CIP x-walk'!I:I)</f>
        <v>Health Care and Social Assistance, Other Services (except Public Administration)</v>
      </c>
      <c r="L882">
        <f t="shared" si="68"/>
        <v>796</v>
      </c>
      <c r="M882" s="9">
        <f t="shared" si="69"/>
        <v>6.6890756302521011</v>
      </c>
    </row>
    <row r="883" spans="1:13" hidden="1">
      <c r="A883" s="1">
        <v>0</v>
      </c>
      <c r="B883" s="1">
        <v>5</v>
      </c>
      <c r="C883" s="1" t="s">
        <v>2215</v>
      </c>
      <c r="D883" s="1">
        <f t="shared" si="65"/>
        <v>29</v>
      </c>
      <c r="E883" s="2" t="s">
        <v>1772</v>
      </c>
      <c r="F883" t="str">
        <f>_xlfn.XLOOKUP(D883,'ACS-NAICS-SOC x-walk'!B:B,'ACS-NAICS-SOC x-walk'!D:D)</f>
        <v>Management, business, science, and arts occupations</v>
      </c>
      <c r="G883">
        <f t="shared" si="66"/>
        <v>4738</v>
      </c>
      <c r="H883" s="9">
        <f t="shared" si="67"/>
        <v>15.185897435897436</v>
      </c>
      <c r="I883" t="str">
        <f>_xlfn.XLOOKUP($C883,'NAICS-SOC-CIP x-walk'!C:C, 'NAICS-SOC-CIP x-walk'!H:H)</f>
        <v>62, 81</v>
      </c>
      <c r="J883" t="str">
        <f>_xlfn.XLOOKUP(K883,'ACS-NAICS-SOC x-walk'!K:K,'ACS-NAICS-SOC x-walk'!L:L)</f>
        <v>Educational Services, and Health Care and Social Assistance</v>
      </c>
      <c r="K883" t="str">
        <f>_xlfn.XLOOKUP($C883,'NAICS-SOC-CIP x-walk'!$C:$C, 'NAICS-SOC-CIP x-walk'!I:I)</f>
        <v>Health Care and Social Assistance, Other Services (except Public Administration)</v>
      </c>
      <c r="L883">
        <f t="shared" si="68"/>
        <v>796</v>
      </c>
      <c r="M883" s="9">
        <f t="shared" si="69"/>
        <v>6.6890756302521011</v>
      </c>
    </row>
    <row r="884" spans="1:13" hidden="1">
      <c r="A884" s="1">
        <v>0</v>
      </c>
      <c r="B884" s="1">
        <v>5</v>
      </c>
      <c r="C884" s="1" t="s">
        <v>2273</v>
      </c>
      <c r="D884" s="1">
        <f t="shared" si="65"/>
        <v>29</v>
      </c>
      <c r="E884" s="2" t="s">
        <v>1588</v>
      </c>
      <c r="F884" t="str">
        <f>_xlfn.XLOOKUP(D884,'ACS-NAICS-SOC x-walk'!B:B,'ACS-NAICS-SOC x-walk'!D:D)</f>
        <v>Management, business, science, and arts occupations</v>
      </c>
      <c r="G884">
        <f t="shared" si="66"/>
        <v>4738</v>
      </c>
      <c r="H884" s="9">
        <f t="shared" si="67"/>
        <v>15.185897435897436</v>
      </c>
      <c r="I884" t="str">
        <f>_xlfn.XLOOKUP($C884,'NAICS-SOC-CIP x-walk'!C:C, 'NAICS-SOC-CIP x-walk'!H:H)</f>
        <v>62, 81</v>
      </c>
      <c r="J884" t="str">
        <f>_xlfn.XLOOKUP(K884,'ACS-NAICS-SOC x-walk'!K:K,'ACS-NAICS-SOC x-walk'!L:L)</f>
        <v>Educational Services, and Health Care and Social Assistance</v>
      </c>
      <c r="K884" t="str">
        <f>_xlfn.XLOOKUP($C884,'NAICS-SOC-CIP x-walk'!$C:$C, 'NAICS-SOC-CIP x-walk'!I:I)</f>
        <v>Health Care and Social Assistance, Other Services (except Public Administration)</v>
      </c>
      <c r="L884">
        <f t="shared" si="68"/>
        <v>796</v>
      </c>
      <c r="M884" s="9">
        <f t="shared" si="69"/>
        <v>6.6890756302521011</v>
      </c>
    </row>
    <row r="885" spans="1:13" hidden="1">
      <c r="A885" s="1">
        <v>0</v>
      </c>
      <c r="B885" s="1">
        <v>5</v>
      </c>
      <c r="C885" s="1" t="s">
        <v>2252</v>
      </c>
      <c r="D885" s="1">
        <f t="shared" si="65"/>
        <v>29</v>
      </c>
      <c r="E885" s="2" t="s">
        <v>1776</v>
      </c>
      <c r="F885" t="str">
        <f>_xlfn.XLOOKUP(D885,'ACS-NAICS-SOC x-walk'!B:B,'ACS-NAICS-SOC x-walk'!D:D)</f>
        <v>Management, business, science, and arts occupations</v>
      </c>
      <c r="G885">
        <f t="shared" si="66"/>
        <v>4738</v>
      </c>
      <c r="H885" s="9">
        <f t="shared" si="67"/>
        <v>15.185897435897436</v>
      </c>
      <c r="I885" t="str">
        <f>_xlfn.XLOOKUP($C885,'NAICS-SOC-CIP x-walk'!C:C, 'NAICS-SOC-CIP x-walk'!H:H)</f>
        <v>62, 81</v>
      </c>
      <c r="J885" t="str">
        <f>_xlfn.XLOOKUP(K885,'ACS-NAICS-SOC x-walk'!K:K,'ACS-NAICS-SOC x-walk'!L:L)</f>
        <v>Educational Services, and Health Care and Social Assistance</v>
      </c>
      <c r="K885" t="str">
        <f>_xlfn.XLOOKUP($C885,'NAICS-SOC-CIP x-walk'!$C:$C, 'NAICS-SOC-CIP x-walk'!I:I)</f>
        <v>Health Care and Social Assistance, Other Services (except Public Administration)</v>
      </c>
      <c r="L885">
        <f t="shared" si="68"/>
        <v>796</v>
      </c>
      <c r="M885" s="9">
        <f t="shared" si="69"/>
        <v>6.6890756302521011</v>
      </c>
    </row>
    <row r="886" spans="1:13" hidden="1">
      <c r="A886" s="1">
        <v>0</v>
      </c>
      <c r="B886" s="1">
        <v>5</v>
      </c>
      <c r="C886" s="1" t="s">
        <v>2258</v>
      </c>
      <c r="D886" s="1">
        <f t="shared" si="65"/>
        <v>29</v>
      </c>
      <c r="E886" s="2" t="s">
        <v>1490</v>
      </c>
      <c r="F886" t="str">
        <f>_xlfn.XLOOKUP(D886,'ACS-NAICS-SOC x-walk'!B:B,'ACS-NAICS-SOC x-walk'!D:D)</f>
        <v>Management, business, science, and arts occupations</v>
      </c>
      <c r="G886">
        <f t="shared" si="66"/>
        <v>4738</v>
      </c>
      <c r="H886" s="9">
        <f t="shared" si="67"/>
        <v>15.185897435897436</v>
      </c>
      <c r="I886" t="str">
        <f>_xlfn.XLOOKUP($C886,'NAICS-SOC-CIP x-walk'!C:C, 'NAICS-SOC-CIP x-walk'!H:H)</f>
        <v>62, 81</v>
      </c>
      <c r="J886" t="str">
        <f>_xlfn.XLOOKUP(K886,'ACS-NAICS-SOC x-walk'!K:K,'ACS-NAICS-SOC x-walk'!L:L)</f>
        <v>Educational Services, and Health Care and Social Assistance</v>
      </c>
      <c r="K886" t="str">
        <f>_xlfn.XLOOKUP($C886,'NAICS-SOC-CIP x-walk'!$C:$C, 'NAICS-SOC-CIP x-walk'!I:I)</f>
        <v>Health Care and Social Assistance, Other Services (except Public Administration)</v>
      </c>
      <c r="L886">
        <f t="shared" si="68"/>
        <v>796</v>
      </c>
      <c r="M886" s="9">
        <f t="shared" si="69"/>
        <v>6.6890756302521011</v>
      </c>
    </row>
    <row r="887" spans="1:13" hidden="1">
      <c r="A887" s="1">
        <v>0</v>
      </c>
      <c r="B887" s="1">
        <v>5</v>
      </c>
      <c r="C887" s="1" t="s">
        <v>2253</v>
      </c>
      <c r="D887" s="1">
        <f t="shared" si="65"/>
        <v>29</v>
      </c>
      <c r="E887" s="2" t="s">
        <v>1434</v>
      </c>
      <c r="F887" t="str">
        <f>_xlfn.XLOOKUP(D887,'ACS-NAICS-SOC x-walk'!B:B,'ACS-NAICS-SOC x-walk'!D:D)</f>
        <v>Management, business, science, and arts occupations</v>
      </c>
      <c r="G887">
        <f t="shared" si="66"/>
        <v>4738</v>
      </c>
      <c r="H887" s="9">
        <f t="shared" si="67"/>
        <v>15.185897435897436</v>
      </c>
      <c r="I887" t="str">
        <f>_xlfn.XLOOKUP($C887,'NAICS-SOC-CIP x-walk'!C:C, 'NAICS-SOC-CIP x-walk'!H:H)</f>
        <v>62, 81</v>
      </c>
      <c r="J887" t="str">
        <f>_xlfn.XLOOKUP(K887,'ACS-NAICS-SOC x-walk'!K:K,'ACS-NAICS-SOC x-walk'!L:L)</f>
        <v>Educational Services, and Health Care and Social Assistance</v>
      </c>
      <c r="K887" t="str">
        <f>_xlfn.XLOOKUP($C887,'NAICS-SOC-CIP x-walk'!$C:$C, 'NAICS-SOC-CIP x-walk'!I:I)</f>
        <v>Health Care and Social Assistance, Other Services (except Public Administration)</v>
      </c>
      <c r="L887">
        <f t="shared" si="68"/>
        <v>796</v>
      </c>
      <c r="M887" s="9">
        <f t="shared" si="69"/>
        <v>6.6890756302521011</v>
      </c>
    </row>
    <row r="888" spans="1:13" hidden="1">
      <c r="A888" s="1">
        <v>0</v>
      </c>
      <c r="B888" s="1">
        <v>5</v>
      </c>
      <c r="C888" s="1" t="s">
        <v>2225</v>
      </c>
      <c r="D888" s="1">
        <f t="shared" si="65"/>
        <v>29</v>
      </c>
      <c r="E888" s="2" t="s">
        <v>1220</v>
      </c>
      <c r="F888" t="str">
        <f>_xlfn.XLOOKUP(D888,'ACS-NAICS-SOC x-walk'!B:B,'ACS-NAICS-SOC x-walk'!D:D)</f>
        <v>Management, business, science, and arts occupations</v>
      </c>
      <c r="G888">
        <f t="shared" si="66"/>
        <v>4738</v>
      </c>
      <c r="H888" s="9">
        <f t="shared" si="67"/>
        <v>15.185897435897436</v>
      </c>
      <c r="I888" t="str">
        <f>_xlfn.XLOOKUP($C888,'NAICS-SOC-CIP x-walk'!C:C, 'NAICS-SOC-CIP x-walk'!H:H)</f>
        <v>62, 81</v>
      </c>
      <c r="J888" t="str">
        <f>_xlfn.XLOOKUP(K888,'ACS-NAICS-SOC x-walk'!K:K,'ACS-NAICS-SOC x-walk'!L:L)</f>
        <v>Educational Services, and Health Care and Social Assistance</v>
      </c>
      <c r="K888" t="str">
        <f>_xlfn.XLOOKUP($C888,'NAICS-SOC-CIP x-walk'!$C:$C, 'NAICS-SOC-CIP x-walk'!I:I)</f>
        <v>Health Care and Social Assistance, Other Services (except Public Administration)</v>
      </c>
      <c r="L888">
        <f t="shared" si="68"/>
        <v>796</v>
      </c>
      <c r="M888" s="9">
        <f t="shared" si="69"/>
        <v>6.6890756302521011</v>
      </c>
    </row>
    <row r="889" spans="1:13" hidden="1">
      <c r="A889" s="1">
        <v>0</v>
      </c>
      <c r="B889" s="1">
        <v>5</v>
      </c>
      <c r="C889" s="1" t="s">
        <v>2217</v>
      </c>
      <c r="D889" s="1">
        <f t="shared" si="65"/>
        <v>29</v>
      </c>
      <c r="E889" s="2" t="s">
        <v>1048</v>
      </c>
      <c r="F889" t="str">
        <f>_xlfn.XLOOKUP(D889,'ACS-NAICS-SOC x-walk'!B:B,'ACS-NAICS-SOC x-walk'!D:D)</f>
        <v>Management, business, science, and arts occupations</v>
      </c>
      <c r="G889">
        <f t="shared" si="66"/>
        <v>4738</v>
      </c>
      <c r="H889" s="9">
        <f t="shared" si="67"/>
        <v>15.185897435897436</v>
      </c>
      <c r="I889" t="str">
        <f>_xlfn.XLOOKUP($C889,'NAICS-SOC-CIP x-walk'!C:C, 'NAICS-SOC-CIP x-walk'!H:H)</f>
        <v>62, 81</v>
      </c>
      <c r="J889" t="str">
        <f>_xlfn.XLOOKUP(K889,'ACS-NAICS-SOC x-walk'!K:K,'ACS-NAICS-SOC x-walk'!L:L)</f>
        <v>Educational Services, and Health Care and Social Assistance</v>
      </c>
      <c r="K889" t="str">
        <f>_xlfn.XLOOKUP($C889,'NAICS-SOC-CIP x-walk'!$C:$C, 'NAICS-SOC-CIP x-walk'!I:I)</f>
        <v>Health Care and Social Assistance, Other Services (except Public Administration)</v>
      </c>
      <c r="L889">
        <f t="shared" si="68"/>
        <v>796</v>
      </c>
      <c r="M889" s="9">
        <f t="shared" si="69"/>
        <v>6.6890756302521011</v>
      </c>
    </row>
    <row r="890" spans="1:13" hidden="1">
      <c r="A890" s="1">
        <v>0</v>
      </c>
      <c r="B890" s="1">
        <v>5</v>
      </c>
      <c r="C890" s="1" t="s">
        <v>2255</v>
      </c>
      <c r="D890" s="1">
        <f t="shared" si="65"/>
        <v>29</v>
      </c>
      <c r="E890" s="2" t="s">
        <v>1780</v>
      </c>
      <c r="F890" t="str">
        <f>_xlfn.XLOOKUP(D890,'ACS-NAICS-SOC x-walk'!B:B,'ACS-NAICS-SOC x-walk'!D:D)</f>
        <v>Management, business, science, and arts occupations</v>
      </c>
      <c r="G890">
        <f t="shared" si="66"/>
        <v>4738</v>
      </c>
      <c r="H890" s="9">
        <f t="shared" si="67"/>
        <v>15.185897435897436</v>
      </c>
      <c r="I890" t="str">
        <f>_xlfn.XLOOKUP($C890,'NAICS-SOC-CIP x-walk'!C:C, 'NAICS-SOC-CIP x-walk'!H:H)</f>
        <v>62, 81</v>
      </c>
      <c r="J890" t="str">
        <f>_xlfn.XLOOKUP(K890,'ACS-NAICS-SOC x-walk'!K:K,'ACS-NAICS-SOC x-walk'!L:L)</f>
        <v>Educational Services, and Health Care and Social Assistance</v>
      </c>
      <c r="K890" t="str">
        <f>_xlfn.XLOOKUP($C890,'NAICS-SOC-CIP x-walk'!$C:$C, 'NAICS-SOC-CIP x-walk'!I:I)</f>
        <v>Health Care and Social Assistance, Other Services (except Public Administration)</v>
      </c>
      <c r="L890">
        <f t="shared" si="68"/>
        <v>796</v>
      </c>
      <c r="M890" s="9">
        <f t="shared" si="69"/>
        <v>6.6890756302521011</v>
      </c>
    </row>
    <row r="891" spans="1:13" hidden="1">
      <c r="A891" s="1">
        <v>0</v>
      </c>
      <c r="B891" s="1">
        <v>3</v>
      </c>
      <c r="C891" s="1" t="s">
        <v>2230</v>
      </c>
      <c r="D891" s="1">
        <f t="shared" si="65"/>
        <v>29</v>
      </c>
      <c r="E891" s="2" t="s">
        <v>1710</v>
      </c>
      <c r="F891" t="str">
        <f>_xlfn.XLOOKUP(D891,'ACS-NAICS-SOC x-walk'!B:B,'ACS-NAICS-SOC x-walk'!D:D)</f>
        <v>Management, business, science, and arts occupations</v>
      </c>
      <c r="G891">
        <f t="shared" si="66"/>
        <v>4738</v>
      </c>
      <c r="H891" s="9">
        <f t="shared" si="67"/>
        <v>15.185897435897436</v>
      </c>
      <c r="I891" t="str">
        <f>_xlfn.XLOOKUP($C891,'NAICS-SOC-CIP x-walk'!C:C, 'NAICS-SOC-CIP x-walk'!H:H)</f>
        <v>62, 81</v>
      </c>
      <c r="J891" t="str">
        <f>_xlfn.XLOOKUP(K891,'ACS-NAICS-SOC x-walk'!K:K,'ACS-NAICS-SOC x-walk'!L:L)</f>
        <v>Educational Services, and Health Care and Social Assistance</v>
      </c>
      <c r="K891" t="str">
        <f>_xlfn.XLOOKUP($C891,'NAICS-SOC-CIP x-walk'!$C:$C, 'NAICS-SOC-CIP x-walk'!I:I)</f>
        <v>Health Care and Social Assistance, Other Services (except Public Administration)</v>
      </c>
      <c r="L891">
        <f t="shared" si="68"/>
        <v>796</v>
      </c>
      <c r="M891" s="9">
        <f t="shared" si="69"/>
        <v>6.6890756302521011</v>
      </c>
    </row>
    <row r="892" spans="1:13" hidden="1">
      <c r="A892" s="1">
        <v>0</v>
      </c>
      <c r="B892" s="1">
        <v>5</v>
      </c>
      <c r="C892" s="1" t="s">
        <v>2231</v>
      </c>
      <c r="D892" s="1">
        <f t="shared" si="65"/>
        <v>29</v>
      </c>
      <c r="E892" s="2" t="s">
        <v>1102</v>
      </c>
      <c r="F892" t="str">
        <f>_xlfn.XLOOKUP(D892,'ACS-NAICS-SOC x-walk'!B:B,'ACS-NAICS-SOC x-walk'!D:D)</f>
        <v>Management, business, science, and arts occupations</v>
      </c>
      <c r="G892">
        <f t="shared" si="66"/>
        <v>4738</v>
      </c>
      <c r="H892" s="9">
        <f t="shared" si="67"/>
        <v>15.185897435897436</v>
      </c>
      <c r="I892" t="str">
        <f>_xlfn.XLOOKUP($C892,'NAICS-SOC-CIP x-walk'!C:C, 'NAICS-SOC-CIP x-walk'!H:H)</f>
        <v>62, 81</v>
      </c>
      <c r="J892" t="str">
        <f>_xlfn.XLOOKUP(K892,'ACS-NAICS-SOC x-walk'!K:K,'ACS-NAICS-SOC x-walk'!L:L)</f>
        <v>Educational Services, and Health Care and Social Assistance</v>
      </c>
      <c r="K892" t="str">
        <f>_xlfn.XLOOKUP($C892,'NAICS-SOC-CIP x-walk'!$C:$C, 'NAICS-SOC-CIP x-walk'!I:I)</f>
        <v>Health Care and Social Assistance, Other Services (except Public Administration)</v>
      </c>
      <c r="L892">
        <f t="shared" si="68"/>
        <v>796</v>
      </c>
      <c r="M892" s="9">
        <f t="shared" si="69"/>
        <v>6.6890756302521011</v>
      </c>
    </row>
    <row r="893" spans="1:13" hidden="1">
      <c r="A893" s="1">
        <v>0</v>
      </c>
      <c r="B893" s="1">
        <v>3</v>
      </c>
      <c r="C893" s="1" t="s">
        <v>2309</v>
      </c>
      <c r="D893" s="1">
        <f t="shared" si="65"/>
        <v>29</v>
      </c>
      <c r="E893" s="2" t="s">
        <v>1508</v>
      </c>
      <c r="F893" t="str">
        <f>_xlfn.XLOOKUP(D893,'ACS-NAICS-SOC x-walk'!B:B,'ACS-NAICS-SOC x-walk'!D:D)</f>
        <v>Management, business, science, and arts occupations</v>
      </c>
      <c r="G893">
        <f t="shared" si="66"/>
        <v>4738</v>
      </c>
      <c r="H893" s="9">
        <f t="shared" si="67"/>
        <v>15.185897435897436</v>
      </c>
      <c r="I893" t="str">
        <f>_xlfn.XLOOKUP($C893,'NAICS-SOC-CIP x-walk'!C:C, 'NAICS-SOC-CIP x-walk'!H:H)</f>
        <v>62, 81</v>
      </c>
      <c r="J893" t="str">
        <f>_xlfn.XLOOKUP(K893,'ACS-NAICS-SOC x-walk'!K:K,'ACS-NAICS-SOC x-walk'!L:L)</f>
        <v>Educational Services, and Health Care and Social Assistance</v>
      </c>
      <c r="K893" t="str">
        <f>_xlfn.XLOOKUP($C893,'NAICS-SOC-CIP x-walk'!$C:$C, 'NAICS-SOC-CIP x-walk'!I:I)</f>
        <v>Health Care and Social Assistance, Other Services (except Public Administration)</v>
      </c>
      <c r="L893">
        <f t="shared" si="68"/>
        <v>796</v>
      </c>
      <c r="M893" s="9">
        <f t="shared" si="69"/>
        <v>6.6890756302521011</v>
      </c>
    </row>
    <row r="894" spans="1:13" hidden="1">
      <c r="A894" s="1">
        <v>0</v>
      </c>
      <c r="B894" s="1">
        <v>5</v>
      </c>
      <c r="C894" s="1" t="s">
        <v>2258</v>
      </c>
      <c r="D894" s="1">
        <f t="shared" si="65"/>
        <v>29</v>
      </c>
      <c r="E894" s="2" t="s">
        <v>1786</v>
      </c>
      <c r="F894" t="str">
        <f>_xlfn.XLOOKUP(D894,'ACS-NAICS-SOC x-walk'!B:B,'ACS-NAICS-SOC x-walk'!D:D)</f>
        <v>Management, business, science, and arts occupations</v>
      </c>
      <c r="G894">
        <f t="shared" si="66"/>
        <v>4738</v>
      </c>
      <c r="H894" s="9">
        <f t="shared" si="67"/>
        <v>15.185897435897436</v>
      </c>
      <c r="I894" t="str">
        <f>_xlfn.XLOOKUP($C894,'NAICS-SOC-CIP x-walk'!C:C, 'NAICS-SOC-CIP x-walk'!H:H)</f>
        <v>62, 81</v>
      </c>
      <c r="J894" t="str">
        <f>_xlfn.XLOOKUP(K894,'ACS-NAICS-SOC x-walk'!K:K,'ACS-NAICS-SOC x-walk'!L:L)</f>
        <v>Educational Services, and Health Care and Social Assistance</v>
      </c>
      <c r="K894" t="str">
        <f>_xlfn.XLOOKUP($C894,'NAICS-SOC-CIP x-walk'!$C:$C, 'NAICS-SOC-CIP x-walk'!I:I)</f>
        <v>Health Care and Social Assistance, Other Services (except Public Administration)</v>
      </c>
      <c r="L894">
        <f t="shared" si="68"/>
        <v>796</v>
      </c>
      <c r="M894" s="9">
        <f t="shared" si="69"/>
        <v>6.6890756302521011</v>
      </c>
    </row>
    <row r="895" spans="1:13" hidden="1">
      <c r="A895" s="1" t="s">
        <v>1791</v>
      </c>
      <c r="B895" s="1">
        <v>5</v>
      </c>
      <c r="C895" s="1" t="s">
        <v>2259</v>
      </c>
      <c r="D895" s="1">
        <f t="shared" si="65"/>
        <v>29</v>
      </c>
      <c r="E895" s="2" t="s">
        <v>1793</v>
      </c>
      <c r="F895" t="str">
        <f>_xlfn.XLOOKUP(D895,'ACS-NAICS-SOC x-walk'!B:B,'ACS-NAICS-SOC x-walk'!D:D)</f>
        <v>Management, business, science, and arts occupations</v>
      </c>
      <c r="G895">
        <f t="shared" si="66"/>
        <v>4738</v>
      </c>
      <c r="H895" s="9">
        <f t="shared" si="67"/>
        <v>15.185897435897436</v>
      </c>
      <c r="I895" t="str">
        <f>_xlfn.XLOOKUP($C895,'NAICS-SOC-CIP x-walk'!C:C, 'NAICS-SOC-CIP x-walk'!H:H)</f>
        <v>62, 81</v>
      </c>
      <c r="J895" t="str">
        <f>_xlfn.XLOOKUP(K895,'ACS-NAICS-SOC x-walk'!K:K,'ACS-NAICS-SOC x-walk'!L:L)</f>
        <v>Educational Services, and Health Care and Social Assistance</v>
      </c>
      <c r="K895" t="str">
        <f>_xlfn.XLOOKUP($C895,'NAICS-SOC-CIP x-walk'!$C:$C, 'NAICS-SOC-CIP x-walk'!I:I)</f>
        <v>Health Care and Social Assistance, Other Services (except Public Administration)</v>
      </c>
      <c r="L895">
        <f t="shared" si="68"/>
        <v>796</v>
      </c>
      <c r="M895" s="9">
        <f t="shared" si="69"/>
        <v>6.6890756302521011</v>
      </c>
    </row>
    <row r="896" spans="1:13" hidden="1">
      <c r="A896" s="1">
        <v>7</v>
      </c>
      <c r="B896" s="1">
        <v>3</v>
      </c>
      <c r="C896" s="1" t="s">
        <v>2491</v>
      </c>
      <c r="D896" s="1">
        <f t="shared" si="65"/>
        <v>43</v>
      </c>
      <c r="E896" s="2" t="s">
        <v>1366</v>
      </c>
      <c r="F896" t="str">
        <f>_xlfn.XLOOKUP(D896,'ACS-NAICS-SOC x-walk'!B:B,'ACS-NAICS-SOC x-walk'!D:D)</f>
        <v>Sales and office occupations</v>
      </c>
      <c r="G896">
        <f t="shared" si="66"/>
        <v>260</v>
      </c>
      <c r="H896" s="9">
        <f t="shared" si="67"/>
        <v>5.0980392156862742</v>
      </c>
      <c r="I896" t="str">
        <f>_xlfn.XLOOKUP($C896,'NAICS-SOC-CIP x-walk'!C:C, 'NAICS-SOC-CIP x-walk'!H:H)</f>
        <v>62, 81</v>
      </c>
      <c r="J896" t="str">
        <f>_xlfn.XLOOKUP(K896,'ACS-NAICS-SOC x-walk'!K:K,'ACS-NAICS-SOC x-walk'!L:L)</f>
        <v>Educational Services, and Health Care and Social Assistance</v>
      </c>
      <c r="K896" t="str">
        <f>_xlfn.XLOOKUP($C896,'NAICS-SOC-CIP x-walk'!$C:$C, 'NAICS-SOC-CIP x-walk'!I:I)</f>
        <v>Health Care and Social Assistance, Other Services (except Public Administration)</v>
      </c>
      <c r="L896">
        <f t="shared" si="68"/>
        <v>796</v>
      </c>
      <c r="M896" s="9">
        <f t="shared" si="69"/>
        <v>6.6890756302521011</v>
      </c>
    </row>
    <row r="897" spans="1:13" hidden="1">
      <c r="A897" s="1">
        <v>1</v>
      </c>
      <c r="B897" s="1" t="s">
        <v>4</v>
      </c>
      <c r="C897" s="1" t="s">
        <v>2468</v>
      </c>
      <c r="D897" s="1">
        <f t="shared" si="65"/>
        <v>43</v>
      </c>
      <c r="E897" s="2" t="s">
        <v>1654</v>
      </c>
      <c r="F897" t="str">
        <f>_xlfn.XLOOKUP(D897,'ACS-NAICS-SOC x-walk'!B:B,'ACS-NAICS-SOC x-walk'!D:D)</f>
        <v>Sales and office occupations</v>
      </c>
      <c r="G897">
        <f t="shared" si="66"/>
        <v>260</v>
      </c>
      <c r="H897" s="9">
        <f t="shared" si="67"/>
        <v>5.0980392156862742</v>
      </c>
      <c r="I897" t="str">
        <f>_xlfn.XLOOKUP($C897,'NAICS-SOC-CIP x-walk'!C:C, 'NAICS-SOC-CIP x-walk'!H:H)</f>
        <v>62, 81</v>
      </c>
      <c r="J897" t="str">
        <f>_xlfn.XLOOKUP(K897,'ACS-NAICS-SOC x-walk'!K:K,'ACS-NAICS-SOC x-walk'!L:L)</f>
        <v>Educational Services, and Health Care and Social Assistance</v>
      </c>
      <c r="K897" t="str">
        <f>_xlfn.XLOOKUP($C897,'NAICS-SOC-CIP x-walk'!$C:$C, 'NAICS-SOC-CIP x-walk'!I:I)</f>
        <v>Health Care and Social Assistance, Other Services (except Public Administration)</v>
      </c>
      <c r="L897">
        <f t="shared" si="68"/>
        <v>796</v>
      </c>
      <c r="M897" s="9">
        <f t="shared" si="69"/>
        <v>6.6890756302521011</v>
      </c>
    </row>
    <row r="898" spans="1:13" hidden="1">
      <c r="A898" s="1">
        <v>0</v>
      </c>
      <c r="B898" s="1" t="s">
        <v>4</v>
      </c>
      <c r="C898" s="1" t="s">
        <v>2515</v>
      </c>
      <c r="D898" s="1">
        <f t="shared" si="65"/>
        <v>43</v>
      </c>
      <c r="E898" s="2" t="s">
        <v>1638</v>
      </c>
      <c r="F898" t="str">
        <f>_xlfn.XLOOKUP(D898,'ACS-NAICS-SOC x-walk'!B:B,'ACS-NAICS-SOC x-walk'!D:D)</f>
        <v>Sales and office occupations</v>
      </c>
      <c r="G898">
        <f t="shared" si="66"/>
        <v>260</v>
      </c>
      <c r="H898" s="9">
        <f t="shared" si="67"/>
        <v>5.0980392156862742</v>
      </c>
      <c r="I898" t="str">
        <f>_xlfn.XLOOKUP($C898,'NAICS-SOC-CIP x-walk'!C:C, 'NAICS-SOC-CIP x-walk'!H:H)</f>
        <v>62, 81</v>
      </c>
      <c r="J898" t="str">
        <f>_xlfn.XLOOKUP(K898,'ACS-NAICS-SOC x-walk'!K:K,'ACS-NAICS-SOC x-walk'!L:L)</f>
        <v>Educational Services, and Health Care and Social Assistance</v>
      </c>
      <c r="K898" t="str">
        <f>_xlfn.XLOOKUP($C898,'NAICS-SOC-CIP x-walk'!$C:$C, 'NAICS-SOC-CIP x-walk'!I:I)</f>
        <v>Health Care and Social Assistance, Other Services (except Public Administration)</v>
      </c>
      <c r="L898">
        <f t="shared" si="68"/>
        <v>796</v>
      </c>
      <c r="M898" s="9">
        <f t="shared" si="69"/>
        <v>6.6890756302521011</v>
      </c>
    </row>
  </sheetData>
  <autoFilter ref="A4:M898" xr:uid="{4E27E5F1-0B69-B24A-B7BC-B0A88E435EA3}">
    <filterColumn colId="9">
      <filters>
        <filter val="Arts, Entertainment, and Recreation, and Accommodation and Food Services"/>
      </filters>
    </filterColumn>
    <sortState xmlns:xlrd2="http://schemas.microsoft.com/office/spreadsheetml/2017/richdata2" ref="A5:M898">
      <sortCondition descending="1" ref="M4:M898"/>
    </sortState>
  </autoFilter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9"/>
  <sheetViews>
    <sheetView zoomScale="167" zoomScaleNormal="167" workbookViewId="0">
      <selection activeCell="A4" sqref="A4:L4"/>
    </sheetView>
    <sheetView topLeftCell="F1" workbookViewId="1">
      <selection sqref="A1:E1"/>
    </sheetView>
  </sheetViews>
  <sheetFormatPr baseColWidth="10" defaultColWidth="8.83203125" defaultRowHeight="15"/>
  <cols>
    <col min="1" max="1" width="24.83203125" style="1" customWidth="1"/>
    <col min="2" max="2" width="12.6640625" style="1" customWidth="1"/>
    <col min="3" max="4" width="16.6640625" style="1" customWidth="1"/>
    <col min="5" max="5" width="64.6640625" style="2" customWidth="1"/>
    <col min="6" max="6" width="49.6640625" bestFit="1" customWidth="1"/>
    <col min="7" max="7" width="33.1640625" bestFit="1" customWidth="1"/>
    <col min="8" max="8" width="16.6640625" customWidth="1"/>
    <col min="10" max="10" width="79.5" bestFit="1" customWidth="1"/>
    <col min="11" max="11" width="20" customWidth="1"/>
    <col min="12" max="12" width="26.1640625" customWidth="1"/>
  </cols>
  <sheetData>
    <row r="1" spans="1:12">
      <c r="A1" s="95" t="s">
        <v>0</v>
      </c>
      <c r="B1" s="95"/>
      <c r="C1" s="95"/>
      <c r="D1" s="95"/>
      <c r="E1" s="95"/>
    </row>
    <row r="2" spans="1:12">
      <c r="A2" s="96" t="s">
        <v>1</v>
      </c>
      <c r="B2" s="96"/>
      <c r="C2" s="96"/>
      <c r="D2" s="96"/>
      <c r="E2" s="96"/>
    </row>
    <row r="3" spans="1:12">
      <c r="A3" s="7" t="s">
        <v>1799</v>
      </c>
    </row>
    <row r="4" spans="1:12" ht="46">
      <c r="A4" s="3" t="s">
        <v>2</v>
      </c>
      <c r="B4" s="3" t="s">
        <v>3</v>
      </c>
      <c r="C4" s="3" t="s">
        <v>7409</v>
      </c>
      <c r="D4" s="4" t="s">
        <v>7410</v>
      </c>
      <c r="E4" s="4" t="s">
        <v>7411</v>
      </c>
      <c r="F4" s="26" t="s">
        <v>7408</v>
      </c>
      <c r="G4" s="26" t="s">
        <v>7412</v>
      </c>
      <c r="H4" s="26" t="s">
        <v>6975</v>
      </c>
      <c r="I4" s="26" t="s">
        <v>6967</v>
      </c>
      <c r="J4" s="26" t="s">
        <v>6968</v>
      </c>
      <c r="K4" s="26" t="s">
        <v>6974</v>
      </c>
      <c r="L4" s="26" t="s">
        <v>6976</v>
      </c>
    </row>
    <row r="5" spans="1:12">
      <c r="A5" s="1">
        <v>80</v>
      </c>
      <c r="B5" s="1">
        <v>3</v>
      </c>
      <c r="C5" s="34" t="s">
        <v>2547</v>
      </c>
      <c r="D5" s="1">
        <f t="shared" ref="D5:D68" si="0">VALUE(LEFT(C5,2))</f>
        <v>47</v>
      </c>
      <c r="E5" s="2" t="str">
        <f>_xlfn.XLOOKUP(C5,'NAICS-SOC-CIP x-walk'!C:C,'NAICS-SOC-CIP x-walk'!E:E)</f>
        <v>First-Line Supervisors of Construction Trades and Extraction Workers</v>
      </c>
      <c r="F5" t="str" cm="1">
        <f t="array" ref="F5">_xlfn.IFS(
 AND(D5&gt;=11, D5&lt;=29), "Management, business, science, and arts occupations",
 AND(D5&gt;=31, D5&lt;=39), "Service occupations",
 AND(D5&gt;=41, D5&lt;=43), "Sales and office occupations",
 AND(D5&gt;=51, D5&lt;=53), "Production, transportation, and material moving occupations",
 AND(D5&gt;=45, D5&lt;=49), "Natural resources, construction, and maintenance occupations",
 TRUE, "Not applicable to study area"
)</f>
        <v>Natural resources, construction, and maintenance occupations</v>
      </c>
      <c r="G5">
        <f t="shared" ref="G5:G68" si="1">SUMIF(F:F, F5, A:A)</f>
        <v>8043</v>
      </c>
      <c r="H5" s="9">
        <f t="shared" ref="H5:H68" si="2">AVERAGEIF(F:F, F5, A:A)</f>
        <v>65.390243902439025</v>
      </c>
      <c r="I5" t="str">
        <f>_xlfn.XLOOKUP($C5,'NAICS-SOC-CIP x-walk'!C:C, 'NAICS-SOC-CIP x-walk'!H:H)</f>
        <v>21, 22</v>
      </c>
      <c r="J5" t="str">
        <f>_xlfn.XLOOKUP($C5,'NAICS-SOC-CIP x-walk'!$C:$C, 'NAICS-SOC-CIP x-walk'!I:I)</f>
        <v>Mining, Quarrying, and Oil and Gas Extraction, Utilities</v>
      </c>
      <c r="K5">
        <f t="shared" ref="K5:K68" si="3">SUMIF(J:J, J5, A:A)</f>
        <v>4499</v>
      </c>
      <c r="L5" s="9">
        <f t="shared" ref="L5:L68" si="4">AVERAGEIF(J:J, J5, A:A)</f>
        <v>48.376344086021504</v>
      </c>
    </row>
    <row r="6" spans="1:12">
      <c r="A6" s="1">
        <v>77</v>
      </c>
      <c r="B6" s="1">
        <v>3</v>
      </c>
      <c r="C6" s="34" t="s">
        <v>2547</v>
      </c>
      <c r="D6" s="1">
        <f t="shared" si="0"/>
        <v>47</v>
      </c>
      <c r="E6" s="2" t="str">
        <f>_xlfn.XLOOKUP(C6,'NAICS-SOC-CIP x-walk'!C:C,'NAICS-SOC-CIP x-walk'!E:E)</f>
        <v>First-Line Supervisors of Construction Trades and Extraction Workers</v>
      </c>
      <c r="F6" t="str" cm="1">
        <f t="array" ref="F6">_xlfn.IFS(
 AND(D6&gt;=11, D6&lt;=29), "Management, business, science, and arts occupations",
 AND(D6&gt;=31, D6&lt;=39), "Service occupations",
 AND(D6&gt;=41, D6&lt;=43), "Sales and office occupations",
 AND(D6&gt;=51, D6&lt;=53), "Production, transportation, and material moving occupations",
 AND(D6&gt;=45, D6&lt;=49), "Natural resources, construction, and maintenance occupations",
 TRUE, "Not applicable to study area"
)</f>
        <v>Natural resources, construction, and maintenance occupations</v>
      </c>
      <c r="G6">
        <f t="shared" si="1"/>
        <v>8043</v>
      </c>
      <c r="H6" s="9">
        <f t="shared" si="2"/>
        <v>65.390243902439025</v>
      </c>
      <c r="I6" t="str">
        <f>_xlfn.XLOOKUP($C6,'NAICS-SOC-CIP x-walk'!C:C, 'NAICS-SOC-CIP x-walk'!H:H)</f>
        <v>21, 22</v>
      </c>
      <c r="J6" t="str">
        <f>_xlfn.XLOOKUP($C6,'NAICS-SOC-CIP x-walk'!$C:$C, 'NAICS-SOC-CIP x-walk'!I:I)</f>
        <v>Mining, Quarrying, and Oil and Gas Extraction, Utilities</v>
      </c>
      <c r="K6">
        <f t="shared" si="3"/>
        <v>4499</v>
      </c>
      <c r="L6" s="9">
        <f t="shared" si="4"/>
        <v>48.376344086021504</v>
      </c>
    </row>
    <row r="7" spans="1:12">
      <c r="A7" s="1">
        <v>80</v>
      </c>
      <c r="B7" s="1" t="s">
        <v>4</v>
      </c>
      <c r="C7" s="34" t="s">
        <v>2548</v>
      </c>
      <c r="D7" s="1">
        <f t="shared" si="0"/>
        <v>47</v>
      </c>
      <c r="E7" s="2" t="str">
        <f>_xlfn.XLOOKUP(C7,'NAICS-SOC-CIP x-walk'!C:C,'NAICS-SOC-CIP x-walk'!E:E)</f>
        <v>Boilermakers</v>
      </c>
      <c r="F7" t="str" cm="1">
        <f t="array" ref="F7">_xlfn.IFS(
 AND(D7&gt;=11, D7&lt;=29), "Management, business, science, and arts occupations",
 AND(D7&gt;=31, D7&lt;=39), "Service occupations",
 AND(D7&gt;=41, D7&lt;=43), "Sales and office occupations",
 AND(D7&gt;=51, D7&lt;=53), "Production, transportation, and material moving occupations",
 AND(D7&gt;=45, D7&lt;=49), "Natural resources, construction, and maintenance occupations",
 TRUE, "Not applicable to study area"
)</f>
        <v>Natural resources, construction, and maintenance occupations</v>
      </c>
      <c r="G7">
        <f t="shared" si="1"/>
        <v>8043</v>
      </c>
      <c r="H7" s="9">
        <f t="shared" si="2"/>
        <v>65.390243902439025</v>
      </c>
      <c r="I7" t="str">
        <f>_xlfn.XLOOKUP($C7,'NAICS-SOC-CIP x-walk'!C:C, 'NAICS-SOC-CIP x-walk'!H:H)</f>
        <v>23</v>
      </c>
      <c r="J7" t="str">
        <f>_xlfn.XLOOKUP($C7,'NAICS-SOC-CIP x-walk'!$C:$C, 'NAICS-SOC-CIP x-walk'!I:I)</f>
        <v>Construction</v>
      </c>
      <c r="K7">
        <f t="shared" si="3"/>
        <v>4506</v>
      </c>
      <c r="L7" s="9">
        <f t="shared" si="4"/>
        <v>59.289473684210527</v>
      </c>
    </row>
    <row r="8" spans="1:12">
      <c r="A8" s="1">
        <v>86</v>
      </c>
      <c r="B8" s="1" t="s">
        <v>4</v>
      </c>
      <c r="C8" s="34" t="s">
        <v>2549</v>
      </c>
      <c r="D8" s="1">
        <f t="shared" si="0"/>
        <v>47</v>
      </c>
      <c r="E8" s="2" t="str">
        <f>_xlfn.XLOOKUP(C8,'NAICS-SOC-CIP x-walk'!C:C,'NAICS-SOC-CIP x-walk'!E:E)</f>
        <v>Brickmasons and Blockmasons</v>
      </c>
      <c r="F8" t="str" cm="1">
        <f t="array" ref="F8">_xlfn.IFS(
 AND(D8&gt;=11, D8&lt;=29), "Management, business, science, and arts occupations",
 AND(D8&gt;=31, D8&lt;=39), "Service occupations",
 AND(D8&gt;=41, D8&lt;=43), "Sales and office occupations",
 AND(D8&gt;=51, D8&lt;=53), "Production, transportation, and material moving occupations",
 AND(D8&gt;=45, D8&lt;=49), "Natural resources, construction, and maintenance occupations",
 TRUE, "Not applicable to study area"
)</f>
        <v>Natural resources, construction, and maintenance occupations</v>
      </c>
      <c r="G8">
        <f t="shared" si="1"/>
        <v>8043</v>
      </c>
      <c r="H8" s="9">
        <f t="shared" si="2"/>
        <v>65.390243902439025</v>
      </c>
      <c r="I8" t="str">
        <f>_xlfn.XLOOKUP($C8,'NAICS-SOC-CIP x-walk'!C:C, 'NAICS-SOC-CIP x-walk'!H:H)</f>
        <v>23</v>
      </c>
      <c r="J8" t="str">
        <f>_xlfn.XLOOKUP($C8,'NAICS-SOC-CIP x-walk'!$C:$C, 'NAICS-SOC-CIP x-walk'!I:I)</f>
        <v>Construction</v>
      </c>
      <c r="K8">
        <f t="shared" si="3"/>
        <v>4506</v>
      </c>
      <c r="L8" s="9">
        <f t="shared" si="4"/>
        <v>59.289473684210527</v>
      </c>
    </row>
    <row r="9" spans="1:12">
      <c r="A9" s="1">
        <v>71</v>
      </c>
      <c r="B9" s="1" t="s">
        <v>4</v>
      </c>
      <c r="C9" s="34" t="s">
        <v>2550</v>
      </c>
      <c r="D9" s="1">
        <f t="shared" si="0"/>
        <v>47</v>
      </c>
      <c r="E9" s="2" t="str">
        <f>_xlfn.XLOOKUP(C9,'NAICS-SOC-CIP x-walk'!C:C,'NAICS-SOC-CIP x-walk'!E:E)</f>
        <v>Stonemasons</v>
      </c>
      <c r="F9" t="str" cm="1">
        <f t="array" ref="F9">_xlfn.IFS(
 AND(D9&gt;=11, D9&lt;=29), "Management, business, science, and arts occupations",
 AND(D9&gt;=31, D9&lt;=39), "Service occupations",
 AND(D9&gt;=41, D9&lt;=43), "Sales and office occupations",
 AND(D9&gt;=51, D9&lt;=53), "Production, transportation, and material moving occupations",
 AND(D9&gt;=45, D9&lt;=49), "Natural resources, construction, and maintenance occupations",
 TRUE, "Not applicable to study area"
)</f>
        <v>Natural resources, construction, and maintenance occupations</v>
      </c>
      <c r="G9">
        <f t="shared" si="1"/>
        <v>8043</v>
      </c>
      <c r="H9" s="9">
        <f t="shared" si="2"/>
        <v>65.390243902439025</v>
      </c>
      <c r="I9" t="str">
        <f>_xlfn.XLOOKUP($C9,'NAICS-SOC-CIP x-walk'!C:C, 'NAICS-SOC-CIP x-walk'!H:H)</f>
        <v>23</v>
      </c>
      <c r="J9" t="str">
        <f>_xlfn.XLOOKUP($C9,'NAICS-SOC-CIP x-walk'!$C:$C, 'NAICS-SOC-CIP x-walk'!I:I)</f>
        <v>Construction</v>
      </c>
      <c r="K9">
        <f t="shared" si="3"/>
        <v>4506</v>
      </c>
      <c r="L9" s="9">
        <f t="shared" si="4"/>
        <v>59.289473684210527</v>
      </c>
    </row>
    <row r="10" spans="1:12">
      <c r="A10" s="1">
        <v>61</v>
      </c>
      <c r="B10" s="1" t="s">
        <v>4</v>
      </c>
      <c r="C10" s="34" t="s">
        <v>2551</v>
      </c>
      <c r="D10" s="1">
        <f t="shared" si="0"/>
        <v>47</v>
      </c>
      <c r="E10" s="2" t="str">
        <f>_xlfn.XLOOKUP(C10,'NAICS-SOC-CIP x-walk'!C:C,'NAICS-SOC-CIP x-walk'!E:E)</f>
        <v>Carpenters</v>
      </c>
      <c r="F10" t="str" cm="1">
        <f t="array" ref="F10">_xlfn.IFS(
 AND(D10&gt;=11, D10&lt;=29), "Management, business, science, and arts occupations",
 AND(D10&gt;=31, D10&lt;=39), "Service occupations",
 AND(D10&gt;=41, D10&lt;=43), "Sales and office occupations",
 AND(D10&gt;=51, D10&lt;=53), "Production, transportation, and material moving occupations",
 AND(D10&gt;=45, D10&lt;=49), "Natural resources, construction, and maintenance occupations",
 TRUE, "Not applicable to study area"
)</f>
        <v>Natural resources, construction, and maintenance occupations</v>
      </c>
      <c r="G10">
        <f t="shared" si="1"/>
        <v>8043</v>
      </c>
      <c r="H10" s="9">
        <f t="shared" si="2"/>
        <v>65.390243902439025</v>
      </c>
      <c r="I10" t="str">
        <f>_xlfn.XLOOKUP($C10,'NAICS-SOC-CIP x-walk'!C:C, 'NAICS-SOC-CIP x-walk'!H:H)</f>
        <v>23</v>
      </c>
      <c r="J10" t="str">
        <f>_xlfn.XLOOKUP($C10,'NAICS-SOC-CIP x-walk'!$C:$C, 'NAICS-SOC-CIP x-walk'!I:I)</f>
        <v>Construction</v>
      </c>
      <c r="K10">
        <f t="shared" si="3"/>
        <v>4506</v>
      </c>
      <c r="L10" s="9">
        <f t="shared" si="4"/>
        <v>59.289473684210527</v>
      </c>
    </row>
    <row r="11" spans="1:12">
      <c r="A11" s="1">
        <v>36</v>
      </c>
      <c r="B11" s="1" t="s">
        <v>4</v>
      </c>
      <c r="C11" s="34" t="s">
        <v>2552</v>
      </c>
      <c r="D11" s="1">
        <f t="shared" si="0"/>
        <v>47</v>
      </c>
      <c r="E11" s="2" t="str">
        <f>_xlfn.XLOOKUP(C11,'NAICS-SOC-CIP x-walk'!C:C,'NAICS-SOC-CIP x-walk'!E:E)</f>
        <v>Carpet Installers</v>
      </c>
      <c r="F11" t="str" cm="1">
        <f t="array" ref="F11">_xlfn.IFS(
 AND(D11&gt;=11, D11&lt;=29), "Management, business, science, and arts occupations",
 AND(D11&gt;=31, D11&lt;=39), "Service occupations",
 AND(D11&gt;=41, D11&lt;=43), "Sales and office occupations",
 AND(D11&gt;=51, D11&lt;=53), "Production, transportation, and material moving occupations",
 AND(D11&gt;=45, D11&lt;=49), "Natural resources, construction, and maintenance occupations",
 TRUE, "Not applicable to study area"
)</f>
        <v>Natural resources, construction, and maintenance occupations</v>
      </c>
      <c r="G11">
        <f t="shared" si="1"/>
        <v>8043</v>
      </c>
      <c r="H11" s="9">
        <f t="shared" si="2"/>
        <v>65.390243902439025</v>
      </c>
      <c r="I11" t="str">
        <f>_xlfn.XLOOKUP($C11,'NAICS-SOC-CIP x-walk'!C:C, 'NAICS-SOC-CIP x-walk'!H:H)</f>
        <v>23</v>
      </c>
      <c r="J11" t="str">
        <f>_xlfn.XLOOKUP($C11,'NAICS-SOC-CIP x-walk'!$C:$C, 'NAICS-SOC-CIP x-walk'!I:I)</f>
        <v>Construction</v>
      </c>
      <c r="K11">
        <f t="shared" si="3"/>
        <v>4506</v>
      </c>
      <c r="L11" s="9">
        <f t="shared" si="4"/>
        <v>59.289473684210527</v>
      </c>
    </row>
    <row r="12" spans="1:12">
      <c r="A12" s="1">
        <v>17</v>
      </c>
      <c r="B12" s="1" t="s">
        <v>4</v>
      </c>
      <c r="C12" s="34" t="s">
        <v>2553</v>
      </c>
      <c r="D12" s="1">
        <f t="shared" si="0"/>
        <v>47</v>
      </c>
      <c r="E12" s="2" t="str">
        <f>_xlfn.XLOOKUP(C12,'NAICS-SOC-CIP x-walk'!C:C,'NAICS-SOC-CIP x-walk'!E:E)</f>
        <v>Floor Layers, Except Carpet, Wood, and Hard Tiles</v>
      </c>
      <c r="F12" t="str" cm="1">
        <f t="array" ref="F12">_xlfn.IFS(
 AND(D12&gt;=11, D12&lt;=29), "Management, business, science, and arts occupations",
 AND(D12&gt;=31, D12&lt;=39), "Service occupations",
 AND(D12&gt;=41, D12&lt;=43), "Sales and office occupations",
 AND(D12&gt;=51, D12&lt;=53), "Production, transportation, and material moving occupations",
 AND(D12&gt;=45, D12&lt;=49), "Natural resources, construction, and maintenance occupations",
 TRUE, "Not applicable to study area"
)</f>
        <v>Natural resources, construction, and maintenance occupations</v>
      </c>
      <c r="G12">
        <f t="shared" si="1"/>
        <v>8043</v>
      </c>
      <c r="H12" s="9">
        <f t="shared" si="2"/>
        <v>65.390243902439025</v>
      </c>
      <c r="I12" t="str">
        <f>_xlfn.XLOOKUP($C12,'NAICS-SOC-CIP x-walk'!C:C, 'NAICS-SOC-CIP x-walk'!H:H)</f>
        <v>23</v>
      </c>
      <c r="J12" t="str">
        <f>_xlfn.XLOOKUP($C12,'NAICS-SOC-CIP x-walk'!$C:$C, 'NAICS-SOC-CIP x-walk'!I:I)</f>
        <v>Construction</v>
      </c>
      <c r="K12">
        <f t="shared" si="3"/>
        <v>4506</v>
      </c>
      <c r="L12" s="9">
        <f t="shared" si="4"/>
        <v>59.289473684210527</v>
      </c>
    </row>
    <row r="13" spans="1:12">
      <c r="A13" s="1">
        <v>39</v>
      </c>
      <c r="B13" s="1" t="s">
        <v>4</v>
      </c>
      <c r="C13" s="34" t="s">
        <v>2554</v>
      </c>
      <c r="D13" s="1">
        <f t="shared" si="0"/>
        <v>47</v>
      </c>
      <c r="E13" s="2" t="str">
        <f>_xlfn.XLOOKUP(C13,'NAICS-SOC-CIP x-walk'!C:C,'NAICS-SOC-CIP x-walk'!E:E)</f>
        <v>Floor Sanders and Finishers</v>
      </c>
      <c r="F13" t="str" cm="1">
        <f t="array" ref="F13">_xlfn.IFS(
 AND(D13&gt;=11, D13&lt;=29), "Management, business, science, and arts occupations",
 AND(D13&gt;=31, D13&lt;=39), "Service occupations",
 AND(D13&gt;=41, D13&lt;=43), "Sales and office occupations",
 AND(D13&gt;=51, D13&lt;=53), "Production, transportation, and material moving occupations",
 AND(D13&gt;=45, D13&lt;=49), "Natural resources, construction, and maintenance occupations",
 TRUE, "Not applicable to study area"
)</f>
        <v>Natural resources, construction, and maintenance occupations</v>
      </c>
      <c r="G13">
        <f t="shared" si="1"/>
        <v>8043</v>
      </c>
      <c r="H13" s="9">
        <f t="shared" si="2"/>
        <v>65.390243902439025</v>
      </c>
      <c r="I13" t="str">
        <f>_xlfn.XLOOKUP($C13,'NAICS-SOC-CIP x-walk'!C:C, 'NAICS-SOC-CIP x-walk'!H:H)</f>
        <v>23</v>
      </c>
      <c r="J13" t="str">
        <f>_xlfn.XLOOKUP($C13,'NAICS-SOC-CIP x-walk'!$C:$C, 'NAICS-SOC-CIP x-walk'!I:I)</f>
        <v>Construction</v>
      </c>
      <c r="K13">
        <f t="shared" si="3"/>
        <v>4506</v>
      </c>
      <c r="L13" s="9">
        <f t="shared" si="4"/>
        <v>59.289473684210527</v>
      </c>
    </row>
    <row r="14" spans="1:12">
      <c r="A14" s="1">
        <v>53</v>
      </c>
      <c r="B14" s="1" t="s">
        <v>4</v>
      </c>
      <c r="C14" s="34" t="s">
        <v>2555</v>
      </c>
      <c r="D14" s="1">
        <f t="shared" si="0"/>
        <v>47</v>
      </c>
      <c r="E14" s="2" t="str">
        <f>_xlfn.XLOOKUP(C14,'NAICS-SOC-CIP x-walk'!C:C,'NAICS-SOC-CIP x-walk'!E:E)</f>
        <v>Tile and Stone Setters</v>
      </c>
      <c r="F14" t="str" cm="1">
        <f t="array" ref="F14">_xlfn.IFS(
 AND(D14&gt;=11, D14&lt;=29), "Management, business, science, and arts occupations",
 AND(D14&gt;=31, D14&lt;=39), "Service occupations",
 AND(D14&gt;=41, D14&lt;=43), "Sales and office occupations",
 AND(D14&gt;=51, D14&lt;=53), "Production, transportation, and material moving occupations",
 AND(D14&gt;=45, D14&lt;=49), "Natural resources, construction, and maintenance occupations",
 TRUE, "Not applicable to study area"
)</f>
        <v>Natural resources, construction, and maintenance occupations</v>
      </c>
      <c r="G14">
        <f t="shared" si="1"/>
        <v>8043</v>
      </c>
      <c r="H14" s="9">
        <f t="shared" si="2"/>
        <v>65.390243902439025</v>
      </c>
      <c r="I14" t="str">
        <f>_xlfn.XLOOKUP($C14,'NAICS-SOC-CIP x-walk'!C:C, 'NAICS-SOC-CIP x-walk'!H:H)</f>
        <v>23</v>
      </c>
      <c r="J14" t="str">
        <f>_xlfn.XLOOKUP($C14,'NAICS-SOC-CIP x-walk'!$C:$C, 'NAICS-SOC-CIP x-walk'!I:I)</f>
        <v>Construction</v>
      </c>
      <c r="K14">
        <f t="shared" si="3"/>
        <v>4506</v>
      </c>
      <c r="L14" s="9">
        <f t="shared" si="4"/>
        <v>59.289473684210527</v>
      </c>
    </row>
    <row r="15" spans="1:12">
      <c r="A15" s="1">
        <v>82</v>
      </c>
      <c r="B15" s="1" t="s">
        <v>4</v>
      </c>
      <c r="C15" s="34" t="s">
        <v>2556</v>
      </c>
      <c r="D15" s="1">
        <f t="shared" si="0"/>
        <v>47</v>
      </c>
      <c r="E15" s="2" t="str">
        <f>_xlfn.XLOOKUP(C15,'NAICS-SOC-CIP x-walk'!C:C,'NAICS-SOC-CIP x-walk'!E:E)</f>
        <v>Cement Masons and Concrete Finishers</v>
      </c>
      <c r="F15" t="str" cm="1">
        <f t="array" ref="F15">_xlfn.IFS(
 AND(D15&gt;=11, D15&lt;=29), "Management, business, science, and arts occupations",
 AND(D15&gt;=31, D15&lt;=39), "Service occupations",
 AND(D15&gt;=41, D15&lt;=43), "Sales and office occupations",
 AND(D15&gt;=51, D15&lt;=53), "Production, transportation, and material moving occupations",
 AND(D15&gt;=45, D15&lt;=49), "Natural resources, construction, and maintenance occupations",
 TRUE, "Not applicable to study area"
)</f>
        <v>Natural resources, construction, and maintenance occupations</v>
      </c>
      <c r="G15">
        <f t="shared" si="1"/>
        <v>8043</v>
      </c>
      <c r="H15" s="9">
        <f t="shared" si="2"/>
        <v>65.390243902439025</v>
      </c>
      <c r="I15" t="str">
        <f>_xlfn.XLOOKUP($C15,'NAICS-SOC-CIP x-walk'!C:C, 'NAICS-SOC-CIP x-walk'!H:H)</f>
        <v>23</v>
      </c>
      <c r="J15" t="str">
        <f>_xlfn.XLOOKUP($C15,'NAICS-SOC-CIP x-walk'!$C:$C, 'NAICS-SOC-CIP x-walk'!I:I)</f>
        <v>Construction</v>
      </c>
      <c r="K15">
        <f t="shared" si="3"/>
        <v>4506</v>
      </c>
      <c r="L15" s="9">
        <f t="shared" si="4"/>
        <v>59.289473684210527</v>
      </c>
    </row>
    <row r="16" spans="1:12">
      <c r="A16" s="1">
        <v>46</v>
      </c>
      <c r="B16" s="1" t="s">
        <v>4</v>
      </c>
      <c r="C16" s="34" t="s">
        <v>2557</v>
      </c>
      <c r="D16" s="1">
        <f t="shared" si="0"/>
        <v>47</v>
      </c>
      <c r="E16" s="2" t="str">
        <f>_xlfn.XLOOKUP(C16,'NAICS-SOC-CIP x-walk'!C:C,'NAICS-SOC-CIP x-walk'!E:E)</f>
        <v>Terrazzo Workers and Finishers</v>
      </c>
      <c r="F16" t="str" cm="1">
        <f t="array" ref="F16">_xlfn.IFS(
 AND(D16&gt;=11, D16&lt;=29), "Management, business, science, and arts occupations",
 AND(D16&gt;=31, D16&lt;=39), "Service occupations",
 AND(D16&gt;=41, D16&lt;=43), "Sales and office occupations",
 AND(D16&gt;=51, D16&lt;=53), "Production, transportation, and material moving occupations",
 AND(D16&gt;=45, D16&lt;=49), "Natural resources, construction, and maintenance occupations",
 TRUE, "Not applicable to study area"
)</f>
        <v>Natural resources, construction, and maintenance occupations</v>
      </c>
      <c r="G16">
        <f t="shared" si="1"/>
        <v>8043</v>
      </c>
      <c r="H16" s="9">
        <f t="shared" si="2"/>
        <v>65.390243902439025</v>
      </c>
      <c r="I16" t="str">
        <f>_xlfn.XLOOKUP($C16,'NAICS-SOC-CIP x-walk'!C:C, 'NAICS-SOC-CIP x-walk'!H:H)</f>
        <v>23</v>
      </c>
      <c r="J16" t="str">
        <f>_xlfn.XLOOKUP($C16,'NAICS-SOC-CIP x-walk'!$C:$C, 'NAICS-SOC-CIP x-walk'!I:I)</f>
        <v>Construction</v>
      </c>
      <c r="K16">
        <f t="shared" si="3"/>
        <v>4506</v>
      </c>
      <c r="L16" s="9">
        <f t="shared" si="4"/>
        <v>59.289473684210527</v>
      </c>
    </row>
    <row r="17" spans="1:12">
      <c r="A17" s="1">
        <v>87</v>
      </c>
      <c r="B17" s="1" t="s">
        <v>4</v>
      </c>
      <c r="C17" s="34" t="s">
        <v>2558</v>
      </c>
      <c r="D17" s="1">
        <f t="shared" si="0"/>
        <v>47</v>
      </c>
      <c r="E17" s="2" t="str">
        <f>_xlfn.XLOOKUP(C17,'NAICS-SOC-CIP x-walk'!C:C,'NAICS-SOC-CIP x-walk'!E:E)</f>
        <v>Construction Laborers</v>
      </c>
      <c r="F17" t="str" cm="1">
        <f t="array" ref="F17">_xlfn.IFS(
 AND(D17&gt;=11, D17&lt;=29), "Management, business, science, and arts occupations",
 AND(D17&gt;=31, D17&lt;=39), "Service occupations",
 AND(D17&gt;=41, D17&lt;=43), "Sales and office occupations",
 AND(D17&gt;=51, D17&lt;=53), "Production, transportation, and material moving occupations",
 AND(D17&gt;=45, D17&lt;=49), "Natural resources, construction, and maintenance occupations",
 TRUE, "Not applicable to study area"
)</f>
        <v>Natural resources, construction, and maintenance occupations</v>
      </c>
      <c r="G17">
        <f t="shared" si="1"/>
        <v>8043</v>
      </c>
      <c r="H17" s="9">
        <f t="shared" si="2"/>
        <v>65.390243902439025</v>
      </c>
      <c r="I17" t="str">
        <f>_xlfn.XLOOKUP($C17,'NAICS-SOC-CIP x-walk'!C:C, 'NAICS-SOC-CIP x-walk'!H:H)</f>
        <v>23</v>
      </c>
      <c r="J17" t="str">
        <f>_xlfn.XLOOKUP($C17,'NAICS-SOC-CIP x-walk'!$C:$C, 'NAICS-SOC-CIP x-walk'!I:I)</f>
        <v>Construction</v>
      </c>
      <c r="K17">
        <f t="shared" si="3"/>
        <v>4506</v>
      </c>
      <c r="L17" s="9">
        <f t="shared" si="4"/>
        <v>59.289473684210527</v>
      </c>
    </row>
    <row r="18" spans="1:12">
      <c r="A18" s="1">
        <v>79</v>
      </c>
      <c r="B18" s="1" t="s">
        <v>4</v>
      </c>
      <c r="C18" s="34" t="s">
        <v>2559</v>
      </c>
      <c r="D18" s="1">
        <f t="shared" si="0"/>
        <v>47</v>
      </c>
      <c r="E18" s="2" t="str">
        <f>_xlfn.XLOOKUP(C18,'NAICS-SOC-CIP x-walk'!C:C,'NAICS-SOC-CIP x-walk'!E:E)</f>
        <v>Paving, Surfacing, and Tamping Equipment Operators</v>
      </c>
      <c r="F18" t="str" cm="1">
        <f t="array" ref="F18">_xlfn.IFS(
 AND(D18&gt;=11, D18&lt;=29), "Management, business, science, and arts occupations",
 AND(D18&gt;=31, D18&lt;=39), "Service occupations",
 AND(D18&gt;=41, D18&lt;=43), "Sales and office occupations",
 AND(D18&gt;=51, D18&lt;=53), "Production, transportation, and material moving occupations",
 AND(D18&gt;=45, D18&lt;=49), "Natural resources, construction, and maintenance occupations",
 TRUE, "Not applicable to study area"
)</f>
        <v>Natural resources, construction, and maintenance occupations</v>
      </c>
      <c r="G18">
        <f t="shared" si="1"/>
        <v>8043</v>
      </c>
      <c r="H18" s="9">
        <f t="shared" si="2"/>
        <v>65.390243902439025</v>
      </c>
      <c r="I18" t="str">
        <f>_xlfn.XLOOKUP($C18,'NAICS-SOC-CIP x-walk'!C:C, 'NAICS-SOC-CIP x-walk'!H:H)</f>
        <v>23</v>
      </c>
      <c r="J18" t="str">
        <f>_xlfn.XLOOKUP($C18,'NAICS-SOC-CIP x-walk'!$C:$C, 'NAICS-SOC-CIP x-walk'!I:I)</f>
        <v>Construction</v>
      </c>
      <c r="K18">
        <f t="shared" si="3"/>
        <v>4506</v>
      </c>
      <c r="L18" s="9">
        <f t="shared" si="4"/>
        <v>59.289473684210527</v>
      </c>
    </row>
    <row r="19" spans="1:12">
      <c r="A19" s="1">
        <v>76</v>
      </c>
      <c r="B19" s="1" t="s">
        <v>4</v>
      </c>
      <c r="C19" s="34" t="s">
        <v>2560</v>
      </c>
      <c r="D19" s="1">
        <f t="shared" si="0"/>
        <v>47</v>
      </c>
      <c r="E19" s="2" t="str">
        <f>_xlfn.XLOOKUP(C19,'NAICS-SOC-CIP x-walk'!C:C,'NAICS-SOC-CIP x-walk'!E:E)</f>
        <v>Pile Driver Operators</v>
      </c>
      <c r="F19" t="str" cm="1">
        <f t="array" ref="F19">_xlfn.IFS(
 AND(D19&gt;=11, D19&lt;=29), "Management, business, science, and arts occupations",
 AND(D19&gt;=31, D19&lt;=39), "Service occupations",
 AND(D19&gt;=41, D19&lt;=43), "Sales and office occupations",
 AND(D19&gt;=51, D19&lt;=53), "Production, transportation, and material moving occupations",
 AND(D19&gt;=45, D19&lt;=49), "Natural resources, construction, and maintenance occupations",
 TRUE, "Not applicable to study area"
)</f>
        <v>Natural resources, construction, and maintenance occupations</v>
      </c>
      <c r="G19">
        <f t="shared" si="1"/>
        <v>8043</v>
      </c>
      <c r="H19" s="9">
        <f t="shared" si="2"/>
        <v>65.390243902439025</v>
      </c>
      <c r="I19" t="str">
        <f>_xlfn.XLOOKUP($C19,'NAICS-SOC-CIP x-walk'!C:C, 'NAICS-SOC-CIP x-walk'!H:H)</f>
        <v>23</v>
      </c>
      <c r="J19" t="str">
        <f>_xlfn.XLOOKUP($C19,'NAICS-SOC-CIP x-walk'!$C:$C, 'NAICS-SOC-CIP x-walk'!I:I)</f>
        <v>Construction</v>
      </c>
      <c r="K19">
        <f t="shared" si="3"/>
        <v>4506</v>
      </c>
      <c r="L19" s="9">
        <f t="shared" si="4"/>
        <v>59.289473684210527</v>
      </c>
    </row>
    <row r="20" spans="1:12">
      <c r="A20" s="1">
        <v>66</v>
      </c>
      <c r="B20" s="1" t="s">
        <v>4</v>
      </c>
      <c r="C20" s="34" t="s">
        <v>2561</v>
      </c>
      <c r="D20" s="1">
        <f t="shared" si="0"/>
        <v>47</v>
      </c>
      <c r="E20" s="2" t="str">
        <f>_xlfn.XLOOKUP(C20,'NAICS-SOC-CIP x-walk'!C:C,'NAICS-SOC-CIP x-walk'!E:E)</f>
        <v>Operating Engineers and Other Construction Equipment Operators</v>
      </c>
      <c r="F20" t="str" cm="1">
        <f t="array" ref="F20">_xlfn.IFS(
 AND(D20&gt;=11, D20&lt;=29), "Management, business, science, and arts occupations",
 AND(D20&gt;=31, D20&lt;=39), "Service occupations",
 AND(D20&gt;=41, D20&lt;=43), "Sales and office occupations",
 AND(D20&gt;=51, D20&lt;=53), "Production, transportation, and material moving occupations",
 AND(D20&gt;=45, D20&lt;=49), "Natural resources, construction, and maintenance occupations",
 TRUE, "Not applicable to study area"
)</f>
        <v>Natural resources, construction, and maintenance occupations</v>
      </c>
      <c r="G20">
        <f t="shared" si="1"/>
        <v>8043</v>
      </c>
      <c r="H20" s="9">
        <f t="shared" si="2"/>
        <v>65.390243902439025</v>
      </c>
      <c r="I20" t="str">
        <f>_xlfn.XLOOKUP($C20,'NAICS-SOC-CIP x-walk'!C:C, 'NAICS-SOC-CIP x-walk'!H:H)</f>
        <v>23</v>
      </c>
      <c r="J20" t="str">
        <f>_xlfn.XLOOKUP($C20,'NAICS-SOC-CIP x-walk'!$C:$C, 'NAICS-SOC-CIP x-walk'!I:I)</f>
        <v>Construction</v>
      </c>
      <c r="K20">
        <f t="shared" si="3"/>
        <v>4506</v>
      </c>
      <c r="L20" s="9">
        <f t="shared" si="4"/>
        <v>59.289473684210527</v>
      </c>
    </row>
    <row r="21" spans="1:12">
      <c r="A21" s="1">
        <v>59</v>
      </c>
      <c r="B21" s="1" t="s">
        <v>4</v>
      </c>
      <c r="C21" s="34" t="s">
        <v>2562</v>
      </c>
      <c r="D21" s="1">
        <f t="shared" si="0"/>
        <v>47</v>
      </c>
      <c r="E21" s="2" t="str">
        <f>_xlfn.XLOOKUP(C21,'NAICS-SOC-CIP x-walk'!C:C,'NAICS-SOC-CIP x-walk'!E:E)</f>
        <v>Drywall and Ceiling Tile Installers</v>
      </c>
      <c r="F21" t="str" cm="1">
        <f t="array" ref="F21">_xlfn.IFS(
 AND(D21&gt;=11, D21&lt;=29), "Management, business, science, and arts occupations",
 AND(D21&gt;=31, D21&lt;=39), "Service occupations",
 AND(D21&gt;=41, D21&lt;=43), "Sales and office occupations",
 AND(D21&gt;=51, D21&lt;=53), "Production, transportation, and material moving occupations",
 AND(D21&gt;=45, D21&lt;=49), "Natural resources, construction, and maintenance occupations",
 TRUE, "Not applicable to study area"
)</f>
        <v>Natural resources, construction, and maintenance occupations</v>
      </c>
      <c r="G21">
        <f t="shared" si="1"/>
        <v>8043</v>
      </c>
      <c r="H21" s="9">
        <f t="shared" si="2"/>
        <v>65.390243902439025</v>
      </c>
      <c r="I21" t="str">
        <f>_xlfn.XLOOKUP($C21,'NAICS-SOC-CIP x-walk'!C:C, 'NAICS-SOC-CIP x-walk'!H:H)</f>
        <v>23</v>
      </c>
      <c r="J21" t="str">
        <f>_xlfn.XLOOKUP($C21,'NAICS-SOC-CIP x-walk'!$C:$C, 'NAICS-SOC-CIP x-walk'!I:I)</f>
        <v>Construction</v>
      </c>
      <c r="K21">
        <f t="shared" si="3"/>
        <v>4506</v>
      </c>
      <c r="L21" s="9">
        <f t="shared" si="4"/>
        <v>59.289473684210527</v>
      </c>
    </row>
    <row r="22" spans="1:12">
      <c r="A22" s="1">
        <v>56</v>
      </c>
      <c r="B22" s="1" t="s">
        <v>4</v>
      </c>
      <c r="C22" s="34" t="s">
        <v>2563</v>
      </c>
      <c r="D22" s="1">
        <f t="shared" si="0"/>
        <v>47</v>
      </c>
      <c r="E22" s="2" t="str">
        <f>_xlfn.XLOOKUP(C22,'NAICS-SOC-CIP x-walk'!C:C,'NAICS-SOC-CIP x-walk'!E:E)</f>
        <v>Tapers</v>
      </c>
      <c r="F22" t="str" cm="1">
        <f t="array" ref="F22">_xlfn.IFS(
 AND(D22&gt;=11, D22&lt;=29), "Management, business, science, and arts occupations",
 AND(D22&gt;=31, D22&lt;=39), "Service occupations",
 AND(D22&gt;=41, D22&lt;=43), "Sales and office occupations",
 AND(D22&gt;=51, D22&lt;=53), "Production, transportation, and material moving occupations",
 AND(D22&gt;=45, D22&lt;=49), "Natural resources, construction, and maintenance occupations",
 TRUE, "Not applicable to study area"
)</f>
        <v>Natural resources, construction, and maintenance occupations</v>
      </c>
      <c r="G22">
        <f t="shared" si="1"/>
        <v>8043</v>
      </c>
      <c r="H22" s="9">
        <f t="shared" si="2"/>
        <v>65.390243902439025</v>
      </c>
      <c r="I22" t="str">
        <f>_xlfn.XLOOKUP($C22,'NAICS-SOC-CIP x-walk'!C:C, 'NAICS-SOC-CIP x-walk'!H:H)</f>
        <v>23</v>
      </c>
      <c r="J22" t="str">
        <f>_xlfn.XLOOKUP($C22,'NAICS-SOC-CIP x-walk'!$C:$C, 'NAICS-SOC-CIP x-walk'!I:I)</f>
        <v>Construction</v>
      </c>
      <c r="K22">
        <f t="shared" si="3"/>
        <v>4506</v>
      </c>
      <c r="L22" s="9">
        <f t="shared" si="4"/>
        <v>59.289473684210527</v>
      </c>
    </row>
    <row r="23" spans="1:12">
      <c r="A23" s="1">
        <v>79</v>
      </c>
      <c r="B23" s="1">
        <v>3</v>
      </c>
      <c r="C23" s="34" t="s">
        <v>2564</v>
      </c>
      <c r="D23" s="1">
        <f t="shared" si="0"/>
        <v>47</v>
      </c>
      <c r="E23" s="2" t="str">
        <f>_xlfn.XLOOKUP(C23,'NAICS-SOC-CIP x-walk'!C:C,'NAICS-SOC-CIP x-walk'!E:E)</f>
        <v>Electricians</v>
      </c>
      <c r="F23" t="str" cm="1">
        <f t="array" ref="F23">_xlfn.IFS(
 AND(D23&gt;=11, D23&lt;=29), "Management, business, science, and arts occupations",
 AND(D23&gt;=31, D23&lt;=39), "Service occupations",
 AND(D23&gt;=41, D23&lt;=43), "Sales and office occupations",
 AND(D23&gt;=51, D23&lt;=53), "Production, transportation, and material moving occupations",
 AND(D23&gt;=45, D23&lt;=49), "Natural resources, construction, and maintenance occupations",
 TRUE, "Not applicable to study area"
)</f>
        <v>Natural resources, construction, and maintenance occupations</v>
      </c>
      <c r="G23">
        <f t="shared" si="1"/>
        <v>8043</v>
      </c>
      <c r="H23" s="9">
        <f t="shared" si="2"/>
        <v>65.390243902439025</v>
      </c>
      <c r="I23" t="str">
        <f>_xlfn.XLOOKUP($C23,'NAICS-SOC-CIP x-walk'!C:C, 'NAICS-SOC-CIP x-walk'!H:H)</f>
        <v>23</v>
      </c>
      <c r="J23" t="str">
        <f>_xlfn.XLOOKUP($C23,'NAICS-SOC-CIP x-walk'!$C:$C, 'NAICS-SOC-CIP x-walk'!I:I)</f>
        <v>Construction</v>
      </c>
      <c r="K23">
        <f t="shared" si="3"/>
        <v>4506</v>
      </c>
      <c r="L23" s="9">
        <f t="shared" si="4"/>
        <v>59.289473684210527</v>
      </c>
    </row>
    <row r="24" spans="1:12">
      <c r="A24" s="1">
        <v>75</v>
      </c>
      <c r="B24" s="1" t="s">
        <v>4</v>
      </c>
      <c r="C24" s="34" t="s">
        <v>2565</v>
      </c>
      <c r="D24" s="1">
        <f t="shared" si="0"/>
        <v>47</v>
      </c>
      <c r="E24" s="2" t="str">
        <f>_xlfn.XLOOKUP(C24,'NAICS-SOC-CIP x-walk'!C:C,'NAICS-SOC-CIP x-walk'!E:E)</f>
        <v>Glaziers</v>
      </c>
      <c r="F24" t="str" cm="1">
        <f t="array" ref="F24">_xlfn.IFS(
 AND(D24&gt;=11, D24&lt;=29), "Management, business, science, and arts occupations",
 AND(D24&gt;=31, D24&lt;=39), "Service occupations",
 AND(D24&gt;=41, D24&lt;=43), "Sales and office occupations",
 AND(D24&gt;=51, D24&lt;=53), "Production, transportation, and material moving occupations",
 AND(D24&gt;=45, D24&lt;=49), "Natural resources, construction, and maintenance occupations",
 TRUE, "Not applicable to study area"
)</f>
        <v>Natural resources, construction, and maintenance occupations</v>
      </c>
      <c r="G24">
        <f t="shared" si="1"/>
        <v>8043</v>
      </c>
      <c r="H24" s="9">
        <f t="shared" si="2"/>
        <v>65.390243902439025</v>
      </c>
      <c r="I24" t="str">
        <f>_xlfn.XLOOKUP($C24,'NAICS-SOC-CIP x-walk'!C:C, 'NAICS-SOC-CIP x-walk'!H:H)</f>
        <v>23</v>
      </c>
      <c r="J24" t="str">
        <f>_xlfn.XLOOKUP($C24,'NAICS-SOC-CIP x-walk'!$C:$C, 'NAICS-SOC-CIP x-walk'!I:I)</f>
        <v>Construction</v>
      </c>
      <c r="K24">
        <f t="shared" si="3"/>
        <v>4506</v>
      </c>
      <c r="L24" s="9">
        <f t="shared" si="4"/>
        <v>59.289473684210527</v>
      </c>
    </row>
    <row r="25" spans="1:12">
      <c r="A25" s="1">
        <v>76</v>
      </c>
      <c r="B25" s="1" t="s">
        <v>4</v>
      </c>
      <c r="C25" s="34" t="s">
        <v>2566</v>
      </c>
      <c r="D25" s="1">
        <f t="shared" si="0"/>
        <v>47</v>
      </c>
      <c r="E25" s="2" t="str">
        <f>_xlfn.XLOOKUP(C25,'NAICS-SOC-CIP x-walk'!C:C,'NAICS-SOC-CIP x-walk'!E:E)</f>
        <v>Insulation Workers, Floor, Ceiling, and Wall</v>
      </c>
      <c r="F25" t="str" cm="1">
        <f t="array" ref="F25">_xlfn.IFS(
 AND(D25&gt;=11, D25&lt;=29), "Management, business, science, and arts occupations",
 AND(D25&gt;=31, D25&lt;=39), "Service occupations",
 AND(D25&gt;=41, D25&lt;=43), "Sales and office occupations",
 AND(D25&gt;=51, D25&lt;=53), "Production, transportation, and material moving occupations",
 AND(D25&gt;=45, D25&lt;=49), "Natural resources, construction, and maintenance occupations",
 TRUE, "Not applicable to study area"
)</f>
        <v>Natural resources, construction, and maintenance occupations</v>
      </c>
      <c r="G25">
        <f t="shared" si="1"/>
        <v>8043</v>
      </c>
      <c r="H25" s="9">
        <f t="shared" si="2"/>
        <v>65.390243902439025</v>
      </c>
      <c r="I25" t="str">
        <f>_xlfn.XLOOKUP($C25,'NAICS-SOC-CIP x-walk'!C:C, 'NAICS-SOC-CIP x-walk'!H:H)</f>
        <v>23</v>
      </c>
      <c r="J25" t="str">
        <f>_xlfn.XLOOKUP($C25,'NAICS-SOC-CIP x-walk'!$C:$C, 'NAICS-SOC-CIP x-walk'!I:I)</f>
        <v>Construction</v>
      </c>
      <c r="K25">
        <f t="shared" si="3"/>
        <v>4506</v>
      </c>
      <c r="L25" s="9">
        <f t="shared" si="4"/>
        <v>59.289473684210527</v>
      </c>
    </row>
    <row r="26" spans="1:12">
      <c r="A26" s="1">
        <v>66</v>
      </c>
      <c r="B26" s="1" t="s">
        <v>4</v>
      </c>
      <c r="C26" s="34" t="s">
        <v>2567</v>
      </c>
      <c r="D26" s="1">
        <f t="shared" si="0"/>
        <v>47</v>
      </c>
      <c r="E26" s="2" t="str">
        <f>_xlfn.XLOOKUP(C26,'NAICS-SOC-CIP x-walk'!C:C,'NAICS-SOC-CIP x-walk'!E:E)</f>
        <v>Insulation Workers, Mechanical</v>
      </c>
      <c r="F26" t="str" cm="1">
        <f t="array" ref="F26">_xlfn.IFS(
 AND(D26&gt;=11, D26&lt;=29), "Management, business, science, and arts occupations",
 AND(D26&gt;=31, D26&lt;=39), "Service occupations",
 AND(D26&gt;=41, D26&lt;=43), "Sales and office occupations",
 AND(D26&gt;=51, D26&lt;=53), "Production, transportation, and material moving occupations",
 AND(D26&gt;=45, D26&lt;=49), "Natural resources, construction, and maintenance occupations",
 TRUE, "Not applicable to study area"
)</f>
        <v>Natural resources, construction, and maintenance occupations</v>
      </c>
      <c r="G26">
        <f t="shared" si="1"/>
        <v>8043</v>
      </c>
      <c r="H26" s="9">
        <f t="shared" si="2"/>
        <v>65.390243902439025</v>
      </c>
      <c r="I26" t="str">
        <f>_xlfn.XLOOKUP($C26,'NAICS-SOC-CIP x-walk'!C:C, 'NAICS-SOC-CIP x-walk'!H:H)</f>
        <v>23</v>
      </c>
      <c r="J26" t="str">
        <f>_xlfn.XLOOKUP($C26,'NAICS-SOC-CIP x-walk'!$C:$C, 'NAICS-SOC-CIP x-walk'!I:I)</f>
        <v>Construction</v>
      </c>
      <c r="K26">
        <f t="shared" si="3"/>
        <v>4506</v>
      </c>
      <c r="L26" s="9">
        <f t="shared" si="4"/>
        <v>59.289473684210527</v>
      </c>
    </row>
    <row r="27" spans="1:12">
      <c r="A27" s="1">
        <v>53</v>
      </c>
      <c r="B27" s="1" t="s">
        <v>4</v>
      </c>
      <c r="C27" s="34" t="s">
        <v>2568</v>
      </c>
      <c r="D27" s="1">
        <f t="shared" si="0"/>
        <v>47</v>
      </c>
      <c r="E27" s="2" t="str">
        <f>_xlfn.XLOOKUP(C27,'NAICS-SOC-CIP x-walk'!C:C,'NAICS-SOC-CIP x-walk'!E:E)</f>
        <v>Painters, Construction and Maintenance</v>
      </c>
      <c r="F27" t="str" cm="1">
        <f t="array" ref="F27">_xlfn.IFS(
 AND(D27&gt;=11, D27&lt;=29), "Management, business, science, and arts occupations",
 AND(D27&gt;=31, D27&lt;=39), "Service occupations",
 AND(D27&gt;=41, D27&lt;=43), "Sales and office occupations",
 AND(D27&gt;=51, D27&lt;=53), "Production, transportation, and material moving occupations",
 AND(D27&gt;=45, D27&lt;=49), "Natural resources, construction, and maintenance occupations",
 TRUE, "Not applicable to study area"
)</f>
        <v>Natural resources, construction, and maintenance occupations</v>
      </c>
      <c r="G27">
        <f t="shared" si="1"/>
        <v>8043</v>
      </c>
      <c r="H27" s="9">
        <f t="shared" si="2"/>
        <v>65.390243902439025</v>
      </c>
      <c r="I27" t="str">
        <f>_xlfn.XLOOKUP($C27,'NAICS-SOC-CIP x-walk'!C:C, 'NAICS-SOC-CIP x-walk'!H:H)</f>
        <v>23</v>
      </c>
      <c r="J27" t="str">
        <f>_xlfn.XLOOKUP($C27,'NAICS-SOC-CIP x-walk'!$C:$C, 'NAICS-SOC-CIP x-walk'!I:I)</f>
        <v>Construction</v>
      </c>
      <c r="K27">
        <f t="shared" si="3"/>
        <v>4506</v>
      </c>
      <c r="L27" s="9">
        <f t="shared" si="4"/>
        <v>59.289473684210527</v>
      </c>
    </row>
    <row r="28" spans="1:12">
      <c r="A28" s="1">
        <v>48</v>
      </c>
      <c r="B28" s="1" t="s">
        <v>4</v>
      </c>
      <c r="C28" s="34" t="s">
        <v>2569</v>
      </c>
      <c r="D28" s="1">
        <f t="shared" si="0"/>
        <v>47</v>
      </c>
      <c r="E28" s="2" t="str">
        <f>_xlfn.XLOOKUP(C28,'NAICS-SOC-CIP x-walk'!C:C,'NAICS-SOC-CIP x-walk'!E:E)</f>
        <v>Paperhangers</v>
      </c>
      <c r="F28" t="str" cm="1">
        <f t="array" ref="F28">_xlfn.IFS(
 AND(D28&gt;=11, D28&lt;=29), "Management, business, science, and arts occupations",
 AND(D28&gt;=31, D28&lt;=39), "Service occupations",
 AND(D28&gt;=41, D28&lt;=43), "Sales and office occupations",
 AND(D28&gt;=51, D28&lt;=53), "Production, transportation, and material moving occupations",
 AND(D28&gt;=45, D28&lt;=49), "Natural resources, construction, and maintenance occupations",
 TRUE, "Not applicable to study area"
)</f>
        <v>Natural resources, construction, and maintenance occupations</v>
      </c>
      <c r="G28">
        <f t="shared" si="1"/>
        <v>8043</v>
      </c>
      <c r="H28" s="9">
        <f t="shared" si="2"/>
        <v>65.390243902439025</v>
      </c>
      <c r="I28" t="str">
        <f>_xlfn.XLOOKUP($C28,'NAICS-SOC-CIP x-walk'!C:C, 'NAICS-SOC-CIP x-walk'!H:H)</f>
        <v>23</v>
      </c>
      <c r="J28" t="str">
        <f>_xlfn.XLOOKUP($C28,'NAICS-SOC-CIP x-walk'!$C:$C, 'NAICS-SOC-CIP x-walk'!I:I)</f>
        <v>Construction</v>
      </c>
      <c r="K28">
        <f t="shared" si="3"/>
        <v>4506</v>
      </c>
      <c r="L28" s="9">
        <f t="shared" si="4"/>
        <v>59.289473684210527</v>
      </c>
    </row>
    <row r="29" spans="1:12">
      <c r="A29" s="1">
        <v>79</v>
      </c>
      <c r="B29" s="1" t="s">
        <v>4</v>
      </c>
      <c r="C29" s="34" t="s">
        <v>2570</v>
      </c>
      <c r="D29" s="1">
        <f t="shared" si="0"/>
        <v>47</v>
      </c>
      <c r="E29" s="2" t="str">
        <f>_xlfn.XLOOKUP(C29,'NAICS-SOC-CIP x-walk'!C:C,'NAICS-SOC-CIP x-walk'!E:E)</f>
        <v>Pipelayers</v>
      </c>
      <c r="F29" t="str" cm="1">
        <f t="array" ref="F29">_xlfn.IFS(
 AND(D29&gt;=11, D29&lt;=29), "Management, business, science, and arts occupations",
 AND(D29&gt;=31, D29&lt;=39), "Service occupations",
 AND(D29&gt;=41, D29&lt;=43), "Sales and office occupations",
 AND(D29&gt;=51, D29&lt;=53), "Production, transportation, and material moving occupations",
 AND(D29&gt;=45, D29&lt;=49), "Natural resources, construction, and maintenance occupations",
 TRUE, "Not applicable to study area"
)</f>
        <v>Natural resources, construction, and maintenance occupations</v>
      </c>
      <c r="G29">
        <f t="shared" si="1"/>
        <v>8043</v>
      </c>
      <c r="H29" s="9">
        <f t="shared" si="2"/>
        <v>65.390243902439025</v>
      </c>
      <c r="I29" t="str">
        <f>_xlfn.XLOOKUP($C29,'NAICS-SOC-CIP x-walk'!C:C, 'NAICS-SOC-CIP x-walk'!H:H)</f>
        <v>23</v>
      </c>
      <c r="J29" t="str">
        <f>_xlfn.XLOOKUP($C29,'NAICS-SOC-CIP x-walk'!$C:$C, 'NAICS-SOC-CIP x-walk'!I:I)</f>
        <v>Construction</v>
      </c>
      <c r="K29">
        <f t="shared" si="3"/>
        <v>4506</v>
      </c>
      <c r="L29" s="9">
        <f t="shared" si="4"/>
        <v>59.289473684210527</v>
      </c>
    </row>
    <row r="30" spans="1:12">
      <c r="A30" s="1">
        <v>64</v>
      </c>
      <c r="B30" s="1">
        <v>3</v>
      </c>
      <c r="C30" s="34" t="s">
        <v>2571</v>
      </c>
      <c r="D30" s="1">
        <f t="shared" si="0"/>
        <v>47</v>
      </c>
      <c r="E30" s="2" t="str">
        <f>_xlfn.XLOOKUP(C30,'NAICS-SOC-CIP x-walk'!C:C,'NAICS-SOC-CIP x-walk'!E:E)</f>
        <v>Plumbers, Pipefitters, and Steamfitters</v>
      </c>
      <c r="F30" t="str" cm="1">
        <f t="array" ref="F30">_xlfn.IFS(
 AND(D30&gt;=11, D30&lt;=29), "Management, business, science, and arts occupations",
 AND(D30&gt;=31, D30&lt;=39), "Service occupations",
 AND(D30&gt;=41, D30&lt;=43), "Sales and office occupations",
 AND(D30&gt;=51, D30&lt;=53), "Production, transportation, and material moving occupations",
 AND(D30&gt;=45, D30&lt;=49), "Natural resources, construction, and maintenance occupations",
 TRUE, "Not applicable to study area"
)</f>
        <v>Natural resources, construction, and maintenance occupations</v>
      </c>
      <c r="G30">
        <f t="shared" si="1"/>
        <v>8043</v>
      </c>
      <c r="H30" s="9">
        <f t="shared" si="2"/>
        <v>65.390243902439025</v>
      </c>
      <c r="I30" t="str">
        <f>_xlfn.XLOOKUP($C30,'NAICS-SOC-CIP x-walk'!C:C, 'NAICS-SOC-CIP x-walk'!H:H)</f>
        <v>23</v>
      </c>
      <c r="J30" t="str">
        <f>_xlfn.XLOOKUP($C30,'NAICS-SOC-CIP x-walk'!$C:$C, 'NAICS-SOC-CIP x-walk'!I:I)</f>
        <v>Construction</v>
      </c>
      <c r="K30">
        <f t="shared" si="3"/>
        <v>4506</v>
      </c>
      <c r="L30" s="9">
        <f t="shared" si="4"/>
        <v>59.289473684210527</v>
      </c>
    </row>
    <row r="31" spans="1:12">
      <c r="A31" s="1">
        <v>62</v>
      </c>
      <c r="B31" s="1">
        <v>3</v>
      </c>
      <c r="C31" s="34" t="s">
        <v>2571</v>
      </c>
      <c r="D31" s="1">
        <f t="shared" si="0"/>
        <v>47</v>
      </c>
      <c r="E31" s="2" t="str">
        <f>_xlfn.XLOOKUP(C31,'NAICS-SOC-CIP x-walk'!C:C,'NAICS-SOC-CIP x-walk'!E:E)</f>
        <v>Plumbers, Pipefitters, and Steamfitters</v>
      </c>
      <c r="F31" t="str" cm="1">
        <f t="array" ref="F31">_xlfn.IFS(
 AND(D31&gt;=11, D31&lt;=29), "Management, business, science, and arts occupations",
 AND(D31&gt;=31, D31&lt;=39), "Service occupations",
 AND(D31&gt;=41, D31&lt;=43), "Sales and office occupations",
 AND(D31&gt;=51, D31&lt;=53), "Production, transportation, and material moving occupations",
 AND(D31&gt;=45, D31&lt;=49), "Natural resources, construction, and maintenance occupations",
 TRUE, "Not applicable to study area"
)</f>
        <v>Natural resources, construction, and maintenance occupations</v>
      </c>
      <c r="G31">
        <f t="shared" si="1"/>
        <v>8043</v>
      </c>
      <c r="H31" s="9">
        <f t="shared" si="2"/>
        <v>65.390243902439025</v>
      </c>
      <c r="I31" t="str">
        <f>_xlfn.XLOOKUP($C31,'NAICS-SOC-CIP x-walk'!C:C, 'NAICS-SOC-CIP x-walk'!H:H)</f>
        <v>23</v>
      </c>
      <c r="J31" t="str">
        <f>_xlfn.XLOOKUP($C31,'NAICS-SOC-CIP x-walk'!$C:$C, 'NAICS-SOC-CIP x-walk'!I:I)</f>
        <v>Construction</v>
      </c>
      <c r="K31">
        <f t="shared" si="3"/>
        <v>4506</v>
      </c>
      <c r="L31" s="9">
        <f t="shared" si="4"/>
        <v>59.289473684210527</v>
      </c>
    </row>
    <row r="32" spans="1:12">
      <c r="A32" s="1">
        <v>58</v>
      </c>
      <c r="B32" s="1" t="s">
        <v>4</v>
      </c>
      <c r="C32" s="34" t="s">
        <v>2572</v>
      </c>
      <c r="D32" s="1">
        <f t="shared" si="0"/>
        <v>47</v>
      </c>
      <c r="E32" s="2" t="str">
        <f>_xlfn.XLOOKUP(C32,'NAICS-SOC-CIP x-walk'!C:C,'NAICS-SOC-CIP x-walk'!E:E)</f>
        <v>Plasterers and Stucco Masons</v>
      </c>
      <c r="F32" t="str" cm="1">
        <f t="array" ref="F32">_xlfn.IFS(
 AND(D32&gt;=11, D32&lt;=29), "Management, business, science, and arts occupations",
 AND(D32&gt;=31, D32&lt;=39), "Service occupations",
 AND(D32&gt;=41, D32&lt;=43), "Sales and office occupations",
 AND(D32&gt;=51, D32&lt;=53), "Production, transportation, and material moving occupations",
 AND(D32&gt;=45, D32&lt;=49), "Natural resources, construction, and maintenance occupations",
 TRUE, "Not applicable to study area"
)</f>
        <v>Natural resources, construction, and maintenance occupations</v>
      </c>
      <c r="G32">
        <f t="shared" si="1"/>
        <v>8043</v>
      </c>
      <c r="H32" s="9">
        <f t="shared" si="2"/>
        <v>65.390243902439025</v>
      </c>
      <c r="I32" t="str">
        <f>_xlfn.XLOOKUP($C32,'NAICS-SOC-CIP x-walk'!C:C, 'NAICS-SOC-CIP x-walk'!H:H)</f>
        <v>23</v>
      </c>
      <c r="J32" t="str">
        <f>_xlfn.XLOOKUP($C32,'NAICS-SOC-CIP x-walk'!$C:$C, 'NAICS-SOC-CIP x-walk'!I:I)</f>
        <v>Construction</v>
      </c>
      <c r="K32">
        <f t="shared" si="3"/>
        <v>4506</v>
      </c>
      <c r="L32" s="9">
        <f t="shared" si="4"/>
        <v>59.289473684210527</v>
      </c>
    </row>
    <row r="33" spans="1:12">
      <c r="A33" s="1">
        <v>86</v>
      </c>
      <c r="B33" s="1" t="s">
        <v>4</v>
      </c>
      <c r="C33" s="34" t="s">
        <v>2573</v>
      </c>
      <c r="D33" s="1">
        <f t="shared" si="0"/>
        <v>47</v>
      </c>
      <c r="E33" s="2" t="str">
        <f>_xlfn.XLOOKUP(C33,'NAICS-SOC-CIP x-walk'!C:C,'NAICS-SOC-CIP x-walk'!E:E)</f>
        <v>Reinforcing Iron and Rebar Workers</v>
      </c>
      <c r="F33" t="str" cm="1">
        <f t="array" ref="F33">_xlfn.IFS(
 AND(D33&gt;=11, D33&lt;=29), "Management, business, science, and arts occupations",
 AND(D33&gt;=31, D33&lt;=39), "Service occupations",
 AND(D33&gt;=41, D33&lt;=43), "Sales and office occupations",
 AND(D33&gt;=51, D33&lt;=53), "Production, transportation, and material moving occupations",
 AND(D33&gt;=45, D33&lt;=49), "Natural resources, construction, and maintenance occupations",
 TRUE, "Not applicable to study area"
)</f>
        <v>Natural resources, construction, and maintenance occupations</v>
      </c>
      <c r="G33">
        <f t="shared" si="1"/>
        <v>8043</v>
      </c>
      <c r="H33" s="9">
        <f t="shared" si="2"/>
        <v>65.390243902439025</v>
      </c>
      <c r="I33" t="str">
        <f>_xlfn.XLOOKUP($C33,'NAICS-SOC-CIP x-walk'!C:C, 'NAICS-SOC-CIP x-walk'!H:H)</f>
        <v>23</v>
      </c>
      <c r="J33" t="str">
        <f>_xlfn.XLOOKUP($C33,'NAICS-SOC-CIP x-walk'!$C:$C, 'NAICS-SOC-CIP x-walk'!I:I)</f>
        <v>Construction</v>
      </c>
      <c r="K33">
        <f t="shared" si="3"/>
        <v>4506</v>
      </c>
      <c r="L33" s="9">
        <f t="shared" si="4"/>
        <v>59.289473684210527</v>
      </c>
    </row>
    <row r="34" spans="1:12">
      <c r="A34" s="1">
        <v>80</v>
      </c>
      <c r="B34" s="1" t="s">
        <v>4</v>
      </c>
      <c r="C34" s="34" t="s">
        <v>2574</v>
      </c>
      <c r="D34" s="1">
        <f t="shared" si="0"/>
        <v>47</v>
      </c>
      <c r="E34" s="2" t="str">
        <f>_xlfn.XLOOKUP(C34,'NAICS-SOC-CIP x-walk'!C:C,'NAICS-SOC-CIP x-walk'!E:E)</f>
        <v>Roofers</v>
      </c>
      <c r="F34" t="str" cm="1">
        <f t="array" ref="F34">_xlfn.IFS(
 AND(D34&gt;=11, D34&lt;=29), "Management, business, science, and arts occupations",
 AND(D34&gt;=31, D34&lt;=39), "Service occupations",
 AND(D34&gt;=41, D34&lt;=43), "Sales and office occupations",
 AND(D34&gt;=51, D34&lt;=53), "Production, transportation, and material moving occupations",
 AND(D34&gt;=45, D34&lt;=49), "Natural resources, construction, and maintenance occupations",
 TRUE, "Not applicable to study area"
)</f>
        <v>Natural resources, construction, and maintenance occupations</v>
      </c>
      <c r="G34">
        <f t="shared" si="1"/>
        <v>8043</v>
      </c>
      <c r="H34" s="9">
        <f t="shared" si="2"/>
        <v>65.390243902439025</v>
      </c>
      <c r="I34" t="str">
        <f>_xlfn.XLOOKUP($C34,'NAICS-SOC-CIP x-walk'!C:C, 'NAICS-SOC-CIP x-walk'!H:H)</f>
        <v>23</v>
      </c>
      <c r="J34" t="str">
        <f>_xlfn.XLOOKUP($C34,'NAICS-SOC-CIP x-walk'!$C:$C, 'NAICS-SOC-CIP x-walk'!I:I)</f>
        <v>Construction</v>
      </c>
      <c r="K34">
        <f t="shared" si="3"/>
        <v>4506</v>
      </c>
      <c r="L34" s="9">
        <f t="shared" si="4"/>
        <v>59.289473684210527</v>
      </c>
    </row>
    <row r="35" spans="1:12">
      <c r="A35" s="1">
        <v>47</v>
      </c>
      <c r="B35" s="1" t="s">
        <v>4</v>
      </c>
      <c r="C35" s="34" t="s">
        <v>2575</v>
      </c>
      <c r="D35" s="1">
        <f t="shared" si="0"/>
        <v>47</v>
      </c>
      <c r="E35" s="2" t="str">
        <f>_xlfn.XLOOKUP(C35,'NAICS-SOC-CIP x-walk'!C:C,'NAICS-SOC-CIP x-walk'!E:E)</f>
        <v>Sheet Metal Workers</v>
      </c>
      <c r="F35" t="str" cm="1">
        <f t="array" ref="F35">_xlfn.IFS(
 AND(D35&gt;=11, D35&lt;=29), "Management, business, science, and arts occupations",
 AND(D35&gt;=31, D35&lt;=39), "Service occupations",
 AND(D35&gt;=41, D35&lt;=43), "Sales and office occupations",
 AND(D35&gt;=51, D35&lt;=53), "Production, transportation, and material moving occupations",
 AND(D35&gt;=45, D35&lt;=49), "Natural resources, construction, and maintenance occupations",
 TRUE, "Not applicable to study area"
)</f>
        <v>Natural resources, construction, and maintenance occupations</v>
      </c>
      <c r="G35">
        <f t="shared" si="1"/>
        <v>8043</v>
      </c>
      <c r="H35" s="9">
        <f t="shared" si="2"/>
        <v>65.390243902439025</v>
      </c>
      <c r="I35" t="str">
        <f>_xlfn.XLOOKUP($C35,'NAICS-SOC-CIP x-walk'!C:C, 'NAICS-SOC-CIP x-walk'!H:H)</f>
        <v>23</v>
      </c>
      <c r="J35" t="str">
        <f>_xlfn.XLOOKUP($C35,'NAICS-SOC-CIP x-walk'!$C:$C, 'NAICS-SOC-CIP x-walk'!I:I)</f>
        <v>Construction</v>
      </c>
      <c r="K35">
        <f t="shared" si="3"/>
        <v>4506</v>
      </c>
      <c r="L35" s="9">
        <f t="shared" si="4"/>
        <v>59.289473684210527</v>
      </c>
    </row>
    <row r="36" spans="1:12">
      <c r="A36" s="1">
        <v>88</v>
      </c>
      <c r="B36" s="1" t="s">
        <v>4</v>
      </c>
      <c r="C36" s="34" t="s">
        <v>2576</v>
      </c>
      <c r="D36" s="1">
        <f t="shared" si="0"/>
        <v>47</v>
      </c>
      <c r="E36" s="2" t="str">
        <f>_xlfn.XLOOKUP(C36,'NAICS-SOC-CIP x-walk'!C:C,'NAICS-SOC-CIP x-walk'!E:E)</f>
        <v>Structural Iron and Steel Workers</v>
      </c>
      <c r="F36" t="str" cm="1">
        <f t="array" ref="F36">_xlfn.IFS(
 AND(D36&gt;=11, D36&lt;=29), "Management, business, science, and arts occupations",
 AND(D36&gt;=31, D36&lt;=39), "Service occupations",
 AND(D36&gt;=41, D36&lt;=43), "Sales and office occupations",
 AND(D36&gt;=51, D36&lt;=53), "Production, transportation, and material moving occupations",
 AND(D36&gt;=45, D36&lt;=49), "Natural resources, construction, and maintenance occupations",
 TRUE, "Not applicable to study area"
)</f>
        <v>Natural resources, construction, and maintenance occupations</v>
      </c>
      <c r="G36">
        <f t="shared" si="1"/>
        <v>8043</v>
      </c>
      <c r="H36" s="9">
        <f t="shared" si="2"/>
        <v>65.390243902439025</v>
      </c>
      <c r="I36" t="str">
        <f>_xlfn.XLOOKUP($C36,'NAICS-SOC-CIP x-walk'!C:C, 'NAICS-SOC-CIP x-walk'!H:H)</f>
        <v>23</v>
      </c>
      <c r="J36" t="str">
        <f>_xlfn.XLOOKUP($C36,'NAICS-SOC-CIP x-walk'!$C:$C, 'NAICS-SOC-CIP x-walk'!I:I)</f>
        <v>Construction</v>
      </c>
      <c r="K36">
        <f t="shared" si="3"/>
        <v>4506</v>
      </c>
      <c r="L36" s="9">
        <f t="shared" si="4"/>
        <v>59.289473684210527</v>
      </c>
    </row>
    <row r="37" spans="1:12">
      <c r="A37" s="1">
        <v>77</v>
      </c>
      <c r="B37" s="1" t="s">
        <v>4</v>
      </c>
      <c r="C37" s="34" t="s">
        <v>2577</v>
      </c>
      <c r="D37" s="1">
        <f t="shared" si="0"/>
        <v>47</v>
      </c>
      <c r="E37" s="2" t="str">
        <f>_xlfn.XLOOKUP(C37,'NAICS-SOC-CIP x-walk'!C:C,'NAICS-SOC-CIP x-walk'!E:E)</f>
        <v>Solar Photovoltaic Installers</v>
      </c>
      <c r="F37" t="str" cm="1">
        <f t="array" ref="F37">_xlfn.IFS(
 AND(D37&gt;=11, D37&lt;=29), "Management, business, science, and arts occupations",
 AND(D37&gt;=31, D37&lt;=39), "Service occupations",
 AND(D37&gt;=41, D37&lt;=43), "Sales and office occupations",
 AND(D37&gt;=51, D37&lt;=53), "Production, transportation, and material moving occupations",
 AND(D37&gt;=45, D37&lt;=49), "Natural resources, construction, and maintenance occupations",
 TRUE, "Not applicable to study area"
)</f>
        <v>Natural resources, construction, and maintenance occupations</v>
      </c>
      <c r="G37">
        <f t="shared" si="1"/>
        <v>8043</v>
      </c>
      <c r="H37" s="9">
        <f t="shared" si="2"/>
        <v>65.390243902439025</v>
      </c>
      <c r="I37" t="str">
        <f>_xlfn.XLOOKUP($C37,'NAICS-SOC-CIP x-walk'!C:C, 'NAICS-SOC-CIP x-walk'!H:H)</f>
        <v>21, 22</v>
      </c>
      <c r="J37" t="str">
        <f>_xlfn.XLOOKUP($C37,'NAICS-SOC-CIP x-walk'!$C:$C, 'NAICS-SOC-CIP x-walk'!I:I)</f>
        <v>Mining, Quarrying, and Oil and Gas Extraction, Utilities</v>
      </c>
      <c r="K37">
        <f t="shared" si="3"/>
        <v>4499</v>
      </c>
      <c r="L37" s="9">
        <f t="shared" si="4"/>
        <v>48.376344086021504</v>
      </c>
    </row>
    <row r="38" spans="1:12">
      <c r="A38" s="1">
        <v>73</v>
      </c>
      <c r="B38" s="1" t="s">
        <v>4</v>
      </c>
      <c r="C38" s="34" t="s">
        <v>2578</v>
      </c>
      <c r="D38" s="1">
        <f t="shared" si="0"/>
        <v>47</v>
      </c>
      <c r="E38" s="2" t="str">
        <f>_xlfn.XLOOKUP(C38,'NAICS-SOC-CIP x-walk'!C:C,'NAICS-SOC-CIP x-walk'!E:E)</f>
        <v>Helpers--Brickmasons, Blockmasons, Stonemasons, and Tile and Marble Setters</v>
      </c>
      <c r="F38" t="str" cm="1">
        <f t="array" ref="F38">_xlfn.IFS(
 AND(D38&gt;=11, D38&lt;=29), "Management, business, science, and arts occupations",
 AND(D38&gt;=31, D38&lt;=39), "Service occupations",
 AND(D38&gt;=41, D38&lt;=43), "Sales and office occupations",
 AND(D38&gt;=51, D38&lt;=53), "Production, transportation, and material moving occupations",
 AND(D38&gt;=45, D38&lt;=49), "Natural resources, construction, and maintenance occupations",
 TRUE, "Not applicable to study area"
)</f>
        <v>Natural resources, construction, and maintenance occupations</v>
      </c>
      <c r="G38">
        <f t="shared" si="1"/>
        <v>8043</v>
      </c>
      <c r="H38" s="9">
        <f t="shared" si="2"/>
        <v>65.390243902439025</v>
      </c>
      <c r="I38" t="str">
        <f>_xlfn.XLOOKUP($C38,'NAICS-SOC-CIP x-walk'!C:C, 'NAICS-SOC-CIP x-walk'!H:H)</f>
        <v>23</v>
      </c>
      <c r="J38" t="str">
        <f>_xlfn.XLOOKUP($C38,'NAICS-SOC-CIP x-walk'!$C:$C, 'NAICS-SOC-CIP x-walk'!I:I)</f>
        <v>Construction</v>
      </c>
      <c r="K38">
        <f t="shared" si="3"/>
        <v>4506</v>
      </c>
      <c r="L38" s="9">
        <f t="shared" si="4"/>
        <v>59.289473684210527</v>
      </c>
    </row>
    <row r="39" spans="1:12">
      <c r="A39" s="1">
        <v>63</v>
      </c>
      <c r="B39" s="1" t="s">
        <v>4</v>
      </c>
      <c r="C39" s="34" t="s">
        <v>2579</v>
      </c>
      <c r="D39" s="1">
        <f t="shared" si="0"/>
        <v>47</v>
      </c>
      <c r="E39" s="2" t="str">
        <f>_xlfn.XLOOKUP(C39,'NAICS-SOC-CIP x-walk'!C:C,'NAICS-SOC-CIP x-walk'!E:E)</f>
        <v>Helpers--Carpenters</v>
      </c>
      <c r="F39" t="str" cm="1">
        <f t="array" ref="F39">_xlfn.IFS(
 AND(D39&gt;=11, D39&lt;=29), "Management, business, science, and arts occupations",
 AND(D39&gt;=31, D39&lt;=39), "Service occupations",
 AND(D39&gt;=41, D39&lt;=43), "Sales and office occupations",
 AND(D39&gt;=51, D39&lt;=53), "Production, transportation, and material moving occupations",
 AND(D39&gt;=45, D39&lt;=49), "Natural resources, construction, and maintenance occupations",
 TRUE, "Not applicable to study area"
)</f>
        <v>Natural resources, construction, and maintenance occupations</v>
      </c>
      <c r="G39">
        <f t="shared" si="1"/>
        <v>8043</v>
      </c>
      <c r="H39" s="9">
        <f t="shared" si="2"/>
        <v>65.390243902439025</v>
      </c>
      <c r="I39" t="str">
        <f>_xlfn.XLOOKUP($C39,'NAICS-SOC-CIP x-walk'!C:C, 'NAICS-SOC-CIP x-walk'!H:H)</f>
        <v>23</v>
      </c>
      <c r="J39" t="str">
        <f>_xlfn.XLOOKUP($C39,'NAICS-SOC-CIP x-walk'!$C:$C, 'NAICS-SOC-CIP x-walk'!I:I)</f>
        <v>Construction</v>
      </c>
      <c r="K39">
        <f t="shared" si="3"/>
        <v>4506</v>
      </c>
      <c r="L39" s="9">
        <f t="shared" si="4"/>
        <v>59.289473684210527</v>
      </c>
    </row>
    <row r="40" spans="1:12">
      <c r="A40" s="1">
        <v>61</v>
      </c>
      <c r="B40" s="1" t="s">
        <v>4</v>
      </c>
      <c r="C40" s="34" t="s">
        <v>2580</v>
      </c>
      <c r="D40" s="1">
        <f t="shared" si="0"/>
        <v>47</v>
      </c>
      <c r="E40" s="2" t="str">
        <f>_xlfn.XLOOKUP(C40,'NAICS-SOC-CIP x-walk'!C:C,'NAICS-SOC-CIP x-walk'!E:E)</f>
        <v>Helpers--Electricians</v>
      </c>
      <c r="F40" t="str" cm="1">
        <f t="array" ref="F40">_xlfn.IFS(
 AND(D40&gt;=11, D40&lt;=29), "Management, business, science, and arts occupations",
 AND(D40&gt;=31, D40&lt;=39), "Service occupations",
 AND(D40&gt;=41, D40&lt;=43), "Sales and office occupations",
 AND(D40&gt;=51, D40&lt;=53), "Production, transportation, and material moving occupations",
 AND(D40&gt;=45, D40&lt;=49), "Natural resources, construction, and maintenance occupations",
 TRUE, "Not applicable to study area"
)</f>
        <v>Natural resources, construction, and maintenance occupations</v>
      </c>
      <c r="G40">
        <f t="shared" si="1"/>
        <v>8043</v>
      </c>
      <c r="H40" s="9">
        <f t="shared" si="2"/>
        <v>65.390243902439025</v>
      </c>
      <c r="I40" t="str">
        <f>_xlfn.XLOOKUP($C40,'NAICS-SOC-CIP x-walk'!C:C, 'NAICS-SOC-CIP x-walk'!H:H)</f>
        <v>23</v>
      </c>
      <c r="J40" t="str">
        <f>_xlfn.XLOOKUP($C40,'NAICS-SOC-CIP x-walk'!$C:$C, 'NAICS-SOC-CIP x-walk'!I:I)</f>
        <v>Construction</v>
      </c>
      <c r="K40">
        <f t="shared" si="3"/>
        <v>4506</v>
      </c>
      <c r="L40" s="9">
        <f t="shared" si="4"/>
        <v>59.289473684210527</v>
      </c>
    </row>
    <row r="41" spans="1:12">
      <c r="A41" s="1">
        <v>47</v>
      </c>
      <c r="B41" s="1" t="s">
        <v>4</v>
      </c>
      <c r="C41" s="34" t="s">
        <v>2581</v>
      </c>
      <c r="D41" s="1">
        <f t="shared" si="0"/>
        <v>47</v>
      </c>
      <c r="E41" s="2" t="str">
        <f>_xlfn.XLOOKUP(C41,'NAICS-SOC-CIP x-walk'!C:C,'NAICS-SOC-CIP x-walk'!E:E)</f>
        <v>Helpers--Painters, Paperhangers, Plasterers, and Stucco Masons</v>
      </c>
      <c r="F41" t="str" cm="1">
        <f t="array" ref="F41">_xlfn.IFS(
 AND(D41&gt;=11, D41&lt;=29), "Management, business, science, and arts occupations",
 AND(D41&gt;=31, D41&lt;=39), "Service occupations",
 AND(D41&gt;=41, D41&lt;=43), "Sales and office occupations",
 AND(D41&gt;=51, D41&lt;=53), "Production, transportation, and material moving occupations",
 AND(D41&gt;=45, D41&lt;=49), "Natural resources, construction, and maintenance occupations",
 TRUE, "Not applicable to study area"
)</f>
        <v>Natural resources, construction, and maintenance occupations</v>
      </c>
      <c r="G41">
        <f t="shared" si="1"/>
        <v>8043</v>
      </c>
      <c r="H41" s="9">
        <f t="shared" si="2"/>
        <v>65.390243902439025</v>
      </c>
      <c r="I41" t="str">
        <f>_xlfn.XLOOKUP($C41,'NAICS-SOC-CIP x-walk'!C:C, 'NAICS-SOC-CIP x-walk'!H:H)</f>
        <v>23</v>
      </c>
      <c r="J41" t="str">
        <f>_xlfn.XLOOKUP($C41,'NAICS-SOC-CIP x-walk'!$C:$C, 'NAICS-SOC-CIP x-walk'!I:I)</f>
        <v>Construction</v>
      </c>
      <c r="K41">
        <f t="shared" si="3"/>
        <v>4506</v>
      </c>
      <c r="L41" s="9">
        <f t="shared" si="4"/>
        <v>59.289473684210527</v>
      </c>
    </row>
    <row r="42" spans="1:12">
      <c r="A42" s="1">
        <v>69</v>
      </c>
      <c r="B42" s="1" t="s">
        <v>4</v>
      </c>
      <c r="C42" s="34" t="s">
        <v>2582</v>
      </c>
      <c r="D42" s="1">
        <f t="shared" si="0"/>
        <v>47</v>
      </c>
      <c r="E42" s="2" t="str">
        <f>_xlfn.XLOOKUP(C42,'NAICS-SOC-CIP x-walk'!C:C,'NAICS-SOC-CIP x-walk'!E:E)</f>
        <v>Helpers--Pipelayers, Plumbers, Pipefitters, and Steamfitters</v>
      </c>
      <c r="F42" t="str" cm="1">
        <f t="array" ref="F42">_xlfn.IFS(
 AND(D42&gt;=11, D42&lt;=29), "Management, business, science, and arts occupations",
 AND(D42&gt;=31, D42&lt;=39), "Service occupations",
 AND(D42&gt;=41, D42&lt;=43), "Sales and office occupations",
 AND(D42&gt;=51, D42&lt;=53), "Production, transportation, and material moving occupations",
 AND(D42&gt;=45, D42&lt;=49), "Natural resources, construction, and maintenance occupations",
 TRUE, "Not applicable to study area"
)</f>
        <v>Natural resources, construction, and maintenance occupations</v>
      </c>
      <c r="G42">
        <f t="shared" si="1"/>
        <v>8043</v>
      </c>
      <c r="H42" s="9">
        <f t="shared" si="2"/>
        <v>65.390243902439025</v>
      </c>
      <c r="I42" t="str">
        <f>_xlfn.XLOOKUP($C42,'NAICS-SOC-CIP x-walk'!C:C, 'NAICS-SOC-CIP x-walk'!H:H)</f>
        <v>23</v>
      </c>
      <c r="J42" t="str">
        <f>_xlfn.XLOOKUP($C42,'NAICS-SOC-CIP x-walk'!$C:$C, 'NAICS-SOC-CIP x-walk'!I:I)</f>
        <v>Construction</v>
      </c>
      <c r="K42">
        <f t="shared" si="3"/>
        <v>4506</v>
      </c>
      <c r="L42" s="9">
        <f t="shared" si="4"/>
        <v>59.289473684210527</v>
      </c>
    </row>
    <row r="43" spans="1:12">
      <c r="A43" s="1">
        <v>73</v>
      </c>
      <c r="B43" s="1" t="s">
        <v>4</v>
      </c>
      <c r="C43" s="34" t="s">
        <v>2583</v>
      </c>
      <c r="D43" s="1">
        <f t="shared" si="0"/>
        <v>47</v>
      </c>
      <c r="E43" s="2" t="str">
        <f>_xlfn.XLOOKUP(C43,'NAICS-SOC-CIP x-walk'!C:C,'NAICS-SOC-CIP x-walk'!E:E)</f>
        <v>Helpers--Roofers</v>
      </c>
      <c r="F43" t="str" cm="1">
        <f t="array" ref="F43">_xlfn.IFS(
 AND(D43&gt;=11, D43&lt;=29), "Management, business, science, and arts occupations",
 AND(D43&gt;=31, D43&lt;=39), "Service occupations",
 AND(D43&gt;=41, D43&lt;=43), "Sales and office occupations",
 AND(D43&gt;=51, D43&lt;=53), "Production, transportation, and material moving occupations",
 AND(D43&gt;=45, D43&lt;=49), "Natural resources, construction, and maintenance occupations",
 TRUE, "Not applicable to study area"
)</f>
        <v>Natural resources, construction, and maintenance occupations</v>
      </c>
      <c r="G43">
        <f t="shared" si="1"/>
        <v>8043</v>
      </c>
      <c r="H43" s="9">
        <f t="shared" si="2"/>
        <v>65.390243902439025</v>
      </c>
      <c r="I43" t="str">
        <f>_xlfn.XLOOKUP($C43,'NAICS-SOC-CIP x-walk'!C:C, 'NAICS-SOC-CIP x-walk'!H:H)</f>
        <v>23</v>
      </c>
      <c r="J43" t="str">
        <f>_xlfn.XLOOKUP($C43,'NAICS-SOC-CIP x-walk'!$C:$C, 'NAICS-SOC-CIP x-walk'!I:I)</f>
        <v>Construction</v>
      </c>
      <c r="K43">
        <f t="shared" si="3"/>
        <v>4506</v>
      </c>
      <c r="L43" s="9">
        <f t="shared" si="4"/>
        <v>59.289473684210527</v>
      </c>
    </row>
    <row r="44" spans="1:12">
      <c r="A44" s="1">
        <v>60</v>
      </c>
      <c r="B44" s="1">
        <v>3</v>
      </c>
      <c r="C44" s="34" t="s">
        <v>2587</v>
      </c>
      <c r="D44" s="1">
        <f t="shared" si="0"/>
        <v>47</v>
      </c>
      <c r="E44" s="2" t="str">
        <f>_xlfn.XLOOKUP(C44,'NAICS-SOC-CIP x-walk'!C:C,'NAICS-SOC-CIP x-walk'!E:E)</f>
        <v>Construction and Building Inspectors</v>
      </c>
      <c r="F44" t="str" cm="1">
        <f t="array" ref="F44">_xlfn.IFS(
 AND(D44&gt;=11, D44&lt;=29), "Management, business, science, and arts occupations",
 AND(D44&gt;=31, D44&lt;=39), "Service occupations",
 AND(D44&gt;=41, D44&lt;=43), "Sales and office occupations",
 AND(D44&gt;=51, D44&lt;=53), "Production, transportation, and material moving occupations",
 AND(D44&gt;=45, D44&lt;=49), "Natural resources, construction, and maintenance occupations",
 TRUE, "Not applicable to study area"
)</f>
        <v>Natural resources, construction, and maintenance occupations</v>
      </c>
      <c r="G44">
        <f t="shared" si="1"/>
        <v>8043</v>
      </c>
      <c r="H44" s="9">
        <f t="shared" si="2"/>
        <v>65.390243902439025</v>
      </c>
      <c r="I44" t="str">
        <f>_xlfn.XLOOKUP($C44,'NAICS-SOC-CIP x-walk'!C:C, 'NAICS-SOC-CIP x-walk'!H:H)</f>
        <v>23</v>
      </c>
      <c r="J44" t="str">
        <f>_xlfn.XLOOKUP($C44,'NAICS-SOC-CIP x-walk'!$C:$C, 'NAICS-SOC-CIP x-walk'!I:I)</f>
        <v>Construction</v>
      </c>
      <c r="K44">
        <f t="shared" si="3"/>
        <v>4506</v>
      </c>
      <c r="L44" s="9">
        <f t="shared" si="4"/>
        <v>59.289473684210527</v>
      </c>
    </row>
    <row r="45" spans="1:12">
      <c r="A45" s="1">
        <v>57</v>
      </c>
      <c r="B45" s="1">
        <v>3</v>
      </c>
      <c r="C45" s="34" t="s">
        <v>2587</v>
      </c>
      <c r="D45" s="1">
        <f t="shared" si="0"/>
        <v>47</v>
      </c>
      <c r="E45" s="2" t="str">
        <f>_xlfn.XLOOKUP(C45,'NAICS-SOC-CIP x-walk'!C:C,'NAICS-SOC-CIP x-walk'!E:E)</f>
        <v>Construction and Building Inspectors</v>
      </c>
      <c r="F45" t="str" cm="1">
        <f t="array" ref="F45">_xlfn.IFS(
 AND(D45&gt;=11, D45&lt;=29), "Management, business, science, and arts occupations",
 AND(D45&gt;=31, D45&lt;=39), "Service occupations",
 AND(D45&gt;=41, D45&lt;=43), "Sales and office occupations",
 AND(D45&gt;=51, D45&lt;=53), "Production, transportation, and material moving occupations",
 AND(D45&gt;=45, D45&lt;=49), "Natural resources, construction, and maintenance occupations",
 TRUE, "Not applicable to study area"
)</f>
        <v>Natural resources, construction, and maintenance occupations</v>
      </c>
      <c r="G45">
        <f t="shared" si="1"/>
        <v>8043</v>
      </c>
      <c r="H45" s="9">
        <f t="shared" si="2"/>
        <v>65.390243902439025</v>
      </c>
      <c r="I45" t="str">
        <f>_xlfn.XLOOKUP($C45,'NAICS-SOC-CIP x-walk'!C:C, 'NAICS-SOC-CIP x-walk'!H:H)</f>
        <v>23</v>
      </c>
      <c r="J45" t="str">
        <f>_xlfn.XLOOKUP($C45,'NAICS-SOC-CIP x-walk'!$C:$C, 'NAICS-SOC-CIP x-walk'!I:I)</f>
        <v>Construction</v>
      </c>
      <c r="K45">
        <f t="shared" si="3"/>
        <v>4506</v>
      </c>
      <c r="L45" s="9">
        <f t="shared" si="4"/>
        <v>59.289473684210527</v>
      </c>
    </row>
    <row r="46" spans="1:12">
      <c r="A46" s="1">
        <v>71</v>
      </c>
      <c r="B46" s="1">
        <v>3</v>
      </c>
      <c r="C46" s="34" t="s">
        <v>2588</v>
      </c>
      <c r="D46" s="1">
        <f t="shared" si="0"/>
        <v>47</v>
      </c>
      <c r="E46" s="2" t="str">
        <f>_xlfn.XLOOKUP(C46,'NAICS-SOC-CIP x-walk'!C:C,'NAICS-SOC-CIP x-walk'!E:E)</f>
        <v>Elevator and Escalator Installers and Repairers</v>
      </c>
      <c r="F46" t="str" cm="1">
        <f t="array" ref="F46">_xlfn.IFS(
 AND(D46&gt;=11, D46&lt;=29), "Management, business, science, and arts occupations",
 AND(D46&gt;=31, D46&lt;=39), "Service occupations",
 AND(D46&gt;=41, D46&lt;=43), "Sales and office occupations",
 AND(D46&gt;=51, D46&lt;=53), "Production, transportation, and material moving occupations",
 AND(D46&gt;=45, D46&lt;=49), "Natural resources, construction, and maintenance occupations",
 TRUE, "Not applicable to study area"
)</f>
        <v>Natural resources, construction, and maintenance occupations</v>
      </c>
      <c r="G46">
        <f t="shared" si="1"/>
        <v>8043</v>
      </c>
      <c r="H46" s="9">
        <f t="shared" si="2"/>
        <v>65.390243902439025</v>
      </c>
      <c r="I46" t="str">
        <f>_xlfn.XLOOKUP($C46,'NAICS-SOC-CIP x-walk'!C:C, 'NAICS-SOC-CIP x-walk'!H:H)</f>
        <v>23</v>
      </c>
      <c r="J46" t="str">
        <f>_xlfn.XLOOKUP($C46,'NAICS-SOC-CIP x-walk'!$C:$C, 'NAICS-SOC-CIP x-walk'!I:I)</f>
        <v>Construction</v>
      </c>
      <c r="K46">
        <f t="shared" si="3"/>
        <v>4506</v>
      </c>
      <c r="L46" s="9">
        <f t="shared" si="4"/>
        <v>59.289473684210527</v>
      </c>
    </row>
    <row r="47" spans="1:12">
      <c r="A47" s="1">
        <v>69</v>
      </c>
      <c r="B47" s="1" t="s">
        <v>4</v>
      </c>
      <c r="C47" s="34" t="s">
        <v>2589</v>
      </c>
      <c r="D47" s="1">
        <f t="shared" si="0"/>
        <v>47</v>
      </c>
      <c r="E47" s="2" t="str">
        <f>_xlfn.XLOOKUP(C47,'NAICS-SOC-CIP x-walk'!C:C,'NAICS-SOC-CIP x-walk'!E:E)</f>
        <v>Fence Erectors</v>
      </c>
      <c r="F47" t="str" cm="1">
        <f t="array" ref="F47">_xlfn.IFS(
 AND(D47&gt;=11, D47&lt;=29), "Management, business, science, and arts occupations",
 AND(D47&gt;=31, D47&lt;=39), "Service occupations",
 AND(D47&gt;=41, D47&lt;=43), "Sales and office occupations",
 AND(D47&gt;=51, D47&lt;=53), "Production, transportation, and material moving occupations",
 AND(D47&gt;=45, D47&lt;=49), "Natural resources, construction, and maintenance occupations",
 TRUE, "Not applicable to study area"
)</f>
        <v>Natural resources, construction, and maintenance occupations</v>
      </c>
      <c r="G47">
        <f t="shared" si="1"/>
        <v>8043</v>
      </c>
      <c r="H47" s="9">
        <f t="shared" si="2"/>
        <v>65.390243902439025</v>
      </c>
      <c r="I47" t="str">
        <f>_xlfn.XLOOKUP($C47,'NAICS-SOC-CIP x-walk'!C:C, 'NAICS-SOC-CIP x-walk'!H:H)</f>
        <v>23</v>
      </c>
      <c r="J47" t="str">
        <f>_xlfn.XLOOKUP($C47,'NAICS-SOC-CIP x-walk'!$C:$C, 'NAICS-SOC-CIP x-walk'!I:I)</f>
        <v>Construction</v>
      </c>
      <c r="K47">
        <f t="shared" si="3"/>
        <v>4506</v>
      </c>
      <c r="L47" s="9">
        <f t="shared" si="4"/>
        <v>59.289473684210527</v>
      </c>
    </row>
    <row r="48" spans="1:12">
      <c r="A48" s="1">
        <v>81</v>
      </c>
      <c r="B48" s="1" t="s">
        <v>4</v>
      </c>
      <c r="C48" s="34" t="s">
        <v>2591</v>
      </c>
      <c r="D48" s="1">
        <f t="shared" si="0"/>
        <v>47</v>
      </c>
      <c r="E48" s="2" t="str">
        <f>_xlfn.XLOOKUP(C48,'NAICS-SOC-CIP x-walk'!C:C,'NAICS-SOC-CIP x-walk'!E:E)</f>
        <v>Highway Maintenance Workers</v>
      </c>
      <c r="F48" t="str" cm="1">
        <f t="array" ref="F48">_xlfn.IFS(
 AND(D48&gt;=11, D48&lt;=29), "Management, business, science, and arts occupations",
 AND(D48&gt;=31, D48&lt;=39), "Service occupations",
 AND(D48&gt;=41, D48&lt;=43), "Sales and office occupations",
 AND(D48&gt;=51, D48&lt;=53), "Production, transportation, and material moving occupations",
 AND(D48&gt;=45, D48&lt;=49), "Natural resources, construction, and maintenance occupations",
 TRUE, "Not applicable to study area"
)</f>
        <v>Natural resources, construction, and maintenance occupations</v>
      </c>
      <c r="G48">
        <f t="shared" si="1"/>
        <v>8043</v>
      </c>
      <c r="H48" s="9">
        <f t="shared" si="2"/>
        <v>65.390243902439025</v>
      </c>
      <c r="I48" t="str">
        <f>_xlfn.XLOOKUP($C48,'NAICS-SOC-CIP x-walk'!C:C, 'NAICS-SOC-CIP x-walk'!H:H)</f>
        <v>23</v>
      </c>
      <c r="J48" t="str">
        <f>_xlfn.XLOOKUP($C48,'NAICS-SOC-CIP x-walk'!$C:$C, 'NAICS-SOC-CIP x-walk'!I:I)</f>
        <v>Construction</v>
      </c>
      <c r="K48">
        <f t="shared" si="3"/>
        <v>4506</v>
      </c>
      <c r="L48" s="9">
        <f t="shared" si="4"/>
        <v>59.289473684210527</v>
      </c>
    </row>
    <row r="49" spans="1:12">
      <c r="A49" s="1">
        <v>68</v>
      </c>
      <c r="B49" s="1" t="s">
        <v>4</v>
      </c>
      <c r="C49" s="34" t="s">
        <v>2601</v>
      </c>
      <c r="D49" s="1">
        <f t="shared" si="0"/>
        <v>47</v>
      </c>
      <c r="E49" s="2" t="str">
        <f>_xlfn.XLOOKUP(C49,'NAICS-SOC-CIP x-walk'!C:C,'NAICS-SOC-CIP x-walk'!E:E)</f>
        <v>Excavating and Loading Machine and Dragline Operators, Surface Mining</v>
      </c>
      <c r="F49" t="str" cm="1">
        <f t="array" ref="F49">_xlfn.IFS(
 AND(D49&gt;=11, D49&lt;=29), "Management, business, science, and arts occupations",
 AND(D49&gt;=31, D49&lt;=39), "Service occupations",
 AND(D49&gt;=41, D49&lt;=43), "Sales and office occupations",
 AND(D49&gt;=51, D49&lt;=53), "Production, transportation, and material moving occupations",
 AND(D49&gt;=45, D49&lt;=49), "Natural resources, construction, and maintenance occupations",
 TRUE, "Not applicable to study area"
)</f>
        <v>Natural resources, construction, and maintenance occupations</v>
      </c>
      <c r="G49">
        <f t="shared" si="1"/>
        <v>8043</v>
      </c>
      <c r="H49" s="9">
        <f t="shared" si="2"/>
        <v>65.390243902439025</v>
      </c>
      <c r="I49" t="str">
        <f>_xlfn.XLOOKUP($C49,'NAICS-SOC-CIP x-walk'!C:C, 'NAICS-SOC-CIP x-walk'!H:H)</f>
        <v>21, 22</v>
      </c>
      <c r="J49" t="str">
        <f>_xlfn.XLOOKUP($C49,'NAICS-SOC-CIP x-walk'!$C:$C, 'NAICS-SOC-CIP x-walk'!I:I)</f>
        <v>Mining, Quarrying, and Oil and Gas Extraction, Utilities</v>
      </c>
      <c r="K49">
        <f t="shared" si="3"/>
        <v>4499</v>
      </c>
      <c r="L49" s="9">
        <f t="shared" si="4"/>
        <v>48.376344086021504</v>
      </c>
    </row>
    <row r="50" spans="1:12">
      <c r="A50" s="1">
        <v>65</v>
      </c>
      <c r="B50" s="1" t="s">
        <v>4</v>
      </c>
      <c r="C50" s="34" t="s">
        <v>2602</v>
      </c>
      <c r="D50" s="1">
        <f t="shared" si="0"/>
        <v>47</v>
      </c>
      <c r="E50" s="2" t="str">
        <f>_xlfn.XLOOKUP(C50,'NAICS-SOC-CIP x-walk'!C:C,'NAICS-SOC-CIP x-walk'!E:E)</f>
        <v>Earth Drillers, Except Oil and Gas</v>
      </c>
      <c r="F50" t="str" cm="1">
        <f t="array" ref="F50">_xlfn.IFS(
 AND(D50&gt;=11, D50&lt;=29), "Management, business, science, and arts occupations",
 AND(D50&gt;=31, D50&lt;=39), "Service occupations",
 AND(D50&gt;=41, D50&lt;=43), "Sales and office occupations",
 AND(D50&gt;=51, D50&lt;=53), "Production, transportation, and material moving occupations",
 AND(D50&gt;=45, D50&lt;=49), "Natural resources, construction, and maintenance occupations",
 TRUE, "Not applicable to study area"
)</f>
        <v>Natural resources, construction, and maintenance occupations</v>
      </c>
      <c r="G50">
        <f t="shared" si="1"/>
        <v>8043</v>
      </c>
      <c r="H50" s="9">
        <f t="shared" si="2"/>
        <v>65.390243902439025</v>
      </c>
      <c r="I50" t="str">
        <f>_xlfn.XLOOKUP($C50,'NAICS-SOC-CIP x-walk'!C:C, 'NAICS-SOC-CIP x-walk'!H:H)</f>
        <v>21, 22</v>
      </c>
      <c r="J50" t="str">
        <f>_xlfn.XLOOKUP($C50,'NAICS-SOC-CIP x-walk'!$C:$C, 'NAICS-SOC-CIP x-walk'!I:I)</f>
        <v>Mining, Quarrying, and Oil and Gas Extraction, Utilities</v>
      </c>
      <c r="K50">
        <f t="shared" si="3"/>
        <v>4499</v>
      </c>
      <c r="L50" s="9">
        <f t="shared" si="4"/>
        <v>48.376344086021504</v>
      </c>
    </row>
    <row r="51" spans="1:12">
      <c r="A51" s="1">
        <v>81</v>
      </c>
      <c r="B51" s="1" t="s">
        <v>4</v>
      </c>
      <c r="C51" s="34" t="s">
        <v>2603</v>
      </c>
      <c r="D51" s="1">
        <f t="shared" si="0"/>
        <v>47</v>
      </c>
      <c r="E51" s="2" t="str">
        <f>_xlfn.XLOOKUP(C51,'NAICS-SOC-CIP x-walk'!C:C,'NAICS-SOC-CIP x-walk'!E:E)</f>
        <v>Explosives Workers, Ordnance Handling Experts, and Blasters</v>
      </c>
      <c r="F51" t="str" cm="1">
        <f t="array" ref="F51">_xlfn.IFS(
 AND(D51&gt;=11, D51&lt;=29), "Management, business, science, and arts occupations",
 AND(D51&gt;=31, D51&lt;=39), "Service occupations",
 AND(D51&gt;=41, D51&lt;=43), "Sales and office occupations",
 AND(D51&gt;=51, D51&lt;=53), "Production, transportation, and material moving occupations",
 AND(D51&gt;=45, D51&lt;=49), "Natural resources, construction, and maintenance occupations",
 TRUE, "Not applicable to study area"
)</f>
        <v>Natural resources, construction, and maintenance occupations</v>
      </c>
      <c r="G51">
        <f t="shared" si="1"/>
        <v>8043</v>
      </c>
      <c r="H51" s="9">
        <f t="shared" si="2"/>
        <v>65.390243902439025</v>
      </c>
      <c r="I51" t="str">
        <f>_xlfn.XLOOKUP($C51,'NAICS-SOC-CIP x-walk'!C:C, 'NAICS-SOC-CIP x-walk'!H:H)</f>
        <v>21, 22</v>
      </c>
      <c r="J51" t="str">
        <f>_xlfn.XLOOKUP($C51,'NAICS-SOC-CIP x-walk'!$C:$C, 'NAICS-SOC-CIP x-walk'!I:I)</f>
        <v>Mining, Quarrying, and Oil and Gas Extraction, Utilities</v>
      </c>
      <c r="K51">
        <f t="shared" si="3"/>
        <v>4499</v>
      </c>
      <c r="L51" s="9">
        <f t="shared" si="4"/>
        <v>48.376344086021504</v>
      </c>
    </row>
    <row r="52" spans="1:12">
      <c r="A52" s="1">
        <v>43</v>
      </c>
      <c r="B52" s="1" t="s">
        <v>4</v>
      </c>
      <c r="C52" s="34" t="s">
        <v>2604</v>
      </c>
      <c r="D52" s="1">
        <f t="shared" si="0"/>
        <v>47</v>
      </c>
      <c r="E52" s="2" t="str">
        <f>_xlfn.XLOOKUP(C52,'NAICS-SOC-CIP x-walk'!C:C,'NAICS-SOC-CIP x-walk'!E:E)</f>
        <v>Continuous Mining Machine Operators</v>
      </c>
      <c r="F52" t="str" cm="1">
        <f t="array" ref="F52">_xlfn.IFS(
 AND(D52&gt;=11, D52&lt;=29), "Management, business, science, and arts occupations",
 AND(D52&gt;=31, D52&lt;=39), "Service occupations",
 AND(D52&gt;=41, D52&lt;=43), "Sales and office occupations",
 AND(D52&gt;=51, D52&lt;=53), "Production, transportation, and material moving occupations",
 AND(D52&gt;=45, D52&lt;=49), "Natural resources, construction, and maintenance occupations",
 TRUE, "Not applicable to study area"
)</f>
        <v>Natural resources, construction, and maintenance occupations</v>
      </c>
      <c r="G52">
        <f t="shared" si="1"/>
        <v>8043</v>
      </c>
      <c r="H52" s="9">
        <f t="shared" si="2"/>
        <v>65.390243902439025</v>
      </c>
      <c r="I52" t="str">
        <f>_xlfn.XLOOKUP($C52,'NAICS-SOC-CIP x-walk'!C:C, 'NAICS-SOC-CIP x-walk'!H:H)</f>
        <v>21, 22</v>
      </c>
      <c r="J52" t="str">
        <f>_xlfn.XLOOKUP($C52,'NAICS-SOC-CIP x-walk'!$C:$C, 'NAICS-SOC-CIP x-walk'!I:I)</f>
        <v>Mining, Quarrying, and Oil and Gas Extraction, Utilities</v>
      </c>
      <c r="K52">
        <f t="shared" si="3"/>
        <v>4499</v>
      </c>
      <c r="L52" s="9">
        <f t="shared" si="4"/>
        <v>48.376344086021504</v>
      </c>
    </row>
    <row r="53" spans="1:12">
      <c r="A53" s="1">
        <v>62</v>
      </c>
      <c r="B53" s="1">
        <v>3</v>
      </c>
      <c r="C53" s="34" t="s">
        <v>2627</v>
      </c>
      <c r="D53" s="1">
        <f t="shared" si="0"/>
        <v>49</v>
      </c>
      <c r="E53" s="2" t="str">
        <f>_xlfn.XLOOKUP(C53,'NAICS-SOC-CIP x-walk'!C:C,'NAICS-SOC-CIP x-walk'!E:E)</f>
        <v>Security and Fire Alarm Systems Installers</v>
      </c>
      <c r="F53" t="str" cm="1">
        <f t="array" ref="F53">_xlfn.IFS(
 AND(D53&gt;=11, D53&lt;=29), "Management, business, science, and arts occupations",
 AND(D53&gt;=31, D53&lt;=39), "Service occupations",
 AND(D53&gt;=41, D53&lt;=43), "Sales and office occupations",
 AND(D53&gt;=51, D53&lt;=53), "Production, transportation, and material moving occupations",
 AND(D53&gt;=45, D53&lt;=49), "Natural resources, construction, and maintenance occupations",
 TRUE, "Not applicable to study area"
)</f>
        <v>Natural resources, construction, and maintenance occupations</v>
      </c>
      <c r="G53">
        <f t="shared" si="1"/>
        <v>8043</v>
      </c>
      <c r="H53" s="9">
        <f t="shared" si="2"/>
        <v>65.390243902439025</v>
      </c>
      <c r="I53" t="str">
        <f>_xlfn.XLOOKUP($C53,'NAICS-SOC-CIP x-walk'!C:C, 'NAICS-SOC-CIP x-walk'!H:H)</f>
        <v>23</v>
      </c>
      <c r="J53" t="str">
        <f>_xlfn.XLOOKUP($C53,'NAICS-SOC-CIP x-walk'!$C:$C, 'NAICS-SOC-CIP x-walk'!I:I)</f>
        <v>Construction</v>
      </c>
      <c r="K53">
        <f t="shared" si="3"/>
        <v>4506</v>
      </c>
      <c r="L53" s="9">
        <f t="shared" si="4"/>
        <v>59.289473684210527</v>
      </c>
    </row>
    <row r="54" spans="1:12">
      <c r="A54" s="1">
        <v>79</v>
      </c>
      <c r="B54" s="1" t="s">
        <v>4</v>
      </c>
      <c r="C54" s="34" t="s">
        <v>2642</v>
      </c>
      <c r="D54" s="1">
        <f t="shared" si="0"/>
        <v>49</v>
      </c>
      <c r="E54" s="2" t="str">
        <f>_xlfn.XLOOKUP(C54,'NAICS-SOC-CIP x-walk'!C:C,'NAICS-SOC-CIP x-walk'!E:E)</f>
        <v>Mechanical Door Repairers</v>
      </c>
      <c r="F54" t="str" cm="1">
        <f t="array" ref="F54">_xlfn.IFS(
 AND(D54&gt;=11, D54&lt;=29), "Management, business, science, and arts occupations",
 AND(D54&gt;=31, D54&lt;=39), "Service occupations",
 AND(D54&gt;=41, D54&lt;=43), "Sales and office occupations",
 AND(D54&gt;=51, D54&lt;=53), "Production, transportation, and material moving occupations",
 AND(D54&gt;=45, D54&lt;=49), "Natural resources, construction, and maintenance occupations",
 TRUE, "Not applicable to study area"
)</f>
        <v>Natural resources, construction, and maintenance occupations</v>
      </c>
      <c r="G54">
        <f t="shared" si="1"/>
        <v>8043</v>
      </c>
      <c r="H54" s="9">
        <f t="shared" si="2"/>
        <v>65.390243902439025</v>
      </c>
      <c r="I54" t="str">
        <f>_xlfn.XLOOKUP($C54,'NAICS-SOC-CIP x-walk'!C:C, 'NAICS-SOC-CIP x-walk'!H:H)</f>
        <v>23</v>
      </c>
      <c r="J54" t="str">
        <f>_xlfn.XLOOKUP($C54,'NAICS-SOC-CIP x-walk'!$C:$C, 'NAICS-SOC-CIP x-walk'!I:I)</f>
        <v>Construction</v>
      </c>
      <c r="K54">
        <f t="shared" si="3"/>
        <v>4506</v>
      </c>
      <c r="L54" s="9">
        <f t="shared" si="4"/>
        <v>59.289473684210527</v>
      </c>
    </row>
    <row r="55" spans="1:12">
      <c r="A55" s="1">
        <v>75</v>
      </c>
      <c r="B55" s="1">
        <v>3</v>
      </c>
      <c r="C55" s="34" t="s">
        <v>2643</v>
      </c>
      <c r="D55" s="1">
        <f t="shared" si="0"/>
        <v>49</v>
      </c>
      <c r="E55" s="2" t="str">
        <f>_xlfn.XLOOKUP(C55,'NAICS-SOC-CIP x-walk'!C:C,'NAICS-SOC-CIP x-walk'!E:E)</f>
        <v>Control and Valve Installers and Repairers, Except Mechanical Door</v>
      </c>
      <c r="F55" t="str" cm="1">
        <f t="array" ref="F55">_xlfn.IFS(
 AND(D55&gt;=11, D55&lt;=29), "Management, business, science, and arts occupations",
 AND(D55&gt;=31, D55&lt;=39), "Service occupations",
 AND(D55&gt;=41, D55&lt;=43), "Sales and office occupations",
 AND(D55&gt;=51, D55&lt;=53), "Production, transportation, and material moving occupations",
 AND(D55&gt;=45, D55&lt;=49), "Natural resources, construction, and maintenance occupations",
 TRUE, "Not applicable to study area"
)</f>
        <v>Natural resources, construction, and maintenance occupations</v>
      </c>
      <c r="G55">
        <f t="shared" si="1"/>
        <v>8043</v>
      </c>
      <c r="H55" s="9">
        <f t="shared" si="2"/>
        <v>65.390243902439025</v>
      </c>
      <c r="I55" t="str">
        <f>_xlfn.XLOOKUP($C55,'NAICS-SOC-CIP x-walk'!C:C, 'NAICS-SOC-CIP x-walk'!H:H)</f>
        <v>23</v>
      </c>
      <c r="J55" t="str">
        <f>_xlfn.XLOOKUP($C55,'NAICS-SOC-CIP x-walk'!$C:$C, 'NAICS-SOC-CIP x-walk'!I:I)</f>
        <v>Construction</v>
      </c>
      <c r="K55">
        <f t="shared" si="3"/>
        <v>4506</v>
      </c>
      <c r="L55" s="9">
        <f t="shared" si="4"/>
        <v>59.289473684210527</v>
      </c>
    </row>
    <row r="56" spans="1:12">
      <c r="A56" s="1">
        <v>74</v>
      </c>
      <c r="B56" s="1">
        <v>3</v>
      </c>
      <c r="C56" s="34" t="s">
        <v>2644</v>
      </c>
      <c r="D56" s="1">
        <f t="shared" si="0"/>
        <v>49</v>
      </c>
      <c r="E56" s="2" t="str">
        <f>_xlfn.XLOOKUP(C56,'NAICS-SOC-CIP x-walk'!C:C,'NAICS-SOC-CIP x-walk'!E:E)</f>
        <v>Heating, Air Conditioning, and Refrigeration Mechanics and Installers</v>
      </c>
      <c r="F56" t="str" cm="1">
        <f t="array" ref="F56">_xlfn.IFS(
 AND(D56&gt;=11, D56&lt;=29), "Management, business, science, and arts occupations",
 AND(D56&gt;=31, D56&lt;=39), "Service occupations",
 AND(D56&gt;=41, D56&lt;=43), "Sales and office occupations",
 AND(D56&gt;=51, D56&lt;=53), "Production, transportation, and material moving occupations",
 AND(D56&gt;=45, D56&lt;=49), "Natural resources, construction, and maintenance occupations",
 TRUE, "Not applicable to study area"
)</f>
        <v>Natural resources, construction, and maintenance occupations</v>
      </c>
      <c r="G56">
        <f t="shared" si="1"/>
        <v>8043</v>
      </c>
      <c r="H56" s="9">
        <f t="shared" si="2"/>
        <v>65.390243902439025</v>
      </c>
      <c r="I56" t="str">
        <f>_xlfn.XLOOKUP($C56,'NAICS-SOC-CIP x-walk'!C:C, 'NAICS-SOC-CIP x-walk'!H:H)</f>
        <v>23</v>
      </c>
      <c r="J56" t="str">
        <f>_xlfn.XLOOKUP($C56,'NAICS-SOC-CIP x-walk'!$C:$C, 'NAICS-SOC-CIP x-walk'!I:I)</f>
        <v>Construction</v>
      </c>
      <c r="K56">
        <f t="shared" si="3"/>
        <v>4506</v>
      </c>
      <c r="L56" s="9">
        <f t="shared" si="4"/>
        <v>59.289473684210527</v>
      </c>
    </row>
    <row r="57" spans="1:12">
      <c r="A57" s="1">
        <v>72</v>
      </c>
      <c r="B57" s="1" t="s">
        <v>4</v>
      </c>
      <c r="C57" s="34" t="s">
        <v>2645</v>
      </c>
      <c r="D57" s="1">
        <f t="shared" si="0"/>
        <v>49</v>
      </c>
      <c r="E57" s="2" t="str">
        <f>_xlfn.XLOOKUP(C57,'NAICS-SOC-CIP x-walk'!C:C,'NAICS-SOC-CIP x-walk'!E:E)</f>
        <v>Home Appliance Repairers</v>
      </c>
      <c r="F57" t="str" cm="1">
        <f t="array" ref="F57">_xlfn.IFS(
 AND(D57&gt;=11, D57&lt;=29), "Management, business, science, and arts occupations",
 AND(D57&gt;=31, D57&lt;=39), "Service occupations",
 AND(D57&gt;=41, D57&lt;=43), "Sales and office occupations",
 AND(D57&gt;=51, D57&lt;=53), "Production, transportation, and material moving occupations",
 AND(D57&gt;=45, D57&lt;=49), "Natural resources, construction, and maintenance occupations",
 TRUE, "Not applicable to study area"
)</f>
        <v>Natural resources, construction, and maintenance occupations</v>
      </c>
      <c r="G57">
        <f t="shared" si="1"/>
        <v>8043</v>
      </c>
      <c r="H57" s="9">
        <f t="shared" si="2"/>
        <v>65.390243902439025</v>
      </c>
      <c r="I57" t="str">
        <f>_xlfn.XLOOKUP($C57,'NAICS-SOC-CIP x-walk'!C:C, 'NAICS-SOC-CIP x-walk'!H:H)</f>
        <v>23</v>
      </c>
      <c r="J57" t="str">
        <f>_xlfn.XLOOKUP($C57,'NAICS-SOC-CIP x-walk'!$C:$C, 'NAICS-SOC-CIP x-walk'!I:I)</f>
        <v>Construction</v>
      </c>
      <c r="K57">
        <f t="shared" si="3"/>
        <v>4506</v>
      </c>
      <c r="L57" s="9">
        <f t="shared" si="4"/>
        <v>59.289473684210527</v>
      </c>
    </row>
    <row r="58" spans="1:12">
      <c r="A58" s="1">
        <v>61</v>
      </c>
      <c r="B58" s="1">
        <v>3</v>
      </c>
      <c r="C58" s="34" t="s">
        <v>2647</v>
      </c>
      <c r="D58" s="1">
        <f t="shared" si="0"/>
        <v>49</v>
      </c>
      <c r="E58" s="2" t="str">
        <f>_xlfn.XLOOKUP(C58,'NAICS-SOC-CIP x-walk'!C:C,'NAICS-SOC-CIP x-walk'!E:E)</f>
        <v>Maintenance Workers, Machinery</v>
      </c>
      <c r="F58" t="str" cm="1">
        <f t="array" ref="F58">_xlfn.IFS(
 AND(D58&gt;=11, D58&lt;=29), "Management, business, science, and arts occupations",
 AND(D58&gt;=31, D58&lt;=39), "Service occupations",
 AND(D58&gt;=41, D58&lt;=43), "Sales and office occupations",
 AND(D58&gt;=51, D58&lt;=53), "Production, transportation, and material moving occupations",
 AND(D58&gt;=45, D58&lt;=49), "Natural resources, construction, and maintenance occupations",
 TRUE, "Not applicable to study area"
)</f>
        <v>Natural resources, construction, and maintenance occupations</v>
      </c>
      <c r="G58">
        <f t="shared" si="1"/>
        <v>8043</v>
      </c>
      <c r="H58" s="9">
        <f t="shared" si="2"/>
        <v>65.390243902439025</v>
      </c>
      <c r="I58" t="str">
        <f>_xlfn.XLOOKUP($C58,'NAICS-SOC-CIP x-walk'!C:C, 'NAICS-SOC-CIP x-walk'!H:H)</f>
        <v>23</v>
      </c>
      <c r="J58" t="str">
        <f>_xlfn.XLOOKUP($C58,'NAICS-SOC-CIP x-walk'!$C:$C, 'NAICS-SOC-CIP x-walk'!I:I)</f>
        <v>Construction</v>
      </c>
      <c r="K58">
        <f t="shared" si="3"/>
        <v>4506</v>
      </c>
      <c r="L58" s="9">
        <f t="shared" si="4"/>
        <v>59.289473684210527</v>
      </c>
    </row>
    <row r="59" spans="1:12">
      <c r="A59" s="1">
        <v>79</v>
      </c>
      <c r="B59" s="1" t="s">
        <v>4</v>
      </c>
      <c r="C59" s="34" t="s">
        <v>2648</v>
      </c>
      <c r="D59" s="1">
        <f t="shared" si="0"/>
        <v>49</v>
      </c>
      <c r="E59" s="2" t="str">
        <f>_xlfn.XLOOKUP(C59,'NAICS-SOC-CIP x-walk'!C:C,'NAICS-SOC-CIP x-walk'!E:E)</f>
        <v>Millwrights</v>
      </c>
      <c r="F59" t="str" cm="1">
        <f t="array" ref="F59">_xlfn.IFS(
 AND(D59&gt;=11, D59&lt;=29), "Management, business, science, and arts occupations",
 AND(D59&gt;=31, D59&lt;=39), "Service occupations",
 AND(D59&gt;=41, D59&lt;=43), "Sales and office occupations",
 AND(D59&gt;=51, D59&lt;=53), "Production, transportation, and material moving occupations",
 AND(D59&gt;=45, D59&lt;=49), "Natural resources, construction, and maintenance occupations",
 TRUE, "Not applicable to study area"
)</f>
        <v>Natural resources, construction, and maintenance occupations</v>
      </c>
      <c r="G59">
        <f t="shared" si="1"/>
        <v>8043</v>
      </c>
      <c r="H59" s="9">
        <f t="shared" si="2"/>
        <v>65.390243902439025</v>
      </c>
      <c r="I59" t="str">
        <f>_xlfn.XLOOKUP($C59,'NAICS-SOC-CIP x-walk'!C:C, 'NAICS-SOC-CIP x-walk'!H:H)</f>
        <v>23</v>
      </c>
      <c r="J59" t="str">
        <f>_xlfn.XLOOKUP($C59,'NAICS-SOC-CIP x-walk'!$C:$C, 'NAICS-SOC-CIP x-walk'!I:I)</f>
        <v>Construction</v>
      </c>
      <c r="K59">
        <f t="shared" si="3"/>
        <v>4506</v>
      </c>
      <c r="L59" s="9">
        <f t="shared" si="4"/>
        <v>59.289473684210527</v>
      </c>
    </row>
    <row r="60" spans="1:12">
      <c r="A60" s="1">
        <v>94</v>
      </c>
      <c r="B60" s="1" t="s">
        <v>4</v>
      </c>
      <c r="C60" s="34" t="s">
        <v>2649</v>
      </c>
      <c r="D60" s="1">
        <f t="shared" si="0"/>
        <v>49</v>
      </c>
      <c r="E60" s="2" t="str">
        <f>_xlfn.XLOOKUP(C60,'NAICS-SOC-CIP x-walk'!C:C,'NAICS-SOC-CIP x-walk'!E:E)</f>
        <v>Refractory Materials Repairers, Except Brickmasons</v>
      </c>
      <c r="F60" t="str" cm="1">
        <f t="array" ref="F60">_xlfn.IFS(
 AND(D60&gt;=11, D60&lt;=29), "Management, business, science, and arts occupations",
 AND(D60&gt;=31, D60&lt;=39), "Service occupations",
 AND(D60&gt;=41, D60&lt;=43), "Sales and office occupations",
 AND(D60&gt;=51, D60&lt;=53), "Production, transportation, and material moving occupations",
 AND(D60&gt;=45, D60&lt;=49), "Natural resources, construction, and maintenance occupations",
 TRUE, "Not applicable to study area"
)</f>
        <v>Natural resources, construction, and maintenance occupations</v>
      </c>
      <c r="G60">
        <f t="shared" si="1"/>
        <v>8043</v>
      </c>
      <c r="H60" s="9">
        <f t="shared" si="2"/>
        <v>65.390243902439025</v>
      </c>
      <c r="I60" t="str">
        <f>_xlfn.XLOOKUP($C60,'NAICS-SOC-CIP x-walk'!C:C, 'NAICS-SOC-CIP x-walk'!H:H)</f>
        <v>23</v>
      </c>
      <c r="J60" t="str">
        <f>_xlfn.XLOOKUP($C60,'NAICS-SOC-CIP x-walk'!$C:$C, 'NAICS-SOC-CIP x-walk'!I:I)</f>
        <v>Construction</v>
      </c>
      <c r="K60">
        <f t="shared" si="3"/>
        <v>4506</v>
      </c>
      <c r="L60" s="9">
        <f t="shared" si="4"/>
        <v>59.289473684210527</v>
      </c>
    </row>
    <row r="61" spans="1:12">
      <c r="A61" s="1">
        <v>80</v>
      </c>
      <c r="B61" s="1">
        <v>3</v>
      </c>
      <c r="C61" s="34" t="s">
        <v>2659</v>
      </c>
      <c r="D61" s="1">
        <f t="shared" si="0"/>
        <v>49</v>
      </c>
      <c r="E61" s="2" t="str">
        <f>_xlfn.XLOOKUP(C61,'NAICS-SOC-CIP x-walk'!C:C,'NAICS-SOC-CIP x-walk'!E:E)</f>
        <v>Maintenance and Repair Workers, General</v>
      </c>
      <c r="F61" t="str" cm="1">
        <f t="array" ref="F61">_xlfn.IFS(
 AND(D61&gt;=11, D61&lt;=29), "Management, business, science, and arts occupations",
 AND(D61&gt;=31, D61&lt;=39), "Service occupations",
 AND(D61&gt;=41, D61&lt;=43), "Sales and office occupations",
 AND(D61&gt;=51, D61&lt;=53), "Production, transportation, and material moving occupations",
 AND(D61&gt;=45, D61&lt;=49), "Natural resources, construction, and maintenance occupations",
 TRUE, "Not applicable to study area"
)</f>
        <v>Natural resources, construction, and maintenance occupations</v>
      </c>
      <c r="G61">
        <f t="shared" si="1"/>
        <v>8043</v>
      </c>
      <c r="H61" s="9">
        <f t="shared" si="2"/>
        <v>65.390243902439025</v>
      </c>
      <c r="I61" t="str">
        <f>_xlfn.XLOOKUP($C61,'NAICS-SOC-CIP x-walk'!C:C, 'NAICS-SOC-CIP x-walk'!H:H)</f>
        <v>23</v>
      </c>
      <c r="J61" t="str">
        <f>_xlfn.XLOOKUP($C61,'NAICS-SOC-CIP x-walk'!$C:$C, 'NAICS-SOC-CIP x-walk'!I:I)</f>
        <v>Construction</v>
      </c>
      <c r="K61">
        <f t="shared" si="3"/>
        <v>4506</v>
      </c>
      <c r="L61" s="9">
        <f t="shared" si="4"/>
        <v>59.289473684210527</v>
      </c>
    </row>
    <row r="62" spans="1:12">
      <c r="A62" s="1">
        <v>55</v>
      </c>
      <c r="B62" s="1" t="s">
        <v>4</v>
      </c>
      <c r="C62" s="34" t="s">
        <v>2663</v>
      </c>
      <c r="D62" s="1">
        <f t="shared" si="0"/>
        <v>49</v>
      </c>
      <c r="E62" s="2" t="str">
        <f>_xlfn.XLOOKUP(C62,'NAICS-SOC-CIP x-walk'!C:C,'NAICS-SOC-CIP x-walk'!E:E)</f>
        <v>Locksmiths and Safe Repairers</v>
      </c>
      <c r="F62" t="str" cm="1">
        <f t="array" ref="F62">_xlfn.IFS(
 AND(D62&gt;=11, D62&lt;=29), "Management, business, science, and arts occupations",
 AND(D62&gt;=31, D62&lt;=39), "Service occupations",
 AND(D62&gt;=41, D62&lt;=43), "Sales and office occupations",
 AND(D62&gt;=51, D62&lt;=53), "Production, transportation, and material moving occupations",
 AND(D62&gt;=45, D62&lt;=49), "Natural resources, construction, and maintenance occupations",
 TRUE, "Not applicable to study area"
)</f>
        <v>Natural resources, construction, and maintenance occupations</v>
      </c>
      <c r="G62">
        <f t="shared" si="1"/>
        <v>8043</v>
      </c>
      <c r="H62" s="9">
        <f t="shared" si="2"/>
        <v>65.390243902439025</v>
      </c>
      <c r="I62" t="str">
        <f>_xlfn.XLOOKUP($C62,'NAICS-SOC-CIP x-walk'!C:C, 'NAICS-SOC-CIP x-walk'!H:H)</f>
        <v>23</v>
      </c>
      <c r="J62" t="str">
        <f>_xlfn.XLOOKUP($C62,'NAICS-SOC-CIP x-walk'!$C:$C, 'NAICS-SOC-CIP x-walk'!I:I)</f>
        <v>Construction</v>
      </c>
      <c r="K62">
        <f t="shared" si="3"/>
        <v>4506</v>
      </c>
      <c r="L62" s="9">
        <f t="shared" si="4"/>
        <v>59.289473684210527</v>
      </c>
    </row>
    <row r="63" spans="1:12">
      <c r="A63" s="1">
        <v>72</v>
      </c>
      <c r="B63" s="1" t="s">
        <v>4</v>
      </c>
      <c r="C63" s="34" t="s">
        <v>2667</v>
      </c>
      <c r="D63" s="1">
        <f t="shared" si="0"/>
        <v>49</v>
      </c>
      <c r="E63" s="2" t="str">
        <f>_xlfn.XLOOKUP(C63,'NAICS-SOC-CIP x-walk'!C:C,'NAICS-SOC-CIP x-walk'!E:E)</f>
        <v>Helpers--Installation, Maintenance, and Repair Workers</v>
      </c>
      <c r="F63" t="str" cm="1">
        <f t="array" ref="F63">_xlfn.IFS(
 AND(D63&gt;=11, D63&lt;=29), "Management, business, science, and arts occupations",
 AND(D63&gt;=31, D63&lt;=39), "Service occupations",
 AND(D63&gt;=41, D63&lt;=43), "Sales and office occupations",
 AND(D63&gt;=51, D63&lt;=53), "Production, transportation, and material moving occupations",
 AND(D63&gt;=45, D63&lt;=49), "Natural resources, construction, and maintenance occupations",
 TRUE, "Not applicable to study area"
)</f>
        <v>Natural resources, construction, and maintenance occupations</v>
      </c>
      <c r="G63">
        <f t="shared" si="1"/>
        <v>8043</v>
      </c>
      <c r="H63" s="9">
        <f t="shared" si="2"/>
        <v>65.390243902439025</v>
      </c>
      <c r="I63" t="str">
        <f>_xlfn.XLOOKUP($C63,'NAICS-SOC-CIP x-walk'!C:C, 'NAICS-SOC-CIP x-walk'!H:H)</f>
        <v>23</v>
      </c>
      <c r="J63" t="str">
        <f>_xlfn.XLOOKUP($C63,'NAICS-SOC-CIP x-walk'!$C:$C, 'NAICS-SOC-CIP x-walk'!I:I)</f>
        <v>Construction</v>
      </c>
      <c r="K63">
        <f t="shared" si="3"/>
        <v>4506</v>
      </c>
      <c r="L63" s="9">
        <f t="shared" si="4"/>
        <v>59.289473684210527</v>
      </c>
    </row>
    <row r="64" spans="1:12">
      <c r="A64" s="1">
        <v>29</v>
      </c>
      <c r="B64" s="1">
        <v>3</v>
      </c>
      <c r="C64" s="34" t="s">
        <v>2710</v>
      </c>
      <c r="D64" s="1">
        <f t="shared" si="0"/>
        <v>51</v>
      </c>
      <c r="E64" s="2" t="str">
        <f>_xlfn.XLOOKUP(C64,'NAICS-SOC-CIP x-walk'!C:C,'NAICS-SOC-CIP x-walk'!E:E)</f>
        <v>Tool and Die Makers</v>
      </c>
      <c r="F64" t="str" cm="1">
        <f t="array" ref="F64">_xlfn.IFS(
 AND(D64&gt;=11, D64&lt;=29), "Management, business, science, and arts occupations",
 AND(D64&gt;=31, D64&lt;=39), "Service occupations",
 AND(D64&gt;=41, D64&lt;=43), "Sales and office occupations",
 AND(D64&gt;=51, D64&lt;=53), "Production, transportation, and material moving occupations",
 AND(D64&gt;=45, D64&lt;=49), "Natural resources, construction, and maintenance occupations",
 TRUE, "Not applicable to study area"
)</f>
        <v>Production, transportation, and material moving occupations</v>
      </c>
      <c r="G64">
        <f t="shared" si="1"/>
        <v>8356</v>
      </c>
      <c r="H64" s="9">
        <f t="shared" si="2"/>
        <v>53.564102564102562</v>
      </c>
      <c r="I64" t="str">
        <f>_xlfn.XLOOKUP($C64,'NAICS-SOC-CIP x-walk'!C:C, 'NAICS-SOC-CIP x-walk'!H:H)</f>
        <v>23</v>
      </c>
      <c r="J64" t="str">
        <f>_xlfn.XLOOKUP($C64,'NAICS-SOC-CIP x-walk'!$C:$C, 'NAICS-SOC-CIP x-walk'!I:I)</f>
        <v>Construction</v>
      </c>
      <c r="K64">
        <f t="shared" si="3"/>
        <v>4506</v>
      </c>
      <c r="L64" s="9">
        <f t="shared" si="4"/>
        <v>59.289473684210527</v>
      </c>
    </row>
    <row r="65" spans="1:12">
      <c r="A65" s="1">
        <v>72</v>
      </c>
      <c r="B65" s="1" t="s">
        <v>4</v>
      </c>
      <c r="C65" s="34" t="s">
        <v>2712</v>
      </c>
      <c r="D65" s="1">
        <f t="shared" si="0"/>
        <v>51</v>
      </c>
      <c r="E65" s="2" t="str">
        <f>_xlfn.XLOOKUP(C65,'NAICS-SOC-CIP x-walk'!C:C,'NAICS-SOC-CIP x-walk'!E:E)</f>
        <v>Welding, Soldering, and Brazing Machine Setters, Operators, and Tenders</v>
      </c>
      <c r="F65" t="str" cm="1">
        <f t="array" ref="F65">_xlfn.IFS(
 AND(D65&gt;=11, D65&lt;=29), "Management, business, science, and arts occupations",
 AND(D65&gt;=31, D65&lt;=39), "Service occupations",
 AND(D65&gt;=41, D65&lt;=43), "Sales and office occupations",
 AND(D65&gt;=51, D65&lt;=53), "Production, transportation, and material moving occupations",
 AND(D65&gt;=45, D65&lt;=49), "Natural resources, construction, and maintenance occupations",
 TRUE, "Not applicable to study area"
)</f>
        <v>Production, transportation, and material moving occupations</v>
      </c>
      <c r="G65">
        <f t="shared" si="1"/>
        <v>8356</v>
      </c>
      <c r="H65" s="9">
        <f t="shared" si="2"/>
        <v>53.564102564102562</v>
      </c>
      <c r="I65" t="str">
        <f>_xlfn.XLOOKUP($C65,'NAICS-SOC-CIP x-walk'!C:C, 'NAICS-SOC-CIP x-walk'!H:H)</f>
        <v>23</v>
      </c>
      <c r="J65" t="str">
        <f>_xlfn.XLOOKUP($C65,'NAICS-SOC-CIP x-walk'!$C:$C, 'NAICS-SOC-CIP x-walk'!I:I)</f>
        <v>Construction</v>
      </c>
      <c r="K65">
        <f t="shared" si="3"/>
        <v>4506</v>
      </c>
      <c r="L65" s="9">
        <f t="shared" si="4"/>
        <v>59.289473684210527</v>
      </c>
    </row>
    <row r="66" spans="1:12">
      <c r="A66" s="1">
        <v>21</v>
      </c>
      <c r="B66" s="1" t="s">
        <v>4</v>
      </c>
      <c r="C66" s="34" t="s">
        <v>2775</v>
      </c>
      <c r="D66" s="1">
        <f t="shared" si="0"/>
        <v>51</v>
      </c>
      <c r="E66" s="2" t="str">
        <f>_xlfn.XLOOKUP(C66,'NAICS-SOC-CIP x-walk'!C:C,'NAICS-SOC-CIP x-walk'!E:E)</f>
        <v>Painting, Coating, and Decorating Workers</v>
      </c>
      <c r="F66" t="str" cm="1">
        <f t="array" ref="F66">_xlfn.IFS(
 AND(D66&gt;=11, D66&lt;=29), "Management, business, science, and arts occupations",
 AND(D66&gt;=31, D66&lt;=39), "Service occupations",
 AND(D66&gt;=41, D66&lt;=43), "Sales and office occupations",
 AND(D66&gt;=51, D66&lt;=53), "Production, transportation, and material moving occupations",
 AND(D66&gt;=45, D66&lt;=49), "Natural resources, construction, and maintenance occupations",
 TRUE, "Not applicable to study area"
)</f>
        <v>Production, transportation, and material moving occupations</v>
      </c>
      <c r="G66">
        <f t="shared" si="1"/>
        <v>8356</v>
      </c>
      <c r="H66" s="9">
        <f t="shared" si="2"/>
        <v>53.564102564102562</v>
      </c>
      <c r="I66" t="str">
        <f>_xlfn.XLOOKUP($C66,'NAICS-SOC-CIP x-walk'!C:C, 'NAICS-SOC-CIP x-walk'!H:H)</f>
        <v>23</v>
      </c>
      <c r="J66" t="str">
        <f>_xlfn.XLOOKUP($C66,'NAICS-SOC-CIP x-walk'!$C:$C, 'NAICS-SOC-CIP x-walk'!I:I)</f>
        <v>Construction</v>
      </c>
      <c r="K66">
        <f t="shared" si="3"/>
        <v>4506</v>
      </c>
      <c r="L66" s="9">
        <f t="shared" si="4"/>
        <v>59.289473684210527</v>
      </c>
    </row>
    <row r="67" spans="1:12">
      <c r="A67" s="1">
        <v>56</v>
      </c>
      <c r="B67" s="1">
        <v>4</v>
      </c>
      <c r="C67" s="34" t="s">
        <v>1830</v>
      </c>
      <c r="D67" s="1">
        <f t="shared" si="0"/>
        <v>11</v>
      </c>
      <c r="E67" s="2" t="str">
        <f>_xlfn.XLOOKUP(C67,'NAICS-SOC-CIP x-walk'!C:C,'NAICS-SOC-CIP x-walk'!E:E)</f>
        <v>Construction Managers</v>
      </c>
      <c r="F67" t="str" cm="1">
        <f t="array" ref="F67">_xlfn.IFS(
 AND(D67&gt;=11, D67&lt;=29), "Management, business, science, and arts occupations",
 AND(D67&gt;=31, D67&lt;=39), "Service occupations",
 AND(D67&gt;=41, D67&lt;=43), "Sales and office occupations",
 AND(D67&gt;=51, D67&lt;=53), "Production, transportation, and material moving occupations",
 AND(D67&gt;=45, D67&lt;=49), "Natural resources, construction, and maintenance occupations",
 TRUE, "Not applicable to study area"
)</f>
        <v>Management, business, science, and arts occupations</v>
      </c>
      <c r="G67">
        <f t="shared" si="1"/>
        <v>7776</v>
      </c>
      <c r="H67" s="9">
        <f t="shared" si="2"/>
        <v>17.474157303370788</v>
      </c>
      <c r="I67" t="str">
        <f>_xlfn.XLOOKUP($C67,'NAICS-SOC-CIP x-walk'!C:C, 'NAICS-SOC-CIP x-walk'!H:H)</f>
        <v>23</v>
      </c>
      <c r="J67" t="str">
        <f>_xlfn.XLOOKUP($C67,'NAICS-SOC-CIP x-walk'!$C:$C, 'NAICS-SOC-CIP x-walk'!I:I)</f>
        <v>Construction</v>
      </c>
      <c r="K67">
        <f t="shared" si="3"/>
        <v>4506</v>
      </c>
      <c r="L67" s="9">
        <f t="shared" si="4"/>
        <v>59.289473684210527</v>
      </c>
    </row>
    <row r="68" spans="1:12">
      <c r="A68" s="1">
        <v>7</v>
      </c>
      <c r="B68" s="1">
        <v>4</v>
      </c>
      <c r="C68" s="34" t="s">
        <v>1862</v>
      </c>
      <c r="D68" s="1">
        <f t="shared" si="0"/>
        <v>13</v>
      </c>
      <c r="E68" s="2" t="str">
        <f>_xlfn.XLOOKUP(C68,'NAICS-SOC-CIP x-walk'!C:C,'NAICS-SOC-CIP x-walk'!E:E)</f>
        <v>Cost Estimators</v>
      </c>
      <c r="F68" t="str" cm="1">
        <f t="array" ref="F68">_xlfn.IFS(
 AND(D68&gt;=11, D68&lt;=29), "Management, business, science, and arts occupations",
 AND(D68&gt;=31, D68&lt;=39), "Service occupations",
 AND(D68&gt;=41, D68&lt;=43), "Sales and office occupations",
 AND(D68&gt;=51, D68&lt;=53), "Production, transportation, and material moving occupations",
 AND(D68&gt;=45, D68&lt;=49), "Natural resources, construction, and maintenance occupations",
 TRUE, "Not applicable to study area"
)</f>
        <v>Management, business, science, and arts occupations</v>
      </c>
      <c r="G68">
        <f t="shared" si="1"/>
        <v>7776</v>
      </c>
      <c r="H68" s="9">
        <f t="shared" si="2"/>
        <v>17.474157303370788</v>
      </c>
      <c r="I68" t="str">
        <f>_xlfn.XLOOKUP($C68,'NAICS-SOC-CIP x-walk'!C:C, 'NAICS-SOC-CIP x-walk'!H:H)</f>
        <v>23</v>
      </c>
      <c r="J68" t="str">
        <f>_xlfn.XLOOKUP($C68,'NAICS-SOC-CIP x-walk'!$C:$C, 'NAICS-SOC-CIP x-walk'!I:I)</f>
        <v>Construction</v>
      </c>
      <c r="K68">
        <f t="shared" si="3"/>
        <v>4506</v>
      </c>
      <c r="L68" s="9">
        <f t="shared" si="4"/>
        <v>59.289473684210527</v>
      </c>
    </row>
    <row r="69" spans="1:12">
      <c r="A69" s="1">
        <v>30</v>
      </c>
      <c r="B69" s="1">
        <v>5</v>
      </c>
      <c r="C69" s="34" t="s">
        <v>1935</v>
      </c>
      <c r="D69" s="1">
        <f t="shared" ref="D69:D132" si="5">VALUE(LEFT(C69,2))</f>
        <v>17</v>
      </c>
      <c r="E69" s="2" t="str">
        <f>_xlfn.XLOOKUP(C69,'NAICS-SOC-CIP x-walk'!C:C,'NAICS-SOC-CIP x-walk'!E:E)</f>
        <v>Architects, Except Landscape and Naval</v>
      </c>
      <c r="F69" t="str" cm="1">
        <f t="array" ref="F69">_xlfn.IFS(
 AND(D69&gt;=11, D69&lt;=29), "Management, business, science, and arts occupations",
 AND(D69&gt;=31, D69&lt;=39), "Service occupations",
 AND(D69&gt;=41, D69&lt;=43), "Sales and office occupations",
 AND(D69&gt;=51, D69&lt;=53), "Production, transportation, and material moving occupations",
 AND(D69&gt;=45, D69&lt;=49), "Natural resources, construction, and maintenance occupations",
 TRUE, "Not applicable to study area"
)</f>
        <v>Management, business, science, and arts occupations</v>
      </c>
      <c r="G69">
        <f t="shared" ref="G69:G132" si="6">SUMIF(F:F, F69, A:A)</f>
        <v>7776</v>
      </c>
      <c r="H69" s="9">
        <f t="shared" ref="H69:H132" si="7">AVERAGEIF(F:F, F69, A:A)</f>
        <v>17.474157303370788</v>
      </c>
      <c r="I69" t="str">
        <f>_xlfn.XLOOKUP($C69,'NAICS-SOC-CIP x-walk'!C:C, 'NAICS-SOC-CIP x-walk'!H:H)</f>
        <v>23</v>
      </c>
      <c r="J69" t="str">
        <f>_xlfn.XLOOKUP($C69,'NAICS-SOC-CIP x-walk'!$C:$C, 'NAICS-SOC-CIP x-walk'!I:I)</f>
        <v>Construction</v>
      </c>
      <c r="K69">
        <f t="shared" ref="K69:K132" si="8">SUMIF(J:J, J69, A:A)</f>
        <v>4506</v>
      </c>
      <c r="L69" s="9">
        <f t="shared" ref="L69:L132" si="9">AVERAGEIF(J:J, J69, A:A)</f>
        <v>59.289473684210527</v>
      </c>
    </row>
    <row r="70" spans="1:12">
      <c r="A70" s="1">
        <v>29</v>
      </c>
      <c r="B70" s="1">
        <v>4</v>
      </c>
      <c r="C70" s="34" t="s">
        <v>1936</v>
      </c>
      <c r="D70" s="1">
        <f t="shared" si="5"/>
        <v>17</v>
      </c>
      <c r="E70" s="2" t="str">
        <f>_xlfn.XLOOKUP(C70,'NAICS-SOC-CIP x-walk'!C:C,'NAICS-SOC-CIP x-walk'!E:E)</f>
        <v>Landscape Architects</v>
      </c>
      <c r="F70" t="str" cm="1">
        <f t="array" ref="F70">_xlfn.IFS(
 AND(D70&gt;=11, D70&lt;=29), "Management, business, science, and arts occupations",
 AND(D70&gt;=31, D70&lt;=39), "Service occupations",
 AND(D70&gt;=41, D70&lt;=43), "Sales and office occupations",
 AND(D70&gt;=51, D70&lt;=53), "Production, transportation, and material moving occupations",
 AND(D70&gt;=45, D70&lt;=49), "Natural resources, construction, and maintenance occupations",
 TRUE, "Not applicable to study area"
)</f>
        <v>Management, business, science, and arts occupations</v>
      </c>
      <c r="G70">
        <f t="shared" si="6"/>
        <v>7776</v>
      </c>
      <c r="H70" s="9">
        <f t="shared" si="7"/>
        <v>17.474157303370788</v>
      </c>
      <c r="I70" t="str">
        <f>_xlfn.XLOOKUP($C70,'NAICS-SOC-CIP x-walk'!C:C, 'NAICS-SOC-CIP x-walk'!H:H)</f>
        <v>23</v>
      </c>
      <c r="J70" t="str">
        <f>_xlfn.XLOOKUP($C70,'NAICS-SOC-CIP x-walk'!$C:$C, 'NAICS-SOC-CIP x-walk'!I:I)</f>
        <v>Construction</v>
      </c>
      <c r="K70">
        <f t="shared" si="8"/>
        <v>4506</v>
      </c>
      <c r="L70" s="9">
        <f t="shared" si="9"/>
        <v>59.289473684210527</v>
      </c>
    </row>
    <row r="71" spans="1:12">
      <c r="A71" s="1">
        <v>20</v>
      </c>
      <c r="B71" s="1">
        <v>4</v>
      </c>
      <c r="C71" s="34" t="s">
        <v>1937</v>
      </c>
      <c r="D71" s="1">
        <f t="shared" si="5"/>
        <v>17</v>
      </c>
      <c r="E71" s="2" t="str">
        <f>_xlfn.XLOOKUP(C71,'NAICS-SOC-CIP x-walk'!C:C,'NAICS-SOC-CIP x-walk'!E:E)</f>
        <v>Cartographers and Photogrammetrists</v>
      </c>
      <c r="F71" t="str" cm="1">
        <f t="array" ref="F71">_xlfn.IFS(
 AND(D71&gt;=11, D71&lt;=29), "Management, business, science, and arts occupations",
 AND(D71&gt;=31, D71&lt;=39), "Service occupations",
 AND(D71&gt;=41, D71&lt;=43), "Sales and office occupations",
 AND(D71&gt;=51, D71&lt;=53), "Production, transportation, and material moving occupations",
 AND(D71&gt;=45, D71&lt;=49), "Natural resources, construction, and maintenance occupations",
 TRUE, "Not applicable to study area"
)</f>
        <v>Management, business, science, and arts occupations</v>
      </c>
      <c r="G71">
        <f t="shared" si="6"/>
        <v>7776</v>
      </c>
      <c r="H71" s="9">
        <f t="shared" si="7"/>
        <v>17.474157303370788</v>
      </c>
      <c r="I71" t="str">
        <f>_xlfn.XLOOKUP($C71,'NAICS-SOC-CIP x-walk'!C:C, 'NAICS-SOC-CIP x-walk'!H:H)</f>
        <v>21, 22</v>
      </c>
      <c r="J71" t="str">
        <f>_xlfn.XLOOKUP($C71,'NAICS-SOC-CIP x-walk'!$C:$C, 'NAICS-SOC-CIP x-walk'!I:I)</f>
        <v>Mining, Quarrying, and Oil and Gas Extraction, Utilities</v>
      </c>
      <c r="K71">
        <f t="shared" si="8"/>
        <v>4499</v>
      </c>
      <c r="L71" s="9">
        <f t="shared" si="9"/>
        <v>48.376344086021504</v>
      </c>
    </row>
    <row r="72" spans="1:12">
      <c r="A72" s="1">
        <v>61</v>
      </c>
      <c r="B72" s="1">
        <v>4</v>
      </c>
      <c r="C72" s="34" t="s">
        <v>1938</v>
      </c>
      <c r="D72" s="1">
        <f t="shared" si="5"/>
        <v>17</v>
      </c>
      <c r="E72" s="2" t="str">
        <f>_xlfn.XLOOKUP(C72,'NAICS-SOC-CIP x-walk'!C:C,'NAICS-SOC-CIP x-walk'!E:E)</f>
        <v>Surveyors</v>
      </c>
      <c r="F72" t="str" cm="1">
        <f t="array" ref="F72">_xlfn.IFS(
 AND(D72&gt;=11, D72&lt;=29), "Management, business, science, and arts occupations",
 AND(D72&gt;=31, D72&lt;=39), "Service occupations",
 AND(D72&gt;=41, D72&lt;=43), "Sales and office occupations",
 AND(D72&gt;=51, D72&lt;=53), "Production, transportation, and material moving occupations",
 AND(D72&gt;=45, D72&lt;=49), "Natural resources, construction, and maintenance occupations",
 TRUE, "Not applicable to study area"
)</f>
        <v>Management, business, science, and arts occupations</v>
      </c>
      <c r="G72">
        <f t="shared" si="6"/>
        <v>7776</v>
      </c>
      <c r="H72" s="9">
        <f t="shared" si="7"/>
        <v>17.474157303370788</v>
      </c>
      <c r="I72" t="str">
        <f>_xlfn.XLOOKUP($C72,'NAICS-SOC-CIP x-walk'!C:C, 'NAICS-SOC-CIP x-walk'!H:H)</f>
        <v>21, 22</v>
      </c>
      <c r="J72" t="str">
        <f>_xlfn.XLOOKUP($C72,'NAICS-SOC-CIP x-walk'!$C:$C, 'NAICS-SOC-CIP x-walk'!I:I)</f>
        <v>Mining, Quarrying, and Oil and Gas Extraction, Utilities</v>
      </c>
      <c r="K72">
        <f t="shared" si="8"/>
        <v>4499</v>
      </c>
      <c r="L72" s="9">
        <f t="shared" si="9"/>
        <v>48.376344086021504</v>
      </c>
    </row>
    <row r="73" spans="1:12">
      <c r="A73" s="1">
        <v>47</v>
      </c>
      <c r="B73" s="1">
        <v>4</v>
      </c>
      <c r="C73" s="34" t="s">
        <v>1938</v>
      </c>
      <c r="D73" s="1">
        <f t="shared" si="5"/>
        <v>17</v>
      </c>
      <c r="E73" s="2" t="str">
        <f>_xlfn.XLOOKUP(C73,'NAICS-SOC-CIP x-walk'!C:C,'NAICS-SOC-CIP x-walk'!E:E)</f>
        <v>Surveyors</v>
      </c>
      <c r="F73" t="str" cm="1">
        <f t="array" ref="F73">_xlfn.IFS(
 AND(D73&gt;=11, D73&lt;=29), "Management, business, science, and arts occupations",
 AND(D73&gt;=31, D73&lt;=39), "Service occupations",
 AND(D73&gt;=41, D73&lt;=43), "Sales and office occupations",
 AND(D73&gt;=51, D73&lt;=53), "Production, transportation, and material moving occupations",
 AND(D73&gt;=45, D73&lt;=49), "Natural resources, construction, and maintenance occupations",
 TRUE, "Not applicable to study area"
)</f>
        <v>Management, business, science, and arts occupations</v>
      </c>
      <c r="G73">
        <f t="shared" si="6"/>
        <v>7776</v>
      </c>
      <c r="H73" s="9">
        <f t="shared" si="7"/>
        <v>17.474157303370788</v>
      </c>
      <c r="I73" t="str">
        <f>_xlfn.XLOOKUP($C73,'NAICS-SOC-CIP x-walk'!C:C, 'NAICS-SOC-CIP x-walk'!H:H)</f>
        <v>21, 22</v>
      </c>
      <c r="J73" t="str">
        <f>_xlfn.XLOOKUP($C73,'NAICS-SOC-CIP x-walk'!$C:$C, 'NAICS-SOC-CIP x-walk'!I:I)</f>
        <v>Mining, Quarrying, and Oil and Gas Extraction, Utilities</v>
      </c>
      <c r="K73">
        <f t="shared" si="8"/>
        <v>4499</v>
      </c>
      <c r="L73" s="9">
        <f t="shared" si="9"/>
        <v>48.376344086021504</v>
      </c>
    </row>
    <row r="74" spans="1:12">
      <c r="A74" s="1">
        <v>31</v>
      </c>
      <c r="B74" s="1">
        <v>4</v>
      </c>
      <c r="C74" s="34" t="s">
        <v>1943</v>
      </c>
      <c r="D74" s="1">
        <f t="shared" si="5"/>
        <v>17</v>
      </c>
      <c r="E74" s="2" t="str">
        <f>_xlfn.XLOOKUP(C74,'NAICS-SOC-CIP x-walk'!C:C,'NAICS-SOC-CIP x-walk'!E:E)</f>
        <v>Civil Engineers</v>
      </c>
      <c r="F74" t="str" cm="1">
        <f t="array" ref="F74">_xlfn.IFS(
 AND(D74&gt;=11, D74&lt;=29), "Management, business, science, and arts occupations",
 AND(D74&gt;=31, D74&lt;=39), "Service occupations",
 AND(D74&gt;=41, D74&lt;=43), "Sales and office occupations",
 AND(D74&gt;=51, D74&lt;=53), "Production, transportation, and material moving occupations",
 AND(D74&gt;=45, D74&lt;=49), "Natural resources, construction, and maintenance occupations",
 TRUE, "Not applicable to study area"
)</f>
        <v>Management, business, science, and arts occupations</v>
      </c>
      <c r="G74">
        <f t="shared" si="6"/>
        <v>7776</v>
      </c>
      <c r="H74" s="9">
        <f t="shared" si="7"/>
        <v>17.474157303370788</v>
      </c>
      <c r="I74" t="str">
        <f>_xlfn.XLOOKUP($C74,'NAICS-SOC-CIP x-walk'!C:C, 'NAICS-SOC-CIP x-walk'!H:H)</f>
        <v>23</v>
      </c>
      <c r="J74" t="str">
        <f>_xlfn.XLOOKUP($C74,'NAICS-SOC-CIP x-walk'!$C:$C, 'NAICS-SOC-CIP x-walk'!I:I)</f>
        <v>Construction</v>
      </c>
      <c r="K74">
        <f t="shared" si="8"/>
        <v>4506</v>
      </c>
      <c r="L74" s="9">
        <f t="shared" si="9"/>
        <v>59.289473684210527</v>
      </c>
    </row>
    <row r="75" spans="1:12">
      <c r="A75" s="1">
        <v>36</v>
      </c>
      <c r="B75" s="1">
        <v>4</v>
      </c>
      <c r="C75" s="34" t="s">
        <v>1943</v>
      </c>
      <c r="D75" s="1">
        <f t="shared" si="5"/>
        <v>17</v>
      </c>
      <c r="E75" s="2" t="str">
        <f>_xlfn.XLOOKUP(C75,'NAICS-SOC-CIP x-walk'!C:C,'NAICS-SOC-CIP x-walk'!E:E)</f>
        <v>Civil Engineers</v>
      </c>
      <c r="F75" t="str" cm="1">
        <f t="array" ref="F75">_xlfn.IFS(
 AND(D75&gt;=11, D75&lt;=29), "Management, business, science, and arts occupations",
 AND(D75&gt;=31, D75&lt;=39), "Service occupations",
 AND(D75&gt;=41, D75&lt;=43), "Sales and office occupations",
 AND(D75&gt;=51, D75&lt;=53), "Production, transportation, and material moving occupations",
 AND(D75&gt;=45, D75&lt;=49), "Natural resources, construction, and maintenance occupations",
 TRUE, "Not applicable to study area"
)</f>
        <v>Management, business, science, and arts occupations</v>
      </c>
      <c r="G75">
        <f t="shared" si="6"/>
        <v>7776</v>
      </c>
      <c r="H75" s="9">
        <f t="shared" si="7"/>
        <v>17.474157303370788</v>
      </c>
      <c r="I75" t="str">
        <f>_xlfn.XLOOKUP($C75,'NAICS-SOC-CIP x-walk'!C:C, 'NAICS-SOC-CIP x-walk'!H:H)</f>
        <v>23</v>
      </c>
      <c r="J75" t="str">
        <f>_xlfn.XLOOKUP($C75,'NAICS-SOC-CIP x-walk'!$C:$C, 'NAICS-SOC-CIP x-walk'!I:I)</f>
        <v>Construction</v>
      </c>
      <c r="K75">
        <f t="shared" si="8"/>
        <v>4506</v>
      </c>
      <c r="L75" s="9">
        <f t="shared" si="9"/>
        <v>59.289473684210527</v>
      </c>
    </row>
    <row r="76" spans="1:12">
      <c r="A76" s="1">
        <v>31</v>
      </c>
      <c r="B76" s="1">
        <v>4</v>
      </c>
      <c r="C76" s="34" t="s">
        <v>1943</v>
      </c>
      <c r="D76" s="1">
        <f t="shared" si="5"/>
        <v>17</v>
      </c>
      <c r="E76" s="2" t="str">
        <f>_xlfn.XLOOKUP(C76,'NAICS-SOC-CIP x-walk'!C:C,'NAICS-SOC-CIP x-walk'!E:E)</f>
        <v>Civil Engineers</v>
      </c>
      <c r="F76" t="str" cm="1">
        <f t="array" ref="F76">_xlfn.IFS(
 AND(D76&gt;=11, D76&lt;=29), "Management, business, science, and arts occupations",
 AND(D76&gt;=31, D76&lt;=39), "Service occupations",
 AND(D76&gt;=41, D76&lt;=43), "Sales and office occupations",
 AND(D76&gt;=51, D76&lt;=53), "Production, transportation, and material moving occupations",
 AND(D76&gt;=45, D76&lt;=49), "Natural resources, construction, and maintenance occupations",
 TRUE, "Not applicable to study area"
)</f>
        <v>Management, business, science, and arts occupations</v>
      </c>
      <c r="G76">
        <f t="shared" si="6"/>
        <v>7776</v>
      </c>
      <c r="H76" s="9">
        <f t="shared" si="7"/>
        <v>17.474157303370788</v>
      </c>
      <c r="I76" t="str">
        <f>_xlfn.XLOOKUP($C76,'NAICS-SOC-CIP x-walk'!C:C, 'NAICS-SOC-CIP x-walk'!H:H)</f>
        <v>23</v>
      </c>
      <c r="J76" t="str">
        <f>_xlfn.XLOOKUP($C76,'NAICS-SOC-CIP x-walk'!$C:$C, 'NAICS-SOC-CIP x-walk'!I:I)</f>
        <v>Construction</v>
      </c>
      <c r="K76">
        <f t="shared" si="8"/>
        <v>4506</v>
      </c>
      <c r="L76" s="9">
        <f t="shared" si="9"/>
        <v>59.289473684210527</v>
      </c>
    </row>
    <row r="77" spans="1:12">
      <c r="A77" s="1">
        <v>20</v>
      </c>
      <c r="B77" s="1">
        <v>3</v>
      </c>
      <c r="C77" s="34" t="s">
        <v>1959</v>
      </c>
      <c r="D77" s="1">
        <f t="shared" si="5"/>
        <v>17</v>
      </c>
      <c r="E77" s="2" t="str">
        <f>_xlfn.XLOOKUP(C77,'NAICS-SOC-CIP x-walk'!C:C,'NAICS-SOC-CIP x-walk'!E:E)</f>
        <v>Architectural and Civil Drafters</v>
      </c>
      <c r="F77" t="str" cm="1">
        <f t="array" ref="F77">_xlfn.IFS(
 AND(D77&gt;=11, D77&lt;=29), "Management, business, science, and arts occupations",
 AND(D77&gt;=31, D77&lt;=39), "Service occupations",
 AND(D77&gt;=41, D77&lt;=43), "Sales and office occupations",
 AND(D77&gt;=51, D77&lt;=53), "Production, transportation, and material moving occupations",
 AND(D77&gt;=45, D77&lt;=49), "Natural resources, construction, and maintenance occupations",
 TRUE, "Not applicable to study area"
)</f>
        <v>Management, business, science, and arts occupations</v>
      </c>
      <c r="G77">
        <f t="shared" si="6"/>
        <v>7776</v>
      </c>
      <c r="H77" s="9">
        <f t="shared" si="7"/>
        <v>17.474157303370788</v>
      </c>
      <c r="I77" t="str">
        <f>_xlfn.XLOOKUP($C77,'NAICS-SOC-CIP x-walk'!C:C, 'NAICS-SOC-CIP x-walk'!H:H)</f>
        <v>23</v>
      </c>
      <c r="J77" t="str">
        <f>_xlfn.XLOOKUP($C77,'NAICS-SOC-CIP x-walk'!$C:$C, 'NAICS-SOC-CIP x-walk'!I:I)</f>
        <v>Construction</v>
      </c>
      <c r="K77">
        <f t="shared" si="8"/>
        <v>4506</v>
      </c>
      <c r="L77" s="9">
        <f t="shared" si="9"/>
        <v>59.289473684210527</v>
      </c>
    </row>
    <row r="78" spans="1:12">
      <c r="A78" s="1">
        <v>41</v>
      </c>
      <c r="B78" s="1">
        <v>3</v>
      </c>
      <c r="C78" s="34" t="s">
        <v>1966</v>
      </c>
      <c r="D78" s="1">
        <f t="shared" si="5"/>
        <v>17</v>
      </c>
      <c r="E78" s="2" t="str">
        <f>_xlfn.XLOOKUP(C78,'NAICS-SOC-CIP x-walk'!C:C,'NAICS-SOC-CIP x-walk'!E:E)</f>
        <v>Civil Engineering Technologists and Technicians</v>
      </c>
      <c r="F78" t="str" cm="1">
        <f t="array" ref="F78">_xlfn.IFS(
 AND(D78&gt;=11, D78&lt;=29), "Management, business, science, and arts occupations",
 AND(D78&gt;=31, D78&lt;=39), "Service occupations",
 AND(D78&gt;=41, D78&lt;=43), "Sales and office occupations",
 AND(D78&gt;=51, D78&lt;=53), "Production, transportation, and material moving occupations",
 AND(D78&gt;=45, D78&lt;=49), "Natural resources, construction, and maintenance occupations",
 TRUE, "Not applicable to study area"
)</f>
        <v>Management, business, science, and arts occupations</v>
      </c>
      <c r="G78">
        <f t="shared" si="6"/>
        <v>7776</v>
      </c>
      <c r="H78" s="9">
        <f t="shared" si="7"/>
        <v>17.474157303370788</v>
      </c>
      <c r="I78" t="str">
        <f>_xlfn.XLOOKUP($C78,'NAICS-SOC-CIP x-walk'!C:C, 'NAICS-SOC-CIP x-walk'!H:H)</f>
        <v>21, 22</v>
      </c>
      <c r="J78" t="str">
        <f>_xlfn.XLOOKUP($C78,'NAICS-SOC-CIP x-walk'!$C:$C, 'NAICS-SOC-CIP x-walk'!I:I)</f>
        <v>Mining, Quarrying, and Oil and Gas Extraction, Utilities</v>
      </c>
      <c r="K78">
        <f t="shared" si="8"/>
        <v>4499</v>
      </c>
      <c r="L78" s="9">
        <f t="shared" si="9"/>
        <v>48.376344086021504</v>
      </c>
    </row>
    <row r="79" spans="1:12">
      <c r="A79" s="1">
        <v>12</v>
      </c>
      <c r="B79" s="1">
        <v>5</v>
      </c>
      <c r="C79" s="34" t="s">
        <v>2015</v>
      </c>
      <c r="D79" s="1">
        <f t="shared" si="5"/>
        <v>19</v>
      </c>
      <c r="E79" s="2" t="str">
        <f>_xlfn.XLOOKUP(C79,'NAICS-SOC-CIP x-walk'!C:C,'NAICS-SOC-CIP x-walk'!E:E)</f>
        <v>Urban and Regional Planners</v>
      </c>
      <c r="F79" t="str" cm="1">
        <f t="array" ref="F79">_xlfn.IFS(
 AND(D79&gt;=11, D79&lt;=29), "Management, business, science, and arts occupations",
 AND(D79&gt;=31, D79&lt;=39), "Service occupations",
 AND(D79&gt;=41, D79&lt;=43), "Sales and office occupations",
 AND(D79&gt;=51, D79&lt;=53), "Production, transportation, and material moving occupations",
 AND(D79&gt;=45, D79&lt;=49), "Natural resources, construction, and maintenance occupations",
 TRUE, "Not applicable to study area"
)</f>
        <v>Management, business, science, and arts occupations</v>
      </c>
      <c r="G79">
        <f t="shared" si="6"/>
        <v>7776</v>
      </c>
      <c r="H79" s="9">
        <f t="shared" si="7"/>
        <v>17.474157303370788</v>
      </c>
      <c r="I79" t="str">
        <f>_xlfn.XLOOKUP($C79,'NAICS-SOC-CIP x-walk'!C:C, 'NAICS-SOC-CIP x-walk'!H:H)</f>
        <v>23</v>
      </c>
      <c r="J79" t="str">
        <f>_xlfn.XLOOKUP($C79,'NAICS-SOC-CIP x-walk'!$C:$C, 'NAICS-SOC-CIP x-walk'!I:I)</f>
        <v>Construction</v>
      </c>
      <c r="K79">
        <f t="shared" si="8"/>
        <v>4506</v>
      </c>
      <c r="L79" s="9">
        <f t="shared" si="9"/>
        <v>59.289473684210527</v>
      </c>
    </row>
    <row r="80" spans="1:12">
      <c r="A80" s="1">
        <v>85</v>
      </c>
      <c r="B80" s="1" t="s">
        <v>4</v>
      </c>
      <c r="C80" s="34" t="s">
        <v>2592</v>
      </c>
      <c r="D80" s="1">
        <f t="shared" si="5"/>
        <v>47</v>
      </c>
      <c r="E80" s="2" t="str">
        <f>_xlfn.XLOOKUP(C80,'NAICS-SOC-CIP x-walk'!C:C,'NAICS-SOC-CIP x-walk'!E:E)</f>
        <v>Rail-Track Laying and Maintenance Equipment Operators</v>
      </c>
      <c r="F80" t="str" cm="1">
        <f t="array" ref="F80">_xlfn.IFS(
 AND(D80&gt;=11, D80&lt;=29), "Management, business, science, and arts occupations",
 AND(D80&gt;=31, D80&lt;=39), "Service occupations",
 AND(D80&gt;=41, D80&lt;=43), "Sales and office occupations",
 AND(D80&gt;=51, D80&lt;=53), "Production, transportation, and material moving occupations",
 AND(D80&gt;=45, D80&lt;=49), "Natural resources, construction, and maintenance occupations",
 TRUE, "Not applicable to study area"
)</f>
        <v>Natural resources, construction, and maintenance occupations</v>
      </c>
      <c r="G80">
        <f t="shared" si="6"/>
        <v>8043</v>
      </c>
      <c r="H80" s="9">
        <f t="shared" si="7"/>
        <v>65.390243902439025</v>
      </c>
      <c r="I80" t="str">
        <f>_xlfn.XLOOKUP($C80,'NAICS-SOC-CIP x-walk'!C:C, 'NAICS-SOC-CIP x-walk'!H:H)</f>
        <v>42, 48-49</v>
      </c>
      <c r="J80" t="str">
        <f>_xlfn.XLOOKUP($C80,'NAICS-SOC-CIP x-walk'!$C:$C, 'NAICS-SOC-CIP x-walk'!I:I)</f>
        <v>Wholesale Trade, Transportation and Warehousing</v>
      </c>
      <c r="K80">
        <f t="shared" si="8"/>
        <v>4153</v>
      </c>
      <c r="L80" s="9">
        <f t="shared" si="9"/>
        <v>58.492957746478872</v>
      </c>
    </row>
    <row r="81" spans="1:12">
      <c r="A81" s="1">
        <v>40</v>
      </c>
      <c r="B81" s="1">
        <v>3</v>
      </c>
      <c r="C81" s="34" t="s">
        <v>2620</v>
      </c>
      <c r="D81" s="1">
        <f t="shared" si="5"/>
        <v>49</v>
      </c>
      <c r="E81" s="2" t="str">
        <f>_xlfn.XLOOKUP(C81,'NAICS-SOC-CIP x-walk'!C:C,'NAICS-SOC-CIP x-walk'!E:E)</f>
        <v>Avionics Technicians</v>
      </c>
      <c r="F81" t="str" cm="1">
        <f t="array" ref="F81">_xlfn.IFS(
 AND(D81&gt;=11, D81&lt;=29), "Management, business, science, and arts occupations",
 AND(D81&gt;=31, D81&lt;=39), "Service occupations",
 AND(D81&gt;=41, D81&lt;=43), "Sales and office occupations",
 AND(D81&gt;=51, D81&lt;=53), "Production, transportation, and material moving occupations",
 AND(D81&gt;=45, D81&lt;=49), "Natural resources, construction, and maintenance occupations",
 TRUE, "Not applicable to study area"
)</f>
        <v>Natural resources, construction, and maintenance occupations</v>
      </c>
      <c r="G81">
        <f t="shared" si="6"/>
        <v>8043</v>
      </c>
      <c r="H81" s="9">
        <f t="shared" si="7"/>
        <v>65.390243902439025</v>
      </c>
      <c r="I81" t="str">
        <f>_xlfn.XLOOKUP($C81,'NAICS-SOC-CIP x-walk'!C:C, 'NAICS-SOC-CIP x-walk'!H:H)</f>
        <v>42, 48-49</v>
      </c>
      <c r="J81" t="str">
        <f>_xlfn.XLOOKUP($C81,'NAICS-SOC-CIP x-walk'!$C:$C, 'NAICS-SOC-CIP x-walk'!I:I)</f>
        <v>Wholesale Trade, Transportation and Warehousing</v>
      </c>
      <c r="K81">
        <f t="shared" si="8"/>
        <v>4153</v>
      </c>
      <c r="L81" s="9">
        <f t="shared" si="9"/>
        <v>58.492957746478872</v>
      </c>
    </row>
    <row r="82" spans="1:12">
      <c r="A82" s="1">
        <v>57</v>
      </c>
      <c r="B82" s="1">
        <v>3</v>
      </c>
      <c r="C82" s="34" t="s">
        <v>2622</v>
      </c>
      <c r="D82" s="1">
        <f t="shared" si="5"/>
        <v>49</v>
      </c>
      <c r="E82" s="2" t="str">
        <f>_xlfn.XLOOKUP(C82,'NAICS-SOC-CIP x-walk'!C:C,'NAICS-SOC-CIP x-walk'!E:E)</f>
        <v>Electrical and Electronics Installers and Repairers, Transportation Equipment</v>
      </c>
      <c r="F82" t="str" cm="1">
        <f t="array" ref="F82">_xlfn.IFS(
 AND(D82&gt;=11, D82&lt;=29), "Management, business, science, and arts occupations",
 AND(D82&gt;=31, D82&lt;=39), "Service occupations",
 AND(D82&gt;=41, D82&lt;=43), "Sales and office occupations",
 AND(D82&gt;=51, D82&lt;=53), "Production, transportation, and material moving occupations",
 AND(D82&gt;=45, D82&lt;=49), "Natural resources, construction, and maintenance occupations",
 TRUE, "Not applicable to study area"
)</f>
        <v>Natural resources, construction, and maintenance occupations</v>
      </c>
      <c r="G82">
        <f t="shared" si="6"/>
        <v>8043</v>
      </c>
      <c r="H82" s="9">
        <f t="shared" si="7"/>
        <v>65.390243902439025</v>
      </c>
      <c r="I82" t="str">
        <f>_xlfn.XLOOKUP($C82,'NAICS-SOC-CIP x-walk'!C:C, 'NAICS-SOC-CIP x-walk'!H:H)</f>
        <v>42, 48-49</v>
      </c>
      <c r="J82" t="str">
        <f>_xlfn.XLOOKUP($C82,'NAICS-SOC-CIP x-walk'!$C:$C, 'NAICS-SOC-CIP x-walk'!I:I)</f>
        <v>Wholesale Trade, Transportation and Warehousing</v>
      </c>
      <c r="K82">
        <f t="shared" si="8"/>
        <v>4153</v>
      </c>
      <c r="L82" s="9">
        <f t="shared" si="9"/>
        <v>58.492957746478872</v>
      </c>
    </row>
    <row r="83" spans="1:12">
      <c r="A83" s="1">
        <v>51</v>
      </c>
      <c r="B83" s="1">
        <v>3</v>
      </c>
      <c r="C83" s="34" t="s">
        <v>2625</v>
      </c>
      <c r="D83" s="1">
        <f t="shared" si="5"/>
        <v>49</v>
      </c>
      <c r="E83" s="2" t="str">
        <f>_xlfn.XLOOKUP(C83,'NAICS-SOC-CIP x-walk'!C:C,'NAICS-SOC-CIP x-walk'!E:E)</f>
        <v>Electronic Equipment Installers and Repairers, Motor Vehicles</v>
      </c>
      <c r="F83" t="str" cm="1">
        <f t="array" ref="F83">_xlfn.IFS(
 AND(D83&gt;=11, D83&lt;=29), "Management, business, science, and arts occupations",
 AND(D83&gt;=31, D83&lt;=39), "Service occupations",
 AND(D83&gt;=41, D83&lt;=43), "Sales and office occupations",
 AND(D83&gt;=51, D83&lt;=53), "Production, transportation, and material moving occupations",
 AND(D83&gt;=45, D83&lt;=49), "Natural resources, construction, and maintenance occupations",
 TRUE, "Not applicable to study area"
)</f>
        <v>Natural resources, construction, and maintenance occupations</v>
      </c>
      <c r="G83">
        <f t="shared" si="6"/>
        <v>8043</v>
      </c>
      <c r="H83" s="9">
        <f t="shared" si="7"/>
        <v>65.390243902439025</v>
      </c>
      <c r="I83" t="str">
        <f>_xlfn.XLOOKUP($C83,'NAICS-SOC-CIP x-walk'!C:C, 'NAICS-SOC-CIP x-walk'!H:H)</f>
        <v>42, 48-49</v>
      </c>
      <c r="J83" t="str">
        <f>_xlfn.XLOOKUP($C83,'NAICS-SOC-CIP x-walk'!$C:$C, 'NAICS-SOC-CIP x-walk'!I:I)</f>
        <v>Wholesale Trade, Transportation and Warehousing</v>
      </c>
      <c r="K83">
        <f t="shared" si="8"/>
        <v>4153</v>
      </c>
      <c r="L83" s="9">
        <f t="shared" si="9"/>
        <v>58.492957746478872</v>
      </c>
    </row>
    <row r="84" spans="1:12">
      <c r="A84" s="1">
        <v>78</v>
      </c>
      <c r="B84" s="1">
        <v>3</v>
      </c>
      <c r="C84" s="34" t="s">
        <v>2628</v>
      </c>
      <c r="D84" s="1">
        <f t="shared" si="5"/>
        <v>49</v>
      </c>
      <c r="E84" s="2" t="str">
        <f>_xlfn.XLOOKUP(C84,'NAICS-SOC-CIP x-walk'!C:C,'NAICS-SOC-CIP x-walk'!E:E)</f>
        <v>Aircraft Mechanics and Service Technicians</v>
      </c>
      <c r="F84" t="str" cm="1">
        <f t="array" ref="F84">_xlfn.IFS(
 AND(D84&gt;=11, D84&lt;=29), "Management, business, science, and arts occupations",
 AND(D84&gt;=31, D84&lt;=39), "Service occupations",
 AND(D84&gt;=41, D84&lt;=43), "Sales and office occupations",
 AND(D84&gt;=51, D84&lt;=53), "Production, transportation, and material moving occupations",
 AND(D84&gt;=45, D84&lt;=49), "Natural resources, construction, and maintenance occupations",
 TRUE, "Not applicable to study area"
)</f>
        <v>Natural resources, construction, and maintenance occupations</v>
      </c>
      <c r="G84">
        <f t="shared" si="6"/>
        <v>8043</v>
      </c>
      <c r="H84" s="9">
        <f t="shared" si="7"/>
        <v>65.390243902439025</v>
      </c>
      <c r="I84" t="str">
        <f>_xlfn.XLOOKUP($C84,'NAICS-SOC-CIP x-walk'!C:C, 'NAICS-SOC-CIP x-walk'!H:H)</f>
        <v>42, 48-49</v>
      </c>
      <c r="J84" t="str">
        <f>_xlfn.XLOOKUP($C84,'NAICS-SOC-CIP x-walk'!$C:$C, 'NAICS-SOC-CIP x-walk'!I:I)</f>
        <v>Wholesale Trade, Transportation and Warehousing</v>
      </c>
      <c r="K84">
        <f t="shared" si="8"/>
        <v>4153</v>
      </c>
      <c r="L84" s="9">
        <f t="shared" si="9"/>
        <v>58.492957746478872</v>
      </c>
    </row>
    <row r="85" spans="1:12">
      <c r="A85" s="1">
        <v>42</v>
      </c>
      <c r="B85" s="1" t="s">
        <v>4</v>
      </c>
      <c r="C85" s="34" t="s">
        <v>2629</v>
      </c>
      <c r="D85" s="1">
        <f t="shared" si="5"/>
        <v>49</v>
      </c>
      <c r="E85" s="2" t="str">
        <f>_xlfn.XLOOKUP(C85,'NAICS-SOC-CIP x-walk'!C:C,'NAICS-SOC-CIP x-walk'!E:E)</f>
        <v>Automotive Body and Related Repairers</v>
      </c>
      <c r="F85" t="str" cm="1">
        <f t="array" ref="F85">_xlfn.IFS(
 AND(D85&gt;=11, D85&lt;=29), "Management, business, science, and arts occupations",
 AND(D85&gt;=31, D85&lt;=39), "Service occupations",
 AND(D85&gt;=41, D85&lt;=43), "Sales and office occupations",
 AND(D85&gt;=51, D85&lt;=53), "Production, transportation, and material moving occupations",
 AND(D85&gt;=45, D85&lt;=49), "Natural resources, construction, and maintenance occupations",
 TRUE, "Not applicable to study area"
)</f>
        <v>Natural resources, construction, and maintenance occupations</v>
      </c>
      <c r="G85">
        <f t="shared" si="6"/>
        <v>8043</v>
      </c>
      <c r="H85" s="9">
        <f t="shared" si="7"/>
        <v>65.390243902439025</v>
      </c>
      <c r="I85" t="str">
        <f>_xlfn.XLOOKUP($C85,'NAICS-SOC-CIP x-walk'!C:C, 'NAICS-SOC-CIP x-walk'!H:H)</f>
        <v>42, 48-49</v>
      </c>
      <c r="J85" t="str">
        <f>_xlfn.XLOOKUP($C85,'NAICS-SOC-CIP x-walk'!$C:$C, 'NAICS-SOC-CIP x-walk'!I:I)</f>
        <v>Wholesale Trade, Transportation and Warehousing</v>
      </c>
      <c r="K85">
        <f t="shared" si="8"/>
        <v>4153</v>
      </c>
      <c r="L85" s="9">
        <f t="shared" si="9"/>
        <v>58.492957746478872</v>
      </c>
    </row>
    <row r="86" spans="1:12">
      <c r="A86" s="1">
        <v>72</v>
      </c>
      <c r="B86" s="1" t="s">
        <v>4</v>
      </c>
      <c r="C86" s="34" t="s">
        <v>2630</v>
      </c>
      <c r="D86" s="1">
        <f t="shared" si="5"/>
        <v>49</v>
      </c>
      <c r="E86" s="2" t="str">
        <f>_xlfn.XLOOKUP(C86,'NAICS-SOC-CIP x-walk'!C:C,'NAICS-SOC-CIP x-walk'!E:E)</f>
        <v>Automotive Glass Installers and Repairers</v>
      </c>
      <c r="F86" t="str" cm="1">
        <f t="array" ref="F86">_xlfn.IFS(
 AND(D86&gt;=11, D86&lt;=29), "Management, business, science, and arts occupations",
 AND(D86&gt;=31, D86&lt;=39), "Service occupations",
 AND(D86&gt;=41, D86&lt;=43), "Sales and office occupations",
 AND(D86&gt;=51, D86&lt;=53), "Production, transportation, and material moving occupations",
 AND(D86&gt;=45, D86&lt;=49), "Natural resources, construction, and maintenance occupations",
 TRUE, "Not applicable to study area"
)</f>
        <v>Natural resources, construction, and maintenance occupations</v>
      </c>
      <c r="G86">
        <f t="shared" si="6"/>
        <v>8043</v>
      </c>
      <c r="H86" s="9">
        <f t="shared" si="7"/>
        <v>65.390243902439025</v>
      </c>
      <c r="I86" t="str">
        <f>_xlfn.XLOOKUP($C86,'NAICS-SOC-CIP x-walk'!C:C, 'NAICS-SOC-CIP x-walk'!H:H)</f>
        <v>42, 48-49</v>
      </c>
      <c r="J86" t="str">
        <f>_xlfn.XLOOKUP($C86,'NAICS-SOC-CIP x-walk'!$C:$C, 'NAICS-SOC-CIP x-walk'!I:I)</f>
        <v>Wholesale Trade, Transportation and Warehousing</v>
      </c>
      <c r="K86">
        <f t="shared" si="8"/>
        <v>4153</v>
      </c>
      <c r="L86" s="9">
        <f t="shared" si="9"/>
        <v>58.492957746478872</v>
      </c>
    </row>
    <row r="87" spans="1:12">
      <c r="A87" s="1">
        <v>66</v>
      </c>
      <c r="B87" s="1">
        <v>3</v>
      </c>
      <c r="C87" s="34" t="s">
        <v>2631</v>
      </c>
      <c r="D87" s="1">
        <f t="shared" si="5"/>
        <v>49</v>
      </c>
      <c r="E87" s="2" t="str">
        <f>_xlfn.XLOOKUP(C87,'NAICS-SOC-CIP x-walk'!C:C,'NAICS-SOC-CIP x-walk'!E:E)</f>
        <v>Automotive Service Technicians and Mechanics</v>
      </c>
      <c r="F87" t="str" cm="1">
        <f t="array" ref="F87">_xlfn.IFS(
 AND(D87&gt;=11, D87&lt;=29), "Management, business, science, and arts occupations",
 AND(D87&gt;=31, D87&lt;=39), "Service occupations",
 AND(D87&gt;=41, D87&lt;=43), "Sales and office occupations",
 AND(D87&gt;=51, D87&lt;=53), "Production, transportation, and material moving occupations",
 AND(D87&gt;=45, D87&lt;=49), "Natural resources, construction, and maintenance occupations",
 TRUE, "Not applicable to study area"
)</f>
        <v>Natural resources, construction, and maintenance occupations</v>
      </c>
      <c r="G87">
        <f t="shared" si="6"/>
        <v>8043</v>
      </c>
      <c r="H87" s="9">
        <f t="shared" si="7"/>
        <v>65.390243902439025</v>
      </c>
      <c r="I87" t="str">
        <f>_xlfn.XLOOKUP($C87,'NAICS-SOC-CIP x-walk'!C:C, 'NAICS-SOC-CIP x-walk'!H:H)</f>
        <v>42, 48-49</v>
      </c>
      <c r="J87" t="str">
        <f>_xlfn.XLOOKUP($C87,'NAICS-SOC-CIP x-walk'!$C:$C, 'NAICS-SOC-CIP x-walk'!I:I)</f>
        <v>Wholesale Trade, Transportation and Warehousing</v>
      </c>
      <c r="K87">
        <f t="shared" si="8"/>
        <v>4153</v>
      </c>
      <c r="L87" s="9">
        <f t="shared" si="9"/>
        <v>58.492957746478872</v>
      </c>
    </row>
    <row r="88" spans="1:12">
      <c r="A88" s="1">
        <v>80</v>
      </c>
      <c r="B88" s="1">
        <v>3</v>
      </c>
      <c r="C88" s="34" t="s">
        <v>2632</v>
      </c>
      <c r="D88" s="1">
        <f t="shared" si="5"/>
        <v>49</v>
      </c>
      <c r="E88" s="2" t="str">
        <f>_xlfn.XLOOKUP(C88,'NAICS-SOC-CIP x-walk'!C:C,'NAICS-SOC-CIP x-walk'!E:E)</f>
        <v>Bus and Truck Mechanics and Diesel Engine Specialists</v>
      </c>
      <c r="F88" t="str" cm="1">
        <f t="array" ref="F88">_xlfn.IFS(
 AND(D88&gt;=11, D88&lt;=29), "Management, business, science, and arts occupations",
 AND(D88&gt;=31, D88&lt;=39), "Service occupations",
 AND(D88&gt;=41, D88&lt;=43), "Sales and office occupations",
 AND(D88&gt;=51, D88&lt;=53), "Production, transportation, and material moving occupations",
 AND(D88&gt;=45, D88&lt;=49), "Natural resources, construction, and maintenance occupations",
 TRUE, "Not applicable to study area"
)</f>
        <v>Natural resources, construction, and maintenance occupations</v>
      </c>
      <c r="G88">
        <f t="shared" si="6"/>
        <v>8043</v>
      </c>
      <c r="H88" s="9">
        <f t="shared" si="7"/>
        <v>65.390243902439025</v>
      </c>
      <c r="I88" t="str">
        <f>_xlfn.XLOOKUP($C88,'NAICS-SOC-CIP x-walk'!C:C, 'NAICS-SOC-CIP x-walk'!H:H)</f>
        <v>42, 48-49</v>
      </c>
      <c r="J88" t="str">
        <f>_xlfn.XLOOKUP($C88,'NAICS-SOC-CIP x-walk'!$C:$C, 'NAICS-SOC-CIP x-walk'!I:I)</f>
        <v>Wholesale Trade, Transportation and Warehousing</v>
      </c>
      <c r="K88">
        <f t="shared" si="8"/>
        <v>4153</v>
      </c>
      <c r="L88" s="9">
        <f t="shared" si="9"/>
        <v>58.492957746478872</v>
      </c>
    </row>
    <row r="89" spans="1:12">
      <c r="A89" s="1">
        <v>82</v>
      </c>
      <c r="B89" s="1" t="s">
        <v>4</v>
      </c>
      <c r="C89" s="34" t="s">
        <v>2635</v>
      </c>
      <c r="D89" s="1">
        <f t="shared" si="5"/>
        <v>49</v>
      </c>
      <c r="E89" s="2" t="str">
        <f>_xlfn.XLOOKUP(C89,'NAICS-SOC-CIP x-walk'!C:C,'NAICS-SOC-CIP x-walk'!E:E)</f>
        <v>Rail Car Repairers</v>
      </c>
      <c r="F89" t="str" cm="1">
        <f t="array" ref="F89">_xlfn.IFS(
 AND(D89&gt;=11, D89&lt;=29), "Management, business, science, and arts occupations",
 AND(D89&gt;=31, D89&lt;=39), "Service occupations",
 AND(D89&gt;=41, D89&lt;=43), "Sales and office occupations",
 AND(D89&gt;=51, D89&lt;=53), "Production, transportation, and material moving occupations",
 AND(D89&gt;=45, D89&lt;=49), "Natural resources, construction, and maintenance occupations",
 TRUE, "Not applicable to study area"
)</f>
        <v>Natural resources, construction, and maintenance occupations</v>
      </c>
      <c r="G89">
        <f t="shared" si="6"/>
        <v>8043</v>
      </c>
      <c r="H89" s="9">
        <f t="shared" si="7"/>
        <v>65.390243902439025</v>
      </c>
      <c r="I89" t="str">
        <f>_xlfn.XLOOKUP($C89,'NAICS-SOC-CIP x-walk'!C:C, 'NAICS-SOC-CIP x-walk'!H:H)</f>
        <v>42, 48-49</v>
      </c>
      <c r="J89" t="str">
        <f>_xlfn.XLOOKUP($C89,'NAICS-SOC-CIP x-walk'!$C:$C, 'NAICS-SOC-CIP x-walk'!I:I)</f>
        <v>Wholesale Trade, Transportation and Warehousing</v>
      </c>
      <c r="K89">
        <f t="shared" si="8"/>
        <v>4153</v>
      </c>
      <c r="L89" s="9">
        <f t="shared" si="9"/>
        <v>58.492957746478872</v>
      </c>
    </row>
    <row r="90" spans="1:12">
      <c r="A90" s="1">
        <v>72</v>
      </c>
      <c r="B90" s="1">
        <v>3</v>
      </c>
      <c r="C90" s="34" t="s">
        <v>2636</v>
      </c>
      <c r="D90" s="1">
        <f t="shared" si="5"/>
        <v>49</v>
      </c>
      <c r="E90" s="2" t="str">
        <f>_xlfn.XLOOKUP(C90,'NAICS-SOC-CIP x-walk'!C:C,'NAICS-SOC-CIP x-walk'!E:E)</f>
        <v>Motorboat Mechanics and Service Technicians</v>
      </c>
      <c r="F90" t="str" cm="1">
        <f t="array" ref="F90">_xlfn.IFS(
 AND(D90&gt;=11, D90&lt;=29), "Management, business, science, and arts occupations",
 AND(D90&gt;=31, D90&lt;=39), "Service occupations",
 AND(D90&gt;=41, D90&lt;=43), "Sales and office occupations",
 AND(D90&gt;=51, D90&lt;=53), "Production, transportation, and material moving occupations",
 AND(D90&gt;=45, D90&lt;=49), "Natural resources, construction, and maintenance occupations",
 TRUE, "Not applicable to study area"
)</f>
        <v>Natural resources, construction, and maintenance occupations</v>
      </c>
      <c r="G90">
        <f t="shared" si="6"/>
        <v>8043</v>
      </c>
      <c r="H90" s="9">
        <f t="shared" si="7"/>
        <v>65.390243902439025</v>
      </c>
      <c r="I90" t="str">
        <f>_xlfn.XLOOKUP($C90,'NAICS-SOC-CIP x-walk'!C:C, 'NAICS-SOC-CIP x-walk'!H:H)</f>
        <v>42, 48-49</v>
      </c>
      <c r="J90" t="str">
        <f>_xlfn.XLOOKUP($C90,'NAICS-SOC-CIP x-walk'!$C:$C, 'NAICS-SOC-CIP x-walk'!I:I)</f>
        <v>Wholesale Trade, Transportation and Warehousing</v>
      </c>
      <c r="K90">
        <f t="shared" si="8"/>
        <v>4153</v>
      </c>
      <c r="L90" s="9">
        <f t="shared" si="9"/>
        <v>58.492957746478872</v>
      </c>
    </row>
    <row r="91" spans="1:12">
      <c r="A91" s="1">
        <v>70</v>
      </c>
      <c r="B91" s="1">
        <v>3</v>
      </c>
      <c r="C91" s="34" t="s">
        <v>2637</v>
      </c>
      <c r="D91" s="1">
        <f t="shared" si="5"/>
        <v>49</v>
      </c>
      <c r="E91" s="2" t="str">
        <f>_xlfn.XLOOKUP(C91,'NAICS-SOC-CIP x-walk'!C:C,'NAICS-SOC-CIP x-walk'!E:E)</f>
        <v>Motorcycle Mechanics</v>
      </c>
      <c r="F91" t="str" cm="1">
        <f t="array" ref="F91">_xlfn.IFS(
 AND(D91&gt;=11, D91&lt;=29), "Management, business, science, and arts occupations",
 AND(D91&gt;=31, D91&lt;=39), "Service occupations",
 AND(D91&gt;=41, D91&lt;=43), "Sales and office occupations",
 AND(D91&gt;=51, D91&lt;=53), "Production, transportation, and material moving occupations",
 AND(D91&gt;=45, D91&lt;=49), "Natural resources, construction, and maintenance occupations",
 TRUE, "Not applicable to study area"
)</f>
        <v>Natural resources, construction, and maintenance occupations</v>
      </c>
      <c r="G91">
        <f t="shared" si="6"/>
        <v>8043</v>
      </c>
      <c r="H91" s="9">
        <f t="shared" si="7"/>
        <v>65.390243902439025</v>
      </c>
      <c r="I91" t="str">
        <f>_xlfn.XLOOKUP($C91,'NAICS-SOC-CIP x-walk'!C:C, 'NAICS-SOC-CIP x-walk'!H:H)</f>
        <v>42, 48-49</v>
      </c>
      <c r="J91" t="str">
        <f>_xlfn.XLOOKUP($C91,'NAICS-SOC-CIP x-walk'!$C:$C, 'NAICS-SOC-CIP x-walk'!I:I)</f>
        <v>Wholesale Trade, Transportation and Warehousing</v>
      </c>
      <c r="K91">
        <f t="shared" si="8"/>
        <v>4153</v>
      </c>
      <c r="L91" s="9">
        <f t="shared" si="9"/>
        <v>58.492957746478872</v>
      </c>
    </row>
    <row r="92" spans="1:12">
      <c r="A92" s="1">
        <v>32</v>
      </c>
      <c r="B92" s="1" t="s">
        <v>4</v>
      </c>
      <c r="C92" s="34" t="s">
        <v>2639</v>
      </c>
      <c r="D92" s="1">
        <f t="shared" si="5"/>
        <v>49</v>
      </c>
      <c r="E92" s="2" t="str">
        <f>_xlfn.XLOOKUP(C92,'NAICS-SOC-CIP x-walk'!C:C,'NAICS-SOC-CIP x-walk'!E:E)</f>
        <v>Bicycle Repairers</v>
      </c>
      <c r="F92" t="str" cm="1">
        <f t="array" ref="F92">_xlfn.IFS(
 AND(D92&gt;=11, D92&lt;=29), "Management, business, science, and arts occupations",
 AND(D92&gt;=31, D92&lt;=39), "Service occupations",
 AND(D92&gt;=41, D92&lt;=43), "Sales and office occupations",
 AND(D92&gt;=51, D92&lt;=53), "Production, transportation, and material moving occupations",
 AND(D92&gt;=45, D92&lt;=49), "Natural resources, construction, and maintenance occupations",
 TRUE, "Not applicable to study area"
)</f>
        <v>Natural resources, construction, and maintenance occupations</v>
      </c>
      <c r="G92">
        <f t="shared" si="6"/>
        <v>8043</v>
      </c>
      <c r="H92" s="9">
        <f t="shared" si="7"/>
        <v>65.390243902439025</v>
      </c>
      <c r="I92" t="str">
        <f>_xlfn.XLOOKUP($C92,'NAICS-SOC-CIP x-walk'!C:C, 'NAICS-SOC-CIP x-walk'!H:H)</f>
        <v>42, 48-49</v>
      </c>
      <c r="J92" t="str">
        <f>_xlfn.XLOOKUP($C92,'NAICS-SOC-CIP x-walk'!$C:$C, 'NAICS-SOC-CIP x-walk'!I:I)</f>
        <v>Wholesale Trade, Transportation and Warehousing</v>
      </c>
      <c r="K92">
        <f t="shared" si="8"/>
        <v>4153</v>
      </c>
      <c r="L92" s="9">
        <f t="shared" si="9"/>
        <v>58.492957746478872</v>
      </c>
    </row>
    <row r="93" spans="1:12">
      <c r="A93" s="1">
        <v>59</v>
      </c>
      <c r="B93" s="1" t="s">
        <v>4</v>
      </c>
      <c r="C93" s="34" t="s">
        <v>2640</v>
      </c>
      <c r="D93" s="1">
        <f t="shared" si="5"/>
        <v>49</v>
      </c>
      <c r="E93" s="2" t="str">
        <f>_xlfn.XLOOKUP(C93,'NAICS-SOC-CIP x-walk'!C:C,'NAICS-SOC-CIP x-walk'!E:E)</f>
        <v>Recreational Vehicle Service Technicians</v>
      </c>
      <c r="F93" t="str" cm="1">
        <f t="array" ref="F93">_xlfn.IFS(
 AND(D93&gt;=11, D93&lt;=29), "Management, business, science, and arts occupations",
 AND(D93&gt;=31, D93&lt;=39), "Service occupations",
 AND(D93&gt;=41, D93&lt;=43), "Sales and office occupations",
 AND(D93&gt;=51, D93&lt;=53), "Production, transportation, and material moving occupations",
 AND(D93&gt;=45, D93&lt;=49), "Natural resources, construction, and maintenance occupations",
 TRUE, "Not applicable to study area"
)</f>
        <v>Natural resources, construction, and maintenance occupations</v>
      </c>
      <c r="G93">
        <f t="shared" si="6"/>
        <v>8043</v>
      </c>
      <c r="H93" s="9">
        <f t="shared" si="7"/>
        <v>65.390243902439025</v>
      </c>
      <c r="I93" t="str">
        <f>_xlfn.XLOOKUP($C93,'NAICS-SOC-CIP x-walk'!C:C, 'NAICS-SOC-CIP x-walk'!H:H)</f>
        <v>42, 48-49</v>
      </c>
      <c r="J93" t="str">
        <f>_xlfn.XLOOKUP($C93,'NAICS-SOC-CIP x-walk'!$C:$C, 'NAICS-SOC-CIP x-walk'!I:I)</f>
        <v>Wholesale Trade, Transportation and Warehousing</v>
      </c>
      <c r="K93">
        <f t="shared" si="8"/>
        <v>4153</v>
      </c>
      <c r="L93" s="9">
        <f t="shared" si="9"/>
        <v>58.492957746478872</v>
      </c>
    </row>
    <row r="94" spans="1:12">
      <c r="A94" s="1">
        <v>81</v>
      </c>
      <c r="B94" s="1" t="s">
        <v>4</v>
      </c>
      <c r="C94" s="34" t="s">
        <v>2641</v>
      </c>
      <c r="D94" s="1">
        <f t="shared" si="5"/>
        <v>49</v>
      </c>
      <c r="E94" s="2" t="str">
        <f>_xlfn.XLOOKUP(C94,'NAICS-SOC-CIP x-walk'!C:C,'NAICS-SOC-CIP x-walk'!E:E)</f>
        <v>Tire Repairers and Changers</v>
      </c>
      <c r="F94" t="str" cm="1">
        <f t="array" ref="F94">_xlfn.IFS(
 AND(D94&gt;=11, D94&lt;=29), "Management, business, science, and arts occupations",
 AND(D94&gt;=31, D94&lt;=39), "Service occupations",
 AND(D94&gt;=41, D94&lt;=43), "Sales and office occupations",
 AND(D94&gt;=51, D94&lt;=53), "Production, transportation, and material moving occupations",
 AND(D94&gt;=45, D94&lt;=49), "Natural resources, construction, and maintenance occupations",
 TRUE, "Not applicable to study area"
)</f>
        <v>Natural resources, construction, and maintenance occupations</v>
      </c>
      <c r="G94">
        <f t="shared" si="6"/>
        <v>8043</v>
      </c>
      <c r="H94" s="9">
        <f t="shared" si="7"/>
        <v>65.390243902439025</v>
      </c>
      <c r="I94" t="str">
        <f>_xlfn.XLOOKUP($C94,'NAICS-SOC-CIP x-walk'!C:C, 'NAICS-SOC-CIP x-walk'!H:H)</f>
        <v>42, 48-49</v>
      </c>
      <c r="J94" t="str">
        <f>_xlfn.XLOOKUP($C94,'NAICS-SOC-CIP x-walk'!$C:$C, 'NAICS-SOC-CIP x-walk'!I:I)</f>
        <v>Wholesale Trade, Transportation and Warehousing</v>
      </c>
      <c r="K94">
        <f t="shared" si="8"/>
        <v>4153</v>
      </c>
      <c r="L94" s="9">
        <f t="shared" si="9"/>
        <v>58.492957746478872</v>
      </c>
    </row>
    <row r="95" spans="1:12">
      <c r="A95" s="1">
        <v>62</v>
      </c>
      <c r="B95" s="1">
        <v>3</v>
      </c>
      <c r="C95" s="34" t="s">
        <v>2662</v>
      </c>
      <c r="D95" s="1">
        <f t="shared" si="5"/>
        <v>49</v>
      </c>
      <c r="E95" s="2" t="str">
        <f>_xlfn.XLOOKUP(C95,'NAICS-SOC-CIP x-walk'!C:C,'NAICS-SOC-CIP x-walk'!E:E)</f>
        <v>Commercial Divers</v>
      </c>
      <c r="F95" t="str" cm="1">
        <f t="array" ref="F95">_xlfn.IFS(
 AND(D95&gt;=11, D95&lt;=29), "Management, business, science, and arts occupations",
 AND(D95&gt;=31, D95&lt;=39), "Service occupations",
 AND(D95&gt;=41, D95&lt;=43), "Sales and office occupations",
 AND(D95&gt;=51, D95&lt;=53), "Production, transportation, and material moving occupations",
 AND(D95&gt;=45, D95&lt;=49), "Natural resources, construction, and maintenance occupations",
 TRUE, "Not applicable to study area"
)</f>
        <v>Natural resources, construction, and maintenance occupations</v>
      </c>
      <c r="G95">
        <f t="shared" si="6"/>
        <v>8043</v>
      </c>
      <c r="H95" s="9">
        <f t="shared" si="7"/>
        <v>65.390243902439025</v>
      </c>
      <c r="I95" t="str">
        <f>_xlfn.XLOOKUP($C95,'NAICS-SOC-CIP x-walk'!C:C, 'NAICS-SOC-CIP x-walk'!H:H)</f>
        <v>42, 48-49</v>
      </c>
      <c r="J95" t="str">
        <f>_xlfn.XLOOKUP($C95,'NAICS-SOC-CIP x-walk'!$C:$C, 'NAICS-SOC-CIP x-walk'!I:I)</f>
        <v>Wholesale Trade, Transportation and Warehousing</v>
      </c>
      <c r="K95">
        <f t="shared" si="8"/>
        <v>4153</v>
      </c>
      <c r="L95" s="9">
        <f t="shared" si="9"/>
        <v>58.492957746478872</v>
      </c>
    </row>
    <row r="96" spans="1:12">
      <c r="A96" s="1">
        <v>85</v>
      </c>
      <c r="B96" s="1">
        <v>3</v>
      </c>
      <c r="C96" s="34" t="s">
        <v>2666</v>
      </c>
      <c r="D96" s="1">
        <f t="shared" si="5"/>
        <v>49</v>
      </c>
      <c r="E96" s="2" t="str">
        <f>_xlfn.XLOOKUP(C96,'NAICS-SOC-CIP x-walk'!C:C,'NAICS-SOC-CIP x-walk'!E:E)</f>
        <v>Signal and Track Switch Repairers</v>
      </c>
      <c r="F96" t="str" cm="1">
        <f t="array" ref="F96">_xlfn.IFS(
 AND(D96&gt;=11, D96&lt;=29), "Management, business, science, and arts occupations",
 AND(D96&gt;=31, D96&lt;=39), "Service occupations",
 AND(D96&gt;=41, D96&lt;=43), "Sales and office occupations",
 AND(D96&gt;=51, D96&lt;=53), "Production, transportation, and material moving occupations",
 AND(D96&gt;=45, D96&lt;=49), "Natural resources, construction, and maintenance occupations",
 TRUE, "Not applicable to study area"
)</f>
        <v>Natural resources, construction, and maintenance occupations</v>
      </c>
      <c r="G96">
        <f t="shared" si="6"/>
        <v>8043</v>
      </c>
      <c r="H96" s="9">
        <f t="shared" si="7"/>
        <v>65.390243902439025</v>
      </c>
      <c r="I96" t="str">
        <f>_xlfn.XLOOKUP($C96,'NAICS-SOC-CIP x-walk'!C:C, 'NAICS-SOC-CIP x-walk'!H:H)</f>
        <v>42, 48-49</v>
      </c>
      <c r="J96" t="str">
        <f>_xlfn.XLOOKUP($C96,'NAICS-SOC-CIP x-walk'!$C:$C, 'NAICS-SOC-CIP x-walk'!I:I)</f>
        <v>Wholesale Trade, Transportation and Warehousing</v>
      </c>
      <c r="K96">
        <f t="shared" si="8"/>
        <v>4153</v>
      </c>
      <c r="L96" s="9">
        <f t="shared" si="9"/>
        <v>58.492957746478872</v>
      </c>
    </row>
    <row r="97" spans="1:12">
      <c r="A97" s="1">
        <v>26</v>
      </c>
      <c r="B97" s="1" t="s">
        <v>4</v>
      </c>
      <c r="C97" s="34" t="s">
        <v>2672</v>
      </c>
      <c r="D97" s="1">
        <f t="shared" si="5"/>
        <v>51</v>
      </c>
      <c r="E97" s="2" t="str">
        <f>_xlfn.XLOOKUP(C97,'NAICS-SOC-CIP x-walk'!C:C,'NAICS-SOC-CIP x-walk'!E:E)</f>
        <v>Aircraft Structure, Surfaces, Rigging, and Systems Assemblers</v>
      </c>
      <c r="F97" t="str" cm="1">
        <f t="array" ref="F97">_xlfn.IFS(
 AND(D97&gt;=11, D97&lt;=29), "Management, business, science, and arts occupations",
 AND(D97&gt;=31, D97&lt;=39), "Service occupations",
 AND(D97&gt;=41, D97&lt;=43), "Sales and office occupations",
 AND(D97&gt;=51, D97&lt;=53), "Production, transportation, and material moving occupations",
 AND(D97&gt;=45, D97&lt;=49), "Natural resources, construction, and maintenance occupations",
 TRUE, "Not applicable to study area"
)</f>
        <v>Production, transportation, and material moving occupations</v>
      </c>
      <c r="G97">
        <f t="shared" si="6"/>
        <v>8356</v>
      </c>
      <c r="H97" s="9">
        <f t="shared" si="7"/>
        <v>53.564102564102562</v>
      </c>
      <c r="I97" t="str">
        <f>_xlfn.XLOOKUP($C97,'NAICS-SOC-CIP x-walk'!C:C, 'NAICS-SOC-CIP x-walk'!H:H)</f>
        <v>42, 48-49</v>
      </c>
      <c r="J97" t="str">
        <f>_xlfn.XLOOKUP($C97,'NAICS-SOC-CIP x-walk'!$C:$C, 'NAICS-SOC-CIP x-walk'!I:I)</f>
        <v>Wholesale Trade, Transportation and Warehousing</v>
      </c>
      <c r="K97">
        <f t="shared" si="8"/>
        <v>4153</v>
      </c>
      <c r="L97" s="9">
        <f t="shared" si="9"/>
        <v>58.492957746478872</v>
      </c>
    </row>
    <row r="98" spans="1:12">
      <c r="A98" s="1">
        <v>44</v>
      </c>
      <c r="B98" s="1" t="s">
        <v>4</v>
      </c>
      <c r="C98" s="34" t="s">
        <v>2774</v>
      </c>
      <c r="D98" s="1">
        <f t="shared" si="5"/>
        <v>51</v>
      </c>
      <c r="E98" s="2" t="str">
        <f>_xlfn.XLOOKUP(C98,'NAICS-SOC-CIP x-walk'!C:C,'NAICS-SOC-CIP x-walk'!E:E)</f>
        <v>Packaging and Filling Machine Operators and Tenders</v>
      </c>
      <c r="F98" t="str" cm="1">
        <f t="array" ref="F98">_xlfn.IFS(
 AND(D98&gt;=11, D98&lt;=29), "Management, business, science, and arts occupations",
 AND(D98&gt;=31, D98&lt;=39), "Service occupations",
 AND(D98&gt;=41, D98&lt;=43), "Sales and office occupations",
 AND(D98&gt;=51, D98&lt;=53), "Production, transportation, and material moving occupations",
 AND(D98&gt;=45, D98&lt;=49), "Natural resources, construction, and maintenance occupations",
 TRUE, "Not applicable to study area"
)</f>
        <v>Production, transportation, and material moving occupations</v>
      </c>
      <c r="G98">
        <f t="shared" si="6"/>
        <v>8356</v>
      </c>
      <c r="H98" s="9">
        <f t="shared" si="7"/>
        <v>53.564102564102562</v>
      </c>
      <c r="I98" t="str">
        <f>_xlfn.XLOOKUP($C98,'NAICS-SOC-CIP x-walk'!C:C, 'NAICS-SOC-CIP x-walk'!H:H)</f>
        <v>42, 48-49</v>
      </c>
      <c r="J98" t="str">
        <f>_xlfn.XLOOKUP($C98,'NAICS-SOC-CIP x-walk'!$C:$C, 'NAICS-SOC-CIP x-walk'!I:I)</f>
        <v>Wholesale Trade, Transportation and Warehousing</v>
      </c>
      <c r="K98">
        <f t="shared" si="8"/>
        <v>4153</v>
      </c>
      <c r="L98" s="9">
        <f t="shared" si="9"/>
        <v>58.492957746478872</v>
      </c>
    </row>
    <row r="99" spans="1:12">
      <c r="A99" s="1">
        <v>76</v>
      </c>
      <c r="B99" s="1" t="s">
        <v>4</v>
      </c>
      <c r="C99" s="34" t="s">
        <v>2776</v>
      </c>
      <c r="D99" s="1">
        <f t="shared" si="5"/>
        <v>51</v>
      </c>
      <c r="E99" s="2" t="str">
        <f>_xlfn.XLOOKUP(C99,'NAICS-SOC-CIP x-walk'!C:C,'NAICS-SOC-CIP x-walk'!E:E)</f>
        <v>Coating, Painting, and Spraying Machine Setters, Operators, and Tenders</v>
      </c>
      <c r="F99" t="str" cm="1">
        <f t="array" ref="F99">_xlfn.IFS(
 AND(D99&gt;=11, D99&lt;=29), "Management, business, science, and arts occupations",
 AND(D99&gt;=31, D99&lt;=39), "Service occupations",
 AND(D99&gt;=41, D99&lt;=43), "Sales and office occupations",
 AND(D99&gt;=51, D99&lt;=53), "Production, transportation, and material moving occupations",
 AND(D99&gt;=45, D99&lt;=49), "Natural resources, construction, and maintenance occupations",
 TRUE, "Not applicable to study area"
)</f>
        <v>Production, transportation, and material moving occupations</v>
      </c>
      <c r="G99">
        <f t="shared" si="6"/>
        <v>8356</v>
      </c>
      <c r="H99" s="9">
        <f t="shared" si="7"/>
        <v>53.564102564102562</v>
      </c>
      <c r="I99" t="str">
        <f>_xlfn.XLOOKUP($C99,'NAICS-SOC-CIP x-walk'!C:C, 'NAICS-SOC-CIP x-walk'!H:H)</f>
        <v>42, 48-49</v>
      </c>
      <c r="J99" t="str">
        <f>_xlfn.XLOOKUP($C99,'NAICS-SOC-CIP x-walk'!$C:$C, 'NAICS-SOC-CIP x-walk'!I:I)</f>
        <v>Wholesale Trade, Transportation and Warehousing</v>
      </c>
      <c r="K99">
        <f t="shared" si="8"/>
        <v>4153</v>
      </c>
      <c r="L99" s="9">
        <f t="shared" si="9"/>
        <v>58.492957746478872</v>
      </c>
    </row>
    <row r="100" spans="1:12">
      <c r="A100" s="1">
        <v>60</v>
      </c>
      <c r="B100" s="1" t="s">
        <v>4</v>
      </c>
      <c r="C100" s="34" t="s">
        <v>2792</v>
      </c>
      <c r="D100" s="1">
        <f t="shared" si="5"/>
        <v>53</v>
      </c>
      <c r="E100" s="2" t="str">
        <f>_xlfn.XLOOKUP(C100,'NAICS-SOC-CIP x-walk'!C:C,'NAICS-SOC-CIP x-walk'!E:E)</f>
        <v>Aircraft Cargo Handling Supervisors</v>
      </c>
      <c r="F100" t="str" cm="1">
        <f t="array" ref="F100">_xlfn.IFS(
 AND(D100&gt;=11, D100&lt;=29), "Management, business, science, and arts occupations",
 AND(D100&gt;=31, D100&lt;=39), "Service occupations",
 AND(D100&gt;=41, D100&lt;=43), "Sales and office occupations",
 AND(D100&gt;=51, D100&lt;=53), "Production, transportation, and material moving occupations",
 AND(D100&gt;=45, D100&lt;=49), "Natural resources, construction, and maintenance occupations",
 TRUE, "Not applicable to study area"
)</f>
        <v>Production, transportation, and material moving occupations</v>
      </c>
      <c r="G100">
        <f t="shared" si="6"/>
        <v>8356</v>
      </c>
      <c r="H100" s="9">
        <f t="shared" si="7"/>
        <v>53.564102564102562</v>
      </c>
      <c r="I100" t="str">
        <f>_xlfn.XLOOKUP($C100,'NAICS-SOC-CIP x-walk'!C:C, 'NAICS-SOC-CIP x-walk'!H:H)</f>
        <v>42, 48-49</v>
      </c>
      <c r="J100" t="str">
        <f>_xlfn.XLOOKUP($C100,'NAICS-SOC-CIP x-walk'!$C:$C, 'NAICS-SOC-CIP x-walk'!I:I)</f>
        <v>Wholesale Trade, Transportation and Warehousing</v>
      </c>
      <c r="K100">
        <f t="shared" si="8"/>
        <v>4153</v>
      </c>
      <c r="L100" s="9">
        <f t="shared" si="9"/>
        <v>58.492957746478872</v>
      </c>
    </row>
    <row r="101" spans="1:12">
      <c r="A101" s="1">
        <v>65</v>
      </c>
      <c r="B101" s="1">
        <v>4</v>
      </c>
      <c r="C101" s="34" t="s">
        <v>2801</v>
      </c>
      <c r="D101" s="1">
        <f t="shared" si="5"/>
        <v>53</v>
      </c>
      <c r="E101" s="2" t="str">
        <f>_xlfn.XLOOKUP(C101,'NAICS-SOC-CIP x-walk'!C:C,'NAICS-SOC-CIP x-walk'!E:E)</f>
        <v>Airline Pilots, Copilots, and Flight Engineers</v>
      </c>
      <c r="F101" t="str" cm="1">
        <f t="array" ref="F101">_xlfn.IFS(
 AND(D101&gt;=11, D101&lt;=29), "Management, business, science, and arts occupations",
 AND(D101&gt;=31, D101&lt;=39), "Service occupations",
 AND(D101&gt;=41, D101&lt;=43), "Sales and office occupations",
 AND(D101&gt;=51, D101&lt;=53), "Production, transportation, and material moving occupations",
 AND(D101&gt;=45, D101&lt;=49), "Natural resources, construction, and maintenance occupations",
 TRUE, "Not applicable to study area"
)</f>
        <v>Production, transportation, and material moving occupations</v>
      </c>
      <c r="G101">
        <f t="shared" si="6"/>
        <v>8356</v>
      </c>
      <c r="H101" s="9">
        <f t="shared" si="7"/>
        <v>53.564102564102562</v>
      </c>
      <c r="I101" t="str">
        <f>_xlfn.XLOOKUP($C101,'NAICS-SOC-CIP x-walk'!C:C, 'NAICS-SOC-CIP x-walk'!H:H)</f>
        <v>42, 48-49</v>
      </c>
      <c r="J101" t="str">
        <f>_xlfn.XLOOKUP($C101,'NAICS-SOC-CIP x-walk'!$C:$C, 'NAICS-SOC-CIP x-walk'!I:I)</f>
        <v>Wholesale Trade, Transportation and Warehousing</v>
      </c>
      <c r="K101">
        <f t="shared" si="8"/>
        <v>4153</v>
      </c>
      <c r="L101" s="9">
        <f t="shared" si="9"/>
        <v>58.492957746478872</v>
      </c>
    </row>
    <row r="102" spans="1:12">
      <c r="A102" s="1">
        <v>54</v>
      </c>
      <c r="B102" s="1">
        <v>3</v>
      </c>
      <c r="C102" s="34" t="s">
        <v>2802</v>
      </c>
      <c r="D102" s="1">
        <f t="shared" si="5"/>
        <v>53</v>
      </c>
      <c r="E102" s="2" t="str">
        <f>_xlfn.XLOOKUP(C102,'NAICS-SOC-CIP x-walk'!C:C,'NAICS-SOC-CIP x-walk'!E:E)</f>
        <v>Commercial Pilots</v>
      </c>
      <c r="F102" t="str" cm="1">
        <f t="array" ref="F102">_xlfn.IFS(
 AND(D102&gt;=11, D102&lt;=29), "Management, business, science, and arts occupations",
 AND(D102&gt;=31, D102&lt;=39), "Service occupations",
 AND(D102&gt;=41, D102&lt;=43), "Sales and office occupations",
 AND(D102&gt;=51, D102&lt;=53), "Production, transportation, and material moving occupations",
 AND(D102&gt;=45, D102&lt;=49), "Natural resources, construction, and maintenance occupations",
 TRUE, "Not applicable to study area"
)</f>
        <v>Production, transportation, and material moving occupations</v>
      </c>
      <c r="G102">
        <f t="shared" si="6"/>
        <v>8356</v>
      </c>
      <c r="H102" s="9">
        <f t="shared" si="7"/>
        <v>53.564102564102562</v>
      </c>
      <c r="I102" t="str">
        <f>_xlfn.XLOOKUP($C102,'NAICS-SOC-CIP x-walk'!C:C, 'NAICS-SOC-CIP x-walk'!H:H)</f>
        <v>42, 48-49</v>
      </c>
      <c r="J102" t="str">
        <f>_xlfn.XLOOKUP($C102,'NAICS-SOC-CIP x-walk'!$C:$C, 'NAICS-SOC-CIP x-walk'!I:I)</f>
        <v>Wholesale Trade, Transportation and Warehousing</v>
      </c>
      <c r="K102">
        <f t="shared" si="8"/>
        <v>4153</v>
      </c>
      <c r="L102" s="9">
        <f t="shared" si="9"/>
        <v>58.492957746478872</v>
      </c>
    </row>
    <row r="103" spans="1:12">
      <c r="A103" s="1">
        <v>10</v>
      </c>
      <c r="B103" s="1">
        <v>3</v>
      </c>
      <c r="C103" s="34" t="s">
        <v>2803</v>
      </c>
      <c r="D103" s="1">
        <f t="shared" si="5"/>
        <v>53</v>
      </c>
      <c r="E103" s="2" t="str">
        <f>_xlfn.XLOOKUP(C103,'NAICS-SOC-CIP x-walk'!C:C,'NAICS-SOC-CIP x-walk'!E:E)</f>
        <v>Air Traffic Controllers</v>
      </c>
      <c r="F103" t="str" cm="1">
        <f t="array" ref="F103">_xlfn.IFS(
 AND(D103&gt;=11, D103&lt;=29), "Management, business, science, and arts occupations",
 AND(D103&gt;=31, D103&lt;=39), "Service occupations",
 AND(D103&gt;=41, D103&lt;=43), "Sales and office occupations",
 AND(D103&gt;=51, D103&lt;=53), "Production, transportation, and material moving occupations",
 AND(D103&gt;=45, D103&lt;=49), "Natural resources, construction, and maintenance occupations",
 TRUE, "Not applicable to study area"
)</f>
        <v>Production, transportation, and material moving occupations</v>
      </c>
      <c r="G103">
        <f t="shared" si="6"/>
        <v>8356</v>
      </c>
      <c r="H103" s="9">
        <f t="shared" si="7"/>
        <v>53.564102564102562</v>
      </c>
      <c r="I103" t="str">
        <f>_xlfn.XLOOKUP($C103,'NAICS-SOC-CIP x-walk'!C:C, 'NAICS-SOC-CIP x-walk'!H:H)</f>
        <v>42, 48-49</v>
      </c>
      <c r="J103" t="str">
        <f>_xlfn.XLOOKUP($C103,'NAICS-SOC-CIP x-walk'!$C:$C, 'NAICS-SOC-CIP x-walk'!I:I)</f>
        <v>Wholesale Trade, Transportation and Warehousing</v>
      </c>
      <c r="K103">
        <f t="shared" si="8"/>
        <v>4153</v>
      </c>
      <c r="L103" s="9">
        <f t="shared" si="9"/>
        <v>58.492957746478872</v>
      </c>
    </row>
    <row r="104" spans="1:12">
      <c r="A104" s="1">
        <v>66</v>
      </c>
      <c r="B104" s="1">
        <v>3</v>
      </c>
      <c r="C104" s="34" t="s">
        <v>2804</v>
      </c>
      <c r="D104" s="1">
        <f t="shared" si="5"/>
        <v>53</v>
      </c>
      <c r="E104" s="2" t="str">
        <f>_xlfn.XLOOKUP(C104,'NAICS-SOC-CIP x-walk'!C:C,'NAICS-SOC-CIP x-walk'!E:E)</f>
        <v>Airfield Operations Specialists</v>
      </c>
      <c r="F104" t="str" cm="1">
        <f t="array" ref="F104">_xlfn.IFS(
 AND(D104&gt;=11, D104&lt;=29), "Management, business, science, and arts occupations",
 AND(D104&gt;=31, D104&lt;=39), "Service occupations",
 AND(D104&gt;=41, D104&lt;=43), "Sales and office occupations",
 AND(D104&gt;=51, D104&lt;=53), "Production, transportation, and material moving occupations",
 AND(D104&gt;=45, D104&lt;=49), "Natural resources, construction, and maintenance occupations",
 TRUE, "Not applicable to study area"
)</f>
        <v>Production, transportation, and material moving occupations</v>
      </c>
      <c r="G104">
        <f t="shared" si="6"/>
        <v>8356</v>
      </c>
      <c r="H104" s="9">
        <f t="shared" si="7"/>
        <v>53.564102564102562</v>
      </c>
      <c r="I104" t="str">
        <f>_xlfn.XLOOKUP($C104,'NAICS-SOC-CIP x-walk'!C:C, 'NAICS-SOC-CIP x-walk'!H:H)</f>
        <v>42, 48-49</v>
      </c>
      <c r="J104" t="str">
        <f>_xlfn.XLOOKUP($C104,'NAICS-SOC-CIP x-walk'!$C:$C, 'NAICS-SOC-CIP x-walk'!I:I)</f>
        <v>Wholesale Trade, Transportation and Warehousing</v>
      </c>
      <c r="K104">
        <f t="shared" si="8"/>
        <v>4153</v>
      </c>
      <c r="L104" s="9">
        <f t="shared" si="9"/>
        <v>58.492957746478872</v>
      </c>
    </row>
    <row r="105" spans="1:12">
      <c r="A105" s="1">
        <v>57</v>
      </c>
      <c r="B105" s="1" t="s">
        <v>4</v>
      </c>
      <c r="C105" s="34" t="s">
        <v>2805</v>
      </c>
      <c r="D105" s="1">
        <f t="shared" si="5"/>
        <v>53</v>
      </c>
      <c r="E105" s="2" t="str">
        <f>_xlfn.XLOOKUP(C105,'NAICS-SOC-CIP x-walk'!C:C,'NAICS-SOC-CIP x-walk'!E:E)</f>
        <v>Flight Attendants</v>
      </c>
      <c r="F105" t="str" cm="1">
        <f t="array" ref="F105">_xlfn.IFS(
 AND(D105&gt;=11, D105&lt;=29), "Management, business, science, and arts occupations",
 AND(D105&gt;=31, D105&lt;=39), "Service occupations",
 AND(D105&gt;=41, D105&lt;=43), "Sales and office occupations",
 AND(D105&gt;=51, D105&lt;=53), "Production, transportation, and material moving occupations",
 AND(D105&gt;=45, D105&lt;=49), "Natural resources, construction, and maintenance occupations",
 TRUE, "Not applicable to study area"
)</f>
        <v>Production, transportation, and material moving occupations</v>
      </c>
      <c r="G105">
        <f t="shared" si="6"/>
        <v>8356</v>
      </c>
      <c r="H105" s="9">
        <f t="shared" si="7"/>
        <v>53.564102564102562</v>
      </c>
      <c r="I105" t="str">
        <f>_xlfn.XLOOKUP($C105,'NAICS-SOC-CIP x-walk'!C:C, 'NAICS-SOC-CIP x-walk'!H:H)</f>
        <v>42, 48-49</v>
      </c>
      <c r="J105" t="str">
        <f>_xlfn.XLOOKUP($C105,'NAICS-SOC-CIP x-walk'!$C:$C, 'NAICS-SOC-CIP x-walk'!I:I)</f>
        <v>Wholesale Trade, Transportation and Warehousing</v>
      </c>
      <c r="K105">
        <f t="shared" si="8"/>
        <v>4153</v>
      </c>
      <c r="L105" s="9">
        <f t="shared" si="9"/>
        <v>58.492957746478872</v>
      </c>
    </row>
    <row r="106" spans="1:12">
      <c r="A106" s="1">
        <v>59</v>
      </c>
      <c r="B106" s="1" t="s">
        <v>4</v>
      </c>
      <c r="C106" s="34" t="s">
        <v>2806</v>
      </c>
      <c r="D106" s="1">
        <f t="shared" si="5"/>
        <v>53</v>
      </c>
      <c r="E106" s="2" t="str">
        <f>_xlfn.XLOOKUP(C106,'NAICS-SOC-CIP x-walk'!C:C,'NAICS-SOC-CIP x-walk'!E:E)</f>
        <v>Ambulance Drivers and Attendants, Except Emergency Medical Technicians</v>
      </c>
      <c r="F106" t="str" cm="1">
        <f t="array" ref="F106">_xlfn.IFS(
 AND(D106&gt;=11, D106&lt;=29), "Management, business, science, and arts occupations",
 AND(D106&gt;=31, D106&lt;=39), "Service occupations",
 AND(D106&gt;=41, D106&lt;=43), "Sales and office occupations",
 AND(D106&gt;=51, D106&lt;=53), "Production, transportation, and material moving occupations",
 AND(D106&gt;=45, D106&lt;=49), "Natural resources, construction, and maintenance occupations",
 TRUE, "Not applicable to study area"
)</f>
        <v>Production, transportation, and material moving occupations</v>
      </c>
      <c r="G106">
        <f t="shared" si="6"/>
        <v>8356</v>
      </c>
      <c r="H106" s="9">
        <f t="shared" si="7"/>
        <v>53.564102564102562</v>
      </c>
      <c r="I106" t="str">
        <f>_xlfn.XLOOKUP($C106,'NAICS-SOC-CIP x-walk'!C:C, 'NAICS-SOC-CIP x-walk'!H:H)</f>
        <v>42, 48-49</v>
      </c>
      <c r="J106" t="str">
        <f>_xlfn.XLOOKUP($C106,'NAICS-SOC-CIP x-walk'!$C:$C, 'NAICS-SOC-CIP x-walk'!I:I)</f>
        <v>Wholesale Trade, Transportation and Warehousing</v>
      </c>
      <c r="K106">
        <f t="shared" si="8"/>
        <v>4153</v>
      </c>
      <c r="L106" s="9">
        <f t="shared" si="9"/>
        <v>58.492957746478872</v>
      </c>
    </row>
    <row r="107" spans="1:12">
      <c r="A107" s="1">
        <v>96</v>
      </c>
      <c r="B107" s="1" t="s">
        <v>4</v>
      </c>
      <c r="C107" s="34" t="s">
        <v>2807</v>
      </c>
      <c r="D107" s="1">
        <f t="shared" si="5"/>
        <v>53</v>
      </c>
      <c r="E107" s="2" t="str">
        <f>_xlfn.XLOOKUP(C107,'NAICS-SOC-CIP x-walk'!C:C,'NAICS-SOC-CIP x-walk'!E:E)</f>
        <v>Driver/Sales Workers</v>
      </c>
      <c r="F107" t="str" cm="1">
        <f t="array" ref="F107">_xlfn.IFS(
 AND(D107&gt;=11, D107&lt;=29), "Management, business, science, and arts occupations",
 AND(D107&gt;=31, D107&lt;=39), "Service occupations",
 AND(D107&gt;=41, D107&lt;=43), "Sales and office occupations",
 AND(D107&gt;=51, D107&lt;=53), "Production, transportation, and material moving occupations",
 AND(D107&gt;=45, D107&lt;=49), "Natural resources, construction, and maintenance occupations",
 TRUE, "Not applicable to study area"
)</f>
        <v>Production, transportation, and material moving occupations</v>
      </c>
      <c r="G107">
        <f t="shared" si="6"/>
        <v>8356</v>
      </c>
      <c r="H107" s="9">
        <f t="shared" si="7"/>
        <v>53.564102564102562</v>
      </c>
      <c r="I107" t="str">
        <f>_xlfn.XLOOKUP($C107,'NAICS-SOC-CIP x-walk'!C:C, 'NAICS-SOC-CIP x-walk'!H:H)</f>
        <v>42, 48-49</v>
      </c>
      <c r="J107" t="str">
        <f>_xlfn.XLOOKUP($C107,'NAICS-SOC-CIP x-walk'!$C:$C, 'NAICS-SOC-CIP x-walk'!I:I)</f>
        <v>Wholesale Trade, Transportation and Warehousing</v>
      </c>
      <c r="K107">
        <f t="shared" si="8"/>
        <v>4153</v>
      </c>
      <c r="L107" s="9">
        <f t="shared" si="9"/>
        <v>58.492957746478872</v>
      </c>
    </row>
    <row r="108" spans="1:12">
      <c r="A108" s="1">
        <v>81</v>
      </c>
      <c r="B108" s="1" t="s">
        <v>4</v>
      </c>
      <c r="C108" s="34" t="s">
        <v>2808</v>
      </c>
      <c r="D108" s="1">
        <f t="shared" si="5"/>
        <v>53</v>
      </c>
      <c r="E108" s="2" t="str">
        <f>_xlfn.XLOOKUP(C108,'NAICS-SOC-CIP x-walk'!C:C,'NAICS-SOC-CIP x-walk'!E:E)</f>
        <v>Heavy and Tractor-Trailer Truck Drivers</v>
      </c>
      <c r="F108" t="str" cm="1">
        <f t="array" ref="F108">_xlfn.IFS(
 AND(D108&gt;=11, D108&lt;=29), "Management, business, science, and arts occupations",
 AND(D108&gt;=31, D108&lt;=39), "Service occupations",
 AND(D108&gt;=41, D108&lt;=43), "Sales and office occupations",
 AND(D108&gt;=51, D108&lt;=53), "Production, transportation, and material moving occupations",
 AND(D108&gt;=45, D108&lt;=49), "Natural resources, construction, and maintenance occupations",
 TRUE, "Not applicable to study area"
)</f>
        <v>Production, transportation, and material moving occupations</v>
      </c>
      <c r="G108">
        <f t="shared" si="6"/>
        <v>8356</v>
      </c>
      <c r="H108" s="9">
        <f t="shared" si="7"/>
        <v>53.564102564102562</v>
      </c>
      <c r="I108" t="str">
        <f>_xlfn.XLOOKUP($C108,'NAICS-SOC-CIP x-walk'!C:C, 'NAICS-SOC-CIP x-walk'!H:H)</f>
        <v>42, 48-49</v>
      </c>
      <c r="J108" t="str">
        <f>_xlfn.XLOOKUP($C108,'NAICS-SOC-CIP x-walk'!$C:$C, 'NAICS-SOC-CIP x-walk'!I:I)</f>
        <v>Wholesale Trade, Transportation and Warehousing</v>
      </c>
      <c r="K108">
        <f t="shared" si="8"/>
        <v>4153</v>
      </c>
      <c r="L108" s="9">
        <f t="shared" si="9"/>
        <v>58.492957746478872</v>
      </c>
    </row>
    <row r="109" spans="1:12">
      <c r="A109" s="1">
        <v>62</v>
      </c>
      <c r="B109" s="1" t="s">
        <v>4</v>
      </c>
      <c r="C109" s="34" t="s">
        <v>2809</v>
      </c>
      <c r="D109" s="1">
        <f t="shared" si="5"/>
        <v>53</v>
      </c>
      <c r="E109" s="2" t="str">
        <f>_xlfn.XLOOKUP(C109,'NAICS-SOC-CIP x-walk'!C:C,'NAICS-SOC-CIP x-walk'!E:E)</f>
        <v>Light Truck Drivers</v>
      </c>
      <c r="F109" t="str" cm="1">
        <f t="array" ref="F109">_xlfn.IFS(
 AND(D109&gt;=11, D109&lt;=29), "Management, business, science, and arts occupations",
 AND(D109&gt;=31, D109&lt;=39), "Service occupations",
 AND(D109&gt;=41, D109&lt;=43), "Sales and office occupations",
 AND(D109&gt;=51, D109&lt;=53), "Production, transportation, and material moving occupations",
 AND(D109&gt;=45, D109&lt;=49), "Natural resources, construction, and maintenance occupations",
 TRUE, "Not applicable to study area"
)</f>
        <v>Production, transportation, and material moving occupations</v>
      </c>
      <c r="G109">
        <f t="shared" si="6"/>
        <v>8356</v>
      </c>
      <c r="H109" s="9">
        <f t="shared" si="7"/>
        <v>53.564102564102562</v>
      </c>
      <c r="I109" t="str">
        <f>_xlfn.XLOOKUP($C109,'NAICS-SOC-CIP x-walk'!C:C, 'NAICS-SOC-CIP x-walk'!H:H)</f>
        <v>42, 48-49</v>
      </c>
      <c r="J109" t="str">
        <f>_xlfn.XLOOKUP($C109,'NAICS-SOC-CIP x-walk'!$C:$C, 'NAICS-SOC-CIP x-walk'!I:I)</f>
        <v>Wholesale Trade, Transportation and Warehousing</v>
      </c>
      <c r="K109">
        <f t="shared" si="8"/>
        <v>4153</v>
      </c>
      <c r="L109" s="9">
        <f t="shared" si="9"/>
        <v>58.492957746478872</v>
      </c>
    </row>
    <row r="110" spans="1:12">
      <c r="A110" s="1">
        <v>62</v>
      </c>
      <c r="B110" s="1" t="s">
        <v>4</v>
      </c>
      <c r="C110" s="34" t="s">
        <v>2810</v>
      </c>
      <c r="D110" s="1">
        <f t="shared" si="5"/>
        <v>53</v>
      </c>
      <c r="E110" s="2" t="str">
        <f>_xlfn.XLOOKUP(C110,'NAICS-SOC-CIP x-walk'!C:C,'NAICS-SOC-CIP x-walk'!E:E)</f>
        <v>Bus Drivers, School</v>
      </c>
      <c r="F110" t="str" cm="1">
        <f t="array" ref="F110">_xlfn.IFS(
 AND(D110&gt;=11, D110&lt;=29), "Management, business, science, and arts occupations",
 AND(D110&gt;=31, D110&lt;=39), "Service occupations",
 AND(D110&gt;=41, D110&lt;=43), "Sales and office occupations",
 AND(D110&gt;=51, D110&lt;=53), "Production, transportation, and material moving occupations",
 AND(D110&gt;=45, D110&lt;=49), "Natural resources, construction, and maintenance occupations",
 TRUE, "Not applicable to study area"
)</f>
        <v>Production, transportation, and material moving occupations</v>
      </c>
      <c r="G110">
        <f t="shared" si="6"/>
        <v>8356</v>
      </c>
      <c r="H110" s="9">
        <f t="shared" si="7"/>
        <v>53.564102564102562</v>
      </c>
      <c r="I110" t="str">
        <f>_xlfn.XLOOKUP($C110,'NAICS-SOC-CIP x-walk'!C:C, 'NAICS-SOC-CIP x-walk'!H:H)</f>
        <v>42, 48-49</v>
      </c>
      <c r="J110" t="str">
        <f>_xlfn.XLOOKUP($C110,'NAICS-SOC-CIP x-walk'!$C:$C, 'NAICS-SOC-CIP x-walk'!I:I)</f>
        <v>Wholesale Trade, Transportation and Warehousing</v>
      </c>
      <c r="K110">
        <f t="shared" si="8"/>
        <v>4153</v>
      </c>
      <c r="L110" s="9">
        <f t="shared" si="9"/>
        <v>58.492957746478872</v>
      </c>
    </row>
    <row r="111" spans="1:12">
      <c r="A111" s="1">
        <v>46</v>
      </c>
      <c r="B111" s="1" t="s">
        <v>4</v>
      </c>
      <c r="C111" s="34" t="s">
        <v>2811</v>
      </c>
      <c r="D111" s="1">
        <f t="shared" si="5"/>
        <v>53</v>
      </c>
      <c r="E111" s="2" t="str">
        <f>_xlfn.XLOOKUP(C111,'NAICS-SOC-CIP x-walk'!C:C,'NAICS-SOC-CIP x-walk'!E:E)</f>
        <v>Bus Drivers, Transit and Intercity</v>
      </c>
      <c r="F111" t="str" cm="1">
        <f t="array" ref="F111">_xlfn.IFS(
 AND(D111&gt;=11, D111&lt;=29), "Management, business, science, and arts occupations",
 AND(D111&gt;=31, D111&lt;=39), "Service occupations",
 AND(D111&gt;=41, D111&lt;=43), "Sales and office occupations",
 AND(D111&gt;=51, D111&lt;=53), "Production, transportation, and material moving occupations",
 AND(D111&gt;=45, D111&lt;=49), "Natural resources, construction, and maintenance occupations",
 TRUE, "Not applicable to study area"
)</f>
        <v>Production, transportation, and material moving occupations</v>
      </c>
      <c r="G111">
        <f t="shared" si="6"/>
        <v>8356</v>
      </c>
      <c r="H111" s="9">
        <f t="shared" si="7"/>
        <v>53.564102564102562</v>
      </c>
      <c r="I111" t="str">
        <f>_xlfn.XLOOKUP($C111,'NAICS-SOC-CIP x-walk'!C:C, 'NAICS-SOC-CIP x-walk'!H:H)</f>
        <v>42, 48-49</v>
      </c>
      <c r="J111" t="str">
        <f>_xlfn.XLOOKUP($C111,'NAICS-SOC-CIP x-walk'!$C:$C, 'NAICS-SOC-CIP x-walk'!I:I)</f>
        <v>Wholesale Trade, Transportation and Warehousing</v>
      </c>
      <c r="K111">
        <f t="shared" si="8"/>
        <v>4153</v>
      </c>
      <c r="L111" s="9">
        <f t="shared" si="9"/>
        <v>58.492957746478872</v>
      </c>
    </row>
    <row r="112" spans="1:12">
      <c r="A112" s="1">
        <v>55</v>
      </c>
      <c r="B112" s="1" t="s">
        <v>4</v>
      </c>
      <c r="C112" s="34" t="s">
        <v>2812</v>
      </c>
      <c r="D112" s="1">
        <f t="shared" si="5"/>
        <v>53</v>
      </c>
      <c r="E112" s="2" t="str">
        <f>_xlfn.XLOOKUP(C112,'NAICS-SOC-CIP x-walk'!C:C,'NAICS-SOC-CIP x-walk'!E:E)</f>
        <v>Shuttle Drivers and Chauffeurs</v>
      </c>
      <c r="F112" t="str" cm="1">
        <f t="array" ref="F112">_xlfn.IFS(
 AND(D112&gt;=11, D112&lt;=29), "Management, business, science, and arts occupations",
 AND(D112&gt;=31, D112&lt;=39), "Service occupations",
 AND(D112&gt;=41, D112&lt;=43), "Sales and office occupations",
 AND(D112&gt;=51, D112&lt;=53), "Production, transportation, and material moving occupations",
 AND(D112&gt;=45, D112&lt;=49), "Natural resources, construction, and maintenance occupations",
 TRUE, "Not applicable to study area"
)</f>
        <v>Production, transportation, and material moving occupations</v>
      </c>
      <c r="G112">
        <f t="shared" si="6"/>
        <v>8356</v>
      </c>
      <c r="H112" s="9">
        <f t="shared" si="7"/>
        <v>53.564102564102562</v>
      </c>
      <c r="I112" t="str">
        <f>_xlfn.XLOOKUP($C112,'NAICS-SOC-CIP x-walk'!C:C, 'NAICS-SOC-CIP x-walk'!H:H)</f>
        <v>42, 48-49</v>
      </c>
      <c r="J112" t="str">
        <f>_xlfn.XLOOKUP($C112,'NAICS-SOC-CIP x-walk'!$C:$C, 'NAICS-SOC-CIP x-walk'!I:I)</f>
        <v>Wholesale Trade, Transportation and Warehousing</v>
      </c>
      <c r="K112">
        <f t="shared" si="8"/>
        <v>4153</v>
      </c>
      <c r="L112" s="9">
        <f t="shared" si="9"/>
        <v>58.492957746478872</v>
      </c>
    </row>
    <row r="113" spans="1:12">
      <c r="A113" s="1">
        <v>86</v>
      </c>
      <c r="B113" s="1" t="s">
        <v>4</v>
      </c>
      <c r="C113" s="34" t="s">
        <v>2819</v>
      </c>
      <c r="D113" s="1">
        <f t="shared" si="5"/>
        <v>53</v>
      </c>
      <c r="E113" s="2" t="str">
        <f>_xlfn.XLOOKUP(C113,'NAICS-SOC-CIP x-walk'!C:C,'NAICS-SOC-CIP x-walk'!E:E)</f>
        <v>Locomotive Engineers</v>
      </c>
      <c r="F113" t="str" cm="1">
        <f t="array" ref="F113">_xlfn.IFS(
 AND(D113&gt;=11, D113&lt;=29), "Management, business, science, and arts occupations",
 AND(D113&gt;=31, D113&lt;=39), "Service occupations",
 AND(D113&gt;=41, D113&lt;=43), "Sales and office occupations",
 AND(D113&gt;=51, D113&lt;=53), "Production, transportation, and material moving occupations",
 AND(D113&gt;=45, D113&lt;=49), "Natural resources, construction, and maintenance occupations",
 TRUE, "Not applicable to study area"
)</f>
        <v>Production, transportation, and material moving occupations</v>
      </c>
      <c r="G113">
        <f t="shared" si="6"/>
        <v>8356</v>
      </c>
      <c r="H113" s="9">
        <f t="shared" si="7"/>
        <v>53.564102564102562</v>
      </c>
      <c r="I113" t="str">
        <f>_xlfn.XLOOKUP($C113,'NAICS-SOC-CIP x-walk'!C:C, 'NAICS-SOC-CIP x-walk'!H:H)</f>
        <v>42, 48-49</v>
      </c>
      <c r="J113" t="str">
        <f>_xlfn.XLOOKUP($C113,'NAICS-SOC-CIP x-walk'!$C:$C, 'NAICS-SOC-CIP x-walk'!I:I)</f>
        <v>Wholesale Trade, Transportation and Warehousing</v>
      </c>
      <c r="K113">
        <f t="shared" si="8"/>
        <v>4153</v>
      </c>
      <c r="L113" s="9">
        <f t="shared" si="9"/>
        <v>58.492957746478872</v>
      </c>
    </row>
    <row r="114" spans="1:12">
      <c r="A114" s="1">
        <v>79</v>
      </c>
      <c r="B114" s="1" t="s">
        <v>4</v>
      </c>
      <c r="C114" s="34" t="s">
        <v>2820</v>
      </c>
      <c r="D114" s="1">
        <f t="shared" si="5"/>
        <v>53</v>
      </c>
      <c r="E114" s="2" t="str">
        <f>_xlfn.XLOOKUP(C114,'NAICS-SOC-CIP x-walk'!C:C,'NAICS-SOC-CIP x-walk'!E:E)</f>
        <v>Rail Yard Engineers, Dinkey Operators, and Hostlers</v>
      </c>
      <c r="F114" t="str" cm="1">
        <f t="array" ref="F114">_xlfn.IFS(
 AND(D114&gt;=11, D114&lt;=29), "Management, business, science, and arts occupations",
 AND(D114&gt;=31, D114&lt;=39), "Service occupations",
 AND(D114&gt;=41, D114&lt;=43), "Sales and office occupations",
 AND(D114&gt;=51, D114&lt;=53), "Production, transportation, and material moving occupations",
 AND(D114&gt;=45, D114&lt;=49), "Natural resources, construction, and maintenance occupations",
 TRUE, "Not applicable to study area"
)</f>
        <v>Production, transportation, and material moving occupations</v>
      </c>
      <c r="G114">
        <f t="shared" si="6"/>
        <v>8356</v>
      </c>
      <c r="H114" s="9">
        <f t="shared" si="7"/>
        <v>53.564102564102562</v>
      </c>
      <c r="I114" t="str">
        <f>_xlfn.XLOOKUP($C114,'NAICS-SOC-CIP x-walk'!C:C, 'NAICS-SOC-CIP x-walk'!H:H)</f>
        <v>42, 48-49</v>
      </c>
      <c r="J114" t="str">
        <f>_xlfn.XLOOKUP($C114,'NAICS-SOC-CIP x-walk'!$C:$C, 'NAICS-SOC-CIP x-walk'!I:I)</f>
        <v>Wholesale Trade, Transportation and Warehousing</v>
      </c>
      <c r="K114">
        <f t="shared" si="8"/>
        <v>4153</v>
      </c>
      <c r="L114" s="9">
        <f t="shared" si="9"/>
        <v>58.492957746478872</v>
      </c>
    </row>
    <row r="115" spans="1:12">
      <c r="A115" s="1">
        <v>76</v>
      </c>
      <c r="B115" s="1" t="s">
        <v>4</v>
      </c>
      <c r="C115" s="34" t="s">
        <v>2821</v>
      </c>
      <c r="D115" s="1">
        <f t="shared" si="5"/>
        <v>53</v>
      </c>
      <c r="E115" s="2" t="str">
        <f>_xlfn.XLOOKUP(C115,'NAICS-SOC-CIP x-walk'!C:C,'NAICS-SOC-CIP x-walk'!E:E)</f>
        <v>Railroad Brake, Signal, and Switch Operators and Locomotive Firers</v>
      </c>
      <c r="F115" t="str" cm="1">
        <f t="array" ref="F115">_xlfn.IFS(
 AND(D115&gt;=11, D115&lt;=29), "Management, business, science, and arts occupations",
 AND(D115&gt;=31, D115&lt;=39), "Service occupations",
 AND(D115&gt;=41, D115&lt;=43), "Sales and office occupations",
 AND(D115&gt;=51, D115&lt;=53), "Production, transportation, and material moving occupations",
 AND(D115&gt;=45, D115&lt;=49), "Natural resources, construction, and maintenance occupations",
 TRUE, "Not applicable to study area"
)</f>
        <v>Production, transportation, and material moving occupations</v>
      </c>
      <c r="G115">
        <f t="shared" si="6"/>
        <v>8356</v>
      </c>
      <c r="H115" s="9">
        <f t="shared" si="7"/>
        <v>53.564102564102562</v>
      </c>
      <c r="I115" t="str">
        <f>_xlfn.XLOOKUP($C115,'NAICS-SOC-CIP x-walk'!C:C, 'NAICS-SOC-CIP x-walk'!H:H)</f>
        <v>42, 48-49</v>
      </c>
      <c r="J115" t="str">
        <f>_xlfn.XLOOKUP($C115,'NAICS-SOC-CIP x-walk'!$C:$C, 'NAICS-SOC-CIP x-walk'!I:I)</f>
        <v>Wholesale Trade, Transportation and Warehousing</v>
      </c>
      <c r="K115">
        <f t="shared" si="8"/>
        <v>4153</v>
      </c>
      <c r="L115" s="9">
        <f t="shared" si="9"/>
        <v>58.492957746478872</v>
      </c>
    </row>
    <row r="116" spans="1:12">
      <c r="A116" s="1">
        <v>78</v>
      </c>
      <c r="B116" s="1" t="s">
        <v>4</v>
      </c>
      <c r="C116" s="34" t="s">
        <v>2822</v>
      </c>
      <c r="D116" s="1">
        <f t="shared" si="5"/>
        <v>53</v>
      </c>
      <c r="E116" s="2" t="str">
        <f>_xlfn.XLOOKUP(C116,'NAICS-SOC-CIP x-walk'!C:C,'NAICS-SOC-CIP x-walk'!E:E)</f>
        <v>Railroad Conductors and Yardmasters</v>
      </c>
      <c r="F116" t="str" cm="1">
        <f t="array" ref="F116">_xlfn.IFS(
 AND(D116&gt;=11, D116&lt;=29), "Management, business, science, and arts occupations",
 AND(D116&gt;=31, D116&lt;=39), "Service occupations",
 AND(D116&gt;=41, D116&lt;=43), "Sales and office occupations",
 AND(D116&gt;=51, D116&lt;=53), "Production, transportation, and material moving occupations",
 AND(D116&gt;=45, D116&lt;=49), "Natural resources, construction, and maintenance occupations",
 TRUE, "Not applicable to study area"
)</f>
        <v>Production, transportation, and material moving occupations</v>
      </c>
      <c r="G116">
        <f t="shared" si="6"/>
        <v>8356</v>
      </c>
      <c r="H116" s="9">
        <f t="shared" si="7"/>
        <v>53.564102564102562</v>
      </c>
      <c r="I116" t="str">
        <f>_xlfn.XLOOKUP($C116,'NAICS-SOC-CIP x-walk'!C:C, 'NAICS-SOC-CIP x-walk'!H:H)</f>
        <v>42, 48-49</v>
      </c>
      <c r="J116" t="str">
        <f>_xlfn.XLOOKUP($C116,'NAICS-SOC-CIP x-walk'!$C:$C, 'NAICS-SOC-CIP x-walk'!I:I)</f>
        <v>Wholesale Trade, Transportation and Warehousing</v>
      </c>
      <c r="K116">
        <f t="shared" si="8"/>
        <v>4153</v>
      </c>
      <c r="L116" s="9">
        <f t="shared" si="9"/>
        <v>58.492957746478872</v>
      </c>
    </row>
    <row r="117" spans="1:12">
      <c r="A117" s="1">
        <v>66</v>
      </c>
      <c r="B117" s="1" t="s">
        <v>4</v>
      </c>
      <c r="C117" s="34" t="s">
        <v>2823</v>
      </c>
      <c r="D117" s="1">
        <f t="shared" si="5"/>
        <v>53</v>
      </c>
      <c r="E117" s="2" t="str">
        <f>_xlfn.XLOOKUP(C117,'NAICS-SOC-CIP x-walk'!C:C,'NAICS-SOC-CIP x-walk'!E:E)</f>
        <v>Subway and Streetcar Operators</v>
      </c>
      <c r="F117" t="str" cm="1">
        <f t="array" ref="F117">_xlfn.IFS(
 AND(D117&gt;=11, D117&lt;=29), "Management, business, science, and arts occupations",
 AND(D117&gt;=31, D117&lt;=39), "Service occupations",
 AND(D117&gt;=41, D117&lt;=43), "Sales and office occupations",
 AND(D117&gt;=51, D117&lt;=53), "Production, transportation, and material moving occupations",
 AND(D117&gt;=45, D117&lt;=49), "Natural resources, construction, and maintenance occupations",
 TRUE, "Not applicable to study area"
)</f>
        <v>Production, transportation, and material moving occupations</v>
      </c>
      <c r="G117">
        <f t="shared" si="6"/>
        <v>8356</v>
      </c>
      <c r="H117" s="9">
        <f t="shared" si="7"/>
        <v>53.564102564102562</v>
      </c>
      <c r="I117" t="str">
        <f>_xlfn.XLOOKUP($C117,'NAICS-SOC-CIP x-walk'!C:C, 'NAICS-SOC-CIP x-walk'!H:H)</f>
        <v>42, 48-49</v>
      </c>
      <c r="J117" t="str">
        <f>_xlfn.XLOOKUP($C117,'NAICS-SOC-CIP x-walk'!$C:$C, 'NAICS-SOC-CIP x-walk'!I:I)</f>
        <v>Wholesale Trade, Transportation and Warehousing</v>
      </c>
      <c r="K117">
        <f t="shared" si="8"/>
        <v>4153</v>
      </c>
      <c r="L117" s="9">
        <f t="shared" si="9"/>
        <v>58.492957746478872</v>
      </c>
    </row>
    <row r="118" spans="1:12">
      <c r="A118" s="1">
        <v>98</v>
      </c>
      <c r="B118" s="1" t="s">
        <v>4</v>
      </c>
      <c r="C118" s="34" t="s">
        <v>2827</v>
      </c>
      <c r="D118" s="1">
        <f t="shared" si="5"/>
        <v>53</v>
      </c>
      <c r="E118" s="2" t="str">
        <f>_xlfn.XLOOKUP(C118,'NAICS-SOC-CIP x-walk'!C:C,'NAICS-SOC-CIP x-walk'!E:E)</f>
        <v>Sailors and Marine Oilers</v>
      </c>
      <c r="F118" t="str" cm="1">
        <f t="array" ref="F118">_xlfn.IFS(
 AND(D118&gt;=11, D118&lt;=29), "Management, business, science, and arts occupations",
 AND(D118&gt;=31, D118&lt;=39), "Service occupations",
 AND(D118&gt;=41, D118&lt;=43), "Sales and office occupations",
 AND(D118&gt;=51, D118&lt;=53), "Production, transportation, and material moving occupations",
 AND(D118&gt;=45, D118&lt;=49), "Natural resources, construction, and maintenance occupations",
 TRUE, "Not applicable to study area"
)</f>
        <v>Production, transportation, and material moving occupations</v>
      </c>
      <c r="G118">
        <f t="shared" si="6"/>
        <v>8356</v>
      </c>
      <c r="H118" s="9">
        <f t="shared" si="7"/>
        <v>53.564102564102562</v>
      </c>
      <c r="I118" t="str">
        <f>_xlfn.XLOOKUP($C118,'NAICS-SOC-CIP x-walk'!C:C, 'NAICS-SOC-CIP x-walk'!H:H)</f>
        <v>42, 48-49</v>
      </c>
      <c r="J118" t="str">
        <f>_xlfn.XLOOKUP($C118,'NAICS-SOC-CIP x-walk'!$C:$C, 'NAICS-SOC-CIP x-walk'!I:I)</f>
        <v>Wholesale Trade, Transportation and Warehousing</v>
      </c>
      <c r="K118">
        <f t="shared" si="8"/>
        <v>4153</v>
      </c>
      <c r="L118" s="9">
        <f t="shared" si="9"/>
        <v>58.492957746478872</v>
      </c>
    </row>
    <row r="119" spans="1:12">
      <c r="A119" s="1">
        <v>64</v>
      </c>
      <c r="B119" s="1">
        <v>3</v>
      </c>
      <c r="C119" s="34" t="s">
        <v>2828</v>
      </c>
      <c r="D119" s="1">
        <f t="shared" si="5"/>
        <v>53</v>
      </c>
      <c r="E119" s="2" t="str">
        <f>_xlfn.XLOOKUP(C119,'NAICS-SOC-CIP x-walk'!C:C,'NAICS-SOC-CIP x-walk'!E:E)</f>
        <v>Captains, Mates, and Pilots of Water Vessels</v>
      </c>
      <c r="F119" t="str" cm="1">
        <f t="array" ref="F119">_xlfn.IFS(
 AND(D119&gt;=11, D119&lt;=29), "Management, business, science, and arts occupations",
 AND(D119&gt;=31, D119&lt;=39), "Service occupations",
 AND(D119&gt;=41, D119&lt;=43), "Sales and office occupations",
 AND(D119&gt;=51, D119&lt;=53), "Production, transportation, and material moving occupations",
 AND(D119&gt;=45, D119&lt;=49), "Natural resources, construction, and maintenance occupations",
 TRUE, "Not applicable to study area"
)</f>
        <v>Production, transportation, and material moving occupations</v>
      </c>
      <c r="G119">
        <f t="shared" si="6"/>
        <v>8356</v>
      </c>
      <c r="H119" s="9">
        <f t="shared" si="7"/>
        <v>53.564102564102562</v>
      </c>
      <c r="I119" t="str">
        <f>_xlfn.XLOOKUP($C119,'NAICS-SOC-CIP x-walk'!C:C, 'NAICS-SOC-CIP x-walk'!H:H)</f>
        <v>42, 48-49</v>
      </c>
      <c r="J119" t="str">
        <f>_xlfn.XLOOKUP($C119,'NAICS-SOC-CIP x-walk'!$C:$C, 'NAICS-SOC-CIP x-walk'!I:I)</f>
        <v>Wholesale Trade, Transportation and Warehousing</v>
      </c>
      <c r="K119">
        <f t="shared" si="8"/>
        <v>4153</v>
      </c>
      <c r="L119" s="9">
        <f t="shared" si="9"/>
        <v>58.492957746478872</v>
      </c>
    </row>
    <row r="120" spans="1:12">
      <c r="A120" s="1">
        <v>68</v>
      </c>
      <c r="B120" s="1" t="s">
        <v>4</v>
      </c>
      <c r="C120" s="34" t="s">
        <v>2829</v>
      </c>
      <c r="D120" s="1">
        <f t="shared" si="5"/>
        <v>53</v>
      </c>
      <c r="E120" s="2" t="str">
        <f>_xlfn.XLOOKUP(C120,'NAICS-SOC-CIP x-walk'!C:C,'NAICS-SOC-CIP x-walk'!E:E)</f>
        <v>Motorboat Operators</v>
      </c>
      <c r="F120" t="str" cm="1">
        <f t="array" ref="F120">_xlfn.IFS(
 AND(D120&gt;=11, D120&lt;=29), "Management, business, science, and arts occupations",
 AND(D120&gt;=31, D120&lt;=39), "Service occupations",
 AND(D120&gt;=41, D120&lt;=43), "Sales and office occupations",
 AND(D120&gt;=51, D120&lt;=53), "Production, transportation, and material moving occupations",
 AND(D120&gt;=45, D120&lt;=49), "Natural resources, construction, and maintenance occupations",
 TRUE, "Not applicable to study area"
)</f>
        <v>Production, transportation, and material moving occupations</v>
      </c>
      <c r="G120">
        <f t="shared" si="6"/>
        <v>8356</v>
      </c>
      <c r="H120" s="9">
        <f t="shared" si="7"/>
        <v>53.564102564102562</v>
      </c>
      <c r="I120" t="str">
        <f>_xlfn.XLOOKUP($C120,'NAICS-SOC-CIP x-walk'!C:C, 'NAICS-SOC-CIP x-walk'!H:H)</f>
        <v>42, 48-49</v>
      </c>
      <c r="J120" t="str">
        <f>_xlfn.XLOOKUP($C120,'NAICS-SOC-CIP x-walk'!$C:$C, 'NAICS-SOC-CIP x-walk'!I:I)</f>
        <v>Wholesale Trade, Transportation and Warehousing</v>
      </c>
      <c r="K120">
        <f t="shared" si="8"/>
        <v>4153</v>
      </c>
      <c r="L120" s="9">
        <f t="shared" si="9"/>
        <v>58.492957746478872</v>
      </c>
    </row>
    <row r="121" spans="1:12">
      <c r="A121" s="1">
        <v>76</v>
      </c>
      <c r="B121" s="1">
        <v>3</v>
      </c>
      <c r="C121" s="34" t="s">
        <v>2830</v>
      </c>
      <c r="D121" s="1">
        <f t="shared" si="5"/>
        <v>53</v>
      </c>
      <c r="E121" s="2" t="str">
        <f>_xlfn.XLOOKUP(C121,'NAICS-SOC-CIP x-walk'!C:C,'NAICS-SOC-CIP x-walk'!E:E)</f>
        <v>Ship Engineers</v>
      </c>
      <c r="F121" t="str" cm="1">
        <f t="array" ref="F121">_xlfn.IFS(
 AND(D121&gt;=11, D121&lt;=29), "Management, business, science, and arts occupations",
 AND(D121&gt;=31, D121&lt;=39), "Service occupations",
 AND(D121&gt;=41, D121&lt;=43), "Sales and office occupations",
 AND(D121&gt;=51, D121&lt;=53), "Production, transportation, and material moving occupations",
 AND(D121&gt;=45, D121&lt;=49), "Natural resources, construction, and maintenance occupations",
 TRUE, "Not applicable to study area"
)</f>
        <v>Production, transportation, and material moving occupations</v>
      </c>
      <c r="G121">
        <f t="shared" si="6"/>
        <v>8356</v>
      </c>
      <c r="H121" s="9">
        <f t="shared" si="7"/>
        <v>53.564102564102562</v>
      </c>
      <c r="I121" t="str">
        <f>_xlfn.XLOOKUP($C121,'NAICS-SOC-CIP x-walk'!C:C, 'NAICS-SOC-CIP x-walk'!H:H)</f>
        <v>42, 48-49</v>
      </c>
      <c r="J121" t="str">
        <f>_xlfn.XLOOKUP($C121,'NAICS-SOC-CIP x-walk'!$C:$C, 'NAICS-SOC-CIP x-walk'!I:I)</f>
        <v>Wholesale Trade, Transportation and Warehousing</v>
      </c>
      <c r="K121">
        <f t="shared" si="8"/>
        <v>4153</v>
      </c>
      <c r="L121" s="9">
        <f t="shared" si="9"/>
        <v>58.492957746478872</v>
      </c>
    </row>
    <row r="122" spans="1:12">
      <c r="A122" s="1">
        <v>36</v>
      </c>
      <c r="B122" s="1" t="s">
        <v>4</v>
      </c>
      <c r="C122" s="34" t="s">
        <v>2831</v>
      </c>
      <c r="D122" s="1">
        <f t="shared" si="5"/>
        <v>53</v>
      </c>
      <c r="E122" s="2" t="str">
        <f>_xlfn.XLOOKUP(C122,'NAICS-SOC-CIP x-walk'!C:C,'NAICS-SOC-CIP x-walk'!E:E)</f>
        <v>Bridge and Lock Tenders</v>
      </c>
      <c r="F122" t="str" cm="1">
        <f t="array" ref="F122">_xlfn.IFS(
 AND(D122&gt;=11, D122&lt;=29), "Management, business, science, and arts occupations",
 AND(D122&gt;=31, D122&lt;=39), "Service occupations",
 AND(D122&gt;=41, D122&lt;=43), "Sales and office occupations",
 AND(D122&gt;=51, D122&lt;=53), "Production, transportation, and material moving occupations",
 AND(D122&gt;=45, D122&lt;=49), "Natural resources, construction, and maintenance occupations",
 TRUE, "Not applicable to study area"
)</f>
        <v>Production, transportation, and material moving occupations</v>
      </c>
      <c r="G122">
        <f t="shared" si="6"/>
        <v>8356</v>
      </c>
      <c r="H122" s="9">
        <f t="shared" si="7"/>
        <v>53.564102564102562</v>
      </c>
      <c r="I122" t="str">
        <f>_xlfn.XLOOKUP($C122,'NAICS-SOC-CIP x-walk'!C:C, 'NAICS-SOC-CIP x-walk'!H:H)</f>
        <v>42, 48-49</v>
      </c>
      <c r="J122" t="str">
        <f>_xlfn.XLOOKUP($C122,'NAICS-SOC-CIP x-walk'!$C:$C, 'NAICS-SOC-CIP x-walk'!I:I)</f>
        <v>Wholesale Trade, Transportation and Warehousing</v>
      </c>
      <c r="K122">
        <f t="shared" si="8"/>
        <v>4153</v>
      </c>
      <c r="L122" s="9">
        <f t="shared" si="9"/>
        <v>58.492957746478872</v>
      </c>
    </row>
    <row r="123" spans="1:12">
      <c r="A123" s="1">
        <v>61</v>
      </c>
      <c r="B123" s="1" t="s">
        <v>4</v>
      </c>
      <c r="C123" s="34" t="s">
        <v>2832</v>
      </c>
      <c r="D123" s="1">
        <f t="shared" si="5"/>
        <v>53</v>
      </c>
      <c r="E123" s="2" t="str">
        <f>_xlfn.XLOOKUP(C123,'NAICS-SOC-CIP x-walk'!C:C,'NAICS-SOC-CIP x-walk'!E:E)</f>
        <v>Parking Attendants</v>
      </c>
      <c r="F123" t="str" cm="1">
        <f t="array" ref="F123">_xlfn.IFS(
 AND(D123&gt;=11, D123&lt;=29), "Management, business, science, and arts occupations",
 AND(D123&gt;=31, D123&lt;=39), "Service occupations",
 AND(D123&gt;=41, D123&lt;=43), "Sales and office occupations",
 AND(D123&gt;=51, D123&lt;=53), "Production, transportation, and material moving occupations",
 AND(D123&gt;=45, D123&lt;=49), "Natural resources, construction, and maintenance occupations",
 TRUE, "Not applicable to study area"
)</f>
        <v>Production, transportation, and material moving occupations</v>
      </c>
      <c r="G123">
        <f t="shared" si="6"/>
        <v>8356</v>
      </c>
      <c r="H123" s="9">
        <f t="shared" si="7"/>
        <v>53.564102564102562</v>
      </c>
      <c r="I123" t="str">
        <f>_xlfn.XLOOKUP($C123,'NAICS-SOC-CIP x-walk'!C:C, 'NAICS-SOC-CIP x-walk'!H:H)</f>
        <v>42, 48-49</v>
      </c>
      <c r="J123" t="str">
        <f>_xlfn.XLOOKUP($C123,'NAICS-SOC-CIP x-walk'!$C:$C, 'NAICS-SOC-CIP x-walk'!I:I)</f>
        <v>Wholesale Trade, Transportation and Warehousing</v>
      </c>
      <c r="K123">
        <f t="shared" si="8"/>
        <v>4153</v>
      </c>
      <c r="L123" s="9">
        <f t="shared" si="9"/>
        <v>58.492957746478872</v>
      </c>
    </row>
    <row r="124" spans="1:12">
      <c r="A124" s="1">
        <v>64</v>
      </c>
      <c r="B124" s="1" t="s">
        <v>4</v>
      </c>
      <c r="C124" s="34" t="s">
        <v>2833</v>
      </c>
      <c r="D124" s="1">
        <f t="shared" si="5"/>
        <v>53</v>
      </c>
      <c r="E124" s="2" t="str">
        <f>_xlfn.XLOOKUP(C124,'NAICS-SOC-CIP x-walk'!C:C,'NAICS-SOC-CIP x-walk'!E:E)</f>
        <v>Automotive and Watercraft Service Attendants</v>
      </c>
      <c r="F124" t="str" cm="1">
        <f t="array" ref="F124">_xlfn.IFS(
 AND(D124&gt;=11, D124&lt;=29), "Management, business, science, and arts occupations",
 AND(D124&gt;=31, D124&lt;=39), "Service occupations",
 AND(D124&gt;=41, D124&lt;=43), "Sales and office occupations",
 AND(D124&gt;=51, D124&lt;=53), "Production, transportation, and material moving occupations",
 AND(D124&gt;=45, D124&lt;=49), "Natural resources, construction, and maintenance occupations",
 TRUE, "Not applicable to study area"
)</f>
        <v>Production, transportation, and material moving occupations</v>
      </c>
      <c r="G124">
        <f t="shared" si="6"/>
        <v>8356</v>
      </c>
      <c r="H124" s="9">
        <f t="shared" si="7"/>
        <v>53.564102564102562</v>
      </c>
      <c r="I124" t="str">
        <f>_xlfn.XLOOKUP($C124,'NAICS-SOC-CIP x-walk'!C:C, 'NAICS-SOC-CIP x-walk'!H:H)</f>
        <v>42, 48-49</v>
      </c>
      <c r="J124" t="str">
        <f>_xlfn.XLOOKUP($C124,'NAICS-SOC-CIP x-walk'!$C:$C, 'NAICS-SOC-CIP x-walk'!I:I)</f>
        <v>Wholesale Trade, Transportation and Warehousing</v>
      </c>
      <c r="K124">
        <f t="shared" si="8"/>
        <v>4153</v>
      </c>
      <c r="L124" s="9">
        <f t="shared" si="9"/>
        <v>58.492957746478872</v>
      </c>
    </row>
    <row r="125" spans="1:12">
      <c r="A125" s="1">
        <v>50</v>
      </c>
      <c r="B125" s="1">
        <v>3</v>
      </c>
      <c r="C125" s="34" t="s">
        <v>2837</v>
      </c>
      <c r="D125" s="1">
        <f t="shared" si="5"/>
        <v>53</v>
      </c>
      <c r="E125" s="2" t="str">
        <f>_xlfn.XLOOKUP(C125,'NAICS-SOC-CIP x-walk'!C:C,'NAICS-SOC-CIP x-walk'!E:E)</f>
        <v>Traffic Technicians</v>
      </c>
      <c r="F125" t="str" cm="1">
        <f t="array" ref="F125">_xlfn.IFS(
 AND(D125&gt;=11, D125&lt;=29), "Management, business, science, and arts occupations",
 AND(D125&gt;=31, D125&lt;=39), "Service occupations",
 AND(D125&gt;=41, D125&lt;=43), "Sales and office occupations",
 AND(D125&gt;=51, D125&lt;=53), "Production, transportation, and material moving occupations",
 AND(D125&gt;=45, D125&lt;=49), "Natural resources, construction, and maintenance occupations",
 TRUE, "Not applicable to study area"
)</f>
        <v>Production, transportation, and material moving occupations</v>
      </c>
      <c r="G125">
        <f t="shared" si="6"/>
        <v>8356</v>
      </c>
      <c r="H125" s="9">
        <f t="shared" si="7"/>
        <v>53.564102564102562</v>
      </c>
      <c r="I125" t="str">
        <f>_xlfn.XLOOKUP($C125,'NAICS-SOC-CIP x-walk'!C:C, 'NAICS-SOC-CIP x-walk'!H:H)</f>
        <v>42, 48-49</v>
      </c>
      <c r="J125" t="str">
        <f>_xlfn.XLOOKUP($C125,'NAICS-SOC-CIP x-walk'!$C:$C, 'NAICS-SOC-CIP x-walk'!I:I)</f>
        <v>Wholesale Trade, Transportation and Warehousing</v>
      </c>
      <c r="K125">
        <f t="shared" si="8"/>
        <v>4153</v>
      </c>
      <c r="L125" s="9">
        <f t="shared" si="9"/>
        <v>58.492957746478872</v>
      </c>
    </row>
    <row r="126" spans="1:12">
      <c r="A126" s="1">
        <v>60</v>
      </c>
      <c r="B126" s="1">
        <v>4</v>
      </c>
      <c r="C126" s="34" t="s">
        <v>2838</v>
      </c>
      <c r="D126" s="1">
        <f t="shared" si="5"/>
        <v>53</v>
      </c>
      <c r="E126" s="2" t="str">
        <f>_xlfn.XLOOKUP(C126,'NAICS-SOC-CIP x-walk'!C:C,'NAICS-SOC-CIP x-walk'!E:E)</f>
        <v>Transportation Inspectors</v>
      </c>
      <c r="F126" t="str" cm="1">
        <f t="array" ref="F126">_xlfn.IFS(
 AND(D126&gt;=11, D126&lt;=29), "Management, business, science, and arts occupations",
 AND(D126&gt;=31, D126&lt;=39), "Service occupations",
 AND(D126&gt;=41, D126&lt;=43), "Sales and office occupations",
 AND(D126&gt;=51, D126&lt;=53), "Production, transportation, and material moving occupations",
 AND(D126&gt;=45, D126&lt;=49), "Natural resources, construction, and maintenance occupations",
 TRUE, "Not applicable to study area"
)</f>
        <v>Production, transportation, and material moving occupations</v>
      </c>
      <c r="G126">
        <f t="shared" si="6"/>
        <v>8356</v>
      </c>
      <c r="H126" s="9">
        <f t="shared" si="7"/>
        <v>53.564102564102562</v>
      </c>
      <c r="I126" t="str">
        <f>_xlfn.XLOOKUP($C126,'NAICS-SOC-CIP x-walk'!C:C, 'NAICS-SOC-CIP x-walk'!H:H)</f>
        <v>42, 48-49</v>
      </c>
      <c r="J126" t="str">
        <f>_xlfn.XLOOKUP($C126,'NAICS-SOC-CIP x-walk'!$C:$C, 'NAICS-SOC-CIP x-walk'!I:I)</f>
        <v>Wholesale Trade, Transportation and Warehousing</v>
      </c>
      <c r="K126">
        <f t="shared" si="8"/>
        <v>4153</v>
      </c>
      <c r="L126" s="9">
        <f t="shared" si="9"/>
        <v>58.492957746478872</v>
      </c>
    </row>
    <row r="127" spans="1:12">
      <c r="A127" s="1">
        <v>71</v>
      </c>
      <c r="B127" s="1">
        <v>3</v>
      </c>
      <c r="C127" s="34" t="s">
        <v>2838</v>
      </c>
      <c r="D127" s="1">
        <f t="shared" si="5"/>
        <v>53</v>
      </c>
      <c r="E127" s="2" t="str">
        <f>_xlfn.XLOOKUP(C127,'NAICS-SOC-CIP x-walk'!C:C,'NAICS-SOC-CIP x-walk'!E:E)</f>
        <v>Transportation Inspectors</v>
      </c>
      <c r="F127" t="str" cm="1">
        <f t="array" ref="F127">_xlfn.IFS(
 AND(D127&gt;=11, D127&lt;=29), "Management, business, science, and arts occupations",
 AND(D127&gt;=31, D127&lt;=39), "Service occupations",
 AND(D127&gt;=41, D127&lt;=43), "Sales and office occupations",
 AND(D127&gt;=51, D127&lt;=53), "Production, transportation, and material moving occupations",
 AND(D127&gt;=45, D127&lt;=49), "Natural resources, construction, and maintenance occupations",
 TRUE, "Not applicable to study area"
)</f>
        <v>Production, transportation, and material moving occupations</v>
      </c>
      <c r="G127">
        <f t="shared" si="6"/>
        <v>8356</v>
      </c>
      <c r="H127" s="9">
        <f t="shared" si="7"/>
        <v>53.564102564102562</v>
      </c>
      <c r="I127" t="str">
        <f>_xlfn.XLOOKUP($C127,'NAICS-SOC-CIP x-walk'!C:C, 'NAICS-SOC-CIP x-walk'!H:H)</f>
        <v>42, 48-49</v>
      </c>
      <c r="J127" t="str">
        <f>_xlfn.XLOOKUP($C127,'NAICS-SOC-CIP x-walk'!$C:$C, 'NAICS-SOC-CIP x-walk'!I:I)</f>
        <v>Wholesale Trade, Transportation and Warehousing</v>
      </c>
      <c r="K127">
        <f t="shared" si="8"/>
        <v>4153</v>
      </c>
      <c r="L127" s="9">
        <f t="shared" si="9"/>
        <v>58.492957746478872</v>
      </c>
    </row>
    <row r="128" spans="1:12">
      <c r="A128" s="1">
        <v>47</v>
      </c>
      <c r="B128" s="1" t="s">
        <v>4</v>
      </c>
      <c r="C128" s="34" t="s">
        <v>2838</v>
      </c>
      <c r="D128" s="1">
        <f t="shared" si="5"/>
        <v>53</v>
      </c>
      <c r="E128" s="2" t="str">
        <f>_xlfn.XLOOKUP(C128,'NAICS-SOC-CIP x-walk'!C:C,'NAICS-SOC-CIP x-walk'!E:E)</f>
        <v>Transportation Inspectors</v>
      </c>
      <c r="F128" t="str" cm="1">
        <f t="array" ref="F128">_xlfn.IFS(
 AND(D128&gt;=11, D128&lt;=29), "Management, business, science, and arts occupations",
 AND(D128&gt;=31, D128&lt;=39), "Service occupations",
 AND(D128&gt;=41, D128&lt;=43), "Sales and office occupations",
 AND(D128&gt;=51, D128&lt;=53), "Production, transportation, and material moving occupations",
 AND(D128&gt;=45, D128&lt;=49), "Natural resources, construction, and maintenance occupations",
 TRUE, "Not applicable to study area"
)</f>
        <v>Production, transportation, and material moving occupations</v>
      </c>
      <c r="G128">
        <f t="shared" si="6"/>
        <v>8356</v>
      </c>
      <c r="H128" s="9">
        <f t="shared" si="7"/>
        <v>53.564102564102562</v>
      </c>
      <c r="I128" t="str">
        <f>_xlfn.XLOOKUP($C128,'NAICS-SOC-CIP x-walk'!C:C, 'NAICS-SOC-CIP x-walk'!H:H)</f>
        <v>42, 48-49</v>
      </c>
      <c r="J128" t="str">
        <f>_xlfn.XLOOKUP($C128,'NAICS-SOC-CIP x-walk'!$C:$C, 'NAICS-SOC-CIP x-walk'!I:I)</f>
        <v>Wholesale Trade, Transportation and Warehousing</v>
      </c>
      <c r="K128">
        <f t="shared" si="8"/>
        <v>4153</v>
      </c>
      <c r="L128" s="9">
        <f t="shared" si="9"/>
        <v>58.492957746478872</v>
      </c>
    </row>
    <row r="129" spans="1:12">
      <c r="A129" s="1">
        <v>86</v>
      </c>
      <c r="B129" s="1" t="s">
        <v>4</v>
      </c>
      <c r="C129" s="34" t="s">
        <v>2847</v>
      </c>
      <c r="D129" s="1">
        <f t="shared" si="5"/>
        <v>53</v>
      </c>
      <c r="E129" s="2" t="str">
        <f>_xlfn.XLOOKUP(C129,'NAICS-SOC-CIP x-walk'!C:C,'NAICS-SOC-CIP x-walk'!E:E)</f>
        <v>Industrial Truck and Tractor Operators</v>
      </c>
      <c r="F129" t="str" cm="1">
        <f t="array" ref="F129">_xlfn.IFS(
 AND(D129&gt;=11, D129&lt;=29), "Management, business, science, and arts occupations",
 AND(D129&gt;=31, D129&lt;=39), "Service occupations",
 AND(D129&gt;=41, D129&lt;=43), "Sales and office occupations",
 AND(D129&gt;=51, D129&lt;=53), "Production, transportation, and material moving occupations",
 AND(D129&gt;=45, D129&lt;=49), "Natural resources, construction, and maintenance occupations",
 TRUE, "Not applicable to study area"
)</f>
        <v>Production, transportation, and material moving occupations</v>
      </c>
      <c r="G129">
        <f t="shared" si="6"/>
        <v>8356</v>
      </c>
      <c r="H129" s="9">
        <f t="shared" si="7"/>
        <v>53.564102564102562</v>
      </c>
      <c r="I129" t="str">
        <f>_xlfn.XLOOKUP($C129,'NAICS-SOC-CIP x-walk'!C:C, 'NAICS-SOC-CIP x-walk'!H:H)</f>
        <v>42, 48-49</v>
      </c>
      <c r="J129" t="str">
        <f>_xlfn.XLOOKUP($C129,'NAICS-SOC-CIP x-walk'!$C:$C, 'NAICS-SOC-CIP x-walk'!I:I)</f>
        <v>Wholesale Trade, Transportation and Warehousing</v>
      </c>
      <c r="K129">
        <f t="shared" si="8"/>
        <v>4153</v>
      </c>
      <c r="L129" s="9">
        <f t="shared" si="9"/>
        <v>58.492957746478872</v>
      </c>
    </row>
    <row r="130" spans="1:12">
      <c r="A130" s="1">
        <v>71</v>
      </c>
      <c r="B130" s="1" t="s">
        <v>4</v>
      </c>
      <c r="C130" s="34" t="s">
        <v>2848</v>
      </c>
      <c r="D130" s="1">
        <f t="shared" si="5"/>
        <v>53</v>
      </c>
      <c r="E130" s="2" t="str">
        <f>_xlfn.XLOOKUP(C130,'NAICS-SOC-CIP x-walk'!C:C,'NAICS-SOC-CIP x-walk'!E:E)</f>
        <v>Cleaners of Vehicles and Equipment</v>
      </c>
      <c r="F130" t="str" cm="1">
        <f t="array" ref="F130">_xlfn.IFS(
 AND(D130&gt;=11, D130&lt;=29), "Management, business, science, and arts occupations",
 AND(D130&gt;=31, D130&lt;=39), "Service occupations",
 AND(D130&gt;=41, D130&lt;=43), "Sales and office occupations",
 AND(D130&gt;=51, D130&lt;=53), "Production, transportation, and material moving occupations",
 AND(D130&gt;=45, D130&lt;=49), "Natural resources, construction, and maintenance occupations",
 TRUE, "Not applicable to study area"
)</f>
        <v>Production, transportation, and material moving occupations</v>
      </c>
      <c r="G130">
        <f t="shared" si="6"/>
        <v>8356</v>
      </c>
      <c r="H130" s="9">
        <f t="shared" si="7"/>
        <v>53.564102564102562</v>
      </c>
      <c r="I130" t="str">
        <f>_xlfn.XLOOKUP($C130,'NAICS-SOC-CIP x-walk'!C:C, 'NAICS-SOC-CIP x-walk'!H:H)</f>
        <v>42, 48-49</v>
      </c>
      <c r="J130" t="str">
        <f>_xlfn.XLOOKUP($C130,'NAICS-SOC-CIP x-walk'!$C:$C, 'NAICS-SOC-CIP x-walk'!I:I)</f>
        <v>Wholesale Trade, Transportation and Warehousing</v>
      </c>
      <c r="K130">
        <f t="shared" si="8"/>
        <v>4153</v>
      </c>
      <c r="L130" s="9">
        <f t="shared" si="9"/>
        <v>58.492957746478872</v>
      </c>
    </row>
    <row r="131" spans="1:12">
      <c r="A131" s="1">
        <v>83</v>
      </c>
      <c r="B131" s="1" t="s">
        <v>4</v>
      </c>
      <c r="C131" s="34" t="s">
        <v>2849</v>
      </c>
      <c r="D131" s="1">
        <f t="shared" si="5"/>
        <v>53</v>
      </c>
      <c r="E131" s="2" t="str">
        <f>_xlfn.XLOOKUP(C131,'NAICS-SOC-CIP x-walk'!C:C,'NAICS-SOC-CIP x-walk'!E:E)</f>
        <v>Laborers and Freight, Stock, and Material Movers, Hand</v>
      </c>
      <c r="F131" t="str" cm="1">
        <f t="array" ref="F131">_xlfn.IFS(
 AND(D131&gt;=11, D131&lt;=29), "Management, business, science, and arts occupations",
 AND(D131&gt;=31, D131&lt;=39), "Service occupations",
 AND(D131&gt;=41, D131&lt;=43), "Sales and office occupations",
 AND(D131&gt;=51, D131&lt;=53), "Production, transportation, and material moving occupations",
 AND(D131&gt;=45, D131&lt;=49), "Natural resources, construction, and maintenance occupations",
 TRUE, "Not applicable to study area"
)</f>
        <v>Production, transportation, and material moving occupations</v>
      </c>
      <c r="G131">
        <f t="shared" si="6"/>
        <v>8356</v>
      </c>
      <c r="H131" s="9">
        <f t="shared" si="7"/>
        <v>53.564102564102562</v>
      </c>
      <c r="I131" t="str">
        <f>_xlfn.XLOOKUP($C131,'NAICS-SOC-CIP x-walk'!C:C, 'NAICS-SOC-CIP x-walk'!H:H)</f>
        <v>42, 48-49</v>
      </c>
      <c r="J131" t="str">
        <f>_xlfn.XLOOKUP($C131,'NAICS-SOC-CIP x-walk'!$C:$C, 'NAICS-SOC-CIP x-walk'!I:I)</f>
        <v>Wholesale Trade, Transportation and Warehousing</v>
      </c>
      <c r="K131">
        <f t="shared" si="8"/>
        <v>4153</v>
      </c>
      <c r="L131" s="9">
        <f t="shared" si="9"/>
        <v>58.492957746478872</v>
      </c>
    </row>
    <row r="132" spans="1:12">
      <c r="A132" s="1">
        <v>70</v>
      </c>
      <c r="B132" s="1" t="s">
        <v>4</v>
      </c>
      <c r="C132" s="34" t="s">
        <v>2849</v>
      </c>
      <c r="D132" s="1">
        <f t="shared" si="5"/>
        <v>53</v>
      </c>
      <c r="E132" s="2" t="str">
        <f>_xlfn.XLOOKUP(C132,'NAICS-SOC-CIP x-walk'!C:C,'NAICS-SOC-CIP x-walk'!E:E)</f>
        <v>Laborers and Freight, Stock, and Material Movers, Hand</v>
      </c>
      <c r="F132" t="str" cm="1">
        <f t="array" ref="F132">_xlfn.IFS(
 AND(D132&gt;=11, D132&lt;=29), "Management, business, science, and arts occupations",
 AND(D132&gt;=31, D132&lt;=39), "Service occupations",
 AND(D132&gt;=41, D132&lt;=43), "Sales and office occupations",
 AND(D132&gt;=51, D132&lt;=53), "Production, transportation, and material moving occupations",
 AND(D132&gt;=45, D132&lt;=49), "Natural resources, construction, and maintenance occupations",
 TRUE, "Not applicable to study area"
)</f>
        <v>Production, transportation, and material moving occupations</v>
      </c>
      <c r="G132">
        <f t="shared" si="6"/>
        <v>8356</v>
      </c>
      <c r="H132" s="9">
        <f t="shared" si="7"/>
        <v>53.564102564102562</v>
      </c>
      <c r="I132" t="str">
        <f>_xlfn.XLOOKUP($C132,'NAICS-SOC-CIP x-walk'!C:C, 'NAICS-SOC-CIP x-walk'!H:H)</f>
        <v>42, 48-49</v>
      </c>
      <c r="J132" t="str">
        <f>_xlfn.XLOOKUP($C132,'NAICS-SOC-CIP x-walk'!$C:$C, 'NAICS-SOC-CIP x-walk'!I:I)</f>
        <v>Wholesale Trade, Transportation and Warehousing</v>
      </c>
      <c r="K132">
        <f t="shared" si="8"/>
        <v>4153</v>
      </c>
      <c r="L132" s="9">
        <f t="shared" si="9"/>
        <v>58.492957746478872</v>
      </c>
    </row>
    <row r="133" spans="1:12">
      <c r="A133" s="1">
        <v>49</v>
      </c>
      <c r="B133" s="1" t="s">
        <v>4</v>
      </c>
      <c r="C133" s="34" t="s">
        <v>2851</v>
      </c>
      <c r="D133" s="1">
        <f t="shared" ref="D133:D196" si="10">VALUE(LEFT(C133,2))</f>
        <v>53</v>
      </c>
      <c r="E133" s="2" t="str">
        <f>_xlfn.XLOOKUP(C133,'NAICS-SOC-CIP x-walk'!C:C,'NAICS-SOC-CIP x-walk'!E:E)</f>
        <v>Packers and Packagers, Hand</v>
      </c>
      <c r="F133" t="str" cm="1">
        <f t="array" ref="F133">_xlfn.IFS(
 AND(D133&gt;=11, D133&lt;=29), "Management, business, science, and arts occupations",
 AND(D133&gt;=31, D133&lt;=39), "Service occupations",
 AND(D133&gt;=41, D133&lt;=43), "Sales and office occupations",
 AND(D133&gt;=51, D133&lt;=53), "Production, transportation, and material moving occupations",
 AND(D133&gt;=45, D133&lt;=49), "Natural resources, construction, and maintenance occupations",
 TRUE, "Not applicable to study area"
)</f>
        <v>Production, transportation, and material moving occupations</v>
      </c>
      <c r="G133">
        <f t="shared" ref="G133:G196" si="11">SUMIF(F:F, F133, A:A)</f>
        <v>8356</v>
      </c>
      <c r="H133" s="9">
        <f t="shared" ref="H133:H196" si="12">AVERAGEIF(F:F, F133, A:A)</f>
        <v>53.564102564102562</v>
      </c>
      <c r="I133" t="str">
        <f>_xlfn.XLOOKUP($C133,'NAICS-SOC-CIP x-walk'!C:C, 'NAICS-SOC-CIP x-walk'!H:H)</f>
        <v>42, 48-49</v>
      </c>
      <c r="J133" t="str">
        <f>_xlfn.XLOOKUP($C133,'NAICS-SOC-CIP x-walk'!$C:$C, 'NAICS-SOC-CIP x-walk'!I:I)</f>
        <v>Wholesale Trade, Transportation and Warehousing</v>
      </c>
      <c r="K133">
        <f t="shared" ref="K133:K196" si="13">SUMIF(J:J, J133, A:A)</f>
        <v>4153</v>
      </c>
      <c r="L133" s="9">
        <f t="shared" ref="L133:L196" si="14">AVERAGEIF(J:J, J133, A:A)</f>
        <v>58.492957746478872</v>
      </c>
    </row>
    <row r="134" spans="1:12">
      <c r="A134" s="1">
        <v>21</v>
      </c>
      <c r="B134" s="1" t="s">
        <v>4</v>
      </c>
      <c r="C134" s="34" t="s">
        <v>2852</v>
      </c>
      <c r="D134" s="1">
        <f t="shared" si="10"/>
        <v>53</v>
      </c>
      <c r="E134" s="2" t="str">
        <f>_xlfn.XLOOKUP(C134,'NAICS-SOC-CIP x-walk'!C:C,'NAICS-SOC-CIP x-walk'!E:E)</f>
        <v>Stockers and Order Fillers</v>
      </c>
      <c r="F134" t="str" cm="1">
        <f t="array" ref="F134">_xlfn.IFS(
 AND(D134&gt;=11, D134&lt;=29), "Management, business, science, and arts occupations",
 AND(D134&gt;=31, D134&lt;=39), "Service occupations",
 AND(D134&gt;=41, D134&lt;=43), "Sales and office occupations",
 AND(D134&gt;=51, D134&lt;=53), "Production, transportation, and material moving occupations",
 AND(D134&gt;=45, D134&lt;=49), "Natural resources, construction, and maintenance occupations",
 TRUE, "Not applicable to study area"
)</f>
        <v>Production, transportation, and material moving occupations</v>
      </c>
      <c r="G134">
        <f t="shared" si="11"/>
        <v>8356</v>
      </c>
      <c r="H134" s="9">
        <f t="shared" si="12"/>
        <v>53.564102564102562</v>
      </c>
      <c r="I134" t="str">
        <f>_xlfn.XLOOKUP($C134,'NAICS-SOC-CIP x-walk'!C:C, 'NAICS-SOC-CIP x-walk'!H:H)</f>
        <v>42, 48-49</v>
      </c>
      <c r="J134" t="str">
        <f>_xlfn.XLOOKUP($C134,'NAICS-SOC-CIP x-walk'!$C:$C, 'NAICS-SOC-CIP x-walk'!I:I)</f>
        <v>Wholesale Trade, Transportation and Warehousing</v>
      </c>
      <c r="K134">
        <f t="shared" si="13"/>
        <v>4153</v>
      </c>
      <c r="L134" s="9">
        <f t="shared" si="14"/>
        <v>58.492957746478872</v>
      </c>
    </row>
    <row r="135" spans="1:12">
      <c r="A135" s="1">
        <v>88</v>
      </c>
      <c r="B135" s="1" t="s">
        <v>4</v>
      </c>
      <c r="C135" s="34" t="s">
        <v>2853</v>
      </c>
      <c r="D135" s="1">
        <f t="shared" si="10"/>
        <v>53</v>
      </c>
      <c r="E135" s="2" t="str">
        <f>_xlfn.XLOOKUP(C135,'NAICS-SOC-CIP x-walk'!C:C,'NAICS-SOC-CIP x-walk'!E:E)</f>
        <v>Gas Compressor and Gas Pumping Station Operators</v>
      </c>
      <c r="F135" t="str" cm="1">
        <f t="array" ref="F135">_xlfn.IFS(
 AND(D135&gt;=11, D135&lt;=29), "Management, business, science, and arts occupations",
 AND(D135&gt;=31, D135&lt;=39), "Service occupations",
 AND(D135&gt;=41, D135&lt;=43), "Sales and office occupations",
 AND(D135&gt;=51, D135&lt;=53), "Production, transportation, and material moving occupations",
 AND(D135&gt;=45, D135&lt;=49), "Natural resources, construction, and maintenance occupations",
 TRUE, "Not applicable to study area"
)</f>
        <v>Production, transportation, and material moving occupations</v>
      </c>
      <c r="G135">
        <f t="shared" si="11"/>
        <v>8356</v>
      </c>
      <c r="H135" s="9">
        <f t="shared" si="12"/>
        <v>53.564102564102562</v>
      </c>
      <c r="I135" t="str">
        <f>_xlfn.XLOOKUP($C135,'NAICS-SOC-CIP x-walk'!C:C, 'NAICS-SOC-CIP x-walk'!H:H)</f>
        <v>42, 48-49</v>
      </c>
      <c r="J135" t="str">
        <f>_xlfn.XLOOKUP($C135,'NAICS-SOC-CIP x-walk'!$C:$C, 'NAICS-SOC-CIP x-walk'!I:I)</f>
        <v>Wholesale Trade, Transportation and Warehousing</v>
      </c>
      <c r="K135">
        <f t="shared" si="13"/>
        <v>4153</v>
      </c>
      <c r="L135" s="9">
        <f t="shared" si="14"/>
        <v>58.492957746478872</v>
      </c>
    </row>
    <row r="136" spans="1:12">
      <c r="A136" s="1">
        <v>81</v>
      </c>
      <c r="B136" s="1" t="s">
        <v>4</v>
      </c>
      <c r="C136" s="34" t="s">
        <v>2854</v>
      </c>
      <c r="D136" s="1">
        <f t="shared" si="10"/>
        <v>53</v>
      </c>
      <c r="E136" s="2" t="str">
        <f>_xlfn.XLOOKUP(C136,'NAICS-SOC-CIP x-walk'!C:C,'NAICS-SOC-CIP x-walk'!E:E)</f>
        <v>Pump Operators, Except Wellhead Pumpers</v>
      </c>
      <c r="F136" t="str" cm="1">
        <f t="array" ref="F136">_xlfn.IFS(
 AND(D136&gt;=11, D136&lt;=29), "Management, business, science, and arts occupations",
 AND(D136&gt;=31, D136&lt;=39), "Service occupations",
 AND(D136&gt;=41, D136&lt;=43), "Sales and office occupations",
 AND(D136&gt;=51, D136&lt;=53), "Production, transportation, and material moving occupations",
 AND(D136&gt;=45, D136&lt;=49), "Natural resources, construction, and maintenance occupations",
 TRUE, "Not applicable to study area"
)</f>
        <v>Production, transportation, and material moving occupations</v>
      </c>
      <c r="G136">
        <f t="shared" si="11"/>
        <v>8356</v>
      </c>
      <c r="H136" s="9">
        <f t="shared" si="12"/>
        <v>53.564102564102562</v>
      </c>
      <c r="I136" t="str">
        <f>_xlfn.XLOOKUP($C136,'NAICS-SOC-CIP x-walk'!C:C, 'NAICS-SOC-CIP x-walk'!H:H)</f>
        <v>42, 48-49</v>
      </c>
      <c r="J136" t="str">
        <f>_xlfn.XLOOKUP($C136,'NAICS-SOC-CIP x-walk'!$C:$C, 'NAICS-SOC-CIP x-walk'!I:I)</f>
        <v>Wholesale Trade, Transportation and Warehousing</v>
      </c>
      <c r="K136">
        <f t="shared" si="13"/>
        <v>4153</v>
      </c>
      <c r="L136" s="9">
        <f t="shared" si="14"/>
        <v>58.492957746478872</v>
      </c>
    </row>
    <row r="137" spans="1:12">
      <c r="A137" s="1">
        <v>82</v>
      </c>
      <c r="B137" s="1" t="s">
        <v>4</v>
      </c>
      <c r="C137" s="34" t="s">
        <v>2857</v>
      </c>
      <c r="D137" s="1">
        <f t="shared" si="10"/>
        <v>53</v>
      </c>
      <c r="E137" s="2" t="str">
        <f>_xlfn.XLOOKUP(C137,'NAICS-SOC-CIP x-walk'!C:C,'NAICS-SOC-CIP x-walk'!E:E)</f>
        <v>Tank Car, Truck, and Ship Loaders</v>
      </c>
      <c r="F137" t="str" cm="1">
        <f t="array" ref="F137">_xlfn.IFS(
 AND(D137&gt;=11, D137&lt;=29), "Management, business, science, and arts occupations",
 AND(D137&gt;=31, D137&lt;=39), "Service occupations",
 AND(D137&gt;=41, D137&lt;=43), "Sales and office occupations",
 AND(D137&gt;=51, D137&lt;=53), "Production, transportation, and material moving occupations",
 AND(D137&gt;=45, D137&lt;=49), "Natural resources, construction, and maintenance occupations",
 TRUE, "Not applicable to study area"
)</f>
        <v>Production, transportation, and material moving occupations</v>
      </c>
      <c r="G137">
        <f t="shared" si="11"/>
        <v>8356</v>
      </c>
      <c r="H137" s="9">
        <f t="shared" si="12"/>
        <v>53.564102564102562</v>
      </c>
      <c r="I137" t="str">
        <f>_xlfn.XLOOKUP($C137,'NAICS-SOC-CIP x-walk'!C:C, 'NAICS-SOC-CIP x-walk'!H:H)</f>
        <v>42, 48-49</v>
      </c>
      <c r="J137" t="str">
        <f>_xlfn.XLOOKUP($C137,'NAICS-SOC-CIP x-walk'!$C:$C, 'NAICS-SOC-CIP x-walk'!I:I)</f>
        <v>Wholesale Trade, Transportation and Warehousing</v>
      </c>
      <c r="K137">
        <f t="shared" si="13"/>
        <v>4153</v>
      </c>
      <c r="L137" s="9">
        <f t="shared" si="14"/>
        <v>58.492957746478872</v>
      </c>
    </row>
    <row r="138" spans="1:12">
      <c r="A138" s="1">
        <v>32</v>
      </c>
      <c r="B138" s="1">
        <v>4</v>
      </c>
      <c r="C138" s="34" t="s">
        <v>1825</v>
      </c>
      <c r="D138" s="1">
        <f t="shared" si="10"/>
        <v>11</v>
      </c>
      <c r="E138" s="2" t="str">
        <f>_xlfn.XLOOKUP(C138,'NAICS-SOC-CIP x-walk'!C:C,'NAICS-SOC-CIP x-walk'!E:E)</f>
        <v>Transportation, Storage, and Distribution Managers</v>
      </c>
      <c r="F138" t="str" cm="1">
        <f t="array" ref="F138">_xlfn.IFS(
 AND(D138&gt;=11, D138&lt;=29), "Management, business, science, and arts occupations",
 AND(D138&gt;=31, D138&lt;=39), "Service occupations",
 AND(D138&gt;=41, D138&lt;=43), "Sales and office occupations",
 AND(D138&gt;=51, D138&lt;=53), "Production, transportation, and material moving occupations",
 AND(D138&gt;=45, D138&lt;=49), "Natural resources, construction, and maintenance occupations",
 TRUE, "Not applicable to study area"
)</f>
        <v>Management, business, science, and arts occupations</v>
      </c>
      <c r="G138">
        <f t="shared" si="11"/>
        <v>7776</v>
      </c>
      <c r="H138" s="9">
        <f t="shared" si="12"/>
        <v>17.474157303370788</v>
      </c>
      <c r="I138" t="str">
        <f>_xlfn.XLOOKUP($C138,'NAICS-SOC-CIP x-walk'!C:C, 'NAICS-SOC-CIP x-walk'!H:H)</f>
        <v>42, 48-49</v>
      </c>
      <c r="J138" t="str">
        <f>_xlfn.XLOOKUP($C138,'NAICS-SOC-CIP x-walk'!$C:$C, 'NAICS-SOC-CIP x-walk'!I:I)</f>
        <v>Wholesale Trade, Transportation and Warehousing</v>
      </c>
      <c r="K138">
        <f t="shared" si="13"/>
        <v>4153</v>
      </c>
      <c r="L138" s="9">
        <f t="shared" si="14"/>
        <v>58.492957746478872</v>
      </c>
    </row>
    <row r="139" spans="1:12">
      <c r="A139" s="1">
        <v>30</v>
      </c>
      <c r="B139" s="1">
        <v>4</v>
      </c>
      <c r="C139" s="34" t="s">
        <v>1825</v>
      </c>
      <c r="D139" s="1">
        <f t="shared" si="10"/>
        <v>11</v>
      </c>
      <c r="E139" s="2" t="str">
        <f>_xlfn.XLOOKUP(C139,'NAICS-SOC-CIP x-walk'!C:C,'NAICS-SOC-CIP x-walk'!E:E)</f>
        <v>Transportation, Storage, and Distribution Managers</v>
      </c>
      <c r="F139" t="str" cm="1">
        <f t="array" ref="F139">_xlfn.IFS(
 AND(D139&gt;=11, D139&lt;=29), "Management, business, science, and arts occupations",
 AND(D139&gt;=31, D139&lt;=39), "Service occupations",
 AND(D139&gt;=41, D139&lt;=43), "Sales and office occupations",
 AND(D139&gt;=51, D139&lt;=53), "Production, transportation, and material moving occupations",
 AND(D139&gt;=45, D139&lt;=49), "Natural resources, construction, and maintenance occupations",
 TRUE, "Not applicable to study area"
)</f>
        <v>Management, business, science, and arts occupations</v>
      </c>
      <c r="G139">
        <f t="shared" si="11"/>
        <v>7776</v>
      </c>
      <c r="H139" s="9">
        <f t="shared" si="12"/>
        <v>17.474157303370788</v>
      </c>
      <c r="I139" t="str">
        <f>_xlfn.XLOOKUP($C139,'NAICS-SOC-CIP x-walk'!C:C, 'NAICS-SOC-CIP x-walk'!H:H)</f>
        <v>42, 48-49</v>
      </c>
      <c r="J139" t="str">
        <f>_xlfn.XLOOKUP($C139,'NAICS-SOC-CIP x-walk'!$C:$C, 'NAICS-SOC-CIP x-walk'!I:I)</f>
        <v>Wholesale Trade, Transportation and Warehousing</v>
      </c>
      <c r="K139">
        <f t="shared" si="13"/>
        <v>4153</v>
      </c>
      <c r="L139" s="9">
        <f t="shared" si="14"/>
        <v>58.492957746478872</v>
      </c>
    </row>
    <row r="140" spans="1:12">
      <c r="A140" s="1">
        <v>27</v>
      </c>
      <c r="B140" s="1">
        <v>4</v>
      </c>
      <c r="C140" s="34" t="s">
        <v>1866</v>
      </c>
      <c r="D140" s="1">
        <f t="shared" si="10"/>
        <v>13</v>
      </c>
      <c r="E140" s="2" t="str">
        <f>_xlfn.XLOOKUP(C140,'NAICS-SOC-CIP x-walk'!C:C,'NAICS-SOC-CIP x-walk'!E:E)</f>
        <v>Logisticians</v>
      </c>
      <c r="F140" t="str" cm="1">
        <f t="array" ref="F140">_xlfn.IFS(
 AND(D140&gt;=11, D140&lt;=29), "Management, business, science, and arts occupations",
 AND(D140&gt;=31, D140&lt;=39), "Service occupations",
 AND(D140&gt;=41, D140&lt;=43), "Sales and office occupations",
 AND(D140&gt;=51, D140&lt;=53), "Production, transportation, and material moving occupations",
 AND(D140&gt;=45, D140&lt;=49), "Natural resources, construction, and maintenance occupations",
 TRUE, "Not applicable to study area"
)</f>
        <v>Management, business, science, and arts occupations</v>
      </c>
      <c r="G140">
        <f t="shared" si="11"/>
        <v>7776</v>
      </c>
      <c r="H140" s="9">
        <f t="shared" si="12"/>
        <v>17.474157303370788</v>
      </c>
      <c r="I140" t="str">
        <f>_xlfn.XLOOKUP($C140,'NAICS-SOC-CIP x-walk'!C:C, 'NAICS-SOC-CIP x-walk'!H:H)</f>
        <v>42, 48-49</v>
      </c>
      <c r="J140" t="str">
        <f>_xlfn.XLOOKUP($C140,'NAICS-SOC-CIP x-walk'!$C:$C, 'NAICS-SOC-CIP x-walk'!I:I)</f>
        <v>Wholesale Trade, Transportation and Warehousing</v>
      </c>
      <c r="K140">
        <f t="shared" si="13"/>
        <v>4153</v>
      </c>
      <c r="L140" s="9">
        <f t="shared" si="14"/>
        <v>58.492957746478872</v>
      </c>
    </row>
    <row r="141" spans="1:12">
      <c r="A141" s="1">
        <v>36</v>
      </c>
      <c r="B141" s="1">
        <v>4</v>
      </c>
      <c r="C141" s="34" t="s">
        <v>1866</v>
      </c>
      <c r="D141" s="1">
        <f t="shared" si="10"/>
        <v>13</v>
      </c>
      <c r="E141" s="2" t="str">
        <f>_xlfn.XLOOKUP(C141,'NAICS-SOC-CIP x-walk'!C:C,'NAICS-SOC-CIP x-walk'!E:E)</f>
        <v>Logisticians</v>
      </c>
      <c r="F141" t="str" cm="1">
        <f t="array" ref="F141">_xlfn.IFS(
 AND(D141&gt;=11, D141&lt;=29), "Management, business, science, and arts occupations",
 AND(D141&gt;=31, D141&lt;=39), "Service occupations",
 AND(D141&gt;=41, D141&lt;=43), "Sales and office occupations",
 AND(D141&gt;=51, D141&lt;=53), "Production, transportation, and material moving occupations",
 AND(D141&gt;=45, D141&lt;=49), "Natural resources, construction, and maintenance occupations",
 TRUE, "Not applicable to study area"
)</f>
        <v>Management, business, science, and arts occupations</v>
      </c>
      <c r="G141">
        <f t="shared" si="11"/>
        <v>7776</v>
      </c>
      <c r="H141" s="9">
        <f t="shared" si="12"/>
        <v>17.474157303370788</v>
      </c>
      <c r="I141" t="str">
        <f>_xlfn.XLOOKUP($C141,'NAICS-SOC-CIP x-walk'!C:C, 'NAICS-SOC-CIP x-walk'!H:H)</f>
        <v>42, 48-49</v>
      </c>
      <c r="J141" t="str">
        <f>_xlfn.XLOOKUP($C141,'NAICS-SOC-CIP x-walk'!$C:$C, 'NAICS-SOC-CIP x-walk'!I:I)</f>
        <v>Wholesale Trade, Transportation and Warehousing</v>
      </c>
      <c r="K141">
        <f t="shared" si="13"/>
        <v>4153</v>
      </c>
      <c r="L141" s="9">
        <f t="shared" si="14"/>
        <v>58.492957746478872</v>
      </c>
    </row>
    <row r="142" spans="1:12">
      <c r="A142" s="1">
        <v>21</v>
      </c>
      <c r="B142" s="1">
        <v>4</v>
      </c>
      <c r="C142" s="34" t="s">
        <v>1866</v>
      </c>
      <c r="D142" s="1">
        <f t="shared" si="10"/>
        <v>13</v>
      </c>
      <c r="E142" s="2" t="str">
        <f>_xlfn.XLOOKUP(C142,'NAICS-SOC-CIP x-walk'!C:C,'NAICS-SOC-CIP x-walk'!E:E)</f>
        <v>Logisticians</v>
      </c>
      <c r="F142" t="str" cm="1">
        <f t="array" ref="F142">_xlfn.IFS(
 AND(D142&gt;=11, D142&lt;=29), "Management, business, science, and arts occupations",
 AND(D142&gt;=31, D142&lt;=39), "Service occupations",
 AND(D142&gt;=41, D142&lt;=43), "Sales and office occupations",
 AND(D142&gt;=51, D142&lt;=53), "Production, transportation, and material moving occupations",
 AND(D142&gt;=45, D142&lt;=49), "Natural resources, construction, and maintenance occupations",
 TRUE, "Not applicable to study area"
)</f>
        <v>Management, business, science, and arts occupations</v>
      </c>
      <c r="G142">
        <f t="shared" si="11"/>
        <v>7776</v>
      </c>
      <c r="H142" s="9">
        <f t="shared" si="12"/>
        <v>17.474157303370788</v>
      </c>
      <c r="I142" t="str">
        <f>_xlfn.XLOOKUP($C142,'NAICS-SOC-CIP x-walk'!C:C, 'NAICS-SOC-CIP x-walk'!H:H)</f>
        <v>42, 48-49</v>
      </c>
      <c r="J142" t="str">
        <f>_xlfn.XLOOKUP($C142,'NAICS-SOC-CIP x-walk'!$C:$C, 'NAICS-SOC-CIP x-walk'!I:I)</f>
        <v>Wholesale Trade, Transportation and Warehousing</v>
      </c>
      <c r="K142">
        <f t="shared" si="13"/>
        <v>4153</v>
      </c>
      <c r="L142" s="9">
        <f t="shared" si="14"/>
        <v>58.492957746478872</v>
      </c>
    </row>
    <row r="143" spans="1:12">
      <c r="A143" s="1">
        <v>47</v>
      </c>
      <c r="B143" s="1">
        <v>4</v>
      </c>
      <c r="C143" s="34" t="s">
        <v>1950</v>
      </c>
      <c r="D143" s="1">
        <f t="shared" si="10"/>
        <v>17</v>
      </c>
      <c r="E143" s="2" t="str">
        <f>_xlfn.XLOOKUP(C143,'NAICS-SOC-CIP x-walk'!C:C,'NAICS-SOC-CIP x-walk'!E:E)</f>
        <v>Marine Engineers and Naval Architects</v>
      </c>
      <c r="F143" t="str" cm="1">
        <f t="array" ref="F143">_xlfn.IFS(
 AND(D143&gt;=11, D143&lt;=29), "Management, business, science, and arts occupations",
 AND(D143&gt;=31, D143&lt;=39), "Service occupations",
 AND(D143&gt;=41, D143&lt;=43), "Sales and office occupations",
 AND(D143&gt;=51, D143&lt;=53), "Production, transportation, and material moving occupations",
 AND(D143&gt;=45, D143&lt;=49), "Natural resources, construction, and maintenance occupations",
 TRUE, "Not applicable to study area"
)</f>
        <v>Management, business, science, and arts occupations</v>
      </c>
      <c r="G143">
        <f t="shared" si="11"/>
        <v>7776</v>
      </c>
      <c r="H143" s="9">
        <f t="shared" si="12"/>
        <v>17.474157303370788</v>
      </c>
      <c r="I143" t="str">
        <f>_xlfn.XLOOKUP($C143,'NAICS-SOC-CIP x-walk'!C:C, 'NAICS-SOC-CIP x-walk'!H:H)</f>
        <v>42, 48-49</v>
      </c>
      <c r="J143" t="str">
        <f>_xlfn.XLOOKUP($C143,'NAICS-SOC-CIP x-walk'!$C:$C, 'NAICS-SOC-CIP x-walk'!I:I)</f>
        <v>Wholesale Trade, Transportation and Warehousing</v>
      </c>
      <c r="K143">
        <f t="shared" si="13"/>
        <v>4153</v>
      </c>
      <c r="L143" s="9">
        <f t="shared" si="14"/>
        <v>58.492957746478872</v>
      </c>
    </row>
    <row r="144" spans="1:12">
      <c r="A144" s="1">
        <v>31</v>
      </c>
      <c r="B144" s="1" t="s">
        <v>4</v>
      </c>
      <c r="C144" s="34" t="s">
        <v>2478</v>
      </c>
      <c r="D144" s="1">
        <f t="shared" si="10"/>
        <v>43</v>
      </c>
      <c r="E144" s="2" t="str">
        <f>_xlfn.XLOOKUP(C144,'NAICS-SOC-CIP x-walk'!C:C,'NAICS-SOC-CIP x-walk'!E:E)</f>
        <v>Procurement Clerks</v>
      </c>
      <c r="F144" t="str" cm="1">
        <f t="array" ref="F144">_xlfn.IFS(
 AND(D144&gt;=11, D144&lt;=29), "Management, business, science, and arts occupations",
 AND(D144&gt;=31, D144&lt;=39), "Service occupations",
 AND(D144&gt;=41, D144&lt;=43), "Sales and office occupations",
 AND(D144&gt;=51, D144&lt;=53), "Production, transportation, and material moving occupations",
 AND(D144&gt;=45, D144&lt;=49), "Natural resources, construction, and maintenance occupations",
 TRUE, "Not applicable to study area"
)</f>
        <v>Sales and office occupations</v>
      </c>
      <c r="G144">
        <f t="shared" si="11"/>
        <v>1235</v>
      </c>
      <c r="H144" s="9">
        <f t="shared" si="12"/>
        <v>17.152777777777779</v>
      </c>
      <c r="I144" t="str">
        <f>_xlfn.XLOOKUP($C144,'NAICS-SOC-CIP x-walk'!C:C, 'NAICS-SOC-CIP x-walk'!H:H)</f>
        <v>42, 48-49</v>
      </c>
      <c r="J144" t="str">
        <f>_xlfn.XLOOKUP($C144,'NAICS-SOC-CIP x-walk'!$C:$C, 'NAICS-SOC-CIP x-walk'!I:I)</f>
        <v>Wholesale Trade, Transportation and Warehousing</v>
      </c>
      <c r="K144">
        <f t="shared" si="13"/>
        <v>4153</v>
      </c>
      <c r="L144" s="9">
        <f t="shared" si="14"/>
        <v>58.492957746478872</v>
      </c>
    </row>
    <row r="145" spans="1:12">
      <c r="A145" s="1">
        <v>33</v>
      </c>
      <c r="B145" s="1" t="s">
        <v>4</v>
      </c>
      <c r="C145" s="34" t="s">
        <v>2502</v>
      </c>
      <c r="D145" s="1">
        <f t="shared" si="10"/>
        <v>43</v>
      </c>
      <c r="E145" s="2" t="str">
        <f>_xlfn.XLOOKUP(C145,'NAICS-SOC-CIP x-walk'!C:C,'NAICS-SOC-CIP x-walk'!E:E)</f>
        <v>Cargo and Freight Agents</v>
      </c>
      <c r="F145" t="str" cm="1">
        <f t="array" ref="F145">_xlfn.IFS(
 AND(D145&gt;=11, D145&lt;=29), "Management, business, science, and arts occupations",
 AND(D145&gt;=31, D145&lt;=39), "Service occupations",
 AND(D145&gt;=41, D145&lt;=43), "Sales and office occupations",
 AND(D145&gt;=51, D145&lt;=53), "Production, transportation, and material moving occupations",
 AND(D145&gt;=45, D145&lt;=49), "Natural resources, construction, and maintenance occupations",
 TRUE, "Not applicable to study area"
)</f>
        <v>Sales and office occupations</v>
      </c>
      <c r="G145">
        <f t="shared" si="11"/>
        <v>1235</v>
      </c>
      <c r="H145" s="9">
        <f t="shared" si="12"/>
        <v>17.152777777777779</v>
      </c>
      <c r="I145" t="str">
        <f>_xlfn.XLOOKUP($C145,'NAICS-SOC-CIP x-walk'!C:C, 'NAICS-SOC-CIP x-walk'!H:H)</f>
        <v>42, 48-49</v>
      </c>
      <c r="J145" t="str">
        <f>_xlfn.XLOOKUP($C145,'NAICS-SOC-CIP x-walk'!$C:$C, 'NAICS-SOC-CIP x-walk'!I:I)</f>
        <v>Wholesale Trade, Transportation and Warehousing</v>
      </c>
      <c r="K145">
        <f t="shared" si="13"/>
        <v>4153</v>
      </c>
      <c r="L145" s="9">
        <f t="shared" si="14"/>
        <v>58.492957746478872</v>
      </c>
    </row>
    <row r="146" spans="1:12">
      <c r="A146" s="1">
        <v>20</v>
      </c>
      <c r="B146" s="1" t="s">
        <v>4</v>
      </c>
      <c r="C146" s="34" t="s">
        <v>2502</v>
      </c>
      <c r="D146" s="1">
        <f t="shared" si="10"/>
        <v>43</v>
      </c>
      <c r="E146" s="2" t="str">
        <f>_xlfn.XLOOKUP(C146,'NAICS-SOC-CIP x-walk'!C:C,'NAICS-SOC-CIP x-walk'!E:E)</f>
        <v>Cargo and Freight Agents</v>
      </c>
      <c r="F146" t="str" cm="1">
        <f t="array" ref="F146">_xlfn.IFS(
 AND(D146&gt;=11, D146&lt;=29), "Management, business, science, and arts occupations",
 AND(D146&gt;=31, D146&lt;=39), "Service occupations",
 AND(D146&gt;=41, D146&lt;=43), "Sales and office occupations",
 AND(D146&gt;=51, D146&lt;=53), "Production, transportation, and material moving occupations",
 AND(D146&gt;=45, D146&lt;=49), "Natural resources, construction, and maintenance occupations",
 TRUE, "Not applicable to study area"
)</f>
        <v>Sales and office occupations</v>
      </c>
      <c r="G146">
        <f t="shared" si="11"/>
        <v>1235</v>
      </c>
      <c r="H146" s="9">
        <f t="shared" si="12"/>
        <v>17.152777777777779</v>
      </c>
      <c r="I146" t="str">
        <f>_xlfn.XLOOKUP($C146,'NAICS-SOC-CIP x-walk'!C:C, 'NAICS-SOC-CIP x-walk'!H:H)</f>
        <v>42, 48-49</v>
      </c>
      <c r="J146" t="str">
        <f>_xlfn.XLOOKUP($C146,'NAICS-SOC-CIP x-walk'!$C:$C, 'NAICS-SOC-CIP x-walk'!I:I)</f>
        <v>Wholesale Trade, Transportation and Warehousing</v>
      </c>
      <c r="K146">
        <f t="shared" si="13"/>
        <v>4153</v>
      </c>
      <c r="L146" s="9">
        <f t="shared" si="14"/>
        <v>58.492957746478872</v>
      </c>
    </row>
    <row r="147" spans="1:12">
      <c r="A147" s="1">
        <v>44</v>
      </c>
      <c r="B147" s="1" t="s">
        <v>4</v>
      </c>
      <c r="C147" s="34" t="s">
        <v>2503</v>
      </c>
      <c r="D147" s="1">
        <f t="shared" si="10"/>
        <v>43</v>
      </c>
      <c r="E147" s="2" t="str">
        <f>_xlfn.XLOOKUP(C147,'NAICS-SOC-CIP x-walk'!C:C,'NAICS-SOC-CIP x-walk'!E:E)</f>
        <v>Couriers and Messengers</v>
      </c>
      <c r="F147" t="str" cm="1">
        <f t="array" ref="F147">_xlfn.IFS(
 AND(D147&gt;=11, D147&lt;=29), "Management, business, science, and arts occupations",
 AND(D147&gt;=31, D147&lt;=39), "Service occupations",
 AND(D147&gt;=41, D147&lt;=43), "Sales and office occupations",
 AND(D147&gt;=51, D147&lt;=53), "Production, transportation, and material moving occupations",
 AND(D147&gt;=45, D147&lt;=49), "Natural resources, construction, and maintenance occupations",
 TRUE, "Not applicable to study area"
)</f>
        <v>Sales and office occupations</v>
      </c>
      <c r="G147">
        <f t="shared" si="11"/>
        <v>1235</v>
      </c>
      <c r="H147" s="9">
        <f t="shared" si="12"/>
        <v>17.152777777777779</v>
      </c>
      <c r="I147" t="str">
        <f>_xlfn.XLOOKUP($C147,'NAICS-SOC-CIP x-walk'!C:C, 'NAICS-SOC-CIP x-walk'!H:H)</f>
        <v>42, 48-49</v>
      </c>
      <c r="J147" t="str">
        <f>_xlfn.XLOOKUP($C147,'NAICS-SOC-CIP x-walk'!$C:$C, 'NAICS-SOC-CIP x-walk'!I:I)</f>
        <v>Wholesale Trade, Transportation and Warehousing</v>
      </c>
      <c r="K147">
        <f t="shared" si="13"/>
        <v>4153</v>
      </c>
      <c r="L147" s="9">
        <f t="shared" si="14"/>
        <v>58.492957746478872</v>
      </c>
    </row>
    <row r="148" spans="1:12">
      <c r="A148" s="1">
        <v>28</v>
      </c>
      <c r="B148" s="1" t="s">
        <v>4</v>
      </c>
      <c r="C148" s="34" t="s">
        <v>2510</v>
      </c>
      <c r="D148" s="1">
        <f t="shared" si="10"/>
        <v>43</v>
      </c>
      <c r="E148" s="2" t="str">
        <f>_xlfn.XLOOKUP(C148,'NAICS-SOC-CIP x-walk'!C:C,'NAICS-SOC-CIP x-walk'!E:E)</f>
        <v>Production, Planning, and Expediting Clerks</v>
      </c>
      <c r="F148" t="str" cm="1">
        <f t="array" ref="F148">_xlfn.IFS(
 AND(D148&gt;=11, D148&lt;=29), "Management, business, science, and arts occupations",
 AND(D148&gt;=31, D148&lt;=39), "Service occupations",
 AND(D148&gt;=41, D148&lt;=43), "Sales and office occupations",
 AND(D148&gt;=51, D148&lt;=53), "Production, transportation, and material moving occupations",
 AND(D148&gt;=45, D148&lt;=49), "Natural resources, construction, and maintenance occupations",
 TRUE, "Not applicable to study area"
)</f>
        <v>Sales and office occupations</v>
      </c>
      <c r="G148">
        <f t="shared" si="11"/>
        <v>1235</v>
      </c>
      <c r="H148" s="9">
        <f t="shared" si="12"/>
        <v>17.152777777777779</v>
      </c>
      <c r="I148" t="str">
        <f>_xlfn.XLOOKUP($C148,'NAICS-SOC-CIP x-walk'!C:C, 'NAICS-SOC-CIP x-walk'!H:H)</f>
        <v>42, 48-49</v>
      </c>
      <c r="J148" t="str">
        <f>_xlfn.XLOOKUP($C148,'NAICS-SOC-CIP x-walk'!$C:$C, 'NAICS-SOC-CIP x-walk'!I:I)</f>
        <v>Wholesale Trade, Transportation and Warehousing</v>
      </c>
      <c r="K148">
        <f t="shared" si="13"/>
        <v>4153</v>
      </c>
      <c r="L148" s="9">
        <f t="shared" si="14"/>
        <v>58.492957746478872</v>
      </c>
    </row>
    <row r="149" spans="1:12">
      <c r="A149" s="1">
        <v>45</v>
      </c>
      <c r="B149" s="1" t="s">
        <v>4</v>
      </c>
      <c r="C149" s="34" t="s">
        <v>2511</v>
      </c>
      <c r="D149" s="1">
        <f t="shared" si="10"/>
        <v>43</v>
      </c>
      <c r="E149" s="2" t="str">
        <f>_xlfn.XLOOKUP(C149,'NAICS-SOC-CIP x-walk'!C:C,'NAICS-SOC-CIP x-walk'!E:E)</f>
        <v>Shipping, Receiving, and Inventory Clerks</v>
      </c>
      <c r="F149" t="str" cm="1">
        <f t="array" ref="F149">_xlfn.IFS(
 AND(D149&gt;=11, D149&lt;=29), "Management, business, science, and arts occupations",
 AND(D149&gt;=31, D149&lt;=39), "Service occupations",
 AND(D149&gt;=41, D149&lt;=43), "Sales and office occupations",
 AND(D149&gt;=51, D149&lt;=53), "Production, transportation, and material moving occupations",
 AND(D149&gt;=45, D149&lt;=49), "Natural resources, construction, and maintenance occupations",
 TRUE, "Not applicable to study area"
)</f>
        <v>Sales and office occupations</v>
      </c>
      <c r="G149">
        <f t="shared" si="11"/>
        <v>1235</v>
      </c>
      <c r="H149" s="9">
        <f t="shared" si="12"/>
        <v>17.152777777777779</v>
      </c>
      <c r="I149" t="str">
        <f>_xlfn.XLOOKUP($C149,'NAICS-SOC-CIP x-walk'!C:C, 'NAICS-SOC-CIP x-walk'!H:H)</f>
        <v>42, 48-49</v>
      </c>
      <c r="J149" t="str">
        <f>_xlfn.XLOOKUP($C149,'NAICS-SOC-CIP x-walk'!$C:$C, 'NAICS-SOC-CIP x-walk'!I:I)</f>
        <v>Wholesale Trade, Transportation and Warehousing</v>
      </c>
      <c r="K149">
        <f t="shared" si="13"/>
        <v>4153</v>
      </c>
      <c r="L149" s="9">
        <f t="shared" si="14"/>
        <v>58.492957746478872</v>
      </c>
    </row>
    <row r="150" spans="1:12">
      <c r="A150" s="1">
        <v>83</v>
      </c>
      <c r="B150" s="1" t="s">
        <v>4</v>
      </c>
      <c r="C150" s="34" t="s">
        <v>2593</v>
      </c>
      <c r="D150" s="1">
        <f t="shared" si="10"/>
        <v>47</v>
      </c>
      <c r="E150" s="2" t="str">
        <f>_xlfn.XLOOKUP(C150,'NAICS-SOC-CIP x-walk'!C:C,'NAICS-SOC-CIP x-walk'!E:E)</f>
        <v>Septic Tank Servicers and Sewer Pipe Cleaners</v>
      </c>
      <c r="F150" t="str" cm="1">
        <f t="array" ref="F150">_xlfn.IFS(
 AND(D150&gt;=11, D150&lt;=29), "Management, business, science, and arts occupations",
 AND(D150&gt;=31, D150&lt;=39), "Service occupations",
 AND(D150&gt;=41, D150&lt;=43), "Sales and office occupations",
 AND(D150&gt;=51, D150&lt;=53), "Production, transportation, and material moving occupations",
 AND(D150&gt;=45, D150&lt;=49), "Natural resources, construction, and maintenance occupations",
 TRUE, "Not applicable to study area"
)</f>
        <v>Natural resources, construction, and maintenance occupations</v>
      </c>
      <c r="G150">
        <f t="shared" si="11"/>
        <v>8043</v>
      </c>
      <c r="H150" s="9">
        <f t="shared" si="12"/>
        <v>65.390243902439025</v>
      </c>
      <c r="I150" t="str">
        <f>_xlfn.XLOOKUP($C150,'NAICS-SOC-CIP x-walk'!C:C, 'NAICS-SOC-CIP x-walk'!H:H)</f>
        <v>21, 22</v>
      </c>
      <c r="J150" t="str">
        <f>_xlfn.XLOOKUP($C150,'NAICS-SOC-CIP x-walk'!$C:$C, 'NAICS-SOC-CIP x-walk'!I:I)</f>
        <v>Mining, Quarrying, and Oil and Gas Extraction, Utilities</v>
      </c>
      <c r="K150">
        <f t="shared" si="13"/>
        <v>4499</v>
      </c>
      <c r="L150" s="9">
        <f t="shared" si="14"/>
        <v>48.376344086021504</v>
      </c>
    </row>
    <row r="151" spans="1:12">
      <c r="A151" s="1">
        <v>92</v>
      </c>
      <c r="B151" s="1" t="s">
        <v>4</v>
      </c>
      <c r="C151" s="34" t="s">
        <v>2598</v>
      </c>
      <c r="D151" s="1">
        <f t="shared" si="10"/>
        <v>47</v>
      </c>
      <c r="E151" s="2" t="str">
        <f>_xlfn.XLOOKUP(C151,'NAICS-SOC-CIP x-walk'!C:C,'NAICS-SOC-CIP x-walk'!E:E)</f>
        <v>Derrick Operators, Oil and Gas</v>
      </c>
      <c r="F151" t="str" cm="1">
        <f t="array" ref="F151">_xlfn.IFS(
 AND(D151&gt;=11, D151&lt;=29), "Management, business, science, and arts occupations",
 AND(D151&gt;=31, D151&lt;=39), "Service occupations",
 AND(D151&gt;=41, D151&lt;=43), "Sales and office occupations",
 AND(D151&gt;=51, D151&lt;=53), "Production, transportation, and material moving occupations",
 AND(D151&gt;=45, D151&lt;=49), "Natural resources, construction, and maintenance occupations",
 TRUE, "Not applicable to study area"
)</f>
        <v>Natural resources, construction, and maintenance occupations</v>
      </c>
      <c r="G151">
        <f t="shared" si="11"/>
        <v>8043</v>
      </c>
      <c r="H151" s="9">
        <f t="shared" si="12"/>
        <v>65.390243902439025</v>
      </c>
      <c r="I151" t="str">
        <f>_xlfn.XLOOKUP($C151,'NAICS-SOC-CIP x-walk'!C:C, 'NAICS-SOC-CIP x-walk'!H:H)</f>
        <v>21, 22</v>
      </c>
      <c r="J151" t="str">
        <f>_xlfn.XLOOKUP($C151,'NAICS-SOC-CIP x-walk'!$C:$C, 'NAICS-SOC-CIP x-walk'!I:I)</f>
        <v>Mining, Quarrying, and Oil and Gas Extraction, Utilities</v>
      </c>
      <c r="K151">
        <f t="shared" si="13"/>
        <v>4499</v>
      </c>
      <c r="L151" s="9">
        <f t="shared" si="14"/>
        <v>48.376344086021504</v>
      </c>
    </row>
    <row r="152" spans="1:12">
      <c r="A152" s="1">
        <v>86</v>
      </c>
      <c r="B152" s="1" t="s">
        <v>4</v>
      </c>
      <c r="C152" s="34" t="s">
        <v>2599</v>
      </c>
      <c r="D152" s="1">
        <f t="shared" si="10"/>
        <v>47</v>
      </c>
      <c r="E152" s="2" t="str">
        <f>_xlfn.XLOOKUP(C152,'NAICS-SOC-CIP x-walk'!C:C,'NAICS-SOC-CIP x-walk'!E:E)</f>
        <v>Rotary Drill Operators, Oil and Gas</v>
      </c>
      <c r="F152" t="str" cm="1">
        <f t="array" ref="F152">_xlfn.IFS(
 AND(D152&gt;=11, D152&lt;=29), "Management, business, science, and arts occupations",
 AND(D152&gt;=31, D152&lt;=39), "Service occupations",
 AND(D152&gt;=41, D152&lt;=43), "Sales and office occupations",
 AND(D152&gt;=51, D152&lt;=53), "Production, transportation, and material moving occupations",
 AND(D152&gt;=45, D152&lt;=49), "Natural resources, construction, and maintenance occupations",
 TRUE, "Not applicable to study area"
)</f>
        <v>Natural resources, construction, and maintenance occupations</v>
      </c>
      <c r="G152">
        <f t="shared" si="11"/>
        <v>8043</v>
      </c>
      <c r="H152" s="9">
        <f t="shared" si="12"/>
        <v>65.390243902439025</v>
      </c>
      <c r="I152" t="str">
        <f>_xlfn.XLOOKUP($C152,'NAICS-SOC-CIP x-walk'!C:C, 'NAICS-SOC-CIP x-walk'!H:H)</f>
        <v>21, 22</v>
      </c>
      <c r="J152" t="str">
        <f>_xlfn.XLOOKUP($C152,'NAICS-SOC-CIP x-walk'!$C:$C, 'NAICS-SOC-CIP x-walk'!I:I)</f>
        <v>Mining, Quarrying, and Oil and Gas Extraction, Utilities</v>
      </c>
      <c r="K152">
        <f t="shared" si="13"/>
        <v>4499</v>
      </c>
      <c r="L152" s="9">
        <f t="shared" si="14"/>
        <v>48.376344086021504</v>
      </c>
    </row>
    <row r="153" spans="1:12">
      <c r="A153" s="1">
        <v>90</v>
      </c>
      <c r="B153" s="1" t="s">
        <v>4</v>
      </c>
      <c r="C153" s="34" t="s">
        <v>2600</v>
      </c>
      <c r="D153" s="1">
        <f t="shared" si="10"/>
        <v>47</v>
      </c>
      <c r="E153" s="2" t="str">
        <f>_xlfn.XLOOKUP(C153,'NAICS-SOC-CIP x-walk'!C:C,'NAICS-SOC-CIP x-walk'!E:E)</f>
        <v>Service Unit Operators, Oil and Gas</v>
      </c>
      <c r="F153" t="str" cm="1">
        <f t="array" ref="F153">_xlfn.IFS(
 AND(D153&gt;=11, D153&lt;=29), "Management, business, science, and arts occupations",
 AND(D153&gt;=31, D153&lt;=39), "Service occupations",
 AND(D153&gt;=41, D153&lt;=43), "Sales and office occupations",
 AND(D153&gt;=51, D153&lt;=53), "Production, transportation, and material moving occupations",
 AND(D153&gt;=45, D153&lt;=49), "Natural resources, construction, and maintenance occupations",
 TRUE, "Not applicable to study area"
)</f>
        <v>Natural resources, construction, and maintenance occupations</v>
      </c>
      <c r="G153">
        <f t="shared" si="11"/>
        <v>8043</v>
      </c>
      <c r="H153" s="9">
        <f t="shared" si="12"/>
        <v>65.390243902439025</v>
      </c>
      <c r="I153" t="str">
        <f>_xlfn.XLOOKUP($C153,'NAICS-SOC-CIP x-walk'!C:C, 'NAICS-SOC-CIP x-walk'!H:H)</f>
        <v>21, 22</v>
      </c>
      <c r="J153" t="str">
        <f>_xlfn.XLOOKUP($C153,'NAICS-SOC-CIP x-walk'!$C:$C, 'NAICS-SOC-CIP x-walk'!I:I)</f>
        <v>Mining, Quarrying, and Oil and Gas Extraction, Utilities</v>
      </c>
      <c r="K153">
        <f t="shared" si="13"/>
        <v>4499</v>
      </c>
      <c r="L153" s="9">
        <f t="shared" si="14"/>
        <v>48.376344086021504</v>
      </c>
    </row>
    <row r="154" spans="1:12">
      <c r="A154" s="1">
        <v>59</v>
      </c>
      <c r="B154" s="1" t="s">
        <v>4</v>
      </c>
      <c r="C154" s="34" t="s">
        <v>2605</v>
      </c>
      <c r="D154" s="1">
        <f t="shared" si="10"/>
        <v>47</v>
      </c>
      <c r="E154" s="2" t="str">
        <f>_xlfn.XLOOKUP(C154,'NAICS-SOC-CIP x-walk'!C:C,'NAICS-SOC-CIP x-walk'!E:E)</f>
        <v>Roof Bolters, Mining</v>
      </c>
      <c r="F154" t="str" cm="1">
        <f t="array" ref="F154">_xlfn.IFS(
 AND(D154&gt;=11, D154&lt;=29), "Management, business, science, and arts occupations",
 AND(D154&gt;=31, D154&lt;=39), "Service occupations",
 AND(D154&gt;=41, D154&lt;=43), "Sales and office occupations",
 AND(D154&gt;=51, D154&lt;=53), "Production, transportation, and material moving occupations",
 AND(D154&gt;=45, D154&lt;=49), "Natural resources, construction, and maintenance occupations",
 TRUE, "Not applicable to study area"
)</f>
        <v>Natural resources, construction, and maintenance occupations</v>
      </c>
      <c r="G154">
        <f t="shared" si="11"/>
        <v>8043</v>
      </c>
      <c r="H154" s="9">
        <f t="shared" si="12"/>
        <v>65.390243902439025</v>
      </c>
      <c r="I154" t="str">
        <f>_xlfn.XLOOKUP($C154,'NAICS-SOC-CIP x-walk'!C:C, 'NAICS-SOC-CIP x-walk'!H:H)</f>
        <v>21, 22</v>
      </c>
      <c r="J154" t="str">
        <f>_xlfn.XLOOKUP($C154,'NAICS-SOC-CIP x-walk'!$C:$C, 'NAICS-SOC-CIP x-walk'!I:I)</f>
        <v>Mining, Quarrying, and Oil and Gas Extraction, Utilities</v>
      </c>
      <c r="K154">
        <f t="shared" si="13"/>
        <v>4499</v>
      </c>
      <c r="L154" s="9">
        <f t="shared" si="14"/>
        <v>48.376344086021504</v>
      </c>
    </row>
    <row r="155" spans="1:12">
      <c r="A155" s="1">
        <v>40</v>
      </c>
      <c r="B155" s="1" t="s">
        <v>4</v>
      </c>
      <c r="C155" s="34" t="s">
        <v>2606</v>
      </c>
      <c r="D155" s="1">
        <f t="shared" si="10"/>
        <v>47</v>
      </c>
      <c r="E155" s="2" t="str">
        <f>_xlfn.XLOOKUP(C155,'NAICS-SOC-CIP x-walk'!C:C,'NAICS-SOC-CIP x-walk'!E:E)</f>
        <v>Loading and Moving Machine Operators, Underground Mining</v>
      </c>
      <c r="F155" t="str" cm="1">
        <f t="array" ref="F155">_xlfn.IFS(
 AND(D155&gt;=11, D155&lt;=29), "Management, business, science, and arts occupations",
 AND(D155&gt;=31, D155&lt;=39), "Service occupations",
 AND(D155&gt;=41, D155&lt;=43), "Sales and office occupations",
 AND(D155&gt;=51, D155&lt;=53), "Production, transportation, and material moving occupations",
 AND(D155&gt;=45, D155&lt;=49), "Natural resources, construction, and maintenance occupations",
 TRUE, "Not applicable to study area"
)</f>
        <v>Natural resources, construction, and maintenance occupations</v>
      </c>
      <c r="G155">
        <f t="shared" si="11"/>
        <v>8043</v>
      </c>
      <c r="H155" s="9">
        <f t="shared" si="12"/>
        <v>65.390243902439025</v>
      </c>
      <c r="I155" t="str">
        <f>_xlfn.XLOOKUP($C155,'NAICS-SOC-CIP x-walk'!C:C, 'NAICS-SOC-CIP x-walk'!H:H)</f>
        <v>21, 22</v>
      </c>
      <c r="J155" t="str">
        <f>_xlfn.XLOOKUP($C155,'NAICS-SOC-CIP x-walk'!$C:$C, 'NAICS-SOC-CIP x-walk'!I:I)</f>
        <v>Mining, Quarrying, and Oil and Gas Extraction, Utilities</v>
      </c>
      <c r="K155">
        <f t="shared" si="13"/>
        <v>4499</v>
      </c>
      <c r="L155" s="9">
        <f t="shared" si="14"/>
        <v>48.376344086021504</v>
      </c>
    </row>
    <row r="156" spans="1:12">
      <c r="A156" s="1">
        <v>74</v>
      </c>
      <c r="B156" s="1" t="s">
        <v>4</v>
      </c>
      <c r="C156" s="34" t="s">
        <v>2610</v>
      </c>
      <c r="D156" s="1">
        <f t="shared" si="10"/>
        <v>47</v>
      </c>
      <c r="E156" s="2" t="str">
        <f>_xlfn.XLOOKUP(C156,'NAICS-SOC-CIP x-walk'!C:C,'NAICS-SOC-CIP x-walk'!E:E)</f>
        <v>Rock Splitters, Quarry</v>
      </c>
      <c r="F156" t="str" cm="1">
        <f t="array" ref="F156">_xlfn.IFS(
 AND(D156&gt;=11, D156&lt;=29), "Management, business, science, and arts occupations",
 AND(D156&gt;=31, D156&lt;=39), "Service occupations",
 AND(D156&gt;=41, D156&lt;=43), "Sales and office occupations",
 AND(D156&gt;=51, D156&lt;=53), "Production, transportation, and material moving occupations",
 AND(D156&gt;=45, D156&lt;=49), "Natural resources, construction, and maintenance occupations",
 TRUE, "Not applicable to study area"
)</f>
        <v>Natural resources, construction, and maintenance occupations</v>
      </c>
      <c r="G156">
        <f t="shared" si="11"/>
        <v>8043</v>
      </c>
      <c r="H156" s="9">
        <f t="shared" si="12"/>
        <v>65.390243902439025</v>
      </c>
      <c r="I156" t="str">
        <f>_xlfn.XLOOKUP($C156,'NAICS-SOC-CIP x-walk'!C:C, 'NAICS-SOC-CIP x-walk'!H:H)</f>
        <v>21, 22</v>
      </c>
      <c r="J156" t="str">
        <f>_xlfn.XLOOKUP($C156,'NAICS-SOC-CIP x-walk'!$C:$C, 'NAICS-SOC-CIP x-walk'!I:I)</f>
        <v>Mining, Quarrying, and Oil and Gas Extraction, Utilities</v>
      </c>
      <c r="K156">
        <f t="shared" si="13"/>
        <v>4499</v>
      </c>
      <c r="L156" s="9">
        <f t="shared" si="14"/>
        <v>48.376344086021504</v>
      </c>
    </row>
    <row r="157" spans="1:12">
      <c r="A157" s="1">
        <v>90</v>
      </c>
      <c r="B157" s="1" t="s">
        <v>4</v>
      </c>
      <c r="C157" s="34" t="s">
        <v>2611</v>
      </c>
      <c r="D157" s="1">
        <f t="shared" si="10"/>
        <v>47</v>
      </c>
      <c r="E157" s="2" t="str">
        <f>_xlfn.XLOOKUP(C157,'NAICS-SOC-CIP x-walk'!C:C,'NAICS-SOC-CIP x-walk'!E:E)</f>
        <v>Roustabouts, Oil and Gas</v>
      </c>
      <c r="F157" t="str" cm="1">
        <f t="array" ref="F157">_xlfn.IFS(
 AND(D157&gt;=11, D157&lt;=29), "Management, business, science, and arts occupations",
 AND(D157&gt;=31, D157&lt;=39), "Service occupations",
 AND(D157&gt;=41, D157&lt;=43), "Sales and office occupations",
 AND(D157&gt;=51, D157&lt;=53), "Production, transportation, and material moving occupations",
 AND(D157&gt;=45, D157&lt;=49), "Natural resources, construction, and maintenance occupations",
 TRUE, "Not applicable to study area"
)</f>
        <v>Natural resources, construction, and maintenance occupations</v>
      </c>
      <c r="G157">
        <f t="shared" si="11"/>
        <v>8043</v>
      </c>
      <c r="H157" s="9">
        <f t="shared" si="12"/>
        <v>65.390243902439025</v>
      </c>
      <c r="I157" t="str">
        <f>_xlfn.XLOOKUP($C157,'NAICS-SOC-CIP x-walk'!C:C, 'NAICS-SOC-CIP x-walk'!H:H)</f>
        <v>21, 22</v>
      </c>
      <c r="J157" t="str">
        <f>_xlfn.XLOOKUP($C157,'NAICS-SOC-CIP x-walk'!$C:$C, 'NAICS-SOC-CIP x-walk'!I:I)</f>
        <v>Mining, Quarrying, and Oil and Gas Extraction, Utilities</v>
      </c>
      <c r="K157">
        <f t="shared" si="13"/>
        <v>4499</v>
      </c>
      <c r="L157" s="9">
        <f t="shared" si="14"/>
        <v>48.376344086021504</v>
      </c>
    </row>
    <row r="158" spans="1:12">
      <c r="A158" s="1">
        <v>84</v>
      </c>
      <c r="B158" s="1" t="s">
        <v>4</v>
      </c>
      <c r="C158" s="34" t="s">
        <v>2612</v>
      </c>
      <c r="D158" s="1">
        <f t="shared" si="10"/>
        <v>47</v>
      </c>
      <c r="E158" s="2" t="str">
        <f>_xlfn.XLOOKUP(C158,'NAICS-SOC-CIP x-walk'!C:C,'NAICS-SOC-CIP x-walk'!E:E)</f>
        <v>Helpers--Extraction Workers</v>
      </c>
      <c r="F158" t="str" cm="1">
        <f t="array" ref="F158">_xlfn.IFS(
 AND(D158&gt;=11, D158&lt;=29), "Management, business, science, and arts occupations",
 AND(D158&gt;=31, D158&lt;=39), "Service occupations",
 AND(D158&gt;=41, D158&lt;=43), "Sales and office occupations",
 AND(D158&gt;=51, D158&lt;=53), "Production, transportation, and material moving occupations",
 AND(D158&gt;=45, D158&lt;=49), "Natural resources, construction, and maintenance occupations",
 TRUE, "Not applicable to study area"
)</f>
        <v>Natural resources, construction, and maintenance occupations</v>
      </c>
      <c r="G158">
        <f t="shared" si="11"/>
        <v>8043</v>
      </c>
      <c r="H158" s="9">
        <f t="shared" si="12"/>
        <v>65.390243902439025</v>
      </c>
      <c r="I158" t="str">
        <f>_xlfn.XLOOKUP($C158,'NAICS-SOC-CIP x-walk'!C:C, 'NAICS-SOC-CIP x-walk'!H:H)</f>
        <v>21, 22</v>
      </c>
      <c r="J158" t="str">
        <f>_xlfn.XLOOKUP($C158,'NAICS-SOC-CIP x-walk'!$C:$C, 'NAICS-SOC-CIP x-walk'!I:I)</f>
        <v>Mining, Quarrying, and Oil and Gas Extraction, Utilities</v>
      </c>
      <c r="K158">
        <f t="shared" si="13"/>
        <v>4499</v>
      </c>
      <c r="L158" s="9">
        <f t="shared" si="14"/>
        <v>48.376344086021504</v>
      </c>
    </row>
    <row r="159" spans="1:12">
      <c r="A159" s="1">
        <v>51</v>
      </c>
      <c r="B159" s="1">
        <v>3</v>
      </c>
      <c r="C159" s="34" t="s">
        <v>2618</v>
      </c>
      <c r="D159" s="1">
        <f t="shared" si="10"/>
        <v>49</v>
      </c>
      <c r="E159" s="2" t="str">
        <f>_xlfn.XLOOKUP(C159,'NAICS-SOC-CIP x-walk'!C:C,'NAICS-SOC-CIP x-walk'!E:E)</f>
        <v>Radio, Cellular, and Tower Equipment Installers and Repairers</v>
      </c>
      <c r="F159" t="str" cm="1">
        <f t="array" ref="F159">_xlfn.IFS(
 AND(D159&gt;=11, D159&lt;=29), "Management, business, science, and arts occupations",
 AND(D159&gt;=31, D159&lt;=39), "Service occupations",
 AND(D159&gt;=41, D159&lt;=43), "Sales and office occupations",
 AND(D159&gt;=51, D159&lt;=53), "Production, transportation, and material moving occupations",
 AND(D159&gt;=45, D159&lt;=49), "Natural resources, construction, and maintenance occupations",
 TRUE, "Not applicable to study area"
)</f>
        <v>Natural resources, construction, and maintenance occupations</v>
      </c>
      <c r="G159">
        <f t="shared" si="11"/>
        <v>8043</v>
      </c>
      <c r="H159" s="9">
        <f t="shared" si="12"/>
        <v>65.390243902439025</v>
      </c>
      <c r="I159" t="str">
        <f>_xlfn.XLOOKUP($C159,'NAICS-SOC-CIP x-walk'!C:C, 'NAICS-SOC-CIP x-walk'!H:H)</f>
        <v>21, 22</v>
      </c>
      <c r="J159" t="str">
        <f>_xlfn.XLOOKUP($C159,'NAICS-SOC-CIP x-walk'!$C:$C, 'NAICS-SOC-CIP x-walk'!I:I)</f>
        <v>Mining, Quarrying, and Oil and Gas Extraction, Utilities</v>
      </c>
      <c r="K159">
        <f t="shared" si="13"/>
        <v>4499</v>
      </c>
      <c r="L159" s="9">
        <f t="shared" si="14"/>
        <v>48.376344086021504</v>
      </c>
    </row>
    <row r="160" spans="1:12">
      <c r="A160" s="1">
        <v>71</v>
      </c>
      <c r="B160" s="1">
        <v>3</v>
      </c>
      <c r="C160" s="34" t="s">
        <v>2619</v>
      </c>
      <c r="D160" s="1">
        <f t="shared" si="10"/>
        <v>49</v>
      </c>
      <c r="E160" s="2" t="str">
        <f>_xlfn.XLOOKUP(C160,'NAICS-SOC-CIP x-walk'!C:C,'NAICS-SOC-CIP x-walk'!E:E)</f>
        <v>Telecommunications Equipment Installers and Repairers, Except Line Installers</v>
      </c>
      <c r="F160" t="str" cm="1">
        <f t="array" ref="F160">_xlfn.IFS(
 AND(D160&gt;=11, D160&lt;=29), "Management, business, science, and arts occupations",
 AND(D160&gt;=31, D160&lt;=39), "Service occupations",
 AND(D160&gt;=41, D160&lt;=43), "Sales and office occupations",
 AND(D160&gt;=51, D160&lt;=53), "Production, transportation, and material moving occupations",
 AND(D160&gt;=45, D160&lt;=49), "Natural resources, construction, and maintenance occupations",
 TRUE, "Not applicable to study area"
)</f>
        <v>Natural resources, construction, and maintenance occupations</v>
      </c>
      <c r="G160">
        <f t="shared" si="11"/>
        <v>8043</v>
      </c>
      <c r="H160" s="9">
        <f t="shared" si="12"/>
        <v>65.390243902439025</v>
      </c>
      <c r="I160" t="str">
        <f>_xlfn.XLOOKUP($C160,'NAICS-SOC-CIP x-walk'!C:C, 'NAICS-SOC-CIP x-walk'!H:H)</f>
        <v>21, 22</v>
      </c>
      <c r="J160" t="str">
        <f>_xlfn.XLOOKUP($C160,'NAICS-SOC-CIP x-walk'!$C:$C, 'NAICS-SOC-CIP x-walk'!I:I)</f>
        <v>Mining, Quarrying, and Oil and Gas Extraction, Utilities</v>
      </c>
      <c r="K160">
        <f t="shared" si="13"/>
        <v>4499</v>
      </c>
      <c r="L160" s="9">
        <f t="shared" si="14"/>
        <v>48.376344086021504</v>
      </c>
    </row>
    <row r="161" spans="1:12">
      <c r="A161" s="1">
        <v>42</v>
      </c>
      <c r="B161" s="1" t="s">
        <v>4</v>
      </c>
      <c r="C161" s="34" t="s">
        <v>2638</v>
      </c>
      <c r="D161" s="1">
        <f t="shared" si="10"/>
        <v>49</v>
      </c>
      <c r="E161" s="2" t="str">
        <f>_xlfn.XLOOKUP(C161,'NAICS-SOC-CIP x-walk'!C:C,'NAICS-SOC-CIP x-walk'!E:E)</f>
        <v>Outdoor Power Equipment and Other Small Engine Mechanics</v>
      </c>
      <c r="F161" t="str" cm="1">
        <f t="array" ref="F161">_xlfn.IFS(
 AND(D161&gt;=11, D161&lt;=29), "Management, business, science, and arts occupations",
 AND(D161&gt;=31, D161&lt;=39), "Service occupations",
 AND(D161&gt;=41, D161&lt;=43), "Sales and office occupations",
 AND(D161&gt;=51, D161&lt;=53), "Production, transportation, and material moving occupations",
 AND(D161&gt;=45, D161&lt;=49), "Natural resources, construction, and maintenance occupations",
 TRUE, "Not applicable to study area"
)</f>
        <v>Natural resources, construction, and maintenance occupations</v>
      </c>
      <c r="G161">
        <f t="shared" si="11"/>
        <v>8043</v>
      </c>
      <c r="H161" s="9">
        <f t="shared" si="12"/>
        <v>65.390243902439025</v>
      </c>
      <c r="I161" t="str">
        <f>_xlfn.XLOOKUP($C161,'NAICS-SOC-CIP x-walk'!C:C, 'NAICS-SOC-CIP x-walk'!H:H)</f>
        <v>21, 22</v>
      </c>
      <c r="J161" t="str">
        <f>_xlfn.XLOOKUP($C161,'NAICS-SOC-CIP x-walk'!$C:$C, 'NAICS-SOC-CIP x-walk'!I:I)</f>
        <v>Mining, Quarrying, and Oil and Gas Extraction, Utilities</v>
      </c>
      <c r="K161">
        <f t="shared" si="13"/>
        <v>4499</v>
      </c>
      <c r="L161" s="9">
        <f t="shared" si="14"/>
        <v>48.376344086021504</v>
      </c>
    </row>
    <row r="162" spans="1:12">
      <c r="A162" s="1">
        <v>83</v>
      </c>
      <c r="B162" s="1" t="s">
        <v>4</v>
      </c>
      <c r="C162" s="34" t="s">
        <v>2650</v>
      </c>
      <c r="D162" s="1">
        <f t="shared" si="10"/>
        <v>49</v>
      </c>
      <c r="E162" s="2" t="str">
        <f>_xlfn.XLOOKUP(C162,'NAICS-SOC-CIP x-walk'!C:C,'NAICS-SOC-CIP x-walk'!E:E)</f>
        <v>Electrical Power-Line Installers and Repairers</v>
      </c>
      <c r="F162" t="str" cm="1">
        <f t="array" ref="F162">_xlfn.IFS(
 AND(D162&gt;=11, D162&lt;=29), "Management, business, science, and arts occupations",
 AND(D162&gt;=31, D162&lt;=39), "Service occupations",
 AND(D162&gt;=41, D162&lt;=43), "Sales and office occupations",
 AND(D162&gt;=51, D162&lt;=53), "Production, transportation, and material moving occupations",
 AND(D162&gt;=45, D162&lt;=49), "Natural resources, construction, and maintenance occupations",
 TRUE, "Not applicable to study area"
)</f>
        <v>Natural resources, construction, and maintenance occupations</v>
      </c>
      <c r="G162">
        <f t="shared" si="11"/>
        <v>8043</v>
      </c>
      <c r="H162" s="9">
        <f t="shared" si="12"/>
        <v>65.390243902439025</v>
      </c>
      <c r="I162" t="str">
        <f>_xlfn.XLOOKUP($C162,'NAICS-SOC-CIP x-walk'!C:C, 'NAICS-SOC-CIP x-walk'!H:H)</f>
        <v>21, 22</v>
      </c>
      <c r="J162" t="str">
        <f>_xlfn.XLOOKUP($C162,'NAICS-SOC-CIP x-walk'!$C:$C, 'NAICS-SOC-CIP x-walk'!I:I)</f>
        <v>Mining, Quarrying, and Oil and Gas Extraction, Utilities</v>
      </c>
      <c r="K162">
        <f t="shared" si="13"/>
        <v>4499</v>
      </c>
      <c r="L162" s="9">
        <f t="shared" si="14"/>
        <v>48.376344086021504</v>
      </c>
    </row>
    <row r="163" spans="1:12">
      <c r="A163" s="1">
        <v>78</v>
      </c>
      <c r="B163" s="1" t="s">
        <v>4</v>
      </c>
      <c r="C163" s="34" t="s">
        <v>2651</v>
      </c>
      <c r="D163" s="1">
        <f t="shared" si="10"/>
        <v>49</v>
      </c>
      <c r="E163" s="2" t="str">
        <f>_xlfn.XLOOKUP(C163,'NAICS-SOC-CIP x-walk'!C:C,'NAICS-SOC-CIP x-walk'!E:E)</f>
        <v>Telecommunications Line Installers and Repairers</v>
      </c>
      <c r="F163" t="str" cm="1">
        <f t="array" ref="F163">_xlfn.IFS(
 AND(D163&gt;=11, D163&lt;=29), "Management, business, science, and arts occupations",
 AND(D163&gt;=31, D163&lt;=39), "Service occupations",
 AND(D163&gt;=41, D163&lt;=43), "Sales and office occupations",
 AND(D163&gt;=51, D163&lt;=53), "Production, transportation, and material moving occupations",
 AND(D163&gt;=45, D163&lt;=49), "Natural resources, construction, and maintenance occupations",
 TRUE, "Not applicable to study area"
)</f>
        <v>Natural resources, construction, and maintenance occupations</v>
      </c>
      <c r="G163">
        <f t="shared" si="11"/>
        <v>8043</v>
      </c>
      <c r="H163" s="9">
        <f t="shared" si="12"/>
        <v>65.390243902439025</v>
      </c>
      <c r="I163" t="str">
        <f>_xlfn.XLOOKUP($C163,'NAICS-SOC-CIP x-walk'!C:C, 'NAICS-SOC-CIP x-walk'!H:H)</f>
        <v>21, 22</v>
      </c>
      <c r="J163" t="str">
        <f>_xlfn.XLOOKUP($C163,'NAICS-SOC-CIP x-walk'!$C:$C, 'NAICS-SOC-CIP x-walk'!I:I)</f>
        <v>Mining, Quarrying, and Oil and Gas Extraction, Utilities</v>
      </c>
      <c r="K163">
        <f t="shared" si="13"/>
        <v>4499</v>
      </c>
      <c r="L163" s="9">
        <f t="shared" si="14"/>
        <v>48.376344086021504</v>
      </c>
    </row>
    <row r="164" spans="1:12">
      <c r="A164" s="1">
        <v>91</v>
      </c>
      <c r="B164" s="1">
        <v>3</v>
      </c>
      <c r="C164" s="34" t="s">
        <v>2660</v>
      </c>
      <c r="D164" s="1">
        <f t="shared" si="10"/>
        <v>49</v>
      </c>
      <c r="E164" s="2" t="str">
        <f>_xlfn.XLOOKUP(C164,'NAICS-SOC-CIP x-walk'!C:C,'NAICS-SOC-CIP x-walk'!E:E)</f>
        <v>Wind Turbine Service Technicians</v>
      </c>
      <c r="F164" t="str" cm="1">
        <f t="array" ref="F164">_xlfn.IFS(
 AND(D164&gt;=11, D164&lt;=29), "Management, business, science, and arts occupations",
 AND(D164&gt;=31, D164&lt;=39), "Service occupations",
 AND(D164&gt;=41, D164&lt;=43), "Sales and office occupations",
 AND(D164&gt;=51, D164&lt;=53), "Production, transportation, and material moving occupations",
 AND(D164&gt;=45, D164&lt;=49), "Natural resources, construction, and maintenance occupations",
 TRUE, "Not applicable to study area"
)</f>
        <v>Natural resources, construction, and maintenance occupations</v>
      </c>
      <c r="G164">
        <f t="shared" si="11"/>
        <v>8043</v>
      </c>
      <c r="H164" s="9">
        <f t="shared" si="12"/>
        <v>65.390243902439025</v>
      </c>
      <c r="I164" t="str">
        <f>_xlfn.XLOOKUP($C164,'NAICS-SOC-CIP x-walk'!C:C, 'NAICS-SOC-CIP x-walk'!H:H)</f>
        <v>21, 22</v>
      </c>
      <c r="J164" t="str">
        <f>_xlfn.XLOOKUP($C164,'NAICS-SOC-CIP x-walk'!$C:$C, 'NAICS-SOC-CIP x-walk'!I:I)</f>
        <v>Mining, Quarrying, and Oil and Gas Extraction, Utilities</v>
      </c>
      <c r="K164">
        <f t="shared" si="13"/>
        <v>4499</v>
      </c>
      <c r="L164" s="9">
        <f t="shared" si="14"/>
        <v>48.376344086021504</v>
      </c>
    </row>
    <row r="165" spans="1:12">
      <c r="A165" s="1">
        <v>92</v>
      </c>
      <c r="B165" s="1" t="s">
        <v>4</v>
      </c>
      <c r="C165" s="34" t="s">
        <v>2665</v>
      </c>
      <c r="D165" s="1">
        <f t="shared" si="10"/>
        <v>49</v>
      </c>
      <c r="E165" s="2" t="str">
        <f>_xlfn.XLOOKUP(C165,'NAICS-SOC-CIP x-walk'!C:C,'NAICS-SOC-CIP x-walk'!E:E)</f>
        <v>Riggers</v>
      </c>
      <c r="F165" t="str" cm="1">
        <f t="array" ref="F165">_xlfn.IFS(
 AND(D165&gt;=11, D165&lt;=29), "Management, business, science, and arts occupations",
 AND(D165&gt;=31, D165&lt;=39), "Service occupations",
 AND(D165&gt;=41, D165&lt;=43), "Sales and office occupations",
 AND(D165&gt;=51, D165&lt;=53), "Production, transportation, and material moving occupations",
 AND(D165&gt;=45, D165&lt;=49), "Natural resources, construction, and maintenance occupations",
 TRUE, "Not applicable to study area"
)</f>
        <v>Natural resources, construction, and maintenance occupations</v>
      </c>
      <c r="G165">
        <f t="shared" si="11"/>
        <v>8043</v>
      </c>
      <c r="H165" s="9">
        <f t="shared" si="12"/>
        <v>65.390243902439025</v>
      </c>
      <c r="I165" t="str">
        <f>_xlfn.XLOOKUP($C165,'NAICS-SOC-CIP x-walk'!C:C, 'NAICS-SOC-CIP x-walk'!H:H)</f>
        <v>21, 22</v>
      </c>
      <c r="J165" t="str">
        <f>_xlfn.XLOOKUP($C165,'NAICS-SOC-CIP x-walk'!$C:$C, 'NAICS-SOC-CIP x-walk'!I:I)</f>
        <v>Mining, Quarrying, and Oil and Gas Extraction, Utilities</v>
      </c>
      <c r="K165">
        <f t="shared" si="13"/>
        <v>4499</v>
      </c>
      <c r="L165" s="9">
        <f t="shared" si="14"/>
        <v>48.376344086021504</v>
      </c>
    </row>
    <row r="166" spans="1:12">
      <c r="A166" s="1">
        <v>35</v>
      </c>
      <c r="B166" s="1" t="s">
        <v>4</v>
      </c>
      <c r="C166" s="34" t="s">
        <v>2673</v>
      </c>
      <c r="D166" s="1">
        <f t="shared" si="10"/>
        <v>51</v>
      </c>
      <c r="E166" s="2" t="str">
        <f>_xlfn.XLOOKUP(C166,'NAICS-SOC-CIP x-walk'!C:C,'NAICS-SOC-CIP x-walk'!E:E)</f>
        <v>Coil Winders, Tapers, and Finishers</v>
      </c>
      <c r="F166" t="str" cm="1">
        <f t="array" ref="F166">_xlfn.IFS(
 AND(D166&gt;=11, D166&lt;=29), "Management, business, science, and arts occupations",
 AND(D166&gt;=31, D166&lt;=39), "Service occupations",
 AND(D166&gt;=41, D166&lt;=43), "Sales and office occupations",
 AND(D166&gt;=51, D166&lt;=53), "Production, transportation, and material moving occupations",
 AND(D166&gt;=45, D166&lt;=49), "Natural resources, construction, and maintenance occupations",
 TRUE, "Not applicable to study area"
)</f>
        <v>Production, transportation, and material moving occupations</v>
      </c>
      <c r="G166">
        <f t="shared" si="11"/>
        <v>8356</v>
      </c>
      <c r="H166" s="9">
        <f t="shared" si="12"/>
        <v>53.564102564102562</v>
      </c>
      <c r="I166" t="str">
        <f>_xlfn.XLOOKUP($C166,'NAICS-SOC-CIP x-walk'!C:C, 'NAICS-SOC-CIP x-walk'!H:H)</f>
        <v>21, 22</v>
      </c>
      <c r="J166" t="str">
        <f>_xlfn.XLOOKUP($C166,'NAICS-SOC-CIP x-walk'!$C:$C, 'NAICS-SOC-CIP x-walk'!I:I)</f>
        <v>Mining, Quarrying, and Oil and Gas Extraction, Utilities</v>
      </c>
      <c r="K166">
        <f t="shared" si="13"/>
        <v>4499</v>
      </c>
      <c r="L166" s="9">
        <f t="shared" si="14"/>
        <v>48.376344086021504</v>
      </c>
    </row>
    <row r="167" spans="1:12">
      <c r="A167" s="1">
        <v>34</v>
      </c>
      <c r="B167" s="1">
        <v>3</v>
      </c>
      <c r="C167" s="34" t="s">
        <v>2749</v>
      </c>
      <c r="D167" s="1">
        <f t="shared" si="10"/>
        <v>51</v>
      </c>
      <c r="E167" s="2" t="str">
        <f>_xlfn.XLOOKUP(C167,'NAICS-SOC-CIP x-walk'!C:C,'NAICS-SOC-CIP x-walk'!E:E)</f>
        <v>Nuclear Power Reactor Operators</v>
      </c>
      <c r="F167" t="str" cm="1">
        <f t="array" ref="F167">_xlfn.IFS(
 AND(D167&gt;=11, D167&lt;=29), "Management, business, science, and arts occupations",
 AND(D167&gt;=31, D167&lt;=39), "Service occupations",
 AND(D167&gt;=41, D167&lt;=43), "Sales and office occupations",
 AND(D167&gt;=51, D167&lt;=53), "Production, transportation, and material moving occupations",
 AND(D167&gt;=45, D167&lt;=49), "Natural resources, construction, and maintenance occupations",
 TRUE, "Not applicable to study area"
)</f>
        <v>Production, transportation, and material moving occupations</v>
      </c>
      <c r="G167">
        <f t="shared" si="11"/>
        <v>8356</v>
      </c>
      <c r="H167" s="9">
        <f t="shared" si="12"/>
        <v>53.564102564102562</v>
      </c>
      <c r="I167" t="str">
        <f>_xlfn.XLOOKUP($C167,'NAICS-SOC-CIP x-walk'!C:C, 'NAICS-SOC-CIP x-walk'!H:H)</f>
        <v>21, 22</v>
      </c>
      <c r="J167" t="str">
        <f>_xlfn.XLOOKUP($C167,'NAICS-SOC-CIP x-walk'!$C:$C, 'NAICS-SOC-CIP x-walk'!I:I)</f>
        <v>Mining, Quarrying, and Oil and Gas Extraction, Utilities</v>
      </c>
      <c r="K167">
        <f t="shared" si="13"/>
        <v>4499</v>
      </c>
      <c r="L167" s="9">
        <f t="shared" si="14"/>
        <v>48.376344086021504</v>
      </c>
    </row>
    <row r="168" spans="1:12">
      <c r="A168" s="1">
        <v>32</v>
      </c>
      <c r="B168" s="1">
        <v>3</v>
      </c>
      <c r="C168" s="34" t="s">
        <v>2750</v>
      </c>
      <c r="D168" s="1">
        <f t="shared" si="10"/>
        <v>51</v>
      </c>
      <c r="E168" s="2" t="str">
        <f>_xlfn.XLOOKUP(C168,'NAICS-SOC-CIP x-walk'!C:C,'NAICS-SOC-CIP x-walk'!E:E)</f>
        <v>Power Distributors and Dispatchers</v>
      </c>
      <c r="F168" t="str" cm="1">
        <f t="array" ref="F168">_xlfn.IFS(
 AND(D168&gt;=11, D168&lt;=29), "Management, business, science, and arts occupations",
 AND(D168&gt;=31, D168&lt;=39), "Service occupations",
 AND(D168&gt;=41, D168&lt;=43), "Sales and office occupations",
 AND(D168&gt;=51, D168&lt;=53), "Production, transportation, and material moving occupations",
 AND(D168&gt;=45, D168&lt;=49), "Natural resources, construction, and maintenance occupations",
 TRUE, "Not applicable to study area"
)</f>
        <v>Production, transportation, and material moving occupations</v>
      </c>
      <c r="G168">
        <f t="shared" si="11"/>
        <v>8356</v>
      </c>
      <c r="H168" s="9">
        <f t="shared" si="12"/>
        <v>53.564102564102562</v>
      </c>
      <c r="I168" t="str">
        <f>_xlfn.XLOOKUP($C168,'NAICS-SOC-CIP x-walk'!C:C, 'NAICS-SOC-CIP x-walk'!H:H)</f>
        <v>21, 22</v>
      </c>
      <c r="J168" t="str">
        <f>_xlfn.XLOOKUP($C168,'NAICS-SOC-CIP x-walk'!$C:$C, 'NAICS-SOC-CIP x-walk'!I:I)</f>
        <v>Mining, Quarrying, and Oil and Gas Extraction, Utilities</v>
      </c>
      <c r="K168">
        <f t="shared" si="13"/>
        <v>4499</v>
      </c>
      <c r="L168" s="9">
        <f t="shared" si="14"/>
        <v>48.376344086021504</v>
      </c>
    </row>
    <row r="169" spans="1:12">
      <c r="A169" s="1">
        <v>82</v>
      </c>
      <c r="B169" s="1" t="s">
        <v>4</v>
      </c>
      <c r="C169" s="34" t="s">
        <v>2751</v>
      </c>
      <c r="D169" s="1">
        <f t="shared" si="10"/>
        <v>51</v>
      </c>
      <c r="E169" s="2" t="str">
        <f>_xlfn.XLOOKUP(C169,'NAICS-SOC-CIP x-walk'!C:C,'NAICS-SOC-CIP x-walk'!E:E)</f>
        <v>Power Plant Operators</v>
      </c>
      <c r="F169" t="str" cm="1">
        <f t="array" ref="F169">_xlfn.IFS(
 AND(D169&gt;=11, D169&lt;=29), "Management, business, science, and arts occupations",
 AND(D169&gt;=31, D169&lt;=39), "Service occupations",
 AND(D169&gt;=41, D169&lt;=43), "Sales and office occupations",
 AND(D169&gt;=51, D169&lt;=53), "Production, transportation, and material moving occupations",
 AND(D169&gt;=45, D169&lt;=49), "Natural resources, construction, and maintenance occupations",
 TRUE, "Not applicable to study area"
)</f>
        <v>Production, transportation, and material moving occupations</v>
      </c>
      <c r="G169">
        <f t="shared" si="11"/>
        <v>8356</v>
      </c>
      <c r="H169" s="9">
        <f t="shared" si="12"/>
        <v>53.564102564102562</v>
      </c>
      <c r="I169" t="str">
        <f>_xlfn.XLOOKUP($C169,'NAICS-SOC-CIP x-walk'!C:C, 'NAICS-SOC-CIP x-walk'!H:H)</f>
        <v>21, 22</v>
      </c>
      <c r="J169" t="str">
        <f>_xlfn.XLOOKUP($C169,'NAICS-SOC-CIP x-walk'!$C:$C, 'NAICS-SOC-CIP x-walk'!I:I)</f>
        <v>Mining, Quarrying, and Oil and Gas Extraction, Utilities</v>
      </c>
      <c r="K169">
        <f t="shared" si="13"/>
        <v>4499</v>
      </c>
      <c r="L169" s="9">
        <f t="shared" si="14"/>
        <v>48.376344086021504</v>
      </c>
    </row>
    <row r="170" spans="1:12">
      <c r="A170" s="1">
        <v>82</v>
      </c>
      <c r="B170" s="1" t="s">
        <v>4</v>
      </c>
      <c r="C170" s="34" t="s">
        <v>2751</v>
      </c>
      <c r="D170" s="1">
        <f t="shared" si="10"/>
        <v>51</v>
      </c>
      <c r="E170" s="2" t="str">
        <f>_xlfn.XLOOKUP(C170,'NAICS-SOC-CIP x-walk'!C:C,'NAICS-SOC-CIP x-walk'!E:E)</f>
        <v>Power Plant Operators</v>
      </c>
      <c r="F170" t="str" cm="1">
        <f t="array" ref="F170">_xlfn.IFS(
 AND(D170&gt;=11, D170&lt;=29), "Management, business, science, and arts occupations",
 AND(D170&gt;=31, D170&lt;=39), "Service occupations",
 AND(D170&gt;=41, D170&lt;=43), "Sales and office occupations",
 AND(D170&gt;=51, D170&lt;=53), "Production, transportation, and material moving occupations",
 AND(D170&gt;=45, D170&lt;=49), "Natural resources, construction, and maintenance occupations",
 TRUE, "Not applicable to study area"
)</f>
        <v>Production, transportation, and material moving occupations</v>
      </c>
      <c r="G170">
        <f t="shared" si="11"/>
        <v>8356</v>
      </c>
      <c r="H170" s="9">
        <f t="shared" si="12"/>
        <v>53.564102564102562</v>
      </c>
      <c r="I170" t="str">
        <f>_xlfn.XLOOKUP($C170,'NAICS-SOC-CIP x-walk'!C:C, 'NAICS-SOC-CIP x-walk'!H:H)</f>
        <v>21, 22</v>
      </c>
      <c r="J170" t="str">
        <f>_xlfn.XLOOKUP($C170,'NAICS-SOC-CIP x-walk'!$C:$C, 'NAICS-SOC-CIP x-walk'!I:I)</f>
        <v>Mining, Quarrying, and Oil and Gas Extraction, Utilities</v>
      </c>
      <c r="K170">
        <f t="shared" si="13"/>
        <v>4499</v>
      </c>
      <c r="L170" s="9">
        <f t="shared" si="14"/>
        <v>48.376344086021504</v>
      </c>
    </row>
    <row r="171" spans="1:12">
      <c r="A171" s="1">
        <v>69</v>
      </c>
      <c r="B171" s="1">
        <v>3</v>
      </c>
      <c r="C171" s="34" t="s">
        <v>2751</v>
      </c>
      <c r="D171" s="1">
        <f t="shared" si="10"/>
        <v>51</v>
      </c>
      <c r="E171" s="2" t="str">
        <f>_xlfn.XLOOKUP(C171,'NAICS-SOC-CIP x-walk'!C:C,'NAICS-SOC-CIP x-walk'!E:E)</f>
        <v>Power Plant Operators</v>
      </c>
      <c r="F171" t="str" cm="1">
        <f t="array" ref="F171">_xlfn.IFS(
 AND(D171&gt;=11, D171&lt;=29), "Management, business, science, and arts occupations",
 AND(D171&gt;=31, D171&lt;=39), "Service occupations",
 AND(D171&gt;=41, D171&lt;=43), "Sales and office occupations",
 AND(D171&gt;=51, D171&lt;=53), "Production, transportation, and material moving occupations",
 AND(D171&gt;=45, D171&lt;=49), "Natural resources, construction, and maintenance occupations",
 TRUE, "Not applicable to study area"
)</f>
        <v>Production, transportation, and material moving occupations</v>
      </c>
      <c r="G171">
        <f t="shared" si="11"/>
        <v>8356</v>
      </c>
      <c r="H171" s="9">
        <f t="shared" si="12"/>
        <v>53.564102564102562</v>
      </c>
      <c r="I171" t="str">
        <f>_xlfn.XLOOKUP($C171,'NAICS-SOC-CIP x-walk'!C:C, 'NAICS-SOC-CIP x-walk'!H:H)</f>
        <v>21, 22</v>
      </c>
      <c r="J171" t="str">
        <f>_xlfn.XLOOKUP($C171,'NAICS-SOC-CIP x-walk'!$C:$C, 'NAICS-SOC-CIP x-walk'!I:I)</f>
        <v>Mining, Quarrying, and Oil and Gas Extraction, Utilities</v>
      </c>
      <c r="K171">
        <f t="shared" si="13"/>
        <v>4499</v>
      </c>
      <c r="L171" s="9">
        <f t="shared" si="14"/>
        <v>48.376344086021504</v>
      </c>
    </row>
    <row r="172" spans="1:12">
      <c r="A172" s="1">
        <v>65</v>
      </c>
      <c r="B172" s="1" t="s">
        <v>4</v>
      </c>
      <c r="C172" s="34" t="s">
        <v>2753</v>
      </c>
      <c r="D172" s="1">
        <f t="shared" si="10"/>
        <v>51</v>
      </c>
      <c r="E172" s="2" t="str">
        <f>_xlfn.XLOOKUP(C172,'NAICS-SOC-CIP x-walk'!C:C,'NAICS-SOC-CIP x-walk'!E:E)</f>
        <v>Water and Wastewater Treatment Plant and System Operators</v>
      </c>
      <c r="F172" t="str" cm="1">
        <f t="array" ref="F172">_xlfn.IFS(
 AND(D172&gt;=11, D172&lt;=29), "Management, business, science, and arts occupations",
 AND(D172&gt;=31, D172&lt;=39), "Service occupations",
 AND(D172&gt;=41, D172&lt;=43), "Sales and office occupations",
 AND(D172&gt;=51, D172&lt;=53), "Production, transportation, and material moving occupations",
 AND(D172&gt;=45, D172&lt;=49), "Natural resources, construction, and maintenance occupations",
 TRUE, "Not applicable to study area"
)</f>
        <v>Production, transportation, and material moving occupations</v>
      </c>
      <c r="G172">
        <f t="shared" si="11"/>
        <v>8356</v>
      </c>
      <c r="H172" s="9">
        <f t="shared" si="12"/>
        <v>53.564102564102562</v>
      </c>
      <c r="I172" t="str">
        <f>_xlfn.XLOOKUP($C172,'NAICS-SOC-CIP x-walk'!C:C, 'NAICS-SOC-CIP x-walk'!H:H)</f>
        <v>21, 22</v>
      </c>
      <c r="J172" t="str">
        <f>_xlfn.XLOOKUP($C172,'NAICS-SOC-CIP x-walk'!$C:$C, 'NAICS-SOC-CIP x-walk'!I:I)</f>
        <v>Mining, Quarrying, and Oil and Gas Extraction, Utilities</v>
      </c>
      <c r="K172">
        <f t="shared" si="13"/>
        <v>4499</v>
      </c>
      <c r="L172" s="9">
        <f t="shared" si="14"/>
        <v>48.376344086021504</v>
      </c>
    </row>
    <row r="173" spans="1:12">
      <c r="A173" s="1">
        <v>65</v>
      </c>
      <c r="B173" s="1" t="s">
        <v>4</v>
      </c>
      <c r="C173" s="34" t="s">
        <v>2755</v>
      </c>
      <c r="D173" s="1">
        <f t="shared" si="10"/>
        <v>51</v>
      </c>
      <c r="E173" s="2" t="str">
        <f>_xlfn.XLOOKUP(C173,'NAICS-SOC-CIP x-walk'!C:C,'NAICS-SOC-CIP x-walk'!E:E)</f>
        <v>Gas Plant Operators</v>
      </c>
      <c r="F173" t="str" cm="1">
        <f t="array" ref="F173">_xlfn.IFS(
 AND(D173&gt;=11, D173&lt;=29), "Management, business, science, and arts occupations",
 AND(D173&gt;=31, D173&lt;=39), "Service occupations",
 AND(D173&gt;=41, D173&lt;=43), "Sales and office occupations",
 AND(D173&gt;=51, D173&lt;=53), "Production, transportation, and material moving occupations",
 AND(D173&gt;=45, D173&lt;=49), "Natural resources, construction, and maintenance occupations",
 TRUE, "Not applicable to study area"
)</f>
        <v>Production, transportation, and material moving occupations</v>
      </c>
      <c r="G173">
        <f t="shared" si="11"/>
        <v>8356</v>
      </c>
      <c r="H173" s="9">
        <f t="shared" si="12"/>
        <v>53.564102564102562</v>
      </c>
      <c r="I173" t="str">
        <f>_xlfn.XLOOKUP($C173,'NAICS-SOC-CIP x-walk'!C:C, 'NAICS-SOC-CIP x-walk'!H:H)</f>
        <v>21, 22</v>
      </c>
      <c r="J173" t="str">
        <f>_xlfn.XLOOKUP($C173,'NAICS-SOC-CIP x-walk'!$C:$C, 'NAICS-SOC-CIP x-walk'!I:I)</f>
        <v>Mining, Quarrying, and Oil and Gas Extraction, Utilities</v>
      </c>
      <c r="K173">
        <f t="shared" si="13"/>
        <v>4499</v>
      </c>
      <c r="L173" s="9">
        <f t="shared" si="14"/>
        <v>48.376344086021504</v>
      </c>
    </row>
    <row r="174" spans="1:12">
      <c r="A174" s="1">
        <v>92</v>
      </c>
      <c r="B174" s="1" t="s">
        <v>4</v>
      </c>
      <c r="C174" s="34" t="s">
        <v>2756</v>
      </c>
      <c r="D174" s="1">
        <f t="shared" si="10"/>
        <v>51</v>
      </c>
      <c r="E174" s="2" t="str">
        <f>_xlfn.XLOOKUP(C174,'NAICS-SOC-CIP x-walk'!C:C,'NAICS-SOC-CIP x-walk'!E:E)</f>
        <v>Petroleum Pump System Operators, Refinery Operators, and Gaugers</v>
      </c>
      <c r="F174" t="str" cm="1">
        <f t="array" ref="F174">_xlfn.IFS(
 AND(D174&gt;=11, D174&lt;=29), "Management, business, science, and arts occupations",
 AND(D174&gt;=31, D174&lt;=39), "Service occupations",
 AND(D174&gt;=41, D174&lt;=43), "Sales and office occupations",
 AND(D174&gt;=51, D174&lt;=53), "Production, transportation, and material moving occupations",
 AND(D174&gt;=45, D174&lt;=49), "Natural resources, construction, and maintenance occupations",
 TRUE, "Not applicable to study area"
)</f>
        <v>Production, transportation, and material moving occupations</v>
      </c>
      <c r="G174">
        <f t="shared" si="11"/>
        <v>8356</v>
      </c>
      <c r="H174" s="9">
        <f t="shared" si="12"/>
        <v>53.564102564102562</v>
      </c>
      <c r="I174" t="str">
        <f>_xlfn.XLOOKUP($C174,'NAICS-SOC-CIP x-walk'!C:C, 'NAICS-SOC-CIP x-walk'!H:H)</f>
        <v>21, 22</v>
      </c>
      <c r="J174" t="str">
        <f>_xlfn.XLOOKUP($C174,'NAICS-SOC-CIP x-walk'!$C:$C, 'NAICS-SOC-CIP x-walk'!I:I)</f>
        <v>Mining, Quarrying, and Oil and Gas Extraction, Utilities</v>
      </c>
      <c r="K174">
        <f t="shared" si="13"/>
        <v>4499</v>
      </c>
      <c r="L174" s="9">
        <f t="shared" si="14"/>
        <v>48.376344086021504</v>
      </c>
    </row>
    <row r="175" spans="1:12">
      <c r="A175" s="1">
        <v>86</v>
      </c>
      <c r="B175" s="1" t="s">
        <v>4</v>
      </c>
      <c r="C175" s="34" t="s">
        <v>2759</v>
      </c>
      <c r="D175" s="1">
        <f t="shared" si="10"/>
        <v>51</v>
      </c>
      <c r="E175" s="2" t="str">
        <f>_xlfn.XLOOKUP(C175,'NAICS-SOC-CIP x-walk'!C:C,'NAICS-SOC-CIP x-walk'!E:E)</f>
        <v>Plant and System Operators, All Other</v>
      </c>
      <c r="F175" t="str" cm="1">
        <f t="array" ref="F175">_xlfn.IFS(
 AND(D175&gt;=11, D175&lt;=29), "Management, business, science, and arts occupations",
 AND(D175&gt;=31, D175&lt;=39), "Service occupations",
 AND(D175&gt;=41, D175&lt;=43), "Sales and office occupations",
 AND(D175&gt;=51, D175&lt;=53), "Production, transportation, and material moving occupations",
 AND(D175&gt;=45, D175&lt;=49), "Natural resources, construction, and maintenance occupations",
 TRUE, "Not applicable to study area"
)</f>
        <v>Production, transportation, and material moving occupations</v>
      </c>
      <c r="G175">
        <f t="shared" si="11"/>
        <v>8356</v>
      </c>
      <c r="H175" s="9">
        <f t="shared" si="12"/>
        <v>53.564102564102562</v>
      </c>
      <c r="I175" t="str">
        <f>_xlfn.XLOOKUP($C175,'NAICS-SOC-CIP x-walk'!C:C, 'NAICS-SOC-CIP x-walk'!H:H)</f>
        <v>21, 22</v>
      </c>
      <c r="J175" t="str">
        <f>_xlfn.XLOOKUP($C175,'NAICS-SOC-CIP x-walk'!$C:$C, 'NAICS-SOC-CIP x-walk'!I:I)</f>
        <v>Mining, Quarrying, and Oil and Gas Extraction, Utilities</v>
      </c>
      <c r="K175">
        <f t="shared" si="13"/>
        <v>4499</v>
      </c>
      <c r="L175" s="9">
        <f t="shared" si="14"/>
        <v>48.376344086021504</v>
      </c>
    </row>
    <row r="176" spans="1:12">
      <c r="A176" s="1">
        <v>88</v>
      </c>
      <c r="B176" s="1" t="s">
        <v>4</v>
      </c>
      <c r="C176" s="34" t="s">
        <v>2855</v>
      </c>
      <c r="D176" s="1">
        <f t="shared" si="10"/>
        <v>53</v>
      </c>
      <c r="E176" s="2" t="str">
        <f>_xlfn.XLOOKUP(C176,'NAICS-SOC-CIP x-walk'!C:C,'NAICS-SOC-CIP x-walk'!E:E)</f>
        <v>Wellhead Pumpers</v>
      </c>
      <c r="F176" t="str" cm="1">
        <f t="array" ref="F176">_xlfn.IFS(
 AND(D176&gt;=11, D176&lt;=29), "Management, business, science, and arts occupations",
 AND(D176&gt;=31, D176&lt;=39), "Service occupations",
 AND(D176&gt;=41, D176&lt;=43), "Sales and office occupations",
 AND(D176&gt;=51, D176&lt;=53), "Production, transportation, and material moving occupations",
 AND(D176&gt;=45, D176&lt;=49), "Natural resources, construction, and maintenance occupations",
 TRUE, "Not applicable to study area"
)</f>
        <v>Production, transportation, and material moving occupations</v>
      </c>
      <c r="G176">
        <f t="shared" si="11"/>
        <v>8356</v>
      </c>
      <c r="H176" s="9">
        <f t="shared" si="12"/>
        <v>53.564102564102562</v>
      </c>
      <c r="I176" t="str">
        <f>_xlfn.XLOOKUP($C176,'NAICS-SOC-CIP x-walk'!C:C, 'NAICS-SOC-CIP x-walk'!H:H)</f>
        <v>21, 22</v>
      </c>
      <c r="J176" t="str">
        <f>_xlfn.XLOOKUP($C176,'NAICS-SOC-CIP x-walk'!$C:$C, 'NAICS-SOC-CIP x-walk'!I:I)</f>
        <v>Mining, Quarrying, and Oil and Gas Extraction, Utilities</v>
      </c>
      <c r="K176">
        <f t="shared" si="13"/>
        <v>4499</v>
      </c>
      <c r="L176" s="9">
        <f t="shared" si="14"/>
        <v>48.376344086021504</v>
      </c>
    </row>
    <row r="177" spans="1:12">
      <c r="A177" s="1">
        <v>81</v>
      </c>
      <c r="B177" s="1" t="s">
        <v>4</v>
      </c>
      <c r="C177" s="34" t="s">
        <v>2856</v>
      </c>
      <c r="D177" s="1">
        <f t="shared" si="10"/>
        <v>53</v>
      </c>
      <c r="E177" s="2" t="str">
        <f>_xlfn.XLOOKUP(C177,'NAICS-SOC-CIP x-walk'!C:C,'NAICS-SOC-CIP x-walk'!E:E)</f>
        <v>Refuse and Recyclable Material Collectors</v>
      </c>
      <c r="F177" t="str" cm="1">
        <f t="array" ref="F177">_xlfn.IFS(
 AND(D177&gt;=11, D177&lt;=29), "Management, business, science, and arts occupations",
 AND(D177&gt;=31, D177&lt;=39), "Service occupations",
 AND(D177&gt;=41, D177&lt;=43), "Sales and office occupations",
 AND(D177&gt;=51, D177&lt;=53), "Production, transportation, and material moving occupations",
 AND(D177&gt;=45, D177&lt;=49), "Natural resources, construction, and maintenance occupations",
 TRUE, "Not applicable to study area"
)</f>
        <v>Production, transportation, and material moving occupations</v>
      </c>
      <c r="G177">
        <f t="shared" si="11"/>
        <v>8356</v>
      </c>
      <c r="H177" s="9">
        <f t="shared" si="12"/>
        <v>53.564102564102562</v>
      </c>
      <c r="I177" t="str">
        <f>_xlfn.XLOOKUP($C177,'NAICS-SOC-CIP x-walk'!C:C, 'NAICS-SOC-CIP x-walk'!H:H)</f>
        <v>21, 22</v>
      </c>
      <c r="J177" t="str">
        <f>_xlfn.XLOOKUP($C177,'NAICS-SOC-CIP x-walk'!$C:$C, 'NAICS-SOC-CIP x-walk'!I:I)</f>
        <v>Mining, Quarrying, and Oil and Gas Extraction, Utilities</v>
      </c>
      <c r="K177">
        <f t="shared" si="13"/>
        <v>4499</v>
      </c>
      <c r="L177" s="9">
        <f t="shared" si="14"/>
        <v>48.376344086021504</v>
      </c>
    </row>
    <row r="178" spans="1:12">
      <c r="A178" s="1">
        <v>68</v>
      </c>
      <c r="B178" s="1">
        <v>3</v>
      </c>
      <c r="C178" s="34" t="s">
        <v>2340</v>
      </c>
      <c r="D178" s="1">
        <f t="shared" si="10"/>
        <v>33</v>
      </c>
      <c r="E178" s="2" t="str">
        <f>_xlfn.XLOOKUP(C178,'NAICS-SOC-CIP x-walk'!C:C,'NAICS-SOC-CIP x-walk'!E:E)</f>
        <v>Firefighters</v>
      </c>
      <c r="F178" t="str" cm="1">
        <f t="array" ref="F178">_xlfn.IFS(
 AND(D178&gt;=11, D178&lt;=29), "Management, business, science, and arts occupations",
 AND(D178&gt;=31, D178&lt;=39), "Service occupations",
 AND(D178&gt;=41, D178&lt;=43), "Sales and office occupations",
 AND(D178&gt;=51, D178&lt;=53), "Production, transportation, and material moving occupations",
 AND(D178&gt;=45, D178&lt;=49), "Natural resources, construction, and maintenance occupations",
 TRUE, "Not applicable to study area"
)</f>
        <v>Service occupations</v>
      </c>
      <c r="G178">
        <f t="shared" si="11"/>
        <v>3317</v>
      </c>
      <c r="H178" s="9">
        <f t="shared" si="12"/>
        <v>34.195876288659797</v>
      </c>
      <c r="I178" t="str">
        <f>_xlfn.XLOOKUP($C178,'NAICS-SOC-CIP x-walk'!C:C, 'NAICS-SOC-CIP x-walk'!H:H)</f>
        <v>21, 22</v>
      </c>
      <c r="J178" t="str">
        <f>_xlfn.XLOOKUP($C178,'NAICS-SOC-CIP x-walk'!$C:$C, 'NAICS-SOC-CIP x-walk'!I:I)</f>
        <v>Mining, Quarrying, and Oil and Gas Extraction, Utilities</v>
      </c>
      <c r="K178">
        <f t="shared" si="13"/>
        <v>4499</v>
      </c>
      <c r="L178" s="9">
        <f t="shared" si="14"/>
        <v>48.376344086021504</v>
      </c>
    </row>
    <row r="179" spans="1:12">
      <c r="A179" s="1">
        <v>73</v>
      </c>
      <c r="B179" s="1">
        <v>3</v>
      </c>
      <c r="C179" s="34" t="s">
        <v>2342</v>
      </c>
      <c r="D179" s="1">
        <f t="shared" si="10"/>
        <v>33</v>
      </c>
      <c r="E179" s="2" t="str">
        <f>_xlfn.XLOOKUP(C179,'NAICS-SOC-CIP x-walk'!C:C,'NAICS-SOC-CIP x-walk'!E:E)</f>
        <v>Forest Fire Inspectors and Prevention Specialists</v>
      </c>
      <c r="F179" t="str" cm="1">
        <f t="array" ref="F179">_xlfn.IFS(
 AND(D179&gt;=11, D179&lt;=29), "Management, business, science, and arts occupations",
 AND(D179&gt;=31, D179&lt;=39), "Service occupations",
 AND(D179&gt;=41, D179&lt;=43), "Sales and office occupations",
 AND(D179&gt;=51, D179&lt;=53), "Production, transportation, and material moving occupations",
 AND(D179&gt;=45, D179&lt;=49), "Natural resources, construction, and maintenance occupations",
 TRUE, "Not applicable to study area"
)</f>
        <v>Service occupations</v>
      </c>
      <c r="G179">
        <f t="shared" si="11"/>
        <v>3317</v>
      </c>
      <c r="H179" s="9">
        <f t="shared" si="12"/>
        <v>34.195876288659797</v>
      </c>
      <c r="I179" t="str">
        <f>_xlfn.XLOOKUP($C179,'NAICS-SOC-CIP x-walk'!C:C, 'NAICS-SOC-CIP x-walk'!H:H)</f>
        <v>21, 22</v>
      </c>
      <c r="J179" t="str">
        <f>_xlfn.XLOOKUP($C179,'NAICS-SOC-CIP x-walk'!$C:$C, 'NAICS-SOC-CIP x-walk'!I:I)</f>
        <v>Mining, Quarrying, and Oil and Gas Extraction, Utilities</v>
      </c>
      <c r="K179">
        <f t="shared" si="13"/>
        <v>4499</v>
      </c>
      <c r="L179" s="9">
        <f t="shared" si="14"/>
        <v>48.376344086021504</v>
      </c>
    </row>
    <row r="180" spans="1:12">
      <c r="A180" s="1">
        <v>72</v>
      </c>
      <c r="B180" s="1">
        <v>4</v>
      </c>
      <c r="C180" s="34" t="s">
        <v>2346</v>
      </c>
      <c r="D180" s="1">
        <f t="shared" si="10"/>
        <v>33</v>
      </c>
      <c r="E180" s="2" t="str">
        <f>_xlfn.XLOOKUP(C180,'NAICS-SOC-CIP x-walk'!C:C,'NAICS-SOC-CIP x-walk'!E:E)</f>
        <v>Fish and Game Wardens</v>
      </c>
      <c r="F180" t="str" cm="1">
        <f t="array" ref="F180">_xlfn.IFS(
 AND(D180&gt;=11, D180&lt;=29), "Management, business, science, and arts occupations",
 AND(D180&gt;=31, D180&lt;=39), "Service occupations",
 AND(D180&gt;=41, D180&lt;=43), "Sales and office occupations",
 AND(D180&gt;=51, D180&lt;=53), "Production, transportation, and material moving occupations",
 AND(D180&gt;=45, D180&lt;=49), "Natural resources, construction, and maintenance occupations",
 TRUE, "Not applicable to study area"
)</f>
        <v>Service occupations</v>
      </c>
      <c r="G180">
        <f t="shared" si="11"/>
        <v>3317</v>
      </c>
      <c r="H180" s="9">
        <f t="shared" si="12"/>
        <v>34.195876288659797</v>
      </c>
      <c r="I180" t="str">
        <f>_xlfn.XLOOKUP($C180,'NAICS-SOC-CIP x-walk'!C:C, 'NAICS-SOC-CIP x-walk'!H:H)</f>
        <v>21, 22</v>
      </c>
      <c r="J180" t="str">
        <f>_xlfn.XLOOKUP($C180,'NAICS-SOC-CIP x-walk'!$C:$C, 'NAICS-SOC-CIP x-walk'!I:I)</f>
        <v>Mining, Quarrying, and Oil and Gas Extraction, Utilities</v>
      </c>
      <c r="K180">
        <f t="shared" si="13"/>
        <v>4499</v>
      </c>
      <c r="L180" s="9">
        <f t="shared" si="14"/>
        <v>48.376344086021504</v>
      </c>
    </row>
    <row r="181" spans="1:12">
      <c r="A181" s="1">
        <v>33</v>
      </c>
      <c r="B181" s="1">
        <v>4</v>
      </c>
      <c r="C181" s="34" t="s">
        <v>1808</v>
      </c>
      <c r="D181" s="1">
        <f t="shared" si="10"/>
        <v>11</v>
      </c>
      <c r="E181" s="2" t="str">
        <f>_xlfn.XLOOKUP(C181,'NAICS-SOC-CIP x-walk'!C:C,'NAICS-SOC-CIP x-walk'!E:E)</f>
        <v>General and Operations Managers</v>
      </c>
      <c r="F181" t="str" cm="1">
        <f t="array" ref="F181">_xlfn.IFS(
 AND(D181&gt;=11, D181&lt;=29), "Management, business, science, and arts occupations",
 AND(D181&gt;=31, D181&lt;=39), "Service occupations",
 AND(D181&gt;=41, D181&lt;=43), "Sales and office occupations",
 AND(D181&gt;=51, D181&lt;=53), "Production, transportation, and material moving occupations",
 AND(D181&gt;=45, D181&lt;=49), "Natural resources, construction, and maintenance occupations",
 TRUE, "Not applicable to study area"
)</f>
        <v>Management, business, science, and arts occupations</v>
      </c>
      <c r="G181">
        <f t="shared" si="11"/>
        <v>7776</v>
      </c>
      <c r="H181" s="9">
        <f t="shared" si="12"/>
        <v>17.474157303370788</v>
      </c>
      <c r="I181" t="str">
        <f>_xlfn.XLOOKUP($C181,'NAICS-SOC-CIP x-walk'!C:C, 'NAICS-SOC-CIP x-walk'!H:H)</f>
        <v>21, 22</v>
      </c>
      <c r="J181" t="str">
        <f>_xlfn.XLOOKUP($C181,'NAICS-SOC-CIP x-walk'!$C:$C, 'NAICS-SOC-CIP x-walk'!I:I)</f>
        <v>Mining, Quarrying, and Oil and Gas Extraction, Utilities</v>
      </c>
      <c r="K181">
        <f t="shared" si="13"/>
        <v>4499</v>
      </c>
      <c r="L181" s="9">
        <f t="shared" si="14"/>
        <v>48.376344086021504</v>
      </c>
    </row>
    <row r="182" spans="1:12">
      <c r="A182" s="1">
        <v>32</v>
      </c>
      <c r="B182" s="1">
        <v>3</v>
      </c>
      <c r="C182" s="34" t="s">
        <v>1820</v>
      </c>
      <c r="D182" s="1">
        <f t="shared" si="10"/>
        <v>11</v>
      </c>
      <c r="E182" s="2" t="str">
        <f>_xlfn.XLOOKUP(C182,'NAICS-SOC-CIP x-walk'!C:C,'NAICS-SOC-CIP x-walk'!E:E)</f>
        <v>Facilities Managers</v>
      </c>
      <c r="F182" t="str" cm="1">
        <f t="array" ref="F182">_xlfn.IFS(
 AND(D182&gt;=11, D182&lt;=29), "Management, business, science, and arts occupations",
 AND(D182&gt;=31, D182&lt;=39), "Service occupations",
 AND(D182&gt;=41, D182&lt;=43), "Sales and office occupations",
 AND(D182&gt;=51, D182&lt;=53), "Production, transportation, and material moving occupations",
 AND(D182&gt;=45, D182&lt;=49), "Natural resources, construction, and maintenance occupations",
 TRUE, "Not applicable to study area"
)</f>
        <v>Management, business, science, and arts occupations</v>
      </c>
      <c r="G182">
        <f t="shared" si="11"/>
        <v>7776</v>
      </c>
      <c r="H182" s="9">
        <f t="shared" si="12"/>
        <v>17.474157303370788</v>
      </c>
      <c r="I182" t="str">
        <f>_xlfn.XLOOKUP($C182,'NAICS-SOC-CIP x-walk'!C:C, 'NAICS-SOC-CIP x-walk'!H:H)</f>
        <v>21, 22</v>
      </c>
      <c r="J182" t="str">
        <f>_xlfn.XLOOKUP($C182,'NAICS-SOC-CIP x-walk'!$C:$C, 'NAICS-SOC-CIP x-walk'!I:I)</f>
        <v>Mining, Quarrying, and Oil and Gas Extraction, Utilities</v>
      </c>
      <c r="K182">
        <f t="shared" si="13"/>
        <v>4499</v>
      </c>
      <c r="L182" s="9">
        <f t="shared" si="14"/>
        <v>48.376344086021504</v>
      </c>
    </row>
    <row r="183" spans="1:12">
      <c r="A183" s="1">
        <v>42</v>
      </c>
      <c r="B183" s="1">
        <v>4</v>
      </c>
      <c r="C183" s="34" t="s">
        <v>1820</v>
      </c>
      <c r="D183" s="1">
        <f t="shared" si="10"/>
        <v>11</v>
      </c>
      <c r="E183" s="2" t="str">
        <f>_xlfn.XLOOKUP(C183,'NAICS-SOC-CIP x-walk'!C:C,'NAICS-SOC-CIP x-walk'!E:E)</f>
        <v>Facilities Managers</v>
      </c>
      <c r="F183" t="str" cm="1">
        <f t="array" ref="F183">_xlfn.IFS(
 AND(D183&gt;=11, D183&lt;=29), "Management, business, science, and arts occupations",
 AND(D183&gt;=31, D183&lt;=39), "Service occupations",
 AND(D183&gt;=41, D183&lt;=43), "Sales and office occupations",
 AND(D183&gt;=51, D183&lt;=53), "Production, transportation, and material moving occupations",
 AND(D183&gt;=45, D183&lt;=49), "Natural resources, construction, and maintenance occupations",
 TRUE, "Not applicable to study area"
)</f>
        <v>Management, business, science, and arts occupations</v>
      </c>
      <c r="G183">
        <f t="shared" si="11"/>
        <v>7776</v>
      </c>
      <c r="H183" s="9">
        <f t="shared" si="12"/>
        <v>17.474157303370788</v>
      </c>
      <c r="I183" t="str">
        <f>_xlfn.XLOOKUP($C183,'NAICS-SOC-CIP x-walk'!C:C, 'NAICS-SOC-CIP x-walk'!H:H)</f>
        <v>21, 22</v>
      </c>
      <c r="J183" t="str">
        <f>_xlfn.XLOOKUP($C183,'NAICS-SOC-CIP x-walk'!$C:$C, 'NAICS-SOC-CIP x-walk'!I:I)</f>
        <v>Mining, Quarrying, and Oil and Gas Extraction, Utilities</v>
      </c>
      <c r="K183">
        <f t="shared" si="13"/>
        <v>4499</v>
      </c>
      <c r="L183" s="9">
        <f t="shared" si="14"/>
        <v>48.376344086021504</v>
      </c>
    </row>
    <row r="184" spans="1:12">
      <c r="A184" s="1">
        <v>48</v>
      </c>
      <c r="B184" s="1">
        <v>4</v>
      </c>
      <c r="C184" s="34" t="s">
        <v>1861</v>
      </c>
      <c r="D184" s="1">
        <f t="shared" si="10"/>
        <v>13</v>
      </c>
      <c r="E184" s="2" t="str">
        <f>_xlfn.XLOOKUP(C184,'NAICS-SOC-CIP x-walk'!C:C,'NAICS-SOC-CIP x-walk'!E:E)</f>
        <v>Compliance Officers</v>
      </c>
      <c r="F184" t="str" cm="1">
        <f t="array" ref="F184">_xlfn.IFS(
 AND(D184&gt;=11, D184&lt;=29), "Management, business, science, and arts occupations",
 AND(D184&gt;=31, D184&lt;=39), "Service occupations",
 AND(D184&gt;=41, D184&lt;=43), "Sales and office occupations",
 AND(D184&gt;=51, D184&lt;=53), "Production, transportation, and material moving occupations",
 AND(D184&gt;=45, D184&lt;=49), "Natural resources, construction, and maintenance occupations",
 TRUE, "Not applicable to study area"
)</f>
        <v>Management, business, science, and arts occupations</v>
      </c>
      <c r="G184">
        <f t="shared" si="11"/>
        <v>7776</v>
      </c>
      <c r="H184" s="9">
        <f t="shared" si="12"/>
        <v>17.474157303370788</v>
      </c>
      <c r="I184" t="str">
        <f>_xlfn.XLOOKUP($C184,'NAICS-SOC-CIP x-walk'!C:C, 'NAICS-SOC-CIP x-walk'!H:H)</f>
        <v>21, 22</v>
      </c>
      <c r="J184" t="str">
        <f>_xlfn.XLOOKUP($C184,'NAICS-SOC-CIP x-walk'!$C:$C, 'NAICS-SOC-CIP x-walk'!I:I)</f>
        <v>Mining, Quarrying, and Oil and Gas Extraction, Utilities</v>
      </c>
      <c r="K184">
        <f t="shared" si="13"/>
        <v>4499</v>
      </c>
      <c r="L184" s="9">
        <f t="shared" si="14"/>
        <v>48.376344086021504</v>
      </c>
    </row>
    <row r="185" spans="1:12">
      <c r="A185" s="1">
        <v>45</v>
      </c>
      <c r="B185" s="1">
        <v>4</v>
      </c>
      <c r="C185" s="34" t="s">
        <v>1861</v>
      </c>
      <c r="D185" s="1">
        <f t="shared" si="10"/>
        <v>13</v>
      </c>
      <c r="E185" s="2" t="str">
        <f>_xlfn.XLOOKUP(C185,'NAICS-SOC-CIP x-walk'!C:C,'NAICS-SOC-CIP x-walk'!E:E)</f>
        <v>Compliance Officers</v>
      </c>
      <c r="F185" t="str" cm="1">
        <f t="array" ref="F185">_xlfn.IFS(
 AND(D185&gt;=11, D185&lt;=29), "Management, business, science, and arts occupations",
 AND(D185&gt;=31, D185&lt;=39), "Service occupations",
 AND(D185&gt;=41, D185&lt;=43), "Sales and office occupations",
 AND(D185&gt;=51, D185&lt;=53), "Production, transportation, and material moving occupations",
 AND(D185&gt;=45, D185&lt;=49), "Natural resources, construction, and maintenance occupations",
 TRUE, "Not applicable to study area"
)</f>
        <v>Management, business, science, and arts occupations</v>
      </c>
      <c r="G185">
        <f t="shared" si="11"/>
        <v>7776</v>
      </c>
      <c r="H185" s="9">
        <f t="shared" si="12"/>
        <v>17.474157303370788</v>
      </c>
      <c r="I185" t="str">
        <f>_xlfn.XLOOKUP($C185,'NAICS-SOC-CIP x-walk'!C:C, 'NAICS-SOC-CIP x-walk'!H:H)</f>
        <v>21, 22</v>
      </c>
      <c r="J185" t="str">
        <f>_xlfn.XLOOKUP($C185,'NAICS-SOC-CIP x-walk'!$C:$C, 'NAICS-SOC-CIP x-walk'!I:I)</f>
        <v>Mining, Quarrying, and Oil and Gas Extraction, Utilities</v>
      </c>
      <c r="K185">
        <f t="shared" si="13"/>
        <v>4499</v>
      </c>
      <c r="L185" s="9">
        <f t="shared" si="14"/>
        <v>48.376344086021504</v>
      </c>
    </row>
    <row r="186" spans="1:12">
      <c r="A186" s="1">
        <v>9</v>
      </c>
      <c r="B186" s="1">
        <v>4</v>
      </c>
      <c r="C186" s="34" t="s">
        <v>1861</v>
      </c>
      <c r="D186" s="1">
        <f t="shared" si="10"/>
        <v>13</v>
      </c>
      <c r="E186" s="2" t="str">
        <f>_xlfn.XLOOKUP(C186,'NAICS-SOC-CIP x-walk'!C:C,'NAICS-SOC-CIP x-walk'!E:E)</f>
        <v>Compliance Officers</v>
      </c>
      <c r="F186" t="str" cm="1">
        <f t="array" ref="F186">_xlfn.IFS(
 AND(D186&gt;=11, D186&lt;=29), "Management, business, science, and arts occupations",
 AND(D186&gt;=31, D186&lt;=39), "Service occupations",
 AND(D186&gt;=41, D186&lt;=43), "Sales and office occupations",
 AND(D186&gt;=51, D186&lt;=53), "Production, transportation, and material moving occupations",
 AND(D186&gt;=45, D186&lt;=49), "Natural resources, construction, and maintenance occupations",
 TRUE, "Not applicable to study area"
)</f>
        <v>Management, business, science, and arts occupations</v>
      </c>
      <c r="G186">
        <f t="shared" si="11"/>
        <v>7776</v>
      </c>
      <c r="H186" s="9">
        <f t="shared" si="12"/>
        <v>17.474157303370788</v>
      </c>
      <c r="I186" t="str">
        <f>_xlfn.XLOOKUP($C186,'NAICS-SOC-CIP x-walk'!C:C, 'NAICS-SOC-CIP x-walk'!H:H)</f>
        <v>21, 22</v>
      </c>
      <c r="J186" t="str">
        <f>_xlfn.XLOOKUP($C186,'NAICS-SOC-CIP x-walk'!$C:$C, 'NAICS-SOC-CIP x-walk'!I:I)</f>
        <v>Mining, Quarrying, and Oil and Gas Extraction, Utilities</v>
      </c>
      <c r="K186">
        <f t="shared" si="13"/>
        <v>4499</v>
      </c>
      <c r="L186" s="9">
        <f t="shared" si="14"/>
        <v>48.376344086021504</v>
      </c>
    </row>
    <row r="187" spans="1:12">
      <c r="A187" s="1">
        <v>38</v>
      </c>
      <c r="B187" s="1">
        <v>3</v>
      </c>
      <c r="C187" s="34" t="s">
        <v>1861</v>
      </c>
      <c r="D187" s="1">
        <f t="shared" si="10"/>
        <v>13</v>
      </c>
      <c r="E187" s="2" t="str">
        <f>_xlfn.XLOOKUP(C187,'NAICS-SOC-CIP x-walk'!C:C,'NAICS-SOC-CIP x-walk'!E:E)</f>
        <v>Compliance Officers</v>
      </c>
      <c r="F187" t="str" cm="1">
        <f t="array" ref="F187">_xlfn.IFS(
 AND(D187&gt;=11, D187&lt;=29), "Management, business, science, and arts occupations",
 AND(D187&gt;=31, D187&lt;=39), "Service occupations",
 AND(D187&gt;=41, D187&lt;=43), "Sales and office occupations",
 AND(D187&gt;=51, D187&lt;=53), "Production, transportation, and material moving occupations",
 AND(D187&gt;=45, D187&lt;=49), "Natural resources, construction, and maintenance occupations",
 TRUE, "Not applicable to study area"
)</f>
        <v>Management, business, science, and arts occupations</v>
      </c>
      <c r="G187">
        <f t="shared" si="11"/>
        <v>7776</v>
      </c>
      <c r="H187" s="9">
        <f t="shared" si="12"/>
        <v>17.474157303370788</v>
      </c>
      <c r="I187" t="str">
        <f>_xlfn.XLOOKUP($C187,'NAICS-SOC-CIP x-walk'!C:C, 'NAICS-SOC-CIP x-walk'!H:H)</f>
        <v>21, 22</v>
      </c>
      <c r="J187" t="str">
        <f>_xlfn.XLOOKUP($C187,'NAICS-SOC-CIP x-walk'!$C:$C, 'NAICS-SOC-CIP x-walk'!I:I)</f>
        <v>Mining, Quarrying, and Oil and Gas Extraction, Utilities</v>
      </c>
      <c r="K187">
        <f t="shared" si="13"/>
        <v>4499</v>
      </c>
      <c r="L187" s="9">
        <f t="shared" si="14"/>
        <v>48.376344086021504</v>
      </c>
    </row>
    <row r="188" spans="1:12">
      <c r="A188" s="1">
        <v>70</v>
      </c>
      <c r="B188" s="1">
        <v>3</v>
      </c>
      <c r="C188" s="34" t="s">
        <v>1861</v>
      </c>
      <c r="D188" s="1">
        <f t="shared" si="10"/>
        <v>13</v>
      </c>
      <c r="E188" s="2" t="str">
        <f>_xlfn.XLOOKUP(C188,'NAICS-SOC-CIP x-walk'!C:C,'NAICS-SOC-CIP x-walk'!E:E)</f>
        <v>Compliance Officers</v>
      </c>
      <c r="F188" t="str" cm="1">
        <f t="array" ref="F188">_xlfn.IFS(
 AND(D188&gt;=11, D188&lt;=29), "Management, business, science, and arts occupations",
 AND(D188&gt;=31, D188&lt;=39), "Service occupations",
 AND(D188&gt;=41, D188&lt;=43), "Sales and office occupations",
 AND(D188&gt;=51, D188&lt;=53), "Production, transportation, and material moving occupations",
 AND(D188&gt;=45, D188&lt;=49), "Natural resources, construction, and maintenance occupations",
 TRUE, "Not applicable to study area"
)</f>
        <v>Management, business, science, and arts occupations</v>
      </c>
      <c r="G188">
        <f t="shared" si="11"/>
        <v>7776</v>
      </c>
      <c r="H188" s="9">
        <f t="shared" si="12"/>
        <v>17.474157303370788</v>
      </c>
      <c r="I188" t="str">
        <f>_xlfn.XLOOKUP($C188,'NAICS-SOC-CIP x-walk'!C:C, 'NAICS-SOC-CIP x-walk'!H:H)</f>
        <v>21, 22</v>
      </c>
      <c r="J188" t="str">
        <f>_xlfn.XLOOKUP($C188,'NAICS-SOC-CIP x-walk'!$C:$C, 'NAICS-SOC-CIP x-walk'!I:I)</f>
        <v>Mining, Quarrying, and Oil and Gas Extraction, Utilities</v>
      </c>
      <c r="K188">
        <f t="shared" si="13"/>
        <v>4499</v>
      </c>
      <c r="L188" s="9">
        <f t="shared" si="14"/>
        <v>48.376344086021504</v>
      </c>
    </row>
    <row r="189" spans="1:12">
      <c r="A189" s="1">
        <v>1</v>
      </c>
      <c r="B189" s="1">
        <v>4</v>
      </c>
      <c r="C189" s="34" t="s">
        <v>1861</v>
      </c>
      <c r="D189" s="1">
        <f t="shared" si="10"/>
        <v>13</v>
      </c>
      <c r="E189" s="2" t="str">
        <f>_xlfn.XLOOKUP(C189,'NAICS-SOC-CIP x-walk'!C:C,'NAICS-SOC-CIP x-walk'!E:E)</f>
        <v>Compliance Officers</v>
      </c>
      <c r="F189" t="str" cm="1">
        <f t="array" ref="F189">_xlfn.IFS(
 AND(D189&gt;=11, D189&lt;=29), "Management, business, science, and arts occupations",
 AND(D189&gt;=31, D189&lt;=39), "Service occupations",
 AND(D189&gt;=41, D189&lt;=43), "Sales and office occupations",
 AND(D189&gt;=51, D189&lt;=53), "Production, transportation, and material moving occupations",
 AND(D189&gt;=45, D189&lt;=49), "Natural resources, construction, and maintenance occupations",
 TRUE, "Not applicable to study area"
)</f>
        <v>Management, business, science, and arts occupations</v>
      </c>
      <c r="G189">
        <f t="shared" si="11"/>
        <v>7776</v>
      </c>
      <c r="H189" s="9">
        <f t="shared" si="12"/>
        <v>17.474157303370788</v>
      </c>
      <c r="I189" t="str">
        <f>_xlfn.XLOOKUP($C189,'NAICS-SOC-CIP x-walk'!C:C, 'NAICS-SOC-CIP x-walk'!H:H)</f>
        <v>21, 22</v>
      </c>
      <c r="J189" t="str">
        <f>_xlfn.XLOOKUP($C189,'NAICS-SOC-CIP x-walk'!$C:$C, 'NAICS-SOC-CIP x-walk'!I:I)</f>
        <v>Mining, Quarrying, and Oil and Gas Extraction, Utilities</v>
      </c>
      <c r="K189">
        <f t="shared" si="13"/>
        <v>4499</v>
      </c>
      <c r="L189" s="9">
        <f t="shared" si="14"/>
        <v>48.376344086021504</v>
      </c>
    </row>
    <row r="190" spans="1:12">
      <c r="A190" s="1">
        <v>9</v>
      </c>
      <c r="B190" s="1">
        <v>3</v>
      </c>
      <c r="C190" s="34" t="s">
        <v>1861</v>
      </c>
      <c r="D190" s="1">
        <f t="shared" si="10"/>
        <v>13</v>
      </c>
      <c r="E190" s="2" t="str">
        <f>_xlfn.XLOOKUP(C190,'NAICS-SOC-CIP x-walk'!C:C,'NAICS-SOC-CIP x-walk'!E:E)</f>
        <v>Compliance Officers</v>
      </c>
      <c r="F190" t="str" cm="1">
        <f t="array" ref="F190">_xlfn.IFS(
 AND(D190&gt;=11, D190&lt;=29), "Management, business, science, and arts occupations",
 AND(D190&gt;=31, D190&lt;=39), "Service occupations",
 AND(D190&gt;=41, D190&lt;=43), "Sales and office occupations",
 AND(D190&gt;=51, D190&lt;=53), "Production, transportation, and material moving occupations",
 AND(D190&gt;=45, D190&lt;=49), "Natural resources, construction, and maintenance occupations",
 TRUE, "Not applicable to study area"
)</f>
        <v>Management, business, science, and arts occupations</v>
      </c>
      <c r="G190">
        <f t="shared" si="11"/>
        <v>7776</v>
      </c>
      <c r="H190" s="9">
        <f t="shared" si="12"/>
        <v>17.474157303370788</v>
      </c>
      <c r="I190" t="str">
        <f>_xlfn.XLOOKUP($C190,'NAICS-SOC-CIP x-walk'!C:C, 'NAICS-SOC-CIP x-walk'!H:H)</f>
        <v>21, 22</v>
      </c>
      <c r="J190" t="str">
        <f>_xlfn.XLOOKUP($C190,'NAICS-SOC-CIP x-walk'!$C:$C, 'NAICS-SOC-CIP x-walk'!I:I)</f>
        <v>Mining, Quarrying, and Oil and Gas Extraction, Utilities</v>
      </c>
      <c r="K190">
        <f t="shared" si="13"/>
        <v>4499</v>
      </c>
      <c r="L190" s="9">
        <f t="shared" si="14"/>
        <v>48.376344086021504</v>
      </c>
    </row>
    <row r="191" spans="1:12">
      <c r="A191" s="1">
        <v>3</v>
      </c>
      <c r="B191" s="1">
        <v>4</v>
      </c>
      <c r="C191" s="34" t="s">
        <v>1934</v>
      </c>
      <c r="D191" s="1">
        <f t="shared" si="10"/>
        <v>15</v>
      </c>
      <c r="E191" s="2" t="str">
        <f>_xlfn.XLOOKUP(C191,'NAICS-SOC-CIP x-walk'!C:C,'NAICS-SOC-CIP x-walk'!E:E)</f>
        <v>Mathematical Science Occupations, All Other</v>
      </c>
      <c r="F191" t="str" cm="1">
        <f t="array" ref="F191">_xlfn.IFS(
 AND(D191&gt;=11, D191&lt;=29), "Management, business, science, and arts occupations",
 AND(D191&gt;=31, D191&lt;=39), "Service occupations",
 AND(D191&gt;=41, D191&lt;=43), "Sales and office occupations",
 AND(D191&gt;=51, D191&lt;=53), "Production, transportation, and material moving occupations",
 AND(D191&gt;=45, D191&lt;=49), "Natural resources, construction, and maintenance occupations",
 TRUE, "Not applicable to study area"
)</f>
        <v>Management, business, science, and arts occupations</v>
      </c>
      <c r="G191">
        <f t="shared" si="11"/>
        <v>7776</v>
      </c>
      <c r="H191" s="9">
        <f t="shared" si="12"/>
        <v>17.474157303370788</v>
      </c>
      <c r="I191" t="str">
        <f>_xlfn.XLOOKUP($C191,'NAICS-SOC-CIP x-walk'!C:C, 'NAICS-SOC-CIP x-walk'!H:H)</f>
        <v>21, 22</v>
      </c>
      <c r="J191" t="str">
        <f>_xlfn.XLOOKUP($C191,'NAICS-SOC-CIP x-walk'!$C:$C, 'NAICS-SOC-CIP x-walk'!I:I)</f>
        <v>Mining, Quarrying, and Oil and Gas Extraction, Utilities</v>
      </c>
      <c r="K191">
        <f t="shared" si="13"/>
        <v>4499</v>
      </c>
      <c r="L191" s="9">
        <f t="shared" si="14"/>
        <v>48.376344086021504</v>
      </c>
    </row>
    <row r="192" spans="1:12">
      <c r="A192" s="1">
        <v>2</v>
      </c>
      <c r="B192" s="1">
        <v>4</v>
      </c>
      <c r="C192" s="34" t="s">
        <v>1946</v>
      </c>
      <c r="D192" s="1">
        <f t="shared" si="10"/>
        <v>17</v>
      </c>
      <c r="E192" s="2" t="str">
        <f>_xlfn.XLOOKUP(C192,'NAICS-SOC-CIP x-walk'!C:C,'NAICS-SOC-CIP x-walk'!E:E)</f>
        <v>Electronics Engineers, Except Computer</v>
      </c>
      <c r="F192" t="str" cm="1">
        <f t="array" ref="F192">_xlfn.IFS(
 AND(D192&gt;=11, D192&lt;=29), "Management, business, science, and arts occupations",
 AND(D192&gt;=31, D192&lt;=39), "Service occupations",
 AND(D192&gt;=41, D192&lt;=43), "Sales and office occupations",
 AND(D192&gt;=51, D192&lt;=53), "Production, transportation, and material moving occupations",
 AND(D192&gt;=45, D192&lt;=49), "Natural resources, construction, and maintenance occupations",
 TRUE, "Not applicable to study area"
)</f>
        <v>Management, business, science, and arts occupations</v>
      </c>
      <c r="G192">
        <f t="shared" si="11"/>
        <v>7776</v>
      </c>
      <c r="H192" s="9">
        <f t="shared" si="12"/>
        <v>17.474157303370788</v>
      </c>
      <c r="I192" t="str">
        <f>_xlfn.XLOOKUP($C192,'NAICS-SOC-CIP x-walk'!C:C, 'NAICS-SOC-CIP x-walk'!H:H)</f>
        <v>21, 22</v>
      </c>
      <c r="J192" t="str">
        <f>_xlfn.XLOOKUP($C192,'NAICS-SOC-CIP x-walk'!$C:$C, 'NAICS-SOC-CIP x-walk'!I:I)</f>
        <v>Mining, Quarrying, and Oil and Gas Extraction, Utilities</v>
      </c>
      <c r="K192">
        <f t="shared" si="13"/>
        <v>4499</v>
      </c>
      <c r="L192" s="9">
        <f t="shared" si="14"/>
        <v>48.376344086021504</v>
      </c>
    </row>
    <row r="193" spans="1:12">
      <c r="A193" s="1">
        <v>7</v>
      </c>
      <c r="B193" s="1">
        <v>4</v>
      </c>
      <c r="C193" s="34" t="s">
        <v>1946</v>
      </c>
      <c r="D193" s="1">
        <f t="shared" si="10"/>
        <v>17</v>
      </c>
      <c r="E193" s="2" t="str">
        <f>_xlfn.XLOOKUP(C193,'NAICS-SOC-CIP x-walk'!C:C,'NAICS-SOC-CIP x-walk'!E:E)</f>
        <v>Electronics Engineers, Except Computer</v>
      </c>
      <c r="F193" t="str" cm="1">
        <f t="array" ref="F193">_xlfn.IFS(
 AND(D193&gt;=11, D193&lt;=29), "Management, business, science, and arts occupations",
 AND(D193&gt;=31, D193&lt;=39), "Service occupations",
 AND(D193&gt;=41, D193&lt;=43), "Sales and office occupations",
 AND(D193&gt;=51, D193&lt;=53), "Production, transportation, and material moving occupations",
 AND(D193&gt;=45, D193&lt;=49), "Natural resources, construction, and maintenance occupations",
 TRUE, "Not applicable to study area"
)</f>
        <v>Management, business, science, and arts occupations</v>
      </c>
      <c r="G193">
        <f t="shared" si="11"/>
        <v>7776</v>
      </c>
      <c r="H193" s="9">
        <f t="shared" si="12"/>
        <v>17.474157303370788</v>
      </c>
      <c r="I193" t="str">
        <f>_xlfn.XLOOKUP($C193,'NAICS-SOC-CIP x-walk'!C:C, 'NAICS-SOC-CIP x-walk'!H:H)</f>
        <v>21, 22</v>
      </c>
      <c r="J193" t="str">
        <f>_xlfn.XLOOKUP($C193,'NAICS-SOC-CIP x-walk'!$C:$C, 'NAICS-SOC-CIP x-walk'!I:I)</f>
        <v>Mining, Quarrying, and Oil and Gas Extraction, Utilities</v>
      </c>
      <c r="K193">
        <f t="shared" si="13"/>
        <v>4499</v>
      </c>
      <c r="L193" s="9">
        <f t="shared" si="14"/>
        <v>48.376344086021504</v>
      </c>
    </row>
    <row r="194" spans="1:12">
      <c r="A194" s="1">
        <v>43</v>
      </c>
      <c r="B194" s="1">
        <v>4</v>
      </c>
      <c r="C194" s="34" t="s">
        <v>1947</v>
      </c>
      <c r="D194" s="1">
        <f t="shared" si="10"/>
        <v>17</v>
      </c>
      <c r="E194" s="2" t="str">
        <f>_xlfn.XLOOKUP(C194,'NAICS-SOC-CIP x-walk'!C:C,'NAICS-SOC-CIP x-walk'!E:E)</f>
        <v>Environmental Engineers</v>
      </c>
      <c r="F194" t="str" cm="1">
        <f t="array" ref="F194">_xlfn.IFS(
 AND(D194&gt;=11, D194&lt;=29), "Management, business, science, and arts occupations",
 AND(D194&gt;=31, D194&lt;=39), "Service occupations",
 AND(D194&gt;=41, D194&lt;=43), "Sales and office occupations",
 AND(D194&gt;=51, D194&lt;=53), "Production, transportation, and material moving occupations",
 AND(D194&gt;=45, D194&lt;=49), "Natural resources, construction, and maintenance occupations",
 TRUE, "Not applicable to study area"
)</f>
        <v>Management, business, science, and arts occupations</v>
      </c>
      <c r="G194">
        <f t="shared" si="11"/>
        <v>7776</v>
      </c>
      <c r="H194" s="9">
        <f t="shared" si="12"/>
        <v>17.474157303370788</v>
      </c>
      <c r="I194" t="str">
        <f>_xlfn.XLOOKUP($C194,'NAICS-SOC-CIP x-walk'!C:C, 'NAICS-SOC-CIP x-walk'!H:H)</f>
        <v>21, 22</v>
      </c>
      <c r="J194" t="str">
        <f>_xlfn.XLOOKUP($C194,'NAICS-SOC-CIP x-walk'!$C:$C, 'NAICS-SOC-CIP x-walk'!I:I)</f>
        <v>Mining, Quarrying, and Oil and Gas Extraction, Utilities</v>
      </c>
      <c r="K194">
        <f t="shared" si="13"/>
        <v>4499</v>
      </c>
      <c r="L194" s="9">
        <f t="shared" si="14"/>
        <v>48.376344086021504</v>
      </c>
    </row>
    <row r="195" spans="1:12">
      <c r="A195" s="1">
        <v>43</v>
      </c>
      <c r="B195" s="1">
        <v>4</v>
      </c>
      <c r="C195" s="34" t="s">
        <v>1953</v>
      </c>
      <c r="D195" s="1">
        <f t="shared" si="10"/>
        <v>17</v>
      </c>
      <c r="E195" s="2" t="str">
        <f>_xlfn.XLOOKUP(C195,'NAICS-SOC-CIP x-walk'!C:C,'NAICS-SOC-CIP x-walk'!E:E)</f>
        <v>Mining and Geological Engineers, Including Mining Safety Engineers</v>
      </c>
      <c r="F195" t="str" cm="1">
        <f t="array" ref="F195">_xlfn.IFS(
 AND(D195&gt;=11, D195&lt;=29), "Management, business, science, and arts occupations",
 AND(D195&gt;=31, D195&lt;=39), "Service occupations",
 AND(D195&gt;=41, D195&lt;=43), "Sales and office occupations",
 AND(D195&gt;=51, D195&lt;=53), "Production, transportation, and material moving occupations",
 AND(D195&gt;=45, D195&lt;=49), "Natural resources, construction, and maintenance occupations",
 TRUE, "Not applicable to study area"
)</f>
        <v>Management, business, science, and arts occupations</v>
      </c>
      <c r="G195">
        <f t="shared" si="11"/>
        <v>7776</v>
      </c>
      <c r="H195" s="9">
        <f t="shared" si="12"/>
        <v>17.474157303370788</v>
      </c>
      <c r="I195" t="str">
        <f>_xlfn.XLOOKUP($C195,'NAICS-SOC-CIP x-walk'!C:C, 'NAICS-SOC-CIP x-walk'!H:H)</f>
        <v>21, 22</v>
      </c>
      <c r="J195" t="str">
        <f>_xlfn.XLOOKUP($C195,'NAICS-SOC-CIP x-walk'!$C:$C, 'NAICS-SOC-CIP x-walk'!I:I)</f>
        <v>Mining, Quarrying, and Oil and Gas Extraction, Utilities</v>
      </c>
      <c r="K195">
        <f t="shared" si="13"/>
        <v>4499</v>
      </c>
      <c r="L195" s="9">
        <f t="shared" si="14"/>
        <v>48.376344086021504</v>
      </c>
    </row>
    <row r="196" spans="1:12">
      <c r="A196" s="1">
        <v>31</v>
      </c>
      <c r="B196" s="1">
        <v>4</v>
      </c>
      <c r="C196" s="34" t="s">
        <v>1954</v>
      </c>
      <c r="D196" s="1">
        <f t="shared" si="10"/>
        <v>17</v>
      </c>
      <c r="E196" s="2" t="str">
        <f>_xlfn.XLOOKUP(C196,'NAICS-SOC-CIP x-walk'!C:C,'NAICS-SOC-CIP x-walk'!E:E)</f>
        <v>Nuclear Engineers</v>
      </c>
      <c r="F196" t="str" cm="1">
        <f t="array" ref="F196">_xlfn.IFS(
 AND(D196&gt;=11, D196&lt;=29), "Management, business, science, and arts occupations",
 AND(D196&gt;=31, D196&lt;=39), "Service occupations",
 AND(D196&gt;=41, D196&lt;=43), "Sales and office occupations",
 AND(D196&gt;=51, D196&lt;=53), "Production, transportation, and material moving occupations",
 AND(D196&gt;=45, D196&lt;=49), "Natural resources, construction, and maintenance occupations",
 TRUE, "Not applicable to study area"
)</f>
        <v>Management, business, science, and arts occupations</v>
      </c>
      <c r="G196">
        <f t="shared" si="11"/>
        <v>7776</v>
      </c>
      <c r="H196" s="9">
        <f t="shared" si="12"/>
        <v>17.474157303370788</v>
      </c>
      <c r="I196" t="str">
        <f>_xlfn.XLOOKUP($C196,'NAICS-SOC-CIP x-walk'!C:C, 'NAICS-SOC-CIP x-walk'!H:H)</f>
        <v>21, 22</v>
      </c>
      <c r="J196" t="str">
        <f>_xlfn.XLOOKUP($C196,'NAICS-SOC-CIP x-walk'!$C:$C, 'NAICS-SOC-CIP x-walk'!I:I)</f>
        <v>Mining, Quarrying, and Oil and Gas Extraction, Utilities</v>
      </c>
      <c r="K196">
        <f t="shared" si="13"/>
        <v>4499</v>
      </c>
      <c r="L196" s="9">
        <f t="shared" si="14"/>
        <v>48.376344086021504</v>
      </c>
    </row>
    <row r="197" spans="1:12">
      <c r="A197" s="1">
        <v>28</v>
      </c>
      <c r="B197" s="1">
        <v>4</v>
      </c>
      <c r="C197" s="34" t="s">
        <v>1955</v>
      </c>
      <c r="D197" s="1">
        <f t="shared" ref="D197:D260" si="15">VALUE(LEFT(C197,2))</f>
        <v>17</v>
      </c>
      <c r="E197" s="2" t="str">
        <f>_xlfn.XLOOKUP(C197,'NAICS-SOC-CIP x-walk'!C:C,'NAICS-SOC-CIP x-walk'!E:E)</f>
        <v>Petroleum Engineers</v>
      </c>
      <c r="F197" t="str" cm="1">
        <f t="array" ref="F197">_xlfn.IFS(
 AND(D197&gt;=11, D197&lt;=29), "Management, business, science, and arts occupations",
 AND(D197&gt;=31, D197&lt;=39), "Service occupations",
 AND(D197&gt;=41, D197&lt;=43), "Sales and office occupations",
 AND(D197&gt;=51, D197&lt;=53), "Production, transportation, and material moving occupations",
 AND(D197&gt;=45, D197&lt;=49), "Natural resources, construction, and maintenance occupations",
 TRUE, "Not applicable to study area"
)</f>
        <v>Management, business, science, and arts occupations</v>
      </c>
      <c r="G197">
        <f t="shared" ref="G197:G260" si="16">SUMIF(F:F, F197, A:A)</f>
        <v>7776</v>
      </c>
      <c r="H197" s="9">
        <f t="shared" ref="H197:H260" si="17">AVERAGEIF(F:F, F197, A:A)</f>
        <v>17.474157303370788</v>
      </c>
      <c r="I197" t="str">
        <f>_xlfn.XLOOKUP($C197,'NAICS-SOC-CIP x-walk'!C:C, 'NAICS-SOC-CIP x-walk'!H:H)</f>
        <v>21, 22</v>
      </c>
      <c r="J197" t="str">
        <f>_xlfn.XLOOKUP($C197,'NAICS-SOC-CIP x-walk'!$C:$C, 'NAICS-SOC-CIP x-walk'!I:I)</f>
        <v>Mining, Quarrying, and Oil and Gas Extraction, Utilities</v>
      </c>
      <c r="K197">
        <f t="shared" ref="K197:K260" si="18">SUMIF(J:J, J197, A:A)</f>
        <v>4499</v>
      </c>
      <c r="L197" s="9">
        <f t="shared" ref="L197:L260" si="19">AVERAGEIF(J:J, J197, A:A)</f>
        <v>48.376344086021504</v>
      </c>
    </row>
    <row r="198" spans="1:12">
      <c r="A198" s="1">
        <v>45</v>
      </c>
      <c r="B198" s="1">
        <v>3</v>
      </c>
      <c r="C198" s="34" t="s">
        <v>1978</v>
      </c>
      <c r="D198" s="1">
        <f t="shared" si="15"/>
        <v>17</v>
      </c>
      <c r="E198" s="2" t="str">
        <f>_xlfn.XLOOKUP(C198,'NAICS-SOC-CIP x-walk'!C:C,'NAICS-SOC-CIP x-walk'!E:E)</f>
        <v>Surveying and Mapping Technicians</v>
      </c>
      <c r="F198" t="str" cm="1">
        <f t="array" ref="F198">_xlfn.IFS(
 AND(D198&gt;=11, D198&lt;=29), "Management, business, science, and arts occupations",
 AND(D198&gt;=31, D198&lt;=39), "Service occupations",
 AND(D198&gt;=41, D198&lt;=43), "Sales and office occupations",
 AND(D198&gt;=51, D198&lt;=53), "Production, transportation, and material moving occupations",
 AND(D198&gt;=45, D198&lt;=49), "Natural resources, construction, and maintenance occupations",
 TRUE, "Not applicable to study area"
)</f>
        <v>Management, business, science, and arts occupations</v>
      </c>
      <c r="G198">
        <f t="shared" si="16"/>
        <v>7776</v>
      </c>
      <c r="H198" s="9">
        <f t="shared" si="17"/>
        <v>17.474157303370788</v>
      </c>
      <c r="I198" t="str">
        <f>_xlfn.XLOOKUP($C198,'NAICS-SOC-CIP x-walk'!C:C, 'NAICS-SOC-CIP x-walk'!H:H)</f>
        <v>21, 22</v>
      </c>
      <c r="J198" t="str">
        <f>_xlfn.XLOOKUP($C198,'NAICS-SOC-CIP x-walk'!$C:$C, 'NAICS-SOC-CIP x-walk'!I:I)</f>
        <v>Mining, Quarrying, and Oil and Gas Extraction, Utilities</v>
      </c>
      <c r="K198">
        <f t="shared" si="18"/>
        <v>4499</v>
      </c>
      <c r="L198" s="9">
        <f t="shared" si="19"/>
        <v>48.376344086021504</v>
      </c>
    </row>
    <row r="199" spans="1:12">
      <c r="A199" s="1">
        <v>48</v>
      </c>
      <c r="B199" s="1">
        <v>4</v>
      </c>
      <c r="C199" s="34" t="s">
        <v>1984</v>
      </c>
      <c r="D199" s="1">
        <f t="shared" si="15"/>
        <v>19</v>
      </c>
      <c r="E199" s="2" t="str">
        <f>_xlfn.XLOOKUP(C199,'NAICS-SOC-CIP x-walk'!C:C,'NAICS-SOC-CIP x-walk'!E:E)</f>
        <v>Zoologists and Wildlife Biologists</v>
      </c>
      <c r="F199" t="str" cm="1">
        <f t="array" ref="F199">_xlfn.IFS(
 AND(D199&gt;=11, D199&lt;=29), "Management, business, science, and arts occupations",
 AND(D199&gt;=31, D199&lt;=39), "Service occupations",
 AND(D199&gt;=41, D199&lt;=43), "Sales and office occupations",
 AND(D199&gt;=51, D199&lt;=53), "Production, transportation, and material moving occupations",
 AND(D199&gt;=45, D199&lt;=49), "Natural resources, construction, and maintenance occupations",
 TRUE, "Not applicable to study area"
)</f>
        <v>Management, business, science, and arts occupations</v>
      </c>
      <c r="G199">
        <f t="shared" si="16"/>
        <v>7776</v>
      </c>
      <c r="H199" s="9">
        <f t="shared" si="17"/>
        <v>17.474157303370788</v>
      </c>
      <c r="I199" t="str">
        <f>_xlfn.XLOOKUP($C199,'NAICS-SOC-CIP x-walk'!C:C, 'NAICS-SOC-CIP x-walk'!H:H)</f>
        <v>21, 22</v>
      </c>
      <c r="J199" t="str">
        <f>_xlfn.XLOOKUP($C199,'NAICS-SOC-CIP x-walk'!$C:$C, 'NAICS-SOC-CIP x-walk'!I:I)</f>
        <v>Mining, Quarrying, and Oil and Gas Extraction, Utilities</v>
      </c>
      <c r="K199">
        <f t="shared" si="18"/>
        <v>4499</v>
      </c>
      <c r="L199" s="9">
        <f t="shared" si="19"/>
        <v>48.376344086021504</v>
      </c>
    </row>
    <row r="200" spans="1:12">
      <c r="A200" s="1">
        <v>49</v>
      </c>
      <c r="B200" s="1">
        <v>4</v>
      </c>
      <c r="C200" s="34" t="s">
        <v>1988</v>
      </c>
      <c r="D200" s="1">
        <f t="shared" si="15"/>
        <v>19</v>
      </c>
      <c r="E200" s="2" t="str">
        <f>_xlfn.XLOOKUP(C200,'NAICS-SOC-CIP x-walk'!C:C,'NAICS-SOC-CIP x-walk'!E:E)</f>
        <v>Conservation Scientists</v>
      </c>
      <c r="F200" t="str" cm="1">
        <f t="array" ref="F200">_xlfn.IFS(
 AND(D200&gt;=11, D200&lt;=29), "Management, business, science, and arts occupations",
 AND(D200&gt;=31, D200&lt;=39), "Service occupations",
 AND(D200&gt;=41, D200&lt;=43), "Sales and office occupations",
 AND(D200&gt;=51, D200&lt;=53), "Production, transportation, and material moving occupations",
 AND(D200&gt;=45, D200&lt;=49), "Natural resources, construction, and maintenance occupations",
 TRUE, "Not applicable to study area"
)</f>
        <v>Management, business, science, and arts occupations</v>
      </c>
      <c r="G200">
        <f t="shared" si="16"/>
        <v>7776</v>
      </c>
      <c r="H200" s="9">
        <f t="shared" si="17"/>
        <v>17.474157303370788</v>
      </c>
      <c r="I200" t="str">
        <f>_xlfn.XLOOKUP($C200,'NAICS-SOC-CIP x-walk'!C:C, 'NAICS-SOC-CIP x-walk'!H:H)</f>
        <v>21, 22</v>
      </c>
      <c r="J200" t="str">
        <f>_xlfn.XLOOKUP($C200,'NAICS-SOC-CIP x-walk'!$C:$C, 'NAICS-SOC-CIP x-walk'!I:I)</f>
        <v>Mining, Quarrying, and Oil and Gas Extraction, Utilities</v>
      </c>
      <c r="K200">
        <f t="shared" si="18"/>
        <v>4499</v>
      </c>
      <c r="L200" s="9">
        <f t="shared" si="19"/>
        <v>48.376344086021504</v>
      </c>
    </row>
    <row r="201" spans="1:12">
      <c r="A201" s="1">
        <v>62</v>
      </c>
      <c r="B201" s="1">
        <v>4</v>
      </c>
      <c r="C201" s="34" t="s">
        <v>1988</v>
      </c>
      <c r="D201" s="1">
        <f t="shared" si="15"/>
        <v>19</v>
      </c>
      <c r="E201" s="2" t="str">
        <f>_xlfn.XLOOKUP(C201,'NAICS-SOC-CIP x-walk'!C:C,'NAICS-SOC-CIP x-walk'!E:E)</f>
        <v>Conservation Scientists</v>
      </c>
      <c r="F201" t="str" cm="1">
        <f t="array" ref="F201">_xlfn.IFS(
 AND(D201&gt;=11, D201&lt;=29), "Management, business, science, and arts occupations",
 AND(D201&gt;=31, D201&lt;=39), "Service occupations",
 AND(D201&gt;=41, D201&lt;=43), "Sales and office occupations",
 AND(D201&gt;=51, D201&lt;=53), "Production, transportation, and material moving occupations",
 AND(D201&gt;=45, D201&lt;=49), "Natural resources, construction, and maintenance occupations",
 TRUE, "Not applicable to study area"
)</f>
        <v>Management, business, science, and arts occupations</v>
      </c>
      <c r="G201">
        <f t="shared" si="16"/>
        <v>7776</v>
      </c>
      <c r="H201" s="9">
        <f t="shared" si="17"/>
        <v>17.474157303370788</v>
      </c>
      <c r="I201" t="str">
        <f>_xlfn.XLOOKUP($C201,'NAICS-SOC-CIP x-walk'!C:C, 'NAICS-SOC-CIP x-walk'!H:H)</f>
        <v>21, 22</v>
      </c>
      <c r="J201" t="str">
        <f>_xlfn.XLOOKUP($C201,'NAICS-SOC-CIP x-walk'!$C:$C, 'NAICS-SOC-CIP x-walk'!I:I)</f>
        <v>Mining, Quarrying, and Oil and Gas Extraction, Utilities</v>
      </c>
      <c r="K201">
        <f t="shared" si="18"/>
        <v>4499</v>
      </c>
      <c r="L201" s="9">
        <f t="shared" si="19"/>
        <v>48.376344086021504</v>
      </c>
    </row>
    <row r="202" spans="1:12">
      <c r="A202" s="1">
        <v>47</v>
      </c>
      <c r="B202" s="1">
        <v>4</v>
      </c>
      <c r="C202" s="34" t="s">
        <v>1988</v>
      </c>
      <c r="D202" s="1">
        <f t="shared" si="15"/>
        <v>19</v>
      </c>
      <c r="E202" s="2" t="str">
        <f>_xlfn.XLOOKUP(C202,'NAICS-SOC-CIP x-walk'!C:C,'NAICS-SOC-CIP x-walk'!E:E)</f>
        <v>Conservation Scientists</v>
      </c>
      <c r="F202" t="str" cm="1">
        <f t="array" ref="F202">_xlfn.IFS(
 AND(D202&gt;=11, D202&lt;=29), "Management, business, science, and arts occupations",
 AND(D202&gt;=31, D202&lt;=39), "Service occupations",
 AND(D202&gt;=41, D202&lt;=43), "Sales and office occupations",
 AND(D202&gt;=51, D202&lt;=53), "Production, transportation, and material moving occupations",
 AND(D202&gt;=45, D202&lt;=49), "Natural resources, construction, and maintenance occupations",
 TRUE, "Not applicable to study area"
)</f>
        <v>Management, business, science, and arts occupations</v>
      </c>
      <c r="G202">
        <f t="shared" si="16"/>
        <v>7776</v>
      </c>
      <c r="H202" s="9">
        <f t="shared" si="17"/>
        <v>17.474157303370788</v>
      </c>
      <c r="I202" t="str">
        <f>_xlfn.XLOOKUP($C202,'NAICS-SOC-CIP x-walk'!C:C, 'NAICS-SOC-CIP x-walk'!H:H)</f>
        <v>21, 22</v>
      </c>
      <c r="J202" t="str">
        <f>_xlfn.XLOOKUP($C202,'NAICS-SOC-CIP x-walk'!$C:$C, 'NAICS-SOC-CIP x-walk'!I:I)</f>
        <v>Mining, Quarrying, and Oil and Gas Extraction, Utilities</v>
      </c>
      <c r="K202">
        <f t="shared" si="18"/>
        <v>4499</v>
      </c>
      <c r="L202" s="9">
        <f t="shared" si="19"/>
        <v>48.376344086021504</v>
      </c>
    </row>
    <row r="203" spans="1:12">
      <c r="A203" s="1">
        <v>31</v>
      </c>
      <c r="B203" s="1">
        <v>5</v>
      </c>
      <c r="C203" s="34" t="s">
        <v>2001</v>
      </c>
      <c r="D203" s="1">
        <f t="shared" si="15"/>
        <v>19</v>
      </c>
      <c r="E203" s="2" t="str">
        <f>_xlfn.XLOOKUP(C203,'NAICS-SOC-CIP x-walk'!C:C,'NAICS-SOC-CIP x-walk'!E:E)</f>
        <v>Geoscientists, Except Hydrologists and Geographers</v>
      </c>
      <c r="F203" t="str" cm="1">
        <f t="array" ref="F203">_xlfn.IFS(
 AND(D203&gt;=11, D203&lt;=29), "Management, business, science, and arts occupations",
 AND(D203&gt;=31, D203&lt;=39), "Service occupations",
 AND(D203&gt;=41, D203&lt;=43), "Sales and office occupations",
 AND(D203&gt;=51, D203&lt;=53), "Production, transportation, and material moving occupations",
 AND(D203&gt;=45, D203&lt;=49), "Natural resources, construction, and maintenance occupations",
 TRUE, "Not applicable to study area"
)</f>
        <v>Management, business, science, and arts occupations</v>
      </c>
      <c r="G203">
        <f t="shared" si="16"/>
        <v>7776</v>
      </c>
      <c r="H203" s="9">
        <f t="shared" si="17"/>
        <v>17.474157303370788</v>
      </c>
      <c r="I203" t="str">
        <f>_xlfn.XLOOKUP($C203,'NAICS-SOC-CIP x-walk'!C:C, 'NAICS-SOC-CIP x-walk'!H:H)</f>
        <v>21, 22</v>
      </c>
      <c r="J203" t="str">
        <f>_xlfn.XLOOKUP($C203,'NAICS-SOC-CIP x-walk'!$C:$C, 'NAICS-SOC-CIP x-walk'!I:I)</f>
        <v>Mining, Quarrying, and Oil and Gas Extraction, Utilities</v>
      </c>
      <c r="K203">
        <f t="shared" si="18"/>
        <v>4499</v>
      </c>
      <c r="L203" s="9">
        <f t="shared" si="19"/>
        <v>48.376344086021504</v>
      </c>
    </row>
    <row r="204" spans="1:12">
      <c r="A204" s="1">
        <v>19</v>
      </c>
      <c r="B204" s="1">
        <v>4</v>
      </c>
      <c r="C204" s="34" t="s">
        <v>2005</v>
      </c>
      <c r="D204" s="1">
        <f t="shared" si="15"/>
        <v>19</v>
      </c>
      <c r="E204" s="2" t="str">
        <f>_xlfn.XLOOKUP(C204,'NAICS-SOC-CIP x-walk'!C:C,'NAICS-SOC-CIP x-walk'!E:E)</f>
        <v>Physical Scientists, All Other</v>
      </c>
      <c r="F204" t="str" cm="1">
        <f t="array" ref="F204">_xlfn.IFS(
 AND(D204&gt;=11, D204&lt;=29), "Management, business, science, and arts occupations",
 AND(D204&gt;=31, D204&lt;=39), "Service occupations",
 AND(D204&gt;=41, D204&lt;=43), "Sales and office occupations",
 AND(D204&gt;=51, D204&lt;=53), "Production, transportation, and material moving occupations",
 AND(D204&gt;=45, D204&lt;=49), "Natural resources, construction, and maintenance occupations",
 TRUE, "Not applicable to study area"
)</f>
        <v>Management, business, science, and arts occupations</v>
      </c>
      <c r="G204">
        <f t="shared" si="16"/>
        <v>7776</v>
      </c>
      <c r="H204" s="9">
        <f t="shared" si="17"/>
        <v>17.474157303370788</v>
      </c>
      <c r="I204" t="str">
        <f>_xlfn.XLOOKUP($C204,'NAICS-SOC-CIP x-walk'!C:C, 'NAICS-SOC-CIP x-walk'!H:H)</f>
        <v>21, 22</v>
      </c>
      <c r="J204" t="str">
        <f>_xlfn.XLOOKUP($C204,'NAICS-SOC-CIP x-walk'!$C:$C, 'NAICS-SOC-CIP x-walk'!I:I)</f>
        <v>Mining, Quarrying, and Oil and Gas Extraction, Utilities</v>
      </c>
      <c r="K204">
        <f t="shared" si="18"/>
        <v>4499</v>
      </c>
      <c r="L204" s="9">
        <f t="shared" si="19"/>
        <v>48.376344086021504</v>
      </c>
    </row>
    <row r="205" spans="1:12">
      <c r="A205" s="1">
        <v>42</v>
      </c>
      <c r="B205" s="1">
        <v>4</v>
      </c>
      <c r="C205" s="34" t="s">
        <v>2027</v>
      </c>
      <c r="D205" s="1">
        <f t="shared" si="15"/>
        <v>19</v>
      </c>
      <c r="E205" s="2" t="str">
        <f>_xlfn.XLOOKUP(C205,'NAICS-SOC-CIP x-walk'!C:C,'NAICS-SOC-CIP x-walk'!E:E)</f>
        <v>Environmental Science and Protection Technicians, Including Health</v>
      </c>
      <c r="F205" t="str" cm="1">
        <f t="array" ref="F205">_xlfn.IFS(
 AND(D205&gt;=11, D205&lt;=29), "Management, business, science, and arts occupations",
 AND(D205&gt;=31, D205&lt;=39), "Service occupations",
 AND(D205&gt;=41, D205&lt;=43), "Sales and office occupations",
 AND(D205&gt;=51, D205&lt;=53), "Production, transportation, and material moving occupations",
 AND(D205&gt;=45, D205&lt;=49), "Natural resources, construction, and maintenance occupations",
 TRUE, "Not applicable to study area"
)</f>
        <v>Management, business, science, and arts occupations</v>
      </c>
      <c r="G205">
        <f t="shared" si="16"/>
        <v>7776</v>
      </c>
      <c r="H205" s="9">
        <f t="shared" si="17"/>
        <v>17.474157303370788</v>
      </c>
      <c r="I205" t="str">
        <f>_xlfn.XLOOKUP($C205,'NAICS-SOC-CIP x-walk'!C:C, 'NAICS-SOC-CIP x-walk'!H:H)</f>
        <v>21, 22</v>
      </c>
      <c r="J205" t="str">
        <f>_xlfn.XLOOKUP($C205,'NAICS-SOC-CIP x-walk'!$C:$C, 'NAICS-SOC-CIP x-walk'!I:I)</f>
        <v>Mining, Quarrying, and Oil and Gas Extraction, Utilities</v>
      </c>
      <c r="K205">
        <f t="shared" si="18"/>
        <v>4499</v>
      </c>
      <c r="L205" s="9">
        <f t="shared" si="19"/>
        <v>48.376344086021504</v>
      </c>
    </row>
    <row r="206" spans="1:12">
      <c r="A206" s="1">
        <v>32</v>
      </c>
      <c r="B206" s="1">
        <v>4</v>
      </c>
      <c r="C206" s="34" t="s">
        <v>2028</v>
      </c>
      <c r="D206" s="1">
        <f t="shared" si="15"/>
        <v>19</v>
      </c>
      <c r="E206" s="2" t="str">
        <f>_xlfn.XLOOKUP(C206,'NAICS-SOC-CIP x-walk'!C:C,'NAICS-SOC-CIP x-walk'!E:E)</f>
        <v>Geological Technicians, Except Hydrologic Technicians</v>
      </c>
      <c r="F206" t="str" cm="1">
        <f t="array" ref="F206">_xlfn.IFS(
 AND(D206&gt;=11, D206&lt;=29), "Management, business, science, and arts occupations",
 AND(D206&gt;=31, D206&lt;=39), "Service occupations",
 AND(D206&gt;=41, D206&lt;=43), "Sales and office occupations",
 AND(D206&gt;=51, D206&lt;=53), "Production, transportation, and material moving occupations",
 AND(D206&gt;=45, D206&lt;=49), "Natural resources, construction, and maintenance occupations",
 TRUE, "Not applicable to study area"
)</f>
        <v>Management, business, science, and arts occupations</v>
      </c>
      <c r="G206">
        <f t="shared" si="16"/>
        <v>7776</v>
      </c>
      <c r="H206" s="9">
        <f t="shared" si="17"/>
        <v>17.474157303370788</v>
      </c>
      <c r="I206" t="str">
        <f>_xlfn.XLOOKUP($C206,'NAICS-SOC-CIP x-walk'!C:C, 'NAICS-SOC-CIP x-walk'!H:H)</f>
        <v>21, 22</v>
      </c>
      <c r="J206" t="str">
        <f>_xlfn.XLOOKUP($C206,'NAICS-SOC-CIP x-walk'!$C:$C, 'NAICS-SOC-CIP x-walk'!I:I)</f>
        <v>Mining, Quarrying, and Oil and Gas Extraction, Utilities</v>
      </c>
      <c r="K206">
        <f t="shared" si="18"/>
        <v>4499</v>
      </c>
      <c r="L206" s="9">
        <f t="shared" si="19"/>
        <v>48.376344086021504</v>
      </c>
    </row>
    <row r="207" spans="1:12">
      <c r="A207" s="1">
        <v>71</v>
      </c>
      <c r="B207" s="1">
        <v>3</v>
      </c>
      <c r="C207" s="34" t="s">
        <v>2529</v>
      </c>
      <c r="D207" s="1">
        <f t="shared" si="15"/>
        <v>45</v>
      </c>
      <c r="E207" s="2" t="str">
        <f>_xlfn.XLOOKUP(C207,'NAICS-SOC-CIP x-walk'!C:C,'NAICS-SOC-CIP x-walk'!E:E)</f>
        <v>First-Line Supervisors of Farming, Fishing, and Forestry Workers</v>
      </c>
      <c r="F207" t="str" cm="1">
        <f t="array" ref="F207">_xlfn.IFS(
 AND(D207&gt;=11, D207&lt;=29), "Management, business, science, and arts occupations",
 AND(D207&gt;=31, D207&lt;=39), "Service occupations",
 AND(D207&gt;=41, D207&lt;=43), "Sales and office occupations",
 AND(D207&gt;=51, D207&lt;=53), "Production, transportation, and material moving occupations",
 AND(D207&gt;=45, D207&lt;=49), "Natural resources, construction, and maintenance occupations",
 TRUE, "Not applicable to study area"
)</f>
        <v>Natural resources, construction, and maintenance occupations</v>
      </c>
      <c r="G207">
        <f t="shared" si="16"/>
        <v>8043</v>
      </c>
      <c r="H207" s="9">
        <f t="shared" si="17"/>
        <v>65.390243902439025</v>
      </c>
      <c r="I207" t="str">
        <f>_xlfn.XLOOKUP($C207,'NAICS-SOC-CIP x-walk'!C:C, 'NAICS-SOC-CIP x-walk'!H:H)</f>
        <v>11</v>
      </c>
      <c r="J207" t="str">
        <f>_xlfn.XLOOKUP($C207,'NAICS-SOC-CIP x-walk'!$C:$C, 'NAICS-SOC-CIP x-walk'!I:I)</f>
        <v>Agriculture, Forestry, Fishing and Hunting</v>
      </c>
      <c r="K207">
        <f t="shared" si="18"/>
        <v>2460</v>
      </c>
      <c r="L207" s="9">
        <f t="shared" si="19"/>
        <v>44.727272727272727</v>
      </c>
    </row>
    <row r="208" spans="1:12">
      <c r="A208" s="1">
        <v>68</v>
      </c>
      <c r="B208" s="1" t="s">
        <v>4</v>
      </c>
      <c r="C208" s="34" t="s">
        <v>2530</v>
      </c>
      <c r="D208" s="1">
        <f t="shared" si="15"/>
        <v>45</v>
      </c>
      <c r="E208" s="2" t="str">
        <f>_xlfn.XLOOKUP(C208,'NAICS-SOC-CIP x-walk'!C:C,'NAICS-SOC-CIP x-walk'!E:E)</f>
        <v>Agricultural Inspectors</v>
      </c>
      <c r="F208" t="str" cm="1">
        <f t="array" ref="F208">_xlfn.IFS(
 AND(D208&gt;=11, D208&lt;=29), "Management, business, science, and arts occupations",
 AND(D208&gt;=31, D208&lt;=39), "Service occupations",
 AND(D208&gt;=41, D208&lt;=43), "Sales and office occupations",
 AND(D208&gt;=51, D208&lt;=53), "Production, transportation, and material moving occupations",
 AND(D208&gt;=45, D208&lt;=49), "Natural resources, construction, and maintenance occupations",
 TRUE, "Not applicable to study area"
)</f>
        <v>Natural resources, construction, and maintenance occupations</v>
      </c>
      <c r="G208">
        <f t="shared" si="16"/>
        <v>8043</v>
      </c>
      <c r="H208" s="9">
        <f t="shared" si="17"/>
        <v>65.390243902439025</v>
      </c>
      <c r="I208" t="str">
        <f>_xlfn.XLOOKUP($C208,'NAICS-SOC-CIP x-walk'!C:C, 'NAICS-SOC-CIP x-walk'!H:H)</f>
        <v>11</v>
      </c>
      <c r="J208" t="str">
        <f>_xlfn.XLOOKUP($C208,'NAICS-SOC-CIP x-walk'!$C:$C, 'NAICS-SOC-CIP x-walk'!I:I)</f>
        <v>Agriculture, Forestry, Fishing and Hunting</v>
      </c>
      <c r="K208">
        <f t="shared" si="18"/>
        <v>2460</v>
      </c>
      <c r="L208" s="9">
        <f t="shared" si="19"/>
        <v>44.727272727272727</v>
      </c>
    </row>
    <row r="209" spans="1:12">
      <c r="A209" s="1">
        <v>39</v>
      </c>
      <c r="B209" s="1" t="s">
        <v>4</v>
      </c>
      <c r="C209" s="34" t="s">
        <v>2531</v>
      </c>
      <c r="D209" s="1">
        <f t="shared" si="15"/>
        <v>45</v>
      </c>
      <c r="E209" s="2" t="str">
        <f>_xlfn.XLOOKUP(C209,'NAICS-SOC-CIP x-walk'!C:C,'NAICS-SOC-CIP x-walk'!E:E)</f>
        <v>Animal Breeders</v>
      </c>
      <c r="F209" t="str" cm="1">
        <f t="array" ref="F209">_xlfn.IFS(
 AND(D209&gt;=11, D209&lt;=29), "Management, business, science, and arts occupations",
 AND(D209&gt;=31, D209&lt;=39), "Service occupations",
 AND(D209&gt;=41, D209&lt;=43), "Sales and office occupations",
 AND(D209&gt;=51, D209&lt;=53), "Production, transportation, and material moving occupations",
 AND(D209&gt;=45, D209&lt;=49), "Natural resources, construction, and maintenance occupations",
 TRUE, "Not applicable to study area"
)</f>
        <v>Natural resources, construction, and maintenance occupations</v>
      </c>
      <c r="G209">
        <f t="shared" si="16"/>
        <v>8043</v>
      </c>
      <c r="H209" s="9">
        <f t="shared" si="17"/>
        <v>65.390243902439025</v>
      </c>
      <c r="I209" t="str">
        <f>_xlfn.XLOOKUP($C209,'NAICS-SOC-CIP x-walk'!C:C, 'NAICS-SOC-CIP x-walk'!H:H)</f>
        <v>11</v>
      </c>
      <c r="J209" t="str">
        <f>_xlfn.XLOOKUP($C209,'NAICS-SOC-CIP x-walk'!$C:$C, 'NAICS-SOC-CIP x-walk'!I:I)</f>
        <v>Agriculture, Forestry, Fishing and Hunting</v>
      </c>
      <c r="K209">
        <f t="shared" si="18"/>
        <v>2460</v>
      </c>
      <c r="L209" s="9">
        <f t="shared" si="19"/>
        <v>44.727272727272727</v>
      </c>
    </row>
    <row r="210" spans="1:12">
      <c r="A210" s="1">
        <v>28</v>
      </c>
      <c r="B210" s="1" t="s">
        <v>4</v>
      </c>
      <c r="C210" s="34" t="s">
        <v>2532</v>
      </c>
      <c r="D210" s="1">
        <f t="shared" si="15"/>
        <v>45</v>
      </c>
      <c r="E210" s="2" t="str">
        <f>_xlfn.XLOOKUP(C210,'NAICS-SOC-CIP x-walk'!C:C,'NAICS-SOC-CIP x-walk'!E:E)</f>
        <v>Graders and Sorters, Agricultural Products</v>
      </c>
      <c r="F210" t="str" cm="1">
        <f t="array" ref="F210">_xlfn.IFS(
 AND(D210&gt;=11, D210&lt;=29), "Management, business, science, and arts occupations",
 AND(D210&gt;=31, D210&lt;=39), "Service occupations",
 AND(D210&gt;=41, D210&lt;=43), "Sales and office occupations",
 AND(D210&gt;=51, D210&lt;=53), "Production, transportation, and material moving occupations",
 AND(D210&gt;=45, D210&lt;=49), "Natural resources, construction, and maintenance occupations",
 TRUE, "Not applicable to study area"
)</f>
        <v>Natural resources, construction, and maintenance occupations</v>
      </c>
      <c r="G210">
        <f t="shared" si="16"/>
        <v>8043</v>
      </c>
      <c r="H210" s="9">
        <f t="shared" si="17"/>
        <v>65.390243902439025</v>
      </c>
      <c r="I210" t="str">
        <f>_xlfn.XLOOKUP($C210,'NAICS-SOC-CIP x-walk'!C:C, 'NAICS-SOC-CIP x-walk'!H:H)</f>
        <v>11</v>
      </c>
      <c r="J210" t="str">
        <f>_xlfn.XLOOKUP($C210,'NAICS-SOC-CIP x-walk'!$C:$C, 'NAICS-SOC-CIP x-walk'!I:I)</f>
        <v>Agriculture, Forestry, Fishing and Hunting</v>
      </c>
      <c r="K210">
        <f t="shared" si="18"/>
        <v>2460</v>
      </c>
      <c r="L210" s="9">
        <f t="shared" si="19"/>
        <v>44.727272727272727</v>
      </c>
    </row>
    <row r="211" spans="1:12">
      <c r="A211" s="1">
        <v>73</v>
      </c>
      <c r="B211" s="1" t="s">
        <v>4</v>
      </c>
      <c r="C211" s="34" t="s">
        <v>2533</v>
      </c>
      <c r="D211" s="1">
        <f t="shared" si="15"/>
        <v>45</v>
      </c>
      <c r="E211" s="2" t="str">
        <f>_xlfn.XLOOKUP(C211,'NAICS-SOC-CIP x-walk'!C:C,'NAICS-SOC-CIP x-walk'!E:E)</f>
        <v>Agricultural Equipment Operators</v>
      </c>
      <c r="F211" t="str" cm="1">
        <f t="array" ref="F211">_xlfn.IFS(
 AND(D211&gt;=11, D211&lt;=29), "Management, business, science, and arts occupations",
 AND(D211&gt;=31, D211&lt;=39), "Service occupations",
 AND(D211&gt;=41, D211&lt;=43), "Sales and office occupations",
 AND(D211&gt;=51, D211&lt;=53), "Production, transportation, and material moving occupations",
 AND(D211&gt;=45, D211&lt;=49), "Natural resources, construction, and maintenance occupations",
 TRUE, "Not applicable to study area"
)</f>
        <v>Natural resources, construction, and maintenance occupations</v>
      </c>
      <c r="G211">
        <f t="shared" si="16"/>
        <v>8043</v>
      </c>
      <c r="H211" s="9">
        <f t="shared" si="17"/>
        <v>65.390243902439025</v>
      </c>
      <c r="I211" t="str">
        <f>_xlfn.XLOOKUP($C211,'NAICS-SOC-CIP x-walk'!C:C, 'NAICS-SOC-CIP x-walk'!H:H)</f>
        <v>11</v>
      </c>
      <c r="J211" t="str">
        <f>_xlfn.XLOOKUP($C211,'NAICS-SOC-CIP x-walk'!$C:$C, 'NAICS-SOC-CIP x-walk'!I:I)</f>
        <v>Agriculture, Forestry, Fishing and Hunting</v>
      </c>
      <c r="K211">
        <f t="shared" si="18"/>
        <v>2460</v>
      </c>
      <c r="L211" s="9">
        <f t="shared" si="19"/>
        <v>44.727272727272727</v>
      </c>
    </row>
    <row r="212" spans="1:12">
      <c r="A212" s="1">
        <v>69</v>
      </c>
      <c r="B212" s="1" t="s">
        <v>4</v>
      </c>
      <c r="C212" s="34" t="s">
        <v>2534</v>
      </c>
      <c r="D212" s="1">
        <f t="shared" si="15"/>
        <v>45</v>
      </c>
      <c r="E212" s="2" t="str">
        <f>_xlfn.XLOOKUP(C212,'NAICS-SOC-CIP x-walk'!C:C,'NAICS-SOC-CIP x-walk'!E:E)</f>
        <v>Farmworkers and Laborers, Crop, Nursery, and Greenhouse</v>
      </c>
      <c r="F212" t="str" cm="1">
        <f t="array" ref="F212">_xlfn.IFS(
 AND(D212&gt;=11, D212&lt;=29), "Management, business, science, and arts occupations",
 AND(D212&gt;=31, D212&lt;=39), "Service occupations",
 AND(D212&gt;=41, D212&lt;=43), "Sales and office occupations",
 AND(D212&gt;=51, D212&lt;=53), "Production, transportation, and material moving occupations",
 AND(D212&gt;=45, D212&lt;=49), "Natural resources, construction, and maintenance occupations",
 TRUE, "Not applicable to study area"
)</f>
        <v>Natural resources, construction, and maintenance occupations</v>
      </c>
      <c r="G212">
        <f t="shared" si="16"/>
        <v>8043</v>
      </c>
      <c r="H212" s="9">
        <f t="shared" si="17"/>
        <v>65.390243902439025</v>
      </c>
      <c r="I212" t="str">
        <f>_xlfn.XLOOKUP($C212,'NAICS-SOC-CIP x-walk'!C:C, 'NAICS-SOC-CIP x-walk'!H:H)</f>
        <v>11</v>
      </c>
      <c r="J212" t="str">
        <f>_xlfn.XLOOKUP($C212,'NAICS-SOC-CIP x-walk'!$C:$C, 'NAICS-SOC-CIP x-walk'!I:I)</f>
        <v>Agriculture, Forestry, Fishing and Hunting</v>
      </c>
      <c r="K212">
        <f t="shared" si="18"/>
        <v>2460</v>
      </c>
      <c r="L212" s="9">
        <f t="shared" si="19"/>
        <v>44.727272727272727</v>
      </c>
    </row>
    <row r="213" spans="1:12">
      <c r="A213" s="1">
        <v>71</v>
      </c>
      <c r="B213" s="1" t="s">
        <v>4</v>
      </c>
      <c r="C213" s="34" t="s">
        <v>2535</v>
      </c>
      <c r="D213" s="1">
        <f t="shared" si="15"/>
        <v>45</v>
      </c>
      <c r="E213" s="2" t="str">
        <f>_xlfn.XLOOKUP(C213,'NAICS-SOC-CIP x-walk'!C:C,'NAICS-SOC-CIP x-walk'!E:E)</f>
        <v>Farmworkers, Farm, Ranch, and Aquacultural Animals</v>
      </c>
      <c r="F213" t="str" cm="1">
        <f t="array" ref="F213">_xlfn.IFS(
 AND(D213&gt;=11, D213&lt;=29), "Management, business, science, and arts occupations",
 AND(D213&gt;=31, D213&lt;=39), "Service occupations",
 AND(D213&gt;=41, D213&lt;=43), "Sales and office occupations",
 AND(D213&gt;=51, D213&lt;=53), "Production, transportation, and material moving occupations",
 AND(D213&gt;=45, D213&lt;=49), "Natural resources, construction, and maintenance occupations",
 TRUE, "Not applicable to study area"
)</f>
        <v>Natural resources, construction, and maintenance occupations</v>
      </c>
      <c r="G213">
        <f t="shared" si="16"/>
        <v>8043</v>
      </c>
      <c r="H213" s="9">
        <f t="shared" si="17"/>
        <v>65.390243902439025</v>
      </c>
      <c r="I213" t="str">
        <f>_xlfn.XLOOKUP($C213,'NAICS-SOC-CIP x-walk'!C:C, 'NAICS-SOC-CIP x-walk'!H:H)</f>
        <v>11</v>
      </c>
      <c r="J213" t="str">
        <f>_xlfn.XLOOKUP($C213,'NAICS-SOC-CIP x-walk'!$C:$C, 'NAICS-SOC-CIP x-walk'!I:I)</f>
        <v>Agriculture, Forestry, Fishing and Hunting</v>
      </c>
      <c r="K213">
        <f t="shared" si="18"/>
        <v>2460</v>
      </c>
      <c r="L213" s="9">
        <f t="shared" si="19"/>
        <v>44.727272727272727</v>
      </c>
    </row>
    <row r="214" spans="1:12">
      <c r="A214" s="1">
        <v>74</v>
      </c>
      <c r="B214" s="1" t="s">
        <v>4</v>
      </c>
      <c r="C214" s="34" t="s">
        <v>2539</v>
      </c>
      <c r="D214" s="1">
        <f t="shared" si="15"/>
        <v>45</v>
      </c>
      <c r="E214" s="2" t="str">
        <f>_xlfn.XLOOKUP(C214,'NAICS-SOC-CIP x-walk'!C:C,'NAICS-SOC-CIP x-walk'!E:E)</f>
        <v>Fishing and Hunting Workers</v>
      </c>
      <c r="F214" t="str" cm="1">
        <f t="array" ref="F214">_xlfn.IFS(
 AND(D214&gt;=11, D214&lt;=29), "Management, business, science, and arts occupations",
 AND(D214&gt;=31, D214&lt;=39), "Service occupations",
 AND(D214&gt;=41, D214&lt;=43), "Sales and office occupations",
 AND(D214&gt;=51, D214&lt;=53), "Production, transportation, and material moving occupations",
 AND(D214&gt;=45, D214&lt;=49), "Natural resources, construction, and maintenance occupations",
 TRUE, "Not applicable to study area"
)</f>
        <v>Natural resources, construction, and maintenance occupations</v>
      </c>
      <c r="G214">
        <f t="shared" si="16"/>
        <v>8043</v>
      </c>
      <c r="H214" s="9">
        <f t="shared" si="17"/>
        <v>65.390243902439025</v>
      </c>
      <c r="I214" t="str">
        <f>_xlfn.XLOOKUP($C214,'NAICS-SOC-CIP x-walk'!C:C, 'NAICS-SOC-CIP x-walk'!H:H)</f>
        <v>11</v>
      </c>
      <c r="J214" t="str">
        <f>_xlfn.XLOOKUP($C214,'NAICS-SOC-CIP x-walk'!$C:$C, 'NAICS-SOC-CIP x-walk'!I:I)</f>
        <v>Agriculture, Forestry, Fishing and Hunting</v>
      </c>
      <c r="K214">
        <f t="shared" si="18"/>
        <v>2460</v>
      </c>
      <c r="L214" s="9">
        <f t="shared" si="19"/>
        <v>44.727272727272727</v>
      </c>
    </row>
    <row r="215" spans="1:12">
      <c r="A215" s="1">
        <v>76</v>
      </c>
      <c r="B215" s="1" t="s">
        <v>4</v>
      </c>
      <c r="C215" s="34" t="s">
        <v>2540</v>
      </c>
      <c r="D215" s="1">
        <f t="shared" si="15"/>
        <v>45</v>
      </c>
      <c r="E215" s="2" t="str">
        <f>_xlfn.XLOOKUP(C215,'NAICS-SOC-CIP x-walk'!C:C,'NAICS-SOC-CIP x-walk'!E:E)</f>
        <v>Forest and Conservation Workers</v>
      </c>
      <c r="F215" t="str" cm="1">
        <f t="array" ref="F215">_xlfn.IFS(
 AND(D215&gt;=11, D215&lt;=29), "Management, business, science, and arts occupations",
 AND(D215&gt;=31, D215&lt;=39), "Service occupations",
 AND(D215&gt;=41, D215&lt;=43), "Sales and office occupations",
 AND(D215&gt;=51, D215&lt;=53), "Production, transportation, and material moving occupations",
 AND(D215&gt;=45, D215&lt;=49), "Natural resources, construction, and maintenance occupations",
 TRUE, "Not applicable to study area"
)</f>
        <v>Natural resources, construction, and maintenance occupations</v>
      </c>
      <c r="G215">
        <f t="shared" si="16"/>
        <v>8043</v>
      </c>
      <c r="H215" s="9">
        <f t="shared" si="17"/>
        <v>65.390243902439025</v>
      </c>
      <c r="I215" t="str">
        <f>_xlfn.XLOOKUP($C215,'NAICS-SOC-CIP x-walk'!C:C, 'NAICS-SOC-CIP x-walk'!H:H)</f>
        <v>11</v>
      </c>
      <c r="J215" t="str">
        <f>_xlfn.XLOOKUP($C215,'NAICS-SOC-CIP x-walk'!$C:$C, 'NAICS-SOC-CIP x-walk'!I:I)</f>
        <v>Agriculture, Forestry, Fishing and Hunting</v>
      </c>
      <c r="K215">
        <f t="shared" si="18"/>
        <v>2460</v>
      </c>
      <c r="L215" s="9">
        <f t="shared" si="19"/>
        <v>44.727272727272727</v>
      </c>
    </row>
    <row r="216" spans="1:12">
      <c r="A216" s="1">
        <v>60</v>
      </c>
      <c r="B216" s="1" t="s">
        <v>4</v>
      </c>
      <c r="C216" s="34" t="s">
        <v>2541</v>
      </c>
      <c r="D216" s="1">
        <f t="shared" si="15"/>
        <v>45</v>
      </c>
      <c r="E216" s="2" t="str">
        <f>_xlfn.XLOOKUP(C216,'NAICS-SOC-CIP x-walk'!C:C,'NAICS-SOC-CIP x-walk'!E:E)</f>
        <v>Fallers</v>
      </c>
      <c r="F216" t="str" cm="1">
        <f t="array" ref="F216">_xlfn.IFS(
 AND(D216&gt;=11, D216&lt;=29), "Management, business, science, and arts occupations",
 AND(D216&gt;=31, D216&lt;=39), "Service occupations",
 AND(D216&gt;=41, D216&lt;=43), "Sales and office occupations",
 AND(D216&gt;=51, D216&lt;=53), "Production, transportation, and material moving occupations",
 AND(D216&gt;=45, D216&lt;=49), "Natural resources, construction, and maintenance occupations",
 TRUE, "Not applicable to study area"
)</f>
        <v>Natural resources, construction, and maintenance occupations</v>
      </c>
      <c r="G216">
        <f t="shared" si="16"/>
        <v>8043</v>
      </c>
      <c r="H216" s="9">
        <f t="shared" si="17"/>
        <v>65.390243902439025</v>
      </c>
      <c r="I216" t="str">
        <f>_xlfn.XLOOKUP($C216,'NAICS-SOC-CIP x-walk'!C:C, 'NAICS-SOC-CIP x-walk'!H:H)</f>
        <v>11</v>
      </c>
      <c r="J216" t="str">
        <f>_xlfn.XLOOKUP($C216,'NAICS-SOC-CIP x-walk'!$C:$C, 'NAICS-SOC-CIP x-walk'!I:I)</f>
        <v>Agriculture, Forestry, Fishing and Hunting</v>
      </c>
      <c r="K216">
        <f t="shared" si="18"/>
        <v>2460</v>
      </c>
      <c r="L216" s="9">
        <f t="shared" si="19"/>
        <v>44.727272727272727</v>
      </c>
    </row>
    <row r="217" spans="1:12">
      <c r="A217" s="1">
        <v>48</v>
      </c>
      <c r="B217" s="1" t="s">
        <v>4</v>
      </c>
      <c r="C217" s="34" t="s">
        <v>2542</v>
      </c>
      <c r="D217" s="1">
        <f t="shared" si="15"/>
        <v>45</v>
      </c>
      <c r="E217" s="2" t="str">
        <f>_xlfn.XLOOKUP(C217,'NAICS-SOC-CIP x-walk'!C:C,'NAICS-SOC-CIP x-walk'!E:E)</f>
        <v>Logging Equipment Operators</v>
      </c>
      <c r="F217" t="str" cm="1">
        <f t="array" ref="F217">_xlfn.IFS(
 AND(D217&gt;=11, D217&lt;=29), "Management, business, science, and arts occupations",
 AND(D217&gt;=31, D217&lt;=39), "Service occupations",
 AND(D217&gt;=41, D217&lt;=43), "Sales and office occupations",
 AND(D217&gt;=51, D217&lt;=53), "Production, transportation, and material moving occupations",
 AND(D217&gt;=45, D217&lt;=49), "Natural resources, construction, and maintenance occupations",
 TRUE, "Not applicable to study area"
)</f>
        <v>Natural resources, construction, and maintenance occupations</v>
      </c>
      <c r="G217">
        <f t="shared" si="16"/>
        <v>8043</v>
      </c>
      <c r="H217" s="9">
        <f t="shared" si="17"/>
        <v>65.390243902439025</v>
      </c>
      <c r="I217" t="str">
        <f>_xlfn.XLOOKUP($C217,'NAICS-SOC-CIP x-walk'!C:C, 'NAICS-SOC-CIP x-walk'!H:H)</f>
        <v>11</v>
      </c>
      <c r="J217" t="str">
        <f>_xlfn.XLOOKUP($C217,'NAICS-SOC-CIP x-walk'!$C:$C, 'NAICS-SOC-CIP x-walk'!I:I)</f>
        <v>Agriculture, Forestry, Fishing and Hunting</v>
      </c>
      <c r="K217">
        <f t="shared" si="18"/>
        <v>2460</v>
      </c>
      <c r="L217" s="9">
        <f t="shared" si="19"/>
        <v>44.727272727272727</v>
      </c>
    </row>
    <row r="218" spans="1:12">
      <c r="A218" s="1">
        <v>73</v>
      </c>
      <c r="B218" s="1" t="s">
        <v>4</v>
      </c>
      <c r="C218" s="34" t="s">
        <v>2543</v>
      </c>
      <c r="D218" s="1">
        <f t="shared" si="15"/>
        <v>45</v>
      </c>
      <c r="E218" s="2" t="str">
        <f>_xlfn.XLOOKUP(C218,'NAICS-SOC-CIP x-walk'!C:C,'NAICS-SOC-CIP x-walk'!E:E)</f>
        <v>Log Graders and Scalers</v>
      </c>
      <c r="F218" t="str" cm="1">
        <f t="array" ref="F218">_xlfn.IFS(
 AND(D218&gt;=11, D218&lt;=29), "Management, business, science, and arts occupations",
 AND(D218&gt;=31, D218&lt;=39), "Service occupations",
 AND(D218&gt;=41, D218&lt;=43), "Sales and office occupations",
 AND(D218&gt;=51, D218&lt;=53), "Production, transportation, and material moving occupations",
 AND(D218&gt;=45, D218&lt;=49), "Natural resources, construction, and maintenance occupations",
 TRUE, "Not applicable to study area"
)</f>
        <v>Natural resources, construction, and maintenance occupations</v>
      </c>
      <c r="G218">
        <f t="shared" si="16"/>
        <v>8043</v>
      </c>
      <c r="H218" s="9">
        <f t="shared" si="17"/>
        <v>65.390243902439025</v>
      </c>
      <c r="I218" t="str">
        <f>_xlfn.XLOOKUP($C218,'NAICS-SOC-CIP x-walk'!C:C, 'NAICS-SOC-CIP x-walk'!H:H)</f>
        <v>11</v>
      </c>
      <c r="J218" t="str">
        <f>_xlfn.XLOOKUP($C218,'NAICS-SOC-CIP x-walk'!$C:$C, 'NAICS-SOC-CIP x-walk'!I:I)</f>
        <v>Agriculture, Forestry, Fishing and Hunting</v>
      </c>
      <c r="K218">
        <f t="shared" si="18"/>
        <v>2460</v>
      </c>
      <c r="L218" s="9">
        <f t="shared" si="19"/>
        <v>44.727272727272727</v>
      </c>
    </row>
    <row r="219" spans="1:12">
      <c r="A219" s="1">
        <v>70</v>
      </c>
      <c r="B219" s="1">
        <v>3</v>
      </c>
      <c r="C219" s="34" t="s">
        <v>2633</v>
      </c>
      <c r="D219" s="1">
        <f t="shared" si="15"/>
        <v>49</v>
      </c>
      <c r="E219" s="2" t="str">
        <f>_xlfn.XLOOKUP(C219,'NAICS-SOC-CIP x-walk'!C:C,'NAICS-SOC-CIP x-walk'!E:E)</f>
        <v>Farm Equipment Mechanics and Service Technicians</v>
      </c>
      <c r="F219" t="str" cm="1">
        <f t="array" ref="F219">_xlfn.IFS(
 AND(D219&gt;=11, D219&lt;=29), "Management, business, science, and arts occupations",
 AND(D219&gt;=31, D219&lt;=39), "Service occupations",
 AND(D219&gt;=41, D219&lt;=43), "Sales and office occupations",
 AND(D219&gt;=51, D219&lt;=53), "Production, transportation, and material moving occupations",
 AND(D219&gt;=45, D219&lt;=49), "Natural resources, construction, and maintenance occupations",
 TRUE, "Not applicable to study area"
)</f>
        <v>Natural resources, construction, and maintenance occupations</v>
      </c>
      <c r="G219">
        <f t="shared" si="16"/>
        <v>8043</v>
      </c>
      <c r="H219" s="9">
        <f t="shared" si="17"/>
        <v>65.390243902439025</v>
      </c>
      <c r="I219" t="str">
        <f>_xlfn.XLOOKUP($C219,'NAICS-SOC-CIP x-walk'!C:C, 'NAICS-SOC-CIP x-walk'!H:H)</f>
        <v>11</v>
      </c>
      <c r="J219" t="str">
        <f>_xlfn.XLOOKUP($C219,'NAICS-SOC-CIP x-walk'!$C:$C, 'NAICS-SOC-CIP x-walk'!I:I)</f>
        <v>Agriculture, Forestry, Fishing and Hunting</v>
      </c>
      <c r="K219">
        <f t="shared" si="18"/>
        <v>2460</v>
      </c>
      <c r="L219" s="9">
        <f t="shared" si="19"/>
        <v>44.727272727272727</v>
      </c>
    </row>
    <row r="220" spans="1:12">
      <c r="A220" s="1">
        <v>78</v>
      </c>
      <c r="B220" s="1" t="s">
        <v>4</v>
      </c>
      <c r="C220" s="34" t="s">
        <v>2685</v>
      </c>
      <c r="D220" s="1">
        <f t="shared" si="15"/>
        <v>51</v>
      </c>
      <c r="E220" s="2" t="str">
        <f>_xlfn.XLOOKUP(C220,'NAICS-SOC-CIP x-walk'!C:C,'NAICS-SOC-CIP x-walk'!E:E)</f>
        <v>Butchers and Meat Cutters</v>
      </c>
      <c r="F220" t="str" cm="1">
        <f t="array" ref="F220">_xlfn.IFS(
 AND(D220&gt;=11, D220&lt;=29), "Management, business, science, and arts occupations",
 AND(D220&gt;=31, D220&lt;=39), "Service occupations",
 AND(D220&gt;=41, D220&lt;=43), "Sales and office occupations",
 AND(D220&gt;=51, D220&lt;=53), "Production, transportation, and material moving occupations",
 AND(D220&gt;=45, D220&lt;=49), "Natural resources, construction, and maintenance occupations",
 TRUE, "Not applicable to study area"
)</f>
        <v>Production, transportation, and material moving occupations</v>
      </c>
      <c r="G220">
        <f t="shared" si="16"/>
        <v>8356</v>
      </c>
      <c r="H220" s="9">
        <f t="shared" si="17"/>
        <v>53.564102564102562</v>
      </c>
      <c r="I220" t="str">
        <f>_xlfn.XLOOKUP($C220,'NAICS-SOC-CIP x-walk'!C:C, 'NAICS-SOC-CIP x-walk'!H:H)</f>
        <v>11</v>
      </c>
      <c r="J220" t="str">
        <f>_xlfn.XLOOKUP($C220,'NAICS-SOC-CIP x-walk'!$C:$C, 'NAICS-SOC-CIP x-walk'!I:I)</f>
        <v>Agriculture, Forestry, Fishing and Hunting</v>
      </c>
      <c r="K220">
        <f t="shared" si="18"/>
        <v>2460</v>
      </c>
      <c r="L220" s="9">
        <f t="shared" si="19"/>
        <v>44.727272727272727</v>
      </c>
    </row>
    <row r="221" spans="1:12">
      <c r="A221" s="1">
        <v>82</v>
      </c>
      <c r="B221" s="1" t="s">
        <v>4</v>
      </c>
      <c r="C221" s="34" t="s">
        <v>2686</v>
      </c>
      <c r="D221" s="1">
        <f t="shared" si="15"/>
        <v>51</v>
      </c>
      <c r="E221" s="2" t="str">
        <f>_xlfn.XLOOKUP(C221,'NAICS-SOC-CIP x-walk'!C:C,'NAICS-SOC-CIP x-walk'!E:E)</f>
        <v>Meat, Poultry, and Fish Cutters and Trimmers</v>
      </c>
      <c r="F221" t="str" cm="1">
        <f t="array" ref="F221">_xlfn.IFS(
 AND(D221&gt;=11, D221&lt;=29), "Management, business, science, and arts occupations",
 AND(D221&gt;=31, D221&lt;=39), "Service occupations",
 AND(D221&gt;=41, D221&lt;=43), "Sales and office occupations",
 AND(D221&gt;=51, D221&lt;=53), "Production, transportation, and material moving occupations",
 AND(D221&gt;=45, D221&lt;=49), "Natural resources, construction, and maintenance occupations",
 TRUE, "Not applicable to study area"
)</f>
        <v>Production, transportation, and material moving occupations</v>
      </c>
      <c r="G221">
        <f t="shared" si="16"/>
        <v>8356</v>
      </c>
      <c r="H221" s="9">
        <f t="shared" si="17"/>
        <v>53.564102564102562</v>
      </c>
      <c r="I221" t="str">
        <f>_xlfn.XLOOKUP($C221,'NAICS-SOC-CIP x-walk'!C:C, 'NAICS-SOC-CIP x-walk'!H:H)</f>
        <v>11</v>
      </c>
      <c r="J221" t="str">
        <f>_xlfn.XLOOKUP($C221,'NAICS-SOC-CIP x-walk'!$C:$C, 'NAICS-SOC-CIP x-walk'!I:I)</f>
        <v>Agriculture, Forestry, Fishing and Hunting</v>
      </c>
      <c r="K221">
        <f t="shared" si="18"/>
        <v>2460</v>
      </c>
      <c r="L221" s="9">
        <f t="shared" si="19"/>
        <v>44.727272727272727</v>
      </c>
    </row>
    <row r="222" spans="1:12">
      <c r="A222" s="1">
        <v>54</v>
      </c>
      <c r="B222" s="1" t="s">
        <v>4</v>
      </c>
      <c r="C222" s="34" t="s">
        <v>2687</v>
      </c>
      <c r="D222" s="1">
        <f t="shared" si="15"/>
        <v>51</v>
      </c>
      <c r="E222" s="2" t="str">
        <f>_xlfn.XLOOKUP(C222,'NAICS-SOC-CIP x-walk'!C:C,'NAICS-SOC-CIP x-walk'!E:E)</f>
        <v>Slaughterers and Meat Packers</v>
      </c>
      <c r="F222" t="str" cm="1">
        <f t="array" ref="F222">_xlfn.IFS(
 AND(D222&gt;=11, D222&lt;=29), "Management, business, science, and arts occupations",
 AND(D222&gt;=31, D222&lt;=39), "Service occupations",
 AND(D222&gt;=41, D222&lt;=43), "Sales and office occupations",
 AND(D222&gt;=51, D222&lt;=53), "Production, transportation, and material moving occupations",
 AND(D222&gt;=45, D222&lt;=49), "Natural resources, construction, and maintenance occupations",
 TRUE, "Not applicable to study area"
)</f>
        <v>Production, transportation, and material moving occupations</v>
      </c>
      <c r="G222">
        <f t="shared" si="16"/>
        <v>8356</v>
      </c>
      <c r="H222" s="9">
        <f t="shared" si="17"/>
        <v>53.564102564102562</v>
      </c>
      <c r="I222" t="str">
        <f>_xlfn.XLOOKUP($C222,'NAICS-SOC-CIP x-walk'!C:C, 'NAICS-SOC-CIP x-walk'!H:H)</f>
        <v>11</v>
      </c>
      <c r="J222" t="str">
        <f>_xlfn.XLOOKUP($C222,'NAICS-SOC-CIP x-walk'!$C:$C, 'NAICS-SOC-CIP x-walk'!I:I)</f>
        <v>Agriculture, Forestry, Fishing and Hunting</v>
      </c>
      <c r="K222">
        <f t="shared" si="18"/>
        <v>2460</v>
      </c>
      <c r="L222" s="9">
        <f t="shared" si="19"/>
        <v>44.727272727272727</v>
      </c>
    </row>
    <row r="223" spans="1:12">
      <c r="A223" s="1">
        <v>23</v>
      </c>
      <c r="B223" s="1" t="s">
        <v>4</v>
      </c>
      <c r="C223" s="34" t="s">
        <v>2328</v>
      </c>
      <c r="D223" s="1">
        <f t="shared" si="15"/>
        <v>31</v>
      </c>
      <c r="E223" s="2" t="str">
        <f>_xlfn.XLOOKUP(C223,'NAICS-SOC-CIP x-walk'!C:C,'NAICS-SOC-CIP x-walk'!E:E)</f>
        <v>Veterinary Assistants and Laboratory Animal Caretakers</v>
      </c>
      <c r="F223" t="str" cm="1">
        <f t="array" ref="F223">_xlfn.IFS(
 AND(D223&gt;=11, D223&lt;=29), "Management, business, science, and arts occupations",
 AND(D223&gt;=31, D223&lt;=39), "Service occupations",
 AND(D223&gt;=41, D223&lt;=43), "Sales and office occupations",
 AND(D223&gt;=51, D223&lt;=53), "Production, transportation, and material moving occupations",
 AND(D223&gt;=45, D223&lt;=49), "Natural resources, construction, and maintenance occupations",
 TRUE, "Not applicable to study area"
)</f>
        <v>Service occupations</v>
      </c>
      <c r="G223">
        <f t="shared" si="16"/>
        <v>3317</v>
      </c>
      <c r="H223" s="9">
        <f t="shared" si="17"/>
        <v>34.195876288659797</v>
      </c>
      <c r="I223" t="str">
        <f>_xlfn.XLOOKUP($C223,'NAICS-SOC-CIP x-walk'!C:C, 'NAICS-SOC-CIP x-walk'!H:H)</f>
        <v>11</v>
      </c>
      <c r="J223" t="str">
        <f>_xlfn.XLOOKUP($C223,'NAICS-SOC-CIP x-walk'!$C:$C, 'NAICS-SOC-CIP x-walk'!I:I)</f>
        <v>Agriculture, Forestry, Fishing and Hunting</v>
      </c>
      <c r="K223">
        <f t="shared" si="18"/>
        <v>2460</v>
      </c>
      <c r="L223" s="9">
        <f t="shared" si="19"/>
        <v>44.727272727272727</v>
      </c>
    </row>
    <row r="224" spans="1:12">
      <c r="A224" s="1">
        <v>75</v>
      </c>
      <c r="B224" s="1" t="s">
        <v>4</v>
      </c>
      <c r="C224" s="34" t="s">
        <v>2350</v>
      </c>
      <c r="D224" s="1">
        <f t="shared" si="15"/>
        <v>33</v>
      </c>
      <c r="E224" s="2" t="str">
        <f>_xlfn.XLOOKUP(C224,'NAICS-SOC-CIP x-walk'!C:C,'NAICS-SOC-CIP x-walk'!E:E)</f>
        <v>Animal Control Workers</v>
      </c>
      <c r="F224" t="str" cm="1">
        <f t="array" ref="F224">_xlfn.IFS(
 AND(D224&gt;=11, D224&lt;=29), "Management, business, science, and arts occupations",
 AND(D224&gt;=31, D224&lt;=39), "Service occupations",
 AND(D224&gt;=41, D224&lt;=43), "Sales and office occupations",
 AND(D224&gt;=51, D224&lt;=53), "Production, transportation, and material moving occupations",
 AND(D224&gt;=45, D224&lt;=49), "Natural resources, construction, and maintenance occupations",
 TRUE, "Not applicable to study area"
)</f>
        <v>Service occupations</v>
      </c>
      <c r="G224">
        <f t="shared" si="16"/>
        <v>3317</v>
      </c>
      <c r="H224" s="9">
        <f t="shared" si="17"/>
        <v>34.195876288659797</v>
      </c>
      <c r="I224" t="str">
        <f>_xlfn.XLOOKUP($C224,'NAICS-SOC-CIP x-walk'!C:C, 'NAICS-SOC-CIP x-walk'!H:H)</f>
        <v>11</v>
      </c>
      <c r="J224" t="str">
        <f>_xlfn.XLOOKUP($C224,'NAICS-SOC-CIP x-walk'!$C:$C, 'NAICS-SOC-CIP x-walk'!I:I)</f>
        <v>Agriculture, Forestry, Fishing and Hunting</v>
      </c>
      <c r="K224">
        <f t="shared" si="18"/>
        <v>2460</v>
      </c>
      <c r="L224" s="9">
        <f t="shared" si="19"/>
        <v>44.727272727272727</v>
      </c>
    </row>
    <row r="225" spans="1:12">
      <c r="A225" s="1">
        <v>66</v>
      </c>
      <c r="B225" s="1" t="s">
        <v>4</v>
      </c>
      <c r="C225" s="34" t="s">
        <v>2391</v>
      </c>
      <c r="D225" s="1">
        <f t="shared" si="15"/>
        <v>37</v>
      </c>
      <c r="E225" s="2" t="str">
        <f>_xlfn.XLOOKUP(C225,'NAICS-SOC-CIP x-walk'!C:C,'NAICS-SOC-CIP x-walk'!E:E)</f>
        <v>Pest Control Workers</v>
      </c>
      <c r="F225" t="str" cm="1">
        <f t="array" ref="F225">_xlfn.IFS(
 AND(D225&gt;=11, D225&lt;=29), "Management, business, science, and arts occupations",
 AND(D225&gt;=31, D225&lt;=39), "Service occupations",
 AND(D225&gt;=41, D225&lt;=43), "Sales and office occupations",
 AND(D225&gt;=51, D225&lt;=53), "Production, transportation, and material moving occupations",
 AND(D225&gt;=45, D225&lt;=49), "Natural resources, construction, and maintenance occupations",
 TRUE, "Not applicable to study area"
)</f>
        <v>Service occupations</v>
      </c>
      <c r="G225">
        <f t="shared" si="16"/>
        <v>3317</v>
      </c>
      <c r="H225" s="9">
        <f t="shared" si="17"/>
        <v>34.195876288659797</v>
      </c>
      <c r="I225" t="str">
        <f>_xlfn.XLOOKUP($C225,'NAICS-SOC-CIP x-walk'!C:C, 'NAICS-SOC-CIP x-walk'!H:H)</f>
        <v>11</v>
      </c>
      <c r="J225" t="str">
        <f>_xlfn.XLOOKUP($C225,'NAICS-SOC-CIP x-walk'!$C:$C, 'NAICS-SOC-CIP x-walk'!I:I)</f>
        <v>Agriculture, Forestry, Fishing and Hunting</v>
      </c>
      <c r="K225">
        <f t="shared" si="18"/>
        <v>2460</v>
      </c>
      <c r="L225" s="9">
        <f t="shared" si="19"/>
        <v>44.727272727272727</v>
      </c>
    </row>
    <row r="226" spans="1:12">
      <c r="A226" s="1">
        <v>65</v>
      </c>
      <c r="B226" s="1" t="s">
        <v>4</v>
      </c>
      <c r="C226" s="34" t="s">
        <v>2393</v>
      </c>
      <c r="D226" s="1">
        <f t="shared" si="15"/>
        <v>37</v>
      </c>
      <c r="E226" s="2" t="str">
        <f>_xlfn.XLOOKUP(C226,'NAICS-SOC-CIP x-walk'!C:C,'NAICS-SOC-CIP x-walk'!E:E)</f>
        <v>Pesticide Handlers, Sprayers, and Applicators, Vegetation</v>
      </c>
      <c r="F226" t="str" cm="1">
        <f t="array" ref="F226">_xlfn.IFS(
 AND(D226&gt;=11, D226&lt;=29), "Management, business, science, and arts occupations",
 AND(D226&gt;=31, D226&lt;=39), "Service occupations",
 AND(D226&gt;=41, D226&lt;=43), "Sales and office occupations",
 AND(D226&gt;=51, D226&lt;=53), "Production, transportation, and material moving occupations",
 AND(D226&gt;=45, D226&lt;=49), "Natural resources, construction, and maintenance occupations",
 TRUE, "Not applicable to study area"
)</f>
        <v>Service occupations</v>
      </c>
      <c r="G226">
        <f t="shared" si="16"/>
        <v>3317</v>
      </c>
      <c r="H226" s="9">
        <f t="shared" si="17"/>
        <v>34.195876288659797</v>
      </c>
      <c r="I226" t="str">
        <f>_xlfn.XLOOKUP($C226,'NAICS-SOC-CIP x-walk'!C:C, 'NAICS-SOC-CIP x-walk'!H:H)</f>
        <v>11</v>
      </c>
      <c r="J226" t="str">
        <f>_xlfn.XLOOKUP($C226,'NAICS-SOC-CIP x-walk'!$C:$C, 'NAICS-SOC-CIP x-walk'!I:I)</f>
        <v>Agriculture, Forestry, Fishing and Hunting</v>
      </c>
      <c r="K226">
        <f t="shared" si="18"/>
        <v>2460</v>
      </c>
      <c r="L226" s="9">
        <f t="shared" si="19"/>
        <v>44.727272727272727</v>
      </c>
    </row>
    <row r="227" spans="1:12">
      <c r="A227" s="1">
        <v>62</v>
      </c>
      <c r="B227" s="1" t="s">
        <v>4</v>
      </c>
      <c r="C227" s="34" t="s">
        <v>2403</v>
      </c>
      <c r="D227" s="1">
        <f t="shared" si="15"/>
        <v>39</v>
      </c>
      <c r="E227" s="2" t="str">
        <f>_xlfn.XLOOKUP(C227,'NAICS-SOC-CIP x-walk'!C:C,'NAICS-SOC-CIP x-walk'!E:E)</f>
        <v>Animal Trainers</v>
      </c>
      <c r="F227" t="str" cm="1">
        <f t="array" ref="F227">_xlfn.IFS(
 AND(D227&gt;=11, D227&lt;=29), "Management, business, science, and arts occupations",
 AND(D227&gt;=31, D227&lt;=39), "Service occupations",
 AND(D227&gt;=41, D227&lt;=43), "Sales and office occupations",
 AND(D227&gt;=51, D227&lt;=53), "Production, transportation, and material moving occupations",
 AND(D227&gt;=45, D227&lt;=49), "Natural resources, construction, and maintenance occupations",
 TRUE, "Not applicable to study area"
)</f>
        <v>Service occupations</v>
      </c>
      <c r="G227">
        <f t="shared" si="16"/>
        <v>3317</v>
      </c>
      <c r="H227" s="9">
        <f t="shared" si="17"/>
        <v>34.195876288659797</v>
      </c>
      <c r="I227" t="str">
        <f>_xlfn.XLOOKUP($C227,'NAICS-SOC-CIP x-walk'!C:C, 'NAICS-SOC-CIP x-walk'!H:H)</f>
        <v>11</v>
      </c>
      <c r="J227" t="str">
        <f>_xlfn.XLOOKUP($C227,'NAICS-SOC-CIP x-walk'!$C:$C, 'NAICS-SOC-CIP x-walk'!I:I)</f>
        <v>Agriculture, Forestry, Fishing and Hunting</v>
      </c>
      <c r="K227">
        <f t="shared" si="18"/>
        <v>2460</v>
      </c>
      <c r="L227" s="9">
        <f t="shared" si="19"/>
        <v>44.727272727272727</v>
      </c>
    </row>
    <row r="228" spans="1:12">
      <c r="A228" s="1">
        <v>51</v>
      </c>
      <c r="B228" s="1" t="s">
        <v>4</v>
      </c>
      <c r="C228" s="34" t="s">
        <v>2404</v>
      </c>
      <c r="D228" s="1">
        <f t="shared" si="15"/>
        <v>39</v>
      </c>
      <c r="E228" s="2" t="str">
        <f>_xlfn.XLOOKUP(C228,'NAICS-SOC-CIP x-walk'!C:C,'NAICS-SOC-CIP x-walk'!E:E)</f>
        <v>Animal Caretakers</v>
      </c>
      <c r="F228" t="str" cm="1">
        <f t="array" ref="F228">_xlfn.IFS(
 AND(D228&gt;=11, D228&lt;=29), "Management, business, science, and arts occupations",
 AND(D228&gt;=31, D228&lt;=39), "Service occupations",
 AND(D228&gt;=41, D228&lt;=43), "Sales and office occupations",
 AND(D228&gt;=51, D228&lt;=53), "Production, transportation, and material moving occupations",
 AND(D228&gt;=45, D228&lt;=49), "Natural resources, construction, and maintenance occupations",
 TRUE, "Not applicable to study area"
)</f>
        <v>Service occupations</v>
      </c>
      <c r="G228">
        <f t="shared" si="16"/>
        <v>3317</v>
      </c>
      <c r="H228" s="9">
        <f t="shared" si="17"/>
        <v>34.195876288659797</v>
      </c>
      <c r="I228" t="str">
        <f>_xlfn.XLOOKUP($C228,'NAICS-SOC-CIP x-walk'!C:C, 'NAICS-SOC-CIP x-walk'!H:H)</f>
        <v>11</v>
      </c>
      <c r="J228" t="str">
        <f>_xlfn.XLOOKUP($C228,'NAICS-SOC-CIP x-walk'!$C:$C, 'NAICS-SOC-CIP x-walk'!I:I)</f>
        <v>Agriculture, Forestry, Fishing and Hunting</v>
      </c>
      <c r="K228">
        <f t="shared" si="18"/>
        <v>2460</v>
      </c>
      <c r="L228" s="9">
        <f t="shared" si="19"/>
        <v>44.727272727272727</v>
      </c>
    </row>
    <row r="229" spans="1:12">
      <c r="A229" s="1">
        <v>70</v>
      </c>
      <c r="B229" s="1">
        <v>4</v>
      </c>
      <c r="C229" s="34" t="s">
        <v>1829</v>
      </c>
      <c r="D229" s="1">
        <f t="shared" si="15"/>
        <v>11</v>
      </c>
      <c r="E229" s="2" t="str">
        <f>_xlfn.XLOOKUP(C229,'NAICS-SOC-CIP x-walk'!C:C,'NAICS-SOC-CIP x-walk'!E:E)</f>
        <v>Farmers, Ranchers, and Other Agricultural Managers</v>
      </c>
      <c r="F229" t="str" cm="1">
        <f t="array" ref="F229">_xlfn.IFS(
 AND(D229&gt;=11, D229&lt;=29), "Management, business, science, and arts occupations",
 AND(D229&gt;=31, D229&lt;=39), "Service occupations",
 AND(D229&gt;=41, D229&lt;=43), "Sales and office occupations",
 AND(D229&gt;=51, D229&lt;=53), "Production, transportation, and material moving occupations",
 AND(D229&gt;=45, D229&lt;=49), "Natural resources, construction, and maintenance occupations",
 TRUE, "Not applicable to study area"
)</f>
        <v>Management, business, science, and arts occupations</v>
      </c>
      <c r="G229">
        <f t="shared" si="16"/>
        <v>7776</v>
      </c>
      <c r="H229" s="9">
        <f t="shared" si="17"/>
        <v>17.474157303370788</v>
      </c>
      <c r="I229" t="str">
        <f>_xlfn.XLOOKUP($C229,'NAICS-SOC-CIP x-walk'!C:C, 'NAICS-SOC-CIP x-walk'!H:H)</f>
        <v>11</v>
      </c>
      <c r="J229" t="str">
        <f>_xlfn.XLOOKUP($C229,'NAICS-SOC-CIP x-walk'!$C:$C, 'NAICS-SOC-CIP x-walk'!I:I)</f>
        <v>Agriculture, Forestry, Fishing and Hunting</v>
      </c>
      <c r="K229">
        <f t="shared" si="18"/>
        <v>2460</v>
      </c>
      <c r="L229" s="9">
        <f t="shared" si="19"/>
        <v>44.727272727272727</v>
      </c>
    </row>
    <row r="230" spans="1:12">
      <c r="A230" s="1">
        <v>61</v>
      </c>
      <c r="B230" s="1" t="s">
        <v>4</v>
      </c>
      <c r="C230" s="34" t="s">
        <v>1864</v>
      </c>
      <c r="D230" s="1">
        <f t="shared" si="15"/>
        <v>13</v>
      </c>
      <c r="E230" s="2" t="str">
        <f>_xlfn.XLOOKUP(C230,'NAICS-SOC-CIP x-walk'!C:C,'NAICS-SOC-CIP x-walk'!E:E)</f>
        <v>Farm Labor Contractors</v>
      </c>
      <c r="F230" t="str" cm="1">
        <f t="array" ref="F230">_xlfn.IFS(
 AND(D230&gt;=11, D230&lt;=29), "Management, business, science, and arts occupations",
 AND(D230&gt;=31, D230&lt;=39), "Service occupations",
 AND(D230&gt;=41, D230&lt;=43), "Sales and office occupations",
 AND(D230&gt;=51, D230&lt;=53), "Production, transportation, and material moving occupations",
 AND(D230&gt;=45, D230&lt;=49), "Natural resources, construction, and maintenance occupations",
 TRUE, "Not applicable to study area"
)</f>
        <v>Management, business, science, and arts occupations</v>
      </c>
      <c r="G230">
        <f t="shared" si="16"/>
        <v>7776</v>
      </c>
      <c r="H230" s="9">
        <f t="shared" si="17"/>
        <v>17.474157303370788</v>
      </c>
      <c r="I230" t="str">
        <f>_xlfn.XLOOKUP($C230,'NAICS-SOC-CIP x-walk'!C:C, 'NAICS-SOC-CIP x-walk'!H:H)</f>
        <v>11</v>
      </c>
      <c r="J230" t="str">
        <f>_xlfn.XLOOKUP($C230,'NAICS-SOC-CIP x-walk'!$C:$C, 'NAICS-SOC-CIP x-walk'!I:I)</f>
        <v>Agriculture, Forestry, Fishing and Hunting</v>
      </c>
      <c r="K230">
        <f t="shared" si="18"/>
        <v>2460</v>
      </c>
      <c r="L230" s="9">
        <f t="shared" si="19"/>
        <v>44.727272727272727</v>
      </c>
    </row>
    <row r="231" spans="1:12">
      <c r="A231" s="1">
        <v>48</v>
      </c>
      <c r="B231" s="1">
        <v>4</v>
      </c>
      <c r="C231" s="34" t="s">
        <v>1940</v>
      </c>
      <c r="D231" s="1">
        <f t="shared" si="15"/>
        <v>17</v>
      </c>
      <c r="E231" s="2" t="str">
        <f>_xlfn.XLOOKUP(C231,'NAICS-SOC-CIP x-walk'!C:C,'NAICS-SOC-CIP x-walk'!E:E)</f>
        <v>Agricultural Engineers</v>
      </c>
      <c r="F231" t="str" cm="1">
        <f t="array" ref="F231">_xlfn.IFS(
 AND(D231&gt;=11, D231&lt;=29), "Management, business, science, and arts occupations",
 AND(D231&gt;=31, D231&lt;=39), "Service occupations",
 AND(D231&gt;=41, D231&lt;=43), "Sales and office occupations",
 AND(D231&gt;=51, D231&lt;=53), "Production, transportation, and material moving occupations",
 AND(D231&gt;=45, D231&lt;=49), "Natural resources, construction, and maintenance occupations",
 TRUE, "Not applicable to study area"
)</f>
        <v>Management, business, science, and arts occupations</v>
      </c>
      <c r="G231">
        <f t="shared" si="16"/>
        <v>7776</v>
      </c>
      <c r="H231" s="9">
        <f t="shared" si="17"/>
        <v>17.474157303370788</v>
      </c>
      <c r="I231" t="str">
        <f>_xlfn.XLOOKUP($C231,'NAICS-SOC-CIP x-walk'!C:C, 'NAICS-SOC-CIP x-walk'!H:H)</f>
        <v>11</v>
      </c>
      <c r="J231" t="str">
        <f>_xlfn.XLOOKUP($C231,'NAICS-SOC-CIP x-walk'!$C:$C, 'NAICS-SOC-CIP x-walk'!I:I)</f>
        <v>Agriculture, Forestry, Fishing and Hunting</v>
      </c>
      <c r="K231">
        <f t="shared" si="18"/>
        <v>2460</v>
      </c>
      <c r="L231" s="9">
        <f t="shared" si="19"/>
        <v>44.727272727272727</v>
      </c>
    </row>
    <row r="232" spans="1:12">
      <c r="A232" s="1">
        <v>48</v>
      </c>
      <c r="B232" s="1">
        <v>5</v>
      </c>
      <c r="C232" s="34" t="s">
        <v>1979</v>
      </c>
      <c r="D232" s="1">
        <f t="shared" si="15"/>
        <v>19</v>
      </c>
      <c r="E232" s="2" t="str">
        <f>_xlfn.XLOOKUP(C232,'NAICS-SOC-CIP x-walk'!C:C,'NAICS-SOC-CIP x-walk'!E:E)</f>
        <v>Animal Scientists</v>
      </c>
      <c r="F232" t="str" cm="1">
        <f t="array" ref="F232">_xlfn.IFS(
 AND(D232&gt;=11, D232&lt;=29), "Management, business, science, and arts occupations",
 AND(D232&gt;=31, D232&lt;=39), "Service occupations",
 AND(D232&gt;=41, D232&lt;=43), "Sales and office occupations",
 AND(D232&gt;=51, D232&lt;=53), "Production, transportation, and material moving occupations",
 AND(D232&gt;=45, D232&lt;=49), "Natural resources, construction, and maintenance occupations",
 TRUE, "Not applicable to study area"
)</f>
        <v>Management, business, science, and arts occupations</v>
      </c>
      <c r="G232">
        <f t="shared" si="16"/>
        <v>7776</v>
      </c>
      <c r="H232" s="9">
        <f t="shared" si="17"/>
        <v>17.474157303370788</v>
      </c>
      <c r="I232" t="str">
        <f>_xlfn.XLOOKUP($C232,'NAICS-SOC-CIP x-walk'!C:C, 'NAICS-SOC-CIP x-walk'!H:H)</f>
        <v>11</v>
      </c>
      <c r="J232" t="str">
        <f>_xlfn.XLOOKUP($C232,'NAICS-SOC-CIP x-walk'!$C:$C, 'NAICS-SOC-CIP x-walk'!I:I)</f>
        <v>Agriculture, Forestry, Fishing and Hunting</v>
      </c>
      <c r="K232">
        <f t="shared" si="18"/>
        <v>2460</v>
      </c>
      <c r="L232" s="9">
        <f t="shared" si="19"/>
        <v>44.727272727272727</v>
      </c>
    </row>
    <row r="233" spans="1:12">
      <c r="A233" s="1">
        <v>54</v>
      </c>
      <c r="B233" s="1">
        <v>4</v>
      </c>
      <c r="C233" s="34" t="s">
        <v>1980</v>
      </c>
      <c r="D233" s="1">
        <f t="shared" si="15"/>
        <v>19</v>
      </c>
      <c r="E233" s="2" t="str">
        <f>_xlfn.XLOOKUP(C233,'NAICS-SOC-CIP x-walk'!C:C,'NAICS-SOC-CIP x-walk'!E:E)</f>
        <v>Food Scientists and Technologists</v>
      </c>
      <c r="F233" t="str" cm="1">
        <f t="array" ref="F233">_xlfn.IFS(
 AND(D233&gt;=11, D233&lt;=29), "Management, business, science, and arts occupations",
 AND(D233&gt;=31, D233&lt;=39), "Service occupations",
 AND(D233&gt;=41, D233&lt;=43), "Sales and office occupations",
 AND(D233&gt;=51, D233&lt;=53), "Production, transportation, and material moving occupations",
 AND(D233&gt;=45, D233&lt;=49), "Natural resources, construction, and maintenance occupations",
 TRUE, "Not applicable to study area"
)</f>
        <v>Management, business, science, and arts occupations</v>
      </c>
      <c r="G233">
        <f t="shared" si="16"/>
        <v>7776</v>
      </c>
      <c r="H233" s="9">
        <f t="shared" si="17"/>
        <v>17.474157303370788</v>
      </c>
      <c r="I233" t="str">
        <f>_xlfn.XLOOKUP($C233,'NAICS-SOC-CIP x-walk'!C:C, 'NAICS-SOC-CIP x-walk'!H:H)</f>
        <v>11</v>
      </c>
      <c r="J233" t="str">
        <f>_xlfn.XLOOKUP($C233,'NAICS-SOC-CIP x-walk'!$C:$C, 'NAICS-SOC-CIP x-walk'!I:I)</f>
        <v>Agriculture, Forestry, Fishing and Hunting</v>
      </c>
      <c r="K233">
        <f t="shared" si="18"/>
        <v>2460</v>
      </c>
      <c r="L233" s="9">
        <f t="shared" si="19"/>
        <v>44.727272727272727</v>
      </c>
    </row>
    <row r="234" spans="1:12">
      <c r="A234" s="1">
        <v>53</v>
      </c>
      <c r="B234" s="1">
        <v>5</v>
      </c>
      <c r="C234" s="34" t="s">
        <v>1981</v>
      </c>
      <c r="D234" s="1">
        <f t="shared" si="15"/>
        <v>19</v>
      </c>
      <c r="E234" s="2" t="str">
        <f>_xlfn.XLOOKUP(C234,'NAICS-SOC-CIP x-walk'!C:C,'NAICS-SOC-CIP x-walk'!E:E)</f>
        <v>Soil and Plant Scientists</v>
      </c>
      <c r="F234" t="str" cm="1">
        <f t="array" ref="F234">_xlfn.IFS(
 AND(D234&gt;=11, D234&lt;=29), "Management, business, science, and arts occupations",
 AND(D234&gt;=31, D234&lt;=39), "Service occupations",
 AND(D234&gt;=41, D234&lt;=43), "Sales and office occupations",
 AND(D234&gt;=51, D234&lt;=53), "Production, transportation, and material moving occupations",
 AND(D234&gt;=45, D234&lt;=49), "Natural resources, construction, and maintenance occupations",
 TRUE, "Not applicable to study area"
)</f>
        <v>Management, business, science, and arts occupations</v>
      </c>
      <c r="G234">
        <f t="shared" si="16"/>
        <v>7776</v>
      </c>
      <c r="H234" s="9">
        <f t="shared" si="17"/>
        <v>17.474157303370788</v>
      </c>
      <c r="I234" t="str">
        <f>_xlfn.XLOOKUP($C234,'NAICS-SOC-CIP x-walk'!C:C, 'NAICS-SOC-CIP x-walk'!H:H)</f>
        <v>11</v>
      </c>
      <c r="J234" t="str">
        <f>_xlfn.XLOOKUP($C234,'NAICS-SOC-CIP x-walk'!$C:$C, 'NAICS-SOC-CIP x-walk'!I:I)</f>
        <v>Agriculture, Forestry, Fishing and Hunting</v>
      </c>
      <c r="K234">
        <f t="shared" si="18"/>
        <v>2460</v>
      </c>
      <c r="L234" s="9">
        <f t="shared" si="19"/>
        <v>44.727272727272727</v>
      </c>
    </row>
    <row r="235" spans="1:12">
      <c r="A235" s="1">
        <v>17</v>
      </c>
      <c r="B235" s="1">
        <v>4</v>
      </c>
      <c r="C235" s="34" t="s">
        <v>1983</v>
      </c>
      <c r="D235" s="1">
        <f t="shared" si="15"/>
        <v>19</v>
      </c>
      <c r="E235" s="2" t="str">
        <f>_xlfn.XLOOKUP(C235,'NAICS-SOC-CIP x-walk'!C:C,'NAICS-SOC-CIP x-walk'!E:E)</f>
        <v>Microbiologists</v>
      </c>
      <c r="F235" t="str" cm="1">
        <f t="array" ref="F235">_xlfn.IFS(
 AND(D235&gt;=11, D235&lt;=29), "Management, business, science, and arts occupations",
 AND(D235&gt;=31, D235&lt;=39), "Service occupations",
 AND(D235&gt;=41, D235&lt;=43), "Sales and office occupations",
 AND(D235&gt;=51, D235&lt;=53), "Production, transportation, and material moving occupations",
 AND(D235&gt;=45, D235&lt;=49), "Natural resources, construction, and maintenance occupations",
 TRUE, "Not applicable to study area"
)</f>
        <v>Management, business, science, and arts occupations</v>
      </c>
      <c r="G235">
        <f t="shared" si="16"/>
        <v>7776</v>
      </c>
      <c r="H235" s="9">
        <f t="shared" si="17"/>
        <v>17.474157303370788</v>
      </c>
      <c r="I235" t="str">
        <f>_xlfn.XLOOKUP($C235,'NAICS-SOC-CIP x-walk'!C:C, 'NAICS-SOC-CIP x-walk'!H:H)</f>
        <v>11</v>
      </c>
      <c r="J235" t="str">
        <f>_xlfn.XLOOKUP($C235,'NAICS-SOC-CIP x-walk'!$C:$C, 'NAICS-SOC-CIP x-walk'!I:I)</f>
        <v>Agriculture, Forestry, Fishing and Hunting</v>
      </c>
      <c r="K235">
        <f t="shared" si="18"/>
        <v>2460</v>
      </c>
      <c r="L235" s="9">
        <f t="shared" si="19"/>
        <v>44.727272727272727</v>
      </c>
    </row>
    <row r="236" spans="1:12">
      <c r="A236" s="1">
        <v>6</v>
      </c>
      <c r="B236" s="1">
        <v>5</v>
      </c>
      <c r="C236" s="34" t="s">
        <v>1987</v>
      </c>
      <c r="D236" s="1">
        <f t="shared" si="15"/>
        <v>19</v>
      </c>
      <c r="E236" s="2" t="str">
        <f>_xlfn.XLOOKUP(C236,'NAICS-SOC-CIP x-walk'!C:C,'NAICS-SOC-CIP x-walk'!E:E)</f>
        <v>Biological Scientists, All Other</v>
      </c>
      <c r="F236" t="str" cm="1">
        <f t="array" ref="F236">_xlfn.IFS(
 AND(D236&gt;=11, D236&lt;=29), "Management, business, science, and arts occupations",
 AND(D236&gt;=31, D236&lt;=39), "Service occupations",
 AND(D236&gt;=41, D236&lt;=43), "Sales and office occupations",
 AND(D236&gt;=51, D236&lt;=53), "Production, transportation, and material moving occupations",
 AND(D236&gt;=45, D236&lt;=49), "Natural resources, construction, and maintenance occupations",
 TRUE, "Not applicable to study area"
)</f>
        <v>Management, business, science, and arts occupations</v>
      </c>
      <c r="G236">
        <f t="shared" si="16"/>
        <v>7776</v>
      </c>
      <c r="H236" s="9">
        <f t="shared" si="17"/>
        <v>17.474157303370788</v>
      </c>
      <c r="I236" t="str">
        <f>_xlfn.XLOOKUP($C236,'NAICS-SOC-CIP x-walk'!C:C, 'NAICS-SOC-CIP x-walk'!H:H)</f>
        <v>11</v>
      </c>
      <c r="J236" t="str">
        <f>_xlfn.XLOOKUP($C236,'NAICS-SOC-CIP x-walk'!$C:$C, 'NAICS-SOC-CIP x-walk'!I:I)</f>
        <v>Agriculture, Forestry, Fishing and Hunting</v>
      </c>
      <c r="K236">
        <f t="shared" si="18"/>
        <v>2460</v>
      </c>
      <c r="L236" s="9">
        <f t="shared" si="19"/>
        <v>44.727272727272727</v>
      </c>
    </row>
    <row r="237" spans="1:12">
      <c r="A237" s="1">
        <v>16</v>
      </c>
      <c r="B237" s="1">
        <v>5</v>
      </c>
      <c r="C237" s="34" t="s">
        <v>1987</v>
      </c>
      <c r="D237" s="1">
        <f t="shared" si="15"/>
        <v>19</v>
      </c>
      <c r="E237" s="2" t="str">
        <f>_xlfn.XLOOKUP(C237,'NAICS-SOC-CIP x-walk'!C:C,'NAICS-SOC-CIP x-walk'!E:E)</f>
        <v>Biological Scientists, All Other</v>
      </c>
      <c r="F237" t="str" cm="1">
        <f t="array" ref="F237">_xlfn.IFS(
 AND(D237&gt;=11, D237&lt;=29), "Management, business, science, and arts occupations",
 AND(D237&gt;=31, D237&lt;=39), "Service occupations",
 AND(D237&gt;=41, D237&lt;=43), "Sales and office occupations",
 AND(D237&gt;=51, D237&lt;=53), "Production, transportation, and material moving occupations",
 AND(D237&gt;=45, D237&lt;=49), "Natural resources, construction, and maintenance occupations",
 TRUE, "Not applicable to study area"
)</f>
        <v>Management, business, science, and arts occupations</v>
      </c>
      <c r="G237">
        <f t="shared" si="16"/>
        <v>7776</v>
      </c>
      <c r="H237" s="9">
        <f t="shared" si="17"/>
        <v>17.474157303370788</v>
      </c>
      <c r="I237" t="str">
        <f>_xlfn.XLOOKUP($C237,'NAICS-SOC-CIP x-walk'!C:C, 'NAICS-SOC-CIP x-walk'!H:H)</f>
        <v>11</v>
      </c>
      <c r="J237" t="str">
        <f>_xlfn.XLOOKUP($C237,'NAICS-SOC-CIP x-walk'!$C:$C, 'NAICS-SOC-CIP x-walk'!I:I)</f>
        <v>Agriculture, Forestry, Fishing and Hunting</v>
      </c>
      <c r="K237">
        <f t="shared" si="18"/>
        <v>2460</v>
      </c>
      <c r="L237" s="9">
        <f t="shared" si="19"/>
        <v>44.727272727272727</v>
      </c>
    </row>
    <row r="238" spans="1:12">
      <c r="A238" s="1">
        <v>12</v>
      </c>
      <c r="B238" s="1">
        <v>5</v>
      </c>
      <c r="C238" s="34" t="s">
        <v>1987</v>
      </c>
      <c r="D238" s="1">
        <f t="shared" si="15"/>
        <v>19</v>
      </c>
      <c r="E238" s="2" t="str">
        <f>_xlfn.XLOOKUP(C238,'NAICS-SOC-CIP x-walk'!C:C,'NAICS-SOC-CIP x-walk'!E:E)</f>
        <v>Biological Scientists, All Other</v>
      </c>
      <c r="F238" t="str" cm="1">
        <f t="array" ref="F238">_xlfn.IFS(
 AND(D238&gt;=11, D238&lt;=29), "Management, business, science, and arts occupations",
 AND(D238&gt;=31, D238&lt;=39), "Service occupations",
 AND(D238&gt;=41, D238&lt;=43), "Sales and office occupations",
 AND(D238&gt;=51, D238&lt;=53), "Production, transportation, and material moving occupations",
 AND(D238&gt;=45, D238&lt;=49), "Natural resources, construction, and maintenance occupations",
 TRUE, "Not applicable to study area"
)</f>
        <v>Management, business, science, and arts occupations</v>
      </c>
      <c r="G238">
        <f t="shared" si="16"/>
        <v>7776</v>
      </c>
      <c r="H238" s="9">
        <f t="shared" si="17"/>
        <v>17.474157303370788</v>
      </c>
      <c r="I238" t="str">
        <f>_xlfn.XLOOKUP($C238,'NAICS-SOC-CIP x-walk'!C:C, 'NAICS-SOC-CIP x-walk'!H:H)</f>
        <v>11</v>
      </c>
      <c r="J238" t="str">
        <f>_xlfn.XLOOKUP($C238,'NAICS-SOC-CIP x-walk'!$C:$C, 'NAICS-SOC-CIP x-walk'!I:I)</f>
        <v>Agriculture, Forestry, Fishing and Hunting</v>
      </c>
      <c r="K238">
        <f t="shared" si="18"/>
        <v>2460</v>
      </c>
      <c r="L238" s="9">
        <f t="shared" si="19"/>
        <v>44.727272727272727</v>
      </c>
    </row>
    <row r="239" spans="1:12">
      <c r="A239" s="1">
        <v>39</v>
      </c>
      <c r="B239" s="1">
        <v>5</v>
      </c>
      <c r="C239" s="34" t="s">
        <v>1987</v>
      </c>
      <c r="D239" s="1">
        <f t="shared" si="15"/>
        <v>19</v>
      </c>
      <c r="E239" s="2" t="str">
        <f>_xlfn.XLOOKUP(C239,'NAICS-SOC-CIP x-walk'!C:C,'NAICS-SOC-CIP x-walk'!E:E)</f>
        <v>Biological Scientists, All Other</v>
      </c>
      <c r="F239" t="str" cm="1">
        <f t="array" ref="F239">_xlfn.IFS(
 AND(D239&gt;=11, D239&lt;=29), "Management, business, science, and arts occupations",
 AND(D239&gt;=31, D239&lt;=39), "Service occupations",
 AND(D239&gt;=41, D239&lt;=43), "Sales and office occupations",
 AND(D239&gt;=51, D239&lt;=53), "Production, transportation, and material moving occupations",
 AND(D239&gt;=45, D239&lt;=49), "Natural resources, construction, and maintenance occupations",
 TRUE, "Not applicable to study area"
)</f>
        <v>Management, business, science, and arts occupations</v>
      </c>
      <c r="G239">
        <f t="shared" si="16"/>
        <v>7776</v>
      </c>
      <c r="H239" s="9">
        <f t="shared" si="17"/>
        <v>17.474157303370788</v>
      </c>
      <c r="I239" t="str">
        <f>_xlfn.XLOOKUP($C239,'NAICS-SOC-CIP x-walk'!C:C, 'NAICS-SOC-CIP x-walk'!H:H)</f>
        <v>11</v>
      </c>
      <c r="J239" t="str">
        <f>_xlfn.XLOOKUP($C239,'NAICS-SOC-CIP x-walk'!$C:$C, 'NAICS-SOC-CIP x-walk'!I:I)</f>
        <v>Agriculture, Forestry, Fishing and Hunting</v>
      </c>
      <c r="K239">
        <f t="shared" si="18"/>
        <v>2460</v>
      </c>
      <c r="L239" s="9">
        <f t="shared" si="19"/>
        <v>44.727272727272727</v>
      </c>
    </row>
    <row r="240" spans="1:12">
      <c r="A240" s="1">
        <v>34</v>
      </c>
      <c r="B240" s="1">
        <v>5</v>
      </c>
      <c r="C240" s="34" t="s">
        <v>2002</v>
      </c>
      <c r="D240" s="1">
        <f t="shared" si="15"/>
        <v>19</v>
      </c>
      <c r="E240" s="2" t="str">
        <f>_xlfn.XLOOKUP(C240,'NAICS-SOC-CIP x-walk'!C:C,'NAICS-SOC-CIP x-walk'!E:E)</f>
        <v>Hydrologists</v>
      </c>
      <c r="F240" t="str" cm="1">
        <f t="array" ref="F240">_xlfn.IFS(
 AND(D240&gt;=11, D240&lt;=29), "Management, business, science, and arts occupations",
 AND(D240&gt;=31, D240&lt;=39), "Service occupations",
 AND(D240&gt;=41, D240&lt;=43), "Sales and office occupations",
 AND(D240&gt;=51, D240&lt;=53), "Production, transportation, and material moving occupations",
 AND(D240&gt;=45, D240&lt;=49), "Natural resources, construction, and maintenance occupations",
 TRUE, "Not applicable to study area"
)</f>
        <v>Management, business, science, and arts occupations</v>
      </c>
      <c r="G240">
        <f t="shared" si="16"/>
        <v>7776</v>
      </c>
      <c r="H240" s="9">
        <f t="shared" si="17"/>
        <v>17.474157303370788</v>
      </c>
      <c r="I240" t="str">
        <f>_xlfn.XLOOKUP($C240,'NAICS-SOC-CIP x-walk'!C:C, 'NAICS-SOC-CIP x-walk'!H:H)</f>
        <v>11</v>
      </c>
      <c r="J240" t="str">
        <f>_xlfn.XLOOKUP($C240,'NAICS-SOC-CIP x-walk'!$C:$C, 'NAICS-SOC-CIP x-walk'!I:I)</f>
        <v>Agriculture, Forestry, Fishing and Hunting</v>
      </c>
      <c r="K240">
        <f t="shared" si="18"/>
        <v>2460</v>
      </c>
      <c r="L240" s="9">
        <f t="shared" si="19"/>
        <v>44.727272727272727</v>
      </c>
    </row>
    <row r="241" spans="1:12">
      <c r="A241" s="1">
        <v>1</v>
      </c>
      <c r="B241" s="1">
        <v>5</v>
      </c>
      <c r="C241" s="34" t="s">
        <v>2006</v>
      </c>
      <c r="D241" s="1">
        <f t="shared" si="15"/>
        <v>19</v>
      </c>
      <c r="E241" s="2" t="str">
        <f>_xlfn.XLOOKUP(C241,'NAICS-SOC-CIP x-walk'!C:C,'NAICS-SOC-CIP x-walk'!E:E)</f>
        <v>Economists</v>
      </c>
      <c r="F241" t="str" cm="1">
        <f t="array" ref="F241">_xlfn.IFS(
 AND(D241&gt;=11, D241&lt;=29), "Management, business, science, and arts occupations",
 AND(D241&gt;=31, D241&lt;=39), "Service occupations",
 AND(D241&gt;=41, D241&lt;=43), "Sales and office occupations",
 AND(D241&gt;=51, D241&lt;=53), "Production, transportation, and material moving occupations",
 AND(D241&gt;=45, D241&lt;=49), "Natural resources, construction, and maintenance occupations",
 TRUE, "Not applicable to study area"
)</f>
        <v>Management, business, science, and arts occupations</v>
      </c>
      <c r="G241">
        <f t="shared" si="16"/>
        <v>7776</v>
      </c>
      <c r="H241" s="9">
        <f t="shared" si="17"/>
        <v>17.474157303370788</v>
      </c>
      <c r="I241" t="str">
        <f>_xlfn.XLOOKUP($C241,'NAICS-SOC-CIP x-walk'!C:C, 'NAICS-SOC-CIP x-walk'!H:H)</f>
        <v>11</v>
      </c>
      <c r="J241" t="str">
        <f>_xlfn.XLOOKUP($C241,'NAICS-SOC-CIP x-walk'!$C:$C, 'NAICS-SOC-CIP x-walk'!I:I)</f>
        <v>Agriculture, Forestry, Fishing and Hunting</v>
      </c>
      <c r="K241">
        <f t="shared" si="18"/>
        <v>2460</v>
      </c>
      <c r="L241" s="9">
        <f t="shared" si="19"/>
        <v>44.727272727272727</v>
      </c>
    </row>
    <row r="242" spans="1:12">
      <c r="A242" s="1">
        <v>3</v>
      </c>
      <c r="B242" s="1">
        <v>5</v>
      </c>
      <c r="C242" s="34" t="s">
        <v>2006</v>
      </c>
      <c r="D242" s="1">
        <f t="shared" si="15"/>
        <v>19</v>
      </c>
      <c r="E242" s="2" t="str">
        <f>_xlfn.XLOOKUP(C242,'NAICS-SOC-CIP x-walk'!C:C,'NAICS-SOC-CIP x-walk'!E:E)</f>
        <v>Economists</v>
      </c>
      <c r="F242" t="str" cm="1">
        <f t="array" ref="F242">_xlfn.IFS(
 AND(D242&gt;=11, D242&lt;=29), "Management, business, science, and arts occupations",
 AND(D242&gt;=31, D242&lt;=39), "Service occupations",
 AND(D242&gt;=41, D242&lt;=43), "Sales and office occupations",
 AND(D242&gt;=51, D242&lt;=53), "Production, transportation, and material moving occupations",
 AND(D242&gt;=45, D242&lt;=49), "Natural resources, construction, and maintenance occupations",
 TRUE, "Not applicable to study area"
)</f>
        <v>Management, business, science, and arts occupations</v>
      </c>
      <c r="G242">
        <f t="shared" si="16"/>
        <v>7776</v>
      </c>
      <c r="H242" s="9">
        <f t="shared" si="17"/>
        <v>17.474157303370788</v>
      </c>
      <c r="I242" t="str">
        <f>_xlfn.XLOOKUP($C242,'NAICS-SOC-CIP x-walk'!C:C, 'NAICS-SOC-CIP x-walk'!H:H)</f>
        <v>11</v>
      </c>
      <c r="J242" t="str">
        <f>_xlfn.XLOOKUP($C242,'NAICS-SOC-CIP x-walk'!$C:$C, 'NAICS-SOC-CIP x-walk'!I:I)</f>
        <v>Agriculture, Forestry, Fishing and Hunting</v>
      </c>
      <c r="K242">
        <f t="shared" si="18"/>
        <v>2460</v>
      </c>
      <c r="L242" s="9">
        <f t="shared" si="19"/>
        <v>44.727272727272727</v>
      </c>
    </row>
    <row r="243" spans="1:12">
      <c r="A243" s="1">
        <v>70</v>
      </c>
      <c r="B243" s="1">
        <v>3</v>
      </c>
      <c r="C243" s="34" t="s">
        <v>2023</v>
      </c>
      <c r="D243" s="1">
        <f t="shared" si="15"/>
        <v>19</v>
      </c>
      <c r="E243" s="2" t="str">
        <f>_xlfn.XLOOKUP(C243,'NAICS-SOC-CIP x-walk'!C:C,'NAICS-SOC-CIP x-walk'!E:E)</f>
        <v>Agricultural Technicians</v>
      </c>
      <c r="F243" t="str" cm="1">
        <f t="array" ref="F243">_xlfn.IFS(
 AND(D243&gt;=11, D243&lt;=29), "Management, business, science, and arts occupations",
 AND(D243&gt;=31, D243&lt;=39), "Service occupations",
 AND(D243&gt;=41, D243&lt;=43), "Sales and office occupations",
 AND(D243&gt;=51, D243&lt;=53), "Production, transportation, and material moving occupations",
 AND(D243&gt;=45, D243&lt;=49), "Natural resources, construction, and maintenance occupations",
 TRUE, "Not applicable to study area"
)</f>
        <v>Management, business, science, and arts occupations</v>
      </c>
      <c r="G243">
        <f t="shared" si="16"/>
        <v>7776</v>
      </c>
      <c r="H243" s="9">
        <f t="shared" si="17"/>
        <v>17.474157303370788</v>
      </c>
      <c r="I243" t="str">
        <f>_xlfn.XLOOKUP($C243,'NAICS-SOC-CIP x-walk'!C:C, 'NAICS-SOC-CIP x-walk'!H:H)</f>
        <v>11</v>
      </c>
      <c r="J243" t="str">
        <f>_xlfn.XLOOKUP($C243,'NAICS-SOC-CIP x-walk'!$C:$C, 'NAICS-SOC-CIP x-walk'!I:I)</f>
        <v>Agriculture, Forestry, Fishing and Hunting</v>
      </c>
      <c r="K243">
        <f t="shared" si="18"/>
        <v>2460</v>
      </c>
      <c r="L243" s="9">
        <f t="shared" si="19"/>
        <v>44.727272727272727</v>
      </c>
    </row>
    <row r="244" spans="1:12">
      <c r="A244" s="1">
        <v>60</v>
      </c>
      <c r="B244" s="1">
        <v>3</v>
      </c>
      <c r="C244" s="34" t="s">
        <v>2023</v>
      </c>
      <c r="D244" s="1">
        <f t="shared" si="15"/>
        <v>19</v>
      </c>
      <c r="E244" s="2" t="str">
        <f>_xlfn.XLOOKUP(C244,'NAICS-SOC-CIP x-walk'!C:C,'NAICS-SOC-CIP x-walk'!E:E)</f>
        <v>Agricultural Technicians</v>
      </c>
      <c r="F244" t="str" cm="1">
        <f t="array" ref="F244">_xlfn.IFS(
 AND(D244&gt;=11, D244&lt;=29), "Management, business, science, and arts occupations",
 AND(D244&gt;=31, D244&lt;=39), "Service occupations",
 AND(D244&gt;=41, D244&lt;=43), "Sales and office occupations",
 AND(D244&gt;=51, D244&lt;=53), "Production, transportation, and material moving occupations",
 AND(D244&gt;=45, D244&lt;=49), "Natural resources, construction, and maintenance occupations",
 TRUE, "Not applicable to study area"
)</f>
        <v>Management, business, science, and arts occupations</v>
      </c>
      <c r="G244">
        <f t="shared" si="16"/>
        <v>7776</v>
      </c>
      <c r="H244" s="9">
        <f t="shared" si="17"/>
        <v>17.474157303370788</v>
      </c>
      <c r="I244" t="str">
        <f>_xlfn.XLOOKUP($C244,'NAICS-SOC-CIP x-walk'!C:C, 'NAICS-SOC-CIP x-walk'!H:H)</f>
        <v>11</v>
      </c>
      <c r="J244" t="str">
        <f>_xlfn.XLOOKUP($C244,'NAICS-SOC-CIP x-walk'!$C:$C, 'NAICS-SOC-CIP x-walk'!I:I)</f>
        <v>Agriculture, Forestry, Fishing and Hunting</v>
      </c>
      <c r="K244">
        <f t="shared" si="18"/>
        <v>2460</v>
      </c>
      <c r="L244" s="9">
        <f t="shared" si="19"/>
        <v>44.727272727272727</v>
      </c>
    </row>
    <row r="245" spans="1:12">
      <c r="A245" s="1">
        <v>45</v>
      </c>
      <c r="B245" s="1">
        <v>3</v>
      </c>
      <c r="C245" s="34" t="s">
        <v>2024</v>
      </c>
      <c r="D245" s="1">
        <f t="shared" si="15"/>
        <v>19</v>
      </c>
      <c r="E245" s="2" t="str">
        <f>_xlfn.XLOOKUP(C245,'NAICS-SOC-CIP x-walk'!C:C,'NAICS-SOC-CIP x-walk'!E:E)</f>
        <v>Food Science Technicians</v>
      </c>
      <c r="F245" t="str" cm="1">
        <f t="array" ref="F245">_xlfn.IFS(
 AND(D245&gt;=11, D245&lt;=29), "Management, business, science, and arts occupations",
 AND(D245&gt;=31, D245&lt;=39), "Service occupations",
 AND(D245&gt;=41, D245&lt;=43), "Sales and office occupations",
 AND(D245&gt;=51, D245&lt;=53), "Production, transportation, and material moving occupations",
 AND(D245&gt;=45, D245&lt;=49), "Natural resources, construction, and maintenance occupations",
 TRUE, "Not applicable to study area"
)</f>
        <v>Management, business, science, and arts occupations</v>
      </c>
      <c r="G245">
        <f t="shared" si="16"/>
        <v>7776</v>
      </c>
      <c r="H245" s="9">
        <f t="shared" si="17"/>
        <v>17.474157303370788</v>
      </c>
      <c r="I245" t="str">
        <f>_xlfn.XLOOKUP($C245,'NAICS-SOC-CIP x-walk'!C:C, 'NAICS-SOC-CIP x-walk'!H:H)</f>
        <v>11</v>
      </c>
      <c r="J245" t="str">
        <f>_xlfn.XLOOKUP($C245,'NAICS-SOC-CIP x-walk'!$C:$C, 'NAICS-SOC-CIP x-walk'!I:I)</f>
        <v>Agriculture, Forestry, Fishing and Hunting</v>
      </c>
      <c r="K245">
        <f t="shared" si="18"/>
        <v>2460</v>
      </c>
      <c r="L245" s="9">
        <f t="shared" si="19"/>
        <v>44.727272727272727</v>
      </c>
    </row>
    <row r="246" spans="1:12">
      <c r="A246" s="1">
        <v>67</v>
      </c>
      <c r="B246" s="1">
        <v>3</v>
      </c>
      <c r="C246" s="34" t="s">
        <v>2034</v>
      </c>
      <c r="D246" s="1">
        <f t="shared" si="15"/>
        <v>19</v>
      </c>
      <c r="E246" s="2" t="str">
        <f>_xlfn.XLOOKUP(C246,'NAICS-SOC-CIP x-walk'!C:C,'NAICS-SOC-CIP x-walk'!E:E)</f>
        <v>Forest and Conservation Technicians</v>
      </c>
      <c r="F246" t="str" cm="1">
        <f t="array" ref="F246">_xlfn.IFS(
 AND(D246&gt;=11, D246&lt;=29), "Management, business, science, and arts occupations",
 AND(D246&gt;=31, D246&lt;=39), "Service occupations",
 AND(D246&gt;=41, D246&lt;=43), "Sales and office occupations",
 AND(D246&gt;=51, D246&lt;=53), "Production, transportation, and material moving occupations",
 AND(D246&gt;=45, D246&lt;=49), "Natural resources, construction, and maintenance occupations",
 TRUE, "Not applicable to study area"
)</f>
        <v>Management, business, science, and arts occupations</v>
      </c>
      <c r="G246">
        <f t="shared" si="16"/>
        <v>7776</v>
      </c>
      <c r="H246" s="9">
        <f t="shared" si="17"/>
        <v>17.474157303370788</v>
      </c>
      <c r="I246" t="str">
        <f>_xlfn.XLOOKUP($C246,'NAICS-SOC-CIP x-walk'!C:C, 'NAICS-SOC-CIP x-walk'!H:H)</f>
        <v>11</v>
      </c>
      <c r="J246" t="str">
        <f>_xlfn.XLOOKUP($C246,'NAICS-SOC-CIP x-walk'!$C:$C, 'NAICS-SOC-CIP x-walk'!I:I)</f>
        <v>Agriculture, Forestry, Fishing and Hunting</v>
      </c>
      <c r="K246">
        <f t="shared" si="18"/>
        <v>2460</v>
      </c>
      <c r="L246" s="9">
        <f t="shared" si="19"/>
        <v>44.727272727272727</v>
      </c>
    </row>
    <row r="247" spans="1:12">
      <c r="A247" s="1">
        <v>12</v>
      </c>
      <c r="B247" s="1">
        <v>5</v>
      </c>
      <c r="C247" s="34" t="s">
        <v>2236</v>
      </c>
      <c r="D247" s="1">
        <f t="shared" si="15"/>
        <v>29</v>
      </c>
      <c r="E247" s="2" t="str">
        <f>_xlfn.XLOOKUP(C247,'NAICS-SOC-CIP x-walk'!C:C,'NAICS-SOC-CIP x-walk'!E:E)</f>
        <v>Veterinarians</v>
      </c>
      <c r="F247" t="str" cm="1">
        <f t="array" ref="F247">_xlfn.IFS(
 AND(D247&gt;=11, D247&lt;=29), "Management, business, science, and arts occupations",
 AND(D247&gt;=31, D247&lt;=39), "Service occupations",
 AND(D247&gt;=41, D247&lt;=43), "Sales and office occupations",
 AND(D247&gt;=51, D247&lt;=53), "Production, transportation, and material moving occupations",
 AND(D247&gt;=45, D247&lt;=49), "Natural resources, construction, and maintenance occupations",
 TRUE, "Not applicable to study area"
)</f>
        <v>Management, business, science, and arts occupations</v>
      </c>
      <c r="G247">
        <f t="shared" si="16"/>
        <v>7776</v>
      </c>
      <c r="H247" s="9">
        <f t="shared" si="17"/>
        <v>17.474157303370788</v>
      </c>
      <c r="I247" t="str">
        <f>_xlfn.XLOOKUP($C247,'NAICS-SOC-CIP x-walk'!C:C, 'NAICS-SOC-CIP x-walk'!H:H)</f>
        <v>11</v>
      </c>
      <c r="J247" t="str">
        <f>_xlfn.XLOOKUP($C247,'NAICS-SOC-CIP x-walk'!$C:$C, 'NAICS-SOC-CIP x-walk'!I:I)</f>
        <v>Agriculture, Forestry, Fishing and Hunting</v>
      </c>
      <c r="K247">
        <f t="shared" si="18"/>
        <v>2460</v>
      </c>
      <c r="L247" s="9">
        <f t="shared" si="19"/>
        <v>44.727272727272727</v>
      </c>
    </row>
    <row r="248" spans="1:12">
      <c r="A248" s="1">
        <v>8</v>
      </c>
      <c r="B248" s="1">
        <v>3</v>
      </c>
      <c r="C248" s="34" t="s">
        <v>2292</v>
      </c>
      <c r="D248" s="1">
        <f t="shared" si="15"/>
        <v>29</v>
      </c>
      <c r="E248" s="2" t="str">
        <f>_xlfn.XLOOKUP(C248,'NAICS-SOC-CIP x-walk'!C:C,'NAICS-SOC-CIP x-walk'!E:E)</f>
        <v>Veterinary Technologists and Technicians</v>
      </c>
      <c r="F248" t="str" cm="1">
        <f t="array" ref="F248">_xlfn.IFS(
 AND(D248&gt;=11, D248&lt;=29), "Management, business, science, and arts occupations",
 AND(D248&gt;=31, D248&lt;=39), "Service occupations",
 AND(D248&gt;=41, D248&lt;=43), "Sales and office occupations",
 AND(D248&gt;=51, D248&lt;=53), "Production, transportation, and material moving occupations",
 AND(D248&gt;=45, D248&lt;=49), "Natural resources, construction, and maintenance occupations",
 TRUE, "Not applicable to study area"
)</f>
        <v>Management, business, science, and arts occupations</v>
      </c>
      <c r="G248">
        <f t="shared" si="16"/>
        <v>7776</v>
      </c>
      <c r="H248" s="9">
        <f t="shared" si="17"/>
        <v>17.474157303370788</v>
      </c>
      <c r="I248" t="str">
        <f>_xlfn.XLOOKUP($C248,'NAICS-SOC-CIP x-walk'!C:C, 'NAICS-SOC-CIP x-walk'!H:H)</f>
        <v>11</v>
      </c>
      <c r="J248" t="str">
        <f>_xlfn.XLOOKUP($C248,'NAICS-SOC-CIP x-walk'!$C:$C, 'NAICS-SOC-CIP x-walk'!I:I)</f>
        <v>Agriculture, Forestry, Fishing and Hunting</v>
      </c>
      <c r="K248">
        <f t="shared" si="18"/>
        <v>2460</v>
      </c>
      <c r="L248" s="9">
        <f t="shared" si="19"/>
        <v>44.727272727272727</v>
      </c>
    </row>
    <row r="249" spans="1:12">
      <c r="A249" s="1">
        <v>61</v>
      </c>
      <c r="B249" s="1">
        <v>3</v>
      </c>
      <c r="C249" s="34" t="s">
        <v>2590</v>
      </c>
      <c r="D249" s="1">
        <f t="shared" si="15"/>
        <v>47</v>
      </c>
      <c r="E249" s="2" t="str">
        <f>_xlfn.XLOOKUP(C249,'NAICS-SOC-CIP x-walk'!C:C,'NAICS-SOC-CIP x-walk'!E:E)</f>
        <v>Hazardous Materials Removal Workers</v>
      </c>
      <c r="F249" t="str" cm="1">
        <f t="array" ref="F249">_xlfn.IFS(
 AND(D249&gt;=11, D249&lt;=29), "Management, business, science, and arts occupations",
 AND(D249&gt;=31, D249&lt;=39), "Service occupations",
 AND(D249&gt;=41, D249&lt;=43), "Sales and office occupations",
 AND(D249&gt;=51, D249&lt;=53), "Production, transportation, and material moving occupations",
 AND(D249&gt;=45, D249&lt;=49), "Natural resources, construction, and maintenance occupations",
 TRUE, "Not applicable to study area"
)</f>
        <v>Natural resources, construction, and maintenance occupations</v>
      </c>
      <c r="G249">
        <f t="shared" si="16"/>
        <v>8043</v>
      </c>
      <c r="H249" s="9">
        <f t="shared" si="17"/>
        <v>65.390243902439025</v>
      </c>
      <c r="I249" t="str">
        <f>_xlfn.XLOOKUP($C249,'NAICS-SOC-CIP x-walk'!C:C, 'NAICS-SOC-CIP x-walk'!H:H)</f>
        <v>21, 22</v>
      </c>
      <c r="J249" t="str">
        <f>_xlfn.XLOOKUP($C249,'NAICS-SOC-CIP x-walk'!$C:$C, 'NAICS-SOC-CIP x-walk'!I:I)</f>
        <v>Mining, Quarrying, and Oil and Gas Extraction, Utilities</v>
      </c>
      <c r="K249">
        <f t="shared" si="18"/>
        <v>4499</v>
      </c>
      <c r="L249" s="9">
        <f t="shared" si="19"/>
        <v>48.376344086021504</v>
      </c>
    </row>
    <row r="250" spans="1:12">
      <c r="A250" s="1">
        <v>61</v>
      </c>
      <c r="B250" s="1">
        <v>3</v>
      </c>
      <c r="C250" s="34" t="s">
        <v>2616</v>
      </c>
      <c r="D250" s="1">
        <f t="shared" si="15"/>
        <v>49</v>
      </c>
      <c r="E250" s="2" t="str">
        <f>_xlfn.XLOOKUP(C250,'NAICS-SOC-CIP x-walk'!C:C,'NAICS-SOC-CIP x-walk'!E:E)</f>
        <v>First-Line Supervisors of Mechanics, Installers, and Repairers</v>
      </c>
      <c r="F250" t="str" cm="1">
        <f t="array" ref="F250">_xlfn.IFS(
 AND(D250&gt;=11, D250&lt;=29), "Management, business, science, and arts occupations",
 AND(D250&gt;=31, D250&lt;=39), "Service occupations",
 AND(D250&gt;=41, D250&lt;=43), "Sales and office occupations",
 AND(D250&gt;=51, D250&lt;=53), "Production, transportation, and material moving occupations",
 AND(D250&gt;=45, D250&lt;=49), "Natural resources, construction, and maintenance occupations",
 TRUE, "Not applicable to study area"
)</f>
        <v>Natural resources, construction, and maintenance occupations</v>
      </c>
      <c r="G250">
        <f t="shared" si="16"/>
        <v>8043</v>
      </c>
      <c r="H250" s="9">
        <f t="shared" si="17"/>
        <v>65.390243902439025</v>
      </c>
      <c r="I250" t="str">
        <f>_xlfn.XLOOKUP($C250,'NAICS-SOC-CIP x-walk'!C:C, 'NAICS-SOC-CIP x-walk'!H:H)</f>
        <v>21, 22</v>
      </c>
      <c r="J250" t="str">
        <f>_xlfn.XLOOKUP($C250,'NAICS-SOC-CIP x-walk'!$C:$C, 'NAICS-SOC-CIP x-walk'!I:I)</f>
        <v>Mining, Quarrying, and Oil and Gas Extraction, Utilities</v>
      </c>
      <c r="K250">
        <f t="shared" si="18"/>
        <v>4499</v>
      </c>
      <c r="L250" s="9">
        <f t="shared" si="19"/>
        <v>48.376344086021504</v>
      </c>
    </row>
    <row r="251" spans="1:12">
      <c r="A251" s="1">
        <v>39</v>
      </c>
      <c r="B251" s="1">
        <v>3</v>
      </c>
      <c r="C251" s="34" t="s">
        <v>2617</v>
      </c>
      <c r="D251" s="1">
        <f t="shared" si="15"/>
        <v>49</v>
      </c>
      <c r="E251" s="2" t="str">
        <f>_xlfn.XLOOKUP(C251,'NAICS-SOC-CIP x-walk'!C:C,'NAICS-SOC-CIP x-walk'!E:E)</f>
        <v>Computer, Automated Teller, and Office Machine Repairers</v>
      </c>
      <c r="F251" t="str" cm="1">
        <f t="array" ref="F251">_xlfn.IFS(
 AND(D251&gt;=11, D251&lt;=29), "Management, business, science, and arts occupations",
 AND(D251&gt;=31, D251&lt;=39), "Service occupations",
 AND(D251&gt;=41, D251&lt;=43), "Sales and office occupations",
 AND(D251&gt;=51, D251&lt;=53), "Production, transportation, and material moving occupations",
 AND(D251&gt;=45, D251&lt;=49), "Natural resources, construction, and maintenance occupations",
 TRUE, "Not applicable to study area"
)</f>
        <v>Natural resources, construction, and maintenance occupations</v>
      </c>
      <c r="G251">
        <f t="shared" si="16"/>
        <v>8043</v>
      </c>
      <c r="H251" s="9">
        <f t="shared" si="17"/>
        <v>65.390243902439025</v>
      </c>
      <c r="I251" t="str">
        <f>_xlfn.XLOOKUP($C251,'NAICS-SOC-CIP x-walk'!C:C, 'NAICS-SOC-CIP x-walk'!H:H)</f>
        <v>31-33</v>
      </c>
      <c r="J251" t="str">
        <f>_xlfn.XLOOKUP($C251,'NAICS-SOC-CIP x-walk'!$C:$C, 'NAICS-SOC-CIP x-walk'!I:I)</f>
        <v>Manufacturing</v>
      </c>
      <c r="K251">
        <f t="shared" si="18"/>
        <v>4907</v>
      </c>
      <c r="L251" s="9">
        <f t="shared" si="19"/>
        <v>43.424778761061944</v>
      </c>
    </row>
    <row r="252" spans="1:12">
      <c r="A252" s="1">
        <v>61</v>
      </c>
      <c r="B252" s="1">
        <v>3</v>
      </c>
      <c r="C252" s="34" t="s">
        <v>2621</v>
      </c>
      <c r="D252" s="1">
        <f t="shared" si="15"/>
        <v>49</v>
      </c>
      <c r="E252" s="2" t="str">
        <f>_xlfn.XLOOKUP(C252,'NAICS-SOC-CIP x-walk'!C:C,'NAICS-SOC-CIP x-walk'!E:E)</f>
        <v>Electric Motor, Power Tool, and Related Repairers</v>
      </c>
      <c r="F252" t="str" cm="1">
        <f t="array" ref="F252">_xlfn.IFS(
 AND(D252&gt;=11, D252&lt;=29), "Management, business, science, and arts occupations",
 AND(D252&gt;=31, D252&lt;=39), "Service occupations",
 AND(D252&gt;=41, D252&lt;=43), "Sales and office occupations",
 AND(D252&gt;=51, D252&lt;=53), "Production, transportation, and material moving occupations",
 AND(D252&gt;=45, D252&lt;=49), "Natural resources, construction, and maintenance occupations",
 TRUE, "Not applicable to study area"
)</f>
        <v>Natural resources, construction, and maintenance occupations</v>
      </c>
      <c r="G252">
        <f t="shared" si="16"/>
        <v>8043</v>
      </c>
      <c r="H252" s="9">
        <f t="shared" si="17"/>
        <v>65.390243902439025</v>
      </c>
      <c r="I252" t="str">
        <f>_xlfn.XLOOKUP($C252,'NAICS-SOC-CIP x-walk'!C:C, 'NAICS-SOC-CIP x-walk'!H:H)</f>
        <v>31-33</v>
      </c>
      <c r="J252" t="str">
        <f>_xlfn.XLOOKUP($C252,'NAICS-SOC-CIP x-walk'!$C:$C, 'NAICS-SOC-CIP x-walk'!I:I)</f>
        <v>Manufacturing</v>
      </c>
      <c r="K252">
        <f t="shared" si="18"/>
        <v>4907</v>
      </c>
      <c r="L252" s="9">
        <f t="shared" si="19"/>
        <v>43.424778761061944</v>
      </c>
    </row>
    <row r="253" spans="1:12">
      <c r="A253" s="1">
        <v>34</v>
      </c>
      <c r="B253" s="1">
        <v>3</v>
      </c>
      <c r="C253" s="34" t="s">
        <v>2623</v>
      </c>
      <c r="D253" s="1">
        <f t="shared" si="15"/>
        <v>49</v>
      </c>
      <c r="E253" s="2" t="str">
        <f>_xlfn.XLOOKUP(C253,'NAICS-SOC-CIP x-walk'!C:C,'NAICS-SOC-CIP x-walk'!E:E)</f>
        <v>Electrical and Electronics Repairers, Commercial and Industrial Equipment</v>
      </c>
      <c r="F253" t="str" cm="1">
        <f t="array" ref="F253">_xlfn.IFS(
 AND(D253&gt;=11, D253&lt;=29), "Management, business, science, and arts occupations",
 AND(D253&gt;=31, D253&lt;=39), "Service occupations",
 AND(D253&gt;=41, D253&lt;=43), "Sales and office occupations",
 AND(D253&gt;=51, D253&lt;=53), "Production, transportation, and material moving occupations",
 AND(D253&gt;=45, D253&lt;=49), "Natural resources, construction, and maintenance occupations",
 TRUE, "Not applicable to study area"
)</f>
        <v>Natural resources, construction, and maintenance occupations</v>
      </c>
      <c r="G253">
        <f t="shared" si="16"/>
        <v>8043</v>
      </c>
      <c r="H253" s="9">
        <f t="shared" si="17"/>
        <v>65.390243902439025</v>
      </c>
      <c r="I253" t="str">
        <f>_xlfn.XLOOKUP($C253,'NAICS-SOC-CIP x-walk'!C:C, 'NAICS-SOC-CIP x-walk'!H:H)</f>
        <v>23</v>
      </c>
      <c r="J253" t="str">
        <f>_xlfn.XLOOKUP($C253,'NAICS-SOC-CIP x-walk'!$C:$C, 'NAICS-SOC-CIP x-walk'!I:I)</f>
        <v>Construction</v>
      </c>
      <c r="K253">
        <f t="shared" si="18"/>
        <v>4506</v>
      </c>
      <c r="L253" s="9">
        <f t="shared" si="19"/>
        <v>59.289473684210527</v>
      </c>
    </row>
    <row r="254" spans="1:12">
      <c r="A254" s="1">
        <v>80</v>
      </c>
      <c r="B254" s="1">
        <v>3</v>
      </c>
      <c r="C254" s="34" t="s">
        <v>2624</v>
      </c>
      <c r="D254" s="1">
        <f t="shared" si="15"/>
        <v>49</v>
      </c>
      <c r="E254" s="2" t="str">
        <f>_xlfn.XLOOKUP(C254,'NAICS-SOC-CIP x-walk'!C:C,'NAICS-SOC-CIP x-walk'!E:E)</f>
        <v>Electrical and Electronics Repairers, Powerhouse, Substation, and Relay</v>
      </c>
      <c r="F254" t="str" cm="1">
        <f t="array" ref="F254">_xlfn.IFS(
 AND(D254&gt;=11, D254&lt;=29), "Management, business, science, and arts occupations",
 AND(D254&gt;=31, D254&lt;=39), "Service occupations",
 AND(D254&gt;=41, D254&lt;=43), "Sales and office occupations",
 AND(D254&gt;=51, D254&lt;=53), "Production, transportation, and material moving occupations",
 AND(D254&gt;=45, D254&lt;=49), "Natural resources, construction, and maintenance occupations",
 TRUE, "Not applicable to study area"
)</f>
        <v>Natural resources, construction, and maintenance occupations</v>
      </c>
      <c r="G254">
        <f t="shared" si="16"/>
        <v>8043</v>
      </c>
      <c r="H254" s="9">
        <f t="shared" si="17"/>
        <v>65.390243902439025</v>
      </c>
      <c r="I254" t="str">
        <f>_xlfn.XLOOKUP($C254,'NAICS-SOC-CIP x-walk'!C:C, 'NAICS-SOC-CIP x-walk'!H:H)</f>
        <v>21, 22</v>
      </c>
      <c r="J254" t="str">
        <f>_xlfn.XLOOKUP($C254,'NAICS-SOC-CIP x-walk'!$C:$C, 'NAICS-SOC-CIP x-walk'!I:I)</f>
        <v>Mining, Quarrying, and Oil and Gas Extraction, Utilities</v>
      </c>
      <c r="K254">
        <f t="shared" si="18"/>
        <v>4499</v>
      </c>
      <c r="L254" s="9">
        <f t="shared" si="19"/>
        <v>48.376344086021504</v>
      </c>
    </row>
    <row r="255" spans="1:12">
      <c r="A255" s="1">
        <v>86</v>
      </c>
      <c r="B255" s="1">
        <v>3</v>
      </c>
      <c r="C255" s="34" t="s">
        <v>2634</v>
      </c>
      <c r="D255" s="1">
        <f t="shared" si="15"/>
        <v>49</v>
      </c>
      <c r="E255" s="2" t="str">
        <f>_xlfn.XLOOKUP(C255,'NAICS-SOC-CIP x-walk'!C:C,'NAICS-SOC-CIP x-walk'!E:E)</f>
        <v>Mobile Heavy Equipment Mechanics, Except Engines</v>
      </c>
      <c r="F255" t="str" cm="1">
        <f t="array" ref="F255">_xlfn.IFS(
 AND(D255&gt;=11, D255&lt;=29), "Management, business, science, and arts occupations",
 AND(D255&gt;=31, D255&lt;=39), "Service occupations",
 AND(D255&gt;=41, D255&lt;=43), "Sales and office occupations",
 AND(D255&gt;=51, D255&lt;=53), "Production, transportation, and material moving occupations",
 AND(D255&gt;=45, D255&lt;=49), "Natural resources, construction, and maintenance occupations",
 TRUE, "Not applicable to study area"
)</f>
        <v>Natural resources, construction, and maintenance occupations</v>
      </c>
      <c r="G255">
        <f t="shared" si="16"/>
        <v>8043</v>
      </c>
      <c r="H255" s="9">
        <f t="shared" si="17"/>
        <v>65.390243902439025</v>
      </c>
      <c r="I255" t="str">
        <f>_xlfn.XLOOKUP($C255,'NAICS-SOC-CIP x-walk'!C:C, 'NAICS-SOC-CIP x-walk'!H:H)</f>
        <v>23</v>
      </c>
      <c r="J255" t="str">
        <f>_xlfn.XLOOKUP($C255,'NAICS-SOC-CIP x-walk'!$C:$C, 'NAICS-SOC-CIP x-walk'!I:I)</f>
        <v>Construction</v>
      </c>
      <c r="K255">
        <f t="shared" si="18"/>
        <v>4506</v>
      </c>
      <c r="L255" s="9">
        <f t="shared" si="19"/>
        <v>59.289473684210527</v>
      </c>
    </row>
    <row r="256" spans="1:12">
      <c r="A256" s="1">
        <v>55</v>
      </c>
      <c r="B256" s="1">
        <v>3</v>
      </c>
      <c r="C256" s="34" t="s">
        <v>2646</v>
      </c>
      <c r="D256" s="1">
        <f t="shared" si="15"/>
        <v>49</v>
      </c>
      <c r="E256" s="2" t="str">
        <f>_xlfn.XLOOKUP(C256,'NAICS-SOC-CIP x-walk'!C:C,'NAICS-SOC-CIP x-walk'!E:E)</f>
        <v>Industrial Machinery Mechanics</v>
      </c>
      <c r="F256" t="str" cm="1">
        <f t="array" ref="F256">_xlfn.IFS(
 AND(D256&gt;=11, D256&lt;=29), "Management, business, science, and arts occupations",
 AND(D256&gt;=31, D256&lt;=39), "Service occupations",
 AND(D256&gt;=41, D256&lt;=43), "Sales and office occupations",
 AND(D256&gt;=51, D256&lt;=53), "Production, transportation, and material moving occupations",
 AND(D256&gt;=45, D256&lt;=49), "Natural resources, construction, and maintenance occupations",
 TRUE, "Not applicable to study area"
)</f>
        <v>Natural resources, construction, and maintenance occupations</v>
      </c>
      <c r="G256">
        <f t="shared" si="16"/>
        <v>8043</v>
      </c>
      <c r="H256" s="9">
        <f t="shared" si="17"/>
        <v>65.390243902439025</v>
      </c>
      <c r="I256" t="str">
        <f>_xlfn.XLOOKUP($C256,'NAICS-SOC-CIP x-walk'!C:C, 'NAICS-SOC-CIP x-walk'!H:H)</f>
        <v>21, 22</v>
      </c>
      <c r="J256" t="str">
        <f>_xlfn.XLOOKUP($C256,'NAICS-SOC-CIP x-walk'!$C:$C, 'NAICS-SOC-CIP x-walk'!I:I)</f>
        <v>Mining, Quarrying, and Oil and Gas Extraction, Utilities</v>
      </c>
      <c r="K256">
        <f t="shared" si="18"/>
        <v>4499</v>
      </c>
      <c r="L256" s="9">
        <f t="shared" si="19"/>
        <v>48.376344086021504</v>
      </c>
    </row>
    <row r="257" spans="1:12">
      <c r="A257" s="1">
        <v>40</v>
      </c>
      <c r="B257" s="1">
        <v>3</v>
      </c>
      <c r="C257" s="34" t="s">
        <v>2653</v>
      </c>
      <c r="D257" s="1">
        <f t="shared" si="15"/>
        <v>49</v>
      </c>
      <c r="E257" s="2" t="str">
        <f>_xlfn.XLOOKUP(C257,'NAICS-SOC-CIP x-walk'!C:C,'NAICS-SOC-CIP x-walk'!E:E)</f>
        <v>Medical Equipment Repairers</v>
      </c>
      <c r="F257" t="str" cm="1">
        <f t="array" ref="F257">_xlfn.IFS(
 AND(D257&gt;=11, D257&lt;=29), "Management, business, science, and arts occupations",
 AND(D257&gt;=31, D257&lt;=39), "Service occupations",
 AND(D257&gt;=41, D257&lt;=43), "Sales and office occupations",
 AND(D257&gt;=51, D257&lt;=53), "Production, transportation, and material moving occupations",
 AND(D257&gt;=45, D257&lt;=49), "Natural resources, construction, and maintenance occupations",
 TRUE, "Not applicable to study area"
)</f>
        <v>Natural resources, construction, and maintenance occupations</v>
      </c>
      <c r="G257">
        <f t="shared" si="16"/>
        <v>8043</v>
      </c>
      <c r="H257" s="9">
        <f t="shared" si="17"/>
        <v>65.390243902439025</v>
      </c>
      <c r="I257" t="str">
        <f>_xlfn.XLOOKUP($C257,'NAICS-SOC-CIP x-walk'!C:C, 'NAICS-SOC-CIP x-walk'!H:H)</f>
        <v>31-33</v>
      </c>
      <c r="J257" t="str">
        <f>_xlfn.XLOOKUP($C257,'NAICS-SOC-CIP x-walk'!$C:$C, 'NAICS-SOC-CIP x-walk'!I:I)</f>
        <v>Manufacturing</v>
      </c>
      <c r="K257">
        <f t="shared" si="18"/>
        <v>4907</v>
      </c>
      <c r="L257" s="9">
        <f t="shared" si="19"/>
        <v>43.424778761061944</v>
      </c>
    </row>
    <row r="258" spans="1:12">
      <c r="A258" s="1">
        <v>11</v>
      </c>
      <c r="B258" s="1">
        <v>3</v>
      </c>
      <c r="C258" s="34" t="s">
        <v>2654</v>
      </c>
      <c r="D258" s="1">
        <f t="shared" si="15"/>
        <v>49</v>
      </c>
      <c r="E258" s="2" t="str">
        <f>_xlfn.XLOOKUP(C258,'NAICS-SOC-CIP x-walk'!C:C,'NAICS-SOC-CIP x-walk'!E:E)</f>
        <v>Musical Instrument Repairers and Tuners</v>
      </c>
      <c r="F258" t="str" cm="1">
        <f t="array" ref="F258">_xlfn.IFS(
 AND(D258&gt;=11, D258&lt;=29), "Management, business, science, and arts occupations",
 AND(D258&gt;=31, D258&lt;=39), "Service occupations",
 AND(D258&gt;=41, D258&lt;=43), "Sales and office occupations",
 AND(D258&gt;=51, D258&lt;=53), "Production, transportation, and material moving occupations",
 AND(D258&gt;=45, D258&lt;=49), "Natural resources, construction, and maintenance occupations",
 TRUE, "Not applicable to study area"
)</f>
        <v>Natural resources, construction, and maintenance occupations</v>
      </c>
      <c r="G258">
        <f t="shared" si="16"/>
        <v>8043</v>
      </c>
      <c r="H258" s="9">
        <f t="shared" si="17"/>
        <v>65.390243902439025</v>
      </c>
      <c r="I258" t="str">
        <f>_xlfn.XLOOKUP($C258,'NAICS-SOC-CIP x-walk'!C:C, 'NAICS-SOC-CIP x-walk'!H:H)</f>
        <v>31-33</v>
      </c>
      <c r="J258" t="str">
        <f>_xlfn.XLOOKUP($C258,'NAICS-SOC-CIP x-walk'!$C:$C, 'NAICS-SOC-CIP x-walk'!I:I)</f>
        <v>Manufacturing</v>
      </c>
      <c r="K258">
        <f t="shared" si="18"/>
        <v>4907</v>
      </c>
      <c r="L258" s="9">
        <f t="shared" si="19"/>
        <v>43.424778761061944</v>
      </c>
    </row>
    <row r="259" spans="1:12">
      <c r="A259" s="1">
        <v>0</v>
      </c>
      <c r="B259" s="1">
        <v>3</v>
      </c>
      <c r="C259" s="34" t="s">
        <v>2655</v>
      </c>
      <c r="D259" s="1">
        <f t="shared" si="15"/>
        <v>49</v>
      </c>
      <c r="E259" s="2" t="str">
        <f>_xlfn.XLOOKUP(C259,'NAICS-SOC-CIP x-walk'!C:C,'NAICS-SOC-CIP x-walk'!E:E)</f>
        <v>Watch and Clock Repairers</v>
      </c>
      <c r="F259" t="str" cm="1">
        <f t="array" ref="F259">_xlfn.IFS(
 AND(D259&gt;=11, D259&lt;=29), "Management, business, science, and arts occupations",
 AND(D259&gt;=31, D259&lt;=39), "Service occupations",
 AND(D259&gt;=41, D259&lt;=43), "Sales and office occupations",
 AND(D259&gt;=51, D259&lt;=53), "Production, transportation, and material moving occupations",
 AND(D259&gt;=45, D259&lt;=49), "Natural resources, construction, and maintenance occupations",
 TRUE, "Not applicable to study area"
)</f>
        <v>Natural resources, construction, and maintenance occupations</v>
      </c>
      <c r="G259">
        <f t="shared" si="16"/>
        <v>8043</v>
      </c>
      <c r="H259" s="9">
        <f t="shared" si="17"/>
        <v>65.390243902439025</v>
      </c>
      <c r="I259" t="str">
        <f>_xlfn.XLOOKUP($C259,'NAICS-SOC-CIP x-walk'!C:C, 'NAICS-SOC-CIP x-walk'!H:H)</f>
        <v>31-33</v>
      </c>
      <c r="J259" t="str">
        <f>_xlfn.XLOOKUP($C259,'NAICS-SOC-CIP x-walk'!$C:$C, 'NAICS-SOC-CIP x-walk'!I:I)</f>
        <v>Manufacturing</v>
      </c>
      <c r="K259">
        <f t="shared" si="18"/>
        <v>4907</v>
      </c>
      <c r="L259" s="9">
        <f t="shared" si="19"/>
        <v>43.424778761061944</v>
      </c>
    </row>
    <row r="260" spans="1:12">
      <c r="A260" s="1">
        <v>74</v>
      </c>
      <c r="B260" s="1" t="s">
        <v>4</v>
      </c>
      <c r="C260" s="34" t="s">
        <v>2664</v>
      </c>
      <c r="D260" s="1">
        <f t="shared" si="15"/>
        <v>49</v>
      </c>
      <c r="E260" s="2" t="str">
        <f>_xlfn.XLOOKUP(C260,'NAICS-SOC-CIP x-walk'!C:C,'NAICS-SOC-CIP x-walk'!E:E)</f>
        <v>Manufactured Building and Mobile Home Installers</v>
      </c>
      <c r="F260" t="str" cm="1">
        <f t="array" ref="F260">_xlfn.IFS(
 AND(D260&gt;=11, D260&lt;=29), "Management, business, science, and arts occupations",
 AND(D260&gt;=31, D260&lt;=39), "Service occupations",
 AND(D260&gt;=41, D260&lt;=43), "Sales and office occupations",
 AND(D260&gt;=51, D260&lt;=53), "Production, transportation, and material moving occupations",
 AND(D260&gt;=45, D260&lt;=49), "Natural resources, construction, and maintenance occupations",
 TRUE, "Not applicable to study area"
)</f>
        <v>Natural resources, construction, and maintenance occupations</v>
      </c>
      <c r="G260">
        <f t="shared" si="16"/>
        <v>8043</v>
      </c>
      <c r="H260" s="9">
        <f t="shared" si="17"/>
        <v>65.390243902439025</v>
      </c>
      <c r="I260" t="str">
        <f>_xlfn.XLOOKUP($C260,'NAICS-SOC-CIP x-walk'!C:C, 'NAICS-SOC-CIP x-walk'!H:H)</f>
        <v>31-33</v>
      </c>
      <c r="J260" t="str">
        <f>_xlfn.XLOOKUP($C260,'NAICS-SOC-CIP x-walk'!$C:$C, 'NAICS-SOC-CIP x-walk'!I:I)</f>
        <v>Manufacturing</v>
      </c>
      <c r="K260">
        <f t="shared" si="18"/>
        <v>4907</v>
      </c>
      <c r="L260" s="9">
        <f t="shared" si="19"/>
        <v>43.424778761061944</v>
      </c>
    </row>
    <row r="261" spans="1:12">
      <c r="A261" s="1">
        <v>83</v>
      </c>
      <c r="B261" s="1" t="s">
        <v>4</v>
      </c>
      <c r="C261" s="34" t="s">
        <v>2670</v>
      </c>
      <c r="D261" s="1">
        <f t="shared" ref="D261:D324" si="20">VALUE(LEFT(C261,2))</f>
        <v>49</v>
      </c>
      <c r="E261" s="2" t="str">
        <f>_xlfn.XLOOKUP(C261,'NAICS-SOC-CIP x-walk'!C:C,'NAICS-SOC-CIP x-walk'!E:E)</f>
        <v>Installation, Maintenance, and Repair Workers, All Other</v>
      </c>
      <c r="F261" t="str" cm="1">
        <f t="array" ref="F261">_xlfn.IFS(
 AND(D261&gt;=11, D261&lt;=29), "Management, business, science, and arts occupations",
 AND(D261&gt;=31, D261&lt;=39), "Service occupations",
 AND(D261&gt;=41, D261&lt;=43), "Sales and office occupations",
 AND(D261&gt;=51, D261&lt;=53), "Production, transportation, and material moving occupations",
 AND(D261&gt;=45, D261&lt;=49), "Natural resources, construction, and maintenance occupations",
 TRUE, "Not applicable to study area"
)</f>
        <v>Natural resources, construction, and maintenance occupations</v>
      </c>
      <c r="G261">
        <f t="shared" ref="G261:G324" si="21">SUMIF(F:F, F261, A:A)</f>
        <v>8043</v>
      </c>
      <c r="H261" s="9">
        <f t="shared" ref="H261:H324" si="22">AVERAGEIF(F:F, F261, A:A)</f>
        <v>65.390243902439025</v>
      </c>
      <c r="I261" t="str">
        <f>_xlfn.XLOOKUP($C261,'NAICS-SOC-CIP x-walk'!C:C, 'NAICS-SOC-CIP x-walk'!H:H)</f>
        <v>23</v>
      </c>
      <c r="J261" t="str">
        <f>_xlfn.XLOOKUP($C261,'NAICS-SOC-CIP x-walk'!$C:$C, 'NAICS-SOC-CIP x-walk'!I:I)</f>
        <v>Construction</v>
      </c>
      <c r="K261">
        <f t="shared" ref="K261:K324" si="23">SUMIF(J:J, J261, A:A)</f>
        <v>4506</v>
      </c>
      <c r="L261" s="9">
        <f t="shared" ref="L261:L324" si="24">AVERAGEIF(J:J, J261, A:A)</f>
        <v>59.289473684210527</v>
      </c>
    </row>
    <row r="262" spans="1:12">
      <c r="A262" s="1">
        <v>67</v>
      </c>
      <c r="B262" s="1">
        <v>3</v>
      </c>
      <c r="C262" s="34" t="s">
        <v>2671</v>
      </c>
      <c r="D262" s="1">
        <f t="shared" si="20"/>
        <v>51</v>
      </c>
      <c r="E262" s="2" t="str">
        <f>_xlfn.XLOOKUP(C262,'NAICS-SOC-CIP x-walk'!C:C,'NAICS-SOC-CIP x-walk'!E:E)</f>
        <v>First-Line Supervisors of Production and Operating Workers</v>
      </c>
      <c r="F262" t="str" cm="1">
        <f t="array" ref="F262">_xlfn.IFS(
 AND(D262&gt;=11, D262&lt;=29), "Management, business, science, and arts occupations",
 AND(D262&gt;=31, D262&lt;=39), "Service occupations",
 AND(D262&gt;=41, D262&lt;=43), "Sales and office occupations",
 AND(D262&gt;=51, D262&lt;=53), "Production, transportation, and material moving occupations",
 AND(D262&gt;=45, D262&lt;=49), "Natural resources, construction, and maintenance occupations",
 TRUE, "Not applicable to study area"
)</f>
        <v>Production, transportation, and material moving occupations</v>
      </c>
      <c r="G262">
        <f t="shared" si="21"/>
        <v>8356</v>
      </c>
      <c r="H262" s="9">
        <f t="shared" si="22"/>
        <v>53.564102564102562</v>
      </c>
      <c r="I262" t="str">
        <f>_xlfn.XLOOKUP($C262,'NAICS-SOC-CIP x-walk'!C:C, 'NAICS-SOC-CIP x-walk'!H:H)</f>
        <v>31-33</v>
      </c>
      <c r="J262" t="str">
        <f>_xlfn.XLOOKUP($C262,'NAICS-SOC-CIP x-walk'!$C:$C, 'NAICS-SOC-CIP x-walk'!I:I)</f>
        <v>Manufacturing</v>
      </c>
      <c r="K262">
        <f t="shared" si="23"/>
        <v>4907</v>
      </c>
      <c r="L262" s="9">
        <f t="shared" si="24"/>
        <v>43.424778761061944</v>
      </c>
    </row>
    <row r="263" spans="1:12">
      <c r="A263" s="1">
        <v>48</v>
      </c>
      <c r="B263" s="1" t="s">
        <v>4</v>
      </c>
      <c r="C263" s="34" t="s">
        <v>2676</v>
      </c>
      <c r="D263" s="1">
        <f t="shared" si="20"/>
        <v>51</v>
      </c>
      <c r="E263" s="2" t="str">
        <f>_xlfn.XLOOKUP(C263,'NAICS-SOC-CIP x-walk'!C:C,'NAICS-SOC-CIP x-walk'!E:E)</f>
        <v>Engine and Other Machine Assemblers</v>
      </c>
      <c r="F263" t="str" cm="1">
        <f t="array" ref="F263">_xlfn.IFS(
 AND(D263&gt;=11, D263&lt;=29), "Management, business, science, and arts occupations",
 AND(D263&gt;=31, D263&lt;=39), "Service occupations",
 AND(D263&gt;=41, D263&lt;=43), "Sales and office occupations",
 AND(D263&gt;=51, D263&lt;=53), "Production, transportation, and material moving occupations",
 AND(D263&gt;=45, D263&lt;=49), "Natural resources, construction, and maintenance occupations",
 TRUE, "Not applicable to study area"
)</f>
        <v>Production, transportation, and material moving occupations</v>
      </c>
      <c r="G263">
        <f t="shared" si="21"/>
        <v>8356</v>
      </c>
      <c r="H263" s="9">
        <f t="shared" si="22"/>
        <v>53.564102564102562</v>
      </c>
      <c r="I263" t="str">
        <f>_xlfn.XLOOKUP($C263,'NAICS-SOC-CIP x-walk'!C:C, 'NAICS-SOC-CIP x-walk'!H:H)</f>
        <v>31-33</v>
      </c>
      <c r="J263" t="str">
        <f>_xlfn.XLOOKUP($C263,'NAICS-SOC-CIP x-walk'!$C:$C, 'NAICS-SOC-CIP x-walk'!I:I)</f>
        <v>Manufacturing</v>
      </c>
      <c r="K263">
        <f t="shared" si="23"/>
        <v>4907</v>
      </c>
      <c r="L263" s="9">
        <f t="shared" si="24"/>
        <v>43.424778761061944</v>
      </c>
    </row>
    <row r="264" spans="1:12">
      <c r="A264" s="1">
        <v>68</v>
      </c>
      <c r="B264" s="1" t="s">
        <v>4</v>
      </c>
      <c r="C264" s="34" t="s">
        <v>2677</v>
      </c>
      <c r="D264" s="1">
        <f t="shared" si="20"/>
        <v>51</v>
      </c>
      <c r="E264" s="2" t="str">
        <f>_xlfn.XLOOKUP(C264,'NAICS-SOC-CIP x-walk'!C:C,'NAICS-SOC-CIP x-walk'!E:E)</f>
        <v>Structural Metal Fabricators and Fitters</v>
      </c>
      <c r="F264" t="str" cm="1">
        <f t="array" ref="F264">_xlfn.IFS(
 AND(D264&gt;=11, D264&lt;=29), "Management, business, science, and arts occupations",
 AND(D264&gt;=31, D264&lt;=39), "Service occupations",
 AND(D264&gt;=41, D264&lt;=43), "Sales and office occupations",
 AND(D264&gt;=51, D264&lt;=53), "Production, transportation, and material moving occupations",
 AND(D264&gt;=45, D264&lt;=49), "Natural resources, construction, and maintenance occupations",
 TRUE, "Not applicable to study area"
)</f>
        <v>Production, transportation, and material moving occupations</v>
      </c>
      <c r="G264">
        <f t="shared" si="21"/>
        <v>8356</v>
      </c>
      <c r="H264" s="9">
        <f t="shared" si="22"/>
        <v>53.564102564102562</v>
      </c>
      <c r="I264" t="str">
        <f>_xlfn.XLOOKUP($C264,'NAICS-SOC-CIP x-walk'!C:C, 'NAICS-SOC-CIP x-walk'!H:H)</f>
        <v>31-33</v>
      </c>
      <c r="J264" t="str">
        <f>_xlfn.XLOOKUP($C264,'NAICS-SOC-CIP x-walk'!$C:$C, 'NAICS-SOC-CIP x-walk'!I:I)</f>
        <v>Manufacturing</v>
      </c>
      <c r="K264">
        <f t="shared" si="23"/>
        <v>4907</v>
      </c>
      <c r="L264" s="9">
        <f t="shared" si="24"/>
        <v>43.424778761061944</v>
      </c>
    </row>
    <row r="265" spans="1:12">
      <c r="A265" s="1">
        <v>45</v>
      </c>
      <c r="B265" s="1" t="s">
        <v>4</v>
      </c>
      <c r="C265" s="34" t="s">
        <v>2678</v>
      </c>
      <c r="D265" s="1">
        <f t="shared" si="20"/>
        <v>51</v>
      </c>
      <c r="E265" s="2" t="str">
        <f>_xlfn.XLOOKUP(C265,'NAICS-SOC-CIP x-walk'!C:C,'NAICS-SOC-CIP x-walk'!E:E)</f>
        <v>Fiberglass Laminators and Fabricators</v>
      </c>
      <c r="F265" t="str" cm="1">
        <f t="array" ref="F265">_xlfn.IFS(
 AND(D265&gt;=11, D265&lt;=29), "Management, business, science, and arts occupations",
 AND(D265&gt;=31, D265&lt;=39), "Service occupations",
 AND(D265&gt;=41, D265&lt;=43), "Sales and office occupations",
 AND(D265&gt;=51, D265&lt;=53), "Production, transportation, and material moving occupations",
 AND(D265&gt;=45, D265&lt;=49), "Natural resources, construction, and maintenance occupations",
 TRUE, "Not applicable to study area"
)</f>
        <v>Production, transportation, and material moving occupations</v>
      </c>
      <c r="G265">
        <f t="shared" si="21"/>
        <v>8356</v>
      </c>
      <c r="H265" s="9">
        <f t="shared" si="22"/>
        <v>53.564102564102562</v>
      </c>
      <c r="I265" t="str">
        <f>_xlfn.XLOOKUP($C265,'NAICS-SOC-CIP x-walk'!C:C, 'NAICS-SOC-CIP x-walk'!H:H)</f>
        <v>31-33</v>
      </c>
      <c r="J265" t="str">
        <f>_xlfn.XLOOKUP($C265,'NAICS-SOC-CIP x-walk'!$C:$C, 'NAICS-SOC-CIP x-walk'!I:I)</f>
        <v>Manufacturing</v>
      </c>
      <c r="K265">
        <f t="shared" si="23"/>
        <v>4907</v>
      </c>
      <c r="L265" s="9">
        <f t="shared" si="24"/>
        <v>43.424778761061944</v>
      </c>
    </row>
    <row r="266" spans="1:12">
      <c r="A266" s="1">
        <v>9</v>
      </c>
      <c r="B266" s="1" t="s">
        <v>4</v>
      </c>
      <c r="C266" s="34" t="s">
        <v>2679</v>
      </c>
      <c r="D266" s="1">
        <f t="shared" si="20"/>
        <v>51</v>
      </c>
      <c r="E266" s="2" t="str">
        <f>_xlfn.XLOOKUP(C266,'NAICS-SOC-CIP x-walk'!C:C,'NAICS-SOC-CIP x-walk'!E:E)</f>
        <v>Timing Device Assemblers and Adjusters</v>
      </c>
      <c r="F266" t="str" cm="1">
        <f t="array" ref="F266">_xlfn.IFS(
 AND(D266&gt;=11, D266&lt;=29), "Management, business, science, and arts occupations",
 AND(D266&gt;=31, D266&lt;=39), "Service occupations",
 AND(D266&gt;=41, D266&lt;=43), "Sales and office occupations",
 AND(D266&gt;=51, D266&lt;=53), "Production, transportation, and material moving occupations",
 AND(D266&gt;=45, D266&lt;=49), "Natural resources, construction, and maintenance occupations",
 TRUE, "Not applicable to study area"
)</f>
        <v>Production, transportation, and material moving occupations</v>
      </c>
      <c r="G266">
        <f t="shared" si="21"/>
        <v>8356</v>
      </c>
      <c r="H266" s="9">
        <f t="shared" si="22"/>
        <v>53.564102564102562</v>
      </c>
      <c r="I266" t="str">
        <f>_xlfn.XLOOKUP($C266,'NAICS-SOC-CIP x-walk'!C:C, 'NAICS-SOC-CIP x-walk'!H:H)</f>
        <v>31-33</v>
      </c>
      <c r="J266" t="str">
        <f>_xlfn.XLOOKUP($C266,'NAICS-SOC-CIP x-walk'!$C:$C, 'NAICS-SOC-CIP x-walk'!I:I)</f>
        <v>Manufacturing</v>
      </c>
      <c r="K266">
        <f t="shared" si="23"/>
        <v>4907</v>
      </c>
      <c r="L266" s="9">
        <f t="shared" si="24"/>
        <v>43.424778761061944</v>
      </c>
    </row>
    <row r="267" spans="1:12" ht="30">
      <c r="A267" s="1">
        <v>75</v>
      </c>
      <c r="B267" s="1" t="s">
        <v>4</v>
      </c>
      <c r="C267" s="34" t="s">
        <v>2688</v>
      </c>
      <c r="D267" s="1">
        <f t="shared" si="20"/>
        <v>51</v>
      </c>
      <c r="E267" s="2" t="str">
        <f>_xlfn.XLOOKUP(C267,'NAICS-SOC-CIP x-walk'!C:C,'NAICS-SOC-CIP x-walk'!E:E)</f>
        <v>Food and Tobacco Roasting, Baking, and Drying Machine Operators and Tenders</v>
      </c>
      <c r="F267" t="str" cm="1">
        <f t="array" ref="F267">_xlfn.IFS(
 AND(D267&gt;=11, D267&lt;=29), "Management, business, science, and arts occupations",
 AND(D267&gt;=31, D267&lt;=39), "Service occupations",
 AND(D267&gt;=41, D267&lt;=43), "Sales and office occupations",
 AND(D267&gt;=51, D267&lt;=53), "Production, transportation, and material moving occupations",
 AND(D267&gt;=45, D267&lt;=49), "Natural resources, construction, and maintenance occupations",
 TRUE, "Not applicable to study area"
)</f>
        <v>Production, transportation, and material moving occupations</v>
      </c>
      <c r="G267">
        <f t="shared" si="21"/>
        <v>8356</v>
      </c>
      <c r="H267" s="9">
        <f t="shared" si="22"/>
        <v>53.564102564102562</v>
      </c>
      <c r="I267" t="str">
        <f>_xlfn.XLOOKUP($C267,'NAICS-SOC-CIP x-walk'!C:C, 'NAICS-SOC-CIP x-walk'!H:H)</f>
        <v>31-33</v>
      </c>
      <c r="J267" t="str">
        <f>_xlfn.XLOOKUP($C267,'NAICS-SOC-CIP x-walk'!$C:$C, 'NAICS-SOC-CIP x-walk'!I:I)</f>
        <v>Manufacturing</v>
      </c>
      <c r="K267">
        <f t="shared" si="23"/>
        <v>4907</v>
      </c>
      <c r="L267" s="9">
        <f t="shared" si="24"/>
        <v>43.424778761061944</v>
      </c>
    </row>
    <row r="268" spans="1:12">
      <c r="A268" s="1">
        <v>40</v>
      </c>
      <c r="B268" s="1" t="s">
        <v>4</v>
      </c>
      <c r="C268" s="34" t="s">
        <v>2689</v>
      </c>
      <c r="D268" s="1">
        <f t="shared" si="20"/>
        <v>51</v>
      </c>
      <c r="E268" s="2" t="str">
        <f>_xlfn.XLOOKUP(C268,'NAICS-SOC-CIP x-walk'!C:C,'NAICS-SOC-CIP x-walk'!E:E)</f>
        <v>Food Batchmakers</v>
      </c>
      <c r="F268" t="str" cm="1">
        <f t="array" ref="F268">_xlfn.IFS(
 AND(D268&gt;=11, D268&lt;=29), "Management, business, science, and arts occupations",
 AND(D268&gt;=31, D268&lt;=39), "Service occupations",
 AND(D268&gt;=41, D268&lt;=43), "Sales and office occupations",
 AND(D268&gt;=51, D268&lt;=53), "Production, transportation, and material moving occupations",
 AND(D268&gt;=45, D268&lt;=49), "Natural resources, construction, and maintenance occupations",
 TRUE, "Not applicable to study area"
)</f>
        <v>Production, transportation, and material moving occupations</v>
      </c>
      <c r="G268">
        <f t="shared" si="21"/>
        <v>8356</v>
      </c>
      <c r="H268" s="9">
        <f t="shared" si="22"/>
        <v>53.564102564102562</v>
      </c>
      <c r="I268" t="str">
        <f>_xlfn.XLOOKUP($C268,'NAICS-SOC-CIP x-walk'!C:C, 'NAICS-SOC-CIP x-walk'!H:H)</f>
        <v>31-33</v>
      </c>
      <c r="J268" t="str">
        <f>_xlfn.XLOOKUP($C268,'NAICS-SOC-CIP x-walk'!$C:$C, 'NAICS-SOC-CIP x-walk'!I:I)</f>
        <v>Manufacturing</v>
      </c>
      <c r="K268">
        <f t="shared" si="23"/>
        <v>4907</v>
      </c>
      <c r="L268" s="9">
        <f t="shared" si="24"/>
        <v>43.424778761061944</v>
      </c>
    </row>
    <row r="269" spans="1:12">
      <c r="A269" s="1">
        <v>66</v>
      </c>
      <c r="B269" s="1" t="s">
        <v>4</v>
      </c>
      <c r="C269" s="34" t="s">
        <v>2690</v>
      </c>
      <c r="D269" s="1">
        <f t="shared" si="20"/>
        <v>51</v>
      </c>
      <c r="E269" s="2" t="str">
        <f>_xlfn.XLOOKUP(C269,'NAICS-SOC-CIP x-walk'!C:C,'NAICS-SOC-CIP x-walk'!E:E)</f>
        <v>Food Cooking Machine Operators and Tenders</v>
      </c>
      <c r="F269" t="str" cm="1">
        <f t="array" ref="F269">_xlfn.IFS(
 AND(D269&gt;=11, D269&lt;=29), "Management, business, science, and arts occupations",
 AND(D269&gt;=31, D269&lt;=39), "Service occupations",
 AND(D269&gt;=41, D269&lt;=43), "Sales and office occupations",
 AND(D269&gt;=51, D269&lt;=53), "Production, transportation, and material moving occupations",
 AND(D269&gt;=45, D269&lt;=49), "Natural resources, construction, and maintenance occupations",
 TRUE, "Not applicable to study area"
)</f>
        <v>Production, transportation, and material moving occupations</v>
      </c>
      <c r="G269">
        <f t="shared" si="21"/>
        <v>8356</v>
      </c>
      <c r="H269" s="9">
        <f t="shared" si="22"/>
        <v>53.564102564102562</v>
      </c>
      <c r="I269" t="str">
        <f>_xlfn.XLOOKUP($C269,'NAICS-SOC-CIP x-walk'!C:C, 'NAICS-SOC-CIP x-walk'!H:H)</f>
        <v>31-33</v>
      </c>
      <c r="J269" t="str">
        <f>_xlfn.XLOOKUP($C269,'NAICS-SOC-CIP x-walk'!$C:$C, 'NAICS-SOC-CIP x-walk'!I:I)</f>
        <v>Manufacturing</v>
      </c>
      <c r="K269">
        <f t="shared" si="23"/>
        <v>4907</v>
      </c>
      <c r="L269" s="9">
        <f t="shared" si="24"/>
        <v>43.424778761061944</v>
      </c>
    </row>
    <row r="270" spans="1:12" ht="30">
      <c r="A270" s="1">
        <v>58</v>
      </c>
      <c r="B270" s="1" t="s">
        <v>4</v>
      </c>
      <c r="C270" s="34" t="s">
        <v>2694</v>
      </c>
      <c r="D270" s="1">
        <f t="shared" si="20"/>
        <v>51</v>
      </c>
      <c r="E270" s="2" t="str">
        <f>_xlfn.XLOOKUP(C270,'NAICS-SOC-CIP x-walk'!C:C,'NAICS-SOC-CIP x-walk'!E:E)</f>
        <v>Extruding and Drawing Machine Setters, Operators, and Tenders, Metal and Plastic</v>
      </c>
      <c r="F270" t="str" cm="1">
        <f t="array" ref="F270">_xlfn.IFS(
 AND(D270&gt;=11, D270&lt;=29), "Management, business, science, and arts occupations",
 AND(D270&gt;=31, D270&lt;=39), "Service occupations",
 AND(D270&gt;=41, D270&lt;=43), "Sales and office occupations",
 AND(D270&gt;=51, D270&lt;=53), "Production, transportation, and material moving occupations",
 AND(D270&gt;=45, D270&lt;=49), "Natural resources, construction, and maintenance occupations",
 TRUE, "Not applicable to study area"
)</f>
        <v>Production, transportation, and material moving occupations</v>
      </c>
      <c r="G270">
        <f t="shared" si="21"/>
        <v>8356</v>
      </c>
      <c r="H270" s="9">
        <f t="shared" si="22"/>
        <v>53.564102564102562</v>
      </c>
      <c r="I270" t="str">
        <f>_xlfn.XLOOKUP($C270,'NAICS-SOC-CIP x-walk'!C:C, 'NAICS-SOC-CIP x-walk'!H:H)</f>
        <v>31-33</v>
      </c>
      <c r="J270" t="str">
        <f>_xlfn.XLOOKUP($C270,'NAICS-SOC-CIP x-walk'!$C:$C, 'NAICS-SOC-CIP x-walk'!I:I)</f>
        <v>Manufacturing</v>
      </c>
      <c r="K270">
        <f t="shared" si="23"/>
        <v>4907</v>
      </c>
      <c r="L270" s="9">
        <f t="shared" si="24"/>
        <v>43.424778761061944</v>
      </c>
    </row>
    <row r="271" spans="1:12">
      <c r="A271" s="1">
        <v>71</v>
      </c>
      <c r="B271" s="1" t="s">
        <v>4</v>
      </c>
      <c r="C271" s="34" t="s">
        <v>2695</v>
      </c>
      <c r="D271" s="1">
        <f t="shared" si="20"/>
        <v>51</v>
      </c>
      <c r="E271" s="2" t="str">
        <f>_xlfn.XLOOKUP(C271,'NAICS-SOC-CIP x-walk'!C:C,'NAICS-SOC-CIP x-walk'!E:E)</f>
        <v>Forging Machine Setters, Operators, and Tenders, Metal and Plastic</v>
      </c>
      <c r="F271" t="str" cm="1">
        <f t="array" ref="F271">_xlfn.IFS(
 AND(D271&gt;=11, D271&lt;=29), "Management, business, science, and arts occupations",
 AND(D271&gt;=31, D271&lt;=39), "Service occupations",
 AND(D271&gt;=41, D271&lt;=43), "Sales and office occupations",
 AND(D271&gt;=51, D271&lt;=53), "Production, transportation, and material moving occupations",
 AND(D271&gt;=45, D271&lt;=49), "Natural resources, construction, and maintenance occupations",
 TRUE, "Not applicable to study area"
)</f>
        <v>Production, transportation, and material moving occupations</v>
      </c>
      <c r="G271">
        <f t="shared" si="21"/>
        <v>8356</v>
      </c>
      <c r="H271" s="9">
        <f t="shared" si="22"/>
        <v>53.564102564102562</v>
      </c>
      <c r="I271" t="str">
        <f>_xlfn.XLOOKUP($C271,'NAICS-SOC-CIP x-walk'!C:C, 'NAICS-SOC-CIP x-walk'!H:H)</f>
        <v>31-33</v>
      </c>
      <c r="J271" t="str">
        <f>_xlfn.XLOOKUP($C271,'NAICS-SOC-CIP x-walk'!$C:$C, 'NAICS-SOC-CIP x-walk'!I:I)</f>
        <v>Manufacturing</v>
      </c>
      <c r="K271">
        <f t="shared" si="23"/>
        <v>4907</v>
      </c>
      <c r="L271" s="9">
        <f t="shared" si="24"/>
        <v>43.424778761061944</v>
      </c>
    </row>
    <row r="272" spans="1:12">
      <c r="A272" s="1">
        <v>49</v>
      </c>
      <c r="B272" s="1" t="s">
        <v>4</v>
      </c>
      <c r="C272" s="34" t="s">
        <v>2696</v>
      </c>
      <c r="D272" s="1">
        <f t="shared" si="20"/>
        <v>51</v>
      </c>
      <c r="E272" s="2" t="str">
        <f>_xlfn.XLOOKUP(C272,'NAICS-SOC-CIP x-walk'!C:C,'NAICS-SOC-CIP x-walk'!E:E)</f>
        <v>Rolling Machine Setters, Operators, and Tenders, Metal and Plastic</v>
      </c>
      <c r="F272" t="str" cm="1">
        <f t="array" ref="F272">_xlfn.IFS(
 AND(D272&gt;=11, D272&lt;=29), "Management, business, science, and arts occupations",
 AND(D272&gt;=31, D272&lt;=39), "Service occupations",
 AND(D272&gt;=41, D272&lt;=43), "Sales and office occupations",
 AND(D272&gt;=51, D272&lt;=53), "Production, transportation, and material moving occupations",
 AND(D272&gt;=45, D272&lt;=49), "Natural resources, construction, and maintenance occupations",
 TRUE, "Not applicable to study area"
)</f>
        <v>Production, transportation, and material moving occupations</v>
      </c>
      <c r="G272">
        <f t="shared" si="21"/>
        <v>8356</v>
      </c>
      <c r="H272" s="9">
        <f t="shared" si="22"/>
        <v>53.564102564102562</v>
      </c>
      <c r="I272" t="str">
        <f>_xlfn.XLOOKUP($C272,'NAICS-SOC-CIP x-walk'!C:C, 'NAICS-SOC-CIP x-walk'!H:H)</f>
        <v>31-33</v>
      </c>
      <c r="J272" t="str">
        <f>_xlfn.XLOOKUP($C272,'NAICS-SOC-CIP x-walk'!$C:$C, 'NAICS-SOC-CIP x-walk'!I:I)</f>
        <v>Manufacturing</v>
      </c>
      <c r="K272">
        <f t="shared" si="23"/>
        <v>4907</v>
      </c>
      <c r="L272" s="9">
        <f t="shared" si="24"/>
        <v>43.424778761061944</v>
      </c>
    </row>
    <row r="273" spans="1:12" ht="30">
      <c r="A273" s="1">
        <v>53</v>
      </c>
      <c r="B273" s="1" t="s">
        <v>4</v>
      </c>
      <c r="C273" s="34" t="s">
        <v>2697</v>
      </c>
      <c r="D273" s="1">
        <f t="shared" si="20"/>
        <v>51</v>
      </c>
      <c r="E273" s="2" t="str">
        <f>_xlfn.XLOOKUP(C273,'NAICS-SOC-CIP x-walk'!C:C,'NAICS-SOC-CIP x-walk'!E:E)</f>
        <v>Cutting, Punching, and Press Machine Setters, Operators, and Tenders, Metal and Plastic</v>
      </c>
      <c r="F273" t="str" cm="1">
        <f t="array" ref="F273">_xlfn.IFS(
 AND(D273&gt;=11, D273&lt;=29), "Management, business, science, and arts occupations",
 AND(D273&gt;=31, D273&lt;=39), "Service occupations",
 AND(D273&gt;=41, D273&lt;=43), "Sales and office occupations",
 AND(D273&gt;=51, D273&lt;=53), "Production, transportation, and material moving occupations",
 AND(D273&gt;=45, D273&lt;=49), "Natural resources, construction, and maintenance occupations",
 TRUE, "Not applicable to study area"
)</f>
        <v>Production, transportation, and material moving occupations</v>
      </c>
      <c r="G273">
        <f t="shared" si="21"/>
        <v>8356</v>
      </c>
      <c r="H273" s="9">
        <f t="shared" si="22"/>
        <v>53.564102564102562</v>
      </c>
      <c r="I273" t="str">
        <f>_xlfn.XLOOKUP($C273,'NAICS-SOC-CIP x-walk'!C:C, 'NAICS-SOC-CIP x-walk'!H:H)</f>
        <v>31-33</v>
      </c>
      <c r="J273" t="str">
        <f>_xlfn.XLOOKUP($C273,'NAICS-SOC-CIP x-walk'!$C:$C, 'NAICS-SOC-CIP x-walk'!I:I)</f>
        <v>Manufacturing</v>
      </c>
      <c r="K273">
        <f t="shared" si="23"/>
        <v>4907</v>
      </c>
      <c r="L273" s="9">
        <f t="shared" si="24"/>
        <v>43.424778761061944</v>
      </c>
    </row>
    <row r="274" spans="1:12" ht="30">
      <c r="A274" s="1">
        <v>29</v>
      </c>
      <c r="B274" s="1" t="s">
        <v>4</v>
      </c>
      <c r="C274" s="34" t="s">
        <v>2698</v>
      </c>
      <c r="D274" s="1">
        <f t="shared" si="20"/>
        <v>51</v>
      </c>
      <c r="E274" s="2" t="str">
        <f>_xlfn.XLOOKUP(C274,'NAICS-SOC-CIP x-walk'!C:C,'NAICS-SOC-CIP x-walk'!E:E)</f>
        <v>Drilling and Boring Machine Tool Setters, Operators, and Tenders, Metal and Plastic</v>
      </c>
      <c r="F274" t="str" cm="1">
        <f t="array" ref="F274">_xlfn.IFS(
 AND(D274&gt;=11, D274&lt;=29), "Management, business, science, and arts occupations",
 AND(D274&gt;=31, D274&lt;=39), "Service occupations",
 AND(D274&gt;=41, D274&lt;=43), "Sales and office occupations",
 AND(D274&gt;=51, D274&lt;=53), "Production, transportation, and material moving occupations",
 AND(D274&gt;=45, D274&lt;=49), "Natural resources, construction, and maintenance occupations",
 TRUE, "Not applicable to study area"
)</f>
        <v>Production, transportation, and material moving occupations</v>
      </c>
      <c r="G274">
        <f t="shared" si="21"/>
        <v>8356</v>
      </c>
      <c r="H274" s="9">
        <f t="shared" si="22"/>
        <v>53.564102564102562</v>
      </c>
      <c r="I274" t="str">
        <f>_xlfn.XLOOKUP($C274,'NAICS-SOC-CIP x-walk'!C:C, 'NAICS-SOC-CIP x-walk'!H:H)</f>
        <v>31-33</v>
      </c>
      <c r="J274" t="str">
        <f>_xlfn.XLOOKUP($C274,'NAICS-SOC-CIP x-walk'!$C:$C, 'NAICS-SOC-CIP x-walk'!I:I)</f>
        <v>Manufacturing</v>
      </c>
      <c r="K274">
        <f t="shared" si="23"/>
        <v>4907</v>
      </c>
      <c r="L274" s="9">
        <f t="shared" si="24"/>
        <v>43.424778761061944</v>
      </c>
    </row>
    <row r="275" spans="1:12" ht="30">
      <c r="A275" s="1">
        <v>35</v>
      </c>
      <c r="B275" s="1" t="s">
        <v>4</v>
      </c>
      <c r="C275" s="34" t="s">
        <v>2699</v>
      </c>
      <c r="D275" s="1">
        <f t="shared" si="20"/>
        <v>51</v>
      </c>
      <c r="E275" s="2" t="str">
        <f>_xlfn.XLOOKUP(C275,'NAICS-SOC-CIP x-walk'!C:C,'NAICS-SOC-CIP x-walk'!E:E)</f>
        <v>Grinding, Lapping, Polishing, and Buffing Machine Tool Setters, Operators, and Tenders, Metal and Plastic</v>
      </c>
      <c r="F275" t="str" cm="1">
        <f t="array" ref="F275">_xlfn.IFS(
 AND(D275&gt;=11, D275&lt;=29), "Management, business, science, and arts occupations",
 AND(D275&gt;=31, D275&lt;=39), "Service occupations",
 AND(D275&gt;=41, D275&lt;=43), "Sales and office occupations",
 AND(D275&gt;=51, D275&lt;=53), "Production, transportation, and material moving occupations",
 AND(D275&gt;=45, D275&lt;=49), "Natural resources, construction, and maintenance occupations",
 TRUE, "Not applicable to study area"
)</f>
        <v>Production, transportation, and material moving occupations</v>
      </c>
      <c r="G275">
        <f t="shared" si="21"/>
        <v>8356</v>
      </c>
      <c r="H275" s="9">
        <f t="shared" si="22"/>
        <v>53.564102564102562</v>
      </c>
      <c r="I275" t="str">
        <f>_xlfn.XLOOKUP($C275,'NAICS-SOC-CIP x-walk'!C:C, 'NAICS-SOC-CIP x-walk'!H:H)</f>
        <v>31-33</v>
      </c>
      <c r="J275" t="str">
        <f>_xlfn.XLOOKUP($C275,'NAICS-SOC-CIP x-walk'!$C:$C, 'NAICS-SOC-CIP x-walk'!I:I)</f>
        <v>Manufacturing</v>
      </c>
      <c r="K275">
        <f t="shared" si="23"/>
        <v>4907</v>
      </c>
      <c r="L275" s="9">
        <f t="shared" si="24"/>
        <v>43.424778761061944</v>
      </c>
    </row>
    <row r="276" spans="1:12" ht="30">
      <c r="A276" s="1">
        <v>31</v>
      </c>
      <c r="B276" s="1" t="s">
        <v>4</v>
      </c>
      <c r="C276" s="34" t="s">
        <v>2700</v>
      </c>
      <c r="D276" s="1">
        <f t="shared" si="20"/>
        <v>51</v>
      </c>
      <c r="E276" s="2" t="str">
        <f>_xlfn.XLOOKUP(C276,'NAICS-SOC-CIP x-walk'!C:C,'NAICS-SOC-CIP x-walk'!E:E)</f>
        <v>Lathe and Turning Machine Tool Setters, Operators, and Tenders, Metal and Plastic</v>
      </c>
      <c r="F276" t="str" cm="1">
        <f t="array" ref="F276">_xlfn.IFS(
 AND(D276&gt;=11, D276&lt;=29), "Management, business, science, and arts occupations",
 AND(D276&gt;=31, D276&lt;=39), "Service occupations",
 AND(D276&gt;=41, D276&lt;=43), "Sales and office occupations",
 AND(D276&gt;=51, D276&lt;=53), "Production, transportation, and material moving occupations",
 AND(D276&gt;=45, D276&lt;=49), "Natural resources, construction, and maintenance occupations",
 TRUE, "Not applicable to study area"
)</f>
        <v>Production, transportation, and material moving occupations</v>
      </c>
      <c r="G276">
        <f t="shared" si="21"/>
        <v>8356</v>
      </c>
      <c r="H276" s="9">
        <f t="shared" si="22"/>
        <v>53.564102564102562</v>
      </c>
      <c r="I276" t="str">
        <f>_xlfn.XLOOKUP($C276,'NAICS-SOC-CIP x-walk'!C:C, 'NAICS-SOC-CIP x-walk'!H:H)</f>
        <v>31-33</v>
      </c>
      <c r="J276" t="str">
        <f>_xlfn.XLOOKUP($C276,'NAICS-SOC-CIP x-walk'!$C:$C, 'NAICS-SOC-CIP x-walk'!I:I)</f>
        <v>Manufacturing</v>
      </c>
      <c r="K276">
        <f t="shared" si="23"/>
        <v>4907</v>
      </c>
      <c r="L276" s="9">
        <f t="shared" si="24"/>
        <v>43.424778761061944</v>
      </c>
    </row>
    <row r="277" spans="1:12">
      <c r="A277" s="1">
        <v>60</v>
      </c>
      <c r="B277" s="1" t="s">
        <v>4</v>
      </c>
      <c r="C277" s="34" t="s">
        <v>2701</v>
      </c>
      <c r="D277" s="1">
        <f t="shared" si="20"/>
        <v>51</v>
      </c>
      <c r="E277" s="2" t="str">
        <f>_xlfn.XLOOKUP(C277,'NAICS-SOC-CIP x-walk'!C:C,'NAICS-SOC-CIP x-walk'!E:E)</f>
        <v>Milling and Planing Machine Setters, Operators, and Tenders, Metal and Plastic</v>
      </c>
      <c r="F277" t="str" cm="1">
        <f t="array" ref="F277">_xlfn.IFS(
 AND(D277&gt;=11, D277&lt;=29), "Management, business, science, and arts occupations",
 AND(D277&gt;=31, D277&lt;=39), "Service occupations",
 AND(D277&gt;=41, D277&lt;=43), "Sales and office occupations",
 AND(D277&gt;=51, D277&lt;=53), "Production, transportation, and material moving occupations",
 AND(D277&gt;=45, D277&lt;=49), "Natural resources, construction, and maintenance occupations",
 TRUE, "Not applicable to study area"
)</f>
        <v>Production, transportation, and material moving occupations</v>
      </c>
      <c r="G277">
        <f t="shared" si="21"/>
        <v>8356</v>
      </c>
      <c r="H277" s="9">
        <f t="shared" si="22"/>
        <v>53.564102564102562</v>
      </c>
      <c r="I277" t="str">
        <f>_xlfn.XLOOKUP($C277,'NAICS-SOC-CIP x-walk'!C:C, 'NAICS-SOC-CIP x-walk'!H:H)</f>
        <v>31-33</v>
      </c>
      <c r="J277" t="str">
        <f>_xlfn.XLOOKUP($C277,'NAICS-SOC-CIP x-walk'!$C:$C, 'NAICS-SOC-CIP x-walk'!I:I)</f>
        <v>Manufacturing</v>
      </c>
      <c r="K277">
        <f t="shared" si="23"/>
        <v>4907</v>
      </c>
      <c r="L277" s="9">
        <f t="shared" si="24"/>
        <v>43.424778761061944</v>
      </c>
    </row>
    <row r="278" spans="1:12">
      <c r="A278" s="1">
        <v>28</v>
      </c>
      <c r="B278" s="1">
        <v>3</v>
      </c>
      <c r="C278" s="34" t="s">
        <v>2702</v>
      </c>
      <c r="D278" s="1">
        <f t="shared" si="20"/>
        <v>51</v>
      </c>
      <c r="E278" s="2" t="str">
        <f>_xlfn.XLOOKUP(C278,'NAICS-SOC-CIP x-walk'!C:C,'NAICS-SOC-CIP x-walk'!E:E)</f>
        <v>Machinists</v>
      </c>
      <c r="F278" t="str" cm="1">
        <f t="array" ref="F278">_xlfn.IFS(
 AND(D278&gt;=11, D278&lt;=29), "Management, business, science, and arts occupations",
 AND(D278&gt;=31, D278&lt;=39), "Service occupations",
 AND(D278&gt;=41, D278&lt;=43), "Sales and office occupations",
 AND(D278&gt;=51, D278&lt;=53), "Production, transportation, and material moving occupations",
 AND(D278&gt;=45, D278&lt;=49), "Natural resources, construction, and maintenance occupations",
 TRUE, "Not applicable to study area"
)</f>
        <v>Production, transportation, and material moving occupations</v>
      </c>
      <c r="G278">
        <f t="shared" si="21"/>
        <v>8356</v>
      </c>
      <c r="H278" s="9">
        <f t="shared" si="22"/>
        <v>53.564102564102562</v>
      </c>
      <c r="I278" t="str">
        <f>_xlfn.XLOOKUP($C278,'NAICS-SOC-CIP x-walk'!C:C, 'NAICS-SOC-CIP x-walk'!H:H)</f>
        <v>31-33</v>
      </c>
      <c r="J278" t="str">
        <f>_xlfn.XLOOKUP($C278,'NAICS-SOC-CIP x-walk'!$C:$C, 'NAICS-SOC-CIP x-walk'!I:I)</f>
        <v>Manufacturing</v>
      </c>
      <c r="K278">
        <f t="shared" si="23"/>
        <v>4907</v>
      </c>
      <c r="L278" s="9">
        <f t="shared" si="24"/>
        <v>43.424778761061944</v>
      </c>
    </row>
    <row r="279" spans="1:12">
      <c r="A279" s="1">
        <v>96</v>
      </c>
      <c r="B279" s="1" t="s">
        <v>4</v>
      </c>
      <c r="C279" s="34" t="s">
        <v>2703</v>
      </c>
      <c r="D279" s="1">
        <f t="shared" si="20"/>
        <v>51</v>
      </c>
      <c r="E279" s="2" t="str">
        <f>_xlfn.XLOOKUP(C279,'NAICS-SOC-CIP x-walk'!C:C,'NAICS-SOC-CIP x-walk'!E:E)</f>
        <v>Metal-Refining Furnace Operators and Tenders</v>
      </c>
      <c r="F279" t="str" cm="1">
        <f t="array" ref="F279">_xlfn.IFS(
 AND(D279&gt;=11, D279&lt;=29), "Management, business, science, and arts occupations",
 AND(D279&gt;=31, D279&lt;=39), "Service occupations",
 AND(D279&gt;=41, D279&lt;=43), "Sales and office occupations",
 AND(D279&gt;=51, D279&lt;=53), "Production, transportation, and material moving occupations",
 AND(D279&gt;=45, D279&lt;=49), "Natural resources, construction, and maintenance occupations",
 TRUE, "Not applicable to study area"
)</f>
        <v>Production, transportation, and material moving occupations</v>
      </c>
      <c r="G279">
        <f t="shared" si="21"/>
        <v>8356</v>
      </c>
      <c r="H279" s="9">
        <f t="shared" si="22"/>
        <v>53.564102564102562</v>
      </c>
      <c r="I279" t="str">
        <f>_xlfn.XLOOKUP($C279,'NAICS-SOC-CIP x-walk'!C:C, 'NAICS-SOC-CIP x-walk'!H:H)</f>
        <v>31-33</v>
      </c>
      <c r="J279" t="str">
        <f>_xlfn.XLOOKUP($C279,'NAICS-SOC-CIP x-walk'!$C:$C, 'NAICS-SOC-CIP x-walk'!I:I)</f>
        <v>Manufacturing</v>
      </c>
      <c r="K279">
        <f t="shared" si="23"/>
        <v>4907</v>
      </c>
      <c r="L279" s="9">
        <f t="shared" si="24"/>
        <v>43.424778761061944</v>
      </c>
    </row>
    <row r="280" spans="1:12">
      <c r="A280" s="1">
        <v>73</v>
      </c>
      <c r="B280" s="1" t="s">
        <v>4</v>
      </c>
      <c r="C280" s="34" t="s">
        <v>2704</v>
      </c>
      <c r="D280" s="1">
        <f t="shared" si="20"/>
        <v>51</v>
      </c>
      <c r="E280" s="2" t="str">
        <f>_xlfn.XLOOKUP(C280,'NAICS-SOC-CIP x-walk'!C:C,'NAICS-SOC-CIP x-walk'!E:E)</f>
        <v>Pourers and Casters, Metal</v>
      </c>
      <c r="F280" t="str" cm="1">
        <f t="array" ref="F280">_xlfn.IFS(
 AND(D280&gt;=11, D280&lt;=29), "Management, business, science, and arts occupations",
 AND(D280&gt;=31, D280&lt;=39), "Service occupations",
 AND(D280&gt;=41, D280&lt;=43), "Sales and office occupations",
 AND(D280&gt;=51, D280&lt;=53), "Production, transportation, and material moving occupations",
 AND(D280&gt;=45, D280&lt;=49), "Natural resources, construction, and maintenance occupations",
 TRUE, "Not applicable to study area"
)</f>
        <v>Production, transportation, and material moving occupations</v>
      </c>
      <c r="G280">
        <f t="shared" si="21"/>
        <v>8356</v>
      </c>
      <c r="H280" s="9">
        <f t="shared" si="22"/>
        <v>53.564102564102562</v>
      </c>
      <c r="I280" t="str">
        <f>_xlfn.XLOOKUP($C280,'NAICS-SOC-CIP x-walk'!C:C, 'NAICS-SOC-CIP x-walk'!H:H)</f>
        <v>31-33</v>
      </c>
      <c r="J280" t="str">
        <f>_xlfn.XLOOKUP($C280,'NAICS-SOC-CIP x-walk'!$C:$C, 'NAICS-SOC-CIP x-walk'!I:I)</f>
        <v>Manufacturing</v>
      </c>
      <c r="K280">
        <f t="shared" si="23"/>
        <v>4907</v>
      </c>
      <c r="L280" s="9">
        <f t="shared" si="24"/>
        <v>43.424778761061944</v>
      </c>
    </row>
    <row r="281" spans="1:12">
      <c r="A281" s="1">
        <v>20</v>
      </c>
      <c r="B281" s="1">
        <v>3</v>
      </c>
      <c r="C281" s="34" t="s">
        <v>2705</v>
      </c>
      <c r="D281" s="1">
        <f t="shared" si="20"/>
        <v>51</v>
      </c>
      <c r="E281" s="2" t="str">
        <f>_xlfn.XLOOKUP(C281,'NAICS-SOC-CIP x-walk'!C:C,'NAICS-SOC-CIP x-walk'!E:E)</f>
        <v>Model Makers, Metal and Plastic</v>
      </c>
      <c r="F281" t="str" cm="1">
        <f t="array" ref="F281">_xlfn.IFS(
 AND(D281&gt;=11, D281&lt;=29), "Management, business, science, and arts occupations",
 AND(D281&gt;=31, D281&lt;=39), "Service occupations",
 AND(D281&gt;=41, D281&lt;=43), "Sales and office occupations",
 AND(D281&gt;=51, D281&lt;=53), "Production, transportation, and material moving occupations",
 AND(D281&gt;=45, D281&lt;=49), "Natural resources, construction, and maintenance occupations",
 TRUE, "Not applicable to study area"
)</f>
        <v>Production, transportation, and material moving occupations</v>
      </c>
      <c r="G281">
        <f t="shared" si="21"/>
        <v>8356</v>
      </c>
      <c r="H281" s="9">
        <f t="shared" si="22"/>
        <v>53.564102564102562</v>
      </c>
      <c r="I281" t="str">
        <f>_xlfn.XLOOKUP($C281,'NAICS-SOC-CIP x-walk'!C:C, 'NAICS-SOC-CIP x-walk'!H:H)</f>
        <v>31-33</v>
      </c>
      <c r="J281" t="str">
        <f>_xlfn.XLOOKUP($C281,'NAICS-SOC-CIP x-walk'!$C:$C, 'NAICS-SOC-CIP x-walk'!I:I)</f>
        <v>Manufacturing</v>
      </c>
      <c r="K281">
        <f t="shared" si="23"/>
        <v>4907</v>
      </c>
      <c r="L281" s="9">
        <f t="shared" si="24"/>
        <v>43.424778761061944</v>
      </c>
    </row>
    <row r="282" spans="1:12">
      <c r="A282" s="1">
        <v>31</v>
      </c>
      <c r="B282" s="1">
        <v>3</v>
      </c>
      <c r="C282" s="34" t="s">
        <v>2706</v>
      </c>
      <c r="D282" s="1">
        <f t="shared" si="20"/>
        <v>51</v>
      </c>
      <c r="E282" s="2" t="str">
        <f>_xlfn.XLOOKUP(C282,'NAICS-SOC-CIP x-walk'!C:C,'NAICS-SOC-CIP x-walk'!E:E)</f>
        <v>Patternmakers, Metal and Plastic</v>
      </c>
      <c r="F282" t="str" cm="1">
        <f t="array" ref="F282">_xlfn.IFS(
 AND(D282&gt;=11, D282&lt;=29), "Management, business, science, and arts occupations",
 AND(D282&gt;=31, D282&lt;=39), "Service occupations",
 AND(D282&gt;=41, D282&lt;=43), "Sales and office occupations",
 AND(D282&gt;=51, D282&lt;=53), "Production, transportation, and material moving occupations",
 AND(D282&gt;=45, D282&lt;=49), "Natural resources, construction, and maintenance occupations",
 TRUE, "Not applicable to study area"
)</f>
        <v>Production, transportation, and material moving occupations</v>
      </c>
      <c r="G282">
        <f t="shared" si="21"/>
        <v>8356</v>
      </c>
      <c r="H282" s="9">
        <f t="shared" si="22"/>
        <v>53.564102564102562</v>
      </c>
      <c r="I282" t="str">
        <f>_xlfn.XLOOKUP($C282,'NAICS-SOC-CIP x-walk'!C:C, 'NAICS-SOC-CIP x-walk'!H:H)</f>
        <v>31-33</v>
      </c>
      <c r="J282" t="str">
        <f>_xlfn.XLOOKUP($C282,'NAICS-SOC-CIP x-walk'!$C:$C, 'NAICS-SOC-CIP x-walk'!I:I)</f>
        <v>Manufacturing</v>
      </c>
      <c r="K282">
        <f t="shared" si="23"/>
        <v>4907</v>
      </c>
      <c r="L282" s="9">
        <f t="shared" si="24"/>
        <v>43.424778761061944</v>
      </c>
    </row>
    <row r="283" spans="1:12">
      <c r="A283" s="1">
        <v>94</v>
      </c>
      <c r="B283" s="1" t="s">
        <v>4</v>
      </c>
      <c r="C283" s="34" t="s">
        <v>2707</v>
      </c>
      <c r="D283" s="1">
        <f t="shared" si="20"/>
        <v>51</v>
      </c>
      <c r="E283" s="2" t="str">
        <f>_xlfn.XLOOKUP(C283,'NAICS-SOC-CIP x-walk'!C:C,'NAICS-SOC-CIP x-walk'!E:E)</f>
        <v>Foundry Mold and Coremakers</v>
      </c>
      <c r="F283" t="str" cm="1">
        <f t="array" ref="F283">_xlfn.IFS(
 AND(D283&gt;=11, D283&lt;=29), "Management, business, science, and arts occupations",
 AND(D283&gt;=31, D283&lt;=39), "Service occupations",
 AND(D283&gt;=41, D283&lt;=43), "Sales and office occupations",
 AND(D283&gt;=51, D283&lt;=53), "Production, transportation, and material moving occupations",
 AND(D283&gt;=45, D283&lt;=49), "Natural resources, construction, and maintenance occupations",
 TRUE, "Not applicable to study area"
)</f>
        <v>Production, transportation, and material moving occupations</v>
      </c>
      <c r="G283">
        <f t="shared" si="21"/>
        <v>8356</v>
      </c>
      <c r="H283" s="9">
        <f t="shared" si="22"/>
        <v>53.564102564102562</v>
      </c>
      <c r="I283" t="str">
        <f>_xlfn.XLOOKUP($C283,'NAICS-SOC-CIP x-walk'!C:C, 'NAICS-SOC-CIP x-walk'!H:H)</f>
        <v>31-33</v>
      </c>
      <c r="J283" t="str">
        <f>_xlfn.XLOOKUP($C283,'NAICS-SOC-CIP x-walk'!$C:$C, 'NAICS-SOC-CIP x-walk'!I:I)</f>
        <v>Manufacturing</v>
      </c>
      <c r="K283">
        <f t="shared" si="23"/>
        <v>4907</v>
      </c>
      <c r="L283" s="9">
        <f t="shared" si="24"/>
        <v>43.424778761061944</v>
      </c>
    </row>
    <row r="284" spans="1:12" ht="30">
      <c r="A284" s="1">
        <v>71</v>
      </c>
      <c r="B284" s="1" t="s">
        <v>4</v>
      </c>
      <c r="C284" s="34" t="s">
        <v>2708</v>
      </c>
      <c r="D284" s="1">
        <f t="shared" si="20"/>
        <v>51</v>
      </c>
      <c r="E284" s="2" t="str">
        <f>_xlfn.XLOOKUP(C284,'NAICS-SOC-CIP x-walk'!C:C,'NAICS-SOC-CIP x-walk'!E:E)</f>
        <v>Molding, Coremaking, and Casting Machine Setters, Operators, and Tenders, Metal and Plastic</v>
      </c>
      <c r="F284" t="str" cm="1">
        <f t="array" ref="F284">_xlfn.IFS(
 AND(D284&gt;=11, D284&lt;=29), "Management, business, science, and arts occupations",
 AND(D284&gt;=31, D284&lt;=39), "Service occupations",
 AND(D284&gt;=41, D284&lt;=43), "Sales and office occupations",
 AND(D284&gt;=51, D284&lt;=53), "Production, transportation, and material moving occupations",
 AND(D284&gt;=45, D284&lt;=49), "Natural resources, construction, and maintenance occupations",
 TRUE, "Not applicable to study area"
)</f>
        <v>Production, transportation, and material moving occupations</v>
      </c>
      <c r="G284">
        <f t="shared" si="21"/>
        <v>8356</v>
      </c>
      <c r="H284" s="9">
        <f t="shared" si="22"/>
        <v>53.564102564102562</v>
      </c>
      <c r="I284" t="str">
        <f>_xlfn.XLOOKUP($C284,'NAICS-SOC-CIP x-walk'!C:C, 'NAICS-SOC-CIP x-walk'!H:H)</f>
        <v>31-33</v>
      </c>
      <c r="J284" t="str">
        <f>_xlfn.XLOOKUP($C284,'NAICS-SOC-CIP x-walk'!$C:$C, 'NAICS-SOC-CIP x-walk'!I:I)</f>
        <v>Manufacturing</v>
      </c>
      <c r="K284">
        <f t="shared" si="23"/>
        <v>4907</v>
      </c>
      <c r="L284" s="9">
        <f t="shared" si="24"/>
        <v>43.424778761061944</v>
      </c>
    </row>
    <row r="285" spans="1:12">
      <c r="A285" s="1">
        <v>32</v>
      </c>
      <c r="B285" s="1" t="s">
        <v>4</v>
      </c>
      <c r="C285" s="34" t="s">
        <v>2709</v>
      </c>
      <c r="D285" s="1">
        <f t="shared" si="20"/>
        <v>51</v>
      </c>
      <c r="E285" s="2" t="str">
        <f>_xlfn.XLOOKUP(C285,'NAICS-SOC-CIP x-walk'!C:C,'NAICS-SOC-CIP x-walk'!E:E)</f>
        <v>Multiple Machine Tool Setters, Operators, and Tenders, Metal and Plastic</v>
      </c>
      <c r="F285" t="str" cm="1">
        <f t="array" ref="F285">_xlfn.IFS(
 AND(D285&gt;=11, D285&lt;=29), "Management, business, science, and arts occupations",
 AND(D285&gt;=31, D285&lt;=39), "Service occupations",
 AND(D285&gt;=41, D285&lt;=43), "Sales and office occupations",
 AND(D285&gt;=51, D285&lt;=53), "Production, transportation, and material moving occupations",
 AND(D285&gt;=45, D285&lt;=49), "Natural resources, construction, and maintenance occupations",
 TRUE, "Not applicable to study area"
)</f>
        <v>Production, transportation, and material moving occupations</v>
      </c>
      <c r="G285">
        <f t="shared" si="21"/>
        <v>8356</v>
      </c>
      <c r="H285" s="9">
        <f t="shared" si="22"/>
        <v>53.564102564102562</v>
      </c>
      <c r="I285" t="str">
        <f>_xlfn.XLOOKUP($C285,'NAICS-SOC-CIP x-walk'!C:C, 'NAICS-SOC-CIP x-walk'!H:H)</f>
        <v>31-33</v>
      </c>
      <c r="J285" t="str">
        <f>_xlfn.XLOOKUP($C285,'NAICS-SOC-CIP x-walk'!$C:$C, 'NAICS-SOC-CIP x-walk'!I:I)</f>
        <v>Manufacturing</v>
      </c>
      <c r="K285">
        <f t="shared" si="23"/>
        <v>4907</v>
      </c>
      <c r="L285" s="9">
        <f t="shared" si="24"/>
        <v>43.424778761061944</v>
      </c>
    </row>
    <row r="286" spans="1:12">
      <c r="A286" s="1">
        <v>55</v>
      </c>
      <c r="B286" s="1" t="s">
        <v>4</v>
      </c>
      <c r="C286" s="34" t="s">
        <v>2711</v>
      </c>
      <c r="D286" s="1">
        <f t="shared" si="20"/>
        <v>51</v>
      </c>
      <c r="E286" s="2" t="str">
        <f>_xlfn.XLOOKUP(C286,'NAICS-SOC-CIP x-walk'!C:C,'NAICS-SOC-CIP x-walk'!E:E)</f>
        <v>Welders, Cutters, Solderers, and Brazers</v>
      </c>
      <c r="F286" t="str" cm="1">
        <f t="array" ref="F286">_xlfn.IFS(
 AND(D286&gt;=11, D286&lt;=29), "Management, business, science, and arts occupations",
 AND(D286&gt;=31, D286&lt;=39), "Service occupations",
 AND(D286&gt;=41, D286&lt;=43), "Sales and office occupations",
 AND(D286&gt;=51, D286&lt;=53), "Production, transportation, and material moving occupations",
 AND(D286&gt;=45, D286&lt;=49), "Natural resources, construction, and maintenance occupations",
 TRUE, "Not applicable to study area"
)</f>
        <v>Production, transportation, and material moving occupations</v>
      </c>
      <c r="G286">
        <f t="shared" si="21"/>
        <v>8356</v>
      </c>
      <c r="H286" s="9">
        <f t="shared" si="22"/>
        <v>53.564102564102562</v>
      </c>
      <c r="I286" t="str">
        <f>_xlfn.XLOOKUP($C286,'NAICS-SOC-CIP x-walk'!C:C, 'NAICS-SOC-CIP x-walk'!H:H)</f>
        <v>23</v>
      </c>
      <c r="J286" t="str">
        <f>_xlfn.XLOOKUP($C286,'NAICS-SOC-CIP x-walk'!$C:$C, 'NAICS-SOC-CIP x-walk'!I:I)</f>
        <v>Construction</v>
      </c>
      <c r="K286">
        <f t="shared" si="23"/>
        <v>4506</v>
      </c>
      <c r="L286" s="9">
        <f t="shared" si="24"/>
        <v>59.289473684210527</v>
      </c>
    </row>
    <row r="287" spans="1:12">
      <c r="A287" s="1">
        <v>74</v>
      </c>
      <c r="B287" s="1" t="s">
        <v>4</v>
      </c>
      <c r="C287" s="34" t="s">
        <v>2713</v>
      </c>
      <c r="D287" s="1">
        <f t="shared" si="20"/>
        <v>51</v>
      </c>
      <c r="E287" s="2" t="str">
        <f>_xlfn.XLOOKUP(C287,'NAICS-SOC-CIP x-walk'!C:C,'NAICS-SOC-CIP x-walk'!E:E)</f>
        <v>Heat Treating Equipment Setters, Operators, and Tenders, Metal and Plastic</v>
      </c>
      <c r="F287" t="str" cm="1">
        <f t="array" ref="F287">_xlfn.IFS(
 AND(D287&gt;=11, D287&lt;=29), "Management, business, science, and arts occupations",
 AND(D287&gt;=31, D287&lt;=39), "Service occupations",
 AND(D287&gt;=41, D287&lt;=43), "Sales and office occupations",
 AND(D287&gt;=51, D287&lt;=53), "Production, transportation, and material moving occupations",
 AND(D287&gt;=45, D287&lt;=49), "Natural resources, construction, and maintenance occupations",
 TRUE, "Not applicable to study area"
)</f>
        <v>Production, transportation, and material moving occupations</v>
      </c>
      <c r="G287">
        <f t="shared" si="21"/>
        <v>8356</v>
      </c>
      <c r="H287" s="9">
        <f t="shared" si="22"/>
        <v>53.564102564102562</v>
      </c>
      <c r="I287" t="str">
        <f>_xlfn.XLOOKUP($C287,'NAICS-SOC-CIP x-walk'!C:C, 'NAICS-SOC-CIP x-walk'!H:H)</f>
        <v>31-33</v>
      </c>
      <c r="J287" t="str">
        <f>_xlfn.XLOOKUP($C287,'NAICS-SOC-CIP x-walk'!$C:$C, 'NAICS-SOC-CIP x-walk'!I:I)</f>
        <v>Manufacturing</v>
      </c>
      <c r="K287">
        <f t="shared" si="23"/>
        <v>4907</v>
      </c>
      <c r="L287" s="9">
        <f t="shared" si="24"/>
        <v>43.424778761061944</v>
      </c>
    </row>
    <row r="288" spans="1:12">
      <c r="A288" s="1">
        <v>81</v>
      </c>
      <c r="B288" s="1" t="s">
        <v>4</v>
      </c>
      <c r="C288" s="34" t="s">
        <v>2714</v>
      </c>
      <c r="D288" s="1">
        <f t="shared" si="20"/>
        <v>51</v>
      </c>
      <c r="E288" s="2" t="str">
        <f>_xlfn.XLOOKUP(C288,'NAICS-SOC-CIP x-walk'!C:C,'NAICS-SOC-CIP x-walk'!E:E)</f>
        <v>Layout Workers, Metal and Plastic</v>
      </c>
      <c r="F288" t="str" cm="1">
        <f t="array" ref="F288">_xlfn.IFS(
 AND(D288&gt;=11, D288&lt;=29), "Management, business, science, and arts occupations",
 AND(D288&gt;=31, D288&lt;=39), "Service occupations",
 AND(D288&gt;=41, D288&lt;=43), "Sales and office occupations",
 AND(D288&gt;=51, D288&lt;=53), "Production, transportation, and material moving occupations",
 AND(D288&gt;=45, D288&lt;=49), "Natural resources, construction, and maintenance occupations",
 TRUE, "Not applicable to study area"
)</f>
        <v>Production, transportation, and material moving occupations</v>
      </c>
      <c r="G288">
        <f t="shared" si="21"/>
        <v>8356</v>
      </c>
      <c r="H288" s="9">
        <f t="shared" si="22"/>
        <v>53.564102564102562</v>
      </c>
      <c r="I288" t="str">
        <f>_xlfn.XLOOKUP($C288,'NAICS-SOC-CIP x-walk'!C:C, 'NAICS-SOC-CIP x-walk'!H:H)</f>
        <v>31-33</v>
      </c>
      <c r="J288" t="str">
        <f>_xlfn.XLOOKUP($C288,'NAICS-SOC-CIP x-walk'!$C:$C, 'NAICS-SOC-CIP x-walk'!I:I)</f>
        <v>Manufacturing</v>
      </c>
      <c r="K288">
        <f t="shared" si="23"/>
        <v>4907</v>
      </c>
      <c r="L288" s="9">
        <f t="shared" si="24"/>
        <v>43.424778761061944</v>
      </c>
    </row>
    <row r="289" spans="1:12">
      <c r="A289" s="1">
        <v>71</v>
      </c>
      <c r="B289" s="1" t="s">
        <v>4</v>
      </c>
      <c r="C289" s="34" t="s">
        <v>2715</v>
      </c>
      <c r="D289" s="1">
        <f t="shared" si="20"/>
        <v>51</v>
      </c>
      <c r="E289" s="2" t="str">
        <f>_xlfn.XLOOKUP(C289,'NAICS-SOC-CIP x-walk'!C:C,'NAICS-SOC-CIP x-walk'!E:E)</f>
        <v>Plating Machine Setters, Operators, and Tenders, Metal and Plastic</v>
      </c>
      <c r="F289" t="str" cm="1">
        <f t="array" ref="F289">_xlfn.IFS(
 AND(D289&gt;=11, D289&lt;=29), "Management, business, science, and arts occupations",
 AND(D289&gt;=31, D289&lt;=39), "Service occupations",
 AND(D289&gt;=41, D289&lt;=43), "Sales and office occupations",
 AND(D289&gt;=51, D289&lt;=53), "Production, transportation, and material moving occupations",
 AND(D289&gt;=45, D289&lt;=49), "Natural resources, construction, and maintenance occupations",
 TRUE, "Not applicable to study area"
)</f>
        <v>Production, transportation, and material moving occupations</v>
      </c>
      <c r="G289">
        <f t="shared" si="21"/>
        <v>8356</v>
      </c>
      <c r="H289" s="9">
        <f t="shared" si="22"/>
        <v>53.564102564102562</v>
      </c>
      <c r="I289" t="str">
        <f>_xlfn.XLOOKUP($C289,'NAICS-SOC-CIP x-walk'!C:C, 'NAICS-SOC-CIP x-walk'!H:H)</f>
        <v>31-33</v>
      </c>
      <c r="J289" t="str">
        <f>_xlfn.XLOOKUP($C289,'NAICS-SOC-CIP x-walk'!$C:$C, 'NAICS-SOC-CIP x-walk'!I:I)</f>
        <v>Manufacturing</v>
      </c>
      <c r="K289">
        <f t="shared" si="23"/>
        <v>4907</v>
      </c>
      <c r="L289" s="9">
        <f t="shared" si="24"/>
        <v>43.424778761061944</v>
      </c>
    </row>
    <row r="290" spans="1:12">
      <c r="A290" s="1">
        <v>42</v>
      </c>
      <c r="B290" s="1" t="s">
        <v>4</v>
      </c>
      <c r="C290" s="34" t="s">
        <v>2716</v>
      </c>
      <c r="D290" s="1">
        <f t="shared" si="20"/>
        <v>51</v>
      </c>
      <c r="E290" s="2" t="str">
        <f>_xlfn.XLOOKUP(C290,'NAICS-SOC-CIP x-walk'!C:C,'NAICS-SOC-CIP x-walk'!E:E)</f>
        <v>Tool Grinders, Filers, and Sharpeners</v>
      </c>
      <c r="F290" t="str" cm="1">
        <f t="array" ref="F290">_xlfn.IFS(
 AND(D290&gt;=11, D290&lt;=29), "Management, business, science, and arts occupations",
 AND(D290&gt;=31, D290&lt;=39), "Service occupations",
 AND(D290&gt;=41, D290&lt;=43), "Sales and office occupations",
 AND(D290&gt;=51, D290&lt;=53), "Production, transportation, and material moving occupations",
 AND(D290&gt;=45, D290&lt;=49), "Natural resources, construction, and maintenance occupations",
 TRUE, "Not applicable to study area"
)</f>
        <v>Production, transportation, and material moving occupations</v>
      </c>
      <c r="G290">
        <f t="shared" si="21"/>
        <v>8356</v>
      </c>
      <c r="H290" s="9">
        <f t="shared" si="22"/>
        <v>53.564102564102562</v>
      </c>
      <c r="I290" t="str">
        <f>_xlfn.XLOOKUP($C290,'NAICS-SOC-CIP x-walk'!C:C, 'NAICS-SOC-CIP x-walk'!H:H)</f>
        <v>31-33</v>
      </c>
      <c r="J290" t="str">
        <f>_xlfn.XLOOKUP($C290,'NAICS-SOC-CIP x-walk'!$C:$C, 'NAICS-SOC-CIP x-walk'!I:I)</f>
        <v>Manufacturing</v>
      </c>
      <c r="K290">
        <f t="shared" si="23"/>
        <v>4907</v>
      </c>
      <c r="L290" s="9">
        <f t="shared" si="24"/>
        <v>43.424778761061944</v>
      </c>
    </row>
    <row r="291" spans="1:12">
      <c r="A291" s="1">
        <v>5</v>
      </c>
      <c r="B291" s="1">
        <v>3</v>
      </c>
      <c r="C291" s="34" t="s">
        <v>2720</v>
      </c>
      <c r="D291" s="1">
        <f t="shared" si="20"/>
        <v>51</v>
      </c>
      <c r="E291" s="2" t="str">
        <f>_xlfn.XLOOKUP(C291,'NAICS-SOC-CIP x-walk'!C:C,'NAICS-SOC-CIP x-walk'!E:E)</f>
        <v>Prepress Technicians and Workers</v>
      </c>
      <c r="F291" t="str" cm="1">
        <f t="array" ref="F291">_xlfn.IFS(
 AND(D291&gt;=11, D291&lt;=29), "Management, business, science, and arts occupations",
 AND(D291&gt;=31, D291&lt;=39), "Service occupations",
 AND(D291&gt;=41, D291&lt;=43), "Sales and office occupations",
 AND(D291&gt;=51, D291&lt;=53), "Production, transportation, and material moving occupations",
 AND(D291&gt;=45, D291&lt;=49), "Natural resources, construction, and maintenance occupations",
 TRUE, "Not applicable to study area"
)</f>
        <v>Production, transportation, and material moving occupations</v>
      </c>
      <c r="G291">
        <f t="shared" si="21"/>
        <v>8356</v>
      </c>
      <c r="H291" s="9">
        <f t="shared" si="22"/>
        <v>53.564102564102562</v>
      </c>
      <c r="I291" t="str">
        <f>_xlfn.XLOOKUP($C291,'NAICS-SOC-CIP x-walk'!C:C, 'NAICS-SOC-CIP x-walk'!H:H)</f>
        <v>31-33</v>
      </c>
      <c r="J291" t="str">
        <f>_xlfn.XLOOKUP($C291,'NAICS-SOC-CIP x-walk'!$C:$C, 'NAICS-SOC-CIP x-walk'!I:I)</f>
        <v>Manufacturing</v>
      </c>
      <c r="K291">
        <f t="shared" si="23"/>
        <v>4907</v>
      </c>
      <c r="L291" s="9">
        <f t="shared" si="24"/>
        <v>43.424778761061944</v>
      </c>
    </row>
    <row r="292" spans="1:12">
      <c r="A292" s="1">
        <v>19</v>
      </c>
      <c r="B292" s="1" t="s">
        <v>4</v>
      </c>
      <c r="C292" s="34" t="s">
        <v>2721</v>
      </c>
      <c r="D292" s="1">
        <f t="shared" si="20"/>
        <v>51</v>
      </c>
      <c r="E292" s="2" t="str">
        <f>_xlfn.XLOOKUP(C292,'NAICS-SOC-CIP x-walk'!C:C,'NAICS-SOC-CIP x-walk'!E:E)</f>
        <v>Printing Press Operators</v>
      </c>
      <c r="F292" t="str" cm="1">
        <f t="array" ref="F292">_xlfn.IFS(
 AND(D292&gt;=11, D292&lt;=29), "Management, business, science, and arts occupations",
 AND(D292&gt;=31, D292&lt;=39), "Service occupations",
 AND(D292&gt;=41, D292&lt;=43), "Sales and office occupations",
 AND(D292&gt;=51, D292&lt;=53), "Production, transportation, and material moving occupations",
 AND(D292&gt;=45, D292&lt;=49), "Natural resources, construction, and maintenance occupations",
 TRUE, "Not applicable to study area"
)</f>
        <v>Production, transportation, and material moving occupations</v>
      </c>
      <c r="G292">
        <f t="shared" si="21"/>
        <v>8356</v>
      </c>
      <c r="H292" s="9">
        <f t="shared" si="22"/>
        <v>53.564102564102562</v>
      </c>
      <c r="I292" t="str">
        <f>_xlfn.XLOOKUP($C292,'NAICS-SOC-CIP x-walk'!C:C, 'NAICS-SOC-CIP x-walk'!H:H)</f>
        <v>31-33</v>
      </c>
      <c r="J292" t="str">
        <f>_xlfn.XLOOKUP($C292,'NAICS-SOC-CIP x-walk'!$C:$C, 'NAICS-SOC-CIP x-walk'!I:I)</f>
        <v>Manufacturing</v>
      </c>
      <c r="K292">
        <f t="shared" si="23"/>
        <v>4907</v>
      </c>
      <c r="L292" s="9">
        <f t="shared" si="24"/>
        <v>43.424778761061944</v>
      </c>
    </row>
    <row r="293" spans="1:12">
      <c r="A293" s="1">
        <v>12</v>
      </c>
      <c r="B293" s="1" t="s">
        <v>4</v>
      </c>
      <c r="C293" s="34" t="s">
        <v>2722</v>
      </c>
      <c r="D293" s="1">
        <f t="shared" si="20"/>
        <v>51</v>
      </c>
      <c r="E293" s="2" t="str">
        <f>_xlfn.XLOOKUP(C293,'NAICS-SOC-CIP x-walk'!C:C,'NAICS-SOC-CIP x-walk'!E:E)</f>
        <v>Print Binding and Finishing Workers</v>
      </c>
      <c r="F293" t="str" cm="1">
        <f t="array" ref="F293">_xlfn.IFS(
 AND(D293&gt;=11, D293&lt;=29), "Management, business, science, and arts occupations",
 AND(D293&gt;=31, D293&lt;=39), "Service occupations",
 AND(D293&gt;=41, D293&lt;=43), "Sales and office occupations",
 AND(D293&gt;=51, D293&lt;=53), "Production, transportation, and material moving occupations",
 AND(D293&gt;=45, D293&lt;=49), "Natural resources, construction, and maintenance occupations",
 TRUE, "Not applicable to study area"
)</f>
        <v>Production, transportation, and material moving occupations</v>
      </c>
      <c r="G293">
        <f t="shared" si="21"/>
        <v>8356</v>
      </c>
      <c r="H293" s="9">
        <f t="shared" si="22"/>
        <v>53.564102564102562</v>
      </c>
      <c r="I293" t="str">
        <f>_xlfn.XLOOKUP($C293,'NAICS-SOC-CIP x-walk'!C:C, 'NAICS-SOC-CIP x-walk'!H:H)</f>
        <v>31-33</v>
      </c>
      <c r="J293" t="str">
        <f>_xlfn.XLOOKUP($C293,'NAICS-SOC-CIP x-walk'!$C:$C, 'NAICS-SOC-CIP x-walk'!I:I)</f>
        <v>Manufacturing</v>
      </c>
      <c r="K293">
        <f t="shared" si="23"/>
        <v>4907</v>
      </c>
      <c r="L293" s="9">
        <f t="shared" si="24"/>
        <v>43.424778761061944</v>
      </c>
    </row>
    <row r="294" spans="1:12">
      <c r="A294" s="1">
        <v>23</v>
      </c>
      <c r="B294" s="1" t="s">
        <v>4</v>
      </c>
      <c r="C294" s="34" t="s">
        <v>2723</v>
      </c>
      <c r="D294" s="1">
        <f t="shared" si="20"/>
        <v>51</v>
      </c>
      <c r="E294" s="2" t="str">
        <f>_xlfn.XLOOKUP(C294,'NAICS-SOC-CIP x-walk'!C:C,'NAICS-SOC-CIP x-walk'!E:E)</f>
        <v>Laundry and Dry-Cleaning Workers</v>
      </c>
      <c r="F294" t="str" cm="1">
        <f t="array" ref="F294">_xlfn.IFS(
 AND(D294&gt;=11, D294&lt;=29), "Management, business, science, and arts occupations",
 AND(D294&gt;=31, D294&lt;=39), "Service occupations",
 AND(D294&gt;=41, D294&lt;=43), "Sales and office occupations",
 AND(D294&gt;=51, D294&lt;=53), "Production, transportation, and material moving occupations",
 AND(D294&gt;=45, D294&lt;=49), "Natural resources, construction, and maintenance occupations",
 TRUE, "Not applicable to study area"
)</f>
        <v>Production, transportation, and material moving occupations</v>
      </c>
      <c r="G294">
        <f t="shared" si="21"/>
        <v>8356</v>
      </c>
      <c r="H294" s="9">
        <f t="shared" si="22"/>
        <v>53.564102564102562</v>
      </c>
      <c r="I294" t="str">
        <f>_xlfn.XLOOKUP($C294,'NAICS-SOC-CIP x-walk'!C:C, 'NAICS-SOC-CIP x-walk'!H:H)</f>
        <v>31-33</v>
      </c>
      <c r="J294" t="str">
        <f>_xlfn.XLOOKUP($C294,'NAICS-SOC-CIP x-walk'!$C:$C, 'NAICS-SOC-CIP x-walk'!I:I)</f>
        <v>Manufacturing</v>
      </c>
      <c r="K294">
        <f t="shared" si="23"/>
        <v>4907</v>
      </c>
      <c r="L294" s="9">
        <f t="shared" si="24"/>
        <v>43.424778761061944</v>
      </c>
    </row>
    <row r="295" spans="1:12">
      <c r="A295" s="1">
        <v>46</v>
      </c>
      <c r="B295" s="1" t="s">
        <v>4</v>
      </c>
      <c r="C295" s="34" t="s">
        <v>2724</v>
      </c>
      <c r="D295" s="1">
        <f t="shared" si="20"/>
        <v>51</v>
      </c>
      <c r="E295" s="2" t="str">
        <f>_xlfn.XLOOKUP(C295,'NAICS-SOC-CIP x-walk'!C:C,'NAICS-SOC-CIP x-walk'!E:E)</f>
        <v>Pressers, Textile, Garment, and Related Materials</v>
      </c>
      <c r="F295" t="str" cm="1">
        <f t="array" ref="F295">_xlfn.IFS(
 AND(D295&gt;=11, D295&lt;=29), "Management, business, science, and arts occupations",
 AND(D295&gt;=31, D295&lt;=39), "Service occupations",
 AND(D295&gt;=41, D295&lt;=43), "Sales and office occupations",
 AND(D295&gt;=51, D295&lt;=53), "Production, transportation, and material moving occupations",
 AND(D295&gt;=45, D295&lt;=49), "Natural resources, construction, and maintenance occupations",
 TRUE, "Not applicable to study area"
)</f>
        <v>Production, transportation, and material moving occupations</v>
      </c>
      <c r="G295">
        <f t="shared" si="21"/>
        <v>8356</v>
      </c>
      <c r="H295" s="9">
        <f t="shared" si="22"/>
        <v>53.564102564102562</v>
      </c>
      <c r="I295" t="str">
        <f>_xlfn.XLOOKUP($C295,'NAICS-SOC-CIP x-walk'!C:C, 'NAICS-SOC-CIP x-walk'!H:H)</f>
        <v>31-33</v>
      </c>
      <c r="J295" t="str">
        <f>_xlfn.XLOOKUP($C295,'NAICS-SOC-CIP x-walk'!$C:$C, 'NAICS-SOC-CIP x-walk'!I:I)</f>
        <v>Manufacturing</v>
      </c>
      <c r="K295">
        <f t="shared" si="23"/>
        <v>4907</v>
      </c>
      <c r="L295" s="9">
        <f t="shared" si="24"/>
        <v>43.424778761061944</v>
      </c>
    </row>
    <row r="296" spans="1:12">
      <c r="A296" s="1">
        <v>21</v>
      </c>
      <c r="B296" s="1" t="s">
        <v>4</v>
      </c>
      <c r="C296" s="34" t="s">
        <v>2725</v>
      </c>
      <c r="D296" s="1">
        <f t="shared" si="20"/>
        <v>51</v>
      </c>
      <c r="E296" s="2" t="str">
        <f>_xlfn.XLOOKUP(C296,'NAICS-SOC-CIP x-walk'!C:C,'NAICS-SOC-CIP x-walk'!E:E)</f>
        <v>Sewing Machine Operators</v>
      </c>
      <c r="F296" t="str" cm="1">
        <f t="array" ref="F296">_xlfn.IFS(
 AND(D296&gt;=11, D296&lt;=29), "Management, business, science, and arts occupations",
 AND(D296&gt;=31, D296&lt;=39), "Service occupations",
 AND(D296&gt;=41, D296&lt;=43), "Sales and office occupations",
 AND(D296&gt;=51, D296&lt;=53), "Production, transportation, and material moving occupations",
 AND(D296&gt;=45, D296&lt;=49), "Natural resources, construction, and maintenance occupations",
 TRUE, "Not applicable to study area"
)</f>
        <v>Production, transportation, and material moving occupations</v>
      </c>
      <c r="G296">
        <f t="shared" si="21"/>
        <v>8356</v>
      </c>
      <c r="H296" s="9">
        <f t="shared" si="22"/>
        <v>53.564102564102562</v>
      </c>
      <c r="I296" t="str">
        <f>_xlfn.XLOOKUP($C296,'NAICS-SOC-CIP x-walk'!C:C, 'NAICS-SOC-CIP x-walk'!H:H)</f>
        <v>31-33</v>
      </c>
      <c r="J296" t="str">
        <f>_xlfn.XLOOKUP($C296,'NAICS-SOC-CIP x-walk'!$C:$C, 'NAICS-SOC-CIP x-walk'!I:I)</f>
        <v>Manufacturing</v>
      </c>
      <c r="K296">
        <f t="shared" si="23"/>
        <v>4907</v>
      </c>
      <c r="L296" s="9">
        <f t="shared" si="24"/>
        <v>43.424778761061944</v>
      </c>
    </row>
    <row r="297" spans="1:12">
      <c r="A297" s="1">
        <v>9</v>
      </c>
      <c r="B297" s="1" t="s">
        <v>4</v>
      </c>
      <c r="C297" s="34" t="s">
        <v>2726</v>
      </c>
      <c r="D297" s="1">
        <f t="shared" si="20"/>
        <v>51</v>
      </c>
      <c r="E297" s="2" t="str">
        <f>_xlfn.XLOOKUP(C297,'NAICS-SOC-CIP x-walk'!C:C,'NAICS-SOC-CIP x-walk'!E:E)</f>
        <v>Shoe and Leather Workers and Repairers</v>
      </c>
      <c r="F297" t="str" cm="1">
        <f t="array" ref="F297">_xlfn.IFS(
 AND(D297&gt;=11, D297&lt;=29), "Management, business, science, and arts occupations",
 AND(D297&gt;=31, D297&lt;=39), "Service occupations",
 AND(D297&gt;=41, D297&lt;=43), "Sales and office occupations",
 AND(D297&gt;=51, D297&lt;=53), "Production, transportation, and material moving occupations",
 AND(D297&gt;=45, D297&lt;=49), "Natural resources, construction, and maintenance occupations",
 TRUE, "Not applicable to study area"
)</f>
        <v>Production, transportation, and material moving occupations</v>
      </c>
      <c r="G297">
        <f t="shared" si="21"/>
        <v>8356</v>
      </c>
      <c r="H297" s="9">
        <f t="shared" si="22"/>
        <v>53.564102564102562</v>
      </c>
      <c r="I297" t="str">
        <f>_xlfn.XLOOKUP($C297,'NAICS-SOC-CIP x-walk'!C:C, 'NAICS-SOC-CIP x-walk'!H:H)</f>
        <v>31-33</v>
      </c>
      <c r="J297" t="str">
        <f>_xlfn.XLOOKUP($C297,'NAICS-SOC-CIP x-walk'!$C:$C, 'NAICS-SOC-CIP x-walk'!I:I)</f>
        <v>Manufacturing</v>
      </c>
      <c r="K297">
        <f t="shared" si="23"/>
        <v>4907</v>
      </c>
      <c r="L297" s="9">
        <f t="shared" si="24"/>
        <v>43.424778761061944</v>
      </c>
    </row>
    <row r="298" spans="1:12">
      <c r="A298" s="1">
        <v>31</v>
      </c>
      <c r="B298" s="1" t="s">
        <v>4</v>
      </c>
      <c r="C298" s="34" t="s">
        <v>2727</v>
      </c>
      <c r="D298" s="1">
        <f t="shared" si="20"/>
        <v>51</v>
      </c>
      <c r="E298" s="2" t="str">
        <f>_xlfn.XLOOKUP(C298,'NAICS-SOC-CIP x-walk'!C:C,'NAICS-SOC-CIP x-walk'!E:E)</f>
        <v>Shoe Machine Operators and Tenders</v>
      </c>
      <c r="F298" t="str" cm="1">
        <f t="array" ref="F298">_xlfn.IFS(
 AND(D298&gt;=11, D298&lt;=29), "Management, business, science, and arts occupations",
 AND(D298&gt;=31, D298&lt;=39), "Service occupations",
 AND(D298&gt;=41, D298&lt;=43), "Sales and office occupations",
 AND(D298&gt;=51, D298&lt;=53), "Production, transportation, and material moving occupations",
 AND(D298&gt;=45, D298&lt;=49), "Natural resources, construction, and maintenance occupations",
 TRUE, "Not applicable to study area"
)</f>
        <v>Production, transportation, and material moving occupations</v>
      </c>
      <c r="G298">
        <f t="shared" si="21"/>
        <v>8356</v>
      </c>
      <c r="H298" s="9">
        <f t="shared" si="22"/>
        <v>53.564102564102562</v>
      </c>
      <c r="I298" t="str">
        <f>_xlfn.XLOOKUP($C298,'NAICS-SOC-CIP x-walk'!C:C, 'NAICS-SOC-CIP x-walk'!H:H)</f>
        <v>31-33</v>
      </c>
      <c r="J298" t="str">
        <f>_xlfn.XLOOKUP($C298,'NAICS-SOC-CIP x-walk'!$C:$C, 'NAICS-SOC-CIP x-walk'!I:I)</f>
        <v>Manufacturing</v>
      </c>
      <c r="K298">
        <f t="shared" si="23"/>
        <v>4907</v>
      </c>
      <c r="L298" s="9">
        <f t="shared" si="24"/>
        <v>43.424778761061944</v>
      </c>
    </row>
    <row r="299" spans="1:12">
      <c r="A299" s="1">
        <v>77</v>
      </c>
      <c r="B299" s="1" t="s">
        <v>4</v>
      </c>
      <c r="C299" s="34" t="s">
        <v>2730</v>
      </c>
      <c r="D299" s="1">
        <f t="shared" si="20"/>
        <v>51</v>
      </c>
      <c r="E299" s="2" t="str">
        <f>_xlfn.XLOOKUP(C299,'NAICS-SOC-CIP x-walk'!C:C,'NAICS-SOC-CIP x-walk'!E:E)</f>
        <v>Textile Bleaching and Dyeing Machine Operators and Tenders</v>
      </c>
      <c r="F299" t="str" cm="1">
        <f t="array" ref="F299">_xlfn.IFS(
 AND(D299&gt;=11, D299&lt;=29), "Management, business, science, and arts occupations",
 AND(D299&gt;=31, D299&lt;=39), "Service occupations",
 AND(D299&gt;=41, D299&lt;=43), "Sales and office occupations",
 AND(D299&gt;=51, D299&lt;=53), "Production, transportation, and material moving occupations",
 AND(D299&gt;=45, D299&lt;=49), "Natural resources, construction, and maintenance occupations",
 TRUE, "Not applicable to study area"
)</f>
        <v>Production, transportation, and material moving occupations</v>
      </c>
      <c r="G299">
        <f t="shared" si="21"/>
        <v>8356</v>
      </c>
      <c r="H299" s="9">
        <f t="shared" si="22"/>
        <v>53.564102564102562</v>
      </c>
      <c r="I299" t="str">
        <f>_xlfn.XLOOKUP($C299,'NAICS-SOC-CIP x-walk'!C:C, 'NAICS-SOC-CIP x-walk'!H:H)</f>
        <v>31-33</v>
      </c>
      <c r="J299" t="str">
        <f>_xlfn.XLOOKUP($C299,'NAICS-SOC-CIP x-walk'!$C:$C, 'NAICS-SOC-CIP x-walk'!I:I)</f>
        <v>Manufacturing</v>
      </c>
      <c r="K299">
        <f t="shared" si="23"/>
        <v>4907</v>
      </c>
      <c r="L299" s="9">
        <f t="shared" si="24"/>
        <v>43.424778761061944</v>
      </c>
    </row>
    <row r="300" spans="1:12">
      <c r="A300" s="1">
        <v>44</v>
      </c>
      <c r="B300" s="1" t="s">
        <v>4</v>
      </c>
      <c r="C300" s="34" t="s">
        <v>2731</v>
      </c>
      <c r="D300" s="1">
        <f t="shared" si="20"/>
        <v>51</v>
      </c>
      <c r="E300" s="2" t="str">
        <f>_xlfn.XLOOKUP(C300,'NAICS-SOC-CIP x-walk'!C:C,'NAICS-SOC-CIP x-walk'!E:E)</f>
        <v>Textile Cutting Machine Setters, Operators, and Tenders</v>
      </c>
      <c r="F300" t="str" cm="1">
        <f t="array" ref="F300">_xlfn.IFS(
 AND(D300&gt;=11, D300&lt;=29), "Management, business, science, and arts occupations",
 AND(D300&gt;=31, D300&lt;=39), "Service occupations",
 AND(D300&gt;=41, D300&lt;=43), "Sales and office occupations",
 AND(D300&gt;=51, D300&lt;=53), "Production, transportation, and material moving occupations",
 AND(D300&gt;=45, D300&lt;=49), "Natural resources, construction, and maintenance occupations",
 TRUE, "Not applicable to study area"
)</f>
        <v>Production, transportation, and material moving occupations</v>
      </c>
      <c r="G300">
        <f t="shared" si="21"/>
        <v>8356</v>
      </c>
      <c r="H300" s="9">
        <f t="shared" si="22"/>
        <v>53.564102564102562</v>
      </c>
      <c r="I300" t="str">
        <f>_xlfn.XLOOKUP($C300,'NAICS-SOC-CIP x-walk'!C:C, 'NAICS-SOC-CIP x-walk'!H:H)</f>
        <v>31-33</v>
      </c>
      <c r="J300" t="str">
        <f>_xlfn.XLOOKUP($C300,'NAICS-SOC-CIP x-walk'!$C:$C, 'NAICS-SOC-CIP x-walk'!I:I)</f>
        <v>Manufacturing</v>
      </c>
      <c r="K300">
        <f t="shared" si="23"/>
        <v>4907</v>
      </c>
      <c r="L300" s="9">
        <f t="shared" si="24"/>
        <v>43.424778761061944</v>
      </c>
    </row>
    <row r="301" spans="1:12">
      <c r="A301" s="1">
        <v>6</v>
      </c>
      <c r="B301" s="1" t="s">
        <v>4</v>
      </c>
      <c r="C301" s="34" t="s">
        <v>2732</v>
      </c>
      <c r="D301" s="1">
        <f t="shared" si="20"/>
        <v>51</v>
      </c>
      <c r="E301" s="2" t="str">
        <f>_xlfn.XLOOKUP(C301,'NAICS-SOC-CIP x-walk'!C:C,'NAICS-SOC-CIP x-walk'!E:E)</f>
        <v>Textile Knitting and Weaving Machine Setters, Operators, and Tenders</v>
      </c>
      <c r="F301" t="str" cm="1">
        <f t="array" ref="F301">_xlfn.IFS(
 AND(D301&gt;=11, D301&lt;=29), "Management, business, science, and arts occupations",
 AND(D301&gt;=31, D301&lt;=39), "Service occupations",
 AND(D301&gt;=41, D301&lt;=43), "Sales and office occupations",
 AND(D301&gt;=51, D301&lt;=53), "Production, transportation, and material moving occupations",
 AND(D301&gt;=45, D301&lt;=49), "Natural resources, construction, and maintenance occupations",
 TRUE, "Not applicable to study area"
)</f>
        <v>Production, transportation, and material moving occupations</v>
      </c>
      <c r="G301">
        <f t="shared" si="21"/>
        <v>8356</v>
      </c>
      <c r="H301" s="9">
        <f t="shared" si="22"/>
        <v>53.564102564102562</v>
      </c>
      <c r="I301" t="str">
        <f>_xlfn.XLOOKUP($C301,'NAICS-SOC-CIP x-walk'!C:C, 'NAICS-SOC-CIP x-walk'!H:H)</f>
        <v>31-33</v>
      </c>
      <c r="J301" t="str">
        <f>_xlfn.XLOOKUP($C301,'NAICS-SOC-CIP x-walk'!$C:$C, 'NAICS-SOC-CIP x-walk'!I:I)</f>
        <v>Manufacturing</v>
      </c>
      <c r="K301">
        <f t="shared" si="23"/>
        <v>4907</v>
      </c>
      <c r="L301" s="9">
        <f t="shared" si="24"/>
        <v>43.424778761061944</v>
      </c>
    </row>
    <row r="302" spans="1:12" ht="30">
      <c r="A302" s="1">
        <v>46</v>
      </c>
      <c r="B302" s="1" t="s">
        <v>4</v>
      </c>
      <c r="C302" s="34" t="s">
        <v>2733</v>
      </c>
      <c r="D302" s="1">
        <f t="shared" si="20"/>
        <v>51</v>
      </c>
      <c r="E302" s="2" t="str">
        <f>_xlfn.XLOOKUP(C302,'NAICS-SOC-CIP x-walk'!C:C,'NAICS-SOC-CIP x-walk'!E:E)</f>
        <v>Textile Winding, Twisting, and Drawing Out Machine Setters, Operators, and Tenders</v>
      </c>
      <c r="F302" t="str" cm="1">
        <f t="array" ref="F302">_xlfn.IFS(
 AND(D302&gt;=11, D302&lt;=29), "Management, business, science, and arts occupations",
 AND(D302&gt;=31, D302&lt;=39), "Service occupations",
 AND(D302&gt;=41, D302&lt;=43), "Sales and office occupations",
 AND(D302&gt;=51, D302&lt;=53), "Production, transportation, and material moving occupations",
 AND(D302&gt;=45, D302&lt;=49), "Natural resources, construction, and maintenance occupations",
 TRUE, "Not applicable to study area"
)</f>
        <v>Production, transportation, and material moving occupations</v>
      </c>
      <c r="G302">
        <f t="shared" si="21"/>
        <v>8356</v>
      </c>
      <c r="H302" s="9">
        <f t="shared" si="22"/>
        <v>53.564102564102562</v>
      </c>
      <c r="I302" t="str">
        <f>_xlfn.XLOOKUP($C302,'NAICS-SOC-CIP x-walk'!C:C, 'NAICS-SOC-CIP x-walk'!H:H)</f>
        <v>31-33</v>
      </c>
      <c r="J302" t="str">
        <f>_xlfn.XLOOKUP($C302,'NAICS-SOC-CIP x-walk'!$C:$C, 'NAICS-SOC-CIP x-walk'!I:I)</f>
        <v>Manufacturing</v>
      </c>
      <c r="K302">
        <f t="shared" si="23"/>
        <v>4907</v>
      </c>
      <c r="L302" s="9">
        <f t="shared" si="24"/>
        <v>43.424778761061944</v>
      </c>
    </row>
    <row r="303" spans="1:12" ht="30">
      <c r="A303" s="1">
        <v>81</v>
      </c>
      <c r="B303" s="1" t="s">
        <v>4</v>
      </c>
      <c r="C303" s="34" t="s">
        <v>2734</v>
      </c>
      <c r="D303" s="1">
        <f t="shared" si="20"/>
        <v>51</v>
      </c>
      <c r="E303" s="2" t="str">
        <f>_xlfn.XLOOKUP(C303,'NAICS-SOC-CIP x-walk'!C:C,'NAICS-SOC-CIP x-walk'!E:E)</f>
        <v>Extruding and Forming Machine Setters, Operators, and Tenders, Synthetic and Glass Fibers</v>
      </c>
      <c r="F303" t="str" cm="1">
        <f t="array" ref="F303">_xlfn.IFS(
 AND(D303&gt;=11, D303&lt;=29), "Management, business, science, and arts occupations",
 AND(D303&gt;=31, D303&lt;=39), "Service occupations",
 AND(D303&gt;=41, D303&lt;=43), "Sales and office occupations",
 AND(D303&gt;=51, D303&lt;=53), "Production, transportation, and material moving occupations",
 AND(D303&gt;=45, D303&lt;=49), "Natural resources, construction, and maintenance occupations",
 TRUE, "Not applicable to study area"
)</f>
        <v>Production, transportation, and material moving occupations</v>
      </c>
      <c r="G303">
        <f t="shared" si="21"/>
        <v>8356</v>
      </c>
      <c r="H303" s="9">
        <f t="shared" si="22"/>
        <v>53.564102564102562</v>
      </c>
      <c r="I303" t="str">
        <f>_xlfn.XLOOKUP($C303,'NAICS-SOC-CIP x-walk'!C:C, 'NAICS-SOC-CIP x-walk'!H:H)</f>
        <v>31-33</v>
      </c>
      <c r="J303" t="str">
        <f>_xlfn.XLOOKUP($C303,'NAICS-SOC-CIP x-walk'!$C:$C, 'NAICS-SOC-CIP x-walk'!I:I)</f>
        <v>Manufacturing</v>
      </c>
      <c r="K303">
        <f t="shared" si="23"/>
        <v>4907</v>
      </c>
      <c r="L303" s="9">
        <f t="shared" si="24"/>
        <v>43.424778761061944</v>
      </c>
    </row>
    <row r="304" spans="1:12">
      <c r="A304" s="1">
        <v>4</v>
      </c>
      <c r="B304" s="1">
        <v>3</v>
      </c>
      <c r="C304" s="34" t="s">
        <v>2735</v>
      </c>
      <c r="D304" s="1">
        <f t="shared" si="20"/>
        <v>51</v>
      </c>
      <c r="E304" s="2" t="str">
        <f>_xlfn.XLOOKUP(C304,'NAICS-SOC-CIP x-walk'!C:C,'NAICS-SOC-CIP x-walk'!E:E)</f>
        <v>Fabric and Apparel Patternmakers</v>
      </c>
      <c r="F304" t="str" cm="1">
        <f t="array" ref="F304">_xlfn.IFS(
 AND(D304&gt;=11, D304&lt;=29), "Management, business, science, and arts occupations",
 AND(D304&gt;=31, D304&lt;=39), "Service occupations",
 AND(D304&gt;=41, D304&lt;=43), "Sales and office occupations",
 AND(D304&gt;=51, D304&lt;=53), "Production, transportation, and material moving occupations",
 AND(D304&gt;=45, D304&lt;=49), "Natural resources, construction, and maintenance occupations",
 TRUE, "Not applicable to study area"
)</f>
        <v>Production, transportation, and material moving occupations</v>
      </c>
      <c r="G304">
        <f t="shared" si="21"/>
        <v>8356</v>
      </c>
      <c r="H304" s="9">
        <f t="shared" si="22"/>
        <v>53.564102564102562</v>
      </c>
      <c r="I304" t="str">
        <f>_xlfn.XLOOKUP($C304,'NAICS-SOC-CIP x-walk'!C:C, 'NAICS-SOC-CIP x-walk'!H:H)</f>
        <v>31-33</v>
      </c>
      <c r="J304" t="str">
        <f>_xlfn.XLOOKUP($C304,'NAICS-SOC-CIP x-walk'!$C:$C, 'NAICS-SOC-CIP x-walk'!I:I)</f>
        <v>Manufacturing</v>
      </c>
      <c r="K304">
        <f t="shared" si="23"/>
        <v>4907</v>
      </c>
      <c r="L304" s="9">
        <f t="shared" si="24"/>
        <v>43.424778761061944</v>
      </c>
    </row>
    <row r="305" spans="1:12">
      <c r="A305" s="1">
        <v>19</v>
      </c>
      <c r="B305" s="1" t="s">
        <v>4</v>
      </c>
      <c r="C305" s="34" t="s">
        <v>2736</v>
      </c>
      <c r="D305" s="1">
        <f t="shared" si="20"/>
        <v>51</v>
      </c>
      <c r="E305" s="2" t="str">
        <f>_xlfn.XLOOKUP(C305,'NAICS-SOC-CIP x-walk'!C:C,'NAICS-SOC-CIP x-walk'!E:E)</f>
        <v>Upholsterers</v>
      </c>
      <c r="F305" t="str" cm="1">
        <f t="array" ref="F305">_xlfn.IFS(
 AND(D305&gt;=11, D305&lt;=29), "Management, business, science, and arts occupations",
 AND(D305&gt;=31, D305&lt;=39), "Service occupations",
 AND(D305&gt;=41, D305&lt;=43), "Sales and office occupations",
 AND(D305&gt;=51, D305&lt;=53), "Production, transportation, and material moving occupations",
 AND(D305&gt;=45, D305&lt;=49), "Natural resources, construction, and maintenance occupations",
 TRUE, "Not applicable to study area"
)</f>
        <v>Production, transportation, and material moving occupations</v>
      </c>
      <c r="G305">
        <f t="shared" si="21"/>
        <v>8356</v>
      </c>
      <c r="H305" s="9">
        <f t="shared" si="22"/>
        <v>53.564102564102562</v>
      </c>
      <c r="I305" t="str">
        <f>_xlfn.XLOOKUP($C305,'NAICS-SOC-CIP x-walk'!C:C, 'NAICS-SOC-CIP x-walk'!H:H)</f>
        <v>31-33</v>
      </c>
      <c r="J305" t="str">
        <f>_xlfn.XLOOKUP($C305,'NAICS-SOC-CIP x-walk'!$C:$C, 'NAICS-SOC-CIP x-walk'!I:I)</f>
        <v>Manufacturing</v>
      </c>
      <c r="K305">
        <f t="shared" si="23"/>
        <v>4907</v>
      </c>
      <c r="L305" s="9">
        <f t="shared" si="24"/>
        <v>43.424778761061944</v>
      </c>
    </row>
    <row r="306" spans="1:12">
      <c r="A306" s="1">
        <v>49</v>
      </c>
      <c r="B306" s="1" t="s">
        <v>4</v>
      </c>
      <c r="C306" s="34" t="s">
        <v>2740</v>
      </c>
      <c r="D306" s="1">
        <f t="shared" si="20"/>
        <v>51</v>
      </c>
      <c r="E306" s="2" t="str">
        <f>_xlfn.XLOOKUP(C306,'NAICS-SOC-CIP x-walk'!C:C,'NAICS-SOC-CIP x-walk'!E:E)</f>
        <v>Cabinetmakers and Bench Carpenters</v>
      </c>
      <c r="F306" t="str" cm="1">
        <f t="array" ref="F306">_xlfn.IFS(
 AND(D306&gt;=11, D306&lt;=29), "Management, business, science, and arts occupations",
 AND(D306&gt;=31, D306&lt;=39), "Service occupations",
 AND(D306&gt;=41, D306&lt;=43), "Sales and office occupations",
 AND(D306&gt;=51, D306&lt;=53), "Production, transportation, and material moving occupations",
 AND(D306&gt;=45, D306&lt;=49), "Natural resources, construction, and maintenance occupations",
 TRUE, "Not applicable to study area"
)</f>
        <v>Production, transportation, and material moving occupations</v>
      </c>
      <c r="G306">
        <f t="shared" si="21"/>
        <v>8356</v>
      </c>
      <c r="H306" s="9">
        <f t="shared" si="22"/>
        <v>53.564102564102562</v>
      </c>
      <c r="I306" t="str">
        <f>_xlfn.XLOOKUP($C306,'NAICS-SOC-CIP x-walk'!C:C, 'NAICS-SOC-CIP x-walk'!H:H)</f>
        <v>23</v>
      </c>
      <c r="J306" t="str">
        <f>_xlfn.XLOOKUP($C306,'NAICS-SOC-CIP x-walk'!$C:$C, 'NAICS-SOC-CIP x-walk'!I:I)</f>
        <v>Construction</v>
      </c>
      <c r="K306">
        <f t="shared" si="23"/>
        <v>4506</v>
      </c>
      <c r="L306" s="9">
        <f t="shared" si="24"/>
        <v>59.289473684210527</v>
      </c>
    </row>
    <row r="307" spans="1:12">
      <c r="A307" s="1">
        <v>33</v>
      </c>
      <c r="B307" s="1" t="s">
        <v>4</v>
      </c>
      <c r="C307" s="34" t="s">
        <v>2741</v>
      </c>
      <c r="D307" s="1">
        <f t="shared" si="20"/>
        <v>51</v>
      </c>
      <c r="E307" s="2" t="str">
        <f>_xlfn.XLOOKUP(C307,'NAICS-SOC-CIP x-walk'!C:C,'NAICS-SOC-CIP x-walk'!E:E)</f>
        <v>Furniture Finishers</v>
      </c>
      <c r="F307" t="str" cm="1">
        <f t="array" ref="F307">_xlfn.IFS(
 AND(D307&gt;=11, D307&lt;=29), "Management, business, science, and arts occupations",
 AND(D307&gt;=31, D307&lt;=39), "Service occupations",
 AND(D307&gt;=41, D307&lt;=43), "Sales and office occupations",
 AND(D307&gt;=51, D307&lt;=53), "Production, transportation, and material moving occupations",
 AND(D307&gt;=45, D307&lt;=49), "Natural resources, construction, and maintenance occupations",
 TRUE, "Not applicable to study area"
)</f>
        <v>Production, transportation, and material moving occupations</v>
      </c>
      <c r="G307">
        <f t="shared" si="21"/>
        <v>8356</v>
      </c>
      <c r="H307" s="9">
        <f t="shared" si="22"/>
        <v>53.564102564102562</v>
      </c>
      <c r="I307" t="str">
        <f>_xlfn.XLOOKUP($C307,'NAICS-SOC-CIP x-walk'!C:C, 'NAICS-SOC-CIP x-walk'!H:H)</f>
        <v>23</v>
      </c>
      <c r="J307" t="str">
        <f>_xlfn.XLOOKUP($C307,'NAICS-SOC-CIP x-walk'!$C:$C, 'NAICS-SOC-CIP x-walk'!I:I)</f>
        <v>Construction</v>
      </c>
      <c r="K307">
        <f t="shared" si="23"/>
        <v>4506</v>
      </c>
      <c r="L307" s="9">
        <f t="shared" si="24"/>
        <v>59.289473684210527</v>
      </c>
    </row>
    <row r="308" spans="1:12">
      <c r="A308" s="1">
        <v>35</v>
      </c>
      <c r="B308" s="1">
        <v>3</v>
      </c>
      <c r="C308" s="34" t="s">
        <v>2742</v>
      </c>
      <c r="D308" s="1">
        <f t="shared" si="20"/>
        <v>51</v>
      </c>
      <c r="E308" s="2" t="str">
        <f>_xlfn.XLOOKUP(C308,'NAICS-SOC-CIP x-walk'!C:C,'NAICS-SOC-CIP x-walk'!E:E)</f>
        <v>Model Makers, Wood</v>
      </c>
      <c r="F308" t="str" cm="1">
        <f t="array" ref="F308">_xlfn.IFS(
 AND(D308&gt;=11, D308&lt;=29), "Management, business, science, and arts occupations",
 AND(D308&gt;=31, D308&lt;=39), "Service occupations",
 AND(D308&gt;=41, D308&lt;=43), "Sales and office occupations",
 AND(D308&gt;=51, D308&lt;=53), "Production, transportation, and material moving occupations",
 AND(D308&gt;=45, D308&lt;=49), "Natural resources, construction, and maintenance occupations",
 TRUE, "Not applicable to study area"
)</f>
        <v>Production, transportation, and material moving occupations</v>
      </c>
      <c r="G308">
        <f t="shared" si="21"/>
        <v>8356</v>
      </c>
      <c r="H308" s="9">
        <f t="shared" si="22"/>
        <v>53.564102564102562</v>
      </c>
      <c r="I308" t="str">
        <f>_xlfn.XLOOKUP($C308,'NAICS-SOC-CIP x-walk'!C:C, 'NAICS-SOC-CIP x-walk'!H:H)</f>
        <v>23</v>
      </c>
      <c r="J308" t="str">
        <f>_xlfn.XLOOKUP($C308,'NAICS-SOC-CIP x-walk'!$C:$C, 'NAICS-SOC-CIP x-walk'!I:I)</f>
        <v>Construction</v>
      </c>
      <c r="K308">
        <f t="shared" si="23"/>
        <v>4506</v>
      </c>
      <c r="L308" s="9">
        <f t="shared" si="24"/>
        <v>59.289473684210527</v>
      </c>
    </row>
    <row r="309" spans="1:12">
      <c r="A309" s="1">
        <v>38</v>
      </c>
      <c r="B309" s="1">
        <v>3</v>
      </c>
      <c r="C309" s="34" t="s">
        <v>2743</v>
      </c>
      <c r="D309" s="1">
        <f t="shared" si="20"/>
        <v>51</v>
      </c>
      <c r="E309" s="2" t="str">
        <f>_xlfn.XLOOKUP(C309,'NAICS-SOC-CIP x-walk'!C:C,'NAICS-SOC-CIP x-walk'!E:E)</f>
        <v>Patternmakers, Wood</v>
      </c>
      <c r="F309" t="str" cm="1">
        <f t="array" ref="F309">_xlfn.IFS(
 AND(D309&gt;=11, D309&lt;=29), "Management, business, science, and arts occupations",
 AND(D309&gt;=31, D309&lt;=39), "Service occupations",
 AND(D309&gt;=41, D309&lt;=43), "Sales and office occupations",
 AND(D309&gt;=51, D309&lt;=53), "Production, transportation, and material moving occupations",
 AND(D309&gt;=45, D309&lt;=49), "Natural resources, construction, and maintenance occupations",
 TRUE, "Not applicable to study area"
)</f>
        <v>Production, transportation, and material moving occupations</v>
      </c>
      <c r="G309">
        <f t="shared" si="21"/>
        <v>8356</v>
      </c>
      <c r="H309" s="9">
        <f t="shared" si="22"/>
        <v>53.564102564102562</v>
      </c>
      <c r="I309" t="str">
        <f>_xlfn.XLOOKUP($C309,'NAICS-SOC-CIP x-walk'!C:C, 'NAICS-SOC-CIP x-walk'!H:H)</f>
        <v>23</v>
      </c>
      <c r="J309" t="str">
        <f>_xlfn.XLOOKUP($C309,'NAICS-SOC-CIP x-walk'!$C:$C, 'NAICS-SOC-CIP x-walk'!I:I)</f>
        <v>Construction</v>
      </c>
      <c r="K309">
        <f t="shared" si="23"/>
        <v>4506</v>
      </c>
      <c r="L309" s="9">
        <f t="shared" si="24"/>
        <v>59.289473684210527</v>
      </c>
    </row>
    <row r="310" spans="1:12">
      <c r="A310" s="1">
        <v>68</v>
      </c>
      <c r="B310" s="1" t="s">
        <v>4</v>
      </c>
      <c r="C310" s="34" t="s">
        <v>2744</v>
      </c>
      <c r="D310" s="1">
        <f t="shared" si="20"/>
        <v>51</v>
      </c>
      <c r="E310" s="2" t="str">
        <f>_xlfn.XLOOKUP(C310,'NAICS-SOC-CIP x-walk'!C:C,'NAICS-SOC-CIP x-walk'!E:E)</f>
        <v>Sawing Machine Setters, Operators, and Tenders, Wood</v>
      </c>
      <c r="F310" t="str" cm="1">
        <f t="array" ref="F310">_xlfn.IFS(
 AND(D310&gt;=11, D310&lt;=29), "Management, business, science, and arts occupations",
 AND(D310&gt;=31, D310&lt;=39), "Service occupations",
 AND(D310&gt;=41, D310&lt;=43), "Sales and office occupations",
 AND(D310&gt;=51, D310&lt;=53), "Production, transportation, and material moving occupations",
 AND(D310&gt;=45, D310&lt;=49), "Natural resources, construction, and maintenance occupations",
 TRUE, "Not applicable to study area"
)</f>
        <v>Production, transportation, and material moving occupations</v>
      </c>
      <c r="G310">
        <f t="shared" si="21"/>
        <v>8356</v>
      </c>
      <c r="H310" s="9">
        <f t="shared" si="22"/>
        <v>53.564102564102562</v>
      </c>
      <c r="I310" t="str">
        <f>_xlfn.XLOOKUP($C310,'NAICS-SOC-CIP x-walk'!C:C, 'NAICS-SOC-CIP x-walk'!H:H)</f>
        <v>31-33</v>
      </c>
      <c r="J310" t="str">
        <f>_xlfn.XLOOKUP($C310,'NAICS-SOC-CIP x-walk'!$C:$C, 'NAICS-SOC-CIP x-walk'!I:I)</f>
        <v>Manufacturing</v>
      </c>
      <c r="K310">
        <f t="shared" si="23"/>
        <v>4907</v>
      </c>
      <c r="L310" s="9">
        <f t="shared" si="24"/>
        <v>43.424778761061944</v>
      </c>
    </row>
    <row r="311" spans="1:12">
      <c r="A311" s="1">
        <v>63</v>
      </c>
      <c r="B311" s="1" t="s">
        <v>4</v>
      </c>
      <c r="C311" s="34" t="s">
        <v>2745</v>
      </c>
      <c r="D311" s="1">
        <f t="shared" si="20"/>
        <v>51</v>
      </c>
      <c r="E311" s="2" t="str">
        <f>_xlfn.XLOOKUP(C311,'NAICS-SOC-CIP x-walk'!C:C,'NAICS-SOC-CIP x-walk'!E:E)</f>
        <v>Woodworking Machine Setters, Operators, and Tenders, Except Sawing</v>
      </c>
      <c r="F311" t="str" cm="1">
        <f t="array" ref="F311">_xlfn.IFS(
 AND(D311&gt;=11, D311&lt;=29), "Management, business, science, and arts occupations",
 AND(D311&gt;=31, D311&lt;=39), "Service occupations",
 AND(D311&gt;=41, D311&lt;=43), "Sales and office occupations",
 AND(D311&gt;=51, D311&lt;=53), "Production, transportation, and material moving occupations",
 AND(D311&gt;=45, D311&lt;=49), "Natural resources, construction, and maintenance occupations",
 TRUE, "Not applicable to study area"
)</f>
        <v>Production, transportation, and material moving occupations</v>
      </c>
      <c r="G311">
        <f t="shared" si="21"/>
        <v>8356</v>
      </c>
      <c r="H311" s="9">
        <f t="shared" si="22"/>
        <v>53.564102564102562</v>
      </c>
      <c r="I311" t="str">
        <f>_xlfn.XLOOKUP($C311,'NAICS-SOC-CIP x-walk'!C:C, 'NAICS-SOC-CIP x-walk'!H:H)</f>
        <v>31-33</v>
      </c>
      <c r="J311" t="str">
        <f>_xlfn.XLOOKUP($C311,'NAICS-SOC-CIP x-walk'!$C:$C, 'NAICS-SOC-CIP x-walk'!I:I)</f>
        <v>Manufacturing</v>
      </c>
      <c r="K311">
        <f t="shared" si="23"/>
        <v>4907</v>
      </c>
      <c r="L311" s="9">
        <f t="shared" si="24"/>
        <v>43.424778761061944</v>
      </c>
    </row>
    <row r="312" spans="1:12">
      <c r="A312" s="1">
        <v>77</v>
      </c>
      <c r="B312" s="1">
        <v>3</v>
      </c>
      <c r="C312" s="34" t="s">
        <v>2752</v>
      </c>
      <c r="D312" s="1">
        <f t="shared" si="20"/>
        <v>51</v>
      </c>
      <c r="E312" s="2" t="str">
        <f>_xlfn.XLOOKUP(C312,'NAICS-SOC-CIP x-walk'!C:C,'NAICS-SOC-CIP x-walk'!E:E)</f>
        <v>Stationary Engineers and Boiler Operators</v>
      </c>
      <c r="F312" t="str" cm="1">
        <f t="array" ref="F312">_xlfn.IFS(
 AND(D312&gt;=11, D312&lt;=29), "Management, business, science, and arts occupations",
 AND(D312&gt;=31, D312&lt;=39), "Service occupations",
 AND(D312&gt;=41, D312&lt;=43), "Sales and office occupations",
 AND(D312&gt;=51, D312&lt;=53), "Production, transportation, and material moving occupations",
 AND(D312&gt;=45, D312&lt;=49), "Natural resources, construction, and maintenance occupations",
 TRUE, "Not applicable to study area"
)</f>
        <v>Production, transportation, and material moving occupations</v>
      </c>
      <c r="G312">
        <f t="shared" si="21"/>
        <v>8356</v>
      </c>
      <c r="H312" s="9">
        <f t="shared" si="22"/>
        <v>53.564102564102562</v>
      </c>
      <c r="I312" t="str">
        <f>_xlfn.XLOOKUP($C312,'NAICS-SOC-CIP x-walk'!C:C, 'NAICS-SOC-CIP x-walk'!H:H)</f>
        <v>31-33</v>
      </c>
      <c r="J312" t="str">
        <f>_xlfn.XLOOKUP($C312,'NAICS-SOC-CIP x-walk'!$C:$C, 'NAICS-SOC-CIP x-walk'!I:I)</f>
        <v>Manufacturing</v>
      </c>
      <c r="K312">
        <f t="shared" si="23"/>
        <v>4907</v>
      </c>
      <c r="L312" s="9">
        <f t="shared" si="24"/>
        <v>43.424778761061944</v>
      </c>
    </row>
    <row r="313" spans="1:12">
      <c r="A313" s="1">
        <v>77</v>
      </c>
      <c r="B313" s="1" t="s">
        <v>4</v>
      </c>
      <c r="C313" s="34" t="s">
        <v>2754</v>
      </c>
      <c r="D313" s="1">
        <f t="shared" si="20"/>
        <v>51</v>
      </c>
      <c r="E313" s="2" t="str">
        <f>_xlfn.XLOOKUP(C313,'NAICS-SOC-CIP x-walk'!C:C,'NAICS-SOC-CIP x-walk'!E:E)</f>
        <v>Chemical Plant and System Operators</v>
      </c>
      <c r="F313" t="str" cm="1">
        <f t="array" ref="F313">_xlfn.IFS(
 AND(D313&gt;=11, D313&lt;=29), "Management, business, science, and arts occupations",
 AND(D313&gt;=31, D313&lt;=39), "Service occupations",
 AND(D313&gt;=41, D313&lt;=43), "Sales and office occupations",
 AND(D313&gt;=51, D313&lt;=53), "Production, transportation, and material moving occupations",
 AND(D313&gt;=45, D313&lt;=49), "Natural resources, construction, and maintenance occupations",
 TRUE, "Not applicable to study area"
)</f>
        <v>Production, transportation, and material moving occupations</v>
      </c>
      <c r="G313">
        <f t="shared" si="21"/>
        <v>8356</v>
      </c>
      <c r="H313" s="9">
        <f t="shared" si="22"/>
        <v>53.564102564102562</v>
      </c>
      <c r="I313" t="str">
        <f>_xlfn.XLOOKUP($C313,'NAICS-SOC-CIP x-walk'!C:C, 'NAICS-SOC-CIP x-walk'!H:H)</f>
        <v>31-33</v>
      </c>
      <c r="J313" t="str">
        <f>_xlfn.XLOOKUP($C313,'NAICS-SOC-CIP x-walk'!$C:$C, 'NAICS-SOC-CIP x-walk'!I:I)</f>
        <v>Manufacturing</v>
      </c>
      <c r="K313">
        <f t="shared" si="23"/>
        <v>4907</v>
      </c>
      <c r="L313" s="9">
        <f t="shared" si="24"/>
        <v>43.424778761061944</v>
      </c>
    </row>
    <row r="314" spans="1:12">
      <c r="A314" s="1">
        <v>81</v>
      </c>
      <c r="B314" s="1" t="s">
        <v>4</v>
      </c>
      <c r="C314" s="34" t="s">
        <v>2760</v>
      </c>
      <c r="D314" s="1">
        <f t="shared" si="20"/>
        <v>51</v>
      </c>
      <c r="E314" s="2" t="str">
        <f>_xlfn.XLOOKUP(C314,'NAICS-SOC-CIP x-walk'!C:C,'NAICS-SOC-CIP x-walk'!E:E)</f>
        <v>Chemical Equipment Operators and Tenders</v>
      </c>
      <c r="F314" t="str" cm="1">
        <f t="array" ref="F314">_xlfn.IFS(
 AND(D314&gt;=11, D314&lt;=29), "Management, business, science, and arts occupations",
 AND(D314&gt;=31, D314&lt;=39), "Service occupations",
 AND(D314&gt;=41, D314&lt;=43), "Sales and office occupations",
 AND(D314&gt;=51, D314&lt;=53), "Production, transportation, and material moving occupations",
 AND(D314&gt;=45, D314&lt;=49), "Natural resources, construction, and maintenance occupations",
 TRUE, "Not applicable to study area"
)</f>
        <v>Production, transportation, and material moving occupations</v>
      </c>
      <c r="G314">
        <f t="shared" si="21"/>
        <v>8356</v>
      </c>
      <c r="H314" s="9">
        <f t="shared" si="22"/>
        <v>53.564102564102562</v>
      </c>
      <c r="I314" t="str">
        <f>_xlfn.XLOOKUP($C314,'NAICS-SOC-CIP x-walk'!C:C, 'NAICS-SOC-CIP x-walk'!H:H)</f>
        <v>31-33</v>
      </c>
      <c r="J314" t="str">
        <f>_xlfn.XLOOKUP($C314,'NAICS-SOC-CIP x-walk'!$C:$C, 'NAICS-SOC-CIP x-walk'!I:I)</f>
        <v>Manufacturing</v>
      </c>
      <c r="K314">
        <f t="shared" si="23"/>
        <v>4907</v>
      </c>
      <c r="L314" s="9">
        <f t="shared" si="24"/>
        <v>43.424778761061944</v>
      </c>
    </row>
    <row r="315" spans="1:12" ht="30">
      <c r="A315" s="1">
        <v>71</v>
      </c>
      <c r="B315" s="1" t="s">
        <v>4</v>
      </c>
      <c r="C315" s="34" t="s">
        <v>2761</v>
      </c>
      <c r="D315" s="1">
        <f t="shared" si="20"/>
        <v>51</v>
      </c>
      <c r="E315" s="2" t="str">
        <f>_xlfn.XLOOKUP(C315,'NAICS-SOC-CIP x-walk'!C:C,'NAICS-SOC-CIP x-walk'!E:E)</f>
        <v>Separating, Filtering, Clarifying, Precipitating, and Still Machine Setters, Operators, and Tenders</v>
      </c>
      <c r="F315" t="str" cm="1">
        <f t="array" ref="F315">_xlfn.IFS(
 AND(D315&gt;=11, D315&lt;=29), "Management, business, science, and arts occupations",
 AND(D315&gt;=31, D315&lt;=39), "Service occupations",
 AND(D315&gt;=41, D315&lt;=43), "Sales and office occupations",
 AND(D315&gt;=51, D315&lt;=53), "Production, transportation, and material moving occupations",
 AND(D315&gt;=45, D315&lt;=49), "Natural resources, construction, and maintenance occupations",
 TRUE, "Not applicable to study area"
)</f>
        <v>Production, transportation, and material moving occupations</v>
      </c>
      <c r="G315">
        <f t="shared" si="21"/>
        <v>8356</v>
      </c>
      <c r="H315" s="9">
        <f t="shared" si="22"/>
        <v>53.564102564102562</v>
      </c>
      <c r="I315" t="str">
        <f>_xlfn.XLOOKUP($C315,'NAICS-SOC-CIP x-walk'!C:C, 'NAICS-SOC-CIP x-walk'!H:H)</f>
        <v>31-33</v>
      </c>
      <c r="J315" t="str">
        <f>_xlfn.XLOOKUP($C315,'NAICS-SOC-CIP x-walk'!$C:$C, 'NAICS-SOC-CIP x-walk'!I:I)</f>
        <v>Manufacturing</v>
      </c>
      <c r="K315">
        <f t="shared" si="23"/>
        <v>4907</v>
      </c>
      <c r="L315" s="9">
        <f t="shared" si="24"/>
        <v>43.424778761061944</v>
      </c>
    </row>
    <row r="316" spans="1:12">
      <c r="A316" s="1">
        <v>52</v>
      </c>
      <c r="B316" s="1" t="s">
        <v>4</v>
      </c>
      <c r="C316" s="34" t="s">
        <v>2762</v>
      </c>
      <c r="D316" s="1">
        <f t="shared" si="20"/>
        <v>51</v>
      </c>
      <c r="E316" s="2" t="str">
        <f>_xlfn.XLOOKUP(C316,'NAICS-SOC-CIP x-walk'!C:C,'NAICS-SOC-CIP x-walk'!E:E)</f>
        <v>Crushing, Grinding, and Polishing Machine Setters, Operators, and Tenders</v>
      </c>
      <c r="F316" t="str" cm="1">
        <f t="array" ref="F316">_xlfn.IFS(
 AND(D316&gt;=11, D316&lt;=29), "Management, business, science, and arts occupations",
 AND(D316&gt;=31, D316&lt;=39), "Service occupations",
 AND(D316&gt;=41, D316&lt;=43), "Sales and office occupations",
 AND(D316&gt;=51, D316&lt;=53), "Production, transportation, and material moving occupations",
 AND(D316&gt;=45, D316&lt;=49), "Natural resources, construction, and maintenance occupations",
 TRUE, "Not applicable to study area"
)</f>
        <v>Production, transportation, and material moving occupations</v>
      </c>
      <c r="G316">
        <f t="shared" si="21"/>
        <v>8356</v>
      </c>
      <c r="H316" s="9">
        <f t="shared" si="22"/>
        <v>53.564102564102562</v>
      </c>
      <c r="I316" t="str">
        <f>_xlfn.XLOOKUP($C316,'NAICS-SOC-CIP x-walk'!C:C, 'NAICS-SOC-CIP x-walk'!H:H)</f>
        <v>31-33</v>
      </c>
      <c r="J316" t="str">
        <f>_xlfn.XLOOKUP($C316,'NAICS-SOC-CIP x-walk'!$C:$C, 'NAICS-SOC-CIP x-walk'!I:I)</f>
        <v>Manufacturing</v>
      </c>
      <c r="K316">
        <f t="shared" si="23"/>
        <v>4907</v>
      </c>
      <c r="L316" s="9">
        <f t="shared" si="24"/>
        <v>43.424778761061944</v>
      </c>
    </row>
    <row r="317" spans="1:12">
      <c r="A317" s="1">
        <v>56</v>
      </c>
      <c r="B317" s="1" t="s">
        <v>4</v>
      </c>
      <c r="C317" s="34" t="s">
        <v>2763</v>
      </c>
      <c r="D317" s="1">
        <f t="shared" si="20"/>
        <v>51</v>
      </c>
      <c r="E317" s="2" t="str">
        <f>_xlfn.XLOOKUP(C317,'NAICS-SOC-CIP x-walk'!C:C,'NAICS-SOC-CIP x-walk'!E:E)</f>
        <v>Grinding and Polishing Workers, Hand</v>
      </c>
      <c r="F317" t="str" cm="1">
        <f t="array" ref="F317">_xlfn.IFS(
 AND(D317&gt;=11, D317&lt;=29), "Management, business, science, and arts occupations",
 AND(D317&gt;=31, D317&lt;=39), "Service occupations",
 AND(D317&gt;=41, D317&lt;=43), "Sales and office occupations",
 AND(D317&gt;=51, D317&lt;=53), "Production, transportation, and material moving occupations",
 AND(D317&gt;=45, D317&lt;=49), "Natural resources, construction, and maintenance occupations",
 TRUE, "Not applicable to study area"
)</f>
        <v>Production, transportation, and material moving occupations</v>
      </c>
      <c r="G317">
        <f t="shared" si="21"/>
        <v>8356</v>
      </c>
      <c r="H317" s="9">
        <f t="shared" si="22"/>
        <v>53.564102564102562</v>
      </c>
      <c r="I317" t="str">
        <f>_xlfn.XLOOKUP($C317,'NAICS-SOC-CIP x-walk'!C:C, 'NAICS-SOC-CIP x-walk'!H:H)</f>
        <v>31-33</v>
      </c>
      <c r="J317" t="str">
        <f>_xlfn.XLOOKUP($C317,'NAICS-SOC-CIP x-walk'!$C:$C, 'NAICS-SOC-CIP x-walk'!I:I)</f>
        <v>Manufacturing</v>
      </c>
      <c r="K317">
        <f t="shared" si="23"/>
        <v>4907</v>
      </c>
      <c r="L317" s="9">
        <f t="shared" si="24"/>
        <v>43.424778761061944</v>
      </c>
    </row>
    <row r="318" spans="1:12">
      <c r="A318" s="1">
        <v>52</v>
      </c>
      <c r="B318" s="1" t="s">
        <v>4</v>
      </c>
      <c r="C318" s="34" t="s">
        <v>2764</v>
      </c>
      <c r="D318" s="1">
        <f t="shared" si="20"/>
        <v>51</v>
      </c>
      <c r="E318" s="2" t="str">
        <f>_xlfn.XLOOKUP(C318,'NAICS-SOC-CIP x-walk'!C:C,'NAICS-SOC-CIP x-walk'!E:E)</f>
        <v>Mixing and Blending Machine Setters, Operators, and Tenders</v>
      </c>
      <c r="F318" t="str" cm="1">
        <f t="array" ref="F318">_xlfn.IFS(
 AND(D318&gt;=11, D318&lt;=29), "Management, business, science, and arts occupations",
 AND(D318&gt;=31, D318&lt;=39), "Service occupations",
 AND(D318&gt;=41, D318&lt;=43), "Sales and office occupations",
 AND(D318&gt;=51, D318&lt;=53), "Production, transportation, and material moving occupations",
 AND(D318&gt;=45, D318&lt;=49), "Natural resources, construction, and maintenance occupations",
 TRUE, "Not applicable to study area"
)</f>
        <v>Production, transportation, and material moving occupations</v>
      </c>
      <c r="G318">
        <f t="shared" si="21"/>
        <v>8356</v>
      </c>
      <c r="H318" s="9">
        <f t="shared" si="22"/>
        <v>53.564102564102562</v>
      </c>
      <c r="I318" t="str">
        <f>_xlfn.XLOOKUP($C318,'NAICS-SOC-CIP x-walk'!C:C, 'NAICS-SOC-CIP x-walk'!H:H)</f>
        <v>31-33</v>
      </c>
      <c r="J318" t="str">
        <f>_xlfn.XLOOKUP($C318,'NAICS-SOC-CIP x-walk'!$C:$C, 'NAICS-SOC-CIP x-walk'!I:I)</f>
        <v>Manufacturing</v>
      </c>
      <c r="K318">
        <f t="shared" si="23"/>
        <v>4907</v>
      </c>
      <c r="L318" s="9">
        <f t="shared" si="24"/>
        <v>43.424778761061944</v>
      </c>
    </row>
    <row r="319" spans="1:12">
      <c r="A319" s="1">
        <v>29</v>
      </c>
      <c r="B319" s="1" t="s">
        <v>4</v>
      </c>
      <c r="C319" s="34" t="s">
        <v>2765</v>
      </c>
      <c r="D319" s="1">
        <f t="shared" si="20"/>
        <v>51</v>
      </c>
      <c r="E319" s="2" t="str">
        <f>_xlfn.XLOOKUP(C319,'NAICS-SOC-CIP x-walk'!C:C,'NAICS-SOC-CIP x-walk'!E:E)</f>
        <v>Cutters and Trimmers, Hand</v>
      </c>
      <c r="F319" t="str" cm="1">
        <f t="array" ref="F319">_xlfn.IFS(
 AND(D319&gt;=11, D319&lt;=29), "Management, business, science, and arts occupations",
 AND(D319&gt;=31, D319&lt;=39), "Service occupations",
 AND(D319&gt;=41, D319&lt;=43), "Sales and office occupations",
 AND(D319&gt;=51, D319&lt;=53), "Production, transportation, and material moving occupations",
 AND(D319&gt;=45, D319&lt;=49), "Natural resources, construction, and maintenance occupations",
 TRUE, "Not applicable to study area"
)</f>
        <v>Production, transportation, and material moving occupations</v>
      </c>
      <c r="G319">
        <f t="shared" si="21"/>
        <v>8356</v>
      </c>
      <c r="H319" s="9">
        <f t="shared" si="22"/>
        <v>53.564102564102562</v>
      </c>
      <c r="I319" t="str">
        <f>_xlfn.XLOOKUP($C319,'NAICS-SOC-CIP x-walk'!C:C, 'NAICS-SOC-CIP x-walk'!H:H)</f>
        <v>31-33</v>
      </c>
      <c r="J319" t="str">
        <f>_xlfn.XLOOKUP($C319,'NAICS-SOC-CIP x-walk'!$C:$C, 'NAICS-SOC-CIP x-walk'!I:I)</f>
        <v>Manufacturing</v>
      </c>
      <c r="K319">
        <f t="shared" si="23"/>
        <v>4907</v>
      </c>
      <c r="L319" s="9">
        <f t="shared" si="24"/>
        <v>43.424778761061944</v>
      </c>
    </row>
    <row r="320" spans="1:12">
      <c r="A320" s="1">
        <v>50</v>
      </c>
      <c r="B320" s="1" t="s">
        <v>4</v>
      </c>
      <c r="C320" s="34" t="s">
        <v>2766</v>
      </c>
      <c r="D320" s="1">
        <f t="shared" si="20"/>
        <v>51</v>
      </c>
      <c r="E320" s="2" t="str">
        <f>_xlfn.XLOOKUP(C320,'NAICS-SOC-CIP x-walk'!C:C,'NAICS-SOC-CIP x-walk'!E:E)</f>
        <v>Cutting and Slicing Machine Setters, Operators, and Tenders</v>
      </c>
      <c r="F320" t="str" cm="1">
        <f t="array" ref="F320">_xlfn.IFS(
 AND(D320&gt;=11, D320&lt;=29), "Management, business, science, and arts occupations",
 AND(D320&gt;=31, D320&lt;=39), "Service occupations",
 AND(D320&gt;=41, D320&lt;=43), "Sales and office occupations",
 AND(D320&gt;=51, D320&lt;=53), "Production, transportation, and material moving occupations",
 AND(D320&gt;=45, D320&lt;=49), "Natural resources, construction, and maintenance occupations",
 TRUE, "Not applicable to study area"
)</f>
        <v>Production, transportation, and material moving occupations</v>
      </c>
      <c r="G320">
        <f t="shared" si="21"/>
        <v>8356</v>
      </c>
      <c r="H320" s="9">
        <f t="shared" si="22"/>
        <v>53.564102564102562</v>
      </c>
      <c r="I320" t="str">
        <f>_xlfn.XLOOKUP($C320,'NAICS-SOC-CIP x-walk'!C:C, 'NAICS-SOC-CIP x-walk'!H:H)</f>
        <v>31-33</v>
      </c>
      <c r="J320" t="str">
        <f>_xlfn.XLOOKUP($C320,'NAICS-SOC-CIP x-walk'!$C:$C, 'NAICS-SOC-CIP x-walk'!I:I)</f>
        <v>Manufacturing</v>
      </c>
      <c r="K320">
        <f t="shared" si="23"/>
        <v>4907</v>
      </c>
      <c r="L320" s="9">
        <f t="shared" si="24"/>
        <v>43.424778761061944</v>
      </c>
    </row>
    <row r="321" spans="1:12" ht="30">
      <c r="A321" s="1">
        <v>76</v>
      </c>
      <c r="B321" s="1" t="s">
        <v>4</v>
      </c>
      <c r="C321" s="34" t="s">
        <v>2767</v>
      </c>
      <c r="D321" s="1">
        <f t="shared" si="20"/>
        <v>51</v>
      </c>
      <c r="E321" s="2" t="str">
        <f>_xlfn.XLOOKUP(C321,'NAICS-SOC-CIP x-walk'!C:C,'NAICS-SOC-CIP x-walk'!E:E)</f>
        <v>Extruding, Forming, Pressing, and Compacting Machine Setters, Operators, and Tenders</v>
      </c>
      <c r="F321" t="str" cm="1">
        <f t="array" ref="F321">_xlfn.IFS(
 AND(D321&gt;=11, D321&lt;=29), "Management, business, science, and arts occupations",
 AND(D321&gt;=31, D321&lt;=39), "Service occupations",
 AND(D321&gt;=41, D321&lt;=43), "Sales and office occupations",
 AND(D321&gt;=51, D321&lt;=53), "Production, transportation, and material moving occupations",
 AND(D321&gt;=45, D321&lt;=49), "Natural resources, construction, and maintenance occupations",
 TRUE, "Not applicable to study area"
)</f>
        <v>Production, transportation, and material moving occupations</v>
      </c>
      <c r="G321">
        <f t="shared" si="21"/>
        <v>8356</v>
      </c>
      <c r="H321" s="9">
        <f t="shared" si="22"/>
        <v>53.564102564102562</v>
      </c>
      <c r="I321" t="str">
        <f>_xlfn.XLOOKUP($C321,'NAICS-SOC-CIP x-walk'!C:C, 'NAICS-SOC-CIP x-walk'!H:H)</f>
        <v>31-33</v>
      </c>
      <c r="J321" t="str">
        <f>_xlfn.XLOOKUP($C321,'NAICS-SOC-CIP x-walk'!$C:$C, 'NAICS-SOC-CIP x-walk'!I:I)</f>
        <v>Manufacturing</v>
      </c>
      <c r="K321">
        <f t="shared" si="23"/>
        <v>4907</v>
      </c>
      <c r="L321" s="9">
        <f t="shared" si="24"/>
        <v>43.424778761061944</v>
      </c>
    </row>
    <row r="322" spans="1:12">
      <c r="A322" s="1">
        <v>90</v>
      </c>
      <c r="B322" s="1" t="s">
        <v>4</v>
      </c>
      <c r="C322" s="34" t="s">
        <v>2768</v>
      </c>
      <c r="D322" s="1">
        <f t="shared" si="20"/>
        <v>51</v>
      </c>
      <c r="E322" s="2" t="str">
        <f>_xlfn.XLOOKUP(C322,'NAICS-SOC-CIP x-walk'!C:C,'NAICS-SOC-CIP x-walk'!E:E)</f>
        <v>Furnace, Kiln, Oven, Drier, and Kettle Operators and Tenders</v>
      </c>
      <c r="F322" t="str" cm="1">
        <f t="array" ref="F322">_xlfn.IFS(
 AND(D322&gt;=11, D322&lt;=29), "Management, business, science, and arts occupations",
 AND(D322&gt;=31, D322&lt;=39), "Service occupations",
 AND(D322&gt;=41, D322&lt;=43), "Sales and office occupations",
 AND(D322&gt;=51, D322&lt;=53), "Production, transportation, and material moving occupations",
 AND(D322&gt;=45, D322&lt;=49), "Natural resources, construction, and maintenance occupations",
 TRUE, "Not applicable to study area"
)</f>
        <v>Production, transportation, and material moving occupations</v>
      </c>
      <c r="G322">
        <f t="shared" si="21"/>
        <v>8356</v>
      </c>
      <c r="H322" s="9">
        <f t="shared" si="22"/>
        <v>53.564102564102562</v>
      </c>
      <c r="I322" t="str">
        <f>_xlfn.XLOOKUP($C322,'NAICS-SOC-CIP x-walk'!C:C, 'NAICS-SOC-CIP x-walk'!H:H)</f>
        <v>31-33</v>
      </c>
      <c r="J322" t="str">
        <f>_xlfn.XLOOKUP($C322,'NAICS-SOC-CIP x-walk'!$C:$C, 'NAICS-SOC-CIP x-walk'!I:I)</f>
        <v>Manufacturing</v>
      </c>
      <c r="K322">
        <f t="shared" si="23"/>
        <v>4907</v>
      </c>
      <c r="L322" s="9">
        <f t="shared" si="24"/>
        <v>43.424778761061944</v>
      </c>
    </row>
    <row r="323" spans="1:12">
      <c r="A323" s="1">
        <v>55</v>
      </c>
      <c r="B323" s="1" t="s">
        <v>4</v>
      </c>
      <c r="C323" s="34" t="s">
        <v>2769</v>
      </c>
      <c r="D323" s="1">
        <f t="shared" si="20"/>
        <v>51</v>
      </c>
      <c r="E323" s="2" t="str">
        <f>_xlfn.XLOOKUP(C323,'NAICS-SOC-CIP x-walk'!C:C,'NAICS-SOC-CIP x-walk'!E:E)</f>
        <v>Inspectors, Testers, Sorters, Samplers, and Weighers</v>
      </c>
      <c r="F323" t="str" cm="1">
        <f t="array" ref="F323">_xlfn.IFS(
 AND(D323&gt;=11, D323&lt;=29), "Management, business, science, and arts occupations",
 AND(D323&gt;=31, D323&lt;=39), "Service occupations",
 AND(D323&gt;=41, D323&lt;=43), "Sales and office occupations",
 AND(D323&gt;=51, D323&lt;=53), "Production, transportation, and material moving occupations",
 AND(D323&gt;=45, D323&lt;=49), "Natural resources, construction, and maintenance occupations",
 TRUE, "Not applicable to study area"
)</f>
        <v>Production, transportation, and material moving occupations</v>
      </c>
      <c r="G323">
        <f t="shared" si="21"/>
        <v>8356</v>
      </c>
      <c r="H323" s="9">
        <f t="shared" si="22"/>
        <v>53.564102564102562</v>
      </c>
      <c r="I323" t="str">
        <f>_xlfn.XLOOKUP($C323,'NAICS-SOC-CIP x-walk'!C:C, 'NAICS-SOC-CIP x-walk'!H:H)</f>
        <v>31-33</v>
      </c>
      <c r="J323" t="str">
        <f>_xlfn.XLOOKUP($C323,'NAICS-SOC-CIP x-walk'!$C:$C, 'NAICS-SOC-CIP x-walk'!I:I)</f>
        <v>Manufacturing</v>
      </c>
      <c r="K323">
        <f t="shared" si="23"/>
        <v>4907</v>
      </c>
      <c r="L323" s="9">
        <f t="shared" si="24"/>
        <v>43.424778761061944</v>
      </c>
    </row>
    <row r="324" spans="1:12">
      <c r="A324" s="1">
        <v>19</v>
      </c>
      <c r="B324" s="1">
        <v>3</v>
      </c>
      <c r="C324" s="34" t="s">
        <v>2770</v>
      </c>
      <c r="D324" s="1">
        <f t="shared" si="20"/>
        <v>51</v>
      </c>
      <c r="E324" s="2" t="str">
        <f>_xlfn.XLOOKUP(C324,'NAICS-SOC-CIP x-walk'!C:C,'NAICS-SOC-CIP x-walk'!E:E)</f>
        <v>Jewelers and Precious Stone and Metal Workers</v>
      </c>
      <c r="F324" t="str" cm="1">
        <f t="array" ref="F324">_xlfn.IFS(
 AND(D324&gt;=11, D324&lt;=29), "Management, business, science, and arts occupations",
 AND(D324&gt;=31, D324&lt;=39), "Service occupations",
 AND(D324&gt;=41, D324&lt;=43), "Sales and office occupations",
 AND(D324&gt;=51, D324&lt;=53), "Production, transportation, and material moving occupations",
 AND(D324&gt;=45, D324&lt;=49), "Natural resources, construction, and maintenance occupations",
 TRUE, "Not applicable to study area"
)</f>
        <v>Production, transportation, and material moving occupations</v>
      </c>
      <c r="G324">
        <f t="shared" si="21"/>
        <v>8356</v>
      </c>
      <c r="H324" s="9">
        <f t="shared" si="22"/>
        <v>53.564102564102562</v>
      </c>
      <c r="I324" t="str">
        <f>_xlfn.XLOOKUP($C324,'NAICS-SOC-CIP x-walk'!C:C, 'NAICS-SOC-CIP x-walk'!H:H)</f>
        <v>31-33</v>
      </c>
      <c r="J324" t="str">
        <f>_xlfn.XLOOKUP($C324,'NAICS-SOC-CIP x-walk'!$C:$C, 'NAICS-SOC-CIP x-walk'!I:I)</f>
        <v>Manufacturing</v>
      </c>
      <c r="K324">
        <f t="shared" si="23"/>
        <v>4907</v>
      </c>
      <c r="L324" s="9">
        <f t="shared" si="24"/>
        <v>43.424778761061944</v>
      </c>
    </row>
    <row r="325" spans="1:12">
      <c r="A325" s="1">
        <v>6</v>
      </c>
      <c r="B325" s="1">
        <v>3</v>
      </c>
      <c r="C325" s="34" t="s">
        <v>2770</v>
      </c>
      <c r="D325" s="1">
        <f t="shared" ref="D325:D388" si="25">VALUE(LEFT(C325,2))</f>
        <v>51</v>
      </c>
      <c r="E325" s="2" t="str">
        <f>_xlfn.XLOOKUP(C325,'NAICS-SOC-CIP x-walk'!C:C,'NAICS-SOC-CIP x-walk'!E:E)</f>
        <v>Jewelers and Precious Stone and Metal Workers</v>
      </c>
      <c r="F325" t="str" cm="1">
        <f t="array" ref="F325">_xlfn.IFS(
 AND(D325&gt;=11, D325&lt;=29), "Management, business, science, and arts occupations",
 AND(D325&gt;=31, D325&lt;=39), "Service occupations",
 AND(D325&gt;=41, D325&lt;=43), "Sales and office occupations",
 AND(D325&gt;=51, D325&lt;=53), "Production, transportation, and material moving occupations",
 AND(D325&gt;=45, D325&lt;=49), "Natural resources, construction, and maintenance occupations",
 TRUE, "Not applicable to study area"
)</f>
        <v>Production, transportation, and material moving occupations</v>
      </c>
      <c r="G325">
        <f t="shared" ref="G325:G388" si="26">SUMIF(F:F, F325, A:A)</f>
        <v>8356</v>
      </c>
      <c r="H325" s="9">
        <f t="shared" ref="H325:H388" si="27">AVERAGEIF(F:F, F325, A:A)</f>
        <v>53.564102564102562</v>
      </c>
      <c r="I325" t="str">
        <f>_xlfn.XLOOKUP($C325,'NAICS-SOC-CIP x-walk'!C:C, 'NAICS-SOC-CIP x-walk'!H:H)</f>
        <v>31-33</v>
      </c>
      <c r="J325" t="str">
        <f>_xlfn.XLOOKUP($C325,'NAICS-SOC-CIP x-walk'!$C:$C, 'NAICS-SOC-CIP x-walk'!I:I)</f>
        <v>Manufacturing</v>
      </c>
      <c r="K325">
        <f t="shared" ref="K325:K388" si="28">SUMIF(J:J, J325, A:A)</f>
        <v>4907</v>
      </c>
      <c r="L325" s="9">
        <f t="shared" ref="L325:L388" si="29">AVERAGEIF(J:J, J325, A:A)</f>
        <v>43.424778761061944</v>
      </c>
    </row>
    <row r="326" spans="1:12">
      <c r="A326" s="1">
        <v>23</v>
      </c>
      <c r="B326" s="1" t="s">
        <v>4</v>
      </c>
      <c r="C326" s="34" t="s">
        <v>2777</v>
      </c>
      <c r="D326" s="1">
        <f t="shared" si="25"/>
        <v>51</v>
      </c>
      <c r="E326" s="2" t="str">
        <f>_xlfn.XLOOKUP(C326,'NAICS-SOC-CIP x-walk'!C:C,'NAICS-SOC-CIP x-walk'!E:E)</f>
        <v>Semiconductor Processing Technicians</v>
      </c>
      <c r="F326" t="str" cm="1">
        <f t="array" ref="F326">_xlfn.IFS(
 AND(D326&gt;=11, D326&lt;=29), "Management, business, science, and arts occupations",
 AND(D326&gt;=31, D326&lt;=39), "Service occupations",
 AND(D326&gt;=41, D326&lt;=43), "Sales and office occupations",
 AND(D326&gt;=51, D326&lt;=53), "Production, transportation, and material moving occupations",
 AND(D326&gt;=45, D326&lt;=49), "Natural resources, construction, and maintenance occupations",
 TRUE, "Not applicable to study area"
)</f>
        <v>Production, transportation, and material moving occupations</v>
      </c>
      <c r="G326">
        <f t="shared" si="26"/>
        <v>8356</v>
      </c>
      <c r="H326" s="9">
        <f t="shared" si="27"/>
        <v>53.564102564102562</v>
      </c>
      <c r="I326" t="str">
        <f>_xlfn.XLOOKUP($C326,'NAICS-SOC-CIP x-walk'!C:C, 'NAICS-SOC-CIP x-walk'!H:H)</f>
        <v>31-33</v>
      </c>
      <c r="J326" t="str">
        <f>_xlfn.XLOOKUP($C326,'NAICS-SOC-CIP x-walk'!$C:$C, 'NAICS-SOC-CIP x-walk'!I:I)</f>
        <v>Manufacturing</v>
      </c>
      <c r="K326">
        <f t="shared" si="28"/>
        <v>4907</v>
      </c>
      <c r="L326" s="9">
        <f t="shared" si="29"/>
        <v>43.424778761061944</v>
      </c>
    </row>
    <row r="327" spans="1:12">
      <c r="A327" s="1">
        <v>48</v>
      </c>
      <c r="B327" s="1" t="s">
        <v>4</v>
      </c>
      <c r="C327" s="34" t="s">
        <v>2778</v>
      </c>
      <c r="D327" s="1">
        <f t="shared" si="25"/>
        <v>51</v>
      </c>
      <c r="E327" s="2" t="str">
        <f>_xlfn.XLOOKUP(C327,'NAICS-SOC-CIP x-walk'!C:C,'NAICS-SOC-CIP x-walk'!E:E)</f>
        <v>Photographic Process Workers and Processing Machine Operators</v>
      </c>
      <c r="F327" t="str" cm="1">
        <f t="array" ref="F327">_xlfn.IFS(
 AND(D327&gt;=11, D327&lt;=29), "Management, business, science, and arts occupations",
 AND(D327&gt;=31, D327&lt;=39), "Service occupations",
 AND(D327&gt;=41, D327&lt;=43), "Sales and office occupations",
 AND(D327&gt;=51, D327&lt;=53), "Production, transportation, and material moving occupations",
 AND(D327&gt;=45, D327&lt;=49), "Natural resources, construction, and maintenance occupations",
 TRUE, "Not applicable to study area"
)</f>
        <v>Production, transportation, and material moving occupations</v>
      </c>
      <c r="G327">
        <f t="shared" si="26"/>
        <v>8356</v>
      </c>
      <c r="H327" s="9">
        <f t="shared" si="27"/>
        <v>53.564102564102562</v>
      </c>
      <c r="I327" t="str">
        <f>_xlfn.XLOOKUP($C327,'NAICS-SOC-CIP x-walk'!C:C, 'NAICS-SOC-CIP x-walk'!H:H)</f>
        <v>31-33</v>
      </c>
      <c r="J327" t="str">
        <f>_xlfn.XLOOKUP($C327,'NAICS-SOC-CIP x-walk'!$C:$C, 'NAICS-SOC-CIP x-walk'!I:I)</f>
        <v>Manufacturing</v>
      </c>
      <c r="K327">
        <f t="shared" si="28"/>
        <v>4907</v>
      </c>
      <c r="L327" s="9">
        <f t="shared" si="29"/>
        <v>43.424778761061944</v>
      </c>
    </row>
    <row r="328" spans="1:12">
      <c r="A328" s="1">
        <v>27</v>
      </c>
      <c r="B328" s="1" t="s">
        <v>4</v>
      </c>
      <c r="C328" s="34" t="s">
        <v>2779</v>
      </c>
      <c r="D328" s="1">
        <f t="shared" si="25"/>
        <v>51</v>
      </c>
      <c r="E328" s="2" t="str">
        <f>_xlfn.XLOOKUP(C328,'NAICS-SOC-CIP x-walk'!C:C,'NAICS-SOC-CIP x-walk'!E:E)</f>
        <v>Computer Numerically Controlled Tool Operators</v>
      </c>
      <c r="F328" t="str" cm="1">
        <f t="array" ref="F328">_xlfn.IFS(
 AND(D328&gt;=11, D328&lt;=29), "Management, business, science, and arts occupations",
 AND(D328&gt;=31, D328&lt;=39), "Service occupations",
 AND(D328&gt;=41, D328&lt;=43), "Sales and office occupations",
 AND(D328&gt;=51, D328&lt;=53), "Production, transportation, and material moving occupations",
 AND(D328&gt;=45, D328&lt;=49), "Natural resources, construction, and maintenance occupations",
 TRUE, "Not applicable to study area"
)</f>
        <v>Production, transportation, and material moving occupations</v>
      </c>
      <c r="G328">
        <f t="shared" si="26"/>
        <v>8356</v>
      </c>
      <c r="H328" s="9">
        <f t="shared" si="27"/>
        <v>53.564102564102562</v>
      </c>
      <c r="I328" t="str">
        <f>_xlfn.XLOOKUP($C328,'NAICS-SOC-CIP x-walk'!C:C, 'NAICS-SOC-CIP x-walk'!H:H)</f>
        <v>31-33</v>
      </c>
      <c r="J328" t="str">
        <f>_xlfn.XLOOKUP($C328,'NAICS-SOC-CIP x-walk'!$C:$C, 'NAICS-SOC-CIP x-walk'!I:I)</f>
        <v>Manufacturing</v>
      </c>
      <c r="K328">
        <f t="shared" si="28"/>
        <v>4907</v>
      </c>
      <c r="L328" s="9">
        <f t="shared" si="29"/>
        <v>43.424778761061944</v>
      </c>
    </row>
    <row r="329" spans="1:12">
      <c r="A329" s="1">
        <v>35</v>
      </c>
      <c r="B329" s="1" t="s">
        <v>4</v>
      </c>
      <c r="C329" s="34" t="s">
        <v>2780</v>
      </c>
      <c r="D329" s="1">
        <f t="shared" si="25"/>
        <v>51</v>
      </c>
      <c r="E329" s="2" t="str">
        <f>_xlfn.XLOOKUP(C329,'NAICS-SOC-CIP x-walk'!C:C,'NAICS-SOC-CIP x-walk'!E:E)</f>
        <v>Computer Numerically Controlled Tool Programmers</v>
      </c>
      <c r="F329" t="str" cm="1">
        <f t="array" ref="F329">_xlfn.IFS(
 AND(D329&gt;=11, D329&lt;=29), "Management, business, science, and arts occupations",
 AND(D329&gt;=31, D329&lt;=39), "Service occupations",
 AND(D329&gt;=41, D329&lt;=43), "Sales and office occupations",
 AND(D329&gt;=51, D329&lt;=53), "Production, transportation, and material moving occupations",
 AND(D329&gt;=45, D329&lt;=49), "Natural resources, construction, and maintenance occupations",
 TRUE, "Not applicable to study area"
)</f>
        <v>Production, transportation, and material moving occupations</v>
      </c>
      <c r="G329">
        <f t="shared" si="26"/>
        <v>8356</v>
      </c>
      <c r="H329" s="9">
        <f t="shared" si="27"/>
        <v>53.564102564102562</v>
      </c>
      <c r="I329" t="str">
        <f>_xlfn.XLOOKUP($C329,'NAICS-SOC-CIP x-walk'!C:C, 'NAICS-SOC-CIP x-walk'!H:H)</f>
        <v>31-33</v>
      </c>
      <c r="J329" t="str">
        <f>_xlfn.XLOOKUP($C329,'NAICS-SOC-CIP x-walk'!$C:$C, 'NAICS-SOC-CIP x-walk'!I:I)</f>
        <v>Manufacturing</v>
      </c>
      <c r="K329">
        <f t="shared" si="28"/>
        <v>4907</v>
      </c>
      <c r="L329" s="9">
        <f t="shared" si="29"/>
        <v>43.424778761061944</v>
      </c>
    </row>
    <row r="330" spans="1:12">
      <c r="A330" s="1">
        <v>44</v>
      </c>
      <c r="B330" s="1" t="s">
        <v>4</v>
      </c>
      <c r="C330" s="34" t="s">
        <v>2781</v>
      </c>
      <c r="D330" s="1">
        <f t="shared" si="25"/>
        <v>51</v>
      </c>
      <c r="E330" s="2" t="str">
        <f>_xlfn.XLOOKUP(C330,'NAICS-SOC-CIP x-walk'!C:C,'NAICS-SOC-CIP x-walk'!E:E)</f>
        <v>Adhesive Bonding Machine Operators and Tenders</v>
      </c>
      <c r="F330" t="str" cm="1">
        <f t="array" ref="F330">_xlfn.IFS(
 AND(D330&gt;=11, D330&lt;=29), "Management, business, science, and arts occupations",
 AND(D330&gt;=31, D330&lt;=39), "Service occupations",
 AND(D330&gt;=41, D330&lt;=43), "Sales and office occupations",
 AND(D330&gt;=51, D330&lt;=53), "Production, transportation, and material moving occupations",
 AND(D330&gt;=45, D330&lt;=49), "Natural resources, construction, and maintenance occupations",
 TRUE, "Not applicable to study area"
)</f>
        <v>Production, transportation, and material moving occupations</v>
      </c>
      <c r="G330">
        <f t="shared" si="26"/>
        <v>8356</v>
      </c>
      <c r="H330" s="9">
        <f t="shared" si="27"/>
        <v>53.564102564102562</v>
      </c>
      <c r="I330" t="str">
        <f>_xlfn.XLOOKUP($C330,'NAICS-SOC-CIP x-walk'!C:C, 'NAICS-SOC-CIP x-walk'!H:H)</f>
        <v>31-33</v>
      </c>
      <c r="J330" t="str">
        <f>_xlfn.XLOOKUP($C330,'NAICS-SOC-CIP x-walk'!$C:$C, 'NAICS-SOC-CIP x-walk'!I:I)</f>
        <v>Manufacturing</v>
      </c>
      <c r="K330">
        <f t="shared" si="28"/>
        <v>4907</v>
      </c>
      <c r="L330" s="9">
        <f t="shared" si="29"/>
        <v>43.424778761061944</v>
      </c>
    </row>
    <row r="331" spans="1:12">
      <c r="A331" s="1">
        <v>58</v>
      </c>
      <c r="B331" s="1" t="s">
        <v>4</v>
      </c>
      <c r="C331" s="34" t="s">
        <v>2782</v>
      </c>
      <c r="D331" s="1">
        <f t="shared" si="25"/>
        <v>51</v>
      </c>
      <c r="E331" s="2" t="str">
        <f>_xlfn.XLOOKUP(C331,'NAICS-SOC-CIP x-walk'!C:C,'NAICS-SOC-CIP x-walk'!E:E)</f>
        <v>Cleaning, Washing, and Metal Pickling Equipment Operators and Tenders</v>
      </c>
      <c r="F331" t="str" cm="1">
        <f t="array" ref="F331">_xlfn.IFS(
 AND(D331&gt;=11, D331&lt;=29), "Management, business, science, and arts occupations",
 AND(D331&gt;=31, D331&lt;=39), "Service occupations",
 AND(D331&gt;=41, D331&lt;=43), "Sales and office occupations",
 AND(D331&gt;=51, D331&lt;=53), "Production, transportation, and material moving occupations",
 AND(D331&gt;=45, D331&lt;=49), "Natural resources, construction, and maintenance occupations",
 TRUE, "Not applicable to study area"
)</f>
        <v>Production, transportation, and material moving occupations</v>
      </c>
      <c r="G331">
        <f t="shared" si="26"/>
        <v>8356</v>
      </c>
      <c r="H331" s="9">
        <f t="shared" si="27"/>
        <v>53.564102564102562</v>
      </c>
      <c r="I331" t="str">
        <f>_xlfn.XLOOKUP($C331,'NAICS-SOC-CIP x-walk'!C:C, 'NAICS-SOC-CIP x-walk'!H:H)</f>
        <v>31-33</v>
      </c>
      <c r="J331" t="str">
        <f>_xlfn.XLOOKUP($C331,'NAICS-SOC-CIP x-walk'!$C:$C, 'NAICS-SOC-CIP x-walk'!I:I)</f>
        <v>Manufacturing</v>
      </c>
      <c r="K331">
        <f t="shared" si="28"/>
        <v>4907</v>
      </c>
      <c r="L331" s="9">
        <f t="shared" si="29"/>
        <v>43.424778761061944</v>
      </c>
    </row>
    <row r="332" spans="1:12">
      <c r="A332" s="1">
        <v>76</v>
      </c>
      <c r="B332" s="1" t="s">
        <v>4</v>
      </c>
      <c r="C332" s="34" t="s">
        <v>2783</v>
      </c>
      <c r="D332" s="1">
        <f t="shared" si="25"/>
        <v>51</v>
      </c>
      <c r="E332" s="2" t="str">
        <f>_xlfn.XLOOKUP(C332,'NAICS-SOC-CIP x-walk'!C:C,'NAICS-SOC-CIP x-walk'!E:E)</f>
        <v>Cooling and Freezing Equipment Operators and Tenders</v>
      </c>
      <c r="F332" t="str" cm="1">
        <f t="array" ref="F332">_xlfn.IFS(
 AND(D332&gt;=11, D332&lt;=29), "Management, business, science, and arts occupations",
 AND(D332&gt;=31, D332&lt;=39), "Service occupations",
 AND(D332&gt;=41, D332&lt;=43), "Sales and office occupations",
 AND(D332&gt;=51, D332&lt;=53), "Production, transportation, and material moving occupations",
 AND(D332&gt;=45, D332&lt;=49), "Natural resources, construction, and maintenance occupations",
 TRUE, "Not applicable to study area"
)</f>
        <v>Production, transportation, and material moving occupations</v>
      </c>
      <c r="G332">
        <f t="shared" si="26"/>
        <v>8356</v>
      </c>
      <c r="H332" s="9">
        <f t="shared" si="27"/>
        <v>53.564102564102562</v>
      </c>
      <c r="I332" t="str">
        <f>_xlfn.XLOOKUP($C332,'NAICS-SOC-CIP x-walk'!C:C, 'NAICS-SOC-CIP x-walk'!H:H)</f>
        <v>31-33</v>
      </c>
      <c r="J332" t="str">
        <f>_xlfn.XLOOKUP($C332,'NAICS-SOC-CIP x-walk'!$C:$C, 'NAICS-SOC-CIP x-walk'!I:I)</f>
        <v>Manufacturing</v>
      </c>
      <c r="K332">
        <f t="shared" si="28"/>
        <v>4907</v>
      </c>
      <c r="L332" s="9">
        <f t="shared" si="29"/>
        <v>43.424778761061944</v>
      </c>
    </row>
    <row r="333" spans="1:12">
      <c r="A333" s="1">
        <v>29</v>
      </c>
      <c r="B333" s="1" t="s">
        <v>4</v>
      </c>
      <c r="C333" s="34" t="s">
        <v>2784</v>
      </c>
      <c r="D333" s="1">
        <f t="shared" si="25"/>
        <v>51</v>
      </c>
      <c r="E333" s="2" t="str">
        <f>_xlfn.XLOOKUP(C333,'NAICS-SOC-CIP x-walk'!C:C,'NAICS-SOC-CIP x-walk'!E:E)</f>
        <v>Etchers and Engravers</v>
      </c>
      <c r="F333" t="str" cm="1">
        <f t="array" ref="F333">_xlfn.IFS(
 AND(D333&gt;=11, D333&lt;=29), "Management, business, science, and arts occupations",
 AND(D333&gt;=31, D333&lt;=39), "Service occupations",
 AND(D333&gt;=41, D333&lt;=43), "Sales and office occupations",
 AND(D333&gt;=51, D333&lt;=53), "Production, transportation, and material moving occupations",
 AND(D333&gt;=45, D333&lt;=49), "Natural resources, construction, and maintenance occupations",
 TRUE, "Not applicable to study area"
)</f>
        <v>Production, transportation, and material moving occupations</v>
      </c>
      <c r="G333">
        <f t="shared" si="26"/>
        <v>8356</v>
      </c>
      <c r="H333" s="9">
        <f t="shared" si="27"/>
        <v>53.564102564102562</v>
      </c>
      <c r="I333" t="str">
        <f>_xlfn.XLOOKUP($C333,'NAICS-SOC-CIP x-walk'!C:C, 'NAICS-SOC-CIP x-walk'!H:H)</f>
        <v>31-33</v>
      </c>
      <c r="J333" t="str">
        <f>_xlfn.XLOOKUP($C333,'NAICS-SOC-CIP x-walk'!$C:$C, 'NAICS-SOC-CIP x-walk'!I:I)</f>
        <v>Manufacturing</v>
      </c>
      <c r="K333">
        <f t="shared" si="28"/>
        <v>4907</v>
      </c>
      <c r="L333" s="9">
        <f t="shared" si="29"/>
        <v>43.424778761061944</v>
      </c>
    </row>
    <row r="334" spans="1:12">
      <c r="A334" s="1">
        <v>57</v>
      </c>
      <c r="B334" s="1" t="s">
        <v>4</v>
      </c>
      <c r="C334" s="34" t="s">
        <v>2785</v>
      </c>
      <c r="D334" s="1">
        <f t="shared" si="25"/>
        <v>51</v>
      </c>
      <c r="E334" s="2" t="str">
        <f>_xlfn.XLOOKUP(C334,'NAICS-SOC-CIP x-walk'!C:C,'NAICS-SOC-CIP x-walk'!E:E)</f>
        <v>Molders, Shapers, and Casters, Except Metal and Plastic</v>
      </c>
      <c r="F334" t="str" cm="1">
        <f t="array" ref="F334">_xlfn.IFS(
 AND(D334&gt;=11, D334&lt;=29), "Management, business, science, and arts occupations",
 AND(D334&gt;=31, D334&lt;=39), "Service occupations",
 AND(D334&gt;=41, D334&lt;=43), "Sales and office occupations",
 AND(D334&gt;=51, D334&lt;=53), "Production, transportation, and material moving occupations",
 AND(D334&gt;=45, D334&lt;=49), "Natural resources, construction, and maintenance occupations",
 TRUE, "Not applicable to study area"
)</f>
        <v>Production, transportation, and material moving occupations</v>
      </c>
      <c r="G334">
        <f t="shared" si="26"/>
        <v>8356</v>
      </c>
      <c r="H334" s="9">
        <f t="shared" si="27"/>
        <v>53.564102564102562</v>
      </c>
      <c r="I334" t="str">
        <f>_xlfn.XLOOKUP($C334,'NAICS-SOC-CIP x-walk'!C:C, 'NAICS-SOC-CIP x-walk'!H:H)</f>
        <v>31-33</v>
      </c>
      <c r="J334" t="str">
        <f>_xlfn.XLOOKUP($C334,'NAICS-SOC-CIP x-walk'!$C:$C, 'NAICS-SOC-CIP x-walk'!I:I)</f>
        <v>Manufacturing</v>
      </c>
      <c r="K334">
        <f t="shared" si="28"/>
        <v>4907</v>
      </c>
      <c r="L334" s="9">
        <f t="shared" si="29"/>
        <v>43.424778761061944</v>
      </c>
    </row>
    <row r="335" spans="1:12">
      <c r="A335" s="1">
        <v>54</v>
      </c>
      <c r="B335" s="1" t="s">
        <v>4</v>
      </c>
      <c r="C335" s="34" t="s">
        <v>2785</v>
      </c>
      <c r="D335" s="1">
        <f t="shared" si="25"/>
        <v>51</v>
      </c>
      <c r="E335" s="2" t="str">
        <f>_xlfn.XLOOKUP(C335,'NAICS-SOC-CIP x-walk'!C:C,'NAICS-SOC-CIP x-walk'!E:E)</f>
        <v>Molders, Shapers, and Casters, Except Metal and Plastic</v>
      </c>
      <c r="F335" t="str" cm="1">
        <f t="array" ref="F335">_xlfn.IFS(
 AND(D335&gt;=11, D335&lt;=29), "Management, business, science, and arts occupations",
 AND(D335&gt;=31, D335&lt;=39), "Service occupations",
 AND(D335&gt;=41, D335&lt;=43), "Sales and office occupations",
 AND(D335&gt;=51, D335&lt;=53), "Production, transportation, and material moving occupations",
 AND(D335&gt;=45, D335&lt;=49), "Natural resources, construction, and maintenance occupations",
 TRUE, "Not applicable to study area"
)</f>
        <v>Production, transportation, and material moving occupations</v>
      </c>
      <c r="G335">
        <f t="shared" si="26"/>
        <v>8356</v>
      </c>
      <c r="H335" s="9">
        <f t="shared" si="27"/>
        <v>53.564102564102562</v>
      </c>
      <c r="I335" t="str">
        <f>_xlfn.XLOOKUP($C335,'NAICS-SOC-CIP x-walk'!C:C, 'NAICS-SOC-CIP x-walk'!H:H)</f>
        <v>31-33</v>
      </c>
      <c r="J335" t="str">
        <f>_xlfn.XLOOKUP($C335,'NAICS-SOC-CIP x-walk'!$C:$C, 'NAICS-SOC-CIP x-walk'!I:I)</f>
        <v>Manufacturing</v>
      </c>
      <c r="K335">
        <f t="shared" si="28"/>
        <v>4907</v>
      </c>
      <c r="L335" s="9">
        <f t="shared" si="29"/>
        <v>43.424778761061944</v>
      </c>
    </row>
    <row r="336" spans="1:12">
      <c r="A336" s="1">
        <v>77</v>
      </c>
      <c r="B336" s="1" t="s">
        <v>4</v>
      </c>
      <c r="C336" s="34" t="s">
        <v>2785</v>
      </c>
      <c r="D336" s="1">
        <f t="shared" si="25"/>
        <v>51</v>
      </c>
      <c r="E336" s="2" t="str">
        <f>_xlfn.XLOOKUP(C336,'NAICS-SOC-CIP x-walk'!C:C,'NAICS-SOC-CIP x-walk'!E:E)</f>
        <v>Molders, Shapers, and Casters, Except Metal and Plastic</v>
      </c>
      <c r="F336" t="str" cm="1">
        <f t="array" ref="F336">_xlfn.IFS(
 AND(D336&gt;=11, D336&lt;=29), "Management, business, science, and arts occupations",
 AND(D336&gt;=31, D336&lt;=39), "Service occupations",
 AND(D336&gt;=41, D336&lt;=43), "Sales and office occupations",
 AND(D336&gt;=51, D336&lt;=53), "Production, transportation, and material moving occupations",
 AND(D336&gt;=45, D336&lt;=49), "Natural resources, construction, and maintenance occupations",
 TRUE, "Not applicable to study area"
)</f>
        <v>Production, transportation, and material moving occupations</v>
      </c>
      <c r="G336">
        <f t="shared" si="26"/>
        <v>8356</v>
      </c>
      <c r="H336" s="9">
        <f t="shared" si="27"/>
        <v>53.564102564102562</v>
      </c>
      <c r="I336" t="str">
        <f>_xlfn.XLOOKUP($C336,'NAICS-SOC-CIP x-walk'!C:C, 'NAICS-SOC-CIP x-walk'!H:H)</f>
        <v>31-33</v>
      </c>
      <c r="J336" t="str">
        <f>_xlfn.XLOOKUP($C336,'NAICS-SOC-CIP x-walk'!$C:$C, 'NAICS-SOC-CIP x-walk'!I:I)</f>
        <v>Manufacturing</v>
      </c>
      <c r="K336">
        <f t="shared" si="28"/>
        <v>4907</v>
      </c>
      <c r="L336" s="9">
        <f t="shared" si="29"/>
        <v>43.424778761061944</v>
      </c>
    </row>
    <row r="337" spans="1:12">
      <c r="A337" s="1">
        <v>35</v>
      </c>
      <c r="B337" s="1">
        <v>3</v>
      </c>
      <c r="C337" s="34" t="s">
        <v>2785</v>
      </c>
      <c r="D337" s="1">
        <f t="shared" si="25"/>
        <v>51</v>
      </c>
      <c r="E337" s="2" t="str">
        <f>_xlfn.XLOOKUP(C337,'NAICS-SOC-CIP x-walk'!C:C,'NAICS-SOC-CIP x-walk'!E:E)</f>
        <v>Molders, Shapers, and Casters, Except Metal and Plastic</v>
      </c>
      <c r="F337" t="str" cm="1">
        <f t="array" ref="F337">_xlfn.IFS(
 AND(D337&gt;=11, D337&lt;=29), "Management, business, science, and arts occupations",
 AND(D337&gt;=31, D337&lt;=39), "Service occupations",
 AND(D337&gt;=41, D337&lt;=43), "Sales and office occupations",
 AND(D337&gt;=51, D337&lt;=53), "Production, transportation, and material moving occupations",
 AND(D337&gt;=45, D337&lt;=49), "Natural resources, construction, and maintenance occupations",
 TRUE, "Not applicable to study area"
)</f>
        <v>Production, transportation, and material moving occupations</v>
      </c>
      <c r="G337">
        <f t="shared" si="26"/>
        <v>8356</v>
      </c>
      <c r="H337" s="9">
        <f t="shared" si="27"/>
        <v>53.564102564102562</v>
      </c>
      <c r="I337" t="str">
        <f>_xlfn.XLOOKUP($C337,'NAICS-SOC-CIP x-walk'!C:C, 'NAICS-SOC-CIP x-walk'!H:H)</f>
        <v>31-33</v>
      </c>
      <c r="J337" t="str">
        <f>_xlfn.XLOOKUP($C337,'NAICS-SOC-CIP x-walk'!$C:$C, 'NAICS-SOC-CIP x-walk'!I:I)</f>
        <v>Manufacturing</v>
      </c>
      <c r="K337">
        <f t="shared" si="28"/>
        <v>4907</v>
      </c>
      <c r="L337" s="9">
        <f t="shared" si="29"/>
        <v>43.424778761061944</v>
      </c>
    </row>
    <row r="338" spans="1:12">
      <c r="A338" s="1">
        <v>60</v>
      </c>
      <c r="B338" s="1" t="s">
        <v>4</v>
      </c>
      <c r="C338" s="34" t="s">
        <v>2786</v>
      </c>
      <c r="D338" s="1">
        <f t="shared" si="25"/>
        <v>51</v>
      </c>
      <c r="E338" s="2" t="str">
        <f>_xlfn.XLOOKUP(C338,'NAICS-SOC-CIP x-walk'!C:C,'NAICS-SOC-CIP x-walk'!E:E)</f>
        <v>Paper Goods Machine Setters, Operators, and Tenders</v>
      </c>
      <c r="F338" t="str" cm="1">
        <f t="array" ref="F338">_xlfn.IFS(
 AND(D338&gt;=11, D338&lt;=29), "Management, business, science, and arts occupations",
 AND(D338&gt;=31, D338&lt;=39), "Service occupations",
 AND(D338&gt;=41, D338&lt;=43), "Sales and office occupations",
 AND(D338&gt;=51, D338&lt;=53), "Production, transportation, and material moving occupations",
 AND(D338&gt;=45, D338&lt;=49), "Natural resources, construction, and maintenance occupations",
 TRUE, "Not applicable to study area"
)</f>
        <v>Production, transportation, and material moving occupations</v>
      </c>
      <c r="G338">
        <f t="shared" si="26"/>
        <v>8356</v>
      </c>
      <c r="H338" s="9">
        <f t="shared" si="27"/>
        <v>53.564102564102562</v>
      </c>
      <c r="I338" t="str">
        <f>_xlfn.XLOOKUP($C338,'NAICS-SOC-CIP x-walk'!C:C, 'NAICS-SOC-CIP x-walk'!H:H)</f>
        <v>31-33</v>
      </c>
      <c r="J338" t="str">
        <f>_xlfn.XLOOKUP($C338,'NAICS-SOC-CIP x-walk'!$C:$C, 'NAICS-SOC-CIP x-walk'!I:I)</f>
        <v>Manufacturing</v>
      </c>
      <c r="K338">
        <f t="shared" si="28"/>
        <v>4907</v>
      </c>
      <c r="L338" s="9">
        <f t="shared" si="29"/>
        <v>43.424778761061944</v>
      </c>
    </row>
    <row r="339" spans="1:12">
      <c r="A339" s="1">
        <v>46</v>
      </c>
      <c r="B339" s="1" t="s">
        <v>4</v>
      </c>
      <c r="C339" s="34" t="s">
        <v>2787</v>
      </c>
      <c r="D339" s="1">
        <f t="shared" si="25"/>
        <v>51</v>
      </c>
      <c r="E339" s="2" t="str">
        <f>_xlfn.XLOOKUP(C339,'NAICS-SOC-CIP x-walk'!C:C,'NAICS-SOC-CIP x-walk'!E:E)</f>
        <v>Tire Builders</v>
      </c>
      <c r="F339" t="str" cm="1">
        <f t="array" ref="F339">_xlfn.IFS(
 AND(D339&gt;=11, D339&lt;=29), "Management, business, science, and arts occupations",
 AND(D339&gt;=31, D339&lt;=39), "Service occupations",
 AND(D339&gt;=41, D339&lt;=43), "Sales and office occupations",
 AND(D339&gt;=51, D339&lt;=53), "Production, transportation, and material moving occupations",
 AND(D339&gt;=45, D339&lt;=49), "Natural resources, construction, and maintenance occupations",
 TRUE, "Not applicable to study area"
)</f>
        <v>Production, transportation, and material moving occupations</v>
      </c>
      <c r="G339">
        <f t="shared" si="26"/>
        <v>8356</v>
      </c>
      <c r="H339" s="9">
        <f t="shared" si="27"/>
        <v>53.564102564102562</v>
      </c>
      <c r="I339" t="str">
        <f>_xlfn.XLOOKUP($C339,'NAICS-SOC-CIP x-walk'!C:C, 'NAICS-SOC-CIP x-walk'!H:H)</f>
        <v>31-33</v>
      </c>
      <c r="J339" t="str">
        <f>_xlfn.XLOOKUP($C339,'NAICS-SOC-CIP x-walk'!$C:$C, 'NAICS-SOC-CIP x-walk'!I:I)</f>
        <v>Manufacturing</v>
      </c>
      <c r="K339">
        <f t="shared" si="28"/>
        <v>4907</v>
      </c>
      <c r="L339" s="9">
        <f t="shared" si="29"/>
        <v>43.424778761061944</v>
      </c>
    </row>
    <row r="340" spans="1:12">
      <c r="A340" s="1">
        <v>54</v>
      </c>
      <c r="B340" s="1" t="s">
        <v>4</v>
      </c>
      <c r="C340" s="34" t="s">
        <v>2788</v>
      </c>
      <c r="D340" s="1">
        <f t="shared" si="25"/>
        <v>51</v>
      </c>
      <c r="E340" s="2" t="str">
        <f>_xlfn.XLOOKUP(C340,'NAICS-SOC-CIP x-walk'!C:C,'NAICS-SOC-CIP x-walk'!E:E)</f>
        <v>Helpers--Production Workers</v>
      </c>
      <c r="F340" t="str" cm="1">
        <f t="array" ref="F340">_xlfn.IFS(
 AND(D340&gt;=11, D340&lt;=29), "Management, business, science, and arts occupations",
 AND(D340&gt;=31, D340&lt;=39), "Service occupations",
 AND(D340&gt;=41, D340&lt;=43), "Sales and office occupations",
 AND(D340&gt;=51, D340&lt;=53), "Production, transportation, and material moving occupations",
 AND(D340&gt;=45, D340&lt;=49), "Natural resources, construction, and maintenance occupations",
 TRUE, "Not applicable to study area"
)</f>
        <v>Production, transportation, and material moving occupations</v>
      </c>
      <c r="G340">
        <f t="shared" si="26"/>
        <v>8356</v>
      </c>
      <c r="H340" s="9">
        <f t="shared" si="27"/>
        <v>53.564102564102562</v>
      </c>
      <c r="I340" t="str">
        <f>_xlfn.XLOOKUP($C340,'NAICS-SOC-CIP x-walk'!C:C, 'NAICS-SOC-CIP x-walk'!H:H)</f>
        <v>31-33</v>
      </c>
      <c r="J340" t="str">
        <f>_xlfn.XLOOKUP($C340,'NAICS-SOC-CIP x-walk'!$C:$C, 'NAICS-SOC-CIP x-walk'!I:I)</f>
        <v>Manufacturing</v>
      </c>
      <c r="K340">
        <f t="shared" si="28"/>
        <v>4907</v>
      </c>
      <c r="L340" s="9">
        <f t="shared" si="29"/>
        <v>43.424778761061944</v>
      </c>
    </row>
    <row r="341" spans="1:12">
      <c r="A341" s="1">
        <v>74</v>
      </c>
      <c r="B341" s="1" t="s">
        <v>4</v>
      </c>
      <c r="C341" s="34" t="s">
        <v>2843</v>
      </c>
      <c r="D341" s="1">
        <f t="shared" si="25"/>
        <v>53</v>
      </c>
      <c r="E341" s="2" t="str">
        <f>_xlfn.XLOOKUP(C341,'NAICS-SOC-CIP x-walk'!C:C,'NAICS-SOC-CIP x-walk'!E:E)</f>
        <v>Conveyor Operators and Tenders</v>
      </c>
      <c r="F341" t="str" cm="1">
        <f t="array" ref="F341">_xlfn.IFS(
 AND(D341&gt;=11, D341&lt;=29), "Management, business, science, and arts occupations",
 AND(D341&gt;=31, D341&lt;=39), "Service occupations",
 AND(D341&gt;=41, D341&lt;=43), "Sales and office occupations",
 AND(D341&gt;=51, D341&lt;=53), "Production, transportation, and material moving occupations",
 AND(D341&gt;=45, D341&lt;=49), "Natural resources, construction, and maintenance occupations",
 TRUE, "Not applicable to study area"
)</f>
        <v>Production, transportation, and material moving occupations</v>
      </c>
      <c r="G341">
        <f t="shared" si="26"/>
        <v>8356</v>
      </c>
      <c r="H341" s="9">
        <f t="shared" si="27"/>
        <v>53.564102564102562</v>
      </c>
      <c r="I341" t="str">
        <f>_xlfn.XLOOKUP($C341,'NAICS-SOC-CIP x-walk'!C:C, 'NAICS-SOC-CIP x-walk'!H:H)</f>
        <v>31-33</v>
      </c>
      <c r="J341" t="str">
        <f>_xlfn.XLOOKUP($C341,'NAICS-SOC-CIP x-walk'!$C:$C, 'NAICS-SOC-CIP x-walk'!I:I)</f>
        <v>Manufacturing</v>
      </c>
      <c r="K341">
        <f t="shared" si="28"/>
        <v>4907</v>
      </c>
      <c r="L341" s="9">
        <f t="shared" si="29"/>
        <v>43.424778761061944</v>
      </c>
    </row>
    <row r="342" spans="1:12">
      <c r="A342" s="1">
        <v>71</v>
      </c>
      <c r="B342" s="1">
        <v>3</v>
      </c>
      <c r="C342" s="34" t="s">
        <v>2844</v>
      </c>
      <c r="D342" s="1">
        <f t="shared" si="25"/>
        <v>53</v>
      </c>
      <c r="E342" s="2" t="str">
        <f>_xlfn.XLOOKUP(C342,'NAICS-SOC-CIP x-walk'!C:C,'NAICS-SOC-CIP x-walk'!E:E)</f>
        <v>Crane and Tower Operators</v>
      </c>
      <c r="F342" t="str" cm="1">
        <f t="array" ref="F342">_xlfn.IFS(
 AND(D342&gt;=11, D342&lt;=29), "Management, business, science, and arts occupations",
 AND(D342&gt;=31, D342&lt;=39), "Service occupations",
 AND(D342&gt;=41, D342&lt;=43), "Sales and office occupations",
 AND(D342&gt;=51, D342&lt;=53), "Production, transportation, and material moving occupations",
 AND(D342&gt;=45, D342&lt;=49), "Natural resources, construction, and maintenance occupations",
 TRUE, "Not applicable to study area"
)</f>
        <v>Production, transportation, and material moving occupations</v>
      </c>
      <c r="G342">
        <f t="shared" si="26"/>
        <v>8356</v>
      </c>
      <c r="H342" s="9">
        <f t="shared" si="27"/>
        <v>53.564102564102562</v>
      </c>
      <c r="I342" t="str">
        <f>_xlfn.XLOOKUP($C342,'NAICS-SOC-CIP x-walk'!C:C, 'NAICS-SOC-CIP x-walk'!H:H)</f>
        <v>23</v>
      </c>
      <c r="J342" t="str">
        <f>_xlfn.XLOOKUP($C342,'NAICS-SOC-CIP x-walk'!$C:$C, 'NAICS-SOC-CIP x-walk'!I:I)</f>
        <v>Construction</v>
      </c>
      <c r="K342">
        <f t="shared" si="28"/>
        <v>4506</v>
      </c>
      <c r="L342" s="9">
        <f t="shared" si="29"/>
        <v>59.289473684210527</v>
      </c>
    </row>
    <row r="343" spans="1:12">
      <c r="A343" s="1">
        <v>78</v>
      </c>
      <c r="B343" s="1" t="s">
        <v>4</v>
      </c>
      <c r="C343" s="34" t="s">
        <v>2845</v>
      </c>
      <c r="D343" s="1">
        <f t="shared" si="25"/>
        <v>53</v>
      </c>
      <c r="E343" s="2" t="str">
        <f>_xlfn.XLOOKUP(C343,'NAICS-SOC-CIP x-walk'!C:C,'NAICS-SOC-CIP x-walk'!E:E)</f>
        <v>Dredge Operators</v>
      </c>
      <c r="F343" t="str" cm="1">
        <f t="array" ref="F343">_xlfn.IFS(
 AND(D343&gt;=11, D343&lt;=29), "Management, business, science, and arts occupations",
 AND(D343&gt;=31, D343&lt;=39), "Service occupations",
 AND(D343&gt;=41, D343&lt;=43), "Sales and office occupations",
 AND(D343&gt;=51, D343&lt;=53), "Production, transportation, and material moving occupations",
 AND(D343&gt;=45, D343&lt;=49), "Natural resources, construction, and maintenance occupations",
 TRUE, "Not applicable to study area"
)</f>
        <v>Production, transportation, and material moving occupations</v>
      </c>
      <c r="G343">
        <f t="shared" si="26"/>
        <v>8356</v>
      </c>
      <c r="H343" s="9">
        <f t="shared" si="27"/>
        <v>53.564102564102562</v>
      </c>
      <c r="I343" t="str">
        <f>_xlfn.XLOOKUP($C343,'NAICS-SOC-CIP x-walk'!C:C, 'NAICS-SOC-CIP x-walk'!H:H)</f>
        <v>23</v>
      </c>
      <c r="J343" t="str">
        <f>_xlfn.XLOOKUP($C343,'NAICS-SOC-CIP x-walk'!$C:$C, 'NAICS-SOC-CIP x-walk'!I:I)</f>
        <v>Construction</v>
      </c>
      <c r="K343">
        <f t="shared" si="28"/>
        <v>4506</v>
      </c>
      <c r="L343" s="9">
        <f t="shared" si="29"/>
        <v>59.289473684210527</v>
      </c>
    </row>
    <row r="344" spans="1:12">
      <c r="A344" s="1">
        <v>69</v>
      </c>
      <c r="B344" s="1" t="s">
        <v>4</v>
      </c>
      <c r="C344" s="34" t="s">
        <v>2846</v>
      </c>
      <c r="D344" s="1">
        <f t="shared" si="25"/>
        <v>53</v>
      </c>
      <c r="E344" s="2" t="str">
        <f>_xlfn.XLOOKUP(C344,'NAICS-SOC-CIP x-walk'!C:C,'NAICS-SOC-CIP x-walk'!E:E)</f>
        <v>Hoist and Winch Operators</v>
      </c>
      <c r="F344" t="str" cm="1">
        <f t="array" ref="F344">_xlfn.IFS(
 AND(D344&gt;=11, D344&lt;=29), "Management, business, science, and arts occupations",
 AND(D344&gt;=31, D344&lt;=39), "Service occupations",
 AND(D344&gt;=41, D344&lt;=43), "Sales and office occupations",
 AND(D344&gt;=51, D344&lt;=53), "Production, transportation, and material moving occupations",
 AND(D344&gt;=45, D344&lt;=49), "Natural resources, construction, and maintenance occupations",
 TRUE, "Not applicable to study area"
)</f>
        <v>Production, transportation, and material moving occupations</v>
      </c>
      <c r="G344">
        <f t="shared" si="26"/>
        <v>8356</v>
      </c>
      <c r="H344" s="9">
        <f t="shared" si="27"/>
        <v>53.564102564102562</v>
      </c>
      <c r="I344" t="str">
        <f>_xlfn.XLOOKUP($C344,'NAICS-SOC-CIP x-walk'!C:C, 'NAICS-SOC-CIP x-walk'!H:H)</f>
        <v>23</v>
      </c>
      <c r="J344" t="str">
        <f>_xlfn.XLOOKUP($C344,'NAICS-SOC-CIP x-walk'!$C:$C, 'NAICS-SOC-CIP x-walk'!I:I)</f>
        <v>Construction</v>
      </c>
      <c r="K344">
        <f t="shared" si="28"/>
        <v>4506</v>
      </c>
      <c r="L344" s="9">
        <f t="shared" si="29"/>
        <v>59.289473684210527</v>
      </c>
    </row>
    <row r="345" spans="1:12">
      <c r="A345" s="1">
        <v>40</v>
      </c>
      <c r="B345" s="1" t="s">
        <v>4</v>
      </c>
      <c r="C345" s="34" t="s">
        <v>2850</v>
      </c>
      <c r="D345" s="1">
        <f t="shared" si="25"/>
        <v>53</v>
      </c>
      <c r="E345" s="2" t="str">
        <f>_xlfn.XLOOKUP(C345,'NAICS-SOC-CIP x-walk'!C:C,'NAICS-SOC-CIP x-walk'!E:E)</f>
        <v>Machine Feeders and Offbearers</v>
      </c>
      <c r="F345" t="str" cm="1">
        <f t="array" ref="F345">_xlfn.IFS(
 AND(D345&gt;=11, D345&lt;=29), "Management, business, science, and arts occupations",
 AND(D345&gt;=31, D345&lt;=39), "Service occupations",
 AND(D345&gt;=41, D345&lt;=43), "Sales and office occupations",
 AND(D345&gt;=51, D345&lt;=53), "Production, transportation, and material moving occupations",
 AND(D345&gt;=45, D345&lt;=49), "Natural resources, construction, and maintenance occupations",
 TRUE, "Not applicable to study area"
)</f>
        <v>Production, transportation, and material moving occupations</v>
      </c>
      <c r="G345">
        <f t="shared" si="26"/>
        <v>8356</v>
      </c>
      <c r="H345" s="9">
        <f t="shared" si="27"/>
        <v>53.564102564102562</v>
      </c>
      <c r="I345" t="str">
        <f>_xlfn.XLOOKUP($C345,'NAICS-SOC-CIP x-walk'!C:C, 'NAICS-SOC-CIP x-walk'!H:H)</f>
        <v>31-33</v>
      </c>
      <c r="J345" t="str">
        <f>_xlfn.XLOOKUP($C345,'NAICS-SOC-CIP x-walk'!$C:$C, 'NAICS-SOC-CIP x-walk'!I:I)</f>
        <v>Manufacturing</v>
      </c>
      <c r="K345">
        <f t="shared" si="28"/>
        <v>4907</v>
      </c>
      <c r="L345" s="9">
        <f t="shared" si="29"/>
        <v>43.424778761061944</v>
      </c>
    </row>
    <row r="346" spans="1:12">
      <c r="A346" s="1">
        <v>43</v>
      </c>
      <c r="B346" s="1">
        <v>4</v>
      </c>
      <c r="C346" s="34" t="s">
        <v>1823</v>
      </c>
      <c r="D346" s="1">
        <f t="shared" si="25"/>
        <v>11</v>
      </c>
      <c r="E346" s="2" t="str">
        <f>_xlfn.XLOOKUP(C346,'NAICS-SOC-CIP x-walk'!C:C,'NAICS-SOC-CIP x-walk'!E:E)</f>
        <v>Industrial Production Managers</v>
      </c>
      <c r="F346" t="str" cm="1">
        <f t="array" ref="F346">_xlfn.IFS(
 AND(D346&gt;=11, D346&lt;=29), "Management, business, science, and arts occupations",
 AND(D346&gt;=31, D346&lt;=39), "Service occupations",
 AND(D346&gt;=41, D346&lt;=43), "Sales and office occupations",
 AND(D346&gt;=51, D346&lt;=53), "Production, transportation, and material moving occupations",
 AND(D346&gt;=45, D346&lt;=49), "Natural resources, construction, and maintenance occupations",
 TRUE, "Not applicable to study area"
)</f>
        <v>Management, business, science, and arts occupations</v>
      </c>
      <c r="G346">
        <f t="shared" si="26"/>
        <v>7776</v>
      </c>
      <c r="H346" s="9">
        <f t="shared" si="27"/>
        <v>17.474157303370788</v>
      </c>
      <c r="I346" t="str">
        <f>_xlfn.XLOOKUP($C346,'NAICS-SOC-CIP x-walk'!C:C, 'NAICS-SOC-CIP x-walk'!H:H)</f>
        <v>31-33</v>
      </c>
      <c r="J346" t="str">
        <f>_xlfn.XLOOKUP($C346,'NAICS-SOC-CIP x-walk'!$C:$C, 'NAICS-SOC-CIP x-walk'!I:I)</f>
        <v>Manufacturing</v>
      </c>
      <c r="K346">
        <f t="shared" si="28"/>
        <v>4907</v>
      </c>
      <c r="L346" s="9">
        <f t="shared" si="29"/>
        <v>43.424778761061944</v>
      </c>
    </row>
    <row r="347" spans="1:12">
      <c r="A347" s="1">
        <v>27</v>
      </c>
      <c r="B347" s="1">
        <v>4</v>
      </c>
      <c r="C347" s="34" t="s">
        <v>1823</v>
      </c>
      <c r="D347" s="1">
        <f t="shared" si="25"/>
        <v>11</v>
      </c>
      <c r="E347" s="2" t="str">
        <f>_xlfn.XLOOKUP(C347,'NAICS-SOC-CIP x-walk'!C:C,'NAICS-SOC-CIP x-walk'!E:E)</f>
        <v>Industrial Production Managers</v>
      </c>
      <c r="F347" t="str" cm="1">
        <f t="array" ref="F347">_xlfn.IFS(
 AND(D347&gt;=11, D347&lt;=29), "Management, business, science, and arts occupations",
 AND(D347&gt;=31, D347&lt;=39), "Service occupations",
 AND(D347&gt;=41, D347&lt;=43), "Sales and office occupations",
 AND(D347&gt;=51, D347&lt;=53), "Production, transportation, and material moving occupations",
 AND(D347&gt;=45, D347&lt;=49), "Natural resources, construction, and maintenance occupations",
 TRUE, "Not applicable to study area"
)</f>
        <v>Management, business, science, and arts occupations</v>
      </c>
      <c r="G347">
        <f t="shared" si="26"/>
        <v>7776</v>
      </c>
      <c r="H347" s="9">
        <f t="shared" si="27"/>
        <v>17.474157303370788</v>
      </c>
      <c r="I347" t="str">
        <f>_xlfn.XLOOKUP($C347,'NAICS-SOC-CIP x-walk'!C:C, 'NAICS-SOC-CIP x-walk'!H:H)</f>
        <v>31-33</v>
      </c>
      <c r="J347" t="str">
        <f>_xlfn.XLOOKUP($C347,'NAICS-SOC-CIP x-walk'!$C:$C, 'NAICS-SOC-CIP x-walk'!I:I)</f>
        <v>Manufacturing</v>
      </c>
      <c r="K347">
        <f t="shared" si="28"/>
        <v>4907</v>
      </c>
      <c r="L347" s="9">
        <f t="shared" si="29"/>
        <v>43.424778761061944</v>
      </c>
    </row>
    <row r="348" spans="1:12">
      <c r="A348" s="1">
        <v>61</v>
      </c>
      <c r="B348" s="1">
        <v>3</v>
      </c>
      <c r="C348" s="34" t="s">
        <v>1823</v>
      </c>
      <c r="D348" s="1">
        <f t="shared" si="25"/>
        <v>11</v>
      </c>
      <c r="E348" s="2" t="str">
        <f>_xlfn.XLOOKUP(C348,'NAICS-SOC-CIP x-walk'!C:C,'NAICS-SOC-CIP x-walk'!E:E)</f>
        <v>Industrial Production Managers</v>
      </c>
      <c r="F348" t="str" cm="1">
        <f t="array" ref="F348">_xlfn.IFS(
 AND(D348&gt;=11, D348&lt;=29), "Management, business, science, and arts occupations",
 AND(D348&gt;=31, D348&lt;=39), "Service occupations",
 AND(D348&gt;=41, D348&lt;=43), "Sales and office occupations",
 AND(D348&gt;=51, D348&lt;=53), "Production, transportation, and material moving occupations",
 AND(D348&gt;=45, D348&lt;=49), "Natural resources, construction, and maintenance occupations",
 TRUE, "Not applicable to study area"
)</f>
        <v>Management, business, science, and arts occupations</v>
      </c>
      <c r="G348">
        <f t="shared" si="26"/>
        <v>7776</v>
      </c>
      <c r="H348" s="9">
        <f t="shared" si="27"/>
        <v>17.474157303370788</v>
      </c>
      <c r="I348" t="str">
        <f>_xlfn.XLOOKUP($C348,'NAICS-SOC-CIP x-walk'!C:C, 'NAICS-SOC-CIP x-walk'!H:H)</f>
        <v>31-33</v>
      </c>
      <c r="J348" t="str">
        <f>_xlfn.XLOOKUP($C348,'NAICS-SOC-CIP x-walk'!$C:$C, 'NAICS-SOC-CIP x-walk'!I:I)</f>
        <v>Manufacturing</v>
      </c>
      <c r="K348">
        <f t="shared" si="28"/>
        <v>4907</v>
      </c>
      <c r="L348" s="9">
        <f t="shared" si="29"/>
        <v>43.424778761061944</v>
      </c>
    </row>
    <row r="349" spans="1:12">
      <c r="A349" s="1">
        <v>77</v>
      </c>
      <c r="B349" s="1">
        <v>4</v>
      </c>
      <c r="C349" s="34" t="s">
        <v>1823</v>
      </c>
      <c r="D349" s="1">
        <f t="shared" si="25"/>
        <v>11</v>
      </c>
      <c r="E349" s="2" t="str">
        <f>_xlfn.XLOOKUP(C349,'NAICS-SOC-CIP x-walk'!C:C,'NAICS-SOC-CIP x-walk'!E:E)</f>
        <v>Industrial Production Managers</v>
      </c>
      <c r="F349" t="str" cm="1">
        <f t="array" ref="F349">_xlfn.IFS(
 AND(D349&gt;=11, D349&lt;=29), "Management, business, science, and arts occupations",
 AND(D349&gt;=31, D349&lt;=39), "Service occupations",
 AND(D349&gt;=41, D349&lt;=43), "Sales and office occupations",
 AND(D349&gt;=51, D349&lt;=53), "Production, transportation, and material moving occupations",
 AND(D349&gt;=45, D349&lt;=49), "Natural resources, construction, and maintenance occupations",
 TRUE, "Not applicable to study area"
)</f>
        <v>Management, business, science, and arts occupations</v>
      </c>
      <c r="G349">
        <f t="shared" si="26"/>
        <v>7776</v>
      </c>
      <c r="H349" s="9">
        <f t="shared" si="27"/>
        <v>17.474157303370788</v>
      </c>
      <c r="I349" t="str">
        <f>_xlfn.XLOOKUP($C349,'NAICS-SOC-CIP x-walk'!C:C, 'NAICS-SOC-CIP x-walk'!H:H)</f>
        <v>31-33</v>
      </c>
      <c r="J349" t="str">
        <f>_xlfn.XLOOKUP($C349,'NAICS-SOC-CIP x-walk'!$C:$C, 'NAICS-SOC-CIP x-walk'!I:I)</f>
        <v>Manufacturing</v>
      </c>
      <c r="K349">
        <f t="shared" si="28"/>
        <v>4907</v>
      </c>
      <c r="L349" s="9">
        <f t="shared" si="29"/>
        <v>43.424778761061944</v>
      </c>
    </row>
    <row r="350" spans="1:12">
      <c r="A350" s="1">
        <v>67</v>
      </c>
      <c r="B350" s="1">
        <v>4</v>
      </c>
      <c r="C350" s="34" t="s">
        <v>1823</v>
      </c>
      <c r="D350" s="1">
        <f t="shared" si="25"/>
        <v>11</v>
      </c>
      <c r="E350" s="2" t="str">
        <f>_xlfn.XLOOKUP(C350,'NAICS-SOC-CIP x-walk'!C:C,'NAICS-SOC-CIP x-walk'!E:E)</f>
        <v>Industrial Production Managers</v>
      </c>
      <c r="F350" t="str" cm="1">
        <f t="array" ref="F350">_xlfn.IFS(
 AND(D350&gt;=11, D350&lt;=29), "Management, business, science, and arts occupations",
 AND(D350&gt;=31, D350&lt;=39), "Service occupations",
 AND(D350&gt;=41, D350&lt;=43), "Sales and office occupations",
 AND(D350&gt;=51, D350&lt;=53), "Production, transportation, and material moving occupations",
 AND(D350&gt;=45, D350&lt;=49), "Natural resources, construction, and maintenance occupations",
 TRUE, "Not applicable to study area"
)</f>
        <v>Management, business, science, and arts occupations</v>
      </c>
      <c r="G350">
        <f t="shared" si="26"/>
        <v>7776</v>
      </c>
      <c r="H350" s="9">
        <f t="shared" si="27"/>
        <v>17.474157303370788</v>
      </c>
      <c r="I350" t="str">
        <f>_xlfn.XLOOKUP($C350,'NAICS-SOC-CIP x-walk'!C:C, 'NAICS-SOC-CIP x-walk'!H:H)</f>
        <v>31-33</v>
      </c>
      <c r="J350" t="str">
        <f>_xlfn.XLOOKUP($C350,'NAICS-SOC-CIP x-walk'!$C:$C, 'NAICS-SOC-CIP x-walk'!I:I)</f>
        <v>Manufacturing</v>
      </c>
      <c r="K350">
        <f t="shared" si="28"/>
        <v>4907</v>
      </c>
      <c r="L350" s="9">
        <f t="shared" si="29"/>
        <v>43.424778761061944</v>
      </c>
    </row>
    <row r="351" spans="1:12">
      <c r="A351" s="1">
        <v>61</v>
      </c>
      <c r="B351" s="1">
        <v>3</v>
      </c>
      <c r="C351" s="34" t="s">
        <v>1823</v>
      </c>
      <c r="D351" s="1">
        <f t="shared" si="25"/>
        <v>11</v>
      </c>
      <c r="E351" s="2" t="str">
        <f>_xlfn.XLOOKUP(C351,'NAICS-SOC-CIP x-walk'!C:C,'NAICS-SOC-CIP x-walk'!E:E)</f>
        <v>Industrial Production Managers</v>
      </c>
      <c r="F351" t="str" cm="1">
        <f t="array" ref="F351">_xlfn.IFS(
 AND(D351&gt;=11, D351&lt;=29), "Management, business, science, and arts occupations",
 AND(D351&gt;=31, D351&lt;=39), "Service occupations",
 AND(D351&gt;=41, D351&lt;=43), "Sales and office occupations",
 AND(D351&gt;=51, D351&lt;=53), "Production, transportation, and material moving occupations",
 AND(D351&gt;=45, D351&lt;=49), "Natural resources, construction, and maintenance occupations",
 TRUE, "Not applicable to study area"
)</f>
        <v>Management, business, science, and arts occupations</v>
      </c>
      <c r="G351">
        <f t="shared" si="26"/>
        <v>7776</v>
      </c>
      <c r="H351" s="9">
        <f t="shared" si="27"/>
        <v>17.474157303370788</v>
      </c>
      <c r="I351" t="str">
        <f>_xlfn.XLOOKUP($C351,'NAICS-SOC-CIP x-walk'!C:C, 'NAICS-SOC-CIP x-walk'!H:H)</f>
        <v>31-33</v>
      </c>
      <c r="J351" t="str">
        <f>_xlfn.XLOOKUP($C351,'NAICS-SOC-CIP x-walk'!$C:$C, 'NAICS-SOC-CIP x-walk'!I:I)</f>
        <v>Manufacturing</v>
      </c>
      <c r="K351">
        <f t="shared" si="28"/>
        <v>4907</v>
      </c>
      <c r="L351" s="9">
        <f t="shared" si="29"/>
        <v>43.424778761061944</v>
      </c>
    </row>
    <row r="352" spans="1:12">
      <c r="A352" s="1">
        <v>17</v>
      </c>
      <c r="B352" s="1">
        <v>5</v>
      </c>
      <c r="C352" s="34" t="s">
        <v>1837</v>
      </c>
      <c r="D352" s="1">
        <f t="shared" si="25"/>
        <v>11</v>
      </c>
      <c r="E352" s="2" t="str">
        <f>_xlfn.XLOOKUP(C352,'NAICS-SOC-CIP x-walk'!C:C,'NAICS-SOC-CIP x-walk'!E:E)</f>
        <v>Architectural and Engineering Managers</v>
      </c>
      <c r="F352" t="str" cm="1">
        <f t="array" ref="F352">_xlfn.IFS(
 AND(D352&gt;=11, D352&lt;=29), "Management, business, science, and arts occupations",
 AND(D352&gt;=31, D352&lt;=39), "Service occupations",
 AND(D352&gt;=41, D352&lt;=43), "Sales and office occupations",
 AND(D352&gt;=51, D352&lt;=53), "Production, transportation, and material moving occupations",
 AND(D352&gt;=45, D352&lt;=49), "Natural resources, construction, and maintenance occupations",
 TRUE, "Not applicable to study area"
)</f>
        <v>Management, business, science, and arts occupations</v>
      </c>
      <c r="G352">
        <f t="shared" si="26"/>
        <v>7776</v>
      </c>
      <c r="H352" s="9">
        <f t="shared" si="27"/>
        <v>17.474157303370788</v>
      </c>
      <c r="I352" t="str">
        <f>_xlfn.XLOOKUP($C352,'NAICS-SOC-CIP x-walk'!C:C, 'NAICS-SOC-CIP x-walk'!H:H)</f>
        <v>11</v>
      </c>
      <c r="J352" t="str">
        <f>_xlfn.XLOOKUP($C352,'NAICS-SOC-CIP x-walk'!$C:$C, 'NAICS-SOC-CIP x-walk'!I:I)</f>
        <v>Agriculture, Forestry, Fishing and Hunting</v>
      </c>
      <c r="K352">
        <f t="shared" si="28"/>
        <v>2460</v>
      </c>
      <c r="L352" s="9">
        <f t="shared" si="29"/>
        <v>44.727272727272727</v>
      </c>
    </row>
    <row r="353" spans="1:12">
      <c r="A353" s="1">
        <v>40</v>
      </c>
      <c r="B353" s="1">
        <v>4</v>
      </c>
      <c r="C353" s="34" t="s">
        <v>1837</v>
      </c>
      <c r="D353" s="1">
        <f t="shared" si="25"/>
        <v>11</v>
      </c>
      <c r="E353" s="2" t="str">
        <f>_xlfn.XLOOKUP(C353,'NAICS-SOC-CIP x-walk'!C:C,'NAICS-SOC-CIP x-walk'!E:E)</f>
        <v>Architectural and Engineering Managers</v>
      </c>
      <c r="F353" t="str" cm="1">
        <f t="array" ref="F353">_xlfn.IFS(
 AND(D353&gt;=11, D353&lt;=29), "Management, business, science, and arts occupations",
 AND(D353&gt;=31, D353&lt;=39), "Service occupations",
 AND(D353&gt;=41, D353&lt;=43), "Sales and office occupations",
 AND(D353&gt;=51, D353&lt;=53), "Production, transportation, and material moving occupations",
 AND(D353&gt;=45, D353&lt;=49), "Natural resources, construction, and maintenance occupations",
 TRUE, "Not applicable to study area"
)</f>
        <v>Management, business, science, and arts occupations</v>
      </c>
      <c r="G353">
        <f t="shared" si="26"/>
        <v>7776</v>
      </c>
      <c r="H353" s="9">
        <f t="shared" si="27"/>
        <v>17.474157303370788</v>
      </c>
      <c r="I353" t="str">
        <f>_xlfn.XLOOKUP($C353,'NAICS-SOC-CIP x-walk'!C:C, 'NAICS-SOC-CIP x-walk'!H:H)</f>
        <v>11</v>
      </c>
      <c r="J353" t="str">
        <f>_xlfn.XLOOKUP($C353,'NAICS-SOC-CIP x-walk'!$C:$C, 'NAICS-SOC-CIP x-walk'!I:I)</f>
        <v>Agriculture, Forestry, Fishing and Hunting</v>
      </c>
      <c r="K353">
        <f t="shared" si="28"/>
        <v>2460</v>
      </c>
      <c r="L353" s="9">
        <f t="shared" si="29"/>
        <v>44.727272727272727</v>
      </c>
    </row>
    <row r="354" spans="1:12">
      <c r="A354" s="1">
        <v>15</v>
      </c>
      <c r="B354" s="1">
        <v>5</v>
      </c>
      <c r="C354" s="34" t="s">
        <v>1843</v>
      </c>
      <c r="D354" s="1">
        <f t="shared" si="25"/>
        <v>11</v>
      </c>
      <c r="E354" s="2" t="str">
        <f>_xlfn.XLOOKUP(C354,'NAICS-SOC-CIP x-walk'!C:C,'NAICS-SOC-CIP x-walk'!E:E)</f>
        <v>Natural Sciences Managers</v>
      </c>
      <c r="F354" t="str" cm="1">
        <f t="array" ref="F354">_xlfn.IFS(
 AND(D354&gt;=11, D354&lt;=29), "Management, business, science, and arts occupations",
 AND(D354&gt;=31, D354&lt;=39), "Service occupations",
 AND(D354&gt;=41, D354&lt;=43), "Sales and office occupations",
 AND(D354&gt;=51, D354&lt;=53), "Production, transportation, and material moving occupations",
 AND(D354&gt;=45, D354&lt;=49), "Natural resources, construction, and maintenance occupations",
 TRUE, "Not applicable to study area"
)</f>
        <v>Management, business, science, and arts occupations</v>
      </c>
      <c r="G354">
        <f t="shared" si="26"/>
        <v>7776</v>
      </c>
      <c r="H354" s="9">
        <f t="shared" si="27"/>
        <v>17.474157303370788</v>
      </c>
      <c r="I354" t="str">
        <f>_xlfn.XLOOKUP($C354,'NAICS-SOC-CIP x-walk'!C:C, 'NAICS-SOC-CIP x-walk'!H:H)</f>
        <v>21, 22</v>
      </c>
      <c r="J354" t="str">
        <f>_xlfn.XLOOKUP($C354,'NAICS-SOC-CIP x-walk'!$C:$C, 'NAICS-SOC-CIP x-walk'!I:I)</f>
        <v>Mining, Quarrying, and Oil and Gas Extraction, Utilities</v>
      </c>
      <c r="K354">
        <f t="shared" si="28"/>
        <v>4499</v>
      </c>
      <c r="L354" s="9">
        <f t="shared" si="29"/>
        <v>48.376344086021504</v>
      </c>
    </row>
    <row r="355" spans="1:12">
      <c r="A355" s="1">
        <v>9</v>
      </c>
      <c r="B355" s="1">
        <v>4</v>
      </c>
      <c r="C355" s="34" t="s">
        <v>1843</v>
      </c>
      <c r="D355" s="1">
        <f t="shared" si="25"/>
        <v>11</v>
      </c>
      <c r="E355" s="2" t="str">
        <f>_xlfn.XLOOKUP(C355,'NAICS-SOC-CIP x-walk'!C:C,'NAICS-SOC-CIP x-walk'!E:E)</f>
        <v>Natural Sciences Managers</v>
      </c>
      <c r="F355" t="str" cm="1">
        <f t="array" ref="F355">_xlfn.IFS(
 AND(D355&gt;=11, D355&lt;=29), "Management, business, science, and arts occupations",
 AND(D355&gt;=31, D355&lt;=39), "Service occupations",
 AND(D355&gt;=41, D355&lt;=43), "Sales and office occupations",
 AND(D355&gt;=51, D355&lt;=53), "Production, transportation, and material moving occupations",
 AND(D355&gt;=45, D355&lt;=49), "Natural resources, construction, and maintenance occupations",
 TRUE, "Not applicable to study area"
)</f>
        <v>Management, business, science, and arts occupations</v>
      </c>
      <c r="G355">
        <f t="shared" si="26"/>
        <v>7776</v>
      </c>
      <c r="H355" s="9">
        <f t="shared" si="27"/>
        <v>17.474157303370788</v>
      </c>
      <c r="I355" t="str">
        <f>_xlfn.XLOOKUP($C355,'NAICS-SOC-CIP x-walk'!C:C, 'NAICS-SOC-CIP x-walk'!H:H)</f>
        <v>21, 22</v>
      </c>
      <c r="J355" t="str">
        <f>_xlfn.XLOOKUP($C355,'NAICS-SOC-CIP x-walk'!$C:$C, 'NAICS-SOC-CIP x-walk'!I:I)</f>
        <v>Mining, Quarrying, and Oil and Gas Extraction, Utilities</v>
      </c>
      <c r="K355">
        <f t="shared" si="28"/>
        <v>4499</v>
      </c>
      <c r="L355" s="9">
        <f t="shared" si="29"/>
        <v>48.376344086021504</v>
      </c>
    </row>
    <row r="356" spans="1:12">
      <c r="A356" s="1">
        <v>26</v>
      </c>
      <c r="B356" s="1">
        <v>4</v>
      </c>
      <c r="C356" s="34" t="s">
        <v>1843</v>
      </c>
      <c r="D356" s="1">
        <f t="shared" si="25"/>
        <v>11</v>
      </c>
      <c r="E356" s="2" t="str">
        <f>_xlfn.XLOOKUP(C356,'NAICS-SOC-CIP x-walk'!C:C,'NAICS-SOC-CIP x-walk'!E:E)</f>
        <v>Natural Sciences Managers</v>
      </c>
      <c r="F356" t="str" cm="1">
        <f t="array" ref="F356">_xlfn.IFS(
 AND(D356&gt;=11, D356&lt;=29), "Management, business, science, and arts occupations",
 AND(D356&gt;=31, D356&lt;=39), "Service occupations",
 AND(D356&gt;=41, D356&lt;=43), "Sales and office occupations",
 AND(D356&gt;=51, D356&lt;=53), "Production, transportation, and material moving occupations",
 AND(D356&gt;=45, D356&lt;=49), "Natural resources, construction, and maintenance occupations",
 TRUE, "Not applicable to study area"
)</f>
        <v>Management, business, science, and arts occupations</v>
      </c>
      <c r="G356">
        <f t="shared" si="26"/>
        <v>7776</v>
      </c>
      <c r="H356" s="9">
        <f t="shared" si="27"/>
        <v>17.474157303370788</v>
      </c>
      <c r="I356" t="str">
        <f>_xlfn.XLOOKUP($C356,'NAICS-SOC-CIP x-walk'!C:C, 'NAICS-SOC-CIP x-walk'!H:H)</f>
        <v>21, 22</v>
      </c>
      <c r="J356" t="str">
        <f>_xlfn.XLOOKUP($C356,'NAICS-SOC-CIP x-walk'!$C:$C, 'NAICS-SOC-CIP x-walk'!I:I)</f>
        <v>Mining, Quarrying, and Oil and Gas Extraction, Utilities</v>
      </c>
      <c r="K356">
        <f t="shared" si="28"/>
        <v>4499</v>
      </c>
      <c r="L356" s="9">
        <f t="shared" si="29"/>
        <v>48.376344086021504</v>
      </c>
    </row>
    <row r="357" spans="1:12">
      <c r="A357" s="1">
        <v>1</v>
      </c>
      <c r="B357" s="1">
        <v>5</v>
      </c>
      <c r="C357" s="34" t="s">
        <v>1926</v>
      </c>
      <c r="D357" s="1">
        <f t="shared" si="25"/>
        <v>15</v>
      </c>
      <c r="E357" s="2" t="str">
        <f>_xlfn.XLOOKUP(C357,'NAICS-SOC-CIP x-walk'!C:C,'NAICS-SOC-CIP x-walk'!E:E)</f>
        <v>Mathematicians</v>
      </c>
      <c r="F357" t="str" cm="1">
        <f t="array" ref="F357">_xlfn.IFS(
 AND(D357&gt;=11, D357&lt;=29), "Management, business, science, and arts occupations",
 AND(D357&gt;=31, D357&lt;=39), "Service occupations",
 AND(D357&gt;=41, D357&lt;=43), "Sales and office occupations",
 AND(D357&gt;=51, D357&lt;=53), "Production, transportation, and material moving occupations",
 AND(D357&gt;=45, D357&lt;=49), "Natural resources, construction, and maintenance occupations",
 TRUE, "Not applicable to study area"
)</f>
        <v>Management, business, science, and arts occupations</v>
      </c>
      <c r="G357">
        <f t="shared" si="26"/>
        <v>7776</v>
      </c>
      <c r="H357" s="9">
        <f t="shared" si="27"/>
        <v>17.474157303370788</v>
      </c>
      <c r="I357" t="str">
        <f>_xlfn.XLOOKUP($C357,'NAICS-SOC-CIP x-walk'!C:C, 'NAICS-SOC-CIP x-walk'!H:H)</f>
        <v>21, 22</v>
      </c>
      <c r="J357" t="str">
        <f>_xlfn.XLOOKUP($C357,'NAICS-SOC-CIP x-walk'!$C:$C, 'NAICS-SOC-CIP x-walk'!I:I)</f>
        <v>Mining, Quarrying, and Oil and Gas Extraction, Utilities</v>
      </c>
      <c r="K357">
        <f t="shared" si="28"/>
        <v>4499</v>
      </c>
      <c r="L357" s="9">
        <f t="shared" si="29"/>
        <v>48.376344086021504</v>
      </c>
    </row>
    <row r="358" spans="1:12">
      <c r="A358" s="1">
        <v>1</v>
      </c>
      <c r="B358" s="1">
        <v>5</v>
      </c>
      <c r="C358" s="34" t="s">
        <v>1928</v>
      </c>
      <c r="D358" s="1">
        <f t="shared" si="25"/>
        <v>15</v>
      </c>
      <c r="E358" s="2" t="str">
        <f>_xlfn.XLOOKUP(C358,'NAICS-SOC-CIP x-walk'!C:C,'NAICS-SOC-CIP x-walk'!E:E)</f>
        <v>Statisticians</v>
      </c>
      <c r="F358" t="str" cm="1">
        <f t="array" ref="F358">_xlfn.IFS(
 AND(D358&gt;=11, D358&lt;=29), "Management, business, science, and arts occupations",
 AND(D358&gt;=31, D358&lt;=39), "Service occupations",
 AND(D358&gt;=41, D358&lt;=43), "Sales and office occupations",
 AND(D358&gt;=51, D358&lt;=53), "Production, transportation, and material moving occupations",
 AND(D358&gt;=45, D358&lt;=49), "Natural resources, construction, and maintenance occupations",
 TRUE, "Not applicable to study area"
)</f>
        <v>Management, business, science, and arts occupations</v>
      </c>
      <c r="G358">
        <f t="shared" si="26"/>
        <v>7776</v>
      </c>
      <c r="H358" s="9">
        <f t="shared" si="27"/>
        <v>17.474157303370788</v>
      </c>
      <c r="I358" t="str">
        <f>_xlfn.XLOOKUP($C358,'NAICS-SOC-CIP x-walk'!C:C, 'NAICS-SOC-CIP x-walk'!H:H)</f>
        <v>31-33</v>
      </c>
      <c r="J358" t="str">
        <f>_xlfn.XLOOKUP($C358,'NAICS-SOC-CIP x-walk'!$C:$C, 'NAICS-SOC-CIP x-walk'!I:I)</f>
        <v>Manufacturing</v>
      </c>
      <c r="K358">
        <f t="shared" si="28"/>
        <v>4907</v>
      </c>
      <c r="L358" s="9">
        <f t="shared" si="29"/>
        <v>43.424778761061944</v>
      </c>
    </row>
    <row r="359" spans="1:12">
      <c r="A359" s="1">
        <v>3</v>
      </c>
      <c r="B359" s="1">
        <v>5</v>
      </c>
      <c r="C359" s="34" t="s">
        <v>1928</v>
      </c>
      <c r="D359" s="1">
        <f t="shared" si="25"/>
        <v>15</v>
      </c>
      <c r="E359" s="2" t="str">
        <f>_xlfn.XLOOKUP(C359,'NAICS-SOC-CIP x-walk'!C:C,'NAICS-SOC-CIP x-walk'!E:E)</f>
        <v>Statisticians</v>
      </c>
      <c r="F359" t="str" cm="1">
        <f t="array" ref="F359">_xlfn.IFS(
 AND(D359&gt;=11, D359&lt;=29), "Management, business, science, and arts occupations",
 AND(D359&gt;=31, D359&lt;=39), "Service occupations",
 AND(D359&gt;=41, D359&lt;=43), "Sales and office occupations",
 AND(D359&gt;=51, D359&lt;=53), "Production, transportation, and material moving occupations",
 AND(D359&gt;=45, D359&lt;=49), "Natural resources, construction, and maintenance occupations",
 TRUE, "Not applicable to study area"
)</f>
        <v>Management, business, science, and arts occupations</v>
      </c>
      <c r="G359">
        <f t="shared" si="26"/>
        <v>7776</v>
      </c>
      <c r="H359" s="9">
        <f t="shared" si="27"/>
        <v>17.474157303370788</v>
      </c>
      <c r="I359" t="str">
        <f>_xlfn.XLOOKUP($C359,'NAICS-SOC-CIP x-walk'!C:C, 'NAICS-SOC-CIP x-walk'!H:H)</f>
        <v>31-33</v>
      </c>
      <c r="J359" t="str">
        <f>_xlfn.XLOOKUP($C359,'NAICS-SOC-CIP x-walk'!$C:$C, 'NAICS-SOC-CIP x-walk'!I:I)</f>
        <v>Manufacturing</v>
      </c>
      <c r="K359">
        <f t="shared" si="28"/>
        <v>4907</v>
      </c>
      <c r="L359" s="9">
        <f t="shared" si="29"/>
        <v>43.424778761061944</v>
      </c>
    </row>
    <row r="360" spans="1:12">
      <c r="A360" s="1">
        <v>13</v>
      </c>
      <c r="B360" s="1">
        <v>4</v>
      </c>
      <c r="C360" s="34" t="s">
        <v>1939</v>
      </c>
      <c r="D360" s="1">
        <f t="shared" si="25"/>
        <v>17</v>
      </c>
      <c r="E360" s="2" t="str">
        <f>_xlfn.XLOOKUP(C360,'NAICS-SOC-CIP x-walk'!C:C,'NAICS-SOC-CIP x-walk'!E:E)</f>
        <v>Aerospace Engineers</v>
      </c>
      <c r="F360" t="str" cm="1">
        <f t="array" ref="F360">_xlfn.IFS(
 AND(D360&gt;=11, D360&lt;=29), "Management, business, science, and arts occupations",
 AND(D360&gt;=31, D360&lt;=39), "Service occupations",
 AND(D360&gt;=41, D360&lt;=43), "Sales and office occupations",
 AND(D360&gt;=51, D360&lt;=53), "Production, transportation, and material moving occupations",
 AND(D360&gt;=45, D360&lt;=49), "Natural resources, construction, and maintenance occupations",
 TRUE, "Not applicable to study area"
)</f>
        <v>Management, business, science, and arts occupations</v>
      </c>
      <c r="G360">
        <f t="shared" si="26"/>
        <v>7776</v>
      </c>
      <c r="H360" s="9">
        <f t="shared" si="27"/>
        <v>17.474157303370788</v>
      </c>
      <c r="I360" t="str">
        <f>_xlfn.XLOOKUP($C360,'NAICS-SOC-CIP x-walk'!C:C, 'NAICS-SOC-CIP x-walk'!H:H)</f>
        <v>31-33</v>
      </c>
      <c r="J360" t="str">
        <f>_xlfn.XLOOKUP($C360,'NAICS-SOC-CIP x-walk'!$C:$C, 'NAICS-SOC-CIP x-walk'!I:I)</f>
        <v>Manufacturing</v>
      </c>
      <c r="K360">
        <f t="shared" si="28"/>
        <v>4907</v>
      </c>
      <c r="L360" s="9">
        <f t="shared" si="29"/>
        <v>43.424778761061944</v>
      </c>
    </row>
    <row r="361" spans="1:12">
      <c r="A361" s="1">
        <v>8</v>
      </c>
      <c r="B361" s="1">
        <v>4</v>
      </c>
      <c r="C361" s="34" t="s">
        <v>1941</v>
      </c>
      <c r="D361" s="1">
        <f t="shared" si="25"/>
        <v>17</v>
      </c>
      <c r="E361" s="2" t="str">
        <f>_xlfn.XLOOKUP(C361,'NAICS-SOC-CIP x-walk'!C:C,'NAICS-SOC-CIP x-walk'!E:E)</f>
        <v>Bioengineers and Biomedical Engineers</v>
      </c>
      <c r="F361" t="str" cm="1">
        <f t="array" ref="F361">_xlfn.IFS(
 AND(D361&gt;=11, D361&lt;=29), "Management, business, science, and arts occupations",
 AND(D361&gt;=31, D361&lt;=39), "Service occupations",
 AND(D361&gt;=41, D361&lt;=43), "Sales and office occupations",
 AND(D361&gt;=51, D361&lt;=53), "Production, transportation, and material moving occupations",
 AND(D361&gt;=45, D361&lt;=49), "Natural resources, construction, and maintenance occupations",
 TRUE, "Not applicable to study area"
)</f>
        <v>Management, business, science, and arts occupations</v>
      </c>
      <c r="G361">
        <f t="shared" si="26"/>
        <v>7776</v>
      </c>
      <c r="H361" s="9">
        <f t="shared" si="27"/>
        <v>17.474157303370788</v>
      </c>
      <c r="I361" t="str">
        <f>_xlfn.XLOOKUP($C361,'NAICS-SOC-CIP x-walk'!C:C, 'NAICS-SOC-CIP x-walk'!H:H)</f>
        <v>31-33</v>
      </c>
      <c r="J361" t="str">
        <f>_xlfn.XLOOKUP($C361,'NAICS-SOC-CIP x-walk'!$C:$C, 'NAICS-SOC-CIP x-walk'!I:I)</f>
        <v>Manufacturing</v>
      </c>
      <c r="K361">
        <f t="shared" si="28"/>
        <v>4907</v>
      </c>
      <c r="L361" s="9">
        <f t="shared" si="29"/>
        <v>43.424778761061944</v>
      </c>
    </row>
    <row r="362" spans="1:12">
      <c r="A362" s="1">
        <v>33</v>
      </c>
      <c r="B362" s="1">
        <v>4</v>
      </c>
      <c r="C362" s="34" t="s">
        <v>1942</v>
      </c>
      <c r="D362" s="1">
        <f t="shared" si="25"/>
        <v>17</v>
      </c>
      <c r="E362" s="2" t="str">
        <f>_xlfn.XLOOKUP(C362,'NAICS-SOC-CIP x-walk'!C:C,'NAICS-SOC-CIP x-walk'!E:E)</f>
        <v>Chemical Engineers</v>
      </c>
      <c r="F362" t="str" cm="1">
        <f t="array" ref="F362">_xlfn.IFS(
 AND(D362&gt;=11, D362&lt;=29), "Management, business, science, and arts occupations",
 AND(D362&gt;=31, D362&lt;=39), "Service occupations",
 AND(D362&gt;=41, D362&lt;=43), "Sales and office occupations",
 AND(D362&gt;=51, D362&lt;=53), "Production, transportation, and material moving occupations",
 AND(D362&gt;=45, D362&lt;=49), "Natural resources, construction, and maintenance occupations",
 TRUE, "Not applicable to study area"
)</f>
        <v>Management, business, science, and arts occupations</v>
      </c>
      <c r="G362">
        <f t="shared" si="26"/>
        <v>7776</v>
      </c>
      <c r="H362" s="9">
        <f t="shared" si="27"/>
        <v>17.474157303370788</v>
      </c>
      <c r="I362" t="str">
        <f>_xlfn.XLOOKUP($C362,'NAICS-SOC-CIP x-walk'!C:C, 'NAICS-SOC-CIP x-walk'!H:H)</f>
        <v>11</v>
      </c>
      <c r="J362" t="str">
        <f>_xlfn.XLOOKUP($C362,'NAICS-SOC-CIP x-walk'!$C:$C, 'NAICS-SOC-CIP x-walk'!I:I)</f>
        <v>Agriculture, Forestry, Fishing and Hunting</v>
      </c>
      <c r="K362">
        <f t="shared" si="28"/>
        <v>2460</v>
      </c>
      <c r="L362" s="9">
        <f t="shared" si="29"/>
        <v>44.727272727272727</v>
      </c>
    </row>
    <row r="363" spans="1:12">
      <c r="A363" s="1">
        <v>35</v>
      </c>
      <c r="B363" s="1">
        <v>4</v>
      </c>
      <c r="C363" s="34" t="s">
        <v>1945</v>
      </c>
      <c r="D363" s="1">
        <f t="shared" si="25"/>
        <v>17</v>
      </c>
      <c r="E363" s="2" t="str">
        <f>_xlfn.XLOOKUP(C363,'NAICS-SOC-CIP x-walk'!C:C,'NAICS-SOC-CIP x-walk'!E:E)</f>
        <v>Electrical Engineers</v>
      </c>
      <c r="F363" t="str" cm="1">
        <f t="array" ref="F363">_xlfn.IFS(
 AND(D363&gt;=11, D363&lt;=29), "Management, business, science, and arts occupations",
 AND(D363&gt;=31, D363&lt;=39), "Service occupations",
 AND(D363&gt;=41, D363&lt;=43), "Sales and office occupations",
 AND(D363&gt;=51, D363&lt;=53), "Production, transportation, and material moving occupations",
 AND(D363&gt;=45, D363&lt;=49), "Natural resources, construction, and maintenance occupations",
 TRUE, "Not applicable to study area"
)</f>
        <v>Management, business, science, and arts occupations</v>
      </c>
      <c r="G363">
        <f t="shared" si="26"/>
        <v>7776</v>
      </c>
      <c r="H363" s="9">
        <f t="shared" si="27"/>
        <v>17.474157303370788</v>
      </c>
      <c r="I363" t="str">
        <f>_xlfn.XLOOKUP($C363,'NAICS-SOC-CIP x-walk'!C:C, 'NAICS-SOC-CIP x-walk'!H:H)</f>
        <v>31-33</v>
      </c>
      <c r="J363" t="str">
        <f>_xlfn.XLOOKUP($C363,'NAICS-SOC-CIP x-walk'!$C:$C, 'NAICS-SOC-CIP x-walk'!I:I)</f>
        <v>Manufacturing</v>
      </c>
      <c r="K363">
        <f t="shared" si="28"/>
        <v>4907</v>
      </c>
      <c r="L363" s="9">
        <f t="shared" si="29"/>
        <v>43.424778761061944</v>
      </c>
    </row>
    <row r="364" spans="1:12">
      <c r="A364" s="1">
        <v>27</v>
      </c>
      <c r="B364" s="1">
        <v>4</v>
      </c>
      <c r="C364" s="34" t="s">
        <v>1949</v>
      </c>
      <c r="D364" s="1">
        <f t="shared" si="25"/>
        <v>17</v>
      </c>
      <c r="E364" s="2" t="str">
        <f>_xlfn.XLOOKUP(C364,'NAICS-SOC-CIP x-walk'!C:C,'NAICS-SOC-CIP x-walk'!E:E)</f>
        <v>Industrial Engineers</v>
      </c>
      <c r="F364" t="str" cm="1">
        <f t="array" ref="F364">_xlfn.IFS(
 AND(D364&gt;=11, D364&lt;=29), "Management, business, science, and arts occupations",
 AND(D364&gt;=31, D364&lt;=39), "Service occupations",
 AND(D364&gt;=41, D364&lt;=43), "Sales and office occupations",
 AND(D364&gt;=51, D364&lt;=53), "Production, transportation, and material moving occupations",
 AND(D364&gt;=45, D364&lt;=49), "Natural resources, construction, and maintenance occupations",
 TRUE, "Not applicable to study area"
)</f>
        <v>Management, business, science, and arts occupations</v>
      </c>
      <c r="G364">
        <f t="shared" si="26"/>
        <v>7776</v>
      </c>
      <c r="H364" s="9">
        <f t="shared" si="27"/>
        <v>17.474157303370788</v>
      </c>
      <c r="I364" t="str">
        <f>_xlfn.XLOOKUP($C364,'NAICS-SOC-CIP x-walk'!C:C, 'NAICS-SOC-CIP x-walk'!H:H)</f>
        <v>31-33</v>
      </c>
      <c r="J364" t="str">
        <f>_xlfn.XLOOKUP($C364,'NAICS-SOC-CIP x-walk'!$C:$C, 'NAICS-SOC-CIP x-walk'!I:I)</f>
        <v>Manufacturing</v>
      </c>
      <c r="K364">
        <f t="shared" si="28"/>
        <v>4907</v>
      </c>
      <c r="L364" s="9">
        <f t="shared" si="29"/>
        <v>43.424778761061944</v>
      </c>
    </row>
    <row r="365" spans="1:12">
      <c r="A365" s="1">
        <v>19</v>
      </c>
      <c r="B365" s="1">
        <v>5</v>
      </c>
      <c r="C365" s="34" t="s">
        <v>1949</v>
      </c>
      <c r="D365" s="1">
        <f t="shared" si="25"/>
        <v>17</v>
      </c>
      <c r="E365" s="2" t="str">
        <f>_xlfn.XLOOKUP(C365,'NAICS-SOC-CIP x-walk'!C:C,'NAICS-SOC-CIP x-walk'!E:E)</f>
        <v>Industrial Engineers</v>
      </c>
      <c r="F365" t="str" cm="1">
        <f t="array" ref="F365">_xlfn.IFS(
 AND(D365&gt;=11, D365&lt;=29), "Management, business, science, and arts occupations",
 AND(D365&gt;=31, D365&lt;=39), "Service occupations",
 AND(D365&gt;=41, D365&lt;=43), "Sales and office occupations",
 AND(D365&gt;=51, D365&lt;=53), "Production, transportation, and material moving occupations",
 AND(D365&gt;=45, D365&lt;=49), "Natural resources, construction, and maintenance occupations",
 TRUE, "Not applicable to study area"
)</f>
        <v>Management, business, science, and arts occupations</v>
      </c>
      <c r="G365">
        <f t="shared" si="26"/>
        <v>7776</v>
      </c>
      <c r="H365" s="9">
        <f t="shared" si="27"/>
        <v>17.474157303370788</v>
      </c>
      <c r="I365" t="str">
        <f>_xlfn.XLOOKUP($C365,'NAICS-SOC-CIP x-walk'!C:C, 'NAICS-SOC-CIP x-walk'!H:H)</f>
        <v>31-33</v>
      </c>
      <c r="J365" t="str">
        <f>_xlfn.XLOOKUP($C365,'NAICS-SOC-CIP x-walk'!$C:$C, 'NAICS-SOC-CIP x-walk'!I:I)</f>
        <v>Manufacturing</v>
      </c>
      <c r="K365">
        <f t="shared" si="28"/>
        <v>4907</v>
      </c>
      <c r="L365" s="9">
        <f t="shared" si="29"/>
        <v>43.424778761061944</v>
      </c>
    </row>
    <row r="366" spans="1:12">
      <c r="A366" s="1">
        <v>26</v>
      </c>
      <c r="B366" s="1">
        <v>4</v>
      </c>
      <c r="C366" s="34" t="s">
        <v>1949</v>
      </c>
      <c r="D366" s="1">
        <f t="shared" si="25"/>
        <v>17</v>
      </c>
      <c r="E366" s="2" t="str">
        <f>_xlfn.XLOOKUP(C366,'NAICS-SOC-CIP x-walk'!C:C,'NAICS-SOC-CIP x-walk'!E:E)</f>
        <v>Industrial Engineers</v>
      </c>
      <c r="F366" t="str" cm="1">
        <f t="array" ref="F366">_xlfn.IFS(
 AND(D366&gt;=11, D366&lt;=29), "Management, business, science, and arts occupations",
 AND(D366&gt;=31, D366&lt;=39), "Service occupations",
 AND(D366&gt;=41, D366&lt;=43), "Sales and office occupations",
 AND(D366&gt;=51, D366&lt;=53), "Production, transportation, and material moving occupations",
 AND(D366&gt;=45, D366&lt;=49), "Natural resources, construction, and maintenance occupations",
 TRUE, "Not applicable to study area"
)</f>
        <v>Management, business, science, and arts occupations</v>
      </c>
      <c r="G366">
        <f t="shared" si="26"/>
        <v>7776</v>
      </c>
      <c r="H366" s="9">
        <f t="shared" si="27"/>
        <v>17.474157303370788</v>
      </c>
      <c r="I366" t="str">
        <f>_xlfn.XLOOKUP($C366,'NAICS-SOC-CIP x-walk'!C:C, 'NAICS-SOC-CIP x-walk'!H:H)</f>
        <v>31-33</v>
      </c>
      <c r="J366" t="str">
        <f>_xlfn.XLOOKUP($C366,'NAICS-SOC-CIP x-walk'!$C:$C, 'NAICS-SOC-CIP x-walk'!I:I)</f>
        <v>Manufacturing</v>
      </c>
      <c r="K366">
        <f t="shared" si="28"/>
        <v>4907</v>
      </c>
      <c r="L366" s="9">
        <f t="shared" si="29"/>
        <v>43.424778761061944</v>
      </c>
    </row>
    <row r="367" spans="1:12">
      <c r="A367" s="1">
        <v>30</v>
      </c>
      <c r="B367" s="1">
        <v>4</v>
      </c>
      <c r="C367" s="34" t="s">
        <v>1949</v>
      </c>
      <c r="D367" s="1">
        <f t="shared" si="25"/>
        <v>17</v>
      </c>
      <c r="E367" s="2" t="str">
        <f>_xlfn.XLOOKUP(C367,'NAICS-SOC-CIP x-walk'!C:C,'NAICS-SOC-CIP x-walk'!E:E)</f>
        <v>Industrial Engineers</v>
      </c>
      <c r="F367" t="str" cm="1">
        <f t="array" ref="F367">_xlfn.IFS(
 AND(D367&gt;=11, D367&lt;=29), "Management, business, science, and arts occupations",
 AND(D367&gt;=31, D367&lt;=39), "Service occupations",
 AND(D367&gt;=41, D367&lt;=43), "Sales and office occupations",
 AND(D367&gt;=51, D367&lt;=53), "Production, transportation, and material moving occupations",
 AND(D367&gt;=45, D367&lt;=49), "Natural resources, construction, and maintenance occupations",
 TRUE, "Not applicable to study area"
)</f>
        <v>Management, business, science, and arts occupations</v>
      </c>
      <c r="G367">
        <f t="shared" si="26"/>
        <v>7776</v>
      </c>
      <c r="H367" s="9">
        <f t="shared" si="27"/>
        <v>17.474157303370788</v>
      </c>
      <c r="I367" t="str">
        <f>_xlfn.XLOOKUP($C367,'NAICS-SOC-CIP x-walk'!C:C, 'NAICS-SOC-CIP x-walk'!H:H)</f>
        <v>31-33</v>
      </c>
      <c r="J367" t="str">
        <f>_xlfn.XLOOKUP($C367,'NAICS-SOC-CIP x-walk'!$C:$C, 'NAICS-SOC-CIP x-walk'!I:I)</f>
        <v>Manufacturing</v>
      </c>
      <c r="K367">
        <f t="shared" si="28"/>
        <v>4907</v>
      </c>
      <c r="L367" s="9">
        <f t="shared" si="29"/>
        <v>43.424778761061944</v>
      </c>
    </row>
    <row r="368" spans="1:12">
      <c r="A368" s="1">
        <v>18</v>
      </c>
      <c r="B368" s="1">
        <v>4</v>
      </c>
      <c r="C368" s="34" t="s">
        <v>1951</v>
      </c>
      <c r="D368" s="1">
        <f t="shared" si="25"/>
        <v>17</v>
      </c>
      <c r="E368" s="2" t="str">
        <f>_xlfn.XLOOKUP(C368,'NAICS-SOC-CIP x-walk'!C:C,'NAICS-SOC-CIP x-walk'!E:E)</f>
        <v>Materials Engineers</v>
      </c>
      <c r="F368" t="str" cm="1">
        <f t="array" ref="F368">_xlfn.IFS(
 AND(D368&gt;=11, D368&lt;=29), "Management, business, science, and arts occupations",
 AND(D368&gt;=31, D368&lt;=39), "Service occupations",
 AND(D368&gt;=41, D368&lt;=43), "Sales and office occupations",
 AND(D368&gt;=51, D368&lt;=53), "Production, transportation, and material moving occupations",
 AND(D368&gt;=45, D368&lt;=49), "Natural resources, construction, and maintenance occupations",
 TRUE, "Not applicable to study area"
)</f>
        <v>Management, business, science, and arts occupations</v>
      </c>
      <c r="G368">
        <f t="shared" si="26"/>
        <v>7776</v>
      </c>
      <c r="H368" s="9">
        <f t="shared" si="27"/>
        <v>17.474157303370788</v>
      </c>
      <c r="I368" t="str">
        <f>_xlfn.XLOOKUP($C368,'NAICS-SOC-CIP x-walk'!C:C, 'NAICS-SOC-CIP x-walk'!H:H)</f>
        <v>21, 22</v>
      </c>
      <c r="J368" t="str">
        <f>_xlfn.XLOOKUP($C368,'NAICS-SOC-CIP x-walk'!$C:$C, 'NAICS-SOC-CIP x-walk'!I:I)</f>
        <v>Mining, Quarrying, and Oil and Gas Extraction, Utilities</v>
      </c>
      <c r="K368">
        <f t="shared" si="28"/>
        <v>4499</v>
      </c>
      <c r="L368" s="9">
        <f t="shared" si="29"/>
        <v>48.376344086021504</v>
      </c>
    </row>
    <row r="369" spans="1:12">
      <c r="A369" s="1">
        <v>21</v>
      </c>
      <c r="B369" s="1">
        <v>4</v>
      </c>
      <c r="C369" s="34" t="s">
        <v>1952</v>
      </c>
      <c r="D369" s="1">
        <f t="shared" si="25"/>
        <v>17</v>
      </c>
      <c r="E369" s="2" t="str">
        <f>_xlfn.XLOOKUP(C369,'NAICS-SOC-CIP x-walk'!C:C,'NAICS-SOC-CIP x-walk'!E:E)</f>
        <v>Mechanical Engineers</v>
      </c>
      <c r="F369" t="str" cm="1">
        <f t="array" ref="F369">_xlfn.IFS(
 AND(D369&gt;=11, D369&lt;=29), "Management, business, science, and arts occupations",
 AND(D369&gt;=31, D369&lt;=39), "Service occupations",
 AND(D369&gt;=41, D369&lt;=43), "Sales and office occupations",
 AND(D369&gt;=51, D369&lt;=53), "Production, transportation, and material moving occupations",
 AND(D369&gt;=45, D369&lt;=49), "Natural resources, construction, and maintenance occupations",
 TRUE, "Not applicable to study area"
)</f>
        <v>Management, business, science, and arts occupations</v>
      </c>
      <c r="G369">
        <f t="shared" si="26"/>
        <v>7776</v>
      </c>
      <c r="H369" s="9">
        <f t="shared" si="27"/>
        <v>17.474157303370788</v>
      </c>
      <c r="I369" t="str">
        <f>_xlfn.XLOOKUP($C369,'NAICS-SOC-CIP x-walk'!C:C, 'NAICS-SOC-CIP x-walk'!H:H)</f>
        <v>31-33</v>
      </c>
      <c r="J369" t="str">
        <f>_xlfn.XLOOKUP($C369,'NAICS-SOC-CIP x-walk'!$C:$C, 'NAICS-SOC-CIP x-walk'!I:I)</f>
        <v>Manufacturing</v>
      </c>
      <c r="K369">
        <f t="shared" si="28"/>
        <v>4907</v>
      </c>
      <c r="L369" s="9">
        <f t="shared" si="29"/>
        <v>43.424778761061944</v>
      </c>
    </row>
    <row r="370" spans="1:12">
      <c r="A370" s="1">
        <v>9</v>
      </c>
      <c r="B370" s="1">
        <v>4</v>
      </c>
      <c r="C370" s="34" t="s">
        <v>1952</v>
      </c>
      <c r="D370" s="1">
        <f t="shared" si="25"/>
        <v>17</v>
      </c>
      <c r="E370" s="2" t="str">
        <f>_xlfn.XLOOKUP(C370,'NAICS-SOC-CIP x-walk'!C:C,'NAICS-SOC-CIP x-walk'!E:E)</f>
        <v>Mechanical Engineers</v>
      </c>
      <c r="F370" t="str" cm="1">
        <f t="array" ref="F370">_xlfn.IFS(
 AND(D370&gt;=11, D370&lt;=29), "Management, business, science, and arts occupations",
 AND(D370&gt;=31, D370&lt;=39), "Service occupations",
 AND(D370&gt;=41, D370&lt;=43), "Sales and office occupations",
 AND(D370&gt;=51, D370&lt;=53), "Production, transportation, and material moving occupations",
 AND(D370&gt;=45, D370&lt;=49), "Natural resources, construction, and maintenance occupations",
 TRUE, "Not applicable to study area"
)</f>
        <v>Management, business, science, and arts occupations</v>
      </c>
      <c r="G370">
        <f t="shared" si="26"/>
        <v>7776</v>
      </c>
      <c r="H370" s="9">
        <f t="shared" si="27"/>
        <v>17.474157303370788</v>
      </c>
      <c r="I370" t="str">
        <f>_xlfn.XLOOKUP($C370,'NAICS-SOC-CIP x-walk'!C:C, 'NAICS-SOC-CIP x-walk'!H:H)</f>
        <v>31-33</v>
      </c>
      <c r="J370" t="str">
        <f>_xlfn.XLOOKUP($C370,'NAICS-SOC-CIP x-walk'!$C:$C, 'NAICS-SOC-CIP x-walk'!I:I)</f>
        <v>Manufacturing</v>
      </c>
      <c r="K370">
        <f t="shared" si="28"/>
        <v>4907</v>
      </c>
      <c r="L370" s="9">
        <f t="shared" si="29"/>
        <v>43.424778761061944</v>
      </c>
    </row>
    <row r="371" spans="1:12">
      <c r="A371" s="1">
        <v>28</v>
      </c>
      <c r="B371" s="1">
        <v>4</v>
      </c>
      <c r="C371" s="34" t="s">
        <v>1952</v>
      </c>
      <c r="D371" s="1">
        <f t="shared" si="25"/>
        <v>17</v>
      </c>
      <c r="E371" s="2" t="str">
        <f>_xlfn.XLOOKUP(C371,'NAICS-SOC-CIP x-walk'!C:C,'NAICS-SOC-CIP x-walk'!E:E)</f>
        <v>Mechanical Engineers</v>
      </c>
      <c r="F371" t="str" cm="1">
        <f t="array" ref="F371">_xlfn.IFS(
 AND(D371&gt;=11, D371&lt;=29), "Management, business, science, and arts occupations",
 AND(D371&gt;=31, D371&lt;=39), "Service occupations",
 AND(D371&gt;=41, D371&lt;=43), "Sales and office occupations",
 AND(D371&gt;=51, D371&lt;=53), "Production, transportation, and material moving occupations",
 AND(D371&gt;=45, D371&lt;=49), "Natural resources, construction, and maintenance occupations",
 TRUE, "Not applicable to study area"
)</f>
        <v>Management, business, science, and arts occupations</v>
      </c>
      <c r="G371">
        <f t="shared" si="26"/>
        <v>7776</v>
      </c>
      <c r="H371" s="9">
        <f t="shared" si="27"/>
        <v>17.474157303370788</v>
      </c>
      <c r="I371" t="str">
        <f>_xlfn.XLOOKUP($C371,'NAICS-SOC-CIP x-walk'!C:C, 'NAICS-SOC-CIP x-walk'!H:H)</f>
        <v>31-33</v>
      </c>
      <c r="J371" t="str">
        <f>_xlfn.XLOOKUP($C371,'NAICS-SOC-CIP x-walk'!$C:$C, 'NAICS-SOC-CIP x-walk'!I:I)</f>
        <v>Manufacturing</v>
      </c>
      <c r="K371">
        <f t="shared" si="28"/>
        <v>4907</v>
      </c>
      <c r="L371" s="9">
        <f t="shared" si="29"/>
        <v>43.424778761061944</v>
      </c>
    </row>
    <row r="372" spans="1:12">
      <c r="A372" s="1">
        <v>36</v>
      </c>
      <c r="B372" s="1">
        <v>4</v>
      </c>
      <c r="C372" s="34" t="s">
        <v>1958</v>
      </c>
      <c r="D372" s="1">
        <f t="shared" si="25"/>
        <v>17</v>
      </c>
      <c r="E372" s="2" t="str">
        <f>_xlfn.XLOOKUP(C372,'NAICS-SOC-CIP x-walk'!C:C,'NAICS-SOC-CIP x-walk'!E:E)</f>
        <v>Engineers, All Other</v>
      </c>
      <c r="F372" t="str" cm="1">
        <f t="array" ref="F372">_xlfn.IFS(
 AND(D372&gt;=11, D372&lt;=29), "Management, business, science, and arts occupations",
 AND(D372&gt;=31, D372&lt;=39), "Service occupations",
 AND(D372&gt;=41, D372&lt;=43), "Sales and office occupations",
 AND(D372&gt;=51, D372&lt;=53), "Production, transportation, and material moving occupations",
 AND(D372&gt;=45, D372&lt;=49), "Natural resources, construction, and maintenance occupations",
 TRUE, "Not applicable to study area"
)</f>
        <v>Management, business, science, and arts occupations</v>
      </c>
      <c r="G372">
        <f t="shared" si="26"/>
        <v>7776</v>
      </c>
      <c r="H372" s="9">
        <f t="shared" si="27"/>
        <v>17.474157303370788</v>
      </c>
      <c r="I372" t="str">
        <f>_xlfn.XLOOKUP($C372,'NAICS-SOC-CIP x-walk'!C:C, 'NAICS-SOC-CIP x-walk'!H:H)</f>
        <v>11</v>
      </c>
      <c r="J372" t="str">
        <f>_xlfn.XLOOKUP($C372,'NAICS-SOC-CIP x-walk'!$C:$C, 'NAICS-SOC-CIP x-walk'!I:I)</f>
        <v>Agriculture, Forestry, Fishing and Hunting</v>
      </c>
      <c r="K372">
        <f t="shared" si="28"/>
        <v>2460</v>
      </c>
      <c r="L372" s="9">
        <f t="shared" si="29"/>
        <v>44.727272727272727</v>
      </c>
    </row>
    <row r="373" spans="1:12">
      <c r="A373" s="1">
        <v>7</v>
      </c>
      <c r="B373" s="1">
        <v>4</v>
      </c>
      <c r="C373" s="34" t="s">
        <v>1958</v>
      </c>
      <c r="D373" s="1">
        <f t="shared" si="25"/>
        <v>17</v>
      </c>
      <c r="E373" s="2" t="str">
        <f>_xlfn.XLOOKUP(C373,'NAICS-SOC-CIP x-walk'!C:C,'NAICS-SOC-CIP x-walk'!E:E)</f>
        <v>Engineers, All Other</v>
      </c>
      <c r="F373" t="str" cm="1">
        <f t="array" ref="F373">_xlfn.IFS(
 AND(D373&gt;=11, D373&lt;=29), "Management, business, science, and arts occupations",
 AND(D373&gt;=31, D373&lt;=39), "Service occupations",
 AND(D373&gt;=41, D373&lt;=43), "Sales and office occupations",
 AND(D373&gt;=51, D373&lt;=53), "Production, transportation, and material moving occupations",
 AND(D373&gt;=45, D373&lt;=49), "Natural resources, construction, and maintenance occupations",
 TRUE, "Not applicable to study area"
)</f>
        <v>Management, business, science, and arts occupations</v>
      </c>
      <c r="G373">
        <f t="shared" si="26"/>
        <v>7776</v>
      </c>
      <c r="H373" s="9">
        <f t="shared" si="27"/>
        <v>17.474157303370788</v>
      </c>
      <c r="I373" t="str">
        <f>_xlfn.XLOOKUP($C373,'NAICS-SOC-CIP x-walk'!C:C, 'NAICS-SOC-CIP x-walk'!H:H)</f>
        <v>11</v>
      </c>
      <c r="J373" t="str">
        <f>_xlfn.XLOOKUP($C373,'NAICS-SOC-CIP x-walk'!$C:$C, 'NAICS-SOC-CIP x-walk'!I:I)</f>
        <v>Agriculture, Forestry, Fishing and Hunting</v>
      </c>
      <c r="K373">
        <f t="shared" si="28"/>
        <v>2460</v>
      </c>
      <c r="L373" s="9">
        <f t="shared" si="29"/>
        <v>44.727272727272727</v>
      </c>
    </row>
    <row r="374" spans="1:12">
      <c r="A374" s="1">
        <v>19</v>
      </c>
      <c r="B374" s="1">
        <v>5</v>
      </c>
      <c r="C374" s="34" t="s">
        <v>1958</v>
      </c>
      <c r="D374" s="1">
        <f t="shared" si="25"/>
        <v>17</v>
      </c>
      <c r="E374" s="2" t="str">
        <f>_xlfn.XLOOKUP(C374,'NAICS-SOC-CIP x-walk'!C:C,'NAICS-SOC-CIP x-walk'!E:E)</f>
        <v>Engineers, All Other</v>
      </c>
      <c r="F374" t="str" cm="1">
        <f t="array" ref="F374">_xlfn.IFS(
 AND(D374&gt;=11, D374&lt;=29), "Management, business, science, and arts occupations",
 AND(D374&gt;=31, D374&lt;=39), "Service occupations",
 AND(D374&gt;=41, D374&lt;=43), "Sales and office occupations",
 AND(D374&gt;=51, D374&lt;=53), "Production, transportation, and material moving occupations",
 AND(D374&gt;=45, D374&lt;=49), "Natural resources, construction, and maintenance occupations",
 TRUE, "Not applicable to study area"
)</f>
        <v>Management, business, science, and arts occupations</v>
      </c>
      <c r="G374">
        <f t="shared" si="26"/>
        <v>7776</v>
      </c>
      <c r="H374" s="9">
        <f t="shared" si="27"/>
        <v>17.474157303370788</v>
      </c>
      <c r="I374" t="str">
        <f>_xlfn.XLOOKUP($C374,'NAICS-SOC-CIP x-walk'!C:C, 'NAICS-SOC-CIP x-walk'!H:H)</f>
        <v>11</v>
      </c>
      <c r="J374" t="str">
        <f>_xlfn.XLOOKUP($C374,'NAICS-SOC-CIP x-walk'!$C:$C, 'NAICS-SOC-CIP x-walk'!I:I)</f>
        <v>Agriculture, Forestry, Fishing and Hunting</v>
      </c>
      <c r="K374">
        <f t="shared" si="28"/>
        <v>2460</v>
      </c>
      <c r="L374" s="9">
        <f t="shared" si="29"/>
        <v>44.727272727272727</v>
      </c>
    </row>
    <row r="375" spans="1:12">
      <c r="A375" s="1">
        <v>6</v>
      </c>
      <c r="B375" s="1">
        <v>4</v>
      </c>
      <c r="C375" s="34" t="s">
        <v>1958</v>
      </c>
      <c r="D375" s="1">
        <f t="shared" si="25"/>
        <v>17</v>
      </c>
      <c r="E375" s="2" t="str">
        <f>_xlfn.XLOOKUP(C375,'NAICS-SOC-CIP x-walk'!C:C,'NAICS-SOC-CIP x-walk'!E:E)</f>
        <v>Engineers, All Other</v>
      </c>
      <c r="F375" t="str" cm="1">
        <f t="array" ref="F375">_xlfn.IFS(
 AND(D375&gt;=11, D375&lt;=29), "Management, business, science, and arts occupations",
 AND(D375&gt;=31, D375&lt;=39), "Service occupations",
 AND(D375&gt;=41, D375&lt;=43), "Sales and office occupations",
 AND(D375&gt;=51, D375&lt;=53), "Production, transportation, and material moving occupations",
 AND(D375&gt;=45, D375&lt;=49), "Natural resources, construction, and maintenance occupations",
 TRUE, "Not applicable to study area"
)</f>
        <v>Management, business, science, and arts occupations</v>
      </c>
      <c r="G375">
        <f t="shared" si="26"/>
        <v>7776</v>
      </c>
      <c r="H375" s="9">
        <f t="shared" si="27"/>
        <v>17.474157303370788</v>
      </c>
      <c r="I375" t="str">
        <f>_xlfn.XLOOKUP($C375,'NAICS-SOC-CIP x-walk'!C:C, 'NAICS-SOC-CIP x-walk'!H:H)</f>
        <v>11</v>
      </c>
      <c r="J375" t="str">
        <f>_xlfn.XLOOKUP($C375,'NAICS-SOC-CIP x-walk'!$C:$C, 'NAICS-SOC-CIP x-walk'!I:I)</f>
        <v>Agriculture, Forestry, Fishing and Hunting</v>
      </c>
      <c r="K375">
        <f t="shared" si="28"/>
        <v>2460</v>
      </c>
      <c r="L375" s="9">
        <f t="shared" si="29"/>
        <v>44.727272727272727</v>
      </c>
    </row>
    <row r="376" spans="1:12">
      <c r="A376" s="1">
        <v>29</v>
      </c>
      <c r="B376" s="1">
        <v>4</v>
      </c>
      <c r="C376" s="34" t="s">
        <v>1958</v>
      </c>
      <c r="D376" s="1">
        <f t="shared" si="25"/>
        <v>17</v>
      </c>
      <c r="E376" s="2" t="str">
        <f>_xlfn.XLOOKUP(C376,'NAICS-SOC-CIP x-walk'!C:C,'NAICS-SOC-CIP x-walk'!E:E)</f>
        <v>Engineers, All Other</v>
      </c>
      <c r="F376" t="str" cm="1">
        <f t="array" ref="F376">_xlfn.IFS(
 AND(D376&gt;=11, D376&lt;=29), "Management, business, science, and arts occupations",
 AND(D376&gt;=31, D376&lt;=39), "Service occupations",
 AND(D376&gt;=41, D376&lt;=43), "Sales and office occupations",
 AND(D376&gt;=51, D376&lt;=53), "Production, transportation, and material moving occupations",
 AND(D376&gt;=45, D376&lt;=49), "Natural resources, construction, and maintenance occupations",
 TRUE, "Not applicable to study area"
)</f>
        <v>Management, business, science, and arts occupations</v>
      </c>
      <c r="G376">
        <f t="shared" si="26"/>
        <v>7776</v>
      </c>
      <c r="H376" s="9">
        <f t="shared" si="27"/>
        <v>17.474157303370788</v>
      </c>
      <c r="I376" t="str">
        <f>_xlfn.XLOOKUP($C376,'NAICS-SOC-CIP x-walk'!C:C, 'NAICS-SOC-CIP x-walk'!H:H)</f>
        <v>11</v>
      </c>
      <c r="J376" t="str">
        <f>_xlfn.XLOOKUP($C376,'NAICS-SOC-CIP x-walk'!$C:$C, 'NAICS-SOC-CIP x-walk'!I:I)</f>
        <v>Agriculture, Forestry, Fishing and Hunting</v>
      </c>
      <c r="K376">
        <f t="shared" si="28"/>
        <v>2460</v>
      </c>
      <c r="L376" s="9">
        <f t="shared" si="29"/>
        <v>44.727272727272727</v>
      </c>
    </row>
    <row r="377" spans="1:12">
      <c r="A377" s="1">
        <v>5</v>
      </c>
      <c r="B377" s="1">
        <v>5</v>
      </c>
      <c r="C377" s="34" t="s">
        <v>1958</v>
      </c>
      <c r="D377" s="1">
        <f t="shared" si="25"/>
        <v>17</v>
      </c>
      <c r="E377" s="2" t="str">
        <f>_xlfn.XLOOKUP(C377,'NAICS-SOC-CIP x-walk'!C:C,'NAICS-SOC-CIP x-walk'!E:E)</f>
        <v>Engineers, All Other</v>
      </c>
      <c r="F377" t="str" cm="1">
        <f t="array" ref="F377">_xlfn.IFS(
 AND(D377&gt;=11, D377&lt;=29), "Management, business, science, and arts occupations",
 AND(D377&gt;=31, D377&lt;=39), "Service occupations",
 AND(D377&gt;=41, D377&lt;=43), "Sales and office occupations",
 AND(D377&gt;=51, D377&lt;=53), "Production, transportation, and material moving occupations",
 AND(D377&gt;=45, D377&lt;=49), "Natural resources, construction, and maintenance occupations",
 TRUE, "Not applicable to study area"
)</f>
        <v>Management, business, science, and arts occupations</v>
      </c>
      <c r="G377">
        <f t="shared" si="26"/>
        <v>7776</v>
      </c>
      <c r="H377" s="9">
        <f t="shared" si="27"/>
        <v>17.474157303370788</v>
      </c>
      <c r="I377" t="str">
        <f>_xlfn.XLOOKUP($C377,'NAICS-SOC-CIP x-walk'!C:C, 'NAICS-SOC-CIP x-walk'!H:H)</f>
        <v>11</v>
      </c>
      <c r="J377" t="str">
        <f>_xlfn.XLOOKUP($C377,'NAICS-SOC-CIP x-walk'!$C:$C, 'NAICS-SOC-CIP x-walk'!I:I)</f>
        <v>Agriculture, Forestry, Fishing and Hunting</v>
      </c>
      <c r="K377">
        <f t="shared" si="28"/>
        <v>2460</v>
      </c>
      <c r="L377" s="9">
        <f t="shared" si="29"/>
        <v>44.727272727272727</v>
      </c>
    </row>
    <row r="378" spans="1:12">
      <c r="A378" s="1">
        <v>22</v>
      </c>
      <c r="B378" s="1">
        <v>4</v>
      </c>
      <c r="C378" s="34" t="s">
        <v>1958</v>
      </c>
      <c r="D378" s="1">
        <f t="shared" si="25"/>
        <v>17</v>
      </c>
      <c r="E378" s="2" t="str">
        <f>_xlfn.XLOOKUP(C378,'NAICS-SOC-CIP x-walk'!C:C,'NAICS-SOC-CIP x-walk'!E:E)</f>
        <v>Engineers, All Other</v>
      </c>
      <c r="F378" t="str" cm="1">
        <f t="array" ref="F378">_xlfn.IFS(
 AND(D378&gt;=11, D378&lt;=29), "Management, business, science, and arts occupations",
 AND(D378&gt;=31, D378&lt;=39), "Service occupations",
 AND(D378&gt;=41, D378&lt;=43), "Sales and office occupations",
 AND(D378&gt;=51, D378&lt;=53), "Production, transportation, and material moving occupations",
 AND(D378&gt;=45, D378&lt;=49), "Natural resources, construction, and maintenance occupations",
 TRUE, "Not applicable to study area"
)</f>
        <v>Management, business, science, and arts occupations</v>
      </c>
      <c r="G378">
        <f t="shared" si="26"/>
        <v>7776</v>
      </c>
      <c r="H378" s="9">
        <f t="shared" si="27"/>
        <v>17.474157303370788</v>
      </c>
      <c r="I378" t="str">
        <f>_xlfn.XLOOKUP($C378,'NAICS-SOC-CIP x-walk'!C:C, 'NAICS-SOC-CIP x-walk'!H:H)</f>
        <v>11</v>
      </c>
      <c r="J378" t="str">
        <f>_xlfn.XLOOKUP($C378,'NAICS-SOC-CIP x-walk'!$C:$C, 'NAICS-SOC-CIP x-walk'!I:I)</f>
        <v>Agriculture, Forestry, Fishing and Hunting</v>
      </c>
      <c r="K378">
        <f t="shared" si="28"/>
        <v>2460</v>
      </c>
      <c r="L378" s="9">
        <f t="shared" si="29"/>
        <v>44.727272727272727</v>
      </c>
    </row>
    <row r="379" spans="1:12">
      <c r="A379" s="1">
        <v>43</v>
      </c>
      <c r="B379" s="1">
        <v>4</v>
      </c>
      <c r="C379" s="34" t="s">
        <v>1958</v>
      </c>
      <c r="D379" s="1">
        <f t="shared" si="25"/>
        <v>17</v>
      </c>
      <c r="E379" s="2" t="str">
        <f>_xlfn.XLOOKUP(C379,'NAICS-SOC-CIP x-walk'!C:C,'NAICS-SOC-CIP x-walk'!E:E)</f>
        <v>Engineers, All Other</v>
      </c>
      <c r="F379" t="str" cm="1">
        <f t="array" ref="F379">_xlfn.IFS(
 AND(D379&gt;=11, D379&lt;=29), "Management, business, science, and arts occupations",
 AND(D379&gt;=31, D379&lt;=39), "Service occupations",
 AND(D379&gt;=41, D379&lt;=43), "Sales and office occupations",
 AND(D379&gt;=51, D379&lt;=53), "Production, transportation, and material moving occupations",
 AND(D379&gt;=45, D379&lt;=49), "Natural resources, construction, and maintenance occupations",
 TRUE, "Not applicable to study area"
)</f>
        <v>Management, business, science, and arts occupations</v>
      </c>
      <c r="G379">
        <f t="shared" si="26"/>
        <v>7776</v>
      </c>
      <c r="H379" s="9">
        <f t="shared" si="27"/>
        <v>17.474157303370788</v>
      </c>
      <c r="I379" t="str">
        <f>_xlfn.XLOOKUP($C379,'NAICS-SOC-CIP x-walk'!C:C, 'NAICS-SOC-CIP x-walk'!H:H)</f>
        <v>11</v>
      </c>
      <c r="J379" t="str">
        <f>_xlfn.XLOOKUP($C379,'NAICS-SOC-CIP x-walk'!$C:$C, 'NAICS-SOC-CIP x-walk'!I:I)</f>
        <v>Agriculture, Forestry, Fishing and Hunting</v>
      </c>
      <c r="K379">
        <f t="shared" si="28"/>
        <v>2460</v>
      </c>
      <c r="L379" s="9">
        <f t="shared" si="29"/>
        <v>44.727272727272727</v>
      </c>
    </row>
    <row r="380" spans="1:12">
      <c r="A380" s="1">
        <v>19</v>
      </c>
      <c r="B380" s="1">
        <v>3</v>
      </c>
      <c r="C380" s="34" t="s">
        <v>1960</v>
      </c>
      <c r="D380" s="1">
        <f t="shared" si="25"/>
        <v>17</v>
      </c>
      <c r="E380" s="2" t="str">
        <f>_xlfn.XLOOKUP(C380,'NAICS-SOC-CIP x-walk'!C:C,'NAICS-SOC-CIP x-walk'!E:E)</f>
        <v>Electrical and Electronics Drafters</v>
      </c>
      <c r="F380" t="str" cm="1">
        <f t="array" ref="F380">_xlfn.IFS(
 AND(D380&gt;=11, D380&lt;=29), "Management, business, science, and arts occupations",
 AND(D380&gt;=31, D380&lt;=39), "Service occupations",
 AND(D380&gt;=41, D380&lt;=43), "Sales and office occupations",
 AND(D380&gt;=51, D380&lt;=53), "Production, transportation, and material moving occupations",
 AND(D380&gt;=45, D380&lt;=49), "Natural resources, construction, and maintenance occupations",
 TRUE, "Not applicable to study area"
)</f>
        <v>Management, business, science, and arts occupations</v>
      </c>
      <c r="G380">
        <f t="shared" si="26"/>
        <v>7776</v>
      </c>
      <c r="H380" s="9">
        <f t="shared" si="27"/>
        <v>17.474157303370788</v>
      </c>
      <c r="I380" t="str">
        <f>_xlfn.XLOOKUP($C380,'NAICS-SOC-CIP x-walk'!C:C, 'NAICS-SOC-CIP x-walk'!H:H)</f>
        <v>23</v>
      </c>
      <c r="J380" t="str">
        <f>_xlfn.XLOOKUP($C380,'NAICS-SOC-CIP x-walk'!$C:$C, 'NAICS-SOC-CIP x-walk'!I:I)</f>
        <v>Construction</v>
      </c>
      <c r="K380">
        <f t="shared" si="28"/>
        <v>4506</v>
      </c>
      <c r="L380" s="9">
        <f t="shared" si="29"/>
        <v>59.289473684210527</v>
      </c>
    </row>
    <row r="381" spans="1:12">
      <c r="A381" s="1">
        <v>13</v>
      </c>
      <c r="B381" s="1">
        <v>3</v>
      </c>
      <c r="C381" s="34" t="s">
        <v>1961</v>
      </c>
      <c r="D381" s="1">
        <f t="shared" si="25"/>
        <v>17</v>
      </c>
      <c r="E381" s="2" t="str">
        <f>_xlfn.XLOOKUP(C381,'NAICS-SOC-CIP x-walk'!C:C,'NAICS-SOC-CIP x-walk'!E:E)</f>
        <v>Mechanical Drafters</v>
      </c>
      <c r="F381" t="str" cm="1">
        <f t="array" ref="F381">_xlfn.IFS(
 AND(D381&gt;=11, D381&lt;=29), "Management, business, science, and arts occupations",
 AND(D381&gt;=31, D381&lt;=39), "Service occupations",
 AND(D381&gt;=41, D381&lt;=43), "Sales and office occupations",
 AND(D381&gt;=51, D381&lt;=53), "Production, transportation, and material moving occupations",
 AND(D381&gt;=45, D381&lt;=49), "Natural resources, construction, and maintenance occupations",
 TRUE, "Not applicable to study area"
)</f>
        <v>Management, business, science, and arts occupations</v>
      </c>
      <c r="G381">
        <f t="shared" si="26"/>
        <v>7776</v>
      </c>
      <c r="H381" s="9">
        <f t="shared" si="27"/>
        <v>17.474157303370788</v>
      </c>
      <c r="I381" t="str">
        <f>_xlfn.XLOOKUP($C381,'NAICS-SOC-CIP x-walk'!C:C, 'NAICS-SOC-CIP x-walk'!H:H)</f>
        <v>31-33</v>
      </c>
      <c r="J381" t="str">
        <f>_xlfn.XLOOKUP($C381,'NAICS-SOC-CIP x-walk'!$C:$C, 'NAICS-SOC-CIP x-walk'!I:I)</f>
        <v>Manufacturing</v>
      </c>
      <c r="K381">
        <f t="shared" si="28"/>
        <v>4907</v>
      </c>
      <c r="L381" s="9">
        <f t="shared" si="29"/>
        <v>43.424778761061944</v>
      </c>
    </row>
    <row r="382" spans="1:12">
      <c r="A382" s="1">
        <v>24</v>
      </c>
      <c r="B382" s="1">
        <v>3</v>
      </c>
      <c r="C382" s="34" t="s">
        <v>1965</v>
      </c>
      <c r="D382" s="1">
        <f t="shared" si="25"/>
        <v>17</v>
      </c>
      <c r="E382" s="2" t="str">
        <f>_xlfn.XLOOKUP(C382,'NAICS-SOC-CIP x-walk'!C:C,'NAICS-SOC-CIP x-walk'!E:E)</f>
        <v>Aerospace Engineering and Operations Technologists and Technicians</v>
      </c>
      <c r="F382" t="str" cm="1">
        <f t="array" ref="F382">_xlfn.IFS(
 AND(D382&gt;=11, D382&lt;=29), "Management, business, science, and arts occupations",
 AND(D382&gt;=31, D382&lt;=39), "Service occupations",
 AND(D382&gt;=41, D382&lt;=43), "Sales and office occupations",
 AND(D382&gt;=51, D382&lt;=53), "Production, transportation, and material moving occupations",
 AND(D382&gt;=45, D382&lt;=49), "Natural resources, construction, and maintenance occupations",
 TRUE, "Not applicable to study area"
)</f>
        <v>Management, business, science, and arts occupations</v>
      </c>
      <c r="G382">
        <f t="shared" si="26"/>
        <v>7776</v>
      </c>
      <c r="H382" s="9">
        <f t="shared" si="27"/>
        <v>17.474157303370788</v>
      </c>
      <c r="I382" t="str">
        <f>_xlfn.XLOOKUP($C382,'NAICS-SOC-CIP x-walk'!C:C, 'NAICS-SOC-CIP x-walk'!H:H)</f>
        <v>31-33</v>
      </c>
      <c r="J382" t="str">
        <f>_xlfn.XLOOKUP($C382,'NAICS-SOC-CIP x-walk'!$C:$C, 'NAICS-SOC-CIP x-walk'!I:I)</f>
        <v>Manufacturing</v>
      </c>
      <c r="K382">
        <f t="shared" si="28"/>
        <v>4907</v>
      </c>
      <c r="L382" s="9">
        <f t="shared" si="29"/>
        <v>43.424778761061944</v>
      </c>
    </row>
    <row r="383" spans="1:12">
      <c r="A383" s="1">
        <v>34</v>
      </c>
      <c r="B383" s="1">
        <v>3</v>
      </c>
      <c r="C383" s="34" t="s">
        <v>1967</v>
      </c>
      <c r="D383" s="1">
        <f t="shared" si="25"/>
        <v>17</v>
      </c>
      <c r="E383" s="2" t="str">
        <f>_xlfn.XLOOKUP(C383,'NAICS-SOC-CIP x-walk'!C:C,'NAICS-SOC-CIP x-walk'!E:E)</f>
        <v>Electrical and Electronic Engineering Technologists and Technicians</v>
      </c>
      <c r="F383" t="str" cm="1">
        <f t="array" ref="F383">_xlfn.IFS(
 AND(D383&gt;=11, D383&lt;=29), "Management, business, science, and arts occupations",
 AND(D383&gt;=31, D383&lt;=39), "Service occupations",
 AND(D383&gt;=41, D383&lt;=43), "Sales and office occupations",
 AND(D383&gt;=51, D383&lt;=53), "Production, transportation, and material moving occupations",
 AND(D383&gt;=45, D383&lt;=49), "Natural resources, construction, and maintenance occupations",
 TRUE, "Not applicable to study area"
)</f>
        <v>Management, business, science, and arts occupations</v>
      </c>
      <c r="G383">
        <f t="shared" si="26"/>
        <v>7776</v>
      </c>
      <c r="H383" s="9">
        <f t="shared" si="27"/>
        <v>17.474157303370788</v>
      </c>
      <c r="I383" t="str">
        <f>_xlfn.XLOOKUP($C383,'NAICS-SOC-CIP x-walk'!C:C, 'NAICS-SOC-CIP x-walk'!H:H)</f>
        <v>21, 22</v>
      </c>
      <c r="J383" t="str">
        <f>_xlfn.XLOOKUP($C383,'NAICS-SOC-CIP x-walk'!$C:$C, 'NAICS-SOC-CIP x-walk'!I:I)</f>
        <v>Mining, Quarrying, and Oil and Gas Extraction, Utilities</v>
      </c>
      <c r="K383">
        <f t="shared" si="28"/>
        <v>4499</v>
      </c>
      <c r="L383" s="9">
        <f t="shared" si="29"/>
        <v>48.376344086021504</v>
      </c>
    </row>
    <row r="384" spans="1:12">
      <c r="A384" s="1">
        <v>31</v>
      </c>
      <c r="B384" s="1">
        <v>3</v>
      </c>
      <c r="C384" s="34" t="s">
        <v>1968</v>
      </c>
      <c r="D384" s="1">
        <f t="shared" si="25"/>
        <v>17</v>
      </c>
      <c r="E384" s="2" t="str">
        <f>_xlfn.XLOOKUP(C384,'NAICS-SOC-CIP x-walk'!C:C,'NAICS-SOC-CIP x-walk'!E:E)</f>
        <v>Electro-Mechanical and Mechatronics Technologists and Technicians</v>
      </c>
      <c r="F384" t="str" cm="1">
        <f t="array" ref="F384">_xlfn.IFS(
 AND(D384&gt;=11, D384&lt;=29), "Management, business, science, and arts occupations",
 AND(D384&gt;=31, D384&lt;=39), "Service occupations",
 AND(D384&gt;=41, D384&lt;=43), "Sales and office occupations",
 AND(D384&gt;=51, D384&lt;=53), "Production, transportation, and material moving occupations",
 AND(D384&gt;=45, D384&lt;=49), "Natural resources, construction, and maintenance occupations",
 TRUE, "Not applicable to study area"
)</f>
        <v>Management, business, science, and arts occupations</v>
      </c>
      <c r="G384">
        <f t="shared" si="26"/>
        <v>7776</v>
      </c>
      <c r="H384" s="9">
        <f t="shared" si="27"/>
        <v>17.474157303370788</v>
      </c>
      <c r="I384" t="str">
        <f>_xlfn.XLOOKUP($C384,'NAICS-SOC-CIP x-walk'!C:C, 'NAICS-SOC-CIP x-walk'!H:H)</f>
        <v>31-33</v>
      </c>
      <c r="J384" t="str">
        <f>_xlfn.XLOOKUP($C384,'NAICS-SOC-CIP x-walk'!$C:$C, 'NAICS-SOC-CIP x-walk'!I:I)</f>
        <v>Manufacturing</v>
      </c>
      <c r="K384">
        <f t="shared" si="28"/>
        <v>4907</v>
      </c>
      <c r="L384" s="9">
        <f t="shared" si="29"/>
        <v>43.424778761061944</v>
      </c>
    </row>
    <row r="385" spans="1:12">
      <c r="A385" s="1">
        <v>43</v>
      </c>
      <c r="B385" s="1">
        <v>3</v>
      </c>
      <c r="C385" s="34" t="s">
        <v>1968</v>
      </c>
      <c r="D385" s="1">
        <f t="shared" si="25"/>
        <v>17</v>
      </c>
      <c r="E385" s="2" t="str">
        <f>_xlfn.XLOOKUP(C385,'NAICS-SOC-CIP x-walk'!C:C,'NAICS-SOC-CIP x-walk'!E:E)</f>
        <v>Electro-Mechanical and Mechatronics Technologists and Technicians</v>
      </c>
      <c r="F385" t="str" cm="1">
        <f t="array" ref="F385">_xlfn.IFS(
 AND(D385&gt;=11, D385&lt;=29), "Management, business, science, and arts occupations",
 AND(D385&gt;=31, D385&lt;=39), "Service occupations",
 AND(D385&gt;=41, D385&lt;=43), "Sales and office occupations",
 AND(D385&gt;=51, D385&lt;=53), "Production, transportation, and material moving occupations",
 AND(D385&gt;=45, D385&lt;=49), "Natural resources, construction, and maintenance occupations",
 TRUE, "Not applicable to study area"
)</f>
        <v>Management, business, science, and arts occupations</v>
      </c>
      <c r="G385">
        <f t="shared" si="26"/>
        <v>7776</v>
      </c>
      <c r="H385" s="9">
        <f t="shared" si="27"/>
        <v>17.474157303370788</v>
      </c>
      <c r="I385" t="str">
        <f>_xlfn.XLOOKUP($C385,'NAICS-SOC-CIP x-walk'!C:C, 'NAICS-SOC-CIP x-walk'!H:H)</f>
        <v>31-33</v>
      </c>
      <c r="J385" t="str">
        <f>_xlfn.XLOOKUP($C385,'NAICS-SOC-CIP x-walk'!$C:$C, 'NAICS-SOC-CIP x-walk'!I:I)</f>
        <v>Manufacturing</v>
      </c>
      <c r="K385">
        <f t="shared" si="28"/>
        <v>4907</v>
      </c>
      <c r="L385" s="9">
        <f t="shared" si="29"/>
        <v>43.424778761061944</v>
      </c>
    </row>
    <row r="386" spans="1:12">
      <c r="A386" s="1">
        <v>44</v>
      </c>
      <c r="B386" s="1">
        <v>4</v>
      </c>
      <c r="C386" s="34" t="s">
        <v>1969</v>
      </c>
      <c r="D386" s="1">
        <f t="shared" si="25"/>
        <v>17</v>
      </c>
      <c r="E386" s="2" t="str">
        <f>_xlfn.XLOOKUP(C386,'NAICS-SOC-CIP x-walk'!C:C,'NAICS-SOC-CIP x-walk'!E:E)</f>
        <v>Environmental Engineering Technologists and Technicians</v>
      </c>
      <c r="F386" t="str" cm="1">
        <f t="array" ref="F386">_xlfn.IFS(
 AND(D386&gt;=11, D386&lt;=29), "Management, business, science, and arts occupations",
 AND(D386&gt;=31, D386&lt;=39), "Service occupations",
 AND(D386&gt;=41, D386&lt;=43), "Sales and office occupations",
 AND(D386&gt;=51, D386&lt;=53), "Production, transportation, and material moving occupations",
 AND(D386&gt;=45, D386&lt;=49), "Natural resources, construction, and maintenance occupations",
 TRUE, "Not applicable to study area"
)</f>
        <v>Management, business, science, and arts occupations</v>
      </c>
      <c r="G386">
        <f t="shared" si="26"/>
        <v>7776</v>
      </c>
      <c r="H386" s="9">
        <f t="shared" si="27"/>
        <v>17.474157303370788</v>
      </c>
      <c r="I386" t="str">
        <f>_xlfn.XLOOKUP($C386,'NAICS-SOC-CIP x-walk'!C:C, 'NAICS-SOC-CIP x-walk'!H:H)</f>
        <v>11</v>
      </c>
      <c r="J386" t="str">
        <f>_xlfn.XLOOKUP($C386,'NAICS-SOC-CIP x-walk'!$C:$C, 'NAICS-SOC-CIP x-walk'!I:I)</f>
        <v>Agriculture, Forestry, Fishing and Hunting</v>
      </c>
      <c r="K386">
        <f t="shared" si="28"/>
        <v>2460</v>
      </c>
      <c r="L386" s="9">
        <f t="shared" si="29"/>
        <v>44.727272727272727</v>
      </c>
    </row>
    <row r="387" spans="1:12">
      <c r="A387" s="1">
        <v>29</v>
      </c>
      <c r="B387" s="1">
        <v>3</v>
      </c>
      <c r="C387" s="34" t="s">
        <v>1970</v>
      </c>
      <c r="D387" s="1">
        <f t="shared" si="25"/>
        <v>17</v>
      </c>
      <c r="E387" s="2" t="str">
        <f>_xlfn.XLOOKUP(C387,'NAICS-SOC-CIP x-walk'!C:C,'NAICS-SOC-CIP x-walk'!E:E)</f>
        <v>Industrial Engineering Technologists and Technicians</v>
      </c>
      <c r="F387" t="str" cm="1">
        <f t="array" ref="F387">_xlfn.IFS(
 AND(D387&gt;=11, D387&lt;=29), "Management, business, science, and arts occupations",
 AND(D387&gt;=31, D387&lt;=39), "Service occupations",
 AND(D387&gt;=41, D387&lt;=43), "Sales and office occupations",
 AND(D387&gt;=51, D387&lt;=53), "Production, transportation, and material moving occupations",
 AND(D387&gt;=45, D387&lt;=49), "Natural resources, construction, and maintenance occupations",
 TRUE, "Not applicable to study area"
)</f>
        <v>Management, business, science, and arts occupations</v>
      </c>
      <c r="G387">
        <f t="shared" si="26"/>
        <v>7776</v>
      </c>
      <c r="H387" s="9">
        <f t="shared" si="27"/>
        <v>17.474157303370788</v>
      </c>
      <c r="I387" t="str">
        <f>_xlfn.XLOOKUP($C387,'NAICS-SOC-CIP x-walk'!C:C, 'NAICS-SOC-CIP x-walk'!H:H)</f>
        <v>21, 22</v>
      </c>
      <c r="J387" t="str">
        <f>_xlfn.XLOOKUP($C387,'NAICS-SOC-CIP x-walk'!$C:$C, 'NAICS-SOC-CIP x-walk'!I:I)</f>
        <v>Mining, Quarrying, and Oil and Gas Extraction, Utilities</v>
      </c>
      <c r="K387">
        <f t="shared" si="28"/>
        <v>4499</v>
      </c>
      <c r="L387" s="9">
        <f t="shared" si="29"/>
        <v>48.376344086021504</v>
      </c>
    </row>
    <row r="388" spans="1:12">
      <c r="A388" s="1">
        <v>15</v>
      </c>
      <c r="B388" s="1">
        <v>4</v>
      </c>
      <c r="C388" s="34" t="s">
        <v>1970</v>
      </c>
      <c r="D388" s="1">
        <f t="shared" si="25"/>
        <v>17</v>
      </c>
      <c r="E388" s="2" t="str">
        <f>_xlfn.XLOOKUP(C388,'NAICS-SOC-CIP x-walk'!C:C,'NAICS-SOC-CIP x-walk'!E:E)</f>
        <v>Industrial Engineering Technologists and Technicians</v>
      </c>
      <c r="F388" t="str" cm="1">
        <f t="array" ref="F388">_xlfn.IFS(
 AND(D388&gt;=11, D388&lt;=29), "Management, business, science, and arts occupations",
 AND(D388&gt;=31, D388&lt;=39), "Service occupations",
 AND(D388&gt;=41, D388&lt;=43), "Sales and office occupations",
 AND(D388&gt;=51, D388&lt;=53), "Production, transportation, and material moving occupations",
 AND(D388&gt;=45, D388&lt;=49), "Natural resources, construction, and maintenance occupations",
 TRUE, "Not applicable to study area"
)</f>
        <v>Management, business, science, and arts occupations</v>
      </c>
      <c r="G388">
        <f t="shared" si="26"/>
        <v>7776</v>
      </c>
      <c r="H388" s="9">
        <f t="shared" si="27"/>
        <v>17.474157303370788</v>
      </c>
      <c r="I388" t="str">
        <f>_xlfn.XLOOKUP($C388,'NAICS-SOC-CIP x-walk'!C:C, 'NAICS-SOC-CIP x-walk'!H:H)</f>
        <v>21, 22</v>
      </c>
      <c r="J388" t="str">
        <f>_xlfn.XLOOKUP($C388,'NAICS-SOC-CIP x-walk'!$C:$C, 'NAICS-SOC-CIP x-walk'!I:I)</f>
        <v>Mining, Quarrying, and Oil and Gas Extraction, Utilities</v>
      </c>
      <c r="K388">
        <f t="shared" si="28"/>
        <v>4499</v>
      </c>
      <c r="L388" s="9">
        <f t="shared" si="29"/>
        <v>48.376344086021504</v>
      </c>
    </row>
    <row r="389" spans="1:12">
      <c r="A389" s="1">
        <v>42</v>
      </c>
      <c r="B389" s="1">
        <v>3</v>
      </c>
      <c r="C389" s="34" t="s">
        <v>1971</v>
      </c>
      <c r="D389" s="1">
        <f t="shared" ref="D389:D452" si="30">VALUE(LEFT(C389,2))</f>
        <v>17</v>
      </c>
      <c r="E389" s="2" t="str">
        <f>_xlfn.XLOOKUP(C389,'NAICS-SOC-CIP x-walk'!C:C,'NAICS-SOC-CIP x-walk'!E:E)</f>
        <v>Mechanical Engineering Technologists and Technicians</v>
      </c>
      <c r="F389" t="str" cm="1">
        <f t="array" ref="F389">_xlfn.IFS(
 AND(D389&gt;=11, D389&lt;=29), "Management, business, science, and arts occupations",
 AND(D389&gt;=31, D389&lt;=39), "Service occupations",
 AND(D389&gt;=41, D389&lt;=43), "Sales and office occupations",
 AND(D389&gt;=51, D389&lt;=53), "Production, transportation, and material moving occupations",
 AND(D389&gt;=45, D389&lt;=49), "Natural resources, construction, and maintenance occupations",
 TRUE, "Not applicable to study area"
)</f>
        <v>Management, business, science, and arts occupations</v>
      </c>
      <c r="G389">
        <f t="shared" ref="G389:G452" si="31">SUMIF(F:F, F389, A:A)</f>
        <v>7776</v>
      </c>
      <c r="H389" s="9">
        <f t="shared" ref="H389:H452" si="32">AVERAGEIF(F:F, F389, A:A)</f>
        <v>17.474157303370788</v>
      </c>
      <c r="I389" t="str">
        <f>_xlfn.XLOOKUP($C389,'NAICS-SOC-CIP x-walk'!C:C, 'NAICS-SOC-CIP x-walk'!H:H)</f>
        <v>31-33</v>
      </c>
      <c r="J389" t="str">
        <f>_xlfn.XLOOKUP($C389,'NAICS-SOC-CIP x-walk'!$C:$C, 'NAICS-SOC-CIP x-walk'!I:I)</f>
        <v>Manufacturing</v>
      </c>
      <c r="K389">
        <f t="shared" ref="K389:K452" si="33">SUMIF(J:J, J389, A:A)</f>
        <v>4907</v>
      </c>
      <c r="L389" s="9">
        <f t="shared" ref="L389:L452" si="34">AVERAGEIF(J:J, J389, A:A)</f>
        <v>43.424778761061944</v>
      </c>
    </row>
    <row r="390" spans="1:12">
      <c r="A390" s="1">
        <v>46</v>
      </c>
      <c r="B390" s="1">
        <v>3</v>
      </c>
      <c r="C390" s="34" t="s">
        <v>1971</v>
      </c>
      <c r="D390" s="1">
        <f t="shared" si="30"/>
        <v>17</v>
      </c>
      <c r="E390" s="2" t="str">
        <f>_xlfn.XLOOKUP(C390,'NAICS-SOC-CIP x-walk'!C:C,'NAICS-SOC-CIP x-walk'!E:E)</f>
        <v>Mechanical Engineering Technologists and Technicians</v>
      </c>
      <c r="F390" t="str" cm="1">
        <f t="array" ref="F390">_xlfn.IFS(
 AND(D390&gt;=11, D390&lt;=29), "Management, business, science, and arts occupations",
 AND(D390&gt;=31, D390&lt;=39), "Service occupations",
 AND(D390&gt;=41, D390&lt;=43), "Sales and office occupations",
 AND(D390&gt;=51, D390&lt;=53), "Production, transportation, and material moving occupations",
 AND(D390&gt;=45, D390&lt;=49), "Natural resources, construction, and maintenance occupations",
 TRUE, "Not applicable to study area"
)</f>
        <v>Management, business, science, and arts occupations</v>
      </c>
      <c r="G390">
        <f t="shared" si="31"/>
        <v>7776</v>
      </c>
      <c r="H390" s="9">
        <f t="shared" si="32"/>
        <v>17.474157303370788</v>
      </c>
      <c r="I390" t="str">
        <f>_xlfn.XLOOKUP($C390,'NAICS-SOC-CIP x-walk'!C:C, 'NAICS-SOC-CIP x-walk'!H:H)</f>
        <v>31-33</v>
      </c>
      <c r="J390" t="str">
        <f>_xlfn.XLOOKUP($C390,'NAICS-SOC-CIP x-walk'!$C:$C, 'NAICS-SOC-CIP x-walk'!I:I)</f>
        <v>Manufacturing</v>
      </c>
      <c r="K390">
        <f t="shared" si="33"/>
        <v>4907</v>
      </c>
      <c r="L390" s="9">
        <f t="shared" si="34"/>
        <v>43.424778761061944</v>
      </c>
    </row>
    <row r="391" spans="1:12">
      <c r="A391" s="1">
        <v>57</v>
      </c>
      <c r="B391" s="1" t="s">
        <v>4</v>
      </c>
      <c r="C391" s="34" t="s">
        <v>1977</v>
      </c>
      <c r="D391" s="1">
        <f t="shared" si="30"/>
        <v>17</v>
      </c>
      <c r="E391" s="2" t="str">
        <f>_xlfn.XLOOKUP(C391,'NAICS-SOC-CIP x-walk'!C:C,'NAICS-SOC-CIP x-walk'!E:E)</f>
        <v>Engineering Technologists and Technicians, Except Drafters, All Other</v>
      </c>
      <c r="F391" t="str" cm="1">
        <f t="array" ref="F391">_xlfn.IFS(
 AND(D391&gt;=11, D391&lt;=29), "Management, business, science, and arts occupations",
 AND(D391&gt;=31, D391&lt;=39), "Service occupations",
 AND(D391&gt;=41, D391&lt;=43), "Sales and office occupations",
 AND(D391&gt;=51, D391&lt;=53), "Production, transportation, and material moving occupations",
 AND(D391&gt;=45, D391&lt;=49), "Natural resources, construction, and maintenance occupations",
 TRUE, "Not applicable to study area"
)</f>
        <v>Management, business, science, and arts occupations</v>
      </c>
      <c r="G391">
        <f t="shared" si="31"/>
        <v>7776</v>
      </c>
      <c r="H391" s="9">
        <f t="shared" si="32"/>
        <v>17.474157303370788</v>
      </c>
      <c r="I391" t="str">
        <f>_xlfn.XLOOKUP($C391,'NAICS-SOC-CIP x-walk'!C:C, 'NAICS-SOC-CIP x-walk'!H:H)</f>
        <v>21, 22</v>
      </c>
      <c r="J391" t="str">
        <f>_xlfn.XLOOKUP($C391,'NAICS-SOC-CIP x-walk'!$C:$C, 'NAICS-SOC-CIP x-walk'!I:I)</f>
        <v>Mining, Quarrying, and Oil and Gas Extraction, Utilities</v>
      </c>
      <c r="K391">
        <f t="shared" si="33"/>
        <v>4499</v>
      </c>
      <c r="L391" s="9">
        <f t="shared" si="34"/>
        <v>48.376344086021504</v>
      </c>
    </row>
    <row r="392" spans="1:12">
      <c r="A392" s="1">
        <v>30</v>
      </c>
      <c r="B392" s="1">
        <v>3</v>
      </c>
      <c r="C392" s="34" t="s">
        <v>1977</v>
      </c>
      <c r="D392" s="1">
        <f t="shared" si="30"/>
        <v>17</v>
      </c>
      <c r="E392" s="2" t="str">
        <f>_xlfn.XLOOKUP(C392,'NAICS-SOC-CIP x-walk'!C:C,'NAICS-SOC-CIP x-walk'!E:E)</f>
        <v>Engineering Technologists and Technicians, Except Drafters, All Other</v>
      </c>
      <c r="F392" t="str" cm="1">
        <f t="array" ref="F392">_xlfn.IFS(
 AND(D392&gt;=11, D392&lt;=29), "Management, business, science, and arts occupations",
 AND(D392&gt;=31, D392&lt;=39), "Service occupations",
 AND(D392&gt;=41, D392&lt;=43), "Sales and office occupations",
 AND(D392&gt;=51, D392&lt;=53), "Production, transportation, and material moving occupations",
 AND(D392&gt;=45, D392&lt;=49), "Natural resources, construction, and maintenance occupations",
 TRUE, "Not applicable to study area"
)</f>
        <v>Management, business, science, and arts occupations</v>
      </c>
      <c r="G392">
        <f t="shared" si="31"/>
        <v>7776</v>
      </c>
      <c r="H392" s="9">
        <f t="shared" si="32"/>
        <v>17.474157303370788</v>
      </c>
      <c r="I392" t="str">
        <f>_xlfn.XLOOKUP($C392,'NAICS-SOC-CIP x-walk'!C:C, 'NAICS-SOC-CIP x-walk'!H:H)</f>
        <v>21, 22</v>
      </c>
      <c r="J392" t="str">
        <f>_xlfn.XLOOKUP($C392,'NAICS-SOC-CIP x-walk'!$C:$C, 'NAICS-SOC-CIP x-walk'!I:I)</f>
        <v>Mining, Quarrying, and Oil and Gas Extraction, Utilities</v>
      </c>
      <c r="K392">
        <f t="shared" si="33"/>
        <v>4499</v>
      </c>
      <c r="L392" s="9">
        <f t="shared" si="34"/>
        <v>48.376344086021504</v>
      </c>
    </row>
    <row r="393" spans="1:12">
      <c r="A393" s="1">
        <v>15</v>
      </c>
      <c r="B393" s="1">
        <v>5</v>
      </c>
      <c r="C393" s="34" t="s">
        <v>1982</v>
      </c>
      <c r="D393" s="1">
        <f t="shared" si="30"/>
        <v>19</v>
      </c>
      <c r="E393" s="2" t="str">
        <f>_xlfn.XLOOKUP(C393,'NAICS-SOC-CIP x-walk'!C:C,'NAICS-SOC-CIP x-walk'!E:E)</f>
        <v>Biochemists and Biophysicists</v>
      </c>
      <c r="F393" t="str" cm="1">
        <f t="array" ref="F393">_xlfn.IFS(
 AND(D393&gt;=11, D393&lt;=29), "Management, business, science, and arts occupations",
 AND(D393&gt;=31, D393&lt;=39), "Service occupations",
 AND(D393&gt;=41, D393&lt;=43), "Sales and office occupations",
 AND(D393&gt;=51, D393&lt;=53), "Production, transportation, and material moving occupations",
 AND(D393&gt;=45, D393&lt;=49), "Natural resources, construction, and maintenance occupations",
 TRUE, "Not applicable to study area"
)</f>
        <v>Management, business, science, and arts occupations</v>
      </c>
      <c r="G393">
        <f t="shared" si="31"/>
        <v>7776</v>
      </c>
      <c r="H393" s="9">
        <f t="shared" si="32"/>
        <v>17.474157303370788</v>
      </c>
      <c r="I393" t="str">
        <f>_xlfn.XLOOKUP($C393,'NAICS-SOC-CIP x-walk'!C:C, 'NAICS-SOC-CIP x-walk'!H:H)</f>
        <v>31-33</v>
      </c>
      <c r="J393" t="str">
        <f>_xlfn.XLOOKUP($C393,'NAICS-SOC-CIP x-walk'!$C:$C, 'NAICS-SOC-CIP x-walk'!I:I)</f>
        <v>Manufacturing</v>
      </c>
      <c r="K393">
        <f t="shared" si="33"/>
        <v>4907</v>
      </c>
      <c r="L393" s="9">
        <f t="shared" si="34"/>
        <v>43.424778761061944</v>
      </c>
    </row>
    <row r="394" spans="1:12">
      <c r="A394" s="1">
        <v>59</v>
      </c>
      <c r="B394" s="1">
        <v>4</v>
      </c>
      <c r="C394" s="34" t="s">
        <v>1989</v>
      </c>
      <c r="D394" s="1">
        <f t="shared" si="30"/>
        <v>19</v>
      </c>
      <c r="E394" s="2" t="str">
        <f>_xlfn.XLOOKUP(C394,'NAICS-SOC-CIP x-walk'!C:C,'NAICS-SOC-CIP x-walk'!E:E)</f>
        <v>Foresters</v>
      </c>
      <c r="F394" t="str" cm="1">
        <f t="array" ref="F394">_xlfn.IFS(
 AND(D394&gt;=11, D394&lt;=29), "Management, business, science, and arts occupations",
 AND(D394&gt;=31, D394&lt;=39), "Service occupations",
 AND(D394&gt;=41, D394&lt;=43), "Sales and office occupations",
 AND(D394&gt;=51, D394&lt;=53), "Production, transportation, and material moving occupations",
 AND(D394&gt;=45, D394&lt;=49), "Natural resources, construction, and maintenance occupations",
 TRUE, "Not applicable to study area"
)</f>
        <v>Management, business, science, and arts occupations</v>
      </c>
      <c r="G394">
        <f t="shared" si="31"/>
        <v>7776</v>
      </c>
      <c r="H394" s="9">
        <f t="shared" si="32"/>
        <v>17.474157303370788</v>
      </c>
      <c r="I394" t="str">
        <f>_xlfn.XLOOKUP($C394,'NAICS-SOC-CIP x-walk'!C:C, 'NAICS-SOC-CIP x-walk'!H:H)</f>
        <v>11</v>
      </c>
      <c r="J394" t="str">
        <f>_xlfn.XLOOKUP($C394,'NAICS-SOC-CIP x-walk'!$C:$C, 'NAICS-SOC-CIP x-walk'!I:I)</f>
        <v>Agriculture, Forestry, Fishing and Hunting</v>
      </c>
      <c r="K394">
        <f t="shared" si="33"/>
        <v>2460</v>
      </c>
      <c r="L394" s="9">
        <f t="shared" si="34"/>
        <v>44.727272727272727</v>
      </c>
    </row>
    <row r="395" spans="1:12">
      <c r="A395" s="1">
        <v>3</v>
      </c>
      <c r="B395" s="1">
        <v>5</v>
      </c>
      <c r="C395" s="34" t="s">
        <v>1996</v>
      </c>
      <c r="D395" s="1">
        <f t="shared" si="30"/>
        <v>19</v>
      </c>
      <c r="E395" s="2" t="str">
        <f>_xlfn.XLOOKUP(C395,'NAICS-SOC-CIP x-walk'!C:C,'NAICS-SOC-CIP x-walk'!E:E)</f>
        <v>Physicists</v>
      </c>
      <c r="F395" t="str" cm="1">
        <f t="array" ref="F395">_xlfn.IFS(
 AND(D395&gt;=11, D395&lt;=29), "Management, business, science, and arts occupations",
 AND(D395&gt;=31, D395&lt;=39), "Service occupations",
 AND(D395&gt;=41, D395&lt;=43), "Sales and office occupations",
 AND(D395&gt;=51, D395&lt;=53), "Production, transportation, and material moving occupations",
 AND(D395&gt;=45, D395&lt;=49), "Natural resources, construction, and maintenance occupations",
 TRUE, "Not applicable to study area"
)</f>
        <v>Management, business, science, and arts occupations</v>
      </c>
      <c r="G395">
        <f t="shared" si="31"/>
        <v>7776</v>
      </c>
      <c r="H395" s="9">
        <f t="shared" si="32"/>
        <v>17.474157303370788</v>
      </c>
      <c r="I395" t="str">
        <f>_xlfn.XLOOKUP($C395,'NAICS-SOC-CIP x-walk'!C:C, 'NAICS-SOC-CIP x-walk'!H:H)</f>
        <v>21, 22</v>
      </c>
      <c r="J395" t="str">
        <f>_xlfn.XLOOKUP($C395,'NAICS-SOC-CIP x-walk'!$C:$C, 'NAICS-SOC-CIP x-walk'!I:I)</f>
        <v>Mining, Quarrying, and Oil and Gas Extraction, Utilities</v>
      </c>
      <c r="K395">
        <f t="shared" si="33"/>
        <v>4499</v>
      </c>
      <c r="L395" s="9">
        <f t="shared" si="34"/>
        <v>48.376344086021504</v>
      </c>
    </row>
    <row r="396" spans="1:12">
      <c r="A396" s="1">
        <v>4</v>
      </c>
      <c r="B396" s="1">
        <v>4</v>
      </c>
      <c r="C396" s="34" t="s">
        <v>1998</v>
      </c>
      <c r="D396" s="1">
        <f t="shared" si="30"/>
        <v>19</v>
      </c>
      <c r="E396" s="2" t="str">
        <f>_xlfn.XLOOKUP(C396,'NAICS-SOC-CIP x-walk'!C:C,'NAICS-SOC-CIP x-walk'!E:E)</f>
        <v>Chemists</v>
      </c>
      <c r="F396" t="str" cm="1">
        <f t="array" ref="F396">_xlfn.IFS(
 AND(D396&gt;=11, D396&lt;=29), "Management, business, science, and arts occupations",
 AND(D396&gt;=31, D396&lt;=39), "Service occupations",
 AND(D396&gt;=41, D396&lt;=43), "Sales and office occupations",
 AND(D396&gt;=51, D396&lt;=53), "Production, transportation, and material moving occupations",
 AND(D396&gt;=45, D396&lt;=49), "Natural resources, construction, and maintenance occupations",
 TRUE, "Not applicable to study area"
)</f>
        <v>Management, business, science, and arts occupations</v>
      </c>
      <c r="G396">
        <f t="shared" si="31"/>
        <v>7776</v>
      </c>
      <c r="H396" s="9">
        <f t="shared" si="32"/>
        <v>17.474157303370788</v>
      </c>
      <c r="I396" t="str">
        <f>_xlfn.XLOOKUP($C396,'NAICS-SOC-CIP x-walk'!C:C, 'NAICS-SOC-CIP x-walk'!H:H)</f>
        <v>31-33</v>
      </c>
      <c r="J396" t="str">
        <f>_xlfn.XLOOKUP($C396,'NAICS-SOC-CIP x-walk'!$C:$C, 'NAICS-SOC-CIP x-walk'!I:I)</f>
        <v>Manufacturing</v>
      </c>
      <c r="K396">
        <f t="shared" si="33"/>
        <v>4907</v>
      </c>
      <c r="L396" s="9">
        <f t="shared" si="34"/>
        <v>43.424778761061944</v>
      </c>
    </row>
    <row r="397" spans="1:12">
      <c r="A397" s="1">
        <v>22</v>
      </c>
      <c r="B397" s="1">
        <v>4</v>
      </c>
      <c r="C397" s="34" t="s">
        <v>1999</v>
      </c>
      <c r="D397" s="1">
        <f t="shared" si="30"/>
        <v>19</v>
      </c>
      <c r="E397" s="2" t="str">
        <f>_xlfn.XLOOKUP(C397,'NAICS-SOC-CIP x-walk'!C:C,'NAICS-SOC-CIP x-walk'!E:E)</f>
        <v>Materials Scientists</v>
      </c>
      <c r="F397" t="str" cm="1">
        <f t="array" ref="F397">_xlfn.IFS(
 AND(D397&gt;=11, D397&lt;=29), "Management, business, science, and arts occupations",
 AND(D397&gt;=31, D397&lt;=39), "Service occupations",
 AND(D397&gt;=41, D397&lt;=43), "Sales and office occupations",
 AND(D397&gt;=51, D397&lt;=53), "Production, transportation, and material moving occupations",
 AND(D397&gt;=45, D397&lt;=49), "Natural resources, construction, and maintenance occupations",
 TRUE, "Not applicable to study area"
)</f>
        <v>Management, business, science, and arts occupations</v>
      </c>
      <c r="G397">
        <f t="shared" si="31"/>
        <v>7776</v>
      </c>
      <c r="H397" s="9">
        <f t="shared" si="32"/>
        <v>17.474157303370788</v>
      </c>
      <c r="I397" t="str">
        <f>_xlfn.XLOOKUP($C397,'NAICS-SOC-CIP x-walk'!C:C, 'NAICS-SOC-CIP x-walk'!H:H)</f>
        <v>31-33</v>
      </c>
      <c r="J397" t="str">
        <f>_xlfn.XLOOKUP($C397,'NAICS-SOC-CIP x-walk'!$C:$C, 'NAICS-SOC-CIP x-walk'!I:I)</f>
        <v>Manufacturing</v>
      </c>
      <c r="K397">
        <f t="shared" si="33"/>
        <v>4907</v>
      </c>
      <c r="L397" s="9">
        <f t="shared" si="34"/>
        <v>43.424778761061944</v>
      </c>
    </row>
    <row r="398" spans="1:12">
      <c r="A398" s="1">
        <v>18</v>
      </c>
      <c r="B398" s="1">
        <v>4</v>
      </c>
      <c r="C398" s="34" t="s">
        <v>2000</v>
      </c>
      <c r="D398" s="1">
        <f t="shared" si="30"/>
        <v>19</v>
      </c>
      <c r="E398" s="2" t="str">
        <f>_xlfn.XLOOKUP(C398,'NAICS-SOC-CIP x-walk'!C:C,'NAICS-SOC-CIP x-walk'!E:E)</f>
        <v>Environmental Scientists and Specialists, Including Health</v>
      </c>
      <c r="F398" t="str" cm="1">
        <f t="array" ref="F398">_xlfn.IFS(
 AND(D398&gt;=11, D398&lt;=29), "Management, business, science, and arts occupations",
 AND(D398&gt;=31, D398&lt;=39), "Service occupations",
 AND(D398&gt;=41, D398&lt;=43), "Sales and office occupations",
 AND(D398&gt;=51, D398&lt;=53), "Production, transportation, and material moving occupations",
 AND(D398&gt;=45, D398&lt;=49), "Natural resources, construction, and maintenance occupations",
 TRUE, "Not applicable to study area"
)</f>
        <v>Management, business, science, and arts occupations</v>
      </c>
      <c r="G398">
        <f t="shared" si="31"/>
        <v>7776</v>
      </c>
      <c r="H398" s="9">
        <f t="shared" si="32"/>
        <v>17.474157303370788</v>
      </c>
      <c r="I398" t="str">
        <f>_xlfn.XLOOKUP($C398,'NAICS-SOC-CIP x-walk'!C:C, 'NAICS-SOC-CIP x-walk'!H:H)</f>
        <v>21, 22</v>
      </c>
      <c r="J398" t="str">
        <f>_xlfn.XLOOKUP($C398,'NAICS-SOC-CIP x-walk'!$C:$C, 'NAICS-SOC-CIP x-walk'!I:I)</f>
        <v>Mining, Quarrying, and Oil and Gas Extraction, Utilities</v>
      </c>
      <c r="K398">
        <f t="shared" si="33"/>
        <v>4499</v>
      </c>
      <c r="L398" s="9">
        <f t="shared" si="34"/>
        <v>48.376344086021504</v>
      </c>
    </row>
    <row r="399" spans="1:12">
      <c r="A399" s="1">
        <v>8</v>
      </c>
      <c r="B399" s="1">
        <v>5</v>
      </c>
      <c r="C399" s="34" t="s">
        <v>2000</v>
      </c>
      <c r="D399" s="1">
        <f t="shared" si="30"/>
        <v>19</v>
      </c>
      <c r="E399" s="2" t="str">
        <f>_xlfn.XLOOKUP(C399,'NAICS-SOC-CIP x-walk'!C:C,'NAICS-SOC-CIP x-walk'!E:E)</f>
        <v>Environmental Scientists and Specialists, Including Health</v>
      </c>
      <c r="F399" t="str" cm="1">
        <f t="array" ref="F399">_xlfn.IFS(
 AND(D399&gt;=11, D399&lt;=29), "Management, business, science, and arts occupations",
 AND(D399&gt;=31, D399&lt;=39), "Service occupations",
 AND(D399&gt;=41, D399&lt;=43), "Sales and office occupations",
 AND(D399&gt;=51, D399&lt;=53), "Production, transportation, and material moving occupations",
 AND(D399&gt;=45, D399&lt;=49), "Natural resources, construction, and maintenance occupations",
 TRUE, "Not applicable to study area"
)</f>
        <v>Management, business, science, and arts occupations</v>
      </c>
      <c r="G399">
        <f t="shared" si="31"/>
        <v>7776</v>
      </c>
      <c r="H399" s="9">
        <f t="shared" si="32"/>
        <v>17.474157303370788</v>
      </c>
      <c r="I399" t="str">
        <f>_xlfn.XLOOKUP($C399,'NAICS-SOC-CIP x-walk'!C:C, 'NAICS-SOC-CIP x-walk'!H:H)</f>
        <v>21, 22</v>
      </c>
      <c r="J399" t="str">
        <f>_xlfn.XLOOKUP($C399,'NAICS-SOC-CIP x-walk'!$C:$C, 'NAICS-SOC-CIP x-walk'!I:I)</f>
        <v>Mining, Quarrying, and Oil and Gas Extraction, Utilities</v>
      </c>
      <c r="K399">
        <f t="shared" si="33"/>
        <v>4499</v>
      </c>
      <c r="L399" s="9">
        <f t="shared" si="34"/>
        <v>48.376344086021504</v>
      </c>
    </row>
    <row r="400" spans="1:12">
      <c r="A400" s="1">
        <v>44</v>
      </c>
      <c r="B400" s="1">
        <v>5</v>
      </c>
      <c r="C400" s="34" t="s">
        <v>2000</v>
      </c>
      <c r="D400" s="1">
        <f t="shared" si="30"/>
        <v>19</v>
      </c>
      <c r="E400" s="2" t="str">
        <f>_xlfn.XLOOKUP(C400,'NAICS-SOC-CIP x-walk'!C:C,'NAICS-SOC-CIP x-walk'!E:E)</f>
        <v>Environmental Scientists and Specialists, Including Health</v>
      </c>
      <c r="F400" t="str" cm="1">
        <f t="array" ref="F400">_xlfn.IFS(
 AND(D400&gt;=11, D400&lt;=29), "Management, business, science, and arts occupations",
 AND(D400&gt;=31, D400&lt;=39), "Service occupations",
 AND(D400&gt;=41, D400&lt;=43), "Sales and office occupations",
 AND(D400&gt;=51, D400&lt;=53), "Production, transportation, and material moving occupations",
 AND(D400&gt;=45, D400&lt;=49), "Natural resources, construction, and maintenance occupations",
 TRUE, "Not applicable to study area"
)</f>
        <v>Management, business, science, and arts occupations</v>
      </c>
      <c r="G400">
        <f t="shared" si="31"/>
        <v>7776</v>
      </c>
      <c r="H400" s="9">
        <f t="shared" si="32"/>
        <v>17.474157303370788</v>
      </c>
      <c r="I400" t="str">
        <f>_xlfn.XLOOKUP($C400,'NAICS-SOC-CIP x-walk'!C:C, 'NAICS-SOC-CIP x-walk'!H:H)</f>
        <v>21, 22</v>
      </c>
      <c r="J400" t="str">
        <f>_xlfn.XLOOKUP($C400,'NAICS-SOC-CIP x-walk'!$C:$C, 'NAICS-SOC-CIP x-walk'!I:I)</f>
        <v>Mining, Quarrying, and Oil and Gas Extraction, Utilities</v>
      </c>
      <c r="K400">
        <f t="shared" si="33"/>
        <v>4499</v>
      </c>
      <c r="L400" s="9">
        <f t="shared" si="34"/>
        <v>48.376344086021504</v>
      </c>
    </row>
    <row r="401" spans="1:12">
      <c r="A401" s="1">
        <v>11</v>
      </c>
      <c r="B401" s="1">
        <v>5</v>
      </c>
      <c r="C401" s="34" t="s">
        <v>2000</v>
      </c>
      <c r="D401" s="1">
        <f t="shared" si="30"/>
        <v>19</v>
      </c>
      <c r="E401" s="2" t="str">
        <f>_xlfn.XLOOKUP(C401,'NAICS-SOC-CIP x-walk'!C:C,'NAICS-SOC-CIP x-walk'!E:E)</f>
        <v>Environmental Scientists and Specialists, Including Health</v>
      </c>
      <c r="F401" t="str" cm="1">
        <f t="array" ref="F401">_xlfn.IFS(
 AND(D401&gt;=11, D401&lt;=29), "Management, business, science, and arts occupations",
 AND(D401&gt;=31, D401&lt;=39), "Service occupations",
 AND(D401&gt;=41, D401&lt;=43), "Sales and office occupations",
 AND(D401&gt;=51, D401&lt;=53), "Production, transportation, and material moving occupations",
 AND(D401&gt;=45, D401&lt;=49), "Natural resources, construction, and maintenance occupations",
 TRUE, "Not applicable to study area"
)</f>
        <v>Management, business, science, and arts occupations</v>
      </c>
      <c r="G401">
        <f t="shared" si="31"/>
        <v>7776</v>
      </c>
      <c r="H401" s="9">
        <f t="shared" si="32"/>
        <v>17.474157303370788</v>
      </c>
      <c r="I401" t="str">
        <f>_xlfn.XLOOKUP($C401,'NAICS-SOC-CIP x-walk'!C:C, 'NAICS-SOC-CIP x-walk'!H:H)</f>
        <v>21, 22</v>
      </c>
      <c r="J401" t="str">
        <f>_xlfn.XLOOKUP($C401,'NAICS-SOC-CIP x-walk'!$C:$C, 'NAICS-SOC-CIP x-walk'!I:I)</f>
        <v>Mining, Quarrying, and Oil and Gas Extraction, Utilities</v>
      </c>
      <c r="K401">
        <f t="shared" si="33"/>
        <v>4499</v>
      </c>
      <c r="L401" s="9">
        <f t="shared" si="34"/>
        <v>48.376344086021504</v>
      </c>
    </row>
    <row r="402" spans="1:12">
      <c r="A402" s="1">
        <v>18</v>
      </c>
      <c r="B402" s="1">
        <v>3</v>
      </c>
      <c r="C402" s="34" t="s">
        <v>2026</v>
      </c>
      <c r="D402" s="1">
        <f t="shared" si="30"/>
        <v>19</v>
      </c>
      <c r="E402" s="2" t="str">
        <f>_xlfn.XLOOKUP(C402,'NAICS-SOC-CIP x-walk'!C:C,'NAICS-SOC-CIP x-walk'!E:E)</f>
        <v>Chemical Technicians</v>
      </c>
      <c r="F402" t="str" cm="1">
        <f t="array" ref="F402">_xlfn.IFS(
 AND(D402&gt;=11, D402&lt;=29), "Management, business, science, and arts occupations",
 AND(D402&gt;=31, D402&lt;=39), "Service occupations",
 AND(D402&gt;=41, D402&lt;=43), "Sales and office occupations",
 AND(D402&gt;=51, D402&lt;=53), "Production, transportation, and material moving occupations",
 AND(D402&gt;=45, D402&lt;=49), "Natural resources, construction, and maintenance occupations",
 TRUE, "Not applicable to study area"
)</f>
        <v>Management, business, science, and arts occupations</v>
      </c>
      <c r="G402">
        <f t="shared" si="31"/>
        <v>7776</v>
      </c>
      <c r="H402" s="9">
        <f t="shared" si="32"/>
        <v>17.474157303370788</v>
      </c>
      <c r="I402" t="str">
        <f>_xlfn.XLOOKUP($C402,'NAICS-SOC-CIP x-walk'!C:C, 'NAICS-SOC-CIP x-walk'!H:H)</f>
        <v>31-33</v>
      </c>
      <c r="J402" t="str">
        <f>_xlfn.XLOOKUP($C402,'NAICS-SOC-CIP x-walk'!$C:$C, 'NAICS-SOC-CIP x-walk'!I:I)</f>
        <v>Manufacturing</v>
      </c>
      <c r="K402">
        <f t="shared" si="33"/>
        <v>4907</v>
      </c>
      <c r="L402" s="9">
        <f t="shared" si="34"/>
        <v>43.424778761061944</v>
      </c>
    </row>
    <row r="403" spans="1:12">
      <c r="A403" s="1">
        <v>77</v>
      </c>
      <c r="B403" s="1">
        <v>3</v>
      </c>
      <c r="C403" s="34" t="s">
        <v>2032</v>
      </c>
      <c r="D403" s="1">
        <f t="shared" si="30"/>
        <v>19</v>
      </c>
      <c r="E403" s="2" t="str">
        <f>_xlfn.XLOOKUP(C403,'NAICS-SOC-CIP x-walk'!C:C,'NAICS-SOC-CIP x-walk'!E:E)</f>
        <v>Nuclear Technicians</v>
      </c>
      <c r="F403" t="str" cm="1">
        <f t="array" ref="F403">_xlfn.IFS(
 AND(D403&gt;=11, D403&lt;=29), "Management, business, science, and arts occupations",
 AND(D403&gt;=31, D403&lt;=39), "Service occupations",
 AND(D403&gt;=41, D403&lt;=43), "Sales and office occupations",
 AND(D403&gt;=51, D403&lt;=53), "Production, transportation, and material moving occupations",
 AND(D403&gt;=45, D403&lt;=49), "Natural resources, construction, and maintenance occupations",
 TRUE, "Not applicable to study area"
)</f>
        <v>Management, business, science, and arts occupations</v>
      </c>
      <c r="G403">
        <f t="shared" si="31"/>
        <v>7776</v>
      </c>
      <c r="H403" s="9">
        <f t="shared" si="32"/>
        <v>17.474157303370788</v>
      </c>
      <c r="I403" t="str">
        <f>_xlfn.XLOOKUP($C403,'NAICS-SOC-CIP x-walk'!C:C, 'NAICS-SOC-CIP x-walk'!H:H)</f>
        <v>21, 22</v>
      </c>
      <c r="J403" t="str">
        <f>_xlfn.XLOOKUP($C403,'NAICS-SOC-CIP x-walk'!$C:$C, 'NAICS-SOC-CIP x-walk'!I:I)</f>
        <v>Mining, Quarrying, and Oil and Gas Extraction, Utilities</v>
      </c>
      <c r="K403">
        <f t="shared" si="33"/>
        <v>4499</v>
      </c>
      <c r="L403" s="9">
        <f t="shared" si="34"/>
        <v>48.376344086021504</v>
      </c>
    </row>
    <row r="404" spans="1:12">
      <c r="A404" s="1">
        <v>55</v>
      </c>
      <c r="B404" s="1">
        <v>3</v>
      </c>
      <c r="C404" s="34" t="s">
        <v>2032</v>
      </c>
      <c r="D404" s="1">
        <f t="shared" si="30"/>
        <v>19</v>
      </c>
      <c r="E404" s="2" t="str">
        <f>_xlfn.XLOOKUP(C404,'NAICS-SOC-CIP x-walk'!C:C,'NAICS-SOC-CIP x-walk'!E:E)</f>
        <v>Nuclear Technicians</v>
      </c>
      <c r="F404" t="str" cm="1">
        <f t="array" ref="F404">_xlfn.IFS(
 AND(D404&gt;=11, D404&lt;=29), "Management, business, science, and arts occupations",
 AND(D404&gt;=31, D404&lt;=39), "Service occupations",
 AND(D404&gt;=41, D404&lt;=43), "Sales and office occupations",
 AND(D404&gt;=51, D404&lt;=53), "Production, transportation, and material moving occupations",
 AND(D404&gt;=45, D404&lt;=49), "Natural resources, construction, and maintenance occupations",
 TRUE, "Not applicable to study area"
)</f>
        <v>Management, business, science, and arts occupations</v>
      </c>
      <c r="G404">
        <f t="shared" si="31"/>
        <v>7776</v>
      </c>
      <c r="H404" s="9">
        <f t="shared" si="32"/>
        <v>17.474157303370788</v>
      </c>
      <c r="I404" t="str">
        <f>_xlfn.XLOOKUP($C404,'NAICS-SOC-CIP x-walk'!C:C, 'NAICS-SOC-CIP x-walk'!H:H)</f>
        <v>21, 22</v>
      </c>
      <c r="J404" t="str">
        <f>_xlfn.XLOOKUP($C404,'NAICS-SOC-CIP x-walk'!$C:$C, 'NAICS-SOC-CIP x-walk'!I:I)</f>
        <v>Mining, Quarrying, and Oil and Gas Extraction, Utilities</v>
      </c>
      <c r="K404">
        <f t="shared" si="33"/>
        <v>4499</v>
      </c>
      <c r="L404" s="9">
        <f t="shared" si="34"/>
        <v>48.376344086021504</v>
      </c>
    </row>
    <row r="405" spans="1:12">
      <c r="A405" s="1">
        <v>41</v>
      </c>
      <c r="B405" s="1">
        <v>4</v>
      </c>
      <c r="C405" s="34" t="s">
        <v>2039</v>
      </c>
      <c r="D405" s="1">
        <f t="shared" si="30"/>
        <v>19</v>
      </c>
      <c r="E405" s="2" t="str">
        <f>_xlfn.XLOOKUP(C405,'NAICS-SOC-CIP x-walk'!C:C,'NAICS-SOC-CIP x-walk'!E:E)</f>
        <v>Occupational Health and Safety Specialists</v>
      </c>
      <c r="F405" t="str" cm="1">
        <f t="array" ref="F405">_xlfn.IFS(
 AND(D405&gt;=11, D405&lt;=29), "Management, business, science, and arts occupations",
 AND(D405&gt;=31, D405&lt;=39), "Service occupations",
 AND(D405&gt;=41, D405&lt;=43), "Sales and office occupations",
 AND(D405&gt;=51, D405&lt;=53), "Production, transportation, and material moving occupations",
 AND(D405&gt;=45, D405&lt;=49), "Natural resources, construction, and maintenance occupations",
 TRUE, "Not applicable to study area"
)</f>
        <v>Management, business, science, and arts occupations</v>
      </c>
      <c r="G405">
        <f t="shared" si="31"/>
        <v>7776</v>
      </c>
      <c r="H405" s="9">
        <f t="shared" si="32"/>
        <v>17.474157303370788</v>
      </c>
      <c r="I405" t="str">
        <f>_xlfn.XLOOKUP($C405,'NAICS-SOC-CIP x-walk'!C:C, 'NAICS-SOC-CIP x-walk'!H:H)</f>
        <v>31-33</v>
      </c>
      <c r="J405" t="str">
        <f>_xlfn.XLOOKUP($C405,'NAICS-SOC-CIP x-walk'!$C:$C, 'NAICS-SOC-CIP x-walk'!I:I)</f>
        <v>Manufacturing</v>
      </c>
      <c r="K405">
        <f t="shared" si="33"/>
        <v>4907</v>
      </c>
      <c r="L405" s="9">
        <f t="shared" si="34"/>
        <v>43.424778761061944</v>
      </c>
    </row>
    <row r="406" spans="1:12">
      <c r="A406" s="1">
        <v>47</v>
      </c>
      <c r="B406" s="1">
        <v>3</v>
      </c>
      <c r="C406" s="34" t="s">
        <v>2040</v>
      </c>
      <c r="D406" s="1">
        <f t="shared" si="30"/>
        <v>19</v>
      </c>
      <c r="E406" s="2" t="str">
        <f>_xlfn.XLOOKUP(C406,'NAICS-SOC-CIP x-walk'!C:C,'NAICS-SOC-CIP x-walk'!E:E)</f>
        <v>Occupational Health and Safety Technicians</v>
      </c>
      <c r="F406" t="str" cm="1">
        <f t="array" ref="F406">_xlfn.IFS(
 AND(D406&gt;=11, D406&lt;=29), "Management, business, science, and arts occupations",
 AND(D406&gt;=31, D406&lt;=39), "Service occupations",
 AND(D406&gt;=41, D406&lt;=43), "Sales and office occupations",
 AND(D406&gt;=51, D406&lt;=53), "Production, transportation, and material moving occupations",
 AND(D406&gt;=45, D406&lt;=49), "Natural resources, construction, and maintenance occupations",
 TRUE, "Not applicable to study area"
)</f>
        <v>Management, business, science, and arts occupations</v>
      </c>
      <c r="G406">
        <f t="shared" si="31"/>
        <v>7776</v>
      </c>
      <c r="H406" s="9">
        <f t="shared" si="32"/>
        <v>17.474157303370788</v>
      </c>
      <c r="I406" t="str">
        <f>_xlfn.XLOOKUP($C406,'NAICS-SOC-CIP x-walk'!C:C, 'NAICS-SOC-CIP x-walk'!H:H)</f>
        <v>31-33</v>
      </c>
      <c r="J406" t="str">
        <f>_xlfn.XLOOKUP($C406,'NAICS-SOC-CIP x-walk'!$C:$C, 'NAICS-SOC-CIP x-walk'!I:I)</f>
        <v>Manufacturing</v>
      </c>
      <c r="K406">
        <f t="shared" si="33"/>
        <v>4907</v>
      </c>
      <c r="L406" s="9">
        <f t="shared" si="34"/>
        <v>43.424778761061944</v>
      </c>
    </row>
    <row r="407" spans="1:12">
      <c r="A407" s="1">
        <v>24</v>
      </c>
      <c r="B407" s="1">
        <v>4</v>
      </c>
      <c r="C407" s="34" t="s">
        <v>2165</v>
      </c>
      <c r="D407" s="1">
        <f t="shared" si="30"/>
        <v>27</v>
      </c>
      <c r="E407" s="2" t="str">
        <f>_xlfn.XLOOKUP(C407,'NAICS-SOC-CIP x-walk'!C:C,'NAICS-SOC-CIP x-walk'!E:E)</f>
        <v>Commercial and Industrial Designers</v>
      </c>
      <c r="F407" t="str" cm="1">
        <f t="array" ref="F407">_xlfn.IFS(
 AND(D407&gt;=11, D407&lt;=29), "Management, business, science, and arts occupations",
 AND(D407&gt;=31, D407&lt;=39), "Service occupations",
 AND(D407&gt;=41, D407&lt;=43), "Sales and office occupations",
 AND(D407&gt;=51, D407&lt;=53), "Production, transportation, and material moving occupations",
 AND(D407&gt;=45, D407&lt;=49), "Natural resources, construction, and maintenance occupations",
 TRUE, "Not applicable to study area"
)</f>
        <v>Management, business, science, and arts occupations</v>
      </c>
      <c r="G407">
        <f t="shared" si="31"/>
        <v>7776</v>
      </c>
      <c r="H407" s="9">
        <f t="shared" si="32"/>
        <v>17.474157303370788</v>
      </c>
      <c r="I407" t="str">
        <f>_xlfn.XLOOKUP($C407,'NAICS-SOC-CIP x-walk'!C:C, 'NAICS-SOC-CIP x-walk'!H:H)</f>
        <v>21, 22</v>
      </c>
      <c r="J407" t="str">
        <f>_xlfn.XLOOKUP($C407,'NAICS-SOC-CIP x-walk'!$C:$C, 'NAICS-SOC-CIP x-walk'!I:I)</f>
        <v>Mining, Quarrying, and Oil and Gas Extraction, Utilities</v>
      </c>
      <c r="K407">
        <f t="shared" si="33"/>
        <v>4499</v>
      </c>
      <c r="L407" s="9">
        <f t="shared" si="34"/>
        <v>48.376344086021504</v>
      </c>
    </row>
    <row r="408" spans="1:12">
      <c r="A408" s="1">
        <v>61</v>
      </c>
      <c r="B408" s="1" t="s">
        <v>4</v>
      </c>
      <c r="C408" s="34" t="s">
        <v>2512</v>
      </c>
      <c r="D408" s="1">
        <f t="shared" si="30"/>
        <v>43</v>
      </c>
      <c r="E408" s="2" t="str">
        <f>_xlfn.XLOOKUP(C408,'NAICS-SOC-CIP x-walk'!C:C,'NAICS-SOC-CIP x-walk'!E:E)</f>
        <v>Weighers, Measurers, Checkers, and Samplers, Recordkeeping</v>
      </c>
      <c r="F408" t="str" cm="1">
        <f t="array" ref="F408">_xlfn.IFS(
 AND(D408&gt;=11, D408&lt;=29), "Management, business, science, and arts occupations",
 AND(D408&gt;=31, D408&lt;=39), "Service occupations",
 AND(D408&gt;=41, D408&lt;=43), "Sales and office occupations",
 AND(D408&gt;=51, D408&lt;=53), "Production, transportation, and material moving occupations",
 AND(D408&gt;=45, D408&lt;=49), "Natural resources, construction, and maintenance occupations",
 TRUE, "Not applicable to study area"
)</f>
        <v>Sales and office occupations</v>
      </c>
      <c r="G408">
        <f t="shared" si="31"/>
        <v>1235</v>
      </c>
      <c r="H408" s="9">
        <f t="shared" si="32"/>
        <v>17.152777777777779</v>
      </c>
      <c r="I408" t="str">
        <f>_xlfn.XLOOKUP($C408,'NAICS-SOC-CIP x-walk'!C:C, 'NAICS-SOC-CIP x-walk'!H:H)</f>
        <v>31-33</v>
      </c>
      <c r="J408" t="str">
        <f>_xlfn.XLOOKUP($C408,'NAICS-SOC-CIP x-walk'!$C:$C, 'NAICS-SOC-CIP x-walk'!I:I)</f>
        <v>Manufacturing</v>
      </c>
      <c r="K408">
        <f t="shared" si="33"/>
        <v>4907</v>
      </c>
      <c r="L408" s="9">
        <f t="shared" si="34"/>
        <v>43.424778761061944</v>
      </c>
    </row>
    <row r="409" spans="1:12">
      <c r="A409" s="1">
        <v>49</v>
      </c>
      <c r="B409" s="1">
        <v>3</v>
      </c>
      <c r="C409" s="34" t="s">
        <v>2333</v>
      </c>
      <c r="D409" s="1">
        <f t="shared" si="30"/>
        <v>33</v>
      </c>
      <c r="E409" s="2" t="str">
        <f>_xlfn.XLOOKUP(C409,'NAICS-SOC-CIP x-walk'!C:C,'NAICS-SOC-CIP x-walk'!E:E)</f>
        <v>First-Line Supervisors of Correctional Officers</v>
      </c>
      <c r="F409" t="str" cm="1">
        <f t="array" ref="F409">_xlfn.IFS(
 AND(D409&gt;=11, D409&lt;=29), "Management, business, science, and arts occupations",
 AND(D409&gt;=31, D409&lt;=39), "Service occupations",
 AND(D409&gt;=41, D409&lt;=43), "Sales and office occupations",
 AND(D409&gt;=51, D409&lt;=53), "Production, transportation, and material moving occupations",
 AND(D409&gt;=45, D409&lt;=49), "Natural resources, construction, and maintenance occupations",
 TRUE, "Not applicable to study area"
)</f>
        <v>Service occupations</v>
      </c>
      <c r="G409">
        <f t="shared" si="31"/>
        <v>3317</v>
      </c>
      <c r="H409" s="9">
        <f t="shared" si="32"/>
        <v>34.195876288659797</v>
      </c>
      <c r="I409" t="str">
        <f>_xlfn.XLOOKUP($C409,'NAICS-SOC-CIP x-walk'!C:C, 'NAICS-SOC-CIP x-walk'!H:H)</f>
        <v>56, 92</v>
      </c>
      <c r="J409" t="str">
        <f>_xlfn.XLOOKUP($C409,'NAICS-SOC-CIP x-walk'!$C:$C, 'NAICS-SOC-CIP x-walk'!I:I)</f>
        <v>Administrative and Support and Waste Management and Remediation Services, Public Administration</v>
      </c>
      <c r="K409">
        <f t="shared" si="33"/>
        <v>1634</v>
      </c>
      <c r="L409" s="9">
        <f t="shared" si="34"/>
        <v>29.709090909090911</v>
      </c>
    </row>
    <row r="410" spans="1:12">
      <c r="A410" s="1">
        <v>63</v>
      </c>
      <c r="B410" s="1" t="s">
        <v>4</v>
      </c>
      <c r="C410" s="34" t="s">
        <v>2334</v>
      </c>
      <c r="D410" s="1">
        <f t="shared" si="30"/>
        <v>33</v>
      </c>
      <c r="E410" s="2" t="str">
        <f>_xlfn.XLOOKUP(C410,'NAICS-SOC-CIP x-walk'!C:C,'NAICS-SOC-CIP x-walk'!E:E)</f>
        <v>First-Line Supervisors of Police and Detectives</v>
      </c>
      <c r="F410" t="str" cm="1">
        <f t="array" ref="F410">_xlfn.IFS(
 AND(D410&gt;=11, D410&lt;=29), "Management, business, science, and arts occupations",
 AND(D410&gt;=31, D410&lt;=39), "Service occupations",
 AND(D410&gt;=41, D410&lt;=43), "Sales and office occupations",
 AND(D410&gt;=51, D410&lt;=53), "Production, transportation, and material moving occupations",
 AND(D410&gt;=45, D410&lt;=49), "Natural resources, construction, and maintenance occupations",
 TRUE, "Not applicable to study area"
)</f>
        <v>Service occupations</v>
      </c>
      <c r="G410">
        <f t="shared" si="31"/>
        <v>3317</v>
      </c>
      <c r="H410" s="9">
        <f t="shared" si="32"/>
        <v>34.195876288659797</v>
      </c>
      <c r="I410" t="str">
        <f>_xlfn.XLOOKUP($C410,'NAICS-SOC-CIP x-walk'!C:C, 'NAICS-SOC-CIP x-walk'!H:H)</f>
        <v>56, 92</v>
      </c>
      <c r="J410" t="str">
        <f>_xlfn.XLOOKUP($C410,'NAICS-SOC-CIP x-walk'!$C:$C, 'NAICS-SOC-CIP x-walk'!I:I)</f>
        <v>Administrative and Support and Waste Management and Remediation Services, Public Administration</v>
      </c>
      <c r="K410">
        <f t="shared" si="33"/>
        <v>1634</v>
      </c>
      <c r="L410" s="9">
        <f t="shared" si="34"/>
        <v>29.709090909090911</v>
      </c>
    </row>
    <row r="411" spans="1:12">
      <c r="A411" s="1">
        <v>76</v>
      </c>
      <c r="B411" s="1">
        <v>3</v>
      </c>
      <c r="C411" s="34" t="s">
        <v>2335</v>
      </c>
      <c r="D411" s="1">
        <f t="shared" si="30"/>
        <v>33</v>
      </c>
      <c r="E411" s="2" t="str">
        <f>_xlfn.XLOOKUP(C411,'NAICS-SOC-CIP x-walk'!C:C,'NAICS-SOC-CIP x-walk'!E:E)</f>
        <v>First-Line Supervisors of Firefighting and Prevention Workers</v>
      </c>
      <c r="F411" t="str" cm="1">
        <f t="array" ref="F411">_xlfn.IFS(
 AND(D411&gt;=11, D411&lt;=29), "Management, business, science, and arts occupations",
 AND(D411&gt;=31, D411&lt;=39), "Service occupations",
 AND(D411&gt;=41, D411&lt;=43), "Sales and office occupations",
 AND(D411&gt;=51, D411&lt;=53), "Production, transportation, and material moving occupations",
 AND(D411&gt;=45, D411&lt;=49), "Natural resources, construction, and maintenance occupations",
 TRUE, "Not applicable to study area"
)</f>
        <v>Service occupations</v>
      </c>
      <c r="G411">
        <f t="shared" si="31"/>
        <v>3317</v>
      </c>
      <c r="H411" s="9">
        <f t="shared" si="32"/>
        <v>34.195876288659797</v>
      </c>
      <c r="I411" t="str">
        <f>_xlfn.XLOOKUP($C411,'NAICS-SOC-CIP x-walk'!C:C, 'NAICS-SOC-CIP x-walk'!H:H)</f>
        <v>56, 92</v>
      </c>
      <c r="J411" t="str">
        <f>_xlfn.XLOOKUP($C411,'NAICS-SOC-CIP x-walk'!$C:$C, 'NAICS-SOC-CIP x-walk'!I:I)</f>
        <v>Administrative and Support and Waste Management and Remediation Services, Public Administration</v>
      </c>
      <c r="K411">
        <f t="shared" si="33"/>
        <v>1634</v>
      </c>
      <c r="L411" s="9">
        <f t="shared" si="34"/>
        <v>29.709090909090911</v>
      </c>
    </row>
    <row r="412" spans="1:12">
      <c r="A412" s="1">
        <v>59</v>
      </c>
      <c r="B412" s="1" t="s">
        <v>4</v>
      </c>
      <c r="C412" s="34" t="s">
        <v>2336</v>
      </c>
      <c r="D412" s="1">
        <f t="shared" si="30"/>
        <v>33</v>
      </c>
      <c r="E412" s="2" t="str">
        <f>_xlfn.XLOOKUP(C412,'NAICS-SOC-CIP x-walk'!C:C,'NAICS-SOC-CIP x-walk'!E:E)</f>
        <v>First-Line Supervisors of Security Workers</v>
      </c>
      <c r="F412" t="str" cm="1">
        <f t="array" ref="F412">_xlfn.IFS(
 AND(D412&gt;=11, D412&lt;=29), "Management, business, science, and arts occupations",
 AND(D412&gt;=31, D412&lt;=39), "Service occupations",
 AND(D412&gt;=41, D412&lt;=43), "Sales and office occupations",
 AND(D412&gt;=51, D412&lt;=53), "Production, transportation, and material moving occupations",
 AND(D412&gt;=45, D412&lt;=49), "Natural resources, construction, and maintenance occupations",
 TRUE, "Not applicable to study area"
)</f>
        <v>Service occupations</v>
      </c>
      <c r="G412">
        <f t="shared" si="31"/>
        <v>3317</v>
      </c>
      <c r="H412" s="9">
        <f t="shared" si="32"/>
        <v>34.195876288659797</v>
      </c>
      <c r="I412" t="str">
        <f>_xlfn.XLOOKUP($C412,'NAICS-SOC-CIP x-walk'!C:C, 'NAICS-SOC-CIP x-walk'!H:H)</f>
        <v>56, 92</v>
      </c>
      <c r="J412" t="str">
        <f>_xlfn.XLOOKUP($C412,'NAICS-SOC-CIP x-walk'!$C:$C, 'NAICS-SOC-CIP x-walk'!I:I)</f>
        <v>Administrative and Support and Waste Management and Remediation Services, Public Administration</v>
      </c>
      <c r="K412">
        <f t="shared" si="33"/>
        <v>1634</v>
      </c>
      <c r="L412" s="9">
        <f t="shared" si="34"/>
        <v>29.709090909090911</v>
      </c>
    </row>
    <row r="413" spans="1:12">
      <c r="A413" s="1">
        <v>61</v>
      </c>
      <c r="B413" s="1">
        <v>3</v>
      </c>
      <c r="C413" s="34" t="s">
        <v>2341</v>
      </c>
      <c r="D413" s="1">
        <f t="shared" si="30"/>
        <v>33</v>
      </c>
      <c r="E413" s="2" t="str">
        <f>_xlfn.XLOOKUP(C413,'NAICS-SOC-CIP x-walk'!C:C,'NAICS-SOC-CIP x-walk'!E:E)</f>
        <v>Fire Inspectors and Investigators</v>
      </c>
      <c r="F413" t="str" cm="1">
        <f t="array" ref="F413">_xlfn.IFS(
 AND(D413&gt;=11, D413&lt;=29), "Management, business, science, and arts occupations",
 AND(D413&gt;=31, D413&lt;=39), "Service occupations",
 AND(D413&gt;=41, D413&lt;=43), "Sales and office occupations",
 AND(D413&gt;=51, D413&lt;=53), "Production, transportation, and material moving occupations",
 AND(D413&gt;=45, D413&lt;=49), "Natural resources, construction, and maintenance occupations",
 TRUE, "Not applicable to study area"
)</f>
        <v>Service occupations</v>
      </c>
      <c r="G413">
        <f t="shared" si="31"/>
        <v>3317</v>
      </c>
      <c r="H413" s="9">
        <f t="shared" si="32"/>
        <v>34.195876288659797</v>
      </c>
      <c r="I413" t="str">
        <f>_xlfn.XLOOKUP($C413,'NAICS-SOC-CIP x-walk'!C:C, 'NAICS-SOC-CIP x-walk'!H:H)</f>
        <v>56, 92</v>
      </c>
      <c r="J413" t="str">
        <f>_xlfn.XLOOKUP($C413,'NAICS-SOC-CIP x-walk'!$C:$C, 'NAICS-SOC-CIP x-walk'!I:I)</f>
        <v>Administrative and Support and Waste Management and Remediation Services, Public Administration</v>
      </c>
      <c r="K413">
        <f t="shared" si="33"/>
        <v>1634</v>
      </c>
      <c r="L413" s="9">
        <f t="shared" si="34"/>
        <v>29.709090909090911</v>
      </c>
    </row>
    <row r="414" spans="1:12">
      <c r="A414" s="1">
        <v>14</v>
      </c>
      <c r="B414" s="1">
        <v>3</v>
      </c>
      <c r="C414" s="34" t="s">
        <v>2343</v>
      </c>
      <c r="D414" s="1">
        <f t="shared" si="30"/>
        <v>33</v>
      </c>
      <c r="E414" s="2" t="str">
        <f>_xlfn.XLOOKUP(C414,'NAICS-SOC-CIP x-walk'!C:C,'NAICS-SOC-CIP x-walk'!E:E)</f>
        <v>Bailiffs</v>
      </c>
      <c r="F414" t="str" cm="1">
        <f t="array" ref="F414">_xlfn.IFS(
 AND(D414&gt;=11, D414&lt;=29), "Management, business, science, and arts occupations",
 AND(D414&gt;=31, D414&lt;=39), "Service occupations",
 AND(D414&gt;=41, D414&lt;=43), "Sales and office occupations",
 AND(D414&gt;=51, D414&lt;=53), "Production, transportation, and material moving occupations",
 AND(D414&gt;=45, D414&lt;=49), "Natural resources, construction, and maintenance occupations",
 TRUE, "Not applicable to study area"
)</f>
        <v>Service occupations</v>
      </c>
      <c r="G414">
        <f t="shared" si="31"/>
        <v>3317</v>
      </c>
      <c r="H414" s="9">
        <f t="shared" si="32"/>
        <v>34.195876288659797</v>
      </c>
      <c r="I414" t="str">
        <f>_xlfn.XLOOKUP($C414,'NAICS-SOC-CIP x-walk'!C:C, 'NAICS-SOC-CIP x-walk'!H:H)</f>
        <v>56, 92</v>
      </c>
      <c r="J414" t="str">
        <f>_xlfn.XLOOKUP($C414,'NAICS-SOC-CIP x-walk'!$C:$C, 'NAICS-SOC-CIP x-walk'!I:I)</f>
        <v>Administrative and Support and Waste Management and Remediation Services, Public Administration</v>
      </c>
      <c r="K414">
        <f t="shared" si="33"/>
        <v>1634</v>
      </c>
      <c r="L414" s="9">
        <f t="shared" si="34"/>
        <v>29.709090909090911</v>
      </c>
    </row>
    <row r="415" spans="1:12">
      <c r="A415" s="1">
        <v>34</v>
      </c>
      <c r="B415" s="1" t="s">
        <v>4</v>
      </c>
      <c r="C415" s="34" t="s">
        <v>2344</v>
      </c>
      <c r="D415" s="1">
        <f t="shared" si="30"/>
        <v>33</v>
      </c>
      <c r="E415" s="2" t="str">
        <f>_xlfn.XLOOKUP(C415,'NAICS-SOC-CIP x-walk'!C:C,'NAICS-SOC-CIP x-walk'!E:E)</f>
        <v>Correctional Officers and Jailers</v>
      </c>
      <c r="F415" t="str" cm="1">
        <f t="array" ref="F415">_xlfn.IFS(
 AND(D415&gt;=11, D415&lt;=29), "Management, business, science, and arts occupations",
 AND(D415&gt;=31, D415&lt;=39), "Service occupations",
 AND(D415&gt;=41, D415&lt;=43), "Sales and office occupations",
 AND(D415&gt;=51, D415&lt;=53), "Production, transportation, and material moving occupations",
 AND(D415&gt;=45, D415&lt;=49), "Natural resources, construction, and maintenance occupations",
 TRUE, "Not applicable to study area"
)</f>
        <v>Service occupations</v>
      </c>
      <c r="G415">
        <f t="shared" si="31"/>
        <v>3317</v>
      </c>
      <c r="H415" s="9">
        <f t="shared" si="32"/>
        <v>34.195876288659797</v>
      </c>
      <c r="I415" t="str">
        <f>_xlfn.XLOOKUP($C415,'NAICS-SOC-CIP x-walk'!C:C, 'NAICS-SOC-CIP x-walk'!H:H)</f>
        <v>56, 92</v>
      </c>
      <c r="J415" t="str">
        <f>_xlfn.XLOOKUP($C415,'NAICS-SOC-CIP x-walk'!$C:$C, 'NAICS-SOC-CIP x-walk'!I:I)</f>
        <v>Administrative and Support and Waste Management and Remediation Services, Public Administration</v>
      </c>
      <c r="K415">
        <f t="shared" si="33"/>
        <v>1634</v>
      </c>
      <c r="L415" s="9">
        <f t="shared" si="34"/>
        <v>29.709090909090911</v>
      </c>
    </row>
    <row r="416" spans="1:12">
      <c r="A416" s="1">
        <v>62</v>
      </c>
      <c r="B416" s="1">
        <v>3</v>
      </c>
      <c r="C416" s="34" t="s">
        <v>2345</v>
      </c>
      <c r="D416" s="1">
        <f t="shared" si="30"/>
        <v>33</v>
      </c>
      <c r="E416" s="2" t="str">
        <f>_xlfn.XLOOKUP(C416,'NAICS-SOC-CIP x-walk'!C:C,'NAICS-SOC-CIP x-walk'!E:E)</f>
        <v>Detectives and Criminal Investigators</v>
      </c>
      <c r="F416" t="str" cm="1">
        <f t="array" ref="F416">_xlfn.IFS(
 AND(D416&gt;=11, D416&lt;=29), "Management, business, science, and arts occupations",
 AND(D416&gt;=31, D416&lt;=39), "Service occupations",
 AND(D416&gt;=41, D416&lt;=43), "Sales and office occupations",
 AND(D416&gt;=51, D416&lt;=53), "Production, transportation, and material moving occupations",
 AND(D416&gt;=45, D416&lt;=49), "Natural resources, construction, and maintenance occupations",
 TRUE, "Not applicable to study area"
)</f>
        <v>Service occupations</v>
      </c>
      <c r="G416">
        <f t="shared" si="31"/>
        <v>3317</v>
      </c>
      <c r="H416" s="9">
        <f t="shared" si="32"/>
        <v>34.195876288659797</v>
      </c>
      <c r="I416" t="str">
        <f>_xlfn.XLOOKUP($C416,'NAICS-SOC-CIP x-walk'!C:C, 'NAICS-SOC-CIP x-walk'!H:H)</f>
        <v>56, 92</v>
      </c>
      <c r="J416" t="str">
        <f>_xlfn.XLOOKUP($C416,'NAICS-SOC-CIP x-walk'!$C:$C, 'NAICS-SOC-CIP x-walk'!I:I)</f>
        <v>Administrative and Support and Waste Management and Remediation Services, Public Administration</v>
      </c>
      <c r="K416">
        <f t="shared" si="33"/>
        <v>1634</v>
      </c>
      <c r="L416" s="9">
        <f t="shared" si="34"/>
        <v>29.709090909090911</v>
      </c>
    </row>
    <row r="417" spans="1:12">
      <c r="A417" s="1">
        <v>49</v>
      </c>
      <c r="B417" s="1">
        <v>3</v>
      </c>
      <c r="C417" s="34" t="s">
        <v>2345</v>
      </c>
      <c r="D417" s="1">
        <f t="shared" si="30"/>
        <v>33</v>
      </c>
      <c r="E417" s="2" t="str">
        <f>_xlfn.XLOOKUP(C417,'NAICS-SOC-CIP x-walk'!C:C,'NAICS-SOC-CIP x-walk'!E:E)</f>
        <v>Detectives and Criminal Investigators</v>
      </c>
      <c r="F417" t="str" cm="1">
        <f t="array" ref="F417">_xlfn.IFS(
 AND(D417&gt;=11, D417&lt;=29), "Management, business, science, and arts occupations",
 AND(D417&gt;=31, D417&lt;=39), "Service occupations",
 AND(D417&gt;=41, D417&lt;=43), "Sales and office occupations",
 AND(D417&gt;=51, D417&lt;=53), "Production, transportation, and material moving occupations",
 AND(D417&gt;=45, D417&lt;=49), "Natural resources, construction, and maintenance occupations",
 TRUE, "Not applicable to study area"
)</f>
        <v>Service occupations</v>
      </c>
      <c r="G417">
        <f t="shared" si="31"/>
        <v>3317</v>
      </c>
      <c r="H417" s="9">
        <f t="shared" si="32"/>
        <v>34.195876288659797</v>
      </c>
      <c r="I417" t="str">
        <f>_xlfn.XLOOKUP($C417,'NAICS-SOC-CIP x-walk'!C:C, 'NAICS-SOC-CIP x-walk'!H:H)</f>
        <v>56, 92</v>
      </c>
      <c r="J417" t="str">
        <f>_xlfn.XLOOKUP($C417,'NAICS-SOC-CIP x-walk'!$C:$C, 'NAICS-SOC-CIP x-walk'!I:I)</f>
        <v>Administrative and Support and Waste Management and Remediation Services, Public Administration</v>
      </c>
      <c r="K417">
        <f t="shared" si="33"/>
        <v>1634</v>
      </c>
      <c r="L417" s="9">
        <f t="shared" si="34"/>
        <v>29.709090909090911</v>
      </c>
    </row>
    <row r="418" spans="1:12">
      <c r="A418" s="1">
        <v>7</v>
      </c>
      <c r="B418" s="1">
        <v>4</v>
      </c>
      <c r="C418" s="34" t="s">
        <v>2345</v>
      </c>
      <c r="D418" s="1">
        <f t="shared" si="30"/>
        <v>33</v>
      </c>
      <c r="E418" s="2" t="str">
        <f>_xlfn.XLOOKUP(C418,'NAICS-SOC-CIP x-walk'!C:C,'NAICS-SOC-CIP x-walk'!E:E)</f>
        <v>Detectives and Criminal Investigators</v>
      </c>
      <c r="F418" t="str" cm="1">
        <f t="array" ref="F418">_xlfn.IFS(
 AND(D418&gt;=11, D418&lt;=29), "Management, business, science, and arts occupations",
 AND(D418&gt;=31, D418&lt;=39), "Service occupations",
 AND(D418&gt;=41, D418&lt;=43), "Sales and office occupations",
 AND(D418&gt;=51, D418&lt;=53), "Production, transportation, and material moving occupations",
 AND(D418&gt;=45, D418&lt;=49), "Natural resources, construction, and maintenance occupations",
 TRUE, "Not applicable to study area"
)</f>
        <v>Service occupations</v>
      </c>
      <c r="G418">
        <f t="shared" si="31"/>
        <v>3317</v>
      </c>
      <c r="H418" s="9">
        <f t="shared" si="32"/>
        <v>34.195876288659797</v>
      </c>
      <c r="I418" t="str">
        <f>_xlfn.XLOOKUP($C418,'NAICS-SOC-CIP x-walk'!C:C, 'NAICS-SOC-CIP x-walk'!H:H)</f>
        <v>56, 92</v>
      </c>
      <c r="J418" t="str">
        <f>_xlfn.XLOOKUP($C418,'NAICS-SOC-CIP x-walk'!$C:$C, 'NAICS-SOC-CIP x-walk'!I:I)</f>
        <v>Administrative and Support and Waste Management and Remediation Services, Public Administration</v>
      </c>
      <c r="K418">
        <f t="shared" si="33"/>
        <v>1634</v>
      </c>
      <c r="L418" s="9">
        <f t="shared" si="34"/>
        <v>29.709090909090911</v>
      </c>
    </row>
    <row r="419" spans="1:12">
      <c r="A419" s="1">
        <v>75</v>
      </c>
      <c r="B419" s="1" t="s">
        <v>4</v>
      </c>
      <c r="C419" s="34" t="s">
        <v>2347</v>
      </c>
      <c r="D419" s="1">
        <f t="shared" si="30"/>
        <v>33</v>
      </c>
      <c r="E419" s="2" t="str">
        <f>_xlfn.XLOOKUP(C419,'NAICS-SOC-CIP x-walk'!C:C,'NAICS-SOC-CIP x-walk'!E:E)</f>
        <v>Parking Enforcement Workers</v>
      </c>
      <c r="F419" t="str" cm="1">
        <f t="array" ref="F419">_xlfn.IFS(
 AND(D419&gt;=11, D419&lt;=29), "Management, business, science, and arts occupations",
 AND(D419&gt;=31, D419&lt;=39), "Service occupations",
 AND(D419&gt;=41, D419&lt;=43), "Sales and office occupations",
 AND(D419&gt;=51, D419&lt;=53), "Production, transportation, and material moving occupations",
 AND(D419&gt;=45, D419&lt;=49), "Natural resources, construction, and maintenance occupations",
 TRUE, "Not applicable to study area"
)</f>
        <v>Service occupations</v>
      </c>
      <c r="G419">
        <f t="shared" si="31"/>
        <v>3317</v>
      </c>
      <c r="H419" s="9">
        <f t="shared" si="32"/>
        <v>34.195876288659797</v>
      </c>
      <c r="I419" t="str">
        <f>_xlfn.XLOOKUP($C419,'NAICS-SOC-CIP x-walk'!C:C, 'NAICS-SOC-CIP x-walk'!H:H)</f>
        <v>56, 92</v>
      </c>
      <c r="J419" t="str">
        <f>_xlfn.XLOOKUP($C419,'NAICS-SOC-CIP x-walk'!$C:$C, 'NAICS-SOC-CIP x-walk'!I:I)</f>
        <v>Administrative and Support and Waste Management and Remediation Services, Public Administration</v>
      </c>
      <c r="K419">
        <f t="shared" si="33"/>
        <v>1634</v>
      </c>
      <c r="L419" s="9">
        <f t="shared" si="34"/>
        <v>29.709090909090911</v>
      </c>
    </row>
    <row r="420" spans="1:12">
      <c r="A420" s="1">
        <v>73</v>
      </c>
      <c r="B420" s="1">
        <v>3</v>
      </c>
      <c r="C420" s="34" t="s">
        <v>2348</v>
      </c>
      <c r="D420" s="1">
        <f t="shared" si="30"/>
        <v>33</v>
      </c>
      <c r="E420" s="2" t="str">
        <f>_xlfn.XLOOKUP(C420,'NAICS-SOC-CIP x-walk'!C:C,'NAICS-SOC-CIP x-walk'!E:E)</f>
        <v>Police and Sheriff's Patrol Officers</v>
      </c>
      <c r="F420" t="str" cm="1">
        <f t="array" ref="F420">_xlfn.IFS(
 AND(D420&gt;=11, D420&lt;=29), "Management, business, science, and arts occupations",
 AND(D420&gt;=31, D420&lt;=39), "Service occupations",
 AND(D420&gt;=41, D420&lt;=43), "Sales and office occupations",
 AND(D420&gt;=51, D420&lt;=53), "Production, transportation, and material moving occupations",
 AND(D420&gt;=45, D420&lt;=49), "Natural resources, construction, and maintenance occupations",
 TRUE, "Not applicable to study area"
)</f>
        <v>Service occupations</v>
      </c>
      <c r="G420">
        <f t="shared" si="31"/>
        <v>3317</v>
      </c>
      <c r="H420" s="9">
        <f t="shared" si="32"/>
        <v>34.195876288659797</v>
      </c>
      <c r="I420" t="str">
        <f>_xlfn.XLOOKUP($C420,'NAICS-SOC-CIP x-walk'!C:C, 'NAICS-SOC-CIP x-walk'!H:H)</f>
        <v>56, 92</v>
      </c>
      <c r="J420" t="str">
        <f>_xlfn.XLOOKUP($C420,'NAICS-SOC-CIP x-walk'!$C:$C, 'NAICS-SOC-CIP x-walk'!I:I)</f>
        <v>Administrative and Support and Waste Management and Remediation Services, Public Administration</v>
      </c>
      <c r="K420">
        <f t="shared" si="33"/>
        <v>1634</v>
      </c>
      <c r="L420" s="9">
        <f t="shared" si="34"/>
        <v>29.709090909090911</v>
      </c>
    </row>
    <row r="421" spans="1:12">
      <c r="A421" s="1">
        <v>67</v>
      </c>
      <c r="B421" s="1">
        <v>3</v>
      </c>
      <c r="C421" s="34" t="s">
        <v>2348</v>
      </c>
      <c r="D421" s="1">
        <f t="shared" si="30"/>
        <v>33</v>
      </c>
      <c r="E421" s="2" t="str">
        <f>_xlfn.XLOOKUP(C421,'NAICS-SOC-CIP x-walk'!C:C,'NAICS-SOC-CIP x-walk'!E:E)</f>
        <v>Police and Sheriff's Patrol Officers</v>
      </c>
      <c r="F421" t="str" cm="1">
        <f t="array" ref="F421">_xlfn.IFS(
 AND(D421&gt;=11, D421&lt;=29), "Management, business, science, and arts occupations",
 AND(D421&gt;=31, D421&lt;=39), "Service occupations",
 AND(D421&gt;=41, D421&lt;=43), "Sales and office occupations",
 AND(D421&gt;=51, D421&lt;=53), "Production, transportation, and material moving occupations",
 AND(D421&gt;=45, D421&lt;=49), "Natural resources, construction, and maintenance occupations",
 TRUE, "Not applicable to study area"
)</f>
        <v>Service occupations</v>
      </c>
      <c r="G421">
        <f t="shared" si="31"/>
        <v>3317</v>
      </c>
      <c r="H421" s="9">
        <f t="shared" si="32"/>
        <v>34.195876288659797</v>
      </c>
      <c r="I421" t="str">
        <f>_xlfn.XLOOKUP($C421,'NAICS-SOC-CIP x-walk'!C:C, 'NAICS-SOC-CIP x-walk'!H:H)</f>
        <v>56, 92</v>
      </c>
      <c r="J421" t="str">
        <f>_xlfn.XLOOKUP($C421,'NAICS-SOC-CIP x-walk'!$C:$C, 'NAICS-SOC-CIP x-walk'!I:I)</f>
        <v>Administrative and Support and Waste Management and Remediation Services, Public Administration</v>
      </c>
      <c r="K421">
        <f t="shared" si="33"/>
        <v>1634</v>
      </c>
      <c r="L421" s="9">
        <f t="shared" si="34"/>
        <v>29.709090909090911</v>
      </c>
    </row>
    <row r="422" spans="1:12">
      <c r="A422" s="1">
        <v>55</v>
      </c>
      <c r="B422" s="1">
        <v>3</v>
      </c>
      <c r="C422" s="34" t="s">
        <v>2349</v>
      </c>
      <c r="D422" s="1">
        <f t="shared" si="30"/>
        <v>33</v>
      </c>
      <c r="E422" s="2" t="str">
        <f>_xlfn.XLOOKUP(C422,'NAICS-SOC-CIP x-walk'!C:C,'NAICS-SOC-CIP x-walk'!E:E)</f>
        <v>Transit and Railroad Police</v>
      </c>
      <c r="F422" t="str" cm="1">
        <f t="array" ref="F422">_xlfn.IFS(
 AND(D422&gt;=11, D422&lt;=29), "Management, business, science, and arts occupations",
 AND(D422&gt;=31, D422&lt;=39), "Service occupations",
 AND(D422&gt;=41, D422&lt;=43), "Sales and office occupations",
 AND(D422&gt;=51, D422&lt;=53), "Production, transportation, and material moving occupations",
 AND(D422&gt;=45, D422&lt;=49), "Natural resources, construction, and maintenance occupations",
 TRUE, "Not applicable to study area"
)</f>
        <v>Service occupations</v>
      </c>
      <c r="G422">
        <f t="shared" si="31"/>
        <v>3317</v>
      </c>
      <c r="H422" s="9">
        <f t="shared" si="32"/>
        <v>34.195876288659797</v>
      </c>
      <c r="I422" t="str">
        <f>_xlfn.XLOOKUP($C422,'NAICS-SOC-CIP x-walk'!C:C, 'NAICS-SOC-CIP x-walk'!H:H)</f>
        <v>56, 92</v>
      </c>
      <c r="J422" t="str">
        <f>_xlfn.XLOOKUP($C422,'NAICS-SOC-CIP x-walk'!$C:$C, 'NAICS-SOC-CIP x-walk'!I:I)</f>
        <v>Administrative and Support and Waste Management and Remediation Services, Public Administration</v>
      </c>
      <c r="K422">
        <f t="shared" si="33"/>
        <v>1634</v>
      </c>
      <c r="L422" s="9">
        <f t="shared" si="34"/>
        <v>29.709090909090911</v>
      </c>
    </row>
    <row r="423" spans="1:12">
      <c r="A423" s="1">
        <v>31</v>
      </c>
      <c r="B423" s="1">
        <v>3</v>
      </c>
      <c r="C423" s="34" t="s">
        <v>2351</v>
      </c>
      <c r="D423" s="1">
        <f t="shared" si="30"/>
        <v>33</v>
      </c>
      <c r="E423" s="2" t="str">
        <f>_xlfn.XLOOKUP(C423,'NAICS-SOC-CIP x-walk'!C:C,'NAICS-SOC-CIP x-walk'!E:E)</f>
        <v>Private Detectives and Investigators</v>
      </c>
      <c r="F423" t="str" cm="1">
        <f t="array" ref="F423">_xlfn.IFS(
 AND(D423&gt;=11, D423&lt;=29), "Management, business, science, and arts occupations",
 AND(D423&gt;=31, D423&lt;=39), "Service occupations",
 AND(D423&gt;=41, D423&lt;=43), "Sales and office occupations",
 AND(D423&gt;=51, D423&lt;=53), "Production, transportation, and material moving occupations",
 AND(D423&gt;=45, D423&lt;=49), "Natural resources, construction, and maintenance occupations",
 TRUE, "Not applicable to study area"
)</f>
        <v>Service occupations</v>
      </c>
      <c r="G423">
        <f t="shared" si="31"/>
        <v>3317</v>
      </c>
      <c r="H423" s="9">
        <f t="shared" si="32"/>
        <v>34.195876288659797</v>
      </c>
      <c r="I423" t="str">
        <f>_xlfn.XLOOKUP($C423,'NAICS-SOC-CIP x-walk'!C:C, 'NAICS-SOC-CIP x-walk'!H:H)</f>
        <v>56, 92</v>
      </c>
      <c r="J423" t="str">
        <f>_xlfn.XLOOKUP($C423,'NAICS-SOC-CIP x-walk'!$C:$C, 'NAICS-SOC-CIP x-walk'!I:I)</f>
        <v>Administrative and Support and Waste Management and Remediation Services, Public Administration</v>
      </c>
      <c r="K423">
        <f t="shared" si="33"/>
        <v>1634</v>
      </c>
      <c r="L423" s="9">
        <f t="shared" si="34"/>
        <v>29.709090909090911</v>
      </c>
    </row>
    <row r="424" spans="1:12">
      <c r="A424" s="1">
        <v>17</v>
      </c>
      <c r="B424" s="1" t="s">
        <v>4</v>
      </c>
      <c r="C424" s="34" t="s">
        <v>2352</v>
      </c>
      <c r="D424" s="1">
        <f t="shared" si="30"/>
        <v>33</v>
      </c>
      <c r="E424" s="2" t="str">
        <f>_xlfn.XLOOKUP(C424,'NAICS-SOC-CIP x-walk'!C:C,'NAICS-SOC-CIP x-walk'!E:E)</f>
        <v>Gambling Surveillance Officers and Gambling Investigators</v>
      </c>
      <c r="F424" t="str" cm="1">
        <f t="array" ref="F424">_xlfn.IFS(
 AND(D424&gt;=11, D424&lt;=29), "Management, business, science, and arts occupations",
 AND(D424&gt;=31, D424&lt;=39), "Service occupations",
 AND(D424&gt;=41, D424&lt;=43), "Sales and office occupations",
 AND(D424&gt;=51, D424&lt;=53), "Production, transportation, and material moving occupations",
 AND(D424&gt;=45, D424&lt;=49), "Natural resources, construction, and maintenance occupations",
 TRUE, "Not applicable to study area"
)</f>
        <v>Service occupations</v>
      </c>
      <c r="G424">
        <f t="shared" si="31"/>
        <v>3317</v>
      </c>
      <c r="H424" s="9">
        <f t="shared" si="32"/>
        <v>34.195876288659797</v>
      </c>
      <c r="I424" t="str">
        <f>_xlfn.XLOOKUP($C424,'NAICS-SOC-CIP x-walk'!C:C, 'NAICS-SOC-CIP x-walk'!H:H)</f>
        <v>56, 92</v>
      </c>
      <c r="J424" t="str">
        <f>_xlfn.XLOOKUP($C424,'NAICS-SOC-CIP x-walk'!$C:$C, 'NAICS-SOC-CIP x-walk'!I:I)</f>
        <v>Administrative and Support and Waste Management and Remediation Services, Public Administration</v>
      </c>
      <c r="K424">
        <f t="shared" si="33"/>
        <v>1634</v>
      </c>
      <c r="L424" s="9">
        <f t="shared" si="34"/>
        <v>29.709090909090911</v>
      </c>
    </row>
    <row r="425" spans="1:12">
      <c r="A425" s="1">
        <v>44</v>
      </c>
      <c r="B425" s="1" t="s">
        <v>4</v>
      </c>
      <c r="C425" s="34" t="s">
        <v>2353</v>
      </c>
      <c r="D425" s="1">
        <f t="shared" si="30"/>
        <v>33</v>
      </c>
      <c r="E425" s="2" t="str">
        <f>_xlfn.XLOOKUP(C425,'NAICS-SOC-CIP x-walk'!C:C,'NAICS-SOC-CIP x-walk'!E:E)</f>
        <v>Security Guards</v>
      </c>
      <c r="F425" t="str" cm="1">
        <f t="array" ref="F425">_xlfn.IFS(
 AND(D425&gt;=11, D425&lt;=29), "Management, business, science, and arts occupations",
 AND(D425&gt;=31, D425&lt;=39), "Service occupations",
 AND(D425&gt;=41, D425&lt;=43), "Sales and office occupations",
 AND(D425&gt;=51, D425&lt;=53), "Production, transportation, and material moving occupations",
 AND(D425&gt;=45, D425&lt;=49), "Natural resources, construction, and maintenance occupations",
 TRUE, "Not applicable to study area"
)</f>
        <v>Service occupations</v>
      </c>
      <c r="G425">
        <f t="shared" si="31"/>
        <v>3317</v>
      </c>
      <c r="H425" s="9">
        <f t="shared" si="32"/>
        <v>34.195876288659797</v>
      </c>
      <c r="I425" t="str">
        <f>_xlfn.XLOOKUP($C425,'NAICS-SOC-CIP x-walk'!C:C, 'NAICS-SOC-CIP x-walk'!H:H)</f>
        <v>56, 92</v>
      </c>
      <c r="J425" t="str">
        <f>_xlfn.XLOOKUP($C425,'NAICS-SOC-CIP x-walk'!$C:$C, 'NAICS-SOC-CIP x-walk'!I:I)</f>
        <v>Administrative and Support and Waste Management and Remediation Services, Public Administration</v>
      </c>
      <c r="K425">
        <f t="shared" si="33"/>
        <v>1634</v>
      </c>
      <c r="L425" s="9">
        <f t="shared" si="34"/>
        <v>29.709090909090911</v>
      </c>
    </row>
    <row r="426" spans="1:12">
      <c r="A426" s="1">
        <v>86</v>
      </c>
      <c r="B426" s="1" t="s">
        <v>4</v>
      </c>
      <c r="C426" s="34" t="s">
        <v>2354</v>
      </c>
      <c r="D426" s="1">
        <f t="shared" si="30"/>
        <v>33</v>
      </c>
      <c r="E426" s="2" t="str">
        <f>_xlfn.XLOOKUP(C426,'NAICS-SOC-CIP x-walk'!C:C,'NAICS-SOC-CIP x-walk'!E:E)</f>
        <v>Crossing Guards and Flaggers</v>
      </c>
      <c r="F426" t="str" cm="1">
        <f t="array" ref="F426">_xlfn.IFS(
 AND(D426&gt;=11, D426&lt;=29), "Management, business, science, and arts occupations",
 AND(D426&gt;=31, D426&lt;=39), "Service occupations",
 AND(D426&gt;=41, D426&lt;=43), "Sales and office occupations",
 AND(D426&gt;=51, D426&lt;=53), "Production, transportation, and material moving occupations",
 AND(D426&gt;=45, D426&lt;=49), "Natural resources, construction, and maintenance occupations",
 TRUE, "Not applicable to study area"
)</f>
        <v>Service occupations</v>
      </c>
      <c r="G426">
        <f t="shared" si="31"/>
        <v>3317</v>
      </c>
      <c r="H426" s="9">
        <f t="shared" si="32"/>
        <v>34.195876288659797</v>
      </c>
      <c r="I426" t="str">
        <f>_xlfn.XLOOKUP($C426,'NAICS-SOC-CIP x-walk'!C:C, 'NAICS-SOC-CIP x-walk'!H:H)</f>
        <v>56, 92</v>
      </c>
      <c r="J426" t="str">
        <f>_xlfn.XLOOKUP($C426,'NAICS-SOC-CIP x-walk'!$C:$C, 'NAICS-SOC-CIP x-walk'!I:I)</f>
        <v>Administrative and Support and Waste Management and Remediation Services, Public Administration</v>
      </c>
      <c r="K426">
        <f t="shared" si="33"/>
        <v>1634</v>
      </c>
      <c r="L426" s="9">
        <f t="shared" si="34"/>
        <v>29.709090909090911</v>
      </c>
    </row>
    <row r="427" spans="1:12">
      <c r="A427" s="1">
        <v>64</v>
      </c>
      <c r="B427" s="1" t="s">
        <v>4</v>
      </c>
      <c r="C427" s="34" t="s">
        <v>2355</v>
      </c>
      <c r="D427" s="1">
        <f t="shared" si="30"/>
        <v>33</v>
      </c>
      <c r="E427" s="2" t="str">
        <f>_xlfn.XLOOKUP(C427,'NAICS-SOC-CIP x-walk'!C:C,'NAICS-SOC-CIP x-walk'!E:E)</f>
        <v>Lifeguards, Ski Patrol, and Other Recreational Protective Service Workers</v>
      </c>
      <c r="F427" t="str" cm="1">
        <f t="array" ref="F427">_xlfn.IFS(
 AND(D427&gt;=11, D427&lt;=29), "Management, business, science, and arts occupations",
 AND(D427&gt;=31, D427&lt;=39), "Service occupations",
 AND(D427&gt;=41, D427&lt;=43), "Sales and office occupations",
 AND(D427&gt;=51, D427&lt;=53), "Production, transportation, and material moving occupations",
 AND(D427&gt;=45, D427&lt;=49), "Natural resources, construction, and maintenance occupations",
 TRUE, "Not applicable to study area"
)</f>
        <v>Service occupations</v>
      </c>
      <c r="G427">
        <f t="shared" si="31"/>
        <v>3317</v>
      </c>
      <c r="H427" s="9">
        <f t="shared" si="32"/>
        <v>34.195876288659797</v>
      </c>
      <c r="I427" t="str">
        <f>_xlfn.XLOOKUP($C427,'NAICS-SOC-CIP x-walk'!C:C, 'NAICS-SOC-CIP x-walk'!H:H)</f>
        <v>56, 92</v>
      </c>
      <c r="J427" t="str">
        <f>_xlfn.XLOOKUP($C427,'NAICS-SOC-CIP x-walk'!$C:$C, 'NAICS-SOC-CIP x-walk'!I:I)</f>
        <v>Administrative and Support and Waste Management and Remediation Services, Public Administration</v>
      </c>
      <c r="K427">
        <f t="shared" si="33"/>
        <v>1634</v>
      </c>
      <c r="L427" s="9">
        <f t="shared" si="34"/>
        <v>29.709090909090911</v>
      </c>
    </row>
    <row r="428" spans="1:12">
      <c r="A428" s="1">
        <v>42</v>
      </c>
      <c r="B428" s="1" t="s">
        <v>4</v>
      </c>
      <c r="C428" s="34" t="s">
        <v>2356</v>
      </c>
      <c r="D428" s="1">
        <f t="shared" si="30"/>
        <v>33</v>
      </c>
      <c r="E428" s="2" t="str">
        <f>_xlfn.XLOOKUP(C428,'NAICS-SOC-CIP x-walk'!C:C,'NAICS-SOC-CIP x-walk'!E:E)</f>
        <v>Transportation Security Screeners</v>
      </c>
      <c r="F428" t="str" cm="1">
        <f t="array" ref="F428">_xlfn.IFS(
 AND(D428&gt;=11, D428&lt;=29), "Management, business, science, and arts occupations",
 AND(D428&gt;=31, D428&lt;=39), "Service occupations",
 AND(D428&gt;=41, D428&lt;=43), "Sales and office occupations",
 AND(D428&gt;=51, D428&lt;=53), "Production, transportation, and material moving occupations",
 AND(D428&gt;=45, D428&lt;=49), "Natural resources, construction, and maintenance occupations",
 TRUE, "Not applicable to study area"
)</f>
        <v>Service occupations</v>
      </c>
      <c r="G428">
        <f t="shared" si="31"/>
        <v>3317</v>
      </c>
      <c r="H428" s="9">
        <f t="shared" si="32"/>
        <v>34.195876288659797</v>
      </c>
      <c r="I428" t="str">
        <f>_xlfn.XLOOKUP($C428,'NAICS-SOC-CIP x-walk'!C:C, 'NAICS-SOC-CIP x-walk'!H:H)</f>
        <v>56, 92</v>
      </c>
      <c r="J428" t="str">
        <f>_xlfn.XLOOKUP($C428,'NAICS-SOC-CIP x-walk'!$C:$C, 'NAICS-SOC-CIP x-walk'!I:I)</f>
        <v>Administrative and Support and Waste Management and Remediation Services, Public Administration</v>
      </c>
      <c r="K428">
        <f t="shared" si="33"/>
        <v>1634</v>
      </c>
      <c r="L428" s="9">
        <f t="shared" si="34"/>
        <v>29.709090909090911</v>
      </c>
    </row>
    <row r="429" spans="1:12">
      <c r="A429" s="1">
        <v>7</v>
      </c>
      <c r="B429" s="1" t="s">
        <v>4</v>
      </c>
      <c r="C429" s="34" t="s">
        <v>2362</v>
      </c>
      <c r="D429" s="1">
        <f t="shared" si="30"/>
        <v>33</v>
      </c>
      <c r="E429" s="2" t="str">
        <f>_xlfn.XLOOKUP(C429,'NAICS-SOC-CIP x-walk'!C:C,'NAICS-SOC-CIP x-walk'!E:E)</f>
        <v>Protective Service Workers, All Other</v>
      </c>
      <c r="F429" t="str" cm="1">
        <f t="array" ref="F429">_xlfn.IFS(
 AND(D429&gt;=11, D429&lt;=29), "Management, business, science, and arts occupations",
 AND(D429&gt;=31, D429&lt;=39), "Service occupations",
 AND(D429&gt;=41, D429&lt;=43), "Sales and office occupations",
 AND(D429&gt;=51, D429&lt;=53), "Production, transportation, and material moving occupations",
 AND(D429&gt;=45, D429&lt;=49), "Natural resources, construction, and maintenance occupations",
 TRUE, "Not applicable to study area"
)</f>
        <v>Service occupations</v>
      </c>
      <c r="G429">
        <f t="shared" si="31"/>
        <v>3317</v>
      </c>
      <c r="H429" s="9">
        <f t="shared" si="32"/>
        <v>34.195876288659797</v>
      </c>
      <c r="I429" t="str">
        <f>_xlfn.XLOOKUP($C429,'NAICS-SOC-CIP x-walk'!C:C, 'NAICS-SOC-CIP x-walk'!H:H)</f>
        <v>56, 92</v>
      </c>
      <c r="J429" t="str">
        <f>_xlfn.XLOOKUP($C429,'NAICS-SOC-CIP x-walk'!$C:$C, 'NAICS-SOC-CIP x-walk'!I:I)</f>
        <v>Administrative and Support and Waste Management and Remediation Services, Public Administration</v>
      </c>
      <c r="K429">
        <f t="shared" si="33"/>
        <v>1634</v>
      </c>
      <c r="L429" s="9">
        <f t="shared" si="34"/>
        <v>29.709090909090911</v>
      </c>
    </row>
    <row r="430" spans="1:12">
      <c r="A430" s="1">
        <v>38</v>
      </c>
      <c r="B430" s="1" t="s">
        <v>4</v>
      </c>
      <c r="C430" s="34" t="s">
        <v>1844</v>
      </c>
      <c r="D430" s="1">
        <f t="shared" si="30"/>
        <v>11</v>
      </c>
      <c r="E430" s="2" t="str">
        <f>_xlfn.XLOOKUP(C430,'NAICS-SOC-CIP x-walk'!C:C,'NAICS-SOC-CIP x-walk'!E:E)</f>
        <v>Postmasters and Mail Superintendents</v>
      </c>
      <c r="F430" t="str" cm="1">
        <f t="array" ref="F430">_xlfn.IFS(
 AND(D430&gt;=11, D430&lt;=29), "Management, business, science, and arts occupations",
 AND(D430&gt;=31, D430&lt;=39), "Service occupations",
 AND(D430&gt;=41, D430&lt;=43), "Sales and office occupations",
 AND(D430&gt;=51, D430&lt;=53), "Production, transportation, and material moving occupations",
 AND(D430&gt;=45, D430&lt;=49), "Natural resources, construction, and maintenance occupations",
 TRUE, "Not applicable to study area"
)</f>
        <v>Management, business, science, and arts occupations</v>
      </c>
      <c r="G430">
        <f t="shared" si="31"/>
        <v>7776</v>
      </c>
      <c r="H430" s="9">
        <f t="shared" si="32"/>
        <v>17.474157303370788</v>
      </c>
      <c r="I430" t="str">
        <f>_xlfn.XLOOKUP($C430,'NAICS-SOC-CIP x-walk'!C:C, 'NAICS-SOC-CIP x-walk'!H:H)</f>
        <v>56, 92</v>
      </c>
      <c r="J430" t="str">
        <f>_xlfn.XLOOKUP($C430,'NAICS-SOC-CIP x-walk'!$C:$C, 'NAICS-SOC-CIP x-walk'!I:I)</f>
        <v>Administrative and Support and Waste Management and Remediation Services, Public Administration</v>
      </c>
      <c r="K430">
        <f t="shared" si="33"/>
        <v>1634</v>
      </c>
      <c r="L430" s="9">
        <f t="shared" si="34"/>
        <v>29.709090909090911</v>
      </c>
    </row>
    <row r="431" spans="1:12">
      <c r="A431" s="1">
        <v>31</v>
      </c>
      <c r="B431" s="1">
        <v>4</v>
      </c>
      <c r="C431" s="34" t="s">
        <v>1847</v>
      </c>
      <c r="D431" s="1">
        <f t="shared" si="30"/>
        <v>11</v>
      </c>
      <c r="E431" s="2" t="str">
        <f>_xlfn.XLOOKUP(C431,'NAICS-SOC-CIP x-walk'!C:C,'NAICS-SOC-CIP x-walk'!E:E)</f>
        <v>Emergency Management Directors</v>
      </c>
      <c r="F431" t="str" cm="1">
        <f t="array" ref="F431">_xlfn.IFS(
 AND(D431&gt;=11, D431&lt;=29), "Management, business, science, and arts occupations",
 AND(D431&gt;=31, D431&lt;=39), "Service occupations",
 AND(D431&gt;=41, D431&lt;=43), "Sales and office occupations",
 AND(D431&gt;=51, D431&lt;=53), "Production, transportation, and material moving occupations",
 AND(D431&gt;=45, D431&lt;=49), "Natural resources, construction, and maintenance occupations",
 TRUE, "Not applicable to study area"
)</f>
        <v>Management, business, science, and arts occupations</v>
      </c>
      <c r="G431">
        <f t="shared" si="31"/>
        <v>7776</v>
      </c>
      <c r="H431" s="9">
        <f t="shared" si="32"/>
        <v>17.474157303370788</v>
      </c>
      <c r="I431" t="str">
        <f>_xlfn.XLOOKUP($C431,'NAICS-SOC-CIP x-walk'!C:C, 'NAICS-SOC-CIP x-walk'!H:H)</f>
        <v>56, 92</v>
      </c>
      <c r="J431" t="str">
        <f>_xlfn.XLOOKUP($C431,'NAICS-SOC-CIP x-walk'!$C:$C, 'NAICS-SOC-CIP x-walk'!I:I)</f>
        <v>Administrative and Support and Waste Management and Remediation Services, Public Administration</v>
      </c>
      <c r="K431">
        <f t="shared" si="33"/>
        <v>1634</v>
      </c>
      <c r="L431" s="9">
        <f t="shared" si="34"/>
        <v>29.709090909090911</v>
      </c>
    </row>
    <row r="432" spans="1:12">
      <c r="A432" s="1">
        <v>0</v>
      </c>
      <c r="B432" s="1">
        <v>4</v>
      </c>
      <c r="C432" s="34" t="s">
        <v>1882</v>
      </c>
      <c r="D432" s="1">
        <f t="shared" si="30"/>
        <v>13</v>
      </c>
      <c r="E432" s="2" t="str">
        <f>_xlfn.XLOOKUP(C432,'NAICS-SOC-CIP x-walk'!C:C,'NAICS-SOC-CIP x-walk'!E:E)</f>
        <v>Budget Analysts</v>
      </c>
      <c r="F432" t="str" cm="1">
        <f t="array" ref="F432">_xlfn.IFS(
 AND(D432&gt;=11, D432&lt;=29), "Management, business, science, and arts occupations",
 AND(D432&gt;=31, D432&lt;=39), "Service occupations",
 AND(D432&gt;=41, D432&lt;=43), "Sales and office occupations",
 AND(D432&gt;=51, D432&lt;=53), "Production, transportation, and material moving occupations",
 AND(D432&gt;=45, D432&lt;=49), "Natural resources, construction, and maintenance occupations",
 TRUE, "Not applicable to study area"
)</f>
        <v>Management, business, science, and arts occupations</v>
      </c>
      <c r="G432">
        <f t="shared" si="31"/>
        <v>7776</v>
      </c>
      <c r="H432" s="9">
        <f t="shared" si="32"/>
        <v>17.474157303370788</v>
      </c>
      <c r="I432" t="str">
        <f>_xlfn.XLOOKUP($C432,'NAICS-SOC-CIP x-walk'!C:C, 'NAICS-SOC-CIP x-walk'!H:H)</f>
        <v>56, 92</v>
      </c>
      <c r="J432" t="str">
        <f>_xlfn.XLOOKUP($C432,'NAICS-SOC-CIP x-walk'!$C:$C, 'NAICS-SOC-CIP x-walk'!I:I)</f>
        <v>Administrative and Support and Waste Management and Remediation Services, Public Administration</v>
      </c>
      <c r="K432">
        <f t="shared" si="33"/>
        <v>1634</v>
      </c>
      <c r="L432" s="9">
        <f t="shared" si="34"/>
        <v>29.709090909090911</v>
      </c>
    </row>
    <row r="433" spans="1:12">
      <c r="A433" s="1">
        <v>3</v>
      </c>
      <c r="B433" s="1">
        <v>3</v>
      </c>
      <c r="C433" s="34" t="s">
        <v>1895</v>
      </c>
      <c r="D433" s="1">
        <f t="shared" si="30"/>
        <v>13</v>
      </c>
      <c r="E433" s="2" t="str">
        <f>_xlfn.XLOOKUP(C433,'NAICS-SOC-CIP x-walk'!C:C,'NAICS-SOC-CIP x-walk'!E:E)</f>
        <v>Tax Examiners and Collectors, and Revenue Agents</v>
      </c>
      <c r="F433" t="str" cm="1">
        <f t="array" ref="F433">_xlfn.IFS(
 AND(D433&gt;=11, D433&lt;=29), "Management, business, science, and arts occupations",
 AND(D433&gt;=31, D433&lt;=39), "Service occupations",
 AND(D433&gt;=41, D433&lt;=43), "Sales and office occupations",
 AND(D433&gt;=51, D433&lt;=53), "Production, transportation, and material moving occupations",
 AND(D433&gt;=45, D433&lt;=49), "Natural resources, construction, and maintenance occupations",
 TRUE, "Not applicable to study area"
)</f>
        <v>Management, business, science, and arts occupations</v>
      </c>
      <c r="G433">
        <f t="shared" si="31"/>
        <v>7776</v>
      </c>
      <c r="H433" s="9">
        <f t="shared" si="32"/>
        <v>17.474157303370788</v>
      </c>
      <c r="I433" t="str">
        <f>_xlfn.XLOOKUP($C433,'NAICS-SOC-CIP x-walk'!C:C, 'NAICS-SOC-CIP x-walk'!H:H)</f>
        <v>56, 92</v>
      </c>
      <c r="J433" t="str">
        <f>_xlfn.XLOOKUP($C433,'NAICS-SOC-CIP x-walk'!$C:$C, 'NAICS-SOC-CIP x-walk'!I:I)</f>
        <v>Administrative and Support and Waste Management and Remediation Services, Public Administration</v>
      </c>
      <c r="K433">
        <f t="shared" si="33"/>
        <v>1634</v>
      </c>
      <c r="L433" s="9">
        <f t="shared" si="34"/>
        <v>29.709090909090911</v>
      </c>
    </row>
    <row r="434" spans="1:12">
      <c r="A434" s="1">
        <v>8</v>
      </c>
      <c r="B434" s="1">
        <v>5</v>
      </c>
      <c r="C434" s="34" t="s">
        <v>1990</v>
      </c>
      <c r="D434" s="1">
        <f t="shared" si="30"/>
        <v>19</v>
      </c>
      <c r="E434" s="2" t="str">
        <f>_xlfn.XLOOKUP(C434,'NAICS-SOC-CIP x-walk'!C:C,'NAICS-SOC-CIP x-walk'!E:E)</f>
        <v>Epidemiologists</v>
      </c>
      <c r="F434" t="str" cm="1">
        <f t="array" ref="F434">_xlfn.IFS(
 AND(D434&gt;=11, D434&lt;=29), "Management, business, science, and arts occupations",
 AND(D434&gt;=31, D434&lt;=39), "Service occupations",
 AND(D434&gt;=41, D434&lt;=43), "Sales and office occupations",
 AND(D434&gt;=51, D434&lt;=53), "Production, transportation, and material moving occupations",
 AND(D434&gt;=45, D434&lt;=49), "Natural resources, construction, and maintenance occupations",
 TRUE, "Not applicable to study area"
)</f>
        <v>Management, business, science, and arts occupations</v>
      </c>
      <c r="G434">
        <f t="shared" si="31"/>
        <v>7776</v>
      </c>
      <c r="H434" s="9">
        <f t="shared" si="32"/>
        <v>17.474157303370788</v>
      </c>
      <c r="I434" t="str">
        <f>_xlfn.XLOOKUP($C434,'NAICS-SOC-CIP x-walk'!C:C, 'NAICS-SOC-CIP x-walk'!H:H)</f>
        <v>56, 92</v>
      </c>
      <c r="J434" t="str">
        <f>_xlfn.XLOOKUP($C434,'NAICS-SOC-CIP x-walk'!$C:$C, 'NAICS-SOC-CIP x-walk'!I:I)</f>
        <v>Administrative and Support and Waste Management and Remediation Services, Public Administration</v>
      </c>
      <c r="K434">
        <f t="shared" si="33"/>
        <v>1634</v>
      </c>
      <c r="L434" s="9">
        <f t="shared" si="34"/>
        <v>29.709090909090911</v>
      </c>
    </row>
    <row r="435" spans="1:12">
      <c r="A435" s="1">
        <v>13</v>
      </c>
      <c r="B435" s="1">
        <v>5</v>
      </c>
      <c r="C435" s="34" t="s">
        <v>1995</v>
      </c>
      <c r="D435" s="1">
        <f t="shared" si="30"/>
        <v>19</v>
      </c>
      <c r="E435" s="2" t="str">
        <f>_xlfn.XLOOKUP(C435,'NAICS-SOC-CIP x-walk'!C:C,'NAICS-SOC-CIP x-walk'!E:E)</f>
        <v>Astronomers</v>
      </c>
      <c r="F435" t="str" cm="1">
        <f t="array" ref="F435">_xlfn.IFS(
 AND(D435&gt;=11, D435&lt;=29), "Management, business, science, and arts occupations",
 AND(D435&gt;=31, D435&lt;=39), "Service occupations",
 AND(D435&gt;=41, D435&lt;=43), "Sales and office occupations",
 AND(D435&gt;=51, D435&lt;=53), "Production, transportation, and material moving occupations",
 AND(D435&gt;=45, D435&lt;=49), "Natural resources, construction, and maintenance occupations",
 TRUE, "Not applicable to study area"
)</f>
        <v>Management, business, science, and arts occupations</v>
      </c>
      <c r="G435">
        <f t="shared" si="31"/>
        <v>7776</v>
      </c>
      <c r="H435" s="9">
        <f t="shared" si="32"/>
        <v>17.474157303370788</v>
      </c>
      <c r="I435" t="str">
        <f>_xlfn.XLOOKUP($C435,'NAICS-SOC-CIP x-walk'!C:C, 'NAICS-SOC-CIP x-walk'!H:H)</f>
        <v>56, 92</v>
      </c>
      <c r="J435" t="str">
        <f>_xlfn.XLOOKUP($C435,'NAICS-SOC-CIP x-walk'!$C:$C, 'NAICS-SOC-CIP x-walk'!I:I)</f>
        <v>Administrative and Support and Waste Management and Remediation Services, Public Administration</v>
      </c>
      <c r="K435">
        <f t="shared" si="33"/>
        <v>1634</v>
      </c>
      <c r="L435" s="9">
        <f t="shared" si="34"/>
        <v>29.709090909090911</v>
      </c>
    </row>
    <row r="436" spans="1:12">
      <c r="A436" s="1">
        <v>21</v>
      </c>
      <c r="B436" s="1">
        <v>4</v>
      </c>
      <c r="C436" s="34" t="s">
        <v>1997</v>
      </c>
      <c r="D436" s="1">
        <f t="shared" si="30"/>
        <v>19</v>
      </c>
      <c r="E436" s="2" t="str">
        <f>_xlfn.XLOOKUP(C436,'NAICS-SOC-CIP x-walk'!C:C,'NAICS-SOC-CIP x-walk'!E:E)</f>
        <v>Atmospheric and Space Scientists</v>
      </c>
      <c r="F436" t="str" cm="1">
        <f t="array" ref="F436">_xlfn.IFS(
 AND(D436&gt;=11, D436&lt;=29), "Management, business, science, and arts occupations",
 AND(D436&gt;=31, D436&lt;=39), "Service occupations",
 AND(D436&gt;=41, D436&lt;=43), "Sales and office occupations",
 AND(D436&gt;=51, D436&lt;=53), "Production, transportation, and material moving occupations",
 AND(D436&gt;=45, D436&lt;=49), "Natural resources, construction, and maintenance occupations",
 TRUE, "Not applicable to study area"
)</f>
        <v>Management, business, science, and arts occupations</v>
      </c>
      <c r="G436">
        <f t="shared" si="31"/>
        <v>7776</v>
      </c>
      <c r="H436" s="9">
        <f t="shared" si="32"/>
        <v>17.474157303370788</v>
      </c>
      <c r="I436" t="str">
        <f>_xlfn.XLOOKUP($C436,'NAICS-SOC-CIP x-walk'!C:C, 'NAICS-SOC-CIP x-walk'!H:H)</f>
        <v>56, 92</v>
      </c>
      <c r="J436" t="str">
        <f>_xlfn.XLOOKUP($C436,'NAICS-SOC-CIP x-walk'!$C:$C, 'NAICS-SOC-CIP x-walk'!I:I)</f>
        <v>Administrative and Support and Waste Management and Remediation Services, Public Administration</v>
      </c>
      <c r="K436">
        <f t="shared" si="33"/>
        <v>1634</v>
      </c>
      <c r="L436" s="9">
        <f t="shared" si="34"/>
        <v>29.709090909090911</v>
      </c>
    </row>
    <row r="437" spans="1:12">
      <c r="A437" s="1">
        <v>66</v>
      </c>
      <c r="B437" s="1">
        <v>3</v>
      </c>
      <c r="C437" s="34" t="s">
        <v>2035</v>
      </c>
      <c r="D437" s="1">
        <f t="shared" si="30"/>
        <v>19</v>
      </c>
      <c r="E437" s="2" t="str">
        <f>_xlfn.XLOOKUP(C437,'NAICS-SOC-CIP x-walk'!C:C,'NAICS-SOC-CIP x-walk'!E:E)</f>
        <v>Forensic Science Technicians</v>
      </c>
      <c r="F437" t="str" cm="1">
        <f t="array" ref="F437">_xlfn.IFS(
 AND(D437&gt;=11, D437&lt;=29), "Management, business, science, and arts occupations",
 AND(D437&gt;=31, D437&lt;=39), "Service occupations",
 AND(D437&gt;=41, D437&lt;=43), "Sales and office occupations",
 AND(D437&gt;=51, D437&lt;=53), "Production, transportation, and material moving occupations",
 AND(D437&gt;=45, D437&lt;=49), "Natural resources, construction, and maintenance occupations",
 TRUE, "Not applicable to study area"
)</f>
        <v>Management, business, science, and arts occupations</v>
      </c>
      <c r="G437">
        <f t="shared" si="31"/>
        <v>7776</v>
      </c>
      <c r="H437" s="9">
        <f t="shared" si="32"/>
        <v>17.474157303370788</v>
      </c>
      <c r="I437" t="str">
        <f>_xlfn.XLOOKUP($C437,'NAICS-SOC-CIP x-walk'!C:C, 'NAICS-SOC-CIP x-walk'!H:H)</f>
        <v>56, 92</v>
      </c>
      <c r="J437" t="str">
        <f>_xlfn.XLOOKUP($C437,'NAICS-SOC-CIP x-walk'!$C:$C, 'NAICS-SOC-CIP x-walk'!I:I)</f>
        <v>Administrative and Support and Waste Management and Remediation Services, Public Administration</v>
      </c>
      <c r="K437">
        <f t="shared" si="33"/>
        <v>1634</v>
      </c>
      <c r="L437" s="9">
        <f t="shared" si="34"/>
        <v>29.709090909090911</v>
      </c>
    </row>
    <row r="438" spans="1:12">
      <c r="A438" s="1">
        <v>47</v>
      </c>
      <c r="B438" s="1">
        <v>4</v>
      </c>
      <c r="C438" s="34" t="s">
        <v>2056</v>
      </c>
      <c r="D438" s="1">
        <f t="shared" si="30"/>
        <v>21</v>
      </c>
      <c r="E438" s="2" t="str">
        <f>_xlfn.XLOOKUP(C438,'NAICS-SOC-CIP x-walk'!C:C,'NAICS-SOC-CIP x-walk'!E:E)</f>
        <v>Probation Officers and Correctional Treatment Specialists</v>
      </c>
      <c r="F438" t="str" cm="1">
        <f t="array" ref="F438">_xlfn.IFS(
 AND(D438&gt;=11, D438&lt;=29), "Management, business, science, and arts occupations",
 AND(D438&gt;=31, D438&lt;=39), "Service occupations",
 AND(D438&gt;=41, D438&lt;=43), "Sales and office occupations",
 AND(D438&gt;=51, D438&lt;=53), "Production, transportation, and material moving occupations",
 AND(D438&gt;=45, D438&lt;=49), "Natural resources, construction, and maintenance occupations",
 TRUE, "Not applicable to study area"
)</f>
        <v>Management, business, science, and arts occupations</v>
      </c>
      <c r="G438">
        <f t="shared" si="31"/>
        <v>7776</v>
      </c>
      <c r="H438" s="9">
        <f t="shared" si="32"/>
        <v>17.474157303370788</v>
      </c>
      <c r="I438" t="str">
        <f>_xlfn.XLOOKUP($C438,'NAICS-SOC-CIP x-walk'!C:C, 'NAICS-SOC-CIP x-walk'!H:H)</f>
        <v>56, 92</v>
      </c>
      <c r="J438" t="str">
        <f>_xlfn.XLOOKUP($C438,'NAICS-SOC-CIP x-walk'!$C:$C, 'NAICS-SOC-CIP x-walk'!I:I)</f>
        <v>Administrative and Support and Waste Management and Remediation Services, Public Administration</v>
      </c>
      <c r="K438">
        <f t="shared" si="33"/>
        <v>1634</v>
      </c>
      <c r="L438" s="9">
        <f t="shared" si="34"/>
        <v>29.709090909090911</v>
      </c>
    </row>
    <row r="439" spans="1:12">
      <c r="A439" s="1">
        <v>0</v>
      </c>
      <c r="B439" s="1">
        <v>5</v>
      </c>
      <c r="C439" s="34" t="s">
        <v>2067</v>
      </c>
      <c r="D439" s="1">
        <f t="shared" si="30"/>
        <v>23</v>
      </c>
      <c r="E439" s="2" t="str">
        <f>_xlfn.XLOOKUP(C439,'NAICS-SOC-CIP x-walk'!C:C,'NAICS-SOC-CIP x-walk'!E:E)</f>
        <v>Lawyers</v>
      </c>
      <c r="F439" t="str" cm="1">
        <f t="array" ref="F439">_xlfn.IFS(
 AND(D439&gt;=11, D439&lt;=29), "Management, business, science, and arts occupations",
 AND(D439&gt;=31, D439&lt;=39), "Service occupations",
 AND(D439&gt;=41, D439&lt;=43), "Sales and office occupations",
 AND(D439&gt;=51, D439&lt;=53), "Production, transportation, and material moving occupations",
 AND(D439&gt;=45, D439&lt;=49), "Natural resources, construction, and maintenance occupations",
 TRUE, "Not applicable to study area"
)</f>
        <v>Management, business, science, and arts occupations</v>
      </c>
      <c r="G439">
        <f t="shared" si="31"/>
        <v>7776</v>
      </c>
      <c r="H439" s="9">
        <f t="shared" si="32"/>
        <v>17.474157303370788</v>
      </c>
      <c r="I439" t="str">
        <f>_xlfn.XLOOKUP($C439,'NAICS-SOC-CIP x-walk'!C:C, 'NAICS-SOC-CIP x-walk'!H:H)</f>
        <v>56, 92</v>
      </c>
      <c r="J439" t="str">
        <f>_xlfn.XLOOKUP($C439,'NAICS-SOC-CIP x-walk'!$C:$C, 'NAICS-SOC-CIP x-walk'!I:I)</f>
        <v>Administrative and Support and Waste Management and Remediation Services, Public Administration</v>
      </c>
      <c r="K439">
        <f t="shared" si="33"/>
        <v>1634</v>
      </c>
      <c r="L439" s="9">
        <f t="shared" si="34"/>
        <v>29.709090909090911</v>
      </c>
    </row>
    <row r="440" spans="1:12">
      <c r="A440" s="1">
        <v>1</v>
      </c>
      <c r="B440" s="1">
        <v>5</v>
      </c>
      <c r="C440" s="34" t="s">
        <v>2068</v>
      </c>
      <c r="D440" s="1">
        <f t="shared" si="30"/>
        <v>23</v>
      </c>
      <c r="E440" s="2" t="str">
        <f>_xlfn.XLOOKUP(C440,'NAICS-SOC-CIP x-walk'!C:C,'NAICS-SOC-CIP x-walk'!E:E)</f>
        <v>Judicial Law Clerks</v>
      </c>
      <c r="F440" t="str" cm="1">
        <f t="array" ref="F440">_xlfn.IFS(
 AND(D440&gt;=11, D440&lt;=29), "Management, business, science, and arts occupations",
 AND(D440&gt;=31, D440&lt;=39), "Service occupations",
 AND(D440&gt;=41, D440&lt;=43), "Sales and office occupations",
 AND(D440&gt;=51, D440&lt;=53), "Production, transportation, and material moving occupations",
 AND(D440&gt;=45, D440&lt;=49), "Natural resources, construction, and maintenance occupations",
 TRUE, "Not applicable to study area"
)</f>
        <v>Management, business, science, and arts occupations</v>
      </c>
      <c r="G440">
        <f t="shared" si="31"/>
        <v>7776</v>
      </c>
      <c r="H440" s="9">
        <f t="shared" si="32"/>
        <v>17.474157303370788</v>
      </c>
      <c r="I440" t="str">
        <f>_xlfn.XLOOKUP($C440,'NAICS-SOC-CIP x-walk'!C:C, 'NAICS-SOC-CIP x-walk'!H:H)</f>
        <v>56, 92</v>
      </c>
      <c r="J440" t="str">
        <f>_xlfn.XLOOKUP($C440,'NAICS-SOC-CIP x-walk'!$C:$C, 'NAICS-SOC-CIP x-walk'!I:I)</f>
        <v>Administrative and Support and Waste Management and Remediation Services, Public Administration</v>
      </c>
      <c r="K440">
        <f t="shared" si="33"/>
        <v>1634</v>
      </c>
      <c r="L440" s="9">
        <f t="shared" si="34"/>
        <v>29.709090909090911</v>
      </c>
    </row>
    <row r="441" spans="1:12">
      <c r="A441" s="1">
        <v>1</v>
      </c>
      <c r="B441" s="1">
        <v>5</v>
      </c>
      <c r="C441" s="34" t="s">
        <v>2069</v>
      </c>
      <c r="D441" s="1">
        <f t="shared" si="30"/>
        <v>23</v>
      </c>
      <c r="E441" s="2" t="str">
        <f>_xlfn.XLOOKUP(C441,'NAICS-SOC-CIP x-walk'!C:C,'NAICS-SOC-CIP x-walk'!E:E)</f>
        <v>Administrative Law Judges, Adjudicators, and Hearing Officers</v>
      </c>
      <c r="F441" t="str" cm="1">
        <f t="array" ref="F441">_xlfn.IFS(
 AND(D441&gt;=11, D441&lt;=29), "Management, business, science, and arts occupations",
 AND(D441&gt;=31, D441&lt;=39), "Service occupations",
 AND(D441&gt;=41, D441&lt;=43), "Sales and office occupations",
 AND(D441&gt;=51, D441&lt;=53), "Production, transportation, and material moving occupations",
 AND(D441&gt;=45, D441&lt;=49), "Natural resources, construction, and maintenance occupations",
 TRUE, "Not applicable to study area"
)</f>
        <v>Management, business, science, and arts occupations</v>
      </c>
      <c r="G441">
        <f t="shared" si="31"/>
        <v>7776</v>
      </c>
      <c r="H441" s="9">
        <f t="shared" si="32"/>
        <v>17.474157303370788</v>
      </c>
      <c r="I441" t="str">
        <f>_xlfn.XLOOKUP($C441,'NAICS-SOC-CIP x-walk'!C:C, 'NAICS-SOC-CIP x-walk'!H:H)</f>
        <v>56, 92</v>
      </c>
      <c r="J441" t="str">
        <f>_xlfn.XLOOKUP($C441,'NAICS-SOC-CIP x-walk'!$C:$C, 'NAICS-SOC-CIP x-walk'!I:I)</f>
        <v>Administrative and Support and Waste Management and Remediation Services, Public Administration</v>
      </c>
      <c r="K441">
        <f t="shared" si="33"/>
        <v>1634</v>
      </c>
      <c r="L441" s="9">
        <f t="shared" si="34"/>
        <v>29.709090909090911</v>
      </c>
    </row>
    <row r="442" spans="1:12">
      <c r="A442" s="1">
        <v>3</v>
      </c>
      <c r="B442" s="1">
        <v>5</v>
      </c>
      <c r="C442" s="34" t="s">
        <v>2070</v>
      </c>
      <c r="D442" s="1">
        <f t="shared" si="30"/>
        <v>23</v>
      </c>
      <c r="E442" s="2" t="str">
        <f>_xlfn.XLOOKUP(C442,'NAICS-SOC-CIP x-walk'!C:C,'NAICS-SOC-CIP x-walk'!E:E)</f>
        <v>Arbitrators, Mediators, and Conciliators</v>
      </c>
      <c r="F442" t="str" cm="1">
        <f t="array" ref="F442">_xlfn.IFS(
 AND(D442&gt;=11, D442&lt;=29), "Management, business, science, and arts occupations",
 AND(D442&gt;=31, D442&lt;=39), "Service occupations",
 AND(D442&gt;=41, D442&lt;=43), "Sales and office occupations",
 AND(D442&gt;=51, D442&lt;=53), "Production, transportation, and material moving occupations",
 AND(D442&gt;=45, D442&lt;=49), "Natural resources, construction, and maintenance occupations",
 TRUE, "Not applicable to study area"
)</f>
        <v>Management, business, science, and arts occupations</v>
      </c>
      <c r="G442">
        <f t="shared" si="31"/>
        <v>7776</v>
      </c>
      <c r="H442" s="9">
        <f t="shared" si="32"/>
        <v>17.474157303370788</v>
      </c>
      <c r="I442" t="str">
        <f>_xlfn.XLOOKUP($C442,'NAICS-SOC-CIP x-walk'!C:C, 'NAICS-SOC-CIP x-walk'!H:H)</f>
        <v>56, 92</v>
      </c>
      <c r="J442" t="str">
        <f>_xlfn.XLOOKUP($C442,'NAICS-SOC-CIP x-walk'!$C:$C, 'NAICS-SOC-CIP x-walk'!I:I)</f>
        <v>Administrative and Support and Waste Management and Remediation Services, Public Administration</v>
      </c>
      <c r="K442">
        <f t="shared" si="33"/>
        <v>1634</v>
      </c>
      <c r="L442" s="9">
        <f t="shared" si="34"/>
        <v>29.709090909090911</v>
      </c>
    </row>
    <row r="443" spans="1:12">
      <c r="A443" s="1">
        <v>18</v>
      </c>
      <c r="B443" s="1">
        <v>5</v>
      </c>
      <c r="C443" s="34" t="s">
        <v>2071</v>
      </c>
      <c r="D443" s="1">
        <f t="shared" si="30"/>
        <v>23</v>
      </c>
      <c r="E443" s="2" t="str">
        <f>_xlfn.XLOOKUP(C443,'NAICS-SOC-CIP x-walk'!C:C,'NAICS-SOC-CIP x-walk'!E:E)</f>
        <v>Judges, Magistrate Judges, and Magistrates</v>
      </c>
      <c r="F443" t="str" cm="1">
        <f t="array" ref="F443">_xlfn.IFS(
 AND(D443&gt;=11, D443&lt;=29), "Management, business, science, and arts occupations",
 AND(D443&gt;=31, D443&lt;=39), "Service occupations",
 AND(D443&gt;=41, D443&lt;=43), "Sales and office occupations",
 AND(D443&gt;=51, D443&lt;=53), "Production, transportation, and material moving occupations",
 AND(D443&gt;=45, D443&lt;=49), "Natural resources, construction, and maintenance occupations",
 TRUE, "Not applicable to study area"
)</f>
        <v>Management, business, science, and arts occupations</v>
      </c>
      <c r="G443">
        <f t="shared" si="31"/>
        <v>7776</v>
      </c>
      <c r="H443" s="9">
        <f t="shared" si="32"/>
        <v>17.474157303370788</v>
      </c>
      <c r="I443" t="str">
        <f>_xlfn.XLOOKUP($C443,'NAICS-SOC-CIP x-walk'!C:C, 'NAICS-SOC-CIP x-walk'!H:H)</f>
        <v>56, 92</v>
      </c>
      <c r="J443" t="str">
        <f>_xlfn.XLOOKUP($C443,'NAICS-SOC-CIP x-walk'!$C:$C, 'NAICS-SOC-CIP x-walk'!I:I)</f>
        <v>Administrative and Support and Waste Management and Remediation Services, Public Administration</v>
      </c>
      <c r="K443">
        <f t="shared" si="33"/>
        <v>1634</v>
      </c>
      <c r="L443" s="9">
        <f t="shared" si="34"/>
        <v>29.709090909090911</v>
      </c>
    </row>
    <row r="444" spans="1:12">
      <c r="A444" s="1">
        <v>0</v>
      </c>
      <c r="B444" s="1">
        <v>3</v>
      </c>
      <c r="C444" s="34" t="s">
        <v>2072</v>
      </c>
      <c r="D444" s="1">
        <f t="shared" si="30"/>
        <v>23</v>
      </c>
      <c r="E444" s="2" t="str">
        <f>_xlfn.XLOOKUP(C444,'NAICS-SOC-CIP x-walk'!C:C,'NAICS-SOC-CIP x-walk'!E:E)</f>
        <v>Paralegals and Legal Assistants</v>
      </c>
      <c r="F444" t="str" cm="1">
        <f t="array" ref="F444">_xlfn.IFS(
 AND(D444&gt;=11, D444&lt;=29), "Management, business, science, and arts occupations",
 AND(D444&gt;=31, D444&lt;=39), "Service occupations",
 AND(D444&gt;=41, D444&lt;=43), "Sales and office occupations",
 AND(D444&gt;=51, D444&lt;=53), "Production, transportation, and material moving occupations",
 AND(D444&gt;=45, D444&lt;=49), "Natural resources, construction, and maintenance occupations",
 TRUE, "Not applicable to study area"
)</f>
        <v>Management, business, science, and arts occupations</v>
      </c>
      <c r="G444">
        <f t="shared" si="31"/>
        <v>7776</v>
      </c>
      <c r="H444" s="9">
        <f t="shared" si="32"/>
        <v>17.474157303370788</v>
      </c>
      <c r="I444" t="str">
        <f>_xlfn.XLOOKUP($C444,'NAICS-SOC-CIP x-walk'!C:C, 'NAICS-SOC-CIP x-walk'!H:H)</f>
        <v>56, 92</v>
      </c>
      <c r="J444" t="str">
        <f>_xlfn.XLOOKUP($C444,'NAICS-SOC-CIP x-walk'!$C:$C, 'NAICS-SOC-CIP x-walk'!I:I)</f>
        <v>Administrative and Support and Waste Management and Remediation Services, Public Administration</v>
      </c>
      <c r="K444">
        <f t="shared" si="33"/>
        <v>1634</v>
      </c>
      <c r="L444" s="9">
        <f t="shared" si="34"/>
        <v>29.709090909090911</v>
      </c>
    </row>
    <row r="445" spans="1:12">
      <c r="A445" s="1">
        <v>0</v>
      </c>
      <c r="B445" s="1">
        <v>3</v>
      </c>
      <c r="C445" s="34" t="s">
        <v>2197</v>
      </c>
      <c r="D445" s="1">
        <f t="shared" si="30"/>
        <v>27</v>
      </c>
      <c r="E445" s="2" t="str">
        <f>_xlfn.XLOOKUP(C445,'NAICS-SOC-CIP x-walk'!C:C,'NAICS-SOC-CIP x-walk'!E:E)</f>
        <v>Court Reporters and Simultaneous Captioners</v>
      </c>
      <c r="F445" t="str" cm="1">
        <f t="array" ref="F445">_xlfn.IFS(
 AND(D445&gt;=11, D445&lt;=29), "Management, business, science, and arts occupations",
 AND(D445&gt;=31, D445&lt;=39), "Service occupations",
 AND(D445&gt;=41, D445&lt;=43), "Sales and office occupations",
 AND(D445&gt;=51, D445&lt;=53), "Production, transportation, and material moving occupations",
 AND(D445&gt;=45, D445&lt;=49), "Natural resources, construction, and maintenance occupations",
 TRUE, "Not applicable to study area"
)</f>
        <v>Management, business, science, and arts occupations</v>
      </c>
      <c r="G445">
        <f t="shared" si="31"/>
        <v>7776</v>
      </c>
      <c r="H445" s="9">
        <f t="shared" si="32"/>
        <v>17.474157303370788</v>
      </c>
      <c r="I445" t="str">
        <f>_xlfn.XLOOKUP($C445,'NAICS-SOC-CIP x-walk'!C:C, 'NAICS-SOC-CIP x-walk'!H:H)</f>
        <v>56, 92</v>
      </c>
      <c r="J445" t="str">
        <f>_xlfn.XLOOKUP($C445,'NAICS-SOC-CIP x-walk'!$C:$C, 'NAICS-SOC-CIP x-walk'!I:I)</f>
        <v>Administrative and Support and Waste Management and Remediation Services, Public Administration</v>
      </c>
      <c r="K445">
        <f t="shared" si="33"/>
        <v>1634</v>
      </c>
      <c r="L445" s="9">
        <f t="shared" si="34"/>
        <v>29.709090909090911</v>
      </c>
    </row>
    <row r="446" spans="1:12">
      <c r="A446" s="1">
        <v>15</v>
      </c>
      <c r="B446" s="1" t="s">
        <v>4</v>
      </c>
      <c r="C446" s="34" t="s">
        <v>2469</v>
      </c>
      <c r="D446" s="1">
        <f t="shared" si="30"/>
        <v>43</v>
      </c>
      <c r="E446" s="2" t="str">
        <f>_xlfn.XLOOKUP(C446,'NAICS-SOC-CIP x-walk'!C:C,'NAICS-SOC-CIP x-walk'!E:E)</f>
        <v>Telephone Operators</v>
      </c>
      <c r="F446" t="str" cm="1">
        <f t="array" ref="F446">_xlfn.IFS(
 AND(D446&gt;=11, D446&lt;=29), "Management, business, science, and arts occupations",
 AND(D446&gt;=31, D446&lt;=39), "Service occupations",
 AND(D446&gt;=41, D446&lt;=43), "Sales and office occupations",
 AND(D446&gt;=51, D446&lt;=53), "Production, transportation, and material moving occupations",
 AND(D446&gt;=45, D446&lt;=49), "Natural resources, construction, and maintenance occupations",
 TRUE, "Not applicable to study area"
)</f>
        <v>Sales and office occupations</v>
      </c>
      <c r="G446">
        <f t="shared" si="31"/>
        <v>1235</v>
      </c>
      <c r="H446" s="9">
        <f t="shared" si="32"/>
        <v>17.152777777777779</v>
      </c>
      <c r="I446" t="str">
        <f>_xlfn.XLOOKUP($C446,'NAICS-SOC-CIP x-walk'!C:C, 'NAICS-SOC-CIP x-walk'!H:H)</f>
        <v>56, 92</v>
      </c>
      <c r="J446" t="str">
        <f>_xlfn.XLOOKUP($C446,'NAICS-SOC-CIP x-walk'!$C:$C, 'NAICS-SOC-CIP x-walk'!I:I)</f>
        <v>Administrative and Support and Waste Management and Remediation Services, Public Administration</v>
      </c>
      <c r="K446">
        <f t="shared" si="33"/>
        <v>1634</v>
      </c>
      <c r="L446" s="9">
        <f t="shared" si="34"/>
        <v>29.709090909090911</v>
      </c>
    </row>
    <row r="447" spans="1:12">
      <c r="A447" s="1">
        <v>8</v>
      </c>
      <c r="B447" s="1" t="s">
        <v>4</v>
      </c>
      <c r="C447" s="34" t="s">
        <v>2485</v>
      </c>
      <c r="D447" s="1">
        <f t="shared" si="30"/>
        <v>43</v>
      </c>
      <c r="E447" s="2" t="str">
        <f>_xlfn.XLOOKUP(C447,'NAICS-SOC-CIP x-walk'!C:C,'NAICS-SOC-CIP x-walk'!E:E)</f>
        <v>Court, Municipal, and License Clerks</v>
      </c>
      <c r="F447" t="str" cm="1">
        <f t="array" ref="F447">_xlfn.IFS(
 AND(D447&gt;=11, D447&lt;=29), "Management, business, science, and arts occupations",
 AND(D447&gt;=31, D447&lt;=39), "Service occupations",
 AND(D447&gt;=41, D447&lt;=43), "Sales and office occupations",
 AND(D447&gt;=51, D447&lt;=53), "Production, transportation, and material moving occupations",
 AND(D447&gt;=45, D447&lt;=49), "Natural resources, construction, and maintenance occupations",
 TRUE, "Not applicable to study area"
)</f>
        <v>Sales and office occupations</v>
      </c>
      <c r="G447">
        <f t="shared" si="31"/>
        <v>1235</v>
      </c>
      <c r="H447" s="9">
        <f t="shared" si="32"/>
        <v>17.152777777777779</v>
      </c>
      <c r="I447" t="str">
        <f>_xlfn.XLOOKUP($C447,'NAICS-SOC-CIP x-walk'!C:C, 'NAICS-SOC-CIP x-walk'!H:H)</f>
        <v>56, 92</v>
      </c>
      <c r="J447" t="str">
        <f>_xlfn.XLOOKUP($C447,'NAICS-SOC-CIP x-walk'!$C:$C, 'NAICS-SOC-CIP x-walk'!I:I)</f>
        <v>Administrative and Support and Waste Management and Remediation Services, Public Administration</v>
      </c>
      <c r="K447">
        <f t="shared" si="33"/>
        <v>1634</v>
      </c>
      <c r="L447" s="9">
        <f t="shared" si="34"/>
        <v>29.709090909090911</v>
      </c>
    </row>
    <row r="448" spans="1:12">
      <c r="A448" s="1">
        <v>4</v>
      </c>
      <c r="B448" s="1">
        <v>3</v>
      </c>
      <c r="C448" s="34" t="s">
        <v>2488</v>
      </c>
      <c r="D448" s="1">
        <f t="shared" si="30"/>
        <v>43</v>
      </c>
      <c r="E448" s="2" t="str">
        <f>_xlfn.XLOOKUP(C448,'NAICS-SOC-CIP x-walk'!C:C,'NAICS-SOC-CIP x-walk'!E:E)</f>
        <v>Eligibility Interviewers, Government Programs</v>
      </c>
      <c r="F448" t="str" cm="1">
        <f t="array" ref="F448">_xlfn.IFS(
 AND(D448&gt;=11, D448&lt;=29), "Management, business, science, and arts occupations",
 AND(D448&gt;=31, D448&lt;=39), "Service occupations",
 AND(D448&gt;=41, D448&lt;=43), "Sales and office occupations",
 AND(D448&gt;=51, D448&lt;=53), "Production, transportation, and material moving occupations",
 AND(D448&gt;=45, D448&lt;=49), "Natural resources, construction, and maintenance occupations",
 TRUE, "Not applicable to study area"
)</f>
        <v>Sales and office occupations</v>
      </c>
      <c r="G448">
        <f t="shared" si="31"/>
        <v>1235</v>
      </c>
      <c r="H448" s="9">
        <f t="shared" si="32"/>
        <v>17.152777777777779</v>
      </c>
      <c r="I448" t="str">
        <f>_xlfn.XLOOKUP($C448,'NAICS-SOC-CIP x-walk'!C:C, 'NAICS-SOC-CIP x-walk'!H:H)</f>
        <v>56, 92</v>
      </c>
      <c r="J448" t="str">
        <f>_xlfn.XLOOKUP($C448,'NAICS-SOC-CIP x-walk'!$C:$C, 'NAICS-SOC-CIP x-walk'!I:I)</f>
        <v>Administrative and Support and Waste Management and Remediation Services, Public Administration</v>
      </c>
      <c r="K448">
        <f t="shared" si="33"/>
        <v>1634</v>
      </c>
      <c r="L448" s="9">
        <f t="shared" si="34"/>
        <v>29.709090909090911</v>
      </c>
    </row>
    <row r="449" spans="1:12">
      <c r="A449" s="1">
        <v>3</v>
      </c>
      <c r="B449" s="1" t="s">
        <v>4</v>
      </c>
      <c r="C449" s="34" t="s">
        <v>2489</v>
      </c>
      <c r="D449" s="1">
        <f t="shared" si="30"/>
        <v>43</v>
      </c>
      <c r="E449" s="2" t="str">
        <f>_xlfn.XLOOKUP(C449,'NAICS-SOC-CIP x-walk'!C:C,'NAICS-SOC-CIP x-walk'!E:E)</f>
        <v>File Clerks</v>
      </c>
      <c r="F449" t="str" cm="1">
        <f t="array" ref="F449">_xlfn.IFS(
 AND(D449&gt;=11, D449&lt;=29), "Management, business, science, and arts occupations",
 AND(D449&gt;=31, D449&lt;=39), "Service occupations",
 AND(D449&gt;=41, D449&lt;=43), "Sales and office occupations",
 AND(D449&gt;=51, D449&lt;=53), "Production, transportation, and material moving occupations",
 AND(D449&gt;=45, D449&lt;=49), "Natural resources, construction, and maintenance occupations",
 TRUE, "Not applicable to study area"
)</f>
        <v>Sales and office occupations</v>
      </c>
      <c r="G449">
        <f t="shared" si="31"/>
        <v>1235</v>
      </c>
      <c r="H449" s="9">
        <f t="shared" si="32"/>
        <v>17.152777777777779</v>
      </c>
      <c r="I449" t="str">
        <f>_xlfn.XLOOKUP($C449,'NAICS-SOC-CIP x-walk'!C:C, 'NAICS-SOC-CIP x-walk'!H:H)</f>
        <v>56, 92</v>
      </c>
      <c r="J449" t="str">
        <f>_xlfn.XLOOKUP($C449,'NAICS-SOC-CIP x-walk'!$C:$C, 'NAICS-SOC-CIP x-walk'!I:I)</f>
        <v>Administrative and Support and Waste Management and Remediation Services, Public Administration</v>
      </c>
      <c r="K449">
        <f t="shared" si="33"/>
        <v>1634</v>
      </c>
      <c r="L449" s="9">
        <f t="shared" si="34"/>
        <v>29.709090909090911</v>
      </c>
    </row>
    <row r="450" spans="1:12">
      <c r="A450" s="1">
        <v>1</v>
      </c>
      <c r="B450" s="1" t="s">
        <v>4</v>
      </c>
      <c r="C450" s="34" t="s">
        <v>2504</v>
      </c>
      <c r="D450" s="1">
        <f t="shared" si="30"/>
        <v>43</v>
      </c>
      <c r="E450" s="2" t="str">
        <f>_xlfn.XLOOKUP(C450,'NAICS-SOC-CIP x-walk'!C:C,'NAICS-SOC-CIP x-walk'!E:E)</f>
        <v>Public Safety Telecommunicators</v>
      </c>
      <c r="F450" t="str" cm="1">
        <f t="array" ref="F450">_xlfn.IFS(
 AND(D450&gt;=11, D450&lt;=29), "Management, business, science, and arts occupations",
 AND(D450&gt;=31, D450&lt;=39), "Service occupations",
 AND(D450&gt;=41, D450&lt;=43), "Sales and office occupations",
 AND(D450&gt;=51, D450&lt;=53), "Production, transportation, and material moving occupations",
 AND(D450&gt;=45, D450&lt;=49), "Natural resources, construction, and maintenance occupations",
 TRUE, "Not applicable to study area"
)</f>
        <v>Sales and office occupations</v>
      </c>
      <c r="G450">
        <f t="shared" si="31"/>
        <v>1235</v>
      </c>
      <c r="H450" s="9">
        <f t="shared" si="32"/>
        <v>17.152777777777779</v>
      </c>
      <c r="I450" t="str">
        <f>_xlfn.XLOOKUP($C450,'NAICS-SOC-CIP x-walk'!C:C, 'NAICS-SOC-CIP x-walk'!H:H)</f>
        <v>56, 92</v>
      </c>
      <c r="J450" t="str">
        <f>_xlfn.XLOOKUP($C450,'NAICS-SOC-CIP x-walk'!$C:$C, 'NAICS-SOC-CIP x-walk'!I:I)</f>
        <v>Administrative and Support and Waste Management and Remediation Services, Public Administration</v>
      </c>
      <c r="K450">
        <f t="shared" si="33"/>
        <v>1634</v>
      </c>
      <c r="L450" s="9">
        <f t="shared" si="34"/>
        <v>29.709090909090911</v>
      </c>
    </row>
    <row r="451" spans="1:12">
      <c r="A451" s="1">
        <v>19</v>
      </c>
      <c r="B451" s="1" t="s">
        <v>4</v>
      </c>
      <c r="C451" s="34" t="s">
        <v>2505</v>
      </c>
      <c r="D451" s="1">
        <f t="shared" si="30"/>
        <v>43</v>
      </c>
      <c r="E451" s="2" t="str">
        <f>_xlfn.XLOOKUP(C451,'NAICS-SOC-CIP x-walk'!C:C,'NAICS-SOC-CIP x-walk'!E:E)</f>
        <v>Dispatchers, Except Police, Fire, and Ambulance</v>
      </c>
      <c r="F451" t="str" cm="1">
        <f t="array" ref="F451">_xlfn.IFS(
 AND(D451&gt;=11, D451&lt;=29), "Management, business, science, and arts occupations",
 AND(D451&gt;=31, D451&lt;=39), "Service occupations",
 AND(D451&gt;=41, D451&lt;=43), "Sales and office occupations",
 AND(D451&gt;=51, D451&lt;=53), "Production, transportation, and material moving occupations",
 AND(D451&gt;=45, D451&lt;=49), "Natural resources, construction, and maintenance occupations",
 TRUE, "Not applicable to study area"
)</f>
        <v>Sales and office occupations</v>
      </c>
      <c r="G451">
        <f t="shared" si="31"/>
        <v>1235</v>
      </c>
      <c r="H451" s="9">
        <f t="shared" si="32"/>
        <v>17.152777777777779</v>
      </c>
      <c r="I451" t="str">
        <f>_xlfn.XLOOKUP($C451,'NAICS-SOC-CIP x-walk'!C:C, 'NAICS-SOC-CIP x-walk'!H:H)</f>
        <v>56, 92</v>
      </c>
      <c r="J451" t="str">
        <f>_xlfn.XLOOKUP($C451,'NAICS-SOC-CIP x-walk'!$C:$C, 'NAICS-SOC-CIP x-walk'!I:I)</f>
        <v>Administrative and Support and Waste Management and Remediation Services, Public Administration</v>
      </c>
      <c r="K451">
        <f t="shared" si="33"/>
        <v>1634</v>
      </c>
      <c r="L451" s="9">
        <f t="shared" si="34"/>
        <v>29.709090909090911</v>
      </c>
    </row>
    <row r="452" spans="1:12">
      <c r="A452" s="1">
        <v>91</v>
      </c>
      <c r="B452" s="1" t="s">
        <v>4</v>
      </c>
      <c r="C452" s="34" t="s">
        <v>2506</v>
      </c>
      <c r="D452" s="1">
        <f t="shared" si="30"/>
        <v>43</v>
      </c>
      <c r="E452" s="2" t="str">
        <f>_xlfn.XLOOKUP(C452,'NAICS-SOC-CIP x-walk'!C:C,'NAICS-SOC-CIP x-walk'!E:E)</f>
        <v>Meter Readers, Utilities</v>
      </c>
      <c r="F452" t="str" cm="1">
        <f t="array" ref="F452">_xlfn.IFS(
 AND(D452&gt;=11, D452&lt;=29), "Management, business, science, and arts occupations",
 AND(D452&gt;=31, D452&lt;=39), "Service occupations",
 AND(D452&gt;=41, D452&lt;=43), "Sales and office occupations",
 AND(D452&gt;=51, D452&lt;=53), "Production, transportation, and material moving occupations",
 AND(D452&gt;=45, D452&lt;=49), "Natural resources, construction, and maintenance occupations",
 TRUE, "Not applicable to study area"
)</f>
        <v>Sales and office occupations</v>
      </c>
      <c r="G452">
        <f t="shared" si="31"/>
        <v>1235</v>
      </c>
      <c r="H452" s="9">
        <f t="shared" si="32"/>
        <v>17.152777777777779</v>
      </c>
      <c r="I452" t="str">
        <f>_xlfn.XLOOKUP($C452,'NAICS-SOC-CIP x-walk'!C:C, 'NAICS-SOC-CIP x-walk'!H:H)</f>
        <v>56, 92</v>
      </c>
      <c r="J452" t="str">
        <f>_xlfn.XLOOKUP($C452,'NAICS-SOC-CIP x-walk'!$C:$C, 'NAICS-SOC-CIP x-walk'!I:I)</f>
        <v>Administrative and Support and Waste Management and Remediation Services, Public Administration</v>
      </c>
      <c r="K452">
        <f t="shared" si="33"/>
        <v>1634</v>
      </c>
      <c r="L452" s="9">
        <f t="shared" si="34"/>
        <v>29.709090909090911</v>
      </c>
    </row>
    <row r="453" spans="1:12">
      <c r="A453" s="1">
        <v>17</v>
      </c>
      <c r="B453" s="1" t="s">
        <v>4</v>
      </c>
      <c r="C453" s="34" t="s">
        <v>2507</v>
      </c>
      <c r="D453" s="1">
        <f t="shared" ref="D453:D516" si="35">VALUE(LEFT(C453,2))</f>
        <v>43</v>
      </c>
      <c r="E453" s="2" t="str">
        <f>_xlfn.XLOOKUP(C453,'NAICS-SOC-CIP x-walk'!C:C,'NAICS-SOC-CIP x-walk'!E:E)</f>
        <v>Postal Service Clerks</v>
      </c>
      <c r="F453" t="str" cm="1">
        <f t="array" ref="F453">_xlfn.IFS(
 AND(D453&gt;=11, D453&lt;=29), "Management, business, science, and arts occupations",
 AND(D453&gt;=31, D453&lt;=39), "Service occupations",
 AND(D453&gt;=41, D453&lt;=43), "Sales and office occupations",
 AND(D453&gt;=51, D453&lt;=53), "Production, transportation, and material moving occupations",
 AND(D453&gt;=45, D453&lt;=49), "Natural resources, construction, and maintenance occupations",
 TRUE, "Not applicable to study area"
)</f>
        <v>Sales and office occupations</v>
      </c>
      <c r="G453">
        <f t="shared" ref="G453:G516" si="36">SUMIF(F:F, F453, A:A)</f>
        <v>1235</v>
      </c>
      <c r="H453" s="9">
        <f t="shared" ref="H453:H516" si="37">AVERAGEIF(F:F, F453, A:A)</f>
        <v>17.152777777777779</v>
      </c>
      <c r="I453" t="str">
        <f>_xlfn.XLOOKUP($C453,'NAICS-SOC-CIP x-walk'!C:C, 'NAICS-SOC-CIP x-walk'!H:H)</f>
        <v>56, 92</v>
      </c>
      <c r="J453" t="str">
        <f>_xlfn.XLOOKUP($C453,'NAICS-SOC-CIP x-walk'!$C:$C, 'NAICS-SOC-CIP x-walk'!I:I)</f>
        <v>Administrative and Support and Waste Management and Remediation Services, Public Administration</v>
      </c>
      <c r="K453">
        <f t="shared" ref="K453:K516" si="38">SUMIF(J:J, J453, A:A)</f>
        <v>1634</v>
      </c>
      <c r="L453" s="9">
        <f t="shared" ref="L453:L516" si="39">AVERAGEIF(J:J, J453, A:A)</f>
        <v>29.709090909090911</v>
      </c>
    </row>
    <row r="454" spans="1:12">
      <c r="A454" s="1">
        <v>77</v>
      </c>
      <c r="B454" s="1" t="s">
        <v>4</v>
      </c>
      <c r="C454" s="34" t="s">
        <v>2508</v>
      </c>
      <c r="D454" s="1">
        <f t="shared" si="35"/>
        <v>43</v>
      </c>
      <c r="E454" s="2" t="str">
        <f>_xlfn.XLOOKUP(C454,'NAICS-SOC-CIP x-walk'!C:C,'NAICS-SOC-CIP x-walk'!E:E)</f>
        <v>Postal Service Mail Carriers</v>
      </c>
      <c r="F454" t="str" cm="1">
        <f t="array" ref="F454">_xlfn.IFS(
 AND(D454&gt;=11, D454&lt;=29), "Management, business, science, and arts occupations",
 AND(D454&gt;=31, D454&lt;=39), "Service occupations",
 AND(D454&gt;=41, D454&lt;=43), "Sales and office occupations",
 AND(D454&gt;=51, D454&lt;=53), "Production, transportation, and material moving occupations",
 AND(D454&gt;=45, D454&lt;=49), "Natural resources, construction, and maintenance occupations",
 TRUE, "Not applicable to study area"
)</f>
        <v>Sales and office occupations</v>
      </c>
      <c r="G454">
        <f t="shared" si="36"/>
        <v>1235</v>
      </c>
      <c r="H454" s="9">
        <f t="shared" si="37"/>
        <v>17.152777777777779</v>
      </c>
      <c r="I454" t="str">
        <f>_xlfn.XLOOKUP($C454,'NAICS-SOC-CIP x-walk'!C:C, 'NAICS-SOC-CIP x-walk'!H:H)</f>
        <v>56, 92</v>
      </c>
      <c r="J454" t="str">
        <f>_xlfn.XLOOKUP($C454,'NAICS-SOC-CIP x-walk'!$C:$C, 'NAICS-SOC-CIP x-walk'!I:I)</f>
        <v>Administrative and Support and Waste Management and Remediation Services, Public Administration</v>
      </c>
      <c r="K454">
        <f t="shared" si="38"/>
        <v>1634</v>
      </c>
      <c r="L454" s="9">
        <f t="shared" si="39"/>
        <v>29.709090909090911</v>
      </c>
    </row>
    <row r="455" spans="1:12">
      <c r="A455" s="1">
        <v>19</v>
      </c>
      <c r="B455" s="1" t="s">
        <v>4</v>
      </c>
      <c r="C455" s="34" t="s">
        <v>2509</v>
      </c>
      <c r="D455" s="1">
        <f t="shared" si="35"/>
        <v>43</v>
      </c>
      <c r="E455" s="2" t="str">
        <f>_xlfn.XLOOKUP(C455,'NAICS-SOC-CIP x-walk'!C:C,'NAICS-SOC-CIP x-walk'!E:E)</f>
        <v>Postal Service Mail Sorters, Processors, and Processing Machine Operators</v>
      </c>
      <c r="F455" t="str" cm="1">
        <f t="array" ref="F455">_xlfn.IFS(
 AND(D455&gt;=11, D455&lt;=29), "Management, business, science, and arts occupations",
 AND(D455&gt;=31, D455&lt;=39), "Service occupations",
 AND(D455&gt;=41, D455&lt;=43), "Sales and office occupations",
 AND(D455&gt;=51, D455&lt;=53), "Production, transportation, and material moving occupations",
 AND(D455&gt;=45, D455&lt;=49), "Natural resources, construction, and maintenance occupations",
 TRUE, "Not applicable to study area"
)</f>
        <v>Sales and office occupations</v>
      </c>
      <c r="G455">
        <f t="shared" si="36"/>
        <v>1235</v>
      </c>
      <c r="H455" s="9">
        <f t="shared" si="37"/>
        <v>17.152777777777779</v>
      </c>
      <c r="I455" t="str">
        <f>_xlfn.XLOOKUP($C455,'NAICS-SOC-CIP x-walk'!C:C, 'NAICS-SOC-CIP x-walk'!H:H)</f>
        <v>56, 92</v>
      </c>
      <c r="J455" t="str">
        <f>_xlfn.XLOOKUP($C455,'NAICS-SOC-CIP x-walk'!$C:$C, 'NAICS-SOC-CIP x-walk'!I:I)</f>
        <v>Administrative and Support and Waste Management and Remediation Services, Public Administration</v>
      </c>
      <c r="K455">
        <f t="shared" si="38"/>
        <v>1634</v>
      </c>
      <c r="L455" s="9">
        <f t="shared" si="39"/>
        <v>29.709090909090911</v>
      </c>
    </row>
    <row r="456" spans="1:12">
      <c r="A456" s="1">
        <v>6</v>
      </c>
      <c r="B456" s="1">
        <v>3</v>
      </c>
      <c r="C456" s="34" t="s">
        <v>2514</v>
      </c>
      <c r="D456" s="1">
        <f t="shared" si="35"/>
        <v>43</v>
      </c>
      <c r="E456" s="2" t="str">
        <f>_xlfn.XLOOKUP(C456,'NAICS-SOC-CIP x-walk'!C:C,'NAICS-SOC-CIP x-walk'!E:E)</f>
        <v>Legal Secretaries and Administrative Assistants</v>
      </c>
      <c r="F456" t="str" cm="1">
        <f t="array" ref="F456">_xlfn.IFS(
 AND(D456&gt;=11, D456&lt;=29), "Management, business, science, and arts occupations",
 AND(D456&gt;=31, D456&lt;=39), "Service occupations",
 AND(D456&gt;=41, D456&lt;=43), "Sales and office occupations",
 AND(D456&gt;=51, D456&lt;=53), "Production, transportation, and material moving occupations",
 AND(D456&gt;=45, D456&lt;=49), "Natural resources, construction, and maintenance occupations",
 TRUE, "Not applicable to study area"
)</f>
        <v>Sales and office occupations</v>
      </c>
      <c r="G456">
        <f t="shared" si="36"/>
        <v>1235</v>
      </c>
      <c r="H456" s="9">
        <f t="shared" si="37"/>
        <v>17.152777777777779</v>
      </c>
      <c r="I456" t="str">
        <f>_xlfn.XLOOKUP($C456,'NAICS-SOC-CIP x-walk'!C:C, 'NAICS-SOC-CIP x-walk'!H:H)</f>
        <v>56, 92</v>
      </c>
      <c r="J456" t="str">
        <f>_xlfn.XLOOKUP($C456,'NAICS-SOC-CIP x-walk'!$C:$C, 'NAICS-SOC-CIP x-walk'!I:I)</f>
        <v>Administrative and Support and Waste Management and Remediation Services, Public Administration</v>
      </c>
      <c r="K456">
        <f t="shared" si="38"/>
        <v>1634</v>
      </c>
      <c r="L456" s="9">
        <f t="shared" si="39"/>
        <v>29.709090909090911</v>
      </c>
    </row>
    <row r="457" spans="1:12">
      <c r="A457" s="1">
        <v>47</v>
      </c>
      <c r="B457" s="1" t="s">
        <v>4</v>
      </c>
      <c r="C457" s="34" t="s">
        <v>2661</v>
      </c>
      <c r="D457" s="1">
        <f t="shared" si="35"/>
        <v>49</v>
      </c>
      <c r="E457" s="2" t="str">
        <f>_xlfn.XLOOKUP(C457,'NAICS-SOC-CIP x-walk'!C:C,'NAICS-SOC-CIP x-walk'!E:E)</f>
        <v>Coin, Vending, and Amusement Machine Servicers and Repairers</v>
      </c>
      <c r="F457" t="str" cm="1">
        <f t="array" ref="F457">_xlfn.IFS(
 AND(D457&gt;=11, D457&lt;=29), "Management, business, science, and arts occupations",
 AND(D457&gt;=31, D457&lt;=39), "Service occupations",
 AND(D457&gt;=41, D457&lt;=43), "Sales and office occupations",
 AND(D457&gt;=51, D457&lt;=53), "Production, transportation, and material moving occupations",
 AND(D457&gt;=45, D457&lt;=49), "Natural resources, construction, and maintenance occupations",
 TRUE, "Not applicable to study area"
)</f>
        <v>Natural resources, construction, and maintenance occupations</v>
      </c>
      <c r="G457">
        <f t="shared" si="36"/>
        <v>8043</v>
      </c>
      <c r="H457" s="9">
        <f t="shared" si="37"/>
        <v>65.390243902439025</v>
      </c>
      <c r="I457" t="str">
        <f>_xlfn.XLOOKUP($C457,'NAICS-SOC-CIP x-walk'!C:C, 'NAICS-SOC-CIP x-walk'!H:H)</f>
        <v>72, 44-45</v>
      </c>
      <c r="J457" t="str">
        <f>_xlfn.XLOOKUP($C457,'NAICS-SOC-CIP x-walk'!$C:$C, 'NAICS-SOC-CIP x-walk'!I:I)</f>
        <v>Accommodation and Food Services, Retail Trade</v>
      </c>
      <c r="K457">
        <f t="shared" si="38"/>
        <v>1317</v>
      </c>
      <c r="L457" s="9">
        <f t="shared" si="39"/>
        <v>30.627906976744185</v>
      </c>
    </row>
    <row r="458" spans="1:12">
      <c r="A458" s="1">
        <v>75</v>
      </c>
      <c r="B458" s="1" t="s">
        <v>4</v>
      </c>
      <c r="C458" s="34" t="s">
        <v>2684</v>
      </c>
      <c r="D458" s="1">
        <f t="shared" si="35"/>
        <v>51</v>
      </c>
      <c r="E458" s="2" t="str">
        <f>_xlfn.XLOOKUP(C458,'NAICS-SOC-CIP x-walk'!C:C,'NAICS-SOC-CIP x-walk'!E:E)</f>
        <v>Bakers</v>
      </c>
      <c r="F458" t="str" cm="1">
        <f t="array" ref="F458">_xlfn.IFS(
 AND(D458&gt;=11, D458&lt;=29), "Management, business, science, and arts occupations",
 AND(D458&gt;=31, D458&lt;=39), "Service occupations",
 AND(D458&gt;=41, D458&lt;=43), "Sales and office occupations",
 AND(D458&gt;=51, D458&lt;=53), "Production, transportation, and material moving occupations",
 AND(D458&gt;=45, D458&lt;=49), "Natural resources, construction, and maintenance occupations",
 TRUE, "Not applicable to study area"
)</f>
        <v>Production, transportation, and material moving occupations</v>
      </c>
      <c r="G458">
        <f t="shared" si="36"/>
        <v>8356</v>
      </c>
      <c r="H458" s="9">
        <f t="shared" si="37"/>
        <v>53.564102564102562</v>
      </c>
      <c r="I458" t="str">
        <f>_xlfn.XLOOKUP($C458,'NAICS-SOC-CIP x-walk'!C:C, 'NAICS-SOC-CIP x-walk'!H:H)</f>
        <v>72, 44-45</v>
      </c>
      <c r="J458" t="str">
        <f>_xlfn.XLOOKUP($C458,'NAICS-SOC-CIP x-walk'!$C:$C, 'NAICS-SOC-CIP x-walk'!I:I)</f>
        <v>Accommodation and Food Services, Retail Trade</v>
      </c>
      <c r="K458">
        <f t="shared" si="38"/>
        <v>1317</v>
      </c>
      <c r="L458" s="9">
        <f t="shared" si="39"/>
        <v>30.627906976744185</v>
      </c>
    </row>
    <row r="459" spans="1:12">
      <c r="A459" s="1">
        <v>71</v>
      </c>
      <c r="B459" s="1" t="s">
        <v>4</v>
      </c>
      <c r="C459" s="34" t="s">
        <v>2839</v>
      </c>
      <c r="D459" s="1">
        <f t="shared" si="35"/>
        <v>53</v>
      </c>
      <c r="E459" s="2" t="str">
        <f>_xlfn.XLOOKUP(C459,'NAICS-SOC-CIP x-walk'!C:C,'NAICS-SOC-CIP x-walk'!E:E)</f>
        <v>Passenger Attendants</v>
      </c>
      <c r="F459" t="str" cm="1">
        <f t="array" ref="F459">_xlfn.IFS(
 AND(D459&gt;=11, D459&lt;=29), "Management, business, science, and arts occupations",
 AND(D459&gt;=31, D459&lt;=39), "Service occupations",
 AND(D459&gt;=41, D459&lt;=43), "Sales and office occupations",
 AND(D459&gt;=51, D459&lt;=53), "Production, transportation, and material moving occupations",
 AND(D459&gt;=45, D459&lt;=49), "Natural resources, construction, and maintenance occupations",
 TRUE, "Not applicable to study area"
)</f>
        <v>Production, transportation, and material moving occupations</v>
      </c>
      <c r="G459">
        <f t="shared" si="36"/>
        <v>8356</v>
      </c>
      <c r="H459" s="9">
        <f t="shared" si="37"/>
        <v>53.564102564102562</v>
      </c>
      <c r="I459" t="str">
        <f>_xlfn.XLOOKUP($C459,'NAICS-SOC-CIP x-walk'!C:C, 'NAICS-SOC-CIP x-walk'!H:H)</f>
        <v>72, 44-45</v>
      </c>
      <c r="J459" t="str">
        <f>_xlfn.XLOOKUP($C459,'NAICS-SOC-CIP x-walk'!$C:$C, 'NAICS-SOC-CIP x-walk'!I:I)</f>
        <v>Accommodation and Food Services, Retail Trade</v>
      </c>
      <c r="K459">
        <f t="shared" si="38"/>
        <v>1317</v>
      </c>
      <c r="L459" s="9">
        <f t="shared" si="39"/>
        <v>30.627906976744185</v>
      </c>
    </row>
    <row r="460" spans="1:12">
      <c r="A460" s="1">
        <v>85</v>
      </c>
      <c r="B460" s="1">
        <v>3</v>
      </c>
      <c r="C460" s="34" t="s">
        <v>2363</v>
      </c>
      <c r="D460" s="1">
        <f t="shared" si="35"/>
        <v>35</v>
      </c>
      <c r="E460" s="2" t="str">
        <f>_xlfn.XLOOKUP(C460,'NAICS-SOC-CIP x-walk'!C:C,'NAICS-SOC-CIP x-walk'!E:E)</f>
        <v>Chefs and Head Cooks</v>
      </c>
      <c r="F460" t="str" cm="1">
        <f t="array" ref="F460">_xlfn.IFS(
 AND(D460&gt;=11, D460&lt;=29), "Management, business, science, and arts occupations",
 AND(D460&gt;=31, D460&lt;=39), "Service occupations",
 AND(D460&gt;=41, D460&lt;=43), "Sales and office occupations",
 AND(D460&gt;=51, D460&lt;=53), "Production, transportation, and material moving occupations",
 AND(D460&gt;=45, D460&lt;=49), "Natural resources, construction, and maintenance occupations",
 TRUE, "Not applicable to study area"
)</f>
        <v>Service occupations</v>
      </c>
      <c r="G460">
        <f t="shared" si="36"/>
        <v>3317</v>
      </c>
      <c r="H460" s="9">
        <f t="shared" si="37"/>
        <v>34.195876288659797</v>
      </c>
      <c r="I460" t="str">
        <f>_xlfn.XLOOKUP($C460,'NAICS-SOC-CIP x-walk'!C:C, 'NAICS-SOC-CIP x-walk'!H:H)</f>
        <v>55</v>
      </c>
      <c r="J460" t="str">
        <f>_xlfn.XLOOKUP($C460,'NAICS-SOC-CIP x-walk'!$C:$C, 'NAICS-SOC-CIP x-walk'!I:I)</f>
        <v>Management of Companies and Enterprises</v>
      </c>
      <c r="K460">
        <f t="shared" si="38"/>
        <v>732</v>
      </c>
      <c r="L460" s="9">
        <f t="shared" si="39"/>
        <v>15.574468085106384</v>
      </c>
    </row>
    <row r="461" spans="1:12">
      <c r="A461" s="1">
        <v>9</v>
      </c>
      <c r="B461" s="1" t="s">
        <v>4</v>
      </c>
      <c r="C461" s="34" t="s">
        <v>2364</v>
      </c>
      <c r="D461" s="1">
        <f t="shared" si="35"/>
        <v>35</v>
      </c>
      <c r="E461" s="2" t="str">
        <f>_xlfn.XLOOKUP(C461,'NAICS-SOC-CIP x-walk'!C:C,'NAICS-SOC-CIP x-walk'!E:E)</f>
        <v>First-Line Supervisors of Food Preparation and Serving Workers</v>
      </c>
      <c r="F461" t="str" cm="1">
        <f t="array" ref="F461">_xlfn.IFS(
 AND(D461&gt;=11, D461&lt;=29), "Management, business, science, and arts occupations",
 AND(D461&gt;=31, D461&lt;=39), "Service occupations",
 AND(D461&gt;=41, D461&lt;=43), "Sales and office occupations",
 AND(D461&gt;=51, D461&lt;=53), "Production, transportation, and material moving occupations",
 AND(D461&gt;=45, D461&lt;=49), "Natural resources, construction, and maintenance occupations",
 TRUE, "Not applicable to study area"
)</f>
        <v>Service occupations</v>
      </c>
      <c r="G461">
        <f t="shared" si="36"/>
        <v>3317</v>
      </c>
      <c r="H461" s="9">
        <f t="shared" si="37"/>
        <v>34.195876288659797</v>
      </c>
      <c r="I461" t="str">
        <f>_xlfn.XLOOKUP($C461,'NAICS-SOC-CIP x-walk'!C:C, 'NAICS-SOC-CIP x-walk'!H:H)</f>
        <v>72, 44-45</v>
      </c>
      <c r="J461" t="str">
        <f>_xlfn.XLOOKUP($C461,'NAICS-SOC-CIP x-walk'!$C:$C, 'NAICS-SOC-CIP x-walk'!I:I)</f>
        <v>Accommodation and Food Services, Retail Trade</v>
      </c>
      <c r="K461">
        <f t="shared" si="38"/>
        <v>1317</v>
      </c>
      <c r="L461" s="9">
        <f t="shared" si="39"/>
        <v>30.627906976744185</v>
      </c>
    </row>
    <row r="462" spans="1:12">
      <c r="A462" s="1">
        <v>54</v>
      </c>
      <c r="B462" s="1" t="s">
        <v>4</v>
      </c>
      <c r="C462" s="34" t="s">
        <v>2365</v>
      </c>
      <c r="D462" s="1">
        <f t="shared" si="35"/>
        <v>35</v>
      </c>
      <c r="E462" s="2" t="str">
        <f>_xlfn.XLOOKUP(C462,'NAICS-SOC-CIP x-walk'!C:C,'NAICS-SOC-CIP x-walk'!E:E)</f>
        <v>Cooks, Fast Food</v>
      </c>
      <c r="F462" t="str" cm="1">
        <f t="array" ref="F462">_xlfn.IFS(
 AND(D462&gt;=11, D462&lt;=29), "Management, business, science, and arts occupations",
 AND(D462&gt;=31, D462&lt;=39), "Service occupations",
 AND(D462&gt;=41, D462&lt;=43), "Sales and office occupations",
 AND(D462&gt;=51, D462&lt;=53), "Production, transportation, and material moving occupations",
 AND(D462&gt;=45, D462&lt;=49), "Natural resources, construction, and maintenance occupations",
 TRUE, "Not applicable to study area"
)</f>
        <v>Service occupations</v>
      </c>
      <c r="G462">
        <f t="shared" si="36"/>
        <v>3317</v>
      </c>
      <c r="H462" s="9">
        <f t="shared" si="37"/>
        <v>34.195876288659797</v>
      </c>
      <c r="I462" t="str">
        <f>_xlfn.XLOOKUP($C462,'NAICS-SOC-CIP x-walk'!C:C, 'NAICS-SOC-CIP x-walk'!H:H)</f>
        <v>72, 44-45</v>
      </c>
      <c r="J462" t="str">
        <f>_xlfn.XLOOKUP($C462,'NAICS-SOC-CIP x-walk'!$C:$C, 'NAICS-SOC-CIP x-walk'!I:I)</f>
        <v>Accommodation and Food Services, Retail Trade</v>
      </c>
      <c r="K462">
        <f t="shared" si="38"/>
        <v>1317</v>
      </c>
      <c r="L462" s="9">
        <f t="shared" si="39"/>
        <v>30.627906976744185</v>
      </c>
    </row>
    <row r="463" spans="1:12">
      <c r="A463" s="1">
        <v>25</v>
      </c>
      <c r="B463" s="1">
        <v>3</v>
      </c>
      <c r="C463" s="34" t="s">
        <v>2367</v>
      </c>
      <c r="D463" s="1">
        <f t="shared" si="35"/>
        <v>35</v>
      </c>
      <c r="E463" s="2" t="str">
        <f>_xlfn.XLOOKUP(C463,'NAICS-SOC-CIP x-walk'!C:C,'NAICS-SOC-CIP x-walk'!E:E)</f>
        <v>Cooks, Private Household</v>
      </c>
      <c r="F463" t="str" cm="1">
        <f t="array" ref="F463">_xlfn.IFS(
 AND(D463&gt;=11, D463&lt;=29), "Management, business, science, and arts occupations",
 AND(D463&gt;=31, D463&lt;=39), "Service occupations",
 AND(D463&gt;=41, D463&lt;=43), "Sales and office occupations",
 AND(D463&gt;=51, D463&lt;=53), "Production, transportation, and material moving occupations",
 AND(D463&gt;=45, D463&lt;=49), "Natural resources, construction, and maintenance occupations",
 TRUE, "Not applicable to study area"
)</f>
        <v>Service occupations</v>
      </c>
      <c r="G463">
        <f t="shared" si="36"/>
        <v>3317</v>
      </c>
      <c r="H463" s="9">
        <f t="shared" si="37"/>
        <v>34.195876288659797</v>
      </c>
      <c r="I463" t="str">
        <f>_xlfn.XLOOKUP($C463,'NAICS-SOC-CIP x-walk'!C:C, 'NAICS-SOC-CIP x-walk'!H:H)</f>
        <v>55</v>
      </c>
      <c r="J463" t="str">
        <f>_xlfn.XLOOKUP($C463,'NAICS-SOC-CIP x-walk'!$C:$C, 'NAICS-SOC-CIP x-walk'!I:I)</f>
        <v>Management of Companies and Enterprises</v>
      </c>
      <c r="K463">
        <f t="shared" si="38"/>
        <v>732</v>
      </c>
      <c r="L463" s="9">
        <f t="shared" si="39"/>
        <v>15.574468085106384</v>
      </c>
    </row>
    <row r="464" spans="1:12">
      <c r="A464" s="1">
        <v>50</v>
      </c>
      <c r="B464" s="1" t="s">
        <v>4</v>
      </c>
      <c r="C464" s="34" t="s">
        <v>2368</v>
      </c>
      <c r="D464" s="1">
        <f t="shared" si="35"/>
        <v>35</v>
      </c>
      <c r="E464" s="2" t="str">
        <f>_xlfn.XLOOKUP(C464,'NAICS-SOC-CIP x-walk'!C:C,'NAICS-SOC-CIP x-walk'!E:E)</f>
        <v>Cooks, Restaurant</v>
      </c>
      <c r="F464" t="str" cm="1">
        <f t="array" ref="F464">_xlfn.IFS(
 AND(D464&gt;=11, D464&lt;=29), "Management, business, science, and arts occupations",
 AND(D464&gt;=31, D464&lt;=39), "Service occupations",
 AND(D464&gt;=41, D464&lt;=43), "Sales and office occupations",
 AND(D464&gt;=51, D464&lt;=53), "Production, transportation, and material moving occupations",
 AND(D464&gt;=45, D464&lt;=49), "Natural resources, construction, and maintenance occupations",
 TRUE, "Not applicable to study area"
)</f>
        <v>Service occupations</v>
      </c>
      <c r="G464">
        <f t="shared" si="36"/>
        <v>3317</v>
      </c>
      <c r="H464" s="9">
        <f t="shared" si="37"/>
        <v>34.195876288659797</v>
      </c>
      <c r="I464" t="str">
        <f>_xlfn.XLOOKUP($C464,'NAICS-SOC-CIP x-walk'!C:C, 'NAICS-SOC-CIP x-walk'!H:H)</f>
        <v>72, 44-45</v>
      </c>
      <c r="J464" t="str">
        <f>_xlfn.XLOOKUP($C464,'NAICS-SOC-CIP x-walk'!$C:$C, 'NAICS-SOC-CIP x-walk'!I:I)</f>
        <v>Accommodation and Food Services, Retail Trade</v>
      </c>
      <c r="K464">
        <f t="shared" si="38"/>
        <v>1317</v>
      </c>
      <c r="L464" s="9">
        <f t="shared" si="39"/>
        <v>30.627906976744185</v>
      </c>
    </row>
    <row r="465" spans="1:12">
      <c r="A465" s="1">
        <v>69</v>
      </c>
      <c r="B465" s="1" t="s">
        <v>4</v>
      </c>
      <c r="C465" s="34" t="s">
        <v>2369</v>
      </c>
      <c r="D465" s="1">
        <f t="shared" si="35"/>
        <v>35</v>
      </c>
      <c r="E465" s="2" t="str">
        <f>_xlfn.XLOOKUP(C465,'NAICS-SOC-CIP x-walk'!C:C,'NAICS-SOC-CIP x-walk'!E:E)</f>
        <v>Cooks, Short Order</v>
      </c>
      <c r="F465" t="str" cm="1">
        <f t="array" ref="F465">_xlfn.IFS(
 AND(D465&gt;=11, D465&lt;=29), "Management, business, science, and arts occupations",
 AND(D465&gt;=31, D465&lt;=39), "Service occupations",
 AND(D465&gt;=41, D465&lt;=43), "Sales and office occupations",
 AND(D465&gt;=51, D465&lt;=53), "Production, transportation, and material moving occupations",
 AND(D465&gt;=45, D465&lt;=49), "Natural resources, construction, and maintenance occupations",
 TRUE, "Not applicable to study area"
)</f>
        <v>Service occupations</v>
      </c>
      <c r="G465">
        <f t="shared" si="36"/>
        <v>3317</v>
      </c>
      <c r="H465" s="9">
        <f t="shared" si="37"/>
        <v>34.195876288659797</v>
      </c>
      <c r="I465" t="str">
        <f>_xlfn.XLOOKUP($C465,'NAICS-SOC-CIP x-walk'!C:C, 'NAICS-SOC-CIP x-walk'!H:H)</f>
        <v>72, 44-45</v>
      </c>
      <c r="J465" t="str">
        <f>_xlfn.XLOOKUP($C465,'NAICS-SOC-CIP x-walk'!$C:$C, 'NAICS-SOC-CIP x-walk'!I:I)</f>
        <v>Accommodation and Food Services, Retail Trade</v>
      </c>
      <c r="K465">
        <f t="shared" si="38"/>
        <v>1317</v>
      </c>
      <c r="L465" s="9">
        <f t="shared" si="39"/>
        <v>30.627906976744185</v>
      </c>
    </row>
    <row r="466" spans="1:12">
      <c r="A466" s="1">
        <v>24</v>
      </c>
      <c r="B466" s="1" t="s">
        <v>4</v>
      </c>
      <c r="C466" s="34" t="s">
        <v>2373</v>
      </c>
      <c r="D466" s="1">
        <f t="shared" si="35"/>
        <v>35</v>
      </c>
      <c r="E466" s="2" t="str">
        <f>_xlfn.XLOOKUP(C466,'NAICS-SOC-CIP x-walk'!C:C,'NAICS-SOC-CIP x-walk'!E:E)</f>
        <v>Food Preparation Workers</v>
      </c>
      <c r="F466" t="str" cm="1">
        <f t="array" ref="F466">_xlfn.IFS(
 AND(D466&gt;=11, D466&lt;=29), "Management, business, science, and arts occupations",
 AND(D466&gt;=31, D466&lt;=39), "Service occupations",
 AND(D466&gt;=41, D466&lt;=43), "Sales and office occupations",
 AND(D466&gt;=51, D466&lt;=53), "Production, transportation, and material moving occupations",
 AND(D466&gt;=45, D466&lt;=49), "Natural resources, construction, and maintenance occupations",
 TRUE, "Not applicable to study area"
)</f>
        <v>Service occupations</v>
      </c>
      <c r="G466">
        <f t="shared" si="36"/>
        <v>3317</v>
      </c>
      <c r="H466" s="9">
        <f t="shared" si="37"/>
        <v>34.195876288659797</v>
      </c>
      <c r="I466" t="str">
        <f>_xlfn.XLOOKUP($C466,'NAICS-SOC-CIP x-walk'!C:C, 'NAICS-SOC-CIP x-walk'!H:H)</f>
        <v>72, 44-45</v>
      </c>
      <c r="J466" t="str">
        <f>_xlfn.XLOOKUP($C466,'NAICS-SOC-CIP x-walk'!$C:$C, 'NAICS-SOC-CIP x-walk'!I:I)</f>
        <v>Accommodation and Food Services, Retail Trade</v>
      </c>
      <c r="K466">
        <f t="shared" si="38"/>
        <v>1317</v>
      </c>
      <c r="L466" s="9">
        <f t="shared" si="39"/>
        <v>30.627906976744185</v>
      </c>
    </row>
    <row r="467" spans="1:12">
      <c r="A467" s="1">
        <v>14</v>
      </c>
      <c r="B467" s="1" t="s">
        <v>4</v>
      </c>
      <c r="C467" s="34" t="s">
        <v>2374</v>
      </c>
      <c r="D467" s="1">
        <f t="shared" si="35"/>
        <v>35</v>
      </c>
      <c r="E467" s="2" t="str">
        <f>_xlfn.XLOOKUP(C467,'NAICS-SOC-CIP x-walk'!C:C,'NAICS-SOC-CIP x-walk'!E:E)</f>
        <v>Bartenders</v>
      </c>
      <c r="F467" t="str" cm="1">
        <f t="array" ref="F467">_xlfn.IFS(
 AND(D467&gt;=11, D467&lt;=29), "Management, business, science, and arts occupations",
 AND(D467&gt;=31, D467&lt;=39), "Service occupations",
 AND(D467&gt;=41, D467&lt;=43), "Sales and office occupations",
 AND(D467&gt;=51, D467&lt;=53), "Production, transportation, and material moving occupations",
 AND(D467&gt;=45, D467&lt;=49), "Natural resources, construction, and maintenance occupations",
 TRUE, "Not applicable to study area"
)</f>
        <v>Service occupations</v>
      </c>
      <c r="G467">
        <f t="shared" si="36"/>
        <v>3317</v>
      </c>
      <c r="H467" s="9">
        <f t="shared" si="37"/>
        <v>34.195876288659797</v>
      </c>
      <c r="I467" t="str">
        <f>_xlfn.XLOOKUP($C467,'NAICS-SOC-CIP x-walk'!C:C, 'NAICS-SOC-CIP x-walk'!H:H)</f>
        <v>72, 44-45</v>
      </c>
      <c r="J467" t="str">
        <f>_xlfn.XLOOKUP($C467,'NAICS-SOC-CIP x-walk'!$C:$C, 'NAICS-SOC-CIP x-walk'!I:I)</f>
        <v>Accommodation and Food Services, Retail Trade</v>
      </c>
      <c r="K467">
        <f t="shared" si="38"/>
        <v>1317</v>
      </c>
      <c r="L467" s="9">
        <f t="shared" si="39"/>
        <v>30.627906976744185</v>
      </c>
    </row>
    <row r="468" spans="1:12">
      <c r="A468" s="1">
        <v>59</v>
      </c>
      <c r="B468" s="1" t="s">
        <v>4</v>
      </c>
      <c r="C468" s="34" t="s">
        <v>2375</v>
      </c>
      <c r="D468" s="1">
        <f t="shared" si="35"/>
        <v>35</v>
      </c>
      <c r="E468" s="2" t="str">
        <f>_xlfn.XLOOKUP(C468,'NAICS-SOC-CIP x-walk'!C:C,'NAICS-SOC-CIP x-walk'!E:E)</f>
        <v>Fast Food and Counter Workers</v>
      </c>
      <c r="F468" t="str" cm="1">
        <f t="array" ref="F468">_xlfn.IFS(
 AND(D468&gt;=11, D468&lt;=29), "Management, business, science, and arts occupations",
 AND(D468&gt;=31, D468&lt;=39), "Service occupations",
 AND(D468&gt;=41, D468&lt;=43), "Sales and office occupations",
 AND(D468&gt;=51, D468&lt;=53), "Production, transportation, and material moving occupations",
 AND(D468&gt;=45, D468&lt;=49), "Natural resources, construction, and maintenance occupations",
 TRUE, "Not applicable to study area"
)</f>
        <v>Service occupations</v>
      </c>
      <c r="G468">
        <f t="shared" si="36"/>
        <v>3317</v>
      </c>
      <c r="H468" s="9">
        <f t="shared" si="37"/>
        <v>34.195876288659797</v>
      </c>
      <c r="I468" t="str">
        <f>_xlfn.XLOOKUP($C468,'NAICS-SOC-CIP x-walk'!C:C, 'NAICS-SOC-CIP x-walk'!H:H)</f>
        <v>72, 44-45</v>
      </c>
      <c r="J468" t="str">
        <f>_xlfn.XLOOKUP($C468,'NAICS-SOC-CIP x-walk'!$C:$C, 'NAICS-SOC-CIP x-walk'!I:I)</f>
        <v>Accommodation and Food Services, Retail Trade</v>
      </c>
      <c r="K468">
        <f t="shared" si="38"/>
        <v>1317</v>
      </c>
      <c r="L468" s="9">
        <f t="shared" si="39"/>
        <v>30.627906976744185</v>
      </c>
    </row>
    <row r="469" spans="1:12">
      <c r="A469" s="1">
        <v>44</v>
      </c>
      <c r="B469" s="1" t="s">
        <v>4</v>
      </c>
      <c r="C469" s="34" t="s">
        <v>2375</v>
      </c>
      <c r="D469" s="1">
        <f t="shared" si="35"/>
        <v>35</v>
      </c>
      <c r="E469" s="2" t="str">
        <f>_xlfn.XLOOKUP(C469,'NAICS-SOC-CIP x-walk'!C:C,'NAICS-SOC-CIP x-walk'!E:E)</f>
        <v>Fast Food and Counter Workers</v>
      </c>
      <c r="F469" t="str" cm="1">
        <f t="array" ref="F469">_xlfn.IFS(
 AND(D469&gt;=11, D469&lt;=29), "Management, business, science, and arts occupations",
 AND(D469&gt;=31, D469&lt;=39), "Service occupations",
 AND(D469&gt;=41, D469&lt;=43), "Sales and office occupations",
 AND(D469&gt;=51, D469&lt;=53), "Production, transportation, and material moving occupations",
 AND(D469&gt;=45, D469&lt;=49), "Natural resources, construction, and maintenance occupations",
 TRUE, "Not applicable to study area"
)</f>
        <v>Service occupations</v>
      </c>
      <c r="G469">
        <f t="shared" si="36"/>
        <v>3317</v>
      </c>
      <c r="H469" s="9">
        <f t="shared" si="37"/>
        <v>34.195876288659797</v>
      </c>
      <c r="I469" t="str">
        <f>_xlfn.XLOOKUP($C469,'NAICS-SOC-CIP x-walk'!C:C, 'NAICS-SOC-CIP x-walk'!H:H)</f>
        <v>72, 44-45</v>
      </c>
      <c r="J469" t="str">
        <f>_xlfn.XLOOKUP($C469,'NAICS-SOC-CIP x-walk'!$C:$C, 'NAICS-SOC-CIP x-walk'!I:I)</f>
        <v>Accommodation and Food Services, Retail Trade</v>
      </c>
      <c r="K469">
        <f t="shared" si="38"/>
        <v>1317</v>
      </c>
      <c r="L469" s="9">
        <f t="shared" si="39"/>
        <v>30.627906976744185</v>
      </c>
    </row>
    <row r="470" spans="1:12">
      <c r="A470" s="1">
        <v>9</v>
      </c>
      <c r="B470" s="1" t="s">
        <v>4</v>
      </c>
      <c r="C470" s="34" t="s">
        <v>2376</v>
      </c>
      <c r="D470" s="1">
        <f t="shared" si="35"/>
        <v>35</v>
      </c>
      <c r="E470" s="2" t="str">
        <f>_xlfn.XLOOKUP(C470,'NAICS-SOC-CIP x-walk'!C:C,'NAICS-SOC-CIP x-walk'!E:E)</f>
        <v>Waiters and Waitresses</v>
      </c>
      <c r="F470" t="str" cm="1">
        <f t="array" ref="F470">_xlfn.IFS(
 AND(D470&gt;=11, D470&lt;=29), "Management, business, science, and arts occupations",
 AND(D470&gt;=31, D470&lt;=39), "Service occupations",
 AND(D470&gt;=41, D470&lt;=43), "Sales and office occupations",
 AND(D470&gt;=51, D470&lt;=53), "Production, transportation, and material moving occupations",
 AND(D470&gt;=45, D470&lt;=49), "Natural resources, construction, and maintenance occupations",
 TRUE, "Not applicable to study area"
)</f>
        <v>Service occupations</v>
      </c>
      <c r="G470">
        <f t="shared" si="36"/>
        <v>3317</v>
      </c>
      <c r="H470" s="9">
        <f t="shared" si="37"/>
        <v>34.195876288659797</v>
      </c>
      <c r="I470" t="str">
        <f>_xlfn.XLOOKUP($C470,'NAICS-SOC-CIP x-walk'!C:C, 'NAICS-SOC-CIP x-walk'!H:H)</f>
        <v>72, 44-45</v>
      </c>
      <c r="J470" t="str">
        <f>_xlfn.XLOOKUP($C470,'NAICS-SOC-CIP x-walk'!$C:$C, 'NAICS-SOC-CIP x-walk'!I:I)</f>
        <v>Accommodation and Food Services, Retail Trade</v>
      </c>
      <c r="K470">
        <f t="shared" si="38"/>
        <v>1317</v>
      </c>
      <c r="L470" s="9">
        <f t="shared" si="39"/>
        <v>30.627906976744185</v>
      </c>
    </row>
    <row r="471" spans="1:12">
      <c r="A471" s="1">
        <v>32</v>
      </c>
      <c r="B471" s="1" t="s">
        <v>4</v>
      </c>
      <c r="C471" s="34" t="s">
        <v>2378</v>
      </c>
      <c r="D471" s="1">
        <f t="shared" si="35"/>
        <v>35</v>
      </c>
      <c r="E471" s="2" t="str">
        <f>_xlfn.XLOOKUP(C471,'NAICS-SOC-CIP x-walk'!C:C,'NAICS-SOC-CIP x-walk'!E:E)</f>
        <v>Dining Room and Cafeteria Attendants and Bartender Helpers</v>
      </c>
      <c r="F471" t="str" cm="1">
        <f t="array" ref="F471">_xlfn.IFS(
 AND(D471&gt;=11, D471&lt;=29), "Management, business, science, and arts occupations",
 AND(D471&gt;=31, D471&lt;=39), "Service occupations",
 AND(D471&gt;=41, D471&lt;=43), "Sales and office occupations",
 AND(D471&gt;=51, D471&lt;=53), "Production, transportation, and material moving occupations",
 AND(D471&gt;=45, D471&lt;=49), "Natural resources, construction, and maintenance occupations",
 TRUE, "Not applicable to study area"
)</f>
        <v>Service occupations</v>
      </c>
      <c r="G471">
        <f t="shared" si="36"/>
        <v>3317</v>
      </c>
      <c r="H471" s="9">
        <f t="shared" si="37"/>
        <v>34.195876288659797</v>
      </c>
      <c r="I471" t="str">
        <f>_xlfn.XLOOKUP($C471,'NAICS-SOC-CIP x-walk'!C:C, 'NAICS-SOC-CIP x-walk'!H:H)</f>
        <v>72, 44-45</v>
      </c>
      <c r="J471" t="str">
        <f>_xlfn.XLOOKUP($C471,'NAICS-SOC-CIP x-walk'!$C:$C, 'NAICS-SOC-CIP x-walk'!I:I)</f>
        <v>Accommodation and Food Services, Retail Trade</v>
      </c>
      <c r="K471">
        <f t="shared" si="38"/>
        <v>1317</v>
      </c>
      <c r="L471" s="9">
        <f t="shared" si="39"/>
        <v>30.627906976744185</v>
      </c>
    </row>
    <row r="472" spans="1:12">
      <c r="A472" s="1">
        <v>19</v>
      </c>
      <c r="B472" s="1" t="s">
        <v>4</v>
      </c>
      <c r="C472" s="34" t="s">
        <v>2379</v>
      </c>
      <c r="D472" s="1">
        <f t="shared" si="35"/>
        <v>35</v>
      </c>
      <c r="E472" s="2" t="str">
        <f>_xlfn.XLOOKUP(C472,'NAICS-SOC-CIP x-walk'!C:C,'NAICS-SOC-CIP x-walk'!E:E)</f>
        <v>Dishwashers</v>
      </c>
      <c r="F472" t="str" cm="1">
        <f t="array" ref="F472">_xlfn.IFS(
 AND(D472&gt;=11, D472&lt;=29), "Management, business, science, and arts occupations",
 AND(D472&gt;=31, D472&lt;=39), "Service occupations",
 AND(D472&gt;=41, D472&lt;=43), "Sales and office occupations",
 AND(D472&gt;=51, D472&lt;=53), "Production, transportation, and material moving occupations",
 AND(D472&gt;=45, D472&lt;=49), "Natural resources, construction, and maintenance occupations",
 TRUE, "Not applicable to study area"
)</f>
        <v>Service occupations</v>
      </c>
      <c r="G472">
        <f t="shared" si="36"/>
        <v>3317</v>
      </c>
      <c r="H472" s="9">
        <f t="shared" si="37"/>
        <v>34.195876288659797</v>
      </c>
      <c r="I472" t="str">
        <f>_xlfn.XLOOKUP($C472,'NAICS-SOC-CIP x-walk'!C:C, 'NAICS-SOC-CIP x-walk'!H:H)</f>
        <v>72, 44-45</v>
      </c>
      <c r="J472" t="str">
        <f>_xlfn.XLOOKUP($C472,'NAICS-SOC-CIP x-walk'!$C:$C, 'NAICS-SOC-CIP x-walk'!I:I)</f>
        <v>Accommodation and Food Services, Retail Trade</v>
      </c>
      <c r="K472">
        <f t="shared" si="38"/>
        <v>1317</v>
      </c>
      <c r="L472" s="9">
        <f t="shared" si="39"/>
        <v>30.627906976744185</v>
      </c>
    </row>
    <row r="473" spans="1:12">
      <c r="A473" s="1">
        <v>12</v>
      </c>
      <c r="B473" s="1" t="s">
        <v>4</v>
      </c>
      <c r="C473" s="34" t="s">
        <v>2380</v>
      </c>
      <c r="D473" s="1">
        <f t="shared" si="35"/>
        <v>35</v>
      </c>
      <c r="E473" s="2" t="str">
        <f>_xlfn.XLOOKUP(C473,'NAICS-SOC-CIP x-walk'!C:C,'NAICS-SOC-CIP x-walk'!E:E)</f>
        <v>Hosts and Hostesses, Restaurant, Lounge, and Coffee Shop</v>
      </c>
      <c r="F473" t="str" cm="1">
        <f t="array" ref="F473">_xlfn.IFS(
 AND(D473&gt;=11, D473&lt;=29), "Management, business, science, and arts occupations",
 AND(D473&gt;=31, D473&lt;=39), "Service occupations",
 AND(D473&gt;=41, D473&lt;=43), "Sales and office occupations",
 AND(D473&gt;=51, D473&lt;=53), "Production, transportation, and material moving occupations",
 AND(D473&gt;=45, D473&lt;=49), "Natural resources, construction, and maintenance occupations",
 TRUE, "Not applicable to study area"
)</f>
        <v>Service occupations</v>
      </c>
      <c r="G473">
        <f t="shared" si="36"/>
        <v>3317</v>
      </c>
      <c r="H473" s="9">
        <f t="shared" si="37"/>
        <v>34.195876288659797</v>
      </c>
      <c r="I473" t="str">
        <f>_xlfn.XLOOKUP($C473,'NAICS-SOC-CIP x-walk'!C:C, 'NAICS-SOC-CIP x-walk'!H:H)</f>
        <v>72, 44-45</v>
      </c>
      <c r="J473" t="str">
        <f>_xlfn.XLOOKUP($C473,'NAICS-SOC-CIP x-walk'!$C:$C, 'NAICS-SOC-CIP x-walk'!I:I)</f>
        <v>Accommodation and Food Services, Retail Trade</v>
      </c>
      <c r="K473">
        <f t="shared" si="38"/>
        <v>1317</v>
      </c>
      <c r="L473" s="9">
        <f t="shared" si="39"/>
        <v>30.627906976744185</v>
      </c>
    </row>
    <row r="474" spans="1:12">
      <c r="A474" s="1">
        <v>17</v>
      </c>
      <c r="B474" s="1" t="s">
        <v>4</v>
      </c>
      <c r="C474" s="34" t="s">
        <v>2384</v>
      </c>
      <c r="D474" s="1">
        <f t="shared" si="35"/>
        <v>37</v>
      </c>
      <c r="E474" s="2" t="str">
        <f>_xlfn.XLOOKUP(C474,'NAICS-SOC-CIP x-walk'!C:C,'NAICS-SOC-CIP x-walk'!E:E)</f>
        <v>First-Line Supervisors of Housekeeping and Janitorial Workers</v>
      </c>
      <c r="F474" t="str" cm="1">
        <f t="array" ref="F474">_xlfn.IFS(
 AND(D474&gt;=11, D474&lt;=29), "Management, business, science, and arts occupations",
 AND(D474&gt;=31, D474&lt;=39), "Service occupations",
 AND(D474&gt;=41, D474&lt;=43), "Sales and office occupations",
 AND(D474&gt;=51, D474&lt;=53), "Production, transportation, and material moving occupations",
 AND(D474&gt;=45, D474&lt;=49), "Natural resources, construction, and maintenance occupations",
 TRUE, "Not applicable to study area"
)</f>
        <v>Service occupations</v>
      </c>
      <c r="G474">
        <f t="shared" si="36"/>
        <v>3317</v>
      </c>
      <c r="H474" s="9">
        <f t="shared" si="37"/>
        <v>34.195876288659797</v>
      </c>
      <c r="I474" t="str">
        <f>_xlfn.XLOOKUP($C474,'NAICS-SOC-CIP x-walk'!C:C, 'NAICS-SOC-CIP x-walk'!H:H)</f>
        <v>72, 44-45</v>
      </c>
      <c r="J474" t="str">
        <f>_xlfn.XLOOKUP($C474,'NAICS-SOC-CIP x-walk'!$C:$C, 'NAICS-SOC-CIP x-walk'!I:I)</f>
        <v>Accommodation and Food Services, Retail Trade</v>
      </c>
      <c r="K474">
        <f t="shared" si="38"/>
        <v>1317</v>
      </c>
      <c r="L474" s="9">
        <f t="shared" si="39"/>
        <v>30.627906976744185</v>
      </c>
    </row>
    <row r="475" spans="1:12" ht="30">
      <c r="A475" s="1">
        <v>80</v>
      </c>
      <c r="B475" s="1">
        <v>3</v>
      </c>
      <c r="C475" s="34" t="s">
        <v>2385</v>
      </c>
      <c r="D475" s="1">
        <f t="shared" si="35"/>
        <v>37</v>
      </c>
      <c r="E475" s="2" t="str">
        <f>_xlfn.XLOOKUP(C475,'NAICS-SOC-CIP x-walk'!C:C,'NAICS-SOC-CIP x-walk'!E:E)</f>
        <v>First-Line Supervisors of Landscaping, Lawn Service, and Groundskeeping Workers</v>
      </c>
      <c r="F475" t="str" cm="1">
        <f t="array" ref="F475">_xlfn.IFS(
 AND(D475&gt;=11, D475&lt;=29), "Management, business, science, and arts occupations",
 AND(D475&gt;=31, D475&lt;=39), "Service occupations",
 AND(D475&gt;=41, D475&lt;=43), "Sales and office occupations",
 AND(D475&gt;=51, D475&lt;=53), "Production, transportation, and material moving occupations",
 AND(D475&gt;=45, D475&lt;=49), "Natural resources, construction, and maintenance occupations",
 TRUE, "Not applicable to study area"
)</f>
        <v>Service occupations</v>
      </c>
      <c r="G475">
        <f t="shared" si="36"/>
        <v>3317</v>
      </c>
      <c r="H475" s="9">
        <f t="shared" si="37"/>
        <v>34.195876288659797</v>
      </c>
      <c r="I475" t="str">
        <f>_xlfn.XLOOKUP($C475,'NAICS-SOC-CIP x-walk'!C:C, 'NAICS-SOC-CIP x-walk'!H:H)</f>
        <v>72, 44-45</v>
      </c>
      <c r="J475" t="str">
        <f>_xlfn.XLOOKUP($C475,'NAICS-SOC-CIP x-walk'!$C:$C, 'NAICS-SOC-CIP x-walk'!I:I)</f>
        <v>Accommodation and Food Services, Retail Trade</v>
      </c>
      <c r="K475">
        <f t="shared" si="38"/>
        <v>1317</v>
      </c>
      <c r="L475" s="9">
        <f t="shared" si="39"/>
        <v>30.627906976744185</v>
      </c>
    </row>
    <row r="476" spans="1:12">
      <c r="A476" s="1">
        <v>41</v>
      </c>
      <c r="B476" s="1">
        <v>3</v>
      </c>
      <c r="C476" s="34" t="s">
        <v>2386</v>
      </c>
      <c r="D476" s="1">
        <f t="shared" si="35"/>
        <v>37</v>
      </c>
      <c r="E476" s="2" t="str">
        <f>_xlfn.XLOOKUP(C476,'NAICS-SOC-CIP x-walk'!C:C,'NAICS-SOC-CIP x-walk'!E:E)</f>
        <v>Janitors and Cleaners, Except Maids and Housekeeping Cleaners</v>
      </c>
      <c r="F476" t="str" cm="1">
        <f t="array" ref="F476">_xlfn.IFS(
 AND(D476&gt;=11, D476&lt;=29), "Management, business, science, and arts occupations",
 AND(D476&gt;=31, D476&lt;=39), "Service occupations",
 AND(D476&gt;=41, D476&lt;=43), "Sales and office occupations",
 AND(D476&gt;=51, D476&lt;=53), "Production, transportation, and material moving occupations",
 AND(D476&gt;=45, D476&lt;=49), "Natural resources, construction, and maintenance occupations",
 TRUE, "Not applicable to study area"
)</f>
        <v>Service occupations</v>
      </c>
      <c r="G476">
        <f t="shared" si="36"/>
        <v>3317</v>
      </c>
      <c r="H476" s="9">
        <f t="shared" si="37"/>
        <v>34.195876288659797</v>
      </c>
      <c r="I476" t="str">
        <f>_xlfn.XLOOKUP($C476,'NAICS-SOC-CIP x-walk'!C:C, 'NAICS-SOC-CIP x-walk'!H:H)</f>
        <v>72, 44-45</v>
      </c>
      <c r="J476" t="str">
        <f>_xlfn.XLOOKUP($C476,'NAICS-SOC-CIP x-walk'!$C:$C, 'NAICS-SOC-CIP x-walk'!I:I)</f>
        <v>Accommodation and Food Services, Retail Trade</v>
      </c>
      <c r="K476">
        <f t="shared" si="38"/>
        <v>1317</v>
      </c>
      <c r="L476" s="9">
        <f t="shared" si="39"/>
        <v>30.627906976744185</v>
      </c>
    </row>
    <row r="477" spans="1:12">
      <c r="A477" s="1">
        <v>3</v>
      </c>
      <c r="B477" s="1" t="s">
        <v>4</v>
      </c>
      <c r="C477" s="34" t="s">
        <v>2387</v>
      </c>
      <c r="D477" s="1">
        <f t="shared" si="35"/>
        <v>37</v>
      </c>
      <c r="E477" s="2" t="str">
        <f>_xlfn.XLOOKUP(C477,'NAICS-SOC-CIP x-walk'!C:C,'NAICS-SOC-CIP x-walk'!E:E)</f>
        <v>Maids and Housekeeping Cleaners</v>
      </c>
      <c r="F477" t="str" cm="1">
        <f t="array" ref="F477">_xlfn.IFS(
 AND(D477&gt;=11, D477&lt;=29), "Management, business, science, and arts occupations",
 AND(D477&gt;=31, D477&lt;=39), "Service occupations",
 AND(D477&gt;=41, D477&lt;=43), "Sales and office occupations",
 AND(D477&gt;=51, D477&lt;=53), "Production, transportation, and material moving occupations",
 AND(D477&gt;=45, D477&lt;=49), "Natural resources, construction, and maintenance occupations",
 TRUE, "Not applicable to study area"
)</f>
        <v>Service occupations</v>
      </c>
      <c r="G477">
        <f t="shared" si="36"/>
        <v>3317</v>
      </c>
      <c r="H477" s="9">
        <f t="shared" si="37"/>
        <v>34.195876288659797</v>
      </c>
      <c r="I477" t="str">
        <f>_xlfn.XLOOKUP($C477,'NAICS-SOC-CIP x-walk'!C:C, 'NAICS-SOC-CIP x-walk'!H:H)</f>
        <v>72, 44-45</v>
      </c>
      <c r="J477" t="str">
        <f>_xlfn.XLOOKUP($C477,'NAICS-SOC-CIP x-walk'!$C:$C, 'NAICS-SOC-CIP x-walk'!I:I)</f>
        <v>Accommodation and Food Services, Retail Trade</v>
      </c>
      <c r="K477">
        <f t="shared" si="38"/>
        <v>1317</v>
      </c>
      <c r="L477" s="9">
        <f t="shared" si="39"/>
        <v>30.627906976744185</v>
      </c>
    </row>
    <row r="478" spans="1:12">
      <c r="A478" s="1">
        <v>94</v>
      </c>
      <c r="B478" s="1" t="s">
        <v>4</v>
      </c>
      <c r="C478" s="34" t="s">
        <v>2392</v>
      </c>
      <c r="D478" s="1">
        <f t="shared" si="35"/>
        <v>37</v>
      </c>
      <c r="E478" s="2" t="str">
        <f>_xlfn.XLOOKUP(C478,'NAICS-SOC-CIP x-walk'!C:C,'NAICS-SOC-CIP x-walk'!E:E)</f>
        <v>Landscaping and Groundskeeping Workers</v>
      </c>
      <c r="F478" t="str" cm="1">
        <f t="array" ref="F478">_xlfn.IFS(
 AND(D478&gt;=11, D478&lt;=29), "Management, business, science, and arts occupations",
 AND(D478&gt;=31, D478&lt;=39), "Service occupations",
 AND(D478&gt;=41, D478&lt;=43), "Sales and office occupations",
 AND(D478&gt;=51, D478&lt;=53), "Production, transportation, and material moving occupations",
 AND(D478&gt;=45, D478&lt;=49), "Natural resources, construction, and maintenance occupations",
 TRUE, "Not applicable to study area"
)</f>
        <v>Service occupations</v>
      </c>
      <c r="G478">
        <f t="shared" si="36"/>
        <v>3317</v>
      </c>
      <c r="H478" s="9">
        <f t="shared" si="37"/>
        <v>34.195876288659797</v>
      </c>
      <c r="I478" t="str">
        <f>_xlfn.XLOOKUP($C478,'NAICS-SOC-CIP x-walk'!C:C, 'NAICS-SOC-CIP x-walk'!H:H)</f>
        <v>72, 44-45</v>
      </c>
      <c r="J478" t="str">
        <f>_xlfn.XLOOKUP($C478,'NAICS-SOC-CIP x-walk'!$C:$C, 'NAICS-SOC-CIP x-walk'!I:I)</f>
        <v>Accommodation and Food Services, Retail Trade</v>
      </c>
      <c r="K478">
        <f t="shared" si="38"/>
        <v>1317</v>
      </c>
      <c r="L478" s="9">
        <f t="shared" si="39"/>
        <v>30.627906976744185</v>
      </c>
    </row>
    <row r="479" spans="1:12">
      <c r="A479" s="1">
        <v>80</v>
      </c>
      <c r="B479" s="1" t="s">
        <v>4</v>
      </c>
      <c r="C479" s="34" t="s">
        <v>2394</v>
      </c>
      <c r="D479" s="1">
        <f t="shared" si="35"/>
        <v>37</v>
      </c>
      <c r="E479" s="2" t="str">
        <f>_xlfn.XLOOKUP(C479,'NAICS-SOC-CIP x-walk'!C:C,'NAICS-SOC-CIP x-walk'!E:E)</f>
        <v>Tree Trimmers and Pruners</v>
      </c>
      <c r="F479" t="str" cm="1">
        <f t="array" ref="F479">_xlfn.IFS(
 AND(D479&gt;=11, D479&lt;=29), "Management, business, science, and arts occupations",
 AND(D479&gt;=31, D479&lt;=39), "Service occupations",
 AND(D479&gt;=41, D479&lt;=43), "Sales and office occupations",
 AND(D479&gt;=51, D479&lt;=53), "Production, transportation, and material moving occupations",
 AND(D479&gt;=45, D479&lt;=49), "Natural resources, construction, and maintenance occupations",
 TRUE, "Not applicable to study area"
)</f>
        <v>Service occupations</v>
      </c>
      <c r="G479">
        <f t="shared" si="36"/>
        <v>3317</v>
      </c>
      <c r="H479" s="9">
        <f t="shared" si="37"/>
        <v>34.195876288659797</v>
      </c>
      <c r="I479" t="str">
        <f>_xlfn.XLOOKUP($C479,'NAICS-SOC-CIP x-walk'!C:C, 'NAICS-SOC-CIP x-walk'!H:H)</f>
        <v>72, 44-45</v>
      </c>
      <c r="J479" t="str">
        <f>_xlfn.XLOOKUP($C479,'NAICS-SOC-CIP x-walk'!$C:$C, 'NAICS-SOC-CIP x-walk'!I:I)</f>
        <v>Accommodation and Food Services, Retail Trade</v>
      </c>
      <c r="K479">
        <f t="shared" si="38"/>
        <v>1317</v>
      </c>
      <c r="L479" s="9">
        <f t="shared" si="39"/>
        <v>30.627906976744185</v>
      </c>
    </row>
    <row r="480" spans="1:12">
      <c r="A480" s="1">
        <v>5</v>
      </c>
      <c r="B480" s="1" t="s">
        <v>4</v>
      </c>
      <c r="C480" s="34" t="s">
        <v>2398</v>
      </c>
      <c r="D480" s="1">
        <f t="shared" si="35"/>
        <v>39</v>
      </c>
      <c r="E480" s="2" t="str">
        <f>_xlfn.XLOOKUP(C480,'NAICS-SOC-CIP x-walk'!C:C,'NAICS-SOC-CIP x-walk'!E:E)</f>
        <v>First-Line Supervisors of Gambling Services Workers</v>
      </c>
      <c r="F480" t="str" cm="1">
        <f t="array" ref="F480">_xlfn.IFS(
 AND(D480&gt;=11, D480&lt;=29), "Management, business, science, and arts occupations",
 AND(D480&gt;=31, D480&lt;=39), "Service occupations",
 AND(D480&gt;=41, D480&lt;=43), "Sales and office occupations",
 AND(D480&gt;=51, D480&lt;=53), "Production, transportation, and material moving occupations",
 AND(D480&gt;=45, D480&lt;=49), "Natural resources, construction, and maintenance occupations",
 TRUE, "Not applicable to study area"
)</f>
        <v>Service occupations</v>
      </c>
      <c r="G480">
        <f t="shared" si="36"/>
        <v>3317</v>
      </c>
      <c r="H480" s="9">
        <f t="shared" si="37"/>
        <v>34.195876288659797</v>
      </c>
      <c r="I480" t="str">
        <f>_xlfn.XLOOKUP($C480,'NAICS-SOC-CIP x-walk'!C:C, 'NAICS-SOC-CIP x-walk'!H:H)</f>
        <v>72, 44-45</v>
      </c>
      <c r="J480" t="str">
        <f>_xlfn.XLOOKUP($C480,'NAICS-SOC-CIP x-walk'!$C:$C, 'NAICS-SOC-CIP x-walk'!I:I)</f>
        <v>Accommodation and Food Services, Retail Trade</v>
      </c>
      <c r="K480">
        <f t="shared" si="38"/>
        <v>1317</v>
      </c>
      <c r="L480" s="9">
        <f t="shared" si="39"/>
        <v>30.627906976744185</v>
      </c>
    </row>
    <row r="481" spans="1:12">
      <c r="A481" s="1">
        <v>11</v>
      </c>
      <c r="B481" s="1" t="s">
        <v>4</v>
      </c>
      <c r="C481" s="34" t="s">
        <v>2405</v>
      </c>
      <c r="D481" s="1">
        <f t="shared" si="35"/>
        <v>39</v>
      </c>
      <c r="E481" s="2" t="str">
        <f>_xlfn.XLOOKUP(C481,'NAICS-SOC-CIP x-walk'!C:C,'NAICS-SOC-CIP x-walk'!E:E)</f>
        <v>Gambling Dealers</v>
      </c>
      <c r="F481" t="str" cm="1">
        <f t="array" ref="F481">_xlfn.IFS(
 AND(D481&gt;=11, D481&lt;=29), "Management, business, science, and arts occupations",
 AND(D481&gt;=31, D481&lt;=39), "Service occupations",
 AND(D481&gt;=41, D481&lt;=43), "Sales and office occupations",
 AND(D481&gt;=51, D481&lt;=53), "Production, transportation, and material moving occupations",
 AND(D481&gt;=45, D481&lt;=49), "Natural resources, construction, and maintenance occupations",
 TRUE, "Not applicable to study area"
)</f>
        <v>Service occupations</v>
      </c>
      <c r="G481">
        <f t="shared" si="36"/>
        <v>3317</v>
      </c>
      <c r="H481" s="9">
        <f t="shared" si="37"/>
        <v>34.195876288659797</v>
      </c>
      <c r="I481" t="str">
        <f>_xlfn.XLOOKUP($C481,'NAICS-SOC-CIP x-walk'!C:C, 'NAICS-SOC-CIP x-walk'!H:H)</f>
        <v>72, 44-45</v>
      </c>
      <c r="J481" t="str">
        <f>_xlfn.XLOOKUP($C481,'NAICS-SOC-CIP x-walk'!$C:$C, 'NAICS-SOC-CIP x-walk'!I:I)</f>
        <v>Accommodation and Food Services, Retail Trade</v>
      </c>
      <c r="K481">
        <f t="shared" si="38"/>
        <v>1317</v>
      </c>
      <c r="L481" s="9">
        <f t="shared" si="39"/>
        <v>30.627906976744185</v>
      </c>
    </row>
    <row r="482" spans="1:12">
      <c r="A482" s="1">
        <v>5</v>
      </c>
      <c r="B482" s="1" t="s">
        <v>4</v>
      </c>
      <c r="C482" s="34" t="s">
        <v>2406</v>
      </c>
      <c r="D482" s="1">
        <f t="shared" si="35"/>
        <v>39</v>
      </c>
      <c r="E482" s="2" t="str">
        <f>_xlfn.XLOOKUP(C482,'NAICS-SOC-CIP x-walk'!C:C,'NAICS-SOC-CIP x-walk'!E:E)</f>
        <v>Gambling and Sports Book Writers and Runners</v>
      </c>
      <c r="F482" t="str" cm="1">
        <f t="array" ref="F482">_xlfn.IFS(
 AND(D482&gt;=11, D482&lt;=29), "Management, business, science, and arts occupations",
 AND(D482&gt;=31, D482&lt;=39), "Service occupations",
 AND(D482&gt;=41, D482&lt;=43), "Sales and office occupations",
 AND(D482&gt;=51, D482&lt;=53), "Production, transportation, and material moving occupations",
 AND(D482&gt;=45, D482&lt;=49), "Natural resources, construction, and maintenance occupations",
 TRUE, "Not applicable to study area"
)</f>
        <v>Service occupations</v>
      </c>
      <c r="G482">
        <f t="shared" si="36"/>
        <v>3317</v>
      </c>
      <c r="H482" s="9">
        <f t="shared" si="37"/>
        <v>34.195876288659797</v>
      </c>
      <c r="I482" t="str">
        <f>_xlfn.XLOOKUP($C482,'NAICS-SOC-CIP x-walk'!C:C, 'NAICS-SOC-CIP x-walk'!H:H)</f>
        <v>72, 44-45</v>
      </c>
      <c r="J482" t="str">
        <f>_xlfn.XLOOKUP($C482,'NAICS-SOC-CIP x-walk'!$C:$C, 'NAICS-SOC-CIP x-walk'!I:I)</f>
        <v>Accommodation and Food Services, Retail Trade</v>
      </c>
      <c r="K482">
        <f t="shared" si="38"/>
        <v>1317</v>
      </c>
      <c r="L482" s="9">
        <f t="shared" si="39"/>
        <v>30.627906976744185</v>
      </c>
    </row>
    <row r="483" spans="1:12">
      <c r="A483" s="1">
        <v>24</v>
      </c>
      <c r="B483" s="1" t="s">
        <v>4</v>
      </c>
      <c r="C483" s="34" t="s">
        <v>2411</v>
      </c>
      <c r="D483" s="1">
        <f t="shared" si="35"/>
        <v>39</v>
      </c>
      <c r="E483" s="2" t="str">
        <f>_xlfn.XLOOKUP(C483,'NAICS-SOC-CIP x-walk'!C:C,'NAICS-SOC-CIP x-walk'!E:E)</f>
        <v>Ushers, Lobby Attendants, and Ticket Takers</v>
      </c>
      <c r="F483" t="str" cm="1">
        <f t="array" ref="F483">_xlfn.IFS(
 AND(D483&gt;=11, D483&lt;=29), "Management, business, science, and arts occupations",
 AND(D483&gt;=31, D483&lt;=39), "Service occupations",
 AND(D483&gt;=41, D483&lt;=43), "Sales and office occupations",
 AND(D483&gt;=51, D483&lt;=53), "Production, transportation, and material moving occupations",
 AND(D483&gt;=45, D483&lt;=49), "Natural resources, construction, and maintenance occupations",
 TRUE, "Not applicable to study area"
)</f>
        <v>Service occupations</v>
      </c>
      <c r="G483">
        <f t="shared" si="36"/>
        <v>3317</v>
      </c>
      <c r="H483" s="9">
        <f t="shared" si="37"/>
        <v>34.195876288659797</v>
      </c>
      <c r="I483" t="str">
        <f>_xlfn.XLOOKUP($C483,'NAICS-SOC-CIP x-walk'!C:C, 'NAICS-SOC-CIP x-walk'!H:H)</f>
        <v>72, 44-45</v>
      </c>
      <c r="J483" t="str">
        <f>_xlfn.XLOOKUP($C483,'NAICS-SOC-CIP x-walk'!$C:$C, 'NAICS-SOC-CIP x-walk'!I:I)</f>
        <v>Accommodation and Food Services, Retail Trade</v>
      </c>
      <c r="K483">
        <f t="shared" si="38"/>
        <v>1317</v>
      </c>
      <c r="L483" s="9">
        <f t="shared" si="39"/>
        <v>30.627906976744185</v>
      </c>
    </row>
    <row r="484" spans="1:12">
      <c r="A484" s="1">
        <v>52</v>
      </c>
      <c r="B484" s="1" t="s">
        <v>4</v>
      </c>
      <c r="C484" s="34" t="s">
        <v>2412</v>
      </c>
      <c r="D484" s="1">
        <f t="shared" si="35"/>
        <v>39</v>
      </c>
      <c r="E484" s="2" t="str">
        <f>_xlfn.XLOOKUP(C484,'NAICS-SOC-CIP x-walk'!C:C,'NAICS-SOC-CIP x-walk'!E:E)</f>
        <v>Amusement and Recreation Attendants</v>
      </c>
      <c r="F484" t="str" cm="1">
        <f t="array" ref="F484">_xlfn.IFS(
 AND(D484&gt;=11, D484&lt;=29), "Management, business, science, and arts occupations",
 AND(D484&gt;=31, D484&lt;=39), "Service occupations",
 AND(D484&gt;=41, D484&lt;=43), "Sales and office occupations",
 AND(D484&gt;=51, D484&lt;=53), "Production, transportation, and material moving occupations",
 AND(D484&gt;=45, D484&lt;=49), "Natural resources, construction, and maintenance occupations",
 TRUE, "Not applicable to study area"
)</f>
        <v>Service occupations</v>
      </c>
      <c r="G484">
        <f t="shared" si="36"/>
        <v>3317</v>
      </c>
      <c r="H484" s="9">
        <f t="shared" si="37"/>
        <v>34.195876288659797</v>
      </c>
      <c r="I484" t="str">
        <f>_xlfn.XLOOKUP($C484,'NAICS-SOC-CIP x-walk'!C:C, 'NAICS-SOC-CIP x-walk'!H:H)</f>
        <v>72, 44-45</v>
      </c>
      <c r="J484" t="str">
        <f>_xlfn.XLOOKUP($C484,'NAICS-SOC-CIP x-walk'!$C:$C, 'NAICS-SOC-CIP x-walk'!I:I)</f>
        <v>Accommodation and Food Services, Retail Trade</v>
      </c>
      <c r="K484">
        <f t="shared" si="38"/>
        <v>1317</v>
      </c>
      <c r="L484" s="9">
        <f t="shared" si="39"/>
        <v>30.627906976744185</v>
      </c>
    </row>
    <row r="485" spans="1:12">
      <c r="A485" s="1">
        <v>49</v>
      </c>
      <c r="B485" s="1" t="s">
        <v>4</v>
      </c>
      <c r="C485" s="34" t="s">
        <v>2430</v>
      </c>
      <c r="D485" s="1">
        <f t="shared" si="35"/>
        <v>39</v>
      </c>
      <c r="E485" s="2" t="str">
        <f>_xlfn.XLOOKUP(C485,'NAICS-SOC-CIP x-walk'!C:C,'NAICS-SOC-CIP x-walk'!E:E)</f>
        <v>Baggage Porters and Bellhops</v>
      </c>
      <c r="F485" t="str" cm="1">
        <f t="array" ref="F485">_xlfn.IFS(
 AND(D485&gt;=11, D485&lt;=29), "Management, business, science, and arts occupations",
 AND(D485&gt;=31, D485&lt;=39), "Service occupations",
 AND(D485&gt;=41, D485&lt;=43), "Sales and office occupations",
 AND(D485&gt;=51, D485&lt;=53), "Production, transportation, and material moving occupations",
 AND(D485&gt;=45, D485&lt;=49), "Natural resources, construction, and maintenance occupations",
 TRUE, "Not applicable to study area"
)</f>
        <v>Service occupations</v>
      </c>
      <c r="G485">
        <f t="shared" si="36"/>
        <v>3317</v>
      </c>
      <c r="H485" s="9">
        <f t="shared" si="37"/>
        <v>34.195876288659797</v>
      </c>
      <c r="I485" t="str">
        <f>_xlfn.XLOOKUP($C485,'NAICS-SOC-CIP x-walk'!C:C, 'NAICS-SOC-CIP x-walk'!H:H)</f>
        <v>72, 44-45</v>
      </c>
      <c r="J485" t="str">
        <f>_xlfn.XLOOKUP($C485,'NAICS-SOC-CIP x-walk'!$C:$C, 'NAICS-SOC-CIP x-walk'!I:I)</f>
        <v>Accommodation and Food Services, Retail Trade</v>
      </c>
      <c r="K485">
        <f t="shared" si="38"/>
        <v>1317</v>
      </c>
      <c r="L485" s="9">
        <f t="shared" si="39"/>
        <v>30.627906976744185</v>
      </c>
    </row>
    <row r="486" spans="1:12">
      <c r="A486" s="1">
        <v>14</v>
      </c>
      <c r="B486" s="1" t="s">
        <v>4</v>
      </c>
      <c r="C486" s="34" t="s">
        <v>2431</v>
      </c>
      <c r="D486" s="1">
        <f t="shared" si="35"/>
        <v>39</v>
      </c>
      <c r="E486" s="2" t="str">
        <f>_xlfn.XLOOKUP(C486,'NAICS-SOC-CIP x-walk'!C:C,'NAICS-SOC-CIP x-walk'!E:E)</f>
        <v>Concierges</v>
      </c>
      <c r="F486" t="str" cm="1">
        <f t="array" ref="F486">_xlfn.IFS(
 AND(D486&gt;=11, D486&lt;=29), "Management, business, science, and arts occupations",
 AND(D486&gt;=31, D486&lt;=39), "Service occupations",
 AND(D486&gt;=41, D486&lt;=43), "Sales and office occupations",
 AND(D486&gt;=51, D486&lt;=53), "Production, transportation, and material moving occupations",
 AND(D486&gt;=45, D486&lt;=49), "Natural resources, construction, and maintenance occupations",
 TRUE, "Not applicable to study area"
)</f>
        <v>Service occupations</v>
      </c>
      <c r="G486">
        <f t="shared" si="36"/>
        <v>3317</v>
      </c>
      <c r="H486" s="9">
        <f t="shared" si="37"/>
        <v>34.195876288659797</v>
      </c>
      <c r="I486" t="str">
        <f>_xlfn.XLOOKUP($C486,'NAICS-SOC-CIP x-walk'!C:C, 'NAICS-SOC-CIP x-walk'!H:H)</f>
        <v>72, 44-45</v>
      </c>
      <c r="J486" t="str">
        <f>_xlfn.XLOOKUP($C486,'NAICS-SOC-CIP x-walk'!$C:$C, 'NAICS-SOC-CIP x-walk'!I:I)</f>
        <v>Accommodation and Food Services, Retail Trade</v>
      </c>
      <c r="K486">
        <f t="shared" si="38"/>
        <v>1317</v>
      </c>
      <c r="L486" s="9">
        <f t="shared" si="39"/>
        <v>30.627906976744185</v>
      </c>
    </row>
    <row r="487" spans="1:12">
      <c r="A487" s="1">
        <v>11</v>
      </c>
      <c r="B487" s="1">
        <v>4</v>
      </c>
      <c r="C487" s="34" t="s">
        <v>2436</v>
      </c>
      <c r="D487" s="1">
        <f t="shared" si="35"/>
        <v>39</v>
      </c>
      <c r="E487" s="2" t="str">
        <f>_xlfn.XLOOKUP(C487,'NAICS-SOC-CIP x-walk'!C:C,'NAICS-SOC-CIP x-walk'!E:E)</f>
        <v>Recreation Workers</v>
      </c>
      <c r="F487" t="str" cm="1">
        <f t="array" ref="F487">_xlfn.IFS(
 AND(D487&gt;=11, D487&lt;=29), "Management, business, science, and arts occupations",
 AND(D487&gt;=31, D487&lt;=39), "Service occupations",
 AND(D487&gt;=41, D487&lt;=43), "Sales and office occupations",
 AND(D487&gt;=51, D487&lt;=53), "Production, transportation, and material moving occupations",
 AND(D487&gt;=45, D487&lt;=49), "Natural resources, construction, and maintenance occupations",
 TRUE, "Not applicable to study area"
)</f>
        <v>Service occupations</v>
      </c>
      <c r="G487">
        <f t="shared" si="36"/>
        <v>3317</v>
      </c>
      <c r="H487" s="9">
        <f t="shared" si="37"/>
        <v>34.195876288659797</v>
      </c>
      <c r="I487" t="str">
        <f>_xlfn.XLOOKUP($C487,'NAICS-SOC-CIP x-walk'!C:C, 'NAICS-SOC-CIP x-walk'!H:H)</f>
        <v>72, 44-45</v>
      </c>
      <c r="J487" t="str">
        <f>_xlfn.XLOOKUP($C487,'NAICS-SOC-CIP x-walk'!$C:$C, 'NAICS-SOC-CIP x-walk'!I:I)</f>
        <v>Accommodation and Food Services, Retail Trade</v>
      </c>
      <c r="K487">
        <f t="shared" si="38"/>
        <v>1317</v>
      </c>
      <c r="L487" s="9">
        <f t="shared" si="39"/>
        <v>30.627906976744185</v>
      </c>
    </row>
    <row r="488" spans="1:12">
      <c r="A488" s="1">
        <v>22</v>
      </c>
      <c r="B488" s="1" t="s">
        <v>4</v>
      </c>
      <c r="C488" s="34" t="s">
        <v>1838</v>
      </c>
      <c r="D488" s="1">
        <f t="shared" si="35"/>
        <v>11</v>
      </c>
      <c r="E488" s="2" t="str">
        <f>_xlfn.XLOOKUP(C488,'NAICS-SOC-CIP x-walk'!C:C,'NAICS-SOC-CIP x-walk'!E:E)</f>
        <v>Food Service Managers</v>
      </c>
      <c r="F488" t="str" cm="1">
        <f t="array" ref="F488">_xlfn.IFS(
 AND(D488&gt;=11, D488&lt;=29), "Management, business, science, and arts occupations",
 AND(D488&gt;=31, D488&lt;=39), "Service occupations",
 AND(D488&gt;=41, D488&lt;=43), "Sales and office occupations",
 AND(D488&gt;=51, D488&lt;=53), "Production, transportation, and material moving occupations",
 AND(D488&gt;=45, D488&lt;=49), "Natural resources, construction, and maintenance occupations",
 TRUE, "Not applicable to study area"
)</f>
        <v>Management, business, science, and arts occupations</v>
      </c>
      <c r="G488">
        <f t="shared" si="36"/>
        <v>7776</v>
      </c>
      <c r="H488" s="9">
        <f t="shared" si="37"/>
        <v>17.474157303370788</v>
      </c>
      <c r="I488" t="str">
        <f>_xlfn.XLOOKUP($C488,'NAICS-SOC-CIP x-walk'!C:C, 'NAICS-SOC-CIP x-walk'!H:H)</f>
        <v>72, 44-45</v>
      </c>
      <c r="J488" t="str">
        <f>_xlfn.XLOOKUP($C488,'NAICS-SOC-CIP x-walk'!$C:$C, 'NAICS-SOC-CIP x-walk'!I:I)</f>
        <v>Accommodation and Food Services, Retail Trade</v>
      </c>
      <c r="K488">
        <f t="shared" si="38"/>
        <v>1317</v>
      </c>
      <c r="L488" s="9">
        <f t="shared" si="39"/>
        <v>30.627906976744185</v>
      </c>
    </row>
    <row r="489" spans="1:12">
      <c r="A489" s="1">
        <v>8</v>
      </c>
      <c r="B489" s="1" t="s">
        <v>4</v>
      </c>
      <c r="C489" s="34" t="s">
        <v>1839</v>
      </c>
      <c r="D489" s="1">
        <f t="shared" si="35"/>
        <v>11</v>
      </c>
      <c r="E489" s="2" t="str">
        <f>_xlfn.XLOOKUP(C489,'NAICS-SOC-CIP x-walk'!C:C,'NAICS-SOC-CIP x-walk'!E:E)</f>
        <v>Gambling Managers</v>
      </c>
      <c r="F489" t="str" cm="1">
        <f t="array" ref="F489">_xlfn.IFS(
 AND(D489&gt;=11, D489&lt;=29), "Management, business, science, and arts occupations",
 AND(D489&gt;=31, D489&lt;=39), "Service occupations",
 AND(D489&gt;=41, D489&lt;=43), "Sales and office occupations",
 AND(D489&gt;=51, D489&lt;=53), "Production, transportation, and material moving occupations",
 AND(D489&gt;=45, D489&lt;=49), "Natural resources, construction, and maintenance occupations",
 TRUE, "Not applicable to study area"
)</f>
        <v>Management, business, science, and arts occupations</v>
      </c>
      <c r="G489">
        <f t="shared" si="36"/>
        <v>7776</v>
      </c>
      <c r="H489" s="9">
        <f t="shared" si="37"/>
        <v>17.474157303370788</v>
      </c>
      <c r="I489" t="str">
        <f>_xlfn.XLOOKUP($C489,'NAICS-SOC-CIP x-walk'!C:C, 'NAICS-SOC-CIP x-walk'!H:H)</f>
        <v>72, 44-45</v>
      </c>
      <c r="J489" t="str">
        <f>_xlfn.XLOOKUP($C489,'NAICS-SOC-CIP x-walk'!$C:$C, 'NAICS-SOC-CIP x-walk'!I:I)</f>
        <v>Accommodation and Food Services, Retail Trade</v>
      </c>
      <c r="K489">
        <f t="shared" si="38"/>
        <v>1317</v>
      </c>
      <c r="L489" s="9">
        <f t="shared" si="39"/>
        <v>30.627906976744185</v>
      </c>
    </row>
    <row r="490" spans="1:12">
      <c r="A490" s="1">
        <v>37</v>
      </c>
      <c r="B490" s="1">
        <v>4</v>
      </c>
      <c r="C490" s="34" t="s">
        <v>1840</v>
      </c>
      <c r="D490" s="1">
        <f t="shared" si="35"/>
        <v>11</v>
      </c>
      <c r="E490" s="2" t="str">
        <f>_xlfn.XLOOKUP(C490,'NAICS-SOC-CIP x-walk'!C:C,'NAICS-SOC-CIP x-walk'!E:E)</f>
        <v>Entertainment and Recreation Managers, Except Gambling</v>
      </c>
      <c r="F490" t="str" cm="1">
        <f t="array" ref="F490">_xlfn.IFS(
 AND(D490&gt;=11, D490&lt;=29), "Management, business, science, and arts occupations",
 AND(D490&gt;=31, D490&lt;=39), "Service occupations",
 AND(D490&gt;=41, D490&lt;=43), "Sales and office occupations",
 AND(D490&gt;=51, D490&lt;=53), "Production, transportation, and material moving occupations",
 AND(D490&gt;=45, D490&lt;=49), "Natural resources, construction, and maintenance occupations",
 TRUE, "Not applicable to study area"
)</f>
        <v>Management, business, science, and arts occupations</v>
      </c>
      <c r="G490">
        <f t="shared" si="36"/>
        <v>7776</v>
      </c>
      <c r="H490" s="9">
        <f t="shared" si="37"/>
        <v>17.474157303370788</v>
      </c>
      <c r="I490" t="str">
        <f>_xlfn.XLOOKUP($C490,'NAICS-SOC-CIP x-walk'!C:C, 'NAICS-SOC-CIP x-walk'!H:H)</f>
        <v>72, 44-45</v>
      </c>
      <c r="J490" t="str">
        <f>_xlfn.XLOOKUP($C490,'NAICS-SOC-CIP x-walk'!$C:$C, 'NAICS-SOC-CIP x-walk'!I:I)</f>
        <v>Accommodation and Food Services, Retail Trade</v>
      </c>
      <c r="K490">
        <f t="shared" si="38"/>
        <v>1317</v>
      </c>
      <c r="L490" s="9">
        <f t="shared" si="39"/>
        <v>30.627906976744185</v>
      </c>
    </row>
    <row r="491" spans="1:12">
      <c r="A491" s="1">
        <v>15</v>
      </c>
      <c r="B491" s="1">
        <v>4</v>
      </c>
      <c r="C491" s="34" t="s">
        <v>1841</v>
      </c>
      <c r="D491" s="1">
        <f t="shared" si="35"/>
        <v>11</v>
      </c>
      <c r="E491" s="2" t="str">
        <f>_xlfn.XLOOKUP(C491,'NAICS-SOC-CIP x-walk'!C:C,'NAICS-SOC-CIP x-walk'!E:E)</f>
        <v>Lodging Managers</v>
      </c>
      <c r="F491" t="str" cm="1">
        <f t="array" ref="F491">_xlfn.IFS(
 AND(D491&gt;=11, D491&lt;=29), "Management, business, science, and arts occupations",
 AND(D491&gt;=31, D491&lt;=39), "Service occupations",
 AND(D491&gt;=41, D491&lt;=43), "Sales and office occupations",
 AND(D491&gt;=51, D491&lt;=53), "Production, transportation, and material moving occupations",
 AND(D491&gt;=45, D491&lt;=49), "Natural resources, construction, and maintenance occupations",
 TRUE, "Not applicable to study area"
)</f>
        <v>Management, business, science, and arts occupations</v>
      </c>
      <c r="G491">
        <f t="shared" si="36"/>
        <v>7776</v>
      </c>
      <c r="H491" s="9">
        <f t="shared" si="37"/>
        <v>17.474157303370788</v>
      </c>
      <c r="I491" t="str">
        <f>_xlfn.XLOOKUP($C491,'NAICS-SOC-CIP x-walk'!C:C, 'NAICS-SOC-CIP x-walk'!H:H)</f>
        <v>72, 44-45</v>
      </c>
      <c r="J491" t="str">
        <f>_xlfn.XLOOKUP($C491,'NAICS-SOC-CIP x-walk'!$C:$C, 'NAICS-SOC-CIP x-walk'!I:I)</f>
        <v>Accommodation and Food Services, Retail Trade</v>
      </c>
      <c r="K491">
        <f t="shared" si="38"/>
        <v>1317</v>
      </c>
      <c r="L491" s="9">
        <f t="shared" si="39"/>
        <v>30.627906976744185</v>
      </c>
    </row>
    <row r="492" spans="1:12">
      <c r="A492" s="1">
        <v>28</v>
      </c>
      <c r="B492" s="1">
        <v>4</v>
      </c>
      <c r="C492" s="34" t="s">
        <v>1871</v>
      </c>
      <c r="D492" s="1">
        <f t="shared" si="35"/>
        <v>13</v>
      </c>
      <c r="E492" s="2" t="str">
        <f>_xlfn.XLOOKUP(C492,'NAICS-SOC-CIP x-walk'!C:C,'NAICS-SOC-CIP x-walk'!E:E)</f>
        <v>Meeting, Convention, and Event Planners</v>
      </c>
      <c r="F492" t="str" cm="1">
        <f t="array" ref="F492">_xlfn.IFS(
 AND(D492&gt;=11, D492&lt;=29), "Management, business, science, and arts occupations",
 AND(D492&gt;=31, D492&lt;=39), "Service occupations",
 AND(D492&gt;=41, D492&lt;=43), "Sales and office occupations",
 AND(D492&gt;=51, D492&lt;=53), "Production, transportation, and material moving occupations",
 AND(D492&gt;=45, D492&lt;=49), "Natural resources, construction, and maintenance occupations",
 TRUE, "Not applicable to study area"
)</f>
        <v>Management, business, science, and arts occupations</v>
      </c>
      <c r="G492">
        <f t="shared" si="36"/>
        <v>7776</v>
      </c>
      <c r="H492" s="9">
        <f t="shared" si="37"/>
        <v>17.474157303370788</v>
      </c>
      <c r="I492" t="str">
        <f>_xlfn.XLOOKUP($C492,'NAICS-SOC-CIP x-walk'!C:C, 'NAICS-SOC-CIP x-walk'!H:H)</f>
        <v>72, 44-45</v>
      </c>
      <c r="J492" t="str">
        <f>_xlfn.XLOOKUP($C492,'NAICS-SOC-CIP x-walk'!$C:$C, 'NAICS-SOC-CIP x-walk'!I:I)</f>
        <v>Accommodation and Food Services, Retail Trade</v>
      </c>
      <c r="K492">
        <f t="shared" si="38"/>
        <v>1317</v>
      </c>
      <c r="L492" s="9">
        <f t="shared" si="39"/>
        <v>30.627906976744185</v>
      </c>
    </row>
    <row r="493" spans="1:12">
      <c r="A493" s="1">
        <v>10</v>
      </c>
      <c r="B493" s="1">
        <v>4</v>
      </c>
      <c r="C493" s="34" t="s">
        <v>1872</v>
      </c>
      <c r="D493" s="1">
        <f t="shared" si="35"/>
        <v>13</v>
      </c>
      <c r="E493" s="2" t="str">
        <f>_xlfn.XLOOKUP(C493,'NAICS-SOC-CIP x-walk'!C:C,'NAICS-SOC-CIP x-walk'!E:E)</f>
        <v>Fundraisers</v>
      </c>
      <c r="F493" t="str" cm="1">
        <f t="array" ref="F493">_xlfn.IFS(
 AND(D493&gt;=11, D493&lt;=29), "Management, business, science, and arts occupations",
 AND(D493&gt;=31, D493&lt;=39), "Service occupations",
 AND(D493&gt;=41, D493&lt;=43), "Sales and office occupations",
 AND(D493&gt;=51, D493&lt;=53), "Production, transportation, and material moving occupations",
 AND(D493&gt;=45, D493&lt;=49), "Natural resources, construction, and maintenance occupations",
 TRUE, "Not applicable to study area"
)</f>
        <v>Management, business, science, and arts occupations</v>
      </c>
      <c r="G493">
        <f t="shared" si="36"/>
        <v>7776</v>
      </c>
      <c r="H493" s="9">
        <f t="shared" si="37"/>
        <v>17.474157303370788</v>
      </c>
      <c r="I493" t="str">
        <f>_xlfn.XLOOKUP($C493,'NAICS-SOC-CIP x-walk'!C:C, 'NAICS-SOC-CIP x-walk'!H:H)</f>
        <v>72, 44-45</v>
      </c>
      <c r="J493" t="str">
        <f>_xlfn.XLOOKUP($C493,'NAICS-SOC-CIP x-walk'!$C:$C, 'NAICS-SOC-CIP x-walk'!I:I)</f>
        <v>Accommodation and Food Services, Retail Trade</v>
      </c>
      <c r="K493">
        <f t="shared" si="38"/>
        <v>1317</v>
      </c>
      <c r="L493" s="9">
        <f t="shared" si="39"/>
        <v>30.627906976744185</v>
      </c>
    </row>
    <row r="494" spans="1:12">
      <c r="A494" s="1">
        <v>28</v>
      </c>
      <c r="B494" s="1">
        <v>4</v>
      </c>
      <c r="C494" s="34" t="s">
        <v>2144</v>
      </c>
      <c r="D494" s="1">
        <f t="shared" si="35"/>
        <v>25</v>
      </c>
      <c r="E494" s="2" t="str">
        <f>_xlfn.XLOOKUP(C494,'NAICS-SOC-CIP x-walk'!C:C,'NAICS-SOC-CIP x-walk'!E:E)</f>
        <v>Museum Technicians and Conservators</v>
      </c>
      <c r="F494" t="str" cm="1">
        <f t="array" ref="F494">_xlfn.IFS(
 AND(D494&gt;=11, D494&lt;=29), "Management, business, science, and arts occupations",
 AND(D494&gt;=31, D494&lt;=39), "Service occupations",
 AND(D494&gt;=41, D494&lt;=43), "Sales and office occupations",
 AND(D494&gt;=51, D494&lt;=53), "Production, transportation, and material moving occupations",
 AND(D494&gt;=45, D494&lt;=49), "Natural resources, construction, and maintenance occupations",
 TRUE, "Not applicable to study area"
)</f>
        <v>Management, business, science, and arts occupations</v>
      </c>
      <c r="G494">
        <f t="shared" si="36"/>
        <v>7776</v>
      </c>
      <c r="H494" s="9">
        <f t="shared" si="37"/>
        <v>17.474157303370788</v>
      </c>
      <c r="I494" t="str">
        <f>_xlfn.XLOOKUP($C494,'NAICS-SOC-CIP x-walk'!C:C, 'NAICS-SOC-CIP x-walk'!H:H)</f>
        <v>72, 44-45</v>
      </c>
      <c r="J494" t="str">
        <f>_xlfn.XLOOKUP($C494,'NAICS-SOC-CIP x-walk'!$C:$C, 'NAICS-SOC-CIP x-walk'!I:I)</f>
        <v>Accommodation and Food Services, Retail Trade</v>
      </c>
      <c r="K494">
        <f t="shared" si="38"/>
        <v>1317</v>
      </c>
      <c r="L494" s="9">
        <f t="shared" si="39"/>
        <v>30.627906976744185</v>
      </c>
    </row>
    <row r="495" spans="1:12">
      <c r="A495" s="1">
        <v>6</v>
      </c>
      <c r="B495" s="1" t="s">
        <v>4</v>
      </c>
      <c r="C495" s="34" t="s">
        <v>2444</v>
      </c>
      <c r="D495" s="1">
        <f t="shared" si="35"/>
        <v>41</v>
      </c>
      <c r="E495" s="2" t="str">
        <f>_xlfn.XLOOKUP(C495,'NAICS-SOC-CIP x-walk'!C:C,'NAICS-SOC-CIP x-walk'!E:E)</f>
        <v>Gambling Change Persons and Booth Cashiers</v>
      </c>
      <c r="F495" t="str" cm="1">
        <f t="array" ref="F495">_xlfn.IFS(
 AND(D495&gt;=11, D495&lt;=29), "Management, business, science, and arts occupations",
 AND(D495&gt;=31, D495&lt;=39), "Service occupations",
 AND(D495&gt;=41, D495&lt;=43), "Sales and office occupations",
 AND(D495&gt;=51, D495&lt;=53), "Production, transportation, and material moving occupations",
 AND(D495&gt;=45, D495&lt;=49), "Natural resources, construction, and maintenance occupations",
 TRUE, "Not applicable to study area"
)</f>
        <v>Sales and office occupations</v>
      </c>
      <c r="G495">
        <f t="shared" si="36"/>
        <v>1235</v>
      </c>
      <c r="H495" s="9">
        <f t="shared" si="37"/>
        <v>17.152777777777779</v>
      </c>
      <c r="I495" t="str">
        <f>_xlfn.XLOOKUP($C495,'NAICS-SOC-CIP x-walk'!C:C, 'NAICS-SOC-CIP x-walk'!H:H)</f>
        <v>72, 44-45</v>
      </c>
      <c r="J495" t="str">
        <f>_xlfn.XLOOKUP($C495,'NAICS-SOC-CIP x-walk'!$C:$C, 'NAICS-SOC-CIP x-walk'!I:I)</f>
        <v>Accommodation and Food Services, Retail Trade</v>
      </c>
      <c r="K495">
        <f t="shared" si="38"/>
        <v>1317</v>
      </c>
      <c r="L495" s="9">
        <f t="shared" si="39"/>
        <v>30.627906976744185</v>
      </c>
    </row>
    <row r="496" spans="1:12">
      <c r="A496" s="1">
        <v>36</v>
      </c>
      <c r="B496" s="1" t="s">
        <v>4</v>
      </c>
      <c r="C496" s="34" t="s">
        <v>2445</v>
      </c>
      <c r="D496" s="1">
        <f t="shared" si="35"/>
        <v>41</v>
      </c>
      <c r="E496" s="2" t="str">
        <f>_xlfn.XLOOKUP(C496,'NAICS-SOC-CIP x-walk'!C:C,'NAICS-SOC-CIP x-walk'!E:E)</f>
        <v>Counter and Rental Clerks</v>
      </c>
      <c r="F496" t="str" cm="1">
        <f t="array" ref="F496">_xlfn.IFS(
 AND(D496&gt;=11, D496&lt;=29), "Management, business, science, and arts occupations",
 AND(D496&gt;=31, D496&lt;=39), "Service occupations",
 AND(D496&gt;=41, D496&lt;=43), "Sales and office occupations",
 AND(D496&gt;=51, D496&lt;=53), "Production, transportation, and material moving occupations",
 AND(D496&gt;=45, D496&lt;=49), "Natural resources, construction, and maintenance occupations",
 TRUE, "Not applicable to study area"
)</f>
        <v>Sales and office occupations</v>
      </c>
      <c r="G496">
        <f t="shared" si="36"/>
        <v>1235</v>
      </c>
      <c r="H496" s="9">
        <f t="shared" si="37"/>
        <v>17.152777777777779</v>
      </c>
      <c r="I496" t="str">
        <f>_xlfn.XLOOKUP($C496,'NAICS-SOC-CIP x-walk'!C:C, 'NAICS-SOC-CIP x-walk'!H:H)</f>
        <v>72, 44-45</v>
      </c>
      <c r="J496" t="str">
        <f>_xlfn.XLOOKUP($C496,'NAICS-SOC-CIP x-walk'!$C:$C, 'NAICS-SOC-CIP x-walk'!I:I)</f>
        <v>Accommodation and Food Services, Retail Trade</v>
      </c>
      <c r="K496">
        <f t="shared" si="38"/>
        <v>1317</v>
      </c>
      <c r="L496" s="9">
        <f t="shared" si="39"/>
        <v>30.627906976744185</v>
      </c>
    </row>
    <row r="497" spans="1:12">
      <c r="A497" s="1">
        <v>1</v>
      </c>
      <c r="B497" s="1">
        <v>3</v>
      </c>
      <c r="C497" s="34" t="s">
        <v>2451</v>
      </c>
      <c r="D497" s="1">
        <f t="shared" si="35"/>
        <v>41</v>
      </c>
      <c r="E497" s="2" t="str">
        <f>_xlfn.XLOOKUP(C497,'NAICS-SOC-CIP x-walk'!C:C,'NAICS-SOC-CIP x-walk'!E:E)</f>
        <v>Travel Agents</v>
      </c>
      <c r="F497" t="str" cm="1">
        <f t="array" ref="F497">_xlfn.IFS(
 AND(D497&gt;=11, D497&lt;=29), "Management, business, science, and arts occupations",
 AND(D497&gt;=31, D497&lt;=39), "Service occupations",
 AND(D497&gt;=41, D497&lt;=43), "Sales and office occupations",
 AND(D497&gt;=51, D497&lt;=53), "Production, transportation, and material moving occupations",
 AND(D497&gt;=45, D497&lt;=49), "Natural resources, construction, and maintenance occupations",
 TRUE, "Not applicable to study area"
)</f>
        <v>Sales and office occupations</v>
      </c>
      <c r="G497">
        <f t="shared" si="36"/>
        <v>1235</v>
      </c>
      <c r="H497" s="9">
        <f t="shared" si="37"/>
        <v>17.152777777777779</v>
      </c>
      <c r="I497" t="str">
        <f>_xlfn.XLOOKUP($C497,'NAICS-SOC-CIP x-walk'!C:C, 'NAICS-SOC-CIP x-walk'!H:H)</f>
        <v>72, 44-45</v>
      </c>
      <c r="J497" t="str">
        <f>_xlfn.XLOOKUP($C497,'NAICS-SOC-CIP x-walk'!$C:$C, 'NAICS-SOC-CIP x-walk'!I:I)</f>
        <v>Accommodation and Food Services, Retail Trade</v>
      </c>
      <c r="K497">
        <f t="shared" si="38"/>
        <v>1317</v>
      </c>
      <c r="L497" s="9">
        <f t="shared" si="39"/>
        <v>30.627906976744185</v>
      </c>
    </row>
    <row r="498" spans="1:12">
      <c r="A498" s="1">
        <v>13</v>
      </c>
      <c r="B498" s="1" t="s">
        <v>4</v>
      </c>
      <c r="C498" s="34" t="s">
        <v>2476</v>
      </c>
      <c r="D498" s="1">
        <f t="shared" si="35"/>
        <v>43</v>
      </c>
      <c r="E498" s="2" t="str">
        <f>_xlfn.XLOOKUP(C498,'NAICS-SOC-CIP x-walk'!C:C,'NAICS-SOC-CIP x-walk'!E:E)</f>
        <v>Gambling Cage Workers</v>
      </c>
      <c r="F498" t="str" cm="1">
        <f t="array" ref="F498">_xlfn.IFS(
 AND(D498&gt;=11, D498&lt;=29), "Management, business, science, and arts occupations",
 AND(D498&gt;=31, D498&lt;=39), "Service occupations",
 AND(D498&gt;=41, D498&lt;=43), "Sales and office occupations",
 AND(D498&gt;=51, D498&lt;=53), "Production, transportation, and material moving occupations",
 AND(D498&gt;=45, D498&lt;=49), "Natural resources, construction, and maintenance occupations",
 TRUE, "Not applicable to study area"
)</f>
        <v>Sales and office occupations</v>
      </c>
      <c r="G498">
        <f t="shared" si="36"/>
        <v>1235</v>
      </c>
      <c r="H498" s="9">
        <f t="shared" si="37"/>
        <v>17.152777777777779</v>
      </c>
      <c r="I498" t="str">
        <f>_xlfn.XLOOKUP($C498,'NAICS-SOC-CIP x-walk'!C:C, 'NAICS-SOC-CIP x-walk'!H:H)</f>
        <v>72, 44-45</v>
      </c>
      <c r="J498" t="str">
        <f>_xlfn.XLOOKUP($C498,'NAICS-SOC-CIP x-walk'!$C:$C, 'NAICS-SOC-CIP x-walk'!I:I)</f>
        <v>Accommodation and Food Services, Retail Trade</v>
      </c>
      <c r="K498">
        <f t="shared" si="38"/>
        <v>1317</v>
      </c>
      <c r="L498" s="9">
        <f t="shared" si="39"/>
        <v>30.627906976744185</v>
      </c>
    </row>
    <row r="499" spans="1:12">
      <c r="A499" s="1">
        <v>8</v>
      </c>
      <c r="B499" s="1" t="s">
        <v>4</v>
      </c>
      <c r="C499" s="34" t="s">
        <v>2490</v>
      </c>
      <c r="D499" s="1">
        <f t="shared" si="35"/>
        <v>43</v>
      </c>
      <c r="E499" s="2" t="str">
        <f>_xlfn.XLOOKUP(C499,'NAICS-SOC-CIP x-walk'!C:C,'NAICS-SOC-CIP x-walk'!E:E)</f>
        <v>Hotel, Motel, and Resort Desk Clerks</v>
      </c>
      <c r="F499" t="str" cm="1">
        <f t="array" ref="F499">_xlfn.IFS(
 AND(D499&gt;=11, D499&lt;=29), "Management, business, science, and arts occupations",
 AND(D499&gt;=31, D499&lt;=39), "Service occupations",
 AND(D499&gt;=41, D499&lt;=43), "Sales and office occupations",
 AND(D499&gt;=51, D499&lt;=53), "Production, transportation, and material moving occupations",
 AND(D499&gt;=45, D499&lt;=49), "Natural resources, construction, and maintenance occupations",
 TRUE, "Not applicable to study area"
)</f>
        <v>Sales and office occupations</v>
      </c>
      <c r="G499">
        <f t="shared" si="36"/>
        <v>1235</v>
      </c>
      <c r="H499" s="9">
        <f t="shared" si="37"/>
        <v>17.152777777777779</v>
      </c>
      <c r="I499" t="str">
        <f>_xlfn.XLOOKUP($C499,'NAICS-SOC-CIP x-walk'!C:C, 'NAICS-SOC-CIP x-walk'!H:H)</f>
        <v>72, 44-45</v>
      </c>
      <c r="J499" t="str">
        <f>_xlfn.XLOOKUP($C499,'NAICS-SOC-CIP x-walk'!$C:$C, 'NAICS-SOC-CIP x-walk'!I:I)</f>
        <v>Accommodation and Food Services, Retail Trade</v>
      </c>
      <c r="K499">
        <f t="shared" si="38"/>
        <v>1317</v>
      </c>
      <c r="L499" s="9">
        <f t="shared" si="39"/>
        <v>30.627906976744185</v>
      </c>
    </row>
    <row r="500" spans="1:12">
      <c r="A500" s="1">
        <v>5</v>
      </c>
      <c r="B500" s="1" t="s">
        <v>4</v>
      </c>
      <c r="C500" s="34" t="s">
        <v>2497</v>
      </c>
      <c r="D500" s="1">
        <f t="shared" si="35"/>
        <v>43</v>
      </c>
      <c r="E500" s="2" t="str">
        <f>_xlfn.XLOOKUP(C500,'NAICS-SOC-CIP x-walk'!C:C,'NAICS-SOC-CIP x-walk'!E:E)</f>
        <v>Receptionists and Information Clerks</v>
      </c>
      <c r="F500" t="str" cm="1">
        <f t="array" ref="F500">_xlfn.IFS(
 AND(D500&gt;=11, D500&lt;=29), "Management, business, science, and arts occupations",
 AND(D500&gt;=31, D500&lt;=39), "Service occupations",
 AND(D500&gt;=41, D500&lt;=43), "Sales and office occupations",
 AND(D500&gt;=51, D500&lt;=53), "Production, transportation, and material moving occupations",
 AND(D500&gt;=45, D500&lt;=49), "Natural resources, construction, and maintenance occupations",
 TRUE, "Not applicable to study area"
)</f>
        <v>Sales and office occupations</v>
      </c>
      <c r="G500">
        <f t="shared" si="36"/>
        <v>1235</v>
      </c>
      <c r="H500" s="9">
        <f t="shared" si="37"/>
        <v>17.152777777777779</v>
      </c>
      <c r="I500" t="str">
        <f>_xlfn.XLOOKUP($C500,'NAICS-SOC-CIP x-walk'!C:C, 'NAICS-SOC-CIP x-walk'!H:H)</f>
        <v>72, 44-45</v>
      </c>
      <c r="J500" t="str">
        <f>_xlfn.XLOOKUP($C500,'NAICS-SOC-CIP x-walk'!$C:$C, 'NAICS-SOC-CIP x-walk'!I:I)</f>
        <v>Accommodation and Food Services, Retail Trade</v>
      </c>
      <c r="K500">
        <f t="shared" si="38"/>
        <v>1317</v>
      </c>
      <c r="L500" s="9">
        <f t="shared" si="39"/>
        <v>30.627906976744185</v>
      </c>
    </row>
    <row r="501" spans="1:12">
      <c r="A501" s="1">
        <v>26</v>
      </c>
      <c r="B501" s="1" t="s">
        <v>4</v>
      </c>
      <c r="C501" s="34" t="s">
        <v>2498</v>
      </c>
      <c r="D501" s="1">
        <f t="shared" si="35"/>
        <v>43</v>
      </c>
      <c r="E501" s="2" t="str">
        <f>_xlfn.XLOOKUP(C501,'NAICS-SOC-CIP x-walk'!C:C,'NAICS-SOC-CIP x-walk'!E:E)</f>
        <v>Reservation and Transportation Ticket Agents and Travel Clerks</v>
      </c>
      <c r="F501" t="str" cm="1">
        <f t="array" ref="F501">_xlfn.IFS(
 AND(D501&gt;=11, D501&lt;=29), "Management, business, science, and arts occupations",
 AND(D501&gt;=31, D501&lt;=39), "Service occupations",
 AND(D501&gt;=41, D501&lt;=43), "Sales and office occupations",
 AND(D501&gt;=51, D501&lt;=53), "Production, transportation, and material moving occupations",
 AND(D501&gt;=45, D501&lt;=49), "Natural resources, construction, and maintenance occupations",
 TRUE, "Not applicable to study area"
)</f>
        <v>Sales and office occupations</v>
      </c>
      <c r="G501">
        <f t="shared" si="36"/>
        <v>1235</v>
      </c>
      <c r="H501" s="9">
        <f t="shared" si="37"/>
        <v>17.152777777777779</v>
      </c>
      <c r="I501" t="str">
        <f>_xlfn.XLOOKUP($C501,'NAICS-SOC-CIP x-walk'!C:C, 'NAICS-SOC-CIP x-walk'!H:H)</f>
        <v>72, 44-45</v>
      </c>
      <c r="J501" t="str">
        <f>_xlfn.XLOOKUP($C501,'NAICS-SOC-CIP x-walk'!$C:$C, 'NAICS-SOC-CIP x-walk'!I:I)</f>
        <v>Accommodation and Food Services, Retail Trade</v>
      </c>
      <c r="K501">
        <f t="shared" si="38"/>
        <v>1317</v>
      </c>
      <c r="L501" s="9">
        <f t="shared" si="39"/>
        <v>30.627906976744185</v>
      </c>
    </row>
    <row r="502" spans="1:12">
      <c r="A502" s="1">
        <v>68</v>
      </c>
      <c r="B502" s="1" t="s">
        <v>4</v>
      </c>
      <c r="C502" s="34" t="s">
        <v>2594</v>
      </c>
      <c r="D502" s="1">
        <f t="shared" si="35"/>
        <v>47</v>
      </c>
      <c r="E502" s="2" t="e">
        <f>_xlfn.XLOOKUP(C502,'NAICS-SOC-CIP x-walk'!C:C,'NAICS-SOC-CIP x-walk'!E:E)</f>
        <v>#N/A</v>
      </c>
      <c r="F502" t="str" cm="1">
        <f t="array" ref="F502">_xlfn.IFS(
 AND(D502&gt;=11, D502&lt;=29), "Management, business, science, and arts occupations",
 AND(D502&gt;=31, D502&lt;=39), "Service occupations",
 AND(D502&gt;=41, D502&lt;=43), "Sales and office occupations",
 AND(D502&gt;=51, D502&lt;=53), "Production, transportation, and material moving occupations",
 AND(D502&gt;=45, D502&lt;=49), "Natural resources, construction, and maintenance occupations",
 TRUE, "Not applicable to study area"
)</f>
        <v>Natural resources, construction, and maintenance occupations</v>
      </c>
      <c r="G502">
        <f t="shared" si="36"/>
        <v>8043</v>
      </c>
      <c r="H502" s="9">
        <f t="shared" si="37"/>
        <v>65.390243902439025</v>
      </c>
      <c r="I502" t="e">
        <f>_xlfn.XLOOKUP($C502,'NAICS-SOC-CIP x-walk'!C:C, 'NAICS-SOC-CIP x-walk'!H:H)</f>
        <v>#N/A</v>
      </c>
      <c r="J502" t="e">
        <f>_xlfn.XLOOKUP($C502,'NAICS-SOC-CIP x-walk'!$C:$C, 'NAICS-SOC-CIP x-walk'!I:I)</f>
        <v>#N/A</v>
      </c>
      <c r="K502">
        <f t="shared" si="38"/>
        <v>740</v>
      </c>
      <c r="L502" s="9">
        <f t="shared" si="39"/>
        <v>26.428571428571427</v>
      </c>
    </row>
    <row r="503" spans="1:12">
      <c r="A503" s="1">
        <v>69</v>
      </c>
      <c r="B503" s="1" t="s">
        <v>4</v>
      </c>
      <c r="C503" s="34" t="s">
        <v>2597</v>
      </c>
      <c r="D503" s="1">
        <f t="shared" si="35"/>
        <v>47</v>
      </c>
      <c r="E503" s="2" t="e">
        <f>_xlfn.XLOOKUP(C503,'NAICS-SOC-CIP x-walk'!C:C,'NAICS-SOC-CIP x-walk'!E:E)</f>
        <v>#N/A</v>
      </c>
      <c r="F503" t="str" cm="1">
        <f t="array" ref="F503">_xlfn.IFS(
 AND(D503&gt;=11, D503&lt;=29), "Management, business, science, and arts occupations",
 AND(D503&gt;=31, D503&lt;=39), "Service occupations",
 AND(D503&gt;=41, D503&lt;=43), "Sales and office occupations",
 AND(D503&gt;=51, D503&lt;=53), "Production, transportation, and material moving occupations",
 AND(D503&gt;=45, D503&lt;=49), "Natural resources, construction, and maintenance occupations",
 TRUE, "Not applicable to study area"
)</f>
        <v>Natural resources, construction, and maintenance occupations</v>
      </c>
      <c r="G503">
        <f t="shared" si="36"/>
        <v>8043</v>
      </c>
      <c r="H503" s="9">
        <f t="shared" si="37"/>
        <v>65.390243902439025</v>
      </c>
      <c r="I503" t="e">
        <f>_xlfn.XLOOKUP($C503,'NAICS-SOC-CIP x-walk'!C:C, 'NAICS-SOC-CIP x-walk'!H:H)</f>
        <v>#N/A</v>
      </c>
      <c r="J503" t="e">
        <f>_xlfn.XLOOKUP($C503,'NAICS-SOC-CIP x-walk'!$C:$C, 'NAICS-SOC-CIP x-walk'!I:I)</f>
        <v>#N/A</v>
      </c>
      <c r="K503">
        <f t="shared" si="38"/>
        <v>740</v>
      </c>
      <c r="L503" s="9">
        <f t="shared" si="39"/>
        <v>26.428571428571427</v>
      </c>
    </row>
    <row r="504" spans="1:12">
      <c r="A504" s="1">
        <v>22</v>
      </c>
      <c r="B504" s="1" t="s">
        <v>4</v>
      </c>
      <c r="C504" s="34" t="s">
        <v>2674</v>
      </c>
      <c r="D504" s="1">
        <f t="shared" si="35"/>
        <v>51</v>
      </c>
      <c r="E504" s="2" t="e">
        <f>_xlfn.XLOOKUP(C504,'NAICS-SOC-CIP x-walk'!C:C,'NAICS-SOC-CIP x-walk'!E:E)</f>
        <v>#N/A</v>
      </c>
      <c r="F504" t="str" cm="1">
        <f t="array" ref="F504">_xlfn.IFS(
 AND(D504&gt;=11, D504&lt;=29), "Management, business, science, and arts occupations",
 AND(D504&gt;=31, D504&lt;=39), "Service occupations",
 AND(D504&gt;=41, D504&lt;=43), "Sales and office occupations",
 AND(D504&gt;=51, D504&lt;=53), "Production, transportation, and material moving occupations",
 AND(D504&gt;=45, D504&lt;=49), "Natural resources, construction, and maintenance occupations",
 TRUE, "Not applicable to study area"
)</f>
        <v>Production, transportation, and material moving occupations</v>
      </c>
      <c r="G504">
        <f t="shared" si="36"/>
        <v>8356</v>
      </c>
      <c r="H504" s="9">
        <f t="shared" si="37"/>
        <v>53.564102564102562</v>
      </c>
      <c r="I504" t="e">
        <f>_xlfn.XLOOKUP($C504,'NAICS-SOC-CIP x-walk'!C:C, 'NAICS-SOC-CIP x-walk'!H:H)</f>
        <v>#N/A</v>
      </c>
      <c r="J504" t="e">
        <f>_xlfn.XLOOKUP($C504,'NAICS-SOC-CIP x-walk'!$C:$C, 'NAICS-SOC-CIP x-walk'!I:I)</f>
        <v>#N/A</v>
      </c>
      <c r="K504">
        <f t="shared" si="38"/>
        <v>740</v>
      </c>
      <c r="L504" s="9">
        <f t="shared" si="39"/>
        <v>26.428571428571427</v>
      </c>
    </row>
    <row r="505" spans="1:12">
      <c r="A505" s="1">
        <v>10</v>
      </c>
      <c r="B505" s="1" t="s">
        <v>4</v>
      </c>
      <c r="C505" s="34" t="s">
        <v>2675</v>
      </c>
      <c r="D505" s="1">
        <f t="shared" si="35"/>
        <v>51</v>
      </c>
      <c r="E505" s="2" t="e">
        <f>_xlfn.XLOOKUP(C505,'NAICS-SOC-CIP x-walk'!C:C,'NAICS-SOC-CIP x-walk'!E:E)</f>
        <v>#N/A</v>
      </c>
      <c r="F505" t="str" cm="1">
        <f t="array" ref="F505">_xlfn.IFS(
 AND(D505&gt;=11, D505&lt;=29), "Management, business, science, and arts occupations",
 AND(D505&gt;=31, D505&lt;=39), "Service occupations",
 AND(D505&gt;=41, D505&lt;=43), "Sales and office occupations",
 AND(D505&gt;=51, D505&lt;=53), "Production, transportation, and material moving occupations",
 AND(D505&gt;=45, D505&lt;=49), "Natural resources, construction, and maintenance occupations",
 TRUE, "Not applicable to study area"
)</f>
        <v>Production, transportation, and material moving occupations</v>
      </c>
      <c r="G505">
        <f t="shared" si="36"/>
        <v>8356</v>
      </c>
      <c r="H505" s="9">
        <f t="shared" si="37"/>
        <v>53.564102564102562</v>
      </c>
      <c r="I505" t="e">
        <f>_xlfn.XLOOKUP($C505,'NAICS-SOC-CIP x-walk'!C:C, 'NAICS-SOC-CIP x-walk'!H:H)</f>
        <v>#N/A</v>
      </c>
      <c r="J505" t="e">
        <f>_xlfn.XLOOKUP($C505,'NAICS-SOC-CIP x-walk'!$C:$C, 'NAICS-SOC-CIP x-walk'!I:I)</f>
        <v>#N/A</v>
      </c>
      <c r="K505">
        <f t="shared" si="38"/>
        <v>740</v>
      </c>
      <c r="L505" s="9">
        <f t="shared" si="39"/>
        <v>26.428571428571427</v>
      </c>
    </row>
    <row r="506" spans="1:12">
      <c r="A506" s="1">
        <v>20</v>
      </c>
      <c r="B506" s="1" t="s">
        <v>4</v>
      </c>
      <c r="C506" s="34" t="s">
        <v>2680</v>
      </c>
      <c r="D506" s="1">
        <f t="shared" si="35"/>
        <v>51</v>
      </c>
      <c r="E506" s="2" t="e">
        <f>_xlfn.XLOOKUP(C506,'NAICS-SOC-CIP x-walk'!C:C,'NAICS-SOC-CIP x-walk'!E:E)</f>
        <v>#N/A</v>
      </c>
      <c r="F506" t="str" cm="1">
        <f t="array" ref="F506">_xlfn.IFS(
 AND(D506&gt;=11, D506&lt;=29), "Management, business, science, and arts occupations",
 AND(D506&gt;=31, D506&lt;=39), "Service occupations",
 AND(D506&gt;=41, D506&lt;=43), "Sales and office occupations",
 AND(D506&gt;=51, D506&lt;=53), "Production, transportation, and material moving occupations",
 AND(D506&gt;=45, D506&lt;=49), "Natural resources, construction, and maintenance occupations",
 TRUE, "Not applicable to study area"
)</f>
        <v>Production, transportation, and material moving occupations</v>
      </c>
      <c r="G506">
        <f t="shared" si="36"/>
        <v>8356</v>
      </c>
      <c r="H506" s="9">
        <f t="shared" si="37"/>
        <v>53.564102564102562</v>
      </c>
      <c r="I506" t="e">
        <f>_xlfn.XLOOKUP($C506,'NAICS-SOC-CIP x-walk'!C:C, 'NAICS-SOC-CIP x-walk'!H:H)</f>
        <v>#N/A</v>
      </c>
      <c r="J506" t="e">
        <f>_xlfn.XLOOKUP($C506,'NAICS-SOC-CIP x-walk'!$C:$C, 'NAICS-SOC-CIP x-walk'!I:I)</f>
        <v>#N/A</v>
      </c>
      <c r="K506">
        <f t="shared" si="38"/>
        <v>740</v>
      </c>
      <c r="L506" s="9">
        <f t="shared" si="39"/>
        <v>26.428571428571427</v>
      </c>
    </row>
    <row r="507" spans="1:12">
      <c r="A507" s="1">
        <v>56</v>
      </c>
      <c r="B507" s="1" t="s">
        <v>4</v>
      </c>
      <c r="C507" s="34" t="s">
        <v>2793</v>
      </c>
      <c r="D507" s="1">
        <f t="shared" si="35"/>
        <v>53</v>
      </c>
      <c r="E507" s="2" t="e">
        <f>_xlfn.XLOOKUP(C507,'NAICS-SOC-CIP x-walk'!C:C,'NAICS-SOC-CIP x-walk'!E:E)</f>
        <v>#N/A</v>
      </c>
      <c r="F507" t="str" cm="1">
        <f t="array" ref="F507">_xlfn.IFS(
 AND(D507&gt;=11, D507&lt;=29), "Management, business, science, and arts occupations",
 AND(D507&gt;=31, D507&lt;=39), "Service occupations",
 AND(D507&gt;=41, D507&lt;=43), "Sales and office occupations",
 AND(D507&gt;=51, D507&lt;=53), "Production, transportation, and material moving occupations",
 AND(D507&gt;=45, D507&lt;=49), "Natural resources, construction, and maintenance occupations",
 TRUE, "Not applicable to study area"
)</f>
        <v>Production, transportation, and material moving occupations</v>
      </c>
      <c r="G507">
        <f t="shared" si="36"/>
        <v>8356</v>
      </c>
      <c r="H507" s="9">
        <f t="shared" si="37"/>
        <v>53.564102564102562</v>
      </c>
      <c r="I507" t="e">
        <f>_xlfn.XLOOKUP($C507,'NAICS-SOC-CIP x-walk'!C:C, 'NAICS-SOC-CIP x-walk'!H:H)</f>
        <v>#N/A</v>
      </c>
      <c r="J507" t="e">
        <f>_xlfn.XLOOKUP($C507,'NAICS-SOC-CIP x-walk'!$C:$C, 'NAICS-SOC-CIP x-walk'!I:I)</f>
        <v>#N/A</v>
      </c>
      <c r="K507">
        <f t="shared" si="38"/>
        <v>740</v>
      </c>
      <c r="L507" s="9">
        <f t="shared" si="39"/>
        <v>26.428571428571427</v>
      </c>
    </row>
    <row r="508" spans="1:12">
      <c r="A508" s="1">
        <v>56</v>
      </c>
      <c r="B508" s="1" t="s">
        <v>4</v>
      </c>
      <c r="C508" s="34" t="s">
        <v>2793</v>
      </c>
      <c r="D508" s="1">
        <f t="shared" si="35"/>
        <v>53</v>
      </c>
      <c r="E508" s="2" t="e">
        <f>_xlfn.XLOOKUP(C508,'NAICS-SOC-CIP x-walk'!C:C,'NAICS-SOC-CIP x-walk'!E:E)</f>
        <v>#N/A</v>
      </c>
      <c r="F508" t="str" cm="1">
        <f t="array" ref="F508">_xlfn.IFS(
 AND(D508&gt;=11, D508&lt;=29), "Management, business, science, and arts occupations",
 AND(D508&gt;=31, D508&lt;=39), "Service occupations",
 AND(D508&gt;=41, D508&lt;=43), "Sales and office occupations",
 AND(D508&gt;=51, D508&lt;=53), "Production, transportation, and material moving occupations",
 AND(D508&gt;=45, D508&lt;=49), "Natural resources, construction, and maintenance occupations",
 TRUE, "Not applicable to study area"
)</f>
        <v>Production, transportation, and material moving occupations</v>
      </c>
      <c r="G508">
        <f t="shared" si="36"/>
        <v>8356</v>
      </c>
      <c r="H508" s="9">
        <f t="shared" si="37"/>
        <v>53.564102564102562</v>
      </c>
      <c r="I508" t="e">
        <f>_xlfn.XLOOKUP($C508,'NAICS-SOC-CIP x-walk'!C:C, 'NAICS-SOC-CIP x-walk'!H:H)</f>
        <v>#N/A</v>
      </c>
      <c r="J508" t="e">
        <f>_xlfn.XLOOKUP($C508,'NAICS-SOC-CIP x-walk'!$C:$C, 'NAICS-SOC-CIP x-walk'!I:I)</f>
        <v>#N/A</v>
      </c>
      <c r="K508">
        <f t="shared" si="38"/>
        <v>740</v>
      </c>
      <c r="L508" s="9">
        <f t="shared" si="39"/>
        <v>26.428571428571427</v>
      </c>
    </row>
    <row r="509" spans="1:12">
      <c r="A509" s="1">
        <v>65</v>
      </c>
      <c r="B509" s="1">
        <v>3</v>
      </c>
      <c r="C509" s="34" t="s">
        <v>2794</v>
      </c>
      <c r="D509" s="1">
        <f t="shared" si="35"/>
        <v>53</v>
      </c>
      <c r="E509" s="2" t="e">
        <f>_xlfn.XLOOKUP(C509,'NAICS-SOC-CIP x-walk'!C:C,'NAICS-SOC-CIP x-walk'!E:E)</f>
        <v>#N/A</v>
      </c>
      <c r="F509" t="str" cm="1">
        <f t="array" ref="F509">_xlfn.IFS(
 AND(D509&gt;=11, D509&lt;=29), "Management, business, science, and arts occupations",
 AND(D509&gt;=31, D509&lt;=39), "Service occupations",
 AND(D509&gt;=41, D509&lt;=43), "Sales and office occupations",
 AND(D509&gt;=51, D509&lt;=53), "Production, transportation, and material moving occupations",
 AND(D509&gt;=45, D509&lt;=49), "Natural resources, construction, and maintenance occupations",
 TRUE, "Not applicable to study area"
)</f>
        <v>Production, transportation, and material moving occupations</v>
      </c>
      <c r="G509">
        <f t="shared" si="36"/>
        <v>8356</v>
      </c>
      <c r="H509" s="9">
        <f t="shared" si="37"/>
        <v>53.564102564102562</v>
      </c>
      <c r="I509" t="e">
        <f>_xlfn.XLOOKUP($C509,'NAICS-SOC-CIP x-walk'!C:C, 'NAICS-SOC-CIP x-walk'!H:H)</f>
        <v>#N/A</v>
      </c>
      <c r="J509" t="e">
        <f>_xlfn.XLOOKUP($C509,'NAICS-SOC-CIP x-walk'!$C:$C, 'NAICS-SOC-CIP x-walk'!I:I)</f>
        <v>#N/A</v>
      </c>
      <c r="K509">
        <f t="shared" si="38"/>
        <v>740</v>
      </c>
      <c r="L509" s="9">
        <f t="shared" si="39"/>
        <v>26.428571428571427</v>
      </c>
    </row>
    <row r="510" spans="1:12">
      <c r="A510" s="1">
        <v>10</v>
      </c>
      <c r="B510" s="1" t="s">
        <v>4</v>
      </c>
      <c r="C510" s="34" t="s">
        <v>2313</v>
      </c>
      <c r="D510" s="1">
        <f t="shared" si="35"/>
        <v>31</v>
      </c>
      <c r="E510" s="2" t="e">
        <f>_xlfn.XLOOKUP(C510,'NAICS-SOC-CIP x-walk'!C:C,'NAICS-SOC-CIP x-walk'!E:E)</f>
        <v>#N/A</v>
      </c>
      <c r="F510" t="str" cm="1">
        <f t="array" ref="F510">_xlfn.IFS(
 AND(D510&gt;=11, D510&lt;=29), "Management, business, science, and arts occupations",
 AND(D510&gt;=31, D510&lt;=39), "Service occupations",
 AND(D510&gt;=41, D510&lt;=43), "Sales and office occupations",
 AND(D510&gt;=51, D510&lt;=53), "Production, transportation, and material moving occupations",
 AND(D510&gt;=45, D510&lt;=49), "Natural resources, construction, and maintenance occupations",
 TRUE, "Not applicable to study area"
)</f>
        <v>Service occupations</v>
      </c>
      <c r="G510">
        <f t="shared" si="36"/>
        <v>3317</v>
      </c>
      <c r="H510" s="9">
        <f t="shared" si="37"/>
        <v>34.195876288659797</v>
      </c>
      <c r="I510" t="e">
        <f>_xlfn.XLOOKUP($C510,'NAICS-SOC-CIP x-walk'!C:C, 'NAICS-SOC-CIP x-walk'!H:H)</f>
        <v>#N/A</v>
      </c>
      <c r="J510" t="e">
        <f>_xlfn.XLOOKUP($C510,'NAICS-SOC-CIP x-walk'!$C:$C, 'NAICS-SOC-CIP x-walk'!I:I)</f>
        <v>#N/A</v>
      </c>
      <c r="K510">
        <f t="shared" si="38"/>
        <v>740</v>
      </c>
      <c r="L510" s="9">
        <f t="shared" si="39"/>
        <v>26.428571428571427</v>
      </c>
    </row>
    <row r="511" spans="1:12">
      <c r="A511" s="1">
        <v>41</v>
      </c>
      <c r="B511" s="1" t="s">
        <v>4</v>
      </c>
      <c r="C511" s="34" t="s">
        <v>2314</v>
      </c>
      <c r="D511" s="1">
        <f t="shared" si="35"/>
        <v>31</v>
      </c>
      <c r="E511" s="2" t="e">
        <f>_xlfn.XLOOKUP(C511,'NAICS-SOC-CIP x-walk'!C:C,'NAICS-SOC-CIP x-walk'!E:E)</f>
        <v>#N/A</v>
      </c>
      <c r="F511" t="str" cm="1">
        <f t="array" ref="F511">_xlfn.IFS(
 AND(D511&gt;=11, D511&lt;=29), "Management, business, science, and arts occupations",
 AND(D511&gt;=31, D511&lt;=39), "Service occupations",
 AND(D511&gt;=41, D511&lt;=43), "Sales and office occupations",
 AND(D511&gt;=51, D511&lt;=53), "Production, transportation, and material moving occupations",
 AND(D511&gt;=45, D511&lt;=49), "Natural resources, construction, and maintenance occupations",
 TRUE, "Not applicable to study area"
)</f>
        <v>Service occupations</v>
      </c>
      <c r="G511">
        <f t="shared" si="36"/>
        <v>3317</v>
      </c>
      <c r="H511" s="9">
        <f t="shared" si="37"/>
        <v>34.195876288659797</v>
      </c>
      <c r="I511" t="e">
        <f>_xlfn.XLOOKUP($C511,'NAICS-SOC-CIP x-walk'!C:C, 'NAICS-SOC-CIP x-walk'!H:H)</f>
        <v>#N/A</v>
      </c>
      <c r="J511" t="e">
        <f>_xlfn.XLOOKUP($C511,'NAICS-SOC-CIP x-walk'!$C:$C, 'NAICS-SOC-CIP x-walk'!I:I)</f>
        <v>#N/A</v>
      </c>
      <c r="K511">
        <f t="shared" si="38"/>
        <v>740</v>
      </c>
      <c r="L511" s="9">
        <f t="shared" si="39"/>
        <v>26.428571428571427</v>
      </c>
    </row>
    <row r="512" spans="1:12">
      <c r="A512" s="1">
        <v>36</v>
      </c>
      <c r="B512" s="1">
        <v>3</v>
      </c>
      <c r="C512" s="34" t="s">
        <v>2432</v>
      </c>
      <c r="D512" s="1">
        <f t="shared" si="35"/>
        <v>39</v>
      </c>
      <c r="E512" s="2" t="e">
        <f>_xlfn.XLOOKUP(C512,'NAICS-SOC-CIP x-walk'!C:C,'NAICS-SOC-CIP x-walk'!E:E)</f>
        <v>#N/A</v>
      </c>
      <c r="F512" t="str" cm="1">
        <f t="array" ref="F512">_xlfn.IFS(
 AND(D512&gt;=11, D512&lt;=29), "Management, business, science, and arts occupations",
 AND(D512&gt;=31, D512&lt;=39), "Service occupations",
 AND(D512&gt;=41, D512&lt;=43), "Sales and office occupations",
 AND(D512&gt;=51, D512&lt;=53), "Production, transportation, and material moving occupations",
 AND(D512&gt;=45, D512&lt;=49), "Natural resources, construction, and maintenance occupations",
 TRUE, "Not applicable to study area"
)</f>
        <v>Service occupations</v>
      </c>
      <c r="G512">
        <f t="shared" si="36"/>
        <v>3317</v>
      </c>
      <c r="H512" s="9">
        <f t="shared" si="37"/>
        <v>34.195876288659797</v>
      </c>
      <c r="I512" t="e">
        <f>_xlfn.XLOOKUP($C512,'NAICS-SOC-CIP x-walk'!C:C, 'NAICS-SOC-CIP x-walk'!H:H)</f>
        <v>#N/A</v>
      </c>
      <c r="J512" t="e">
        <f>_xlfn.XLOOKUP($C512,'NAICS-SOC-CIP x-walk'!$C:$C, 'NAICS-SOC-CIP x-walk'!I:I)</f>
        <v>#N/A</v>
      </c>
      <c r="K512">
        <f t="shared" si="38"/>
        <v>740</v>
      </c>
      <c r="L512" s="9">
        <f t="shared" si="39"/>
        <v>26.428571428571427</v>
      </c>
    </row>
    <row r="513" spans="1:12">
      <c r="A513" s="1">
        <v>36</v>
      </c>
      <c r="B513" s="1" t="s">
        <v>4</v>
      </c>
      <c r="C513" s="34" t="s">
        <v>2433</v>
      </c>
      <c r="D513" s="1">
        <f t="shared" si="35"/>
        <v>39</v>
      </c>
      <c r="E513" s="2" t="e">
        <f>_xlfn.XLOOKUP(C513,'NAICS-SOC-CIP x-walk'!C:C,'NAICS-SOC-CIP x-walk'!E:E)</f>
        <v>#N/A</v>
      </c>
      <c r="F513" t="str" cm="1">
        <f t="array" ref="F513">_xlfn.IFS(
 AND(D513&gt;=11, D513&lt;=29), "Management, business, science, and arts occupations",
 AND(D513&gt;=31, D513&lt;=39), "Service occupations",
 AND(D513&gt;=41, D513&lt;=43), "Sales and office occupations",
 AND(D513&gt;=51, D513&lt;=53), "Production, transportation, and material moving occupations",
 AND(D513&gt;=45, D513&lt;=49), "Natural resources, construction, and maintenance occupations",
 TRUE, "Not applicable to study area"
)</f>
        <v>Service occupations</v>
      </c>
      <c r="G513">
        <f t="shared" si="36"/>
        <v>3317</v>
      </c>
      <c r="H513" s="9">
        <f t="shared" si="37"/>
        <v>34.195876288659797</v>
      </c>
      <c r="I513" t="e">
        <f>_xlfn.XLOOKUP($C513,'NAICS-SOC-CIP x-walk'!C:C, 'NAICS-SOC-CIP x-walk'!H:H)</f>
        <v>#N/A</v>
      </c>
      <c r="J513" t="e">
        <f>_xlfn.XLOOKUP($C513,'NAICS-SOC-CIP x-walk'!$C:$C, 'NAICS-SOC-CIP x-walk'!I:I)</f>
        <v>#N/A</v>
      </c>
      <c r="K513">
        <f t="shared" si="38"/>
        <v>740</v>
      </c>
      <c r="L513" s="9">
        <f t="shared" si="39"/>
        <v>26.428571428571427</v>
      </c>
    </row>
    <row r="514" spans="1:12">
      <c r="A514" s="1">
        <v>14</v>
      </c>
      <c r="B514" s="1">
        <v>4</v>
      </c>
      <c r="C514" s="34" t="s">
        <v>1856</v>
      </c>
      <c r="D514" s="1">
        <f t="shared" si="35"/>
        <v>13</v>
      </c>
      <c r="E514" s="2" t="e">
        <f>_xlfn.XLOOKUP(C514,'NAICS-SOC-CIP x-walk'!C:C,'NAICS-SOC-CIP x-walk'!E:E)</f>
        <v>#N/A</v>
      </c>
      <c r="F514" t="str" cm="1">
        <f t="array" ref="F514">_xlfn.IFS(
 AND(D514&gt;=11, D514&lt;=29), "Management, business, science, and arts occupations",
 AND(D514&gt;=31, D514&lt;=39), "Service occupations",
 AND(D514&gt;=41, D514&lt;=43), "Sales and office occupations",
 AND(D514&gt;=51, D514&lt;=53), "Production, transportation, and material moving occupations",
 AND(D514&gt;=45, D514&lt;=49), "Natural resources, construction, and maintenance occupations",
 TRUE, "Not applicable to study area"
)</f>
        <v>Management, business, science, and arts occupations</v>
      </c>
      <c r="G514">
        <f t="shared" si="36"/>
        <v>7776</v>
      </c>
      <c r="H514" s="9">
        <f t="shared" si="37"/>
        <v>17.474157303370788</v>
      </c>
      <c r="I514" t="e">
        <f>_xlfn.XLOOKUP($C514,'NAICS-SOC-CIP x-walk'!C:C, 'NAICS-SOC-CIP x-walk'!H:H)</f>
        <v>#N/A</v>
      </c>
      <c r="J514" t="e">
        <f>_xlfn.XLOOKUP($C514,'NAICS-SOC-CIP x-walk'!$C:$C, 'NAICS-SOC-CIP x-walk'!I:I)</f>
        <v>#N/A</v>
      </c>
      <c r="K514">
        <f t="shared" si="38"/>
        <v>740</v>
      </c>
      <c r="L514" s="9">
        <f t="shared" si="39"/>
        <v>26.428571428571427</v>
      </c>
    </row>
    <row r="515" spans="1:12">
      <c r="A515" s="1">
        <v>21</v>
      </c>
      <c r="B515" s="1">
        <v>3</v>
      </c>
      <c r="C515" s="34" t="s">
        <v>1857</v>
      </c>
      <c r="D515" s="1">
        <f t="shared" si="35"/>
        <v>13</v>
      </c>
      <c r="E515" s="2" t="e">
        <f>_xlfn.XLOOKUP(C515,'NAICS-SOC-CIP x-walk'!C:C,'NAICS-SOC-CIP x-walk'!E:E)</f>
        <v>#N/A</v>
      </c>
      <c r="F515" t="str" cm="1">
        <f t="array" ref="F515">_xlfn.IFS(
 AND(D515&gt;=11, D515&lt;=29), "Management, business, science, and arts occupations",
 AND(D515&gt;=31, D515&lt;=39), "Service occupations",
 AND(D515&gt;=41, D515&lt;=43), "Sales and office occupations",
 AND(D515&gt;=51, D515&lt;=53), "Production, transportation, and material moving occupations",
 AND(D515&gt;=45, D515&lt;=49), "Natural resources, construction, and maintenance occupations",
 TRUE, "Not applicable to study area"
)</f>
        <v>Management, business, science, and arts occupations</v>
      </c>
      <c r="G515">
        <f t="shared" si="36"/>
        <v>7776</v>
      </c>
      <c r="H515" s="9">
        <f t="shared" si="37"/>
        <v>17.474157303370788</v>
      </c>
      <c r="I515" t="e">
        <f>_xlfn.XLOOKUP($C515,'NAICS-SOC-CIP x-walk'!C:C, 'NAICS-SOC-CIP x-walk'!H:H)</f>
        <v>#N/A</v>
      </c>
      <c r="J515" t="e">
        <f>_xlfn.XLOOKUP($C515,'NAICS-SOC-CIP x-walk'!$C:$C, 'NAICS-SOC-CIP x-walk'!I:I)</f>
        <v>#N/A</v>
      </c>
      <c r="K515">
        <f t="shared" si="38"/>
        <v>740</v>
      </c>
      <c r="L515" s="9">
        <f t="shared" si="39"/>
        <v>26.428571428571427</v>
      </c>
    </row>
    <row r="516" spans="1:12">
      <c r="A516" s="1">
        <v>9</v>
      </c>
      <c r="B516" s="1">
        <v>4</v>
      </c>
      <c r="C516" s="34" t="s">
        <v>1858</v>
      </c>
      <c r="D516" s="1">
        <f t="shared" si="35"/>
        <v>13</v>
      </c>
      <c r="E516" s="2" t="e">
        <f>_xlfn.XLOOKUP(C516,'NAICS-SOC-CIP x-walk'!C:C,'NAICS-SOC-CIP x-walk'!E:E)</f>
        <v>#N/A</v>
      </c>
      <c r="F516" t="str" cm="1">
        <f t="array" ref="F516">_xlfn.IFS(
 AND(D516&gt;=11, D516&lt;=29), "Management, business, science, and arts occupations",
 AND(D516&gt;=31, D516&lt;=39), "Service occupations",
 AND(D516&gt;=41, D516&lt;=43), "Sales and office occupations",
 AND(D516&gt;=51, D516&lt;=53), "Production, transportation, and material moving occupations",
 AND(D516&gt;=45, D516&lt;=49), "Natural resources, construction, and maintenance occupations",
 TRUE, "Not applicable to study area"
)</f>
        <v>Management, business, science, and arts occupations</v>
      </c>
      <c r="G516">
        <f t="shared" si="36"/>
        <v>7776</v>
      </c>
      <c r="H516" s="9">
        <f t="shared" si="37"/>
        <v>17.474157303370788</v>
      </c>
      <c r="I516" t="e">
        <f>_xlfn.XLOOKUP($C516,'NAICS-SOC-CIP x-walk'!C:C, 'NAICS-SOC-CIP x-walk'!H:H)</f>
        <v>#N/A</v>
      </c>
      <c r="J516" t="e">
        <f>_xlfn.XLOOKUP($C516,'NAICS-SOC-CIP x-walk'!$C:$C, 'NAICS-SOC-CIP x-walk'!I:I)</f>
        <v>#N/A</v>
      </c>
      <c r="K516">
        <f t="shared" si="38"/>
        <v>740</v>
      </c>
      <c r="L516" s="9">
        <f t="shared" si="39"/>
        <v>26.428571428571427</v>
      </c>
    </row>
    <row r="517" spans="1:12">
      <c r="A517" s="1">
        <v>27</v>
      </c>
      <c r="B517" s="1">
        <v>4</v>
      </c>
      <c r="C517" s="34" t="s">
        <v>1880</v>
      </c>
      <c r="D517" s="1">
        <f t="shared" ref="D517:D580" si="40">VALUE(LEFT(C517,2))</f>
        <v>13</v>
      </c>
      <c r="E517" s="2" t="e">
        <f>_xlfn.XLOOKUP(C517,'NAICS-SOC-CIP x-walk'!C:C,'NAICS-SOC-CIP x-walk'!E:E)</f>
        <v>#N/A</v>
      </c>
      <c r="F517" t="str" cm="1">
        <f t="array" ref="F517">_xlfn.IFS(
 AND(D517&gt;=11, D517&lt;=29), "Management, business, science, and arts occupations",
 AND(D517&gt;=31, D517&lt;=39), "Service occupations",
 AND(D517&gt;=41, D517&lt;=43), "Sales and office occupations",
 AND(D517&gt;=51, D517&lt;=53), "Production, transportation, and material moving occupations",
 AND(D517&gt;=45, D517&lt;=49), "Natural resources, construction, and maintenance occupations",
 TRUE, "Not applicable to study area"
)</f>
        <v>Management, business, science, and arts occupations</v>
      </c>
      <c r="G517">
        <f t="shared" ref="G517:G580" si="41">SUMIF(F:F, F517, A:A)</f>
        <v>7776</v>
      </c>
      <c r="H517" s="9">
        <f t="shared" ref="H517:H580" si="42">AVERAGEIF(F:F, F517, A:A)</f>
        <v>17.474157303370788</v>
      </c>
      <c r="I517" t="e">
        <f>_xlfn.XLOOKUP($C517,'NAICS-SOC-CIP x-walk'!C:C, 'NAICS-SOC-CIP x-walk'!H:H)</f>
        <v>#N/A</v>
      </c>
      <c r="J517" t="e">
        <f>_xlfn.XLOOKUP($C517,'NAICS-SOC-CIP x-walk'!$C:$C, 'NAICS-SOC-CIP x-walk'!I:I)</f>
        <v>#N/A</v>
      </c>
      <c r="K517">
        <f t="shared" ref="K517:K580" si="43">SUMIF(J:J, J517, A:A)</f>
        <v>740</v>
      </c>
      <c r="L517" s="9">
        <f t="shared" ref="L517:L580" si="44">AVERAGEIF(J:J, J517, A:A)</f>
        <v>26.428571428571427</v>
      </c>
    </row>
    <row r="518" spans="1:12">
      <c r="A518" s="1">
        <v>46</v>
      </c>
      <c r="B518" s="1">
        <v>4</v>
      </c>
      <c r="C518" s="34" t="s">
        <v>1881</v>
      </c>
      <c r="D518" s="1">
        <f t="shared" si="40"/>
        <v>13</v>
      </c>
      <c r="E518" s="2" t="e">
        <f>_xlfn.XLOOKUP(C518,'NAICS-SOC-CIP x-walk'!C:C,'NAICS-SOC-CIP x-walk'!E:E)</f>
        <v>#N/A</v>
      </c>
      <c r="F518" t="str" cm="1">
        <f t="array" ref="F518">_xlfn.IFS(
 AND(D518&gt;=11, D518&lt;=29), "Management, business, science, and arts occupations",
 AND(D518&gt;=31, D518&lt;=39), "Service occupations",
 AND(D518&gt;=41, D518&lt;=43), "Sales and office occupations",
 AND(D518&gt;=51, D518&lt;=53), "Production, transportation, and material moving occupations",
 AND(D518&gt;=45, D518&lt;=49), "Natural resources, construction, and maintenance occupations",
 TRUE, "Not applicable to study area"
)</f>
        <v>Management, business, science, and arts occupations</v>
      </c>
      <c r="G518">
        <f t="shared" si="41"/>
        <v>7776</v>
      </c>
      <c r="H518" s="9">
        <f t="shared" si="42"/>
        <v>17.474157303370788</v>
      </c>
      <c r="I518" t="e">
        <f>_xlfn.XLOOKUP($C518,'NAICS-SOC-CIP x-walk'!C:C, 'NAICS-SOC-CIP x-walk'!H:H)</f>
        <v>#N/A</v>
      </c>
      <c r="J518" t="e">
        <f>_xlfn.XLOOKUP($C518,'NAICS-SOC-CIP x-walk'!$C:$C, 'NAICS-SOC-CIP x-walk'!I:I)</f>
        <v>#N/A</v>
      </c>
      <c r="K518">
        <f t="shared" si="43"/>
        <v>740</v>
      </c>
      <c r="L518" s="9">
        <f t="shared" si="44"/>
        <v>26.428571428571427</v>
      </c>
    </row>
    <row r="519" spans="1:12">
      <c r="A519" s="1">
        <v>3</v>
      </c>
      <c r="B519" s="1">
        <v>5</v>
      </c>
      <c r="C519" s="34" t="s">
        <v>2041</v>
      </c>
      <c r="D519" s="1">
        <f t="shared" si="40"/>
        <v>21</v>
      </c>
      <c r="E519" s="2" t="e">
        <f>_xlfn.XLOOKUP(C519,'NAICS-SOC-CIP x-walk'!C:C,'NAICS-SOC-CIP x-walk'!E:E)</f>
        <v>#N/A</v>
      </c>
      <c r="F519" t="str" cm="1">
        <f t="array" ref="F519">_xlfn.IFS(
 AND(D519&gt;=11, D519&lt;=29), "Management, business, science, and arts occupations",
 AND(D519&gt;=31, D519&lt;=39), "Service occupations",
 AND(D519&gt;=41, D519&lt;=43), "Sales and office occupations",
 AND(D519&gt;=51, D519&lt;=53), "Production, transportation, and material moving occupations",
 AND(D519&gt;=45, D519&lt;=49), "Natural resources, construction, and maintenance occupations",
 TRUE, "Not applicable to study area"
)</f>
        <v>Management, business, science, and arts occupations</v>
      </c>
      <c r="G519">
        <f t="shared" si="41"/>
        <v>7776</v>
      </c>
      <c r="H519" s="9">
        <f t="shared" si="42"/>
        <v>17.474157303370788</v>
      </c>
      <c r="I519" t="e">
        <f>_xlfn.XLOOKUP($C519,'NAICS-SOC-CIP x-walk'!C:C, 'NAICS-SOC-CIP x-walk'!H:H)</f>
        <v>#N/A</v>
      </c>
      <c r="J519" t="e">
        <f>_xlfn.XLOOKUP($C519,'NAICS-SOC-CIP x-walk'!$C:$C, 'NAICS-SOC-CIP x-walk'!I:I)</f>
        <v>#N/A</v>
      </c>
      <c r="K519">
        <f t="shared" si="43"/>
        <v>740</v>
      </c>
      <c r="L519" s="9">
        <f t="shared" si="44"/>
        <v>26.428571428571427</v>
      </c>
    </row>
    <row r="520" spans="1:12">
      <c r="A520" s="1">
        <v>3</v>
      </c>
      <c r="B520" s="1">
        <v>5</v>
      </c>
      <c r="C520" s="34" t="s">
        <v>2044</v>
      </c>
      <c r="D520" s="1">
        <f t="shared" si="40"/>
        <v>21</v>
      </c>
      <c r="E520" s="2" t="e">
        <f>_xlfn.XLOOKUP(C520,'NAICS-SOC-CIP x-walk'!C:C,'NAICS-SOC-CIP x-walk'!E:E)</f>
        <v>#N/A</v>
      </c>
      <c r="F520" t="str" cm="1">
        <f t="array" ref="F520">_xlfn.IFS(
 AND(D520&gt;=11, D520&lt;=29), "Management, business, science, and arts occupations",
 AND(D520&gt;=31, D520&lt;=39), "Service occupations",
 AND(D520&gt;=41, D520&lt;=43), "Sales and office occupations",
 AND(D520&gt;=51, D520&lt;=53), "Production, transportation, and material moving occupations",
 AND(D520&gt;=45, D520&lt;=49), "Natural resources, construction, and maintenance occupations",
 TRUE, "Not applicable to study area"
)</f>
        <v>Management, business, science, and arts occupations</v>
      </c>
      <c r="G520">
        <f t="shared" si="41"/>
        <v>7776</v>
      </c>
      <c r="H520" s="9">
        <f t="shared" si="42"/>
        <v>17.474157303370788</v>
      </c>
      <c r="I520" t="e">
        <f>_xlfn.XLOOKUP($C520,'NAICS-SOC-CIP x-walk'!C:C, 'NAICS-SOC-CIP x-walk'!H:H)</f>
        <v>#N/A</v>
      </c>
      <c r="J520" t="e">
        <f>_xlfn.XLOOKUP($C520,'NAICS-SOC-CIP x-walk'!$C:$C, 'NAICS-SOC-CIP x-walk'!I:I)</f>
        <v>#N/A</v>
      </c>
      <c r="K520">
        <f t="shared" si="43"/>
        <v>740</v>
      </c>
      <c r="L520" s="9">
        <f t="shared" si="44"/>
        <v>26.428571428571427</v>
      </c>
    </row>
    <row r="521" spans="1:12">
      <c r="A521" s="1">
        <v>11</v>
      </c>
      <c r="B521" s="1">
        <v>4</v>
      </c>
      <c r="C521" s="34" t="s">
        <v>2129</v>
      </c>
      <c r="D521" s="1">
        <f t="shared" si="40"/>
        <v>25</v>
      </c>
      <c r="E521" s="2" t="e">
        <f>_xlfn.XLOOKUP(C521,'NAICS-SOC-CIP x-walk'!C:C,'NAICS-SOC-CIP x-walk'!E:E)</f>
        <v>#N/A</v>
      </c>
      <c r="F521" t="str" cm="1">
        <f t="array" ref="F521">_xlfn.IFS(
 AND(D521&gt;=11, D521&lt;=29), "Management, business, science, and arts occupations",
 AND(D521&gt;=31, D521&lt;=39), "Service occupations",
 AND(D521&gt;=41, D521&lt;=43), "Sales and office occupations",
 AND(D521&gt;=51, D521&lt;=53), "Production, transportation, and material moving occupations",
 AND(D521&gt;=45, D521&lt;=49), "Natural resources, construction, and maintenance occupations",
 TRUE, "Not applicable to study area"
)</f>
        <v>Management, business, science, and arts occupations</v>
      </c>
      <c r="G521">
        <f t="shared" si="41"/>
        <v>7776</v>
      </c>
      <c r="H521" s="9">
        <f t="shared" si="42"/>
        <v>17.474157303370788</v>
      </c>
      <c r="I521" t="e">
        <f>_xlfn.XLOOKUP($C521,'NAICS-SOC-CIP x-walk'!C:C, 'NAICS-SOC-CIP x-walk'!H:H)</f>
        <v>#N/A</v>
      </c>
      <c r="J521" t="e">
        <f>_xlfn.XLOOKUP($C521,'NAICS-SOC-CIP x-walk'!$C:$C, 'NAICS-SOC-CIP x-walk'!I:I)</f>
        <v>#N/A</v>
      </c>
      <c r="K521">
        <f t="shared" si="43"/>
        <v>740</v>
      </c>
      <c r="L521" s="9">
        <f t="shared" si="44"/>
        <v>26.428571428571427</v>
      </c>
    </row>
    <row r="522" spans="1:12">
      <c r="A522" s="1">
        <v>43</v>
      </c>
      <c r="B522" s="1">
        <v>3</v>
      </c>
      <c r="C522" s="34" t="s">
        <v>2149</v>
      </c>
      <c r="D522" s="1">
        <f t="shared" si="40"/>
        <v>25</v>
      </c>
      <c r="E522" s="2" t="e">
        <f>_xlfn.XLOOKUP(C522,'NAICS-SOC-CIP x-walk'!C:C,'NAICS-SOC-CIP x-walk'!E:E)</f>
        <v>#N/A</v>
      </c>
      <c r="F522" t="str" cm="1">
        <f t="array" ref="F522">_xlfn.IFS(
 AND(D522&gt;=11, D522&lt;=29), "Management, business, science, and arts occupations",
 AND(D522&gt;=31, D522&lt;=39), "Service occupations",
 AND(D522&gt;=41, D522&lt;=43), "Sales and office occupations",
 AND(D522&gt;=51, D522&lt;=53), "Production, transportation, and material moving occupations",
 AND(D522&gt;=45, D522&lt;=49), "Natural resources, construction, and maintenance occupations",
 TRUE, "Not applicable to study area"
)</f>
        <v>Management, business, science, and arts occupations</v>
      </c>
      <c r="G522">
        <f t="shared" si="41"/>
        <v>7776</v>
      </c>
      <c r="H522" s="9">
        <f t="shared" si="42"/>
        <v>17.474157303370788</v>
      </c>
      <c r="I522" t="e">
        <f>_xlfn.XLOOKUP($C522,'NAICS-SOC-CIP x-walk'!C:C, 'NAICS-SOC-CIP x-walk'!H:H)</f>
        <v>#N/A</v>
      </c>
      <c r="J522" t="e">
        <f>_xlfn.XLOOKUP($C522,'NAICS-SOC-CIP x-walk'!$C:$C, 'NAICS-SOC-CIP x-walk'!I:I)</f>
        <v>#N/A</v>
      </c>
      <c r="K522">
        <f t="shared" si="43"/>
        <v>740</v>
      </c>
      <c r="L522" s="9">
        <f t="shared" si="44"/>
        <v>26.428571428571427</v>
      </c>
    </row>
    <row r="523" spans="1:12">
      <c r="A523" s="1">
        <v>24</v>
      </c>
      <c r="B523" s="1">
        <v>3</v>
      </c>
      <c r="C523" s="34" t="s">
        <v>2150</v>
      </c>
      <c r="D523" s="1">
        <f t="shared" si="40"/>
        <v>25</v>
      </c>
      <c r="E523" s="2" t="e">
        <f>_xlfn.XLOOKUP(C523,'NAICS-SOC-CIP x-walk'!C:C,'NAICS-SOC-CIP x-walk'!E:E)</f>
        <v>#N/A</v>
      </c>
      <c r="F523" t="str" cm="1">
        <f t="array" ref="F523">_xlfn.IFS(
 AND(D523&gt;=11, D523&lt;=29), "Management, business, science, and arts occupations",
 AND(D523&gt;=31, D523&lt;=39), "Service occupations",
 AND(D523&gt;=41, D523&lt;=43), "Sales and office occupations",
 AND(D523&gt;=51, D523&lt;=53), "Production, transportation, and material moving occupations",
 AND(D523&gt;=45, D523&lt;=49), "Natural resources, construction, and maintenance occupations",
 TRUE, "Not applicable to study area"
)</f>
        <v>Management, business, science, and arts occupations</v>
      </c>
      <c r="G523">
        <f t="shared" si="41"/>
        <v>7776</v>
      </c>
      <c r="H523" s="9">
        <f t="shared" si="42"/>
        <v>17.474157303370788</v>
      </c>
      <c r="I523" t="e">
        <f>_xlfn.XLOOKUP($C523,'NAICS-SOC-CIP x-walk'!C:C, 'NAICS-SOC-CIP x-walk'!H:H)</f>
        <v>#N/A</v>
      </c>
      <c r="J523" t="e">
        <f>_xlfn.XLOOKUP($C523,'NAICS-SOC-CIP x-walk'!$C:$C, 'NAICS-SOC-CIP x-walk'!I:I)</f>
        <v>#N/A</v>
      </c>
      <c r="K523">
        <f t="shared" si="43"/>
        <v>740</v>
      </c>
      <c r="L523" s="9">
        <f t="shared" si="44"/>
        <v>26.428571428571427</v>
      </c>
    </row>
    <row r="524" spans="1:12">
      <c r="A524" s="1">
        <v>2</v>
      </c>
      <c r="B524" s="1">
        <v>4</v>
      </c>
      <c r="C524" s="34" t="s">
        <v>2274</v>
      </c>
      <c r="D524" s="1">
        <f t="shared" si="40"/>
        <v>29</v>
      </c>
      <c r="E524" s="2" t="e">
        <f>_xlfn.XLOOKUP(C524,'NAICS-SOC-CIP x-walk'!C:C,'NAICS-SOC-CIP x-walk'!E:E)</f>
        <v>#N/A</v>
      </c>
      <c r="F524" t="str" cm="1">
        <f t="array" ref="F524">_xlfn.IFS(
 AND(D524&gt;=11, D524&lt;=29), "Management, business, science, and arts occupations",
 AND(D524&gt;=31, D524&lt;=39), "Service occupations",
 AND(D524&gt;=41, D524&lt;=43), "Sales and office occupations",
 AND(D524&gt;=51, D524&lt;=53), "Production, transportation, and material moving occupations",
 AND(D524&gt;=45, D524&lt;=49), "Natural resources, construction, and maintenance occupations",
 TRUE, "Not applicable to study area"
)</f>
        <v>Management, business, science, and arts occupations</v>
      </c>
      <c r="G524">
        <f t="shared" si="41"/>
        <v>7776</v>
      </c>
      <c r="H524" s="9">
        <f t="shared" si="42"/>
        <v>17.474157303370788</v>
      </c>
      <c r="I524" t="e">
        <f>_xlfn.XLOOKUP($C524,'NAICS-SOC-CIP x-walk'!C:C, 'NAICS-SOC-CIP x-walk'!H:H)</f>
        <v>#N/A</v>
      </c>
      <c r="J524" t="e">
        <f>_xlfn.XLOOKUP($C524,'NAICS-SOC-CIP x-walk'!$C:$C, 'NAICS-SOC-CIP x-walk'!I:I)</f>
        <v>#N/A</v>
      </c>
      <c r="K524">
        <f t="shared" si="43"/>
        <v>740</v>
      </c>
      <c r="L524" s="9">
        <f t="shared" si="44"/>
        <v>26.428571428571427</v>
      </c>
    </row>
    <row r="525" spans="1:12">
      <c r="A525" s="1">
        <v>6</v>
      </c>
      <c r="B525" s="1">
        <v>4</v>
      </c>
      <c r="C525" s="34" t="s">
        <v>2274</v>
      </c>
      <c r="D525" s="1">
        <f t="shared" si="40"/>
        <v>29</v>
      </c>
      <c r="E525" s="2" t="e">
        <f>_xlfn.XLOOKUP(C525,'NAICS-SOC-CIP x-walk'!C:C,'NAICS-SOC-CIP x-walk'!E:E)</f>
        <v>#N/A</v>
      </c>
      <c r="F525" t="str" cm="1">
        <f t="array" ref="F525">_xlfn.IFS(
 AND(D525&gt;=11, D525&lt;=29), "Management, business, science, and arts occupations",
 AND(D525&gt;=31, D525&lt;=39), "Service occupations",
 AND(D525&gt;=41, D525&lt;=43), "Sales and office occupations",
 AND(D525&gt;=51, D525&lt;=53), "Production, transportation, and material moving occupations",
 AND(D525&gt;=45, D525&lt;=49), "Natural resources, construction, and maintenance occupations",
 TRUE, "Not applicable to study area"
)</f>
        <v>Management, business, science, and arts occupations</v>
      </c>
      <c r="G525">
        <f t="shared" si="41"/>
        <v>7776</v>
      </c>
      <c r="H525" s="9">
        <f t="shared" si="42"/>
        <v>17.474157303370788</v>
      </c>
      <c r="I525" t="e">
        <f>_xlfn.XLOOKUP($C525,'NAICS-SOC-CIP x-walk'!C:C, 'NAICS-SOC-CIP x-walk'!H:H)</f>
        <v>#N/A</v>
      </c>
      <c r="J525" t="e">
        <f>_xlfn.XLOOKUP($C525,'NAICS-SOC-CIP x-walk'!$C:$C, 'NAICS-SOC-CIP x-walk'!I:I)</f>
        <v>#N/A</v>
      </c>
      <c r="K525">
        <f t="shared" si="43"/>
        <v>740</v>
      </c>
      <c r="L525" s="9">
        <f t="shared" si="44"/>
        <v>26.428571428571427</v>
      </c>
    </row>
    <row r="526" spans="1:12">
      <c r="A526" s="1">
        <v>1</v>
      </c>
      <c r="B526" s="1">
        <v>5</v>
      </c>
      <c r="C526" s="34" t="s">
        <v>2274</v>
      </c>
      <c r="D526" s="1">
        <f t="shared" si="40"/>
        <v>29</v>
      </c>
      <c r="E526" s="2" t="e">
        <f>_xlfn.XLOOKUP(C526,'NAICS-SOC-CIP x-walk'!C:C,'NAICS-SOC-CIP x-walk'!E:E)</f>
        <v>#N/A</v>
      </c>
      <c r="F526" t="str" cm="1">
        <f t="array" ref="F526">_xlfn.IFS(
 AND(D526&gt;=11, D526&lt;=29), "Management, business, science, and arts occupations",
 AND(D526&gt;=31, D526&lt;=39), "Service occupations",
 AND(D526&gt;=41, D526&lt;=43), "Sales and office occupations",
 AND(D526&gt;=51, D526&lt;=53), "Production, transportation, and material moving occupations",
 AND(D526&gt;=45, D526&lt;=49), "Natural resources, construction, and maintenance occupations",
 TRUE, "Not applicable to study area"
)</f>
        <v>Management, business, science, and arts occupations</v>
      </c>
      <c r="G526">
        <f t="shared" si="41"/>
        <v>7776</v>
      </c>
      <c r="H526" s="9">
        <f t="shared" si="42"/>
        <v>17.474157303370788</v>
      </c>
      <c r="I526" t="e">
        <f>_xlfn.XLOOKUP($C526,'NAICS-SOC-CIP x-walk'!C:C, 'NAICS-SOC-CIP x-walk'!H:H)</f>
        <v>#N/A</v>
      </c>
      <c r="J526" t="e">
        <f>_xlfn.XLOOKUP($C526,'NAICS-SOC-CIP x-walk'!$C:$C, 'NAICS-SOC-CIP x-walk'!I:I)</f>
        <v>#N/A</v>
      </c>
      <c r="K526">
        <f t="shared" si="43"/>
        <v>740</v>
      </c>
      <c r="L526" s="9">
        <f t="shared" si="44"/>
        <v>26.428571428571427</v>
      </c>
    </row>
    <row r="527" spans="1:12">
      <c r="A527" s="1">
        <v>10</v>
      </c>
      <c r="B527" s="1">
        <v>4</v>
      </c>
      <c r="C527" s="34" t="s">
        <v>2274</v>
      </c>
      <c r="D527" s="1">
        <f t="shared" si="40"/>
        <v>29</v>
      </c>
      <c r="E527" s="2" t="e">
        <f>_xlfn.XLOOKUP(C527,'NAICS-SOC-CIP x-walk'!C:C,'NAICS-SOC-CIP x-walk'!E:E)</f>
        <v>#N/A</v>
      </c>
      <c r="F527" t="str" cm="1">
        <f t="array" ref="F527">_xlfn.IFS(
 AND(D527&gt;=11, D527&lt;=29), "Management, business, science, and arts occupations",
 AND(D527&gt;=31, D527&lt;=39), "Service occupations",
 AND(D527&gt;=41, D527&lt;=43), "Sales and office occupations",
 AND(D527&gt;=51, D527&lt;=53), "Production, transportation, and material moving occupations",
 AND(D527&gt;=45, D527&lt;=49), "Natural resources, construction, and maintenance occupations",
 TRUE, "Not applicable to study area"
)</f>
        <v>Management, business, science, and arts occupations</v>
      </c>
      <c r="G527">
        <f t="shared" si="41"/>
        <v>7776</v>
      </c>
      <c r="H527" s="9">
        <f t="shared" si="42"/>
        <v>17.474157303370788</v>
      </c>
      <c r="I527" t="e">
        <f>_xlfn.XLOOKUP($C527,'NAICS-SOC-CIP x-walk'!C:C, 'NAICS-SOC-CIP x-walk'!H:H)</f>
        <v>#N/A</v>
      </c>
      <c r="J527" t="e">
        <f>_xlfn.XLOOKUP($C527,'NAICS-SOC-CIP x-walk'!$C:$C, 'NAICS-SOC-CIP x-walk'!I:I)</f>
        <v>#N/A</v>
      </c>
      <c r="K527">
        <f t="shared" si="43"/>
        <v>740</v>
      </c>
      <c r="L527" s="9">
        <f t="shared" si="44"/>
        <v>26.428571428571427</v>
      </c>
    </row>
    <row r="528" spans="1:12">
      <c r="A528" s="1">
        <v>25</v>
      </c>
      <c r="B528" s="1">
        <v>3</v>
      </c>
      <c r="C528" s="34" t="s">
        <v>2275</v>
      </c>
      <c r="D528" s="1">
        <f t="shared" si="40"/>
        <v>29</v>
      </c>
      <c r="E528" s="2" t="e">
        <f>_xlfn.XLOOKUP(C528,'NAICS-SOC-CIP x-walk'!C:C,'NAICS-SOC-CIP x-walk'!E:E)</f>
        <v>#N/A</v>
      </c>
      <c r="F528" t="str" cm="1">
        <f t="array" ref="F528">_xlfn.IFS(
 AND(D528&gt;=11, D528&lt;=29), "Management, business, science, and arts occupations",
 AND(D528&gt;=31, D528&lt;=39), "Service occupations",
 AND(D528&gt;=41, D528&lt;=43), "Sales and office occupations",
 AND(D528&gt;=51, D528&lt;=53), "Production, transportation, and material moving occupations",
 AND(D528&gt;=45, D528&lt;=49), "Natural resources, construction, and maintenance occupations",
 TRUE, "Not applicable to study area"
)</f>
        <v>Management, business, science, and arts occupations</v>
      </c>
      <c r="G528">
        <f t="shared" si="41"/>
        <v>7776</v>
      </c>
      <c r="H528" s="9">
        <f t="shared" si="42"/>
        <v>17.474157303370788</v>
      </c>
      <c r="I528" t="e">
        <f>_xlfn.XLOOKUP($C528,'NAICS-SOC-CIP x-walk'!C:C, 'NAICS-SOC-CIP x-walk'!H:H)</f>
        <v>#N/A</v>
      </c>
      <c r="J528" t="e">
        <f>_xlfn.XLOOKUP($C528,'NAICS-SOC-CIP x-walk'!$C:$C, 'NAICS-SOC-CIP x-walk'!I:I)</f>
        <v>#N/A</v>
      </c>
      <c r="K528">
        <f t="shared" si="43"/>
        <v>740</v>
      </c>
      <c r="L528" s="9">
        <f t="shared" si="44"/>
        <v>26.428571428571427</v>
      </c>
    </row>
    <row r="529" spans="1:12">
      <c r="A529" s="1">
        <v>6</v>
      </c>
      <c r="B529" s="1">
        <v>3</v>
      </c>
      <c r="C529" s="34" t="s">
        <v>2275</v>
      </c>
      <c r="D529" s="1">
        <f t="shared" si="40"/>
        <v>29</v>
      </c>
      <c r="E529" s="2" t="e">
        <f>_xlfn.XLOOKUP(C529,'NAICS-SOC-CIP x-walk'!C:C,'NAICS-SOC-CIP x-walk'!E:E)</f>
        <v>#N/A</v>
      </c>
      <c r="F529" t="str" cm="1">
        <f t="array" ref="F529">_xlfn.IFS(
 AND(D529&gt;=11, D529&lt;=29), "Management, business, science, and arts occupations",
 AND(D529&gt;=31, D529&lt;=39), "Service occupations",
 AND(D529&gt;=41, D529&lt;=43), "Sales and office occupations",
 AND(D529&gt;=51, D529&lt;=53), "Production, transportation, and material moving occupations",
 AND(D529&gt;=45, D529&lt;=49), "Natural resources, construction, and maintenance occupations",
 TRUE, "Not applicable to study area"
)</f>
        <v>Management, business, science, and arts occupations</v>
      </c>
      <c r="G529">
        <f t="shared" si="41"/>
        <v>7776</v>
      </c>
      <c r="H529" s="9">
        <f t="shared" si="42"/>
        <v>17.474157303370788</v>
      </c>
      <c r="I529" t="e">
        <f>_xlfn.XLOOKUP($C529,'NAICS-SOC-CIP x-walk'!C:C, 'NAICS-SOC-CIP x-walk'!H:H)</f>
        <v>#N/A</v>
      </c>
      <c r="J529" t="e">
        <f>_xlfn.XLOOKUP($C529,'NAICS-SOC-CIP x-walk'!$C:$C, 'NAICS-SOC-CIP x-walk'!I:I)</f>
        <v>#N/A</v>
      </c>
      <c r="K529">
        <f t="shared" si="43"/>
        <v>740</v>
      </c>
      <c r="L529" s="9">
        <f t="shared" si="44"/>
        <v>26.428571428571427</v>
      </c>
    </row>
    <row r="530" spans="1:12">
      <c r="A530" s="1">
        <v>12</v>
      </c>
      <c r="B530" s="1">
        <v>4</v>
      </c>
      <c r="C530" s="34" t="s">
        <v>1812</v>
      </c>
      <c r="D530" s="1">
        <f t="shared" si="40"/>
        <v>11</v>
      </c>
      <c r="E530" s="2" t="str">
        <f>_xlfn.XLOOKUP(C530,'NAICS-SOC-CIP x-walk'!C:C,'NAICS-SOC-CIP x-walk'!E:E)</f>
        <v>Advertising and Promotions Managers</v>
      </c>
      <c r="F530" t="str" cm="1">
        <f t="array" ref="F530">_xlfn.IFS(
 AND(D530&gt;=11, D530&lt;=29), "Management, business, science, and arts occupations",
 AND(D530&gt;=31, D530&lt;=39), "Service occupations",
 AND(D530&gt;=41, D530&lt;=43), "Sales and office occupations",
 AND(D530&gt;=51, D530&lt;=53), "Production, transportation, and material moving occupations",
 AND(D530&gt;=45, D530&lt;=49), "Natural resources, construction, and maintenance occupations",
 TRUE, "Not applicable to study area"
)</f>
        <v>Management, business, science, and arts occupations</v>
      </c>
      <c r="G530">
        <f t="shared" si="41"/>
        <v>7776</v>
      </c>
      <c r="H530" s="9">
        <f t="shared" si="42"/>
        <v>17.474157303370788</v>
      </c>
      <c r="I530" t="str">
        <f>_xlfn.XLOOKUP($C530,'NAICS-SOC-CIP x-walk'!C:C, 'NAICS-SOC-CIP x-walk'!H:H)</f>
        <v>54</v>
      </c>
      <c r="J530" t="str">
        <f>_xlfn.XLOOKUP($C530,'NAICS-SOC-CIP x-walk'!$C:$C, 'NAICS-SOC-CIP x-walk'!I:I)</f>
        <v>Professional, Scientific, and Technical Services</v>
      </c>
      <c r="K530">
        <f t="shared" si="43"/>
        <v>461</v>
      </c>
      <c r="L530" s="9">
        <f t="shared" si="44"/>
        <v>20.954545454545453</v>
      </c>
    </row>
    <row r="531" spans="1:12">
      <c r="A531" s="1">
        <v>13</v>
      </c>
      <c r="B531" s="1">
        <v>4</v>
      </c>
      <c r="C531" s="34" t="s">
        <v>1813</v>
      </c>
      <c r="D531" s="1">
        <f t="shared" si="40"/>
        <v>11</v>
      </c>
      <c r="E531" s="2" t="str">
        <f>_xlfn.XLOOKUP(C531,'NAICS-SOC-CIP x-walk'!C:C,'NAICS-SOC-CIP x-walk'!E:E)</f>
        <v>Marketing Managers</v>
      </c>
      <c r="F531" t="str" cm="1">
        <f t="array" ref="F531">_xlfn.IFS(
 AND(D531&gt;=11, D531&lt;=29), "Management, business, science, and arts occupations",
 AND(D531&gt;=31, D531&lt;=39), "Service occupations",
 AND(D531&gt;=41, D531&lt;=43), "Sales and office occupations",
 AND(D531&gt;=51, D531&lt;=53), "Production, transportation, and material moving occupations",
 AND(D531&gt;=45, D531&lt;=49), "Natural resources, construction, and maintenance occupations",
 TRUE, "Not applicable to study area"
)</f>
        <v>Management, business, science, and arts occupations</v>
      </c>
      <c r="G531">
        <f t="shared" si="41"/>
        <v>7776</v>
      </c>
      <c r="H531" s="9">
        <f t="shared" si="42"/>
        <v>17.474157303370788</v>
      </c>
      <c r="I531" t="str">
        <f>_xlfn.XLOOKUP($C531,'NAICS-SOC-CIP x-walk'!C:C, 'NAICS-SOC-CIP x-walk'!H:H)</f>
        <v>54</v>
      </c>
      <c r="J531" t="str">
        <f>_xlfn.XLOOKUP($C531,'NAICS-SOC-CIP x-walk'!$C:$C, 'NAICS-SOC-CIP x-walk'!I:I)</f>
        <v>Professional, Scientific, and Technical Services</v>
      </c>
      <c r="K531">
        <f t="shared" si="43"/>
        <v>461</v>
      </c>
      <c r="L531" s="9">
        <f t="shared" si="44"/>
        <v>20.954545454545453</v>
      </c>
    </row>
    <row r="532" spans="1:12">
      <c r="A532" s="1">
        <v>13</v>
      </c>
      <c r="B532" s="1">
        <v>4</v>
      </c>
      <c r="C532" s="34" t="s">
        <v>1814</v>
      </c>
      <c r="D532" s="1">
        <f t="shared" si="40"/>
        <v>11</v>
      </c>
      <c r="E532" s="2" t="str">
        <f>_xlfn.XLOOKUP(C532,'NAICS-SOC-CIP x-walk'!C:C,'NAICS-SOC-CIP x-walk'!E:E)</f>
        <v>Sales Managers</v>
      </c>
      <c r="F532" t="str" cm="1">
        <f t="array" ref="F532">_xlfn.IFS(
 AND(D532&gt;=11, D532&lt;=29), "Management, business, science, and arts occupations",
 AND(D532&gt;=31, D532&lt;=39), "Service occupations",
 AND(D532&gt;=41, D532&lt;=43), "Sales and office occupations",
 AND(D532&gt;=51, D532&lt;=53), "Production, transportation, and material moving occupations",
 AND(D532&gt;=45, D532&lt;=49), "Natural resources, construction, and maintenance occupations",
 TRUE, "Not applicable to study area"
)</f>
        <v>Management, business, science, and arts occupations</v>
      </c>
      <c r="G532">
        <f t="shared" si="41"/>
        <v>7776</v>
      </c>
      <c r="H532" s="9">
        <f t="shared" si="42"/>
        <v>17.474157303370788</v>
      </c>
      <c r="I532" t="str">
        <f>_xlfn.XLOOKUP($C532,'NAICS-SOC-CIP x-walk'!C:C, 'NAICS-SOC-CIP x-walk'!H:H)</f>
        <v>54</v>
      </c>
      <c r="J532" t="str">
        <f>_xlfn.XLOOKUP($C532,'NAICS-SOC-CIP x-walk'!$C:$C, 'NAICS-SOC-CIP x-walk'!I:I)</f>
        <v>Professional, Scientific, and Technical Services</v>
      </c>
      <c r="K532">
        <f t="shared" si="43"/>
        <v>461</v>
      </c>
      <c r="L532" s="9">
        <f t="shared" si="44"/>
        <v>20.954545454545453</v>
      </c>
    </row>
    <row r="533" spans="1:12">
      <c r="A533" s="1">
        <v>6</v>
      </c>
      <c r="B533" s="1">
        <v>4</v>
      </c>
      <c r="C533" s="34" t="s">
        <v>1875</v>
      </c>
      <c r="D533" s="1">
        <f t="shared" si="40"/>
        <v>13</v>
      </c>
      <c r="E533" s="2" t="str">
        <f>_xlfn.XLOOKUP(C533,'NAICS-SOC-CIP x-walk'!C:C,'NAICS-SOC-CIP x-walk'!E:E)</f>
        <v>Market Research Analysts and Marketing Specialists</v>
      </c>
      <c r="F533" t="str" cm="1">
        <f t="array" ref="F533">_xlfn.IFS(
 AND(D533&gt;=11, D533&lt;=29), "Management, business, science, and arts occupations",
 AND(D533&gt;=31, D533&lt;=39), "Service occupations",
 AND(D533&gt;=41, D533&lt;=43), "Sales and office occupations",
 AND(D533&gt;=51, D533&lt;=53), "Production, transportation, and material moving occupations",
 AND(D533&gt;=45, D533&lt;=49), "Natural resources, construction, and maintenance occupations",
 TRUE, "Not applicable to study area"
)</f>
        <v>Management, business, science, and arts occupations</v>
      </c>
      <c r="G533">
        <f t="shared" si="41"/>
        <v>7776</v>
      </c>
      <c r="H533" s="9">
        <f t="shared" si="42"/>
        <v>17.474157303370788</v>
      </c>
      <c r="I533" t="str">
        <f>_xlfn.XLOOKUP($C533,'NAICS-SOC-CIP x-walk'!C:C, 'NAICS-SOC-CIP x-walk'!H:H)</f>
        <v>54</v>
      </c>
      <c r="J533" t="str">
        <f>_xlfn.XLOOKUP($C533,'NAICS-SOC-CIP x-walk'!$C:$C, 'NAICS-SOC-CIP x-walk'!I:I)</f>
        <v>Professional, Scientific, and Technical Services</v>
      </c>
      <c r="K533">
        <f t="shared" si="43"/>
        <v>461</v>
      </c>
      <c r="L533" s="9">
        <f t="shared" si="44"/>
        <v>20.954545454545453</v>
      </c>
    </row>
    <row r="534" spans="1:12">
      <c r="A534" s="1">
        <v>0</v>
      </c>
      <c r="B534" s="1">
        <v>4</v>
      </c>
      <c r="C534" s="34" t="s">
        <v>1875</v>
      </c>
      <c r="D534" s="1">
        <f t="shared" si="40"/>
        <v>13</v>
      </c>
      <c r="E534" s="2" t="str">
        <f>_xlfn.XLOOKUP(C534,'NAICS-SOC-CIP x-walk'!C:C,'NAICS-SOC-CIP x-walk'!E:E)</f>
        <v>Market Research Analysts and Marketing Specialists</v>
      </c>
      <c r="F534" t="str" cm="1">
        <f t="array" ref="F534">_xlfn.IFS(
 AND(D534&gt;=11, D534&lt;=29), "Management, business, science, and arts occupations",
 AND(D534&gt;=31, D534&lt;=39), "Service occupations",
 AND(D534&gt;=41, D534&lt;=43), "Sales and office occupations",
 AND(D534&gt;=51, D534&lt;=53), "Production, transportation, and material moving occupations",
 AND(D534&gt;=45, D534&lt;=49), "Natural resources, construction, and maintenance occupations",
 TRUE, "Not applicable to study area"
)</f>
        <v>Management, business, science, and arts occupations</v>
      </c>
      <c r="G534">
        <f t="shared" si="41"/>
        <v>7776</v>
      </c>
      <c r="H534" s="9">
        <f t="shared" si="42"/>
        <v>17.474157303370788</v>
      </c>
      <c r="I534" t="str">
        <f>_xlfn.XLOOKUP($C534,'NAICS-SOC-CIP x-walk'!C:C, 'NAICS-SOC-CIP x-walk'!H:H)</f>
        <v>54</v>
      </c>
      <c r="J534" t="str">
        <f>_xlfn.XLOOKUP($C534,'NAICS-SOC-CIP x-walk'!$C:$C, 'NAICS-SOC-CIP x-walk'!I:I)</f>
        <v>Professional, Scientific, and Technical Services</v>
      </c>
      <c r="K534">
        <f t="shared" si="43"/>
        <v>461</v>
      </c>
      <c r="L534" s="9">
        <f t="shared" si="44"/>
        <v>20.954545454545453</v>
      </c>
    </row>
    <row r="535" spans="1:12">
      <c r="A535" s="1">
        <v>5</v>
      </c>
      <c r="B535" s="1">
        <v>5</v>
      </c>
      <c r="C535" s="34" t="s">
        <v>2014</v>
      </c>
      <c r="D535" s="1">
        <f t="shared" si="40"/>
        <v>19</v>
      </c>
      <c r="E535" s="2" t="str">
        <f>_xlfn.XLOOKUP(C535,'NAICS-SOC-CIP x-walk'!C:C,'NAICS-SOC-CIP x-walk'!E:E)</f>
        <v>Sociologists</v>
      </c>
      <c r="F535" t="str" cm="1">
        <f t="array" ref="F535">_xlfn.IFS(
 AND(D535&gt;=11, D535&lt;=29), "Management, business, science, and arts occupations",
 AND(D535&gt;=31, D535&lt;=39), "Service occupations",
 AND(D535&gt;=41, D535&lt;=43), "Sales and office occupations",
 AND(D535&gt;=51, D535&lt;=53), "Production, transportation, and material moving occupations",
 AND(D535&gt;=45, D535&lt;=49), "Natural resources, construction, and maintenance occupations",
 TRUE, "Not applicable to study area"
)</f>
        <v>Management, business, science, and arts occupations</v>
      </c>
      <c r="G535">
        <f t="shared" si="41"/>
        <v>7776</v>
      </c>
      <c r="H535" s="9">
        <f t="shared" si="42"/>
        <v>17.474157303370788</v>
      </c>
      <c r="I535" t="str">
        <f>_xlfn.XLOOKUP($C535,'NAICS-SOC-CIP x-walk'!C:C, 'NAICS-SOC-CIP x-walk'!H:H)</f>
        <v>54</v>
      </c>
      <c r="J535" t="str">
        <f>_xlfn.XLOOKUP($C535,'NAICS-SOC-CIP x-walk'!$C:$C, 'NAICS-SOC-CIP x-walk'!I:I)</f>
        <v>Professional, Scientific, and Technical Services</v>
      </c>
      <c r="K535">
        <f t="shared" si="43"/>
        <v>461</v>
      </c>
      <c r="L535" s="9">
        <f t="shared" si="44"/>
        <v>20.954545454545453</v>
      </c>
    </row>
    <row r="536" spans="1:12">
      <c r="A536" s="1">
        <v>31</v>
      </c>
      <c r="B536" s="1" t="s">
        <v>4</v>
      </c>
      <c r="C536" s="34" t="s">
        <v>2167</v>
      </c>
      <c r="D536" s="1">
        <f t="shared" si="40"/>
        <v>27</v>
      </c>
      <c r="E536" s="2" t="str">
        <f>_xlfn.XLOOKUP(C536,'NAICS-SOC-CIP x-walk'!C:C,'NAICS-SOC-CIP x-walk'!E:E)</f>
        <v>Floral Designers</v>
      </c>
      <c r="F536" t="str" cm="1">
        <f t="array" ref="F536">_xlfn.IFS(
 AND(D536&gt;=11, D536&lt;=29), "Management, business, science, and arts occupations",
 AND(D536&gt;=31, D536&lt;=39), "Service occupations",
 AND(D536&gt;=41, D536&lt;=43), "Sales and office occupations",
 AND(D536&gt;=51, D536&lt;=53), "Production, transportation, and material moving occupations",
 AND(D536&gt;=45, D536&lt;=49), "Natural resources, construction, and maintenance occupations",
 TRUE, "Not applicable to study area"
)</f>
        <v>Management, business, science, and arts occupations</v>
      </c>
      <c r="G536">
        <f t="shared" si="41"/>
        <v>7776</v>
      </c>
      <c r="H536" s="9">
        <f t="shared" si="42"/>
        <v>17.474157303370788</v>
      </c>
      <c r="I536" t="str">
        <f>_xlfn.XLOOKUP($C536,'NAICS-SOC-CIP x-walk'!C:C, 'NAICS-SOC-CIP x-walk'!H:H)</f>
        <v>54</v>
      </c>
      <c r="J536" t="str">
        <f>_xlfn.XLOOKUP($C536,'NAICS-SOC-CIP x-walk'!$C:$C, 'NAICS-SOC-CIP x-walk'!I:I)</f>
        <v>Professional, Scientific, and Technical Services</v>
      </c>
      <c r="K536">
        <f t="shared" si="43"/>
        <v>461</v>
      </c>
      <c r="L536" s="9">
        <f t="shared" si="44"/>
        <v>20.954545454545453</v>
      </c>
    </row>
    <row r="537" spans="1:12">
      <c r="A537" s="1">
        <v>21</v>
      </c>
      <c r="B537" s="1" t="s">
        <v>4</v>
      </c>
      <c r="C537" s="34" t="s">
        <v>2441</v>
      </c>
      <c r="D537" s="1">
        <f t="shared" si="40"/>
        <v>41</v>
      </c>
      <c r="E537" s="2" t="str">
        <f>_xlfn.XLOOKUP(C537,'NAICS-SOC-CIP x-walk'!C:C,'NAICS-SOC-CIP x-walk'!E:E)</f>
        <v>First-Line Supervisors of Retail Sales Workers</v>
      </c>
      <c r="F537" t="str" cm="1">
        <f t="array" ref="F537">_xlfn.IFS(
 AND(D537&gt;=11, D537&lt;=29), "Management, business, science, and arts occupations",
 AND(D537&gt;=31, D537&lt;=39), "Service occupations",
 AND(D537&gt;=41, D537&lt;=43), "Sales and office occupations",
 AND(D537&gt;=51, D537&lt;=53), "Production, transportation, and material moving occupations",
 AND(D537&gt;=45, D537&lt;=49), "Natural resources, construction, and maintenance occupations",
 TRUE, "Not applicable to study area"
)</f>
        <v>Sales and office occupations</v>
      </c>
      <c r="G537">
        <f t="shared" si="41"/>
        <v>1235</v>
      </c>
      <c r="H537" s="9">
        <f t="shared" si="42"/>
        <v>17.152777777777779</v>
      </c>
      <c r="I537" t="str">
        <f>_xlfn.XLOOKUP($C537,'NAICS-SOC-CIP x-walk'!C:C, 'NAICS-SOC-CIP x-walk'!H:H)</f>
        <v>54</v>
      </c>
      <c r="J537" t="str">
        <f>_xlfn.XLOOKUP($C537,'NAICS-SOC-CIP x-walk'!$C:$C, 'NAICS-SOC-CIP x-walk'!I:I)</f>
        <v>Professional, Scientific, and Technical Services</v>
      </c>
      <c r="K537">
        <f t="shared" si="43"/>
        <v>461</v>
      </c>
      <c r="L537" s="9">
        <f t="shared" si="44"/>
        <v>20.954545454545453</v>
      </c>
    </row>
    <row r="538" spans="1:12">
      <c r="A538" s="1">
        <v>43</v>
      </c>
      <c r="B538" s="1">
        <v>4</v>
      </c>
      <c r="C538" s="34" t="s">
        <v>2442</v>
      </c>
      <c r="D538" s="1">
        <f t="shared" si="40"/>
        <v>41</v>
      </c>
      <c r="E538" s="2" t="str">
        <f>_xlfn.XLOOKUP(C538,'NAICS-SOC-CIP x-walk'!C:C,'NAICS-SOC-CIP x-walk'!E:E)</f>
        <v>First-Line Supervisors of Non-Retail Sales Workers</v>
      </c>
      <c r="F538" t="str" cm="1">
        <f t="array" ref="F538">_xlfn.IFS(
 AND(D538&gt;=11, D538&lt;=29), "Management, business, science, and arts occupations",
 AND(D538&gt;=31, D538&lt;=39), "Service occupations",
 AND(D538&gt;=41, D538&lt;=43), "Sales and office occupations",
 AND(D538&gt;=51, D538&lt;=53), "Production, transportation, and material moving occupations",
 AND(D538&gt;=45, D538&lt;=49), "Natural resources, construction, and maintenance occupations",
 TRUE, "Not applicable to study area"
)</f>
        <v>Sales and office occupations</v>
      </c>
      <c r="G538">
        <f t="shared" si="41"/>
        <v>1235</v>
      </c>
      <c r="H538" s="9">
        <f t="shared" si="42"/>
        <v>17.152777777777779</v>
      </c>
      <c r="I538" t="str">
        <f>_xlfn.XLOOKUP($C538,'NAICS-SOC-CIP x-walk'!C:C, 'NAICS-SOC-CIP x-walk'!H:H)</f>
        <v>54</v>
      </c>
      <c r="J538" t="str">
        <f>_xlfn.XLOOKUP($C538,'NAICS-SOC-CIP x-walk'!$C:$C, 'NAICS-SOC-CIP x-walk'!I:I)</f>
        <v>Professional, Scientific, and Technical Services</v>
      </c>
      <c r="K538">
        <f t="shared" si="43"/>
        <v>461</v>
      </c>
      <c r="L538" s="9">
        <f t="shared" si="44"/>
        <v>20.954545454545453</v>
      </c>
    </row>
    <row r="539" spans="1:12">
      <c r="A539" s="1">
        <v>20</v>
      </c>
      <c r="B539" s="1" t="s">
        <v>4</v>
      </c>
      <c r="C539" s="34" t="s">
        <v>2443</v>
      </c>
      <c r="D539" s="1">
        <f t="shared" si="40"/>
        <v>41</v>
      </c>
      <c r="E539" s="2" t="str">
        <f>_xlfn.XLOOKUP(C539,'NAICS-SOC-CIP x-walk'!C:C,'NAICS-SOC-CIP x-walk'!E:E)</f>
        <v>Cashiers</v>
      </c>
      <c r="F539" t="str" cm="1">
        <f t="array" ref="F539">_xlfn.IFS(
 AND(D539&gt;=11, D539&lt;=29), "Management, business, science, and arts occupations",
 AND(D539&gt;=31, D539&lt;=39), "Service occupations",
 AND(D539&gt;=41, D539&lt;=43), "Sales and office occupations",
 AND(D539&gt;=51, D539&lt;=53), "Production, transportation, and material moving occupations",
 AND(D539&gt;=45, D539&lt;=49), "Natural resources, construction, and maintenance occupations",
 TRUE, "Not applicable to study area"
)</f>
        <v>Sales and office occupations</v>
      </c>
      <c r="G539">
        <f t="shared" si="41"/>
        <v>1235</v>
      </c>
      <c r="H539" s="9">
        <f t="shared" si="42"/>
        <v>17.152777777777779</v>
      </c>
      <c r="I539" t="str">
        <f>_xlfn.XLOOKUP($C539,'NAICS-SOC-CIP x-walk'!C:C, 'NAICS-SOC-CIP x-walk'!H:H)</f>
        <v>54</v>
      </c>
      <c r="J539" t="str">
        <f>_xlfn.XLOOKUP($C539,'NAICS-SOC-CIP x-walk'!$C:$C, 'NAICS-SOC-CIP x-walk'!I:I)</f>
        <v>Professional, Scientific, and Technical Services</v>
      </c>
      <c r="K539">
        <f t="shared" si="43"/>
        <v>461</v>
      </c>
      <c r="L539" s="9">
        <f t="shared" si="44"/>
        <v>20.954545454545453</v>
      </c>
    </row>
    <row r="540" spans="1:12">
      <c r="A540" s="1">
        <v>70</v>
      </c>
      <c r="B540" s="1" t="s">
        <v>4</v>
      </c>
      <c r="C540" s="34" t="s">
        <v>2446</v>
      </c>
      <c r="D540" s="1">
        <f t="shared" si="40"/>
        <v>41</v>
      </c>
      <c r="E540" s="2" t="str">
        <f>_xlfn.XLOOKUP(C540,'NAICS-SOC-CIP x-walk'!C:C,'NAICS-SOC-CIP x-walk'!E:E)</f>
        <v>Parts Salespersons</v>
      </c>
      <c r="F540" t="str" cm="1">
        <f t="array" ref="F540">_xlfn.IFS(
 AND(D540&gt;=11, D540&lt;=29), "Management, business, science, and arts occupations",
 AND(D540&gt;=31, D540&lt;=39), "Service occupations",
 AND(D540&gt;=41, D540&lt;=43), "Sales and office occupations",
 AND(D540&gt;=51, D540&lt;=53), "Production, transportation, and material moving occupations",
 AND(D540&gt;=45, D540&lt;=49), "Natural resources, construction, and maintenance occupations",
 TRUE, "Not applicable to study area"
)</f>
        <v>Sales and office occupations</v>
      </c>
      <c r="G540">
        <f t="shared" si="41"/>
        <v>1235</v>
      </c>
      <c r="H540" s="9">
        <f t="shared" si="42"/>
        <v>17.152777777777779</v>
      </c>
      <c r="I540" t="str">
        <f>_xlfn.XLOOKUP($C540,'NAICS-SOC-CIP x-walk'!C:C, 'NAICS-SOC-CIP x-walk'!H:H)</f>
        <v>54</v>
      </c>
      <c r="J540" t="str">
        <f>_xlfn.XLOOKUP($C540,'NAICS-SOC-CIP x-walk'!$C:$C, 'NAICS-SOC-CIP x-walk'!I:I)</f>
        <v>Professional, Scientific, and Technical Services</v>
      </c>
      <c r="K540">
        <f t="shared" si="43"/>
        <v>461</v>
      </c>
      <c r="L540" s="9">
        <f t="shared" si="44"/>
        <v>20.954545454545453</v>
      </c>
    </row>
    <row r="541" spans="1:12">
      <c r="A541" s="1">
        <v>24</v>
      </c>
      <c r="B541" s="1" t="s">
        <v>4</v>
      </c>
      <c r="C541" s="34" t="s">
        <v>2447</v>
      </c>
      <c r="D541" s="1">
        <f t="shared" si="40"/>
        <v>41</v>
      </c>
      <c r="E541" s="2" t="str">
        <f>_xlfn.XLOOKUP(C541,'NAICS-SOC-CIP x-walk'!C:C,'NAICS-SOC-CIP x-walk'!E:E)</f>
        <v>Retail Salespersons</v>
      </c>
      <c r="F541" t="str" cm="1">
        <f t="array" ref="F541">_xlfn.IFS(
 AND(D541&gt;=11, D541&lt;=29), "Management, business, science, and arts occupations",
 AND(D541&gt;=31, D541&lt;=39), "Service occupations",
 AND(D541&gt;=41, D541&lt;=43), "Sales and office occupations",
 AND(D541&gt;=51, D541&lt;=53), "Production, transportation, and material moving occupations",
 AND(D541&gt;=45, D541&lt;=49), "Natural resources, construction, and maintenance occupations",
 TRUE, "Not applicable to study area"
)</f>
        <v>Sales and office occupations</v>
      </c>
      <c r="G541">
        <f t="shared" si="41"/>
        <v>1235</v>
      </c>
      <c r="H541" s="9">
        <f t="shared" si="42"/>
        <v>17.152777777777779</v>
      </c>
      <c r="I541" t="str">
        <f>_xlfn.XLOOKUP($C541,'NAICS-SOC-CIP x-walk'!C:C, 'NAICS-SOC-CIP x-walk'!H:H)</f>
        <v>54</v>
      </c>
      <c r="J541" t="str">
        <f>_xlfn.XLOOKUP($C541,'NAICS-SOC-CIP x-walk'!$C:$C, 'NAICS-SOC-CIP x-walk'!I:I)</f>
        <v>Professional, Scientific, and Technical Services</v>
      </c>
      <c r="K541">
        <f t="shared" si="43"/>
        <v>461</v>
      </c>
      <c r="L541" s="9">
        <f t="shared" si="44"/>
        <v>20.954545454545453</v>
      </c>
    </row>
    <row r="542" spans="1:12">
      <c r="A542" s="1">
        <v>35</v>
      </c>
      <c r="B542" s="1">
        <v>4</v>
      </c>
      <c r="C542" s="34" t="s">
        <v>2448</v>
      </c>
      <c r="D542" s="1">
        <f t="shared" si="40"/>
        <v>41</v>
      </c>
      <c r="E542" s="2" t="str">
        <f>_xlfn.XLOOKUP(C542,'NAICS-SOC-CIP x-walk'!C:C,'NAICS-SOC-CIP x-walk'!E:E)</f>
        <v>Advertising Sales Agents</v>
      </c>
      <c r="F542" t="str" cm="1">
        <f t="array" ref="F542">_xlfn.IFS(
 AND(D542&gt;=11, D542&lt;=29), "Management, business, science, and arts occupations",
 AND(D542&gt;=31, D542&lt;=39), "Service occupations",
 AND(D542&gt;=41, D542&lt;=43), "Sales and office occupations",
 AND(D542&gt;=51, D542&lt;=53), "Production, transportation, and material moving occupations",
 AND(D542&gt;=45, D542&lt;=49), "Natural resources, construction, and maintenance occupations",
 TRUE, "Not applicable to study area"
)</f>
        <v>Sales and office occupations</v>
      </c>
      <c r="G542">
        <f t="shared" si="41"/>
        <v>1235</v>
      </c>
      <c r="H542" s="9">
        <f t="shared" si="42"/>
        <v>17.152777777777779</v>
      </c>
      <c r="I542" t="str">
        <f>_xlfn.XLOOKUP($C542,'NAICS-SOC-CIP x-walk'!C:C, 'NAICS-SOC-CIP x-walk'!H:H)</f>
        <v>54</v>
      </c>
      <c r="J542" t="str">
        <f>_xlfn.XLOOKUP($C542,'NAICS-SOC-CIP x-walk'!$C:$C, 'NAICS-SOC-CIP x-walk'!I:I)</f>
        <v>Professional, Scientific, and Technical Services</v>
      </c>
      <c r="K542">
        <f t="shared" si="43"/>
        <v>461</v>
      </c>
      <c r="L542" s="9">
        <f t="shared" si="44"/>
        <v>20.954545454545453</v>
      </c>
    </row>
    <row r="543" spans="1:12" ht="30">
      <c r="A543" s="1">
        <v>31</v>
      </c>
      <c r="B543" s="1">
        <v>4</v>
      </c>
      <c r="C543" s="34" t="s">
        <v>2455</v>
      </c>
      <c r="D543" s="1">
        <f t="shared" si="40"/>
        <v>41</v>
      </c>
      <c r="E543" s="2" t="str">
        <f>_xlfn.XLOOKUP(C543,'NAICS-SOC-CIP x-walk'!C:C,'NAICS-SOC-CIP x-walk'!E:E)</f>
        <v>Sales Representatives, Wholesale and Manufacturing, Technical and Scientific Products</v>
      </c>
      <c r="F543" t="str" cm="1">
        <f t="array" ref="F543">_xlfn.IFS(
 AND(D543&gt;=11, D543&lt;=29), "Management, business, science, and arts occupations",
 AND(D543&gt;=31, D543&lt;=39), "Service occupations",
 AND(D543&gt;=41, D543&lt;=43), "Sales and office occupations",
 AND(D543&gt;=51, D543&lt;=53), "Production, transportation, and material moving occupations",
 AND(D543&gt;=45, D543&lt;=49), "Natural resources, construction, and maintenance occupations",
 TRUE, "Not applicable to study area"
)</f>
        <v>Sales and office occupations</v>
      </c>
      <c r="G543">
        <f t="shared" si="41"/>
        <v>1235</v>
      </c>
      <c r="H543" s="9">
        <f t="shared" si="42"/>
        <v>17.152777777777779</v>
      </c>
      <c r="I543" t="str">
        <f>_xlfn.XLOOKUP($C543,'NAICS-SOC-CIP x-walk'!C:C, 'NAICS-SOC-CIP x-walk'!H:H)</f>
        <v>54</v>
      </c>
      <c r="J543" t="str">
        <f>_xlfn.XLOOKUP($C543,'NAICS-SOC-CIP x-walk'!$C:$C, 'NAICS-SOC-CIP x-walk'!I:I)</f>
        <v>Professional, Scientific, and Technical Services</v>
      </c>
      <c r="K543">
        <f t="shared" si="43"/>
        <v>461</v>
      </c>
      <c r="L543" s="9">
        <f t="shared" si="44"/>
        <v>20.954545454545453</v>
      </c>
    </row>
    <row r="544" spans="1:12" ht="30">
      <c r="A544" s="1">
        <v>15</v>
      </c>
      <c r="B544" s="1">
        <v>3</v>
      </c>
      <c r="C544" s="34" t="s">
        <v>2455</v>
      </c>
      <c r="D544" s="1">
        <f t="shared" si="40"/>
        <v>41</v>
      </c>
      <c r="E544" s="2" t="str">
        <f>_xlfn.XLOOKUP(C544,'NAICS-SOC-CIP x-walk'!C:C,'NAICS-SOC-CIP x-walk'!E:E)</f>
        <v>Sales Representatives, Wholesale and Manufacturing, Technical and Scientific Products</v>
      </c>
      <c r="F544" t="str" cm="1">
        <f t="array" ref="F544">_xlfn.IFS(
 AND(D544&gt;=11, D544&lt;=29), "Management, business, science, and arts occupations",
 AND(D544&gt;=31, D544&lt;=39), "Service occupations",
 AND(D544&gt;=41, D544&lt;=43), "Sales and office occupations",
 AND(D544&gt;=51, D544&lt;=53), "Production, transportation, and material moving occupations",
 AND(D544&gt;=45, D544&lt;=49), "Natural resources, construction, and maintenance occupations",
 TRUE, "Not applicable to study area"
)</f>
        <v>Sales and office occupations</v>
      </c>
      <c r="G544">
        <f t="shared" si="41"/>
        <v>1235</v>
      </c>
      <c r="H544" s="9">
        <f t="shared" si="42"/>
        <v>17.152777777777779</v>
      </c>
      <c r="I544" t="str">
        <f>_xlfn.XLOOKUP($C544,'NAICS-SOC-CIP x-walk'!C:C, 'NAICS-SOC-CIP x-walk'!H:H)</f>
        <v>54</v>
      </c>
      <c r="J544" t="str">
        <f>_xlfn.XLOOKUP($C544,'NAICS-SOC-CIP x-walk'!$C:$C, 'NAICS-SOC-CIP x-walk'!I:I)</f>
        <v>Professional, Scientific, and Technical Services</v>
      </c>
      <c r="K544">
        <f t="shared" si="43"/>
        <v>461</v>
      </c>
      <c r="L544" s="9">
        <f t="shared" si="44"/>
        <v>20.954545454545453</v>
      </c>
    </row>
    <row r="545" spans="1:12" ht="30">
      <c r="A545" s="1">
        <v>38</v>
      </c>
      <c r="B545" s="1">
        <v>4</v>
      </c>
      <c r="C545" s="34" t="s">
        <v>2456</v>
      </c>
      <c r="D545" s="1">
        <f t="shared" si="40"/>
        <v>41</v>
      </c>
      <c r="E545" s="2" t="str">
        <f>_xlfn.XLOOKUP(C545,'NAICS-SOC-CIP x-walk'!C:C,'NAICS-SOC-CIP x-walk'!E:E)</f>
        <v>Sales Representatives, Wholesale and Manufacturing, Except Technical and Scientific Products</v>
      </c>
      <c r="F545" t="str" cm="1">
        <f t="array" ref="F545">_xlfn.IFS(
 AND(D545&gt;=11, D545&lt;=29), "Management, business, science, and arts occupations",
 AND(D545&gt;=31, D545&lt;=39), "Service occupations",
 AND(D545&gt;=41, D545&lt;=43), "Sales and office occupations",
 AND(D545&gt;=51, D545&lt;=53), "Production, transportation, and material moving occupations",
 AND(D545&gt;=45, D545&lt;=49), "Natural resources, construction, and maintenance occupations",
 TRUE, "Not applicable to study area"
)</f>
        <v>Sales and office occupations</v>
      </c>
      <c r="G545">
        <f t="shared" si="41"/>
        <v>1235</v>
      </c>
      <c r="H545" s="9">
        <f t="shared" si="42"/>
        <v>17.152777777777779</v>
      </c>
      <c r="I545" t="str">
        <f>_xlfn.XLOOKUP($C545,'NAICS-SOC-CIP x-walk'!C:C, 'NAICS-SOC-CIP x-walk'!H:H)</f>
        <v>54</v>
      </c>
      <c r="J545" t="str">
        <f>_xlfn.XLOOKUP($C545,'NAICS-SOC-CIP x-walk'!$C:$C, 'NAICS-SOC-CIP x-walk'!I:I)</f>
        <v>Professional, Scientific, and Technical Services</v>
      </c>
      <c r="K545">
        <f t="shared" si="43"/>
        <v>461</v>
      </c>
      <c r="L545" s="9">
        <f t="shared" si="44"/>
        <v>20.954545454545453</v>
      </c>
    </row>
    <row r="546" spans="1:12">
      <c r="A546" s="1">
        <v>10</v>
      </c>
      <c r="B546" s="1" t="s">
        <v>4</v>
      </c>
      <c r="C546" s="34" t="s">
        <v>2457</v>
      </c>
      <c r="D546" s="1">
        <f t="shared" si="40"/>
        <v>41</v>
      </c>
      <c r="E546" s="2" t="str">
        <f>_xlfn.XLOOKUP(C546,'NAICS-SOC-CIP x-walk'!C:C,'NAICS-SOC-CIP x-walk'!E:E)</f>
        <v>Demonstrators and Product Promoters</v>
      </c>
      <c r="F546" t="str" cm="1">
        <f t="array" ref="F546">_xlfn.IFS(
 AND(D546&gt;=11, D546&lt;=29), "Management, business, science, and arts occupations",
 AND(D546&gt;=31, D546&lt;=39), "Service occupations",
 AND(D546&gt;=41, D546&lt;=43), "Sales and office occupations",
 AND(D546&gt;=51, D546&lt;=53), "Production, transportation, and material moving occupations",
 AND(D546&gt;=45, D546&lt;=49), "Natural resources, construction, and maintenance occupations",
 TRUE, "Not applicable to study area"
)</f>
        <v>Sales and office occupations</v>
      </c>
      <c r="G546">
        <f t="shared" si="41"/>
        <v>1235</v>
      </c>
      <c r="H546" s="9">
        <f t="shared" si="42"/>
        <v>17.152777777777779</v>
      </c>
      <c r="I546" t="str">
        <f>_xlfn.XLOOKUP($C546,'NAICS-SOC-CIP x-walk'!C:C, 'NAICS-SOC-CIP x-walk'!H:H)</f>
        <v>54</v>
      </c>
      <c r="J546" t="str">
        <f>_xlfn.XLOOKUP($C546,'NAICS-SOC-CIP x-walk'!$C:$C, 'NAICS-SOC-CIP x-walk'!I:I)</f>
        <v>Professional, Scientific, and Technical Services</v>
      </c>
      <c r="K546">
        <f t="shared" si="43"/>
        <v>461</v>
      </c>
      <c r="L546" s="9">
        <f t="shared" si="44"/>
        <v>20.954545454545453</v>
      </c>
    </row>
    <row r="547" spans="1:12">
      <c r="A547" s="1">
        <v>5</v>
      </c>
      <c r="B547" s="1">
        <v>4</v>
      </c>
      <c r="C547" s="34" t="s">
        <v>2461</v>
      </c>
      <c r="D547" s="1">
        <f t="shared" si="40"/>
        <v>41</v>
      </c>
      <c r="E547" s="2" t="str">
        <f>_xlfn.XLOOKUP(C547,'NAICS-SOC-CIP x-walk'!C:C,'NAICS-SOC-CIP x-walk'!E:E)</f>
        <v>Sales Engineers</v>
      </c>
      <c r="F547" t="str" cm="1">
        <f t="array" ref="F547">_xlfn.IFS(
 AND(D547&gt;=11, D547&lt;=29), "Management, business, science, and arts occupations",
 AND(D547&gt;=31, D547&lt;=39), "Service occupations",
 AND(D547&gt;=41, D547&lt;=43), "Sales and office occupations",
 AND(D547&gt;=51, D547&lt;=53), "Production, transportation, and material moving occupations",
 AND(D547&gt;=45, D547&lt;=49), "Natural resources, construction, and maintenance occupations",
 TRUE, "Not applicable to study area"
)</f>
        <v>Sales and office occupations</v>
      </c>
      <c r="G547">
        <f t="shared" si="41"/>
        <v>1235</v>
      </c>
      <c r="H547" s="9">
        <f t="shared" si="42"/>
        <v>17.152777777777779</v>
      </c>
      <c r="I547" t="str">
        <f>_xlfn.XLOOKUP($C547,'NAICS-SOC-CIP x-walk'!C:C, 'NAICS-SOC-CIP x-walk'!H:H)</f>
        <v>54</v>
      </c>
      <c r="J547" t="str">
        <f>_xlfn.XLOOKUP($C547,'NAICS-SOC-CIP x-walk'!$C:$C, 'NAICS-SOC-CIP x-walk'!I:I)</f>
        <v>Professional, Scientific, and Technical Services</v>
      </c>
      <c r="K547">
        <f t="shared" si="43"/>
        <v>461</v>
      </c>
      <c r="L547" s="9">
        <f t="shared" si="44"/>
        <v>20.954545454545453</v>
      </c>
    </row>
    <row r="548" spans="1:12">
      <c r="A548" s="1">
        <v>10</v>
      </c>
      <c r="B548" s="1" t="s">
        <v>4</v>
      </c>
      <c r="C548" s="34" t="s">
        <v>2462</v>
      </c>
      <c r="D548" s="1">
        <f t="shared" si="40"/>
        <v>41</v>
      </c>
      <c r="E548" s="2" t="str">
        <f>_xlfn.XLOOKUP(C548,'NAICS-SOC-CIP x-walk'!C:C,'NAICS-SOC-CIP x-walk'!E:E)</f>
        <v>Telemarketers</v>
      </c>
      <c r="F548" t="str" cm="1">
        <f t="array" ref="F548">_xlfn.IFS(
 AND(D548&gt;=11, D548&lt;=29), "Management, business, science, and arts occupations",
 AND(D548&gt;=31, D548&lt;=39), "Service occupations",
 AND(D548&gt;=41, D548&lt;=43), "Sales and office occupations",
 AND(D548&gt;=51, D548&lt;=53), "Production, transportation, and material moving occupations",
 AND(D548&gt;=45, D548&lt;=49), "Natural resources, construction, and maintenance occupations",
 TRUE, "Not applicable to study area"
)</f>
        <v>Sales and office occupations</v>
      </c>
      <c r="G548">
        <f t="shared" si="41"/>
        <v>1235</v>
      </c>
      <c r="H548" s="9">
        <f t="shared" si="42"/>
        <v>17.152777777777779</v>
      </c>
      <c r="I548" t="str">
        <f>_xlfn.XLOOKUP($C548,'NAICS-SOC-CIP x-walk'!C:C, 'NAICS-SOC-CIP x-walk'!H:H)</f>
        <v>54</v>
      </c>
      <c r="J548" t="str">
        <f>_xlfn.XLOOKUP($C548,'NAICS-SOC-CIP x-walk'!$C:$C, 'NAICS-SOC-CIP x-walk'!I:I)</f>
        <v>Professional, Scientific, and Technical Services</v>
      </c>
      <c r="K548">
        <f t="shared" si="43"/>
        <v>461</v>
      </c>
      <c r="L548" s="9">
        <f t="shared" si="44"/>
        <v>20.954545454545453</v>
      </c>
    </row>
    <row r="549" spans="1:12">
      <c r="A549" s="1">
        <v>18</v>
      </c>
      <c r="B549" s="1" t="s">
        <v>4</v>
      </c>
      <c r="C549" s="34" t="s">
        <v>2463</v>
      </c>
      <c r="D549" s="1">
        <f t="shared" si="40"/>
        <v>41</v>
      </c>
      <c r="E549" s="2" t="str">
        <f>_xlfn.XLOOKUP(C549,'NAICS-SOC-CIP x-walk'!C:C,'NAICS-SOC-CIP x-walk'!E:E)</f>
        <v>Door-to-Door Sales Workers, News and Street Vendors, and Related Workers</v>
      </c>
      <c r="F549" t="str" cm="1">
        <f t="array" ref="F549">_xlfn.IFS(
 AND(D549&gt;=11, D549&lt;=29), "Management, business, science, and arts occupations",
 AND(D549&gt;=31, D549&lt;=39), "Service occupations",
 AND(D549&gt;=41, D549&lt;=43), "Sales and office occupations",
 AND(D549&gt;=51, D549&lt;=53), "Production, transportation, and material moving occupations",
 AND(D549&gt;=45, D549&lt;=49), "Natural resources, construction, and maintenance occupations",
 TRUE, "Not applicable to study area"
)</f>
        <v>Sales and office occupations</v>
      </c>
      <c r="G549">
        <f t="shared" si="41"/>
        <v>1235</v>
      </c>
      <c r="H549" s="9">
        <f t="shared" si="42"/>
        <v>17.152777777777779</v>
      </c>
      <c r="I549" t="str">
        <f>_xlfn.XLOOKUP($C549,'NAICS-SOC-CIP x-walk'!C:C, 'NAICS-SOC-CIP x-walk'!H:H)</f>
        <v>54</v>
      </c>
      <c r="J549" t="str">
        <f>_xlfn.XLOOKUP($C549,'NAICS-SOC-CIP x-walk'!$C:$C, 'NAICS-SOC-CIP x-walk'!I:I)</f>
        <v>Professional, Scientific, and Technical Services</v>
      </c>
      <c r="K549">
        <f t="shared" si="43"/>
        <v>461</v>
      </c>
      <c r="L549" s="9">
        <f t="shared" si="44"/>
        <v>20.954545454545453</v>
      </c>
    </row>
    <row r="550" spans="1:12">
      <c r="A550" s="1">
        <v>5</v>
      </c>
      <c r="B550" s="1" t="s">
        <v>4</v>
      </c>
      <c r="C550" s="34" t="s">
        <v>2487</v>
      </c>
      <c r="D550" s="1">
        <f t="shared" si="40"/>
        <v>43</v>
      </c>
      <c r="E550" s="2" t="str">
        <f>_xlfn.XLOOKUP(C550,'NAICS-SOC-CIP x-walk'!C:C,'NAICS-SOC-CIP x-walk'!E:E)</f>
        <v>Customer Service Representatives</v>
      </c>
      <c r="F550" t="str" cm="1">
        <f t="array" ref="F550">_xlfn.IFS(
 AND(D550&gt;=11, D550&lt;=29), "Management, business, science, and arts occupations",
 AND(D550&gt;=31, D550&lt;=39), "Service occupations",
 AND(D550&gt;=41, D550&lt;=43), "Sales and office occupations",
 AND(D550&gt;=51, D550&lt;=53), "Production, transportation, and material moving occupations",
 AND(D550&gt;=45, D550&lt;=49), "Natural resources, construction, and maintenance occupations",
 TRUE, "Not applicable to study area"
)</f>
        <v>Sales and office occupations</v>
      </c>
      <c r="G550">
        <f t="shared" si="41"/>
        <v>1235</v>
      </c>
      <c r="H550" s="9">
        <f t="shared" si="42"/>
        <v>17.152777777777779</v>
      </c>
      <c r="I550" t="str">
        <f>_xlfn.XLOOKUP($C550,'NAICS-SOC-CIP x-walk'!C:C, 'NAICS-SOC-CIP x-walk'!H:H)</f>
        <v>54</v>
      </c>
      <c r="J550" t="str">
        <f>_xlfn.XLOOKUP($C550,'NAICS-SOC-CIP x-walk'!$C:$C, 'NAICS-SOC-CIP x-walk'!I:I)</f>
        <v>Professional, Scientific, and Technical Services</v>
      </c>
      <c r="K550">
        <f t="shared" si="43"/>
        <v>461</v>
      </c>
      <c r="L550" s="9">
        <f t="shared" si="44"/>
        <v>20.954545454545453</v>
      </c>
    </row>
    <row r="551" spans="1:12">
      <c r="A551" s="1">
        <v>55</v>
      </c>
      <c r="B551" s="1">
        <v>3</v>
      </c>
      <c r="C551" s="34" t="s">
        <v>2626</v>
      </c>
      <c r="D551" s="1">
        <f t="shared" si="40"/>
        <v>49</v>
      </c>
      <c r="E551" s="2" t="str">
        <f>_xlfn.XLOOKUP(C551,'NAICS-SOC-CIP x-walk'!C:C,'NAICS-SOC-CIP x-walk'!E:E)</f>
        <v>Audiovisual Equipment Installers and Repairers</v>
      </c>
      <c r="F551" t="str" cm="1">
        <f t="array" ref="F551">_xlfn.IFS(
 AND(D551&gt;=11, D551&lt;=29), "Management, business, science, and arts occupations",
 AND(D551&gt;=31, D551&lt;=39), "Service occupations",
 AND(D551&gt;=41, D551&lt;=43), "Sales and office occupations",
 AND(D551&gt;=51, D551&lt;=53), "Production, transportation, and material moving occupations",
 AND(D551&gt;=45, D551&lt;=49), "Natural resources, construction, and maintenance occupations",
 TRUE, "Not applicable to study area"
)</f>
        <v>Natural resources, construction, and maintenance occupations</v>
      </c>
      <c r="G551">
        <f t="shared" si="41"/>
        <v>8043</v>
      </c>
      <c r="H551" s="9">
        <f t="shared" si="42"/>
        <v>65.390243902439025</v>
      </c>
      <c r="I551" t="str">
        <f>_xlfn.XLOOKUP($C551,'NAICS-SOC-CIP x-walk'!C:C, 'NAICS-SOC-CIP x-walk'!H:H)</f>
        <v>71</v>
      </c>
      <c r="J551" t="str">
        <f>_xlfn.XLOOKUP($C551,'NAICS-SOC-CIP x-walk'!$C:$C, 'NAICS-SOC-CIP x-walk'!I:I)</f>
        <v>Arts, Entertainment, and Recreation</v>
      </c>
      <c r="K551">
        <f t="shared" si="43"/>
        <v>787</v>
      </c>
      <c r="L551" s="9">
        <f t="shared" si="44"/>
        <v>18.302325581395348</v>
      </c>
    </row>
    <row r="552" spans="1:12">
      <c r="A552" s="1">
        <v>6</v>
      </c>
      <c r="B552" s="1">
        <v>3</v>
      </c>
      <c r="C552" s="34" t="s">
        <v>2652</v>
      </c>
      <c r="D552" s="1">
        <f t="shared" si="40"/>
        <v>49</v>
      </c>
      <c r="E552" s="2" t="str">
        <f>_xlfn.XLOOKUP(C552,'NAICS-SOC-CIP x-walk'!C:C,'NAICS-SOC-CIP x-walk'!E:E)</f>
        <v>Camera and Photographic Equipment Repairers</v>
      </c>
      <c r="F552" t="str" cm="1">
        <f t="array" ref="F552">_xlfn.IFS(
 AND(D552&gt;=11, D552&lt;=29), "Management, business, science, and arts occupations",
 AND(D552&gt;=31, D552&lt;=39), "Service occupations",
 AND(D552&gt;=41, D552&lt;=43), "Sales and office occupations",
 AND(D552&gt;=51, D552&lt;=53), "Production, transportation, and material moving occupations",
 AND(D552&gt;=45, D552&lt;=49), "Natural resources, construction, and maintenance occupations",
 TRUE, "Not applicable to study area"
)</f>
        <v>Natural resources, construction, and maintenance occupations</v>
      </c>
      <c r="G552">
        <f t="shared" si="41"/>
        <v>8043</v>
      </c>
      <c r="H552" s="9">
        <f t="shared" si="42"/>
        <v>65.390243902439025</v>
      </c>
      <c r="I552" t="str">
        <f>_xlfn.XLOOKUP($C552,'NAICS-SOC-CIP x-walk'!C:C, 'NAICS-SOC-CIP x-walk'!H:H)</f>
        <v>71</v>
      </c>
      <c r="J552" t="str">
        <f>_xlfn.XLOOKUP($C552,'NAICS-SOC-CIP x-walk'!$C:$C, 'NAICS-SOC-CIP x-walk'!I:I)</f>
        <v>Arts, Entertainment, and Recreation</v>
      </c>
      <c r="K552">
        <f t="shared" si="43"/>
        <v>787</v>
      </c>
      <c r="L552" s="9">
        <f t="shared" si="44"/>
        <v>18.302325581395348</v>
      </c>
    </row>
    <row r="553" spans="1:12">
      <c r="A553" s="1">
        <v>3</v>
      </c>
      <c r="B553" s="1" t="s">
        <v>4</v>
      </c>
      <c r="C553" s="34" t="s">
        <v>2728</v>
      </c>
      <c r="D553" s="1">
        <f t="shared" si="40"/>
        <v>51</v>
      </c>
      <c r="E553" s="2" t="str">
        <f>_xlfn.XLOOKUP(C553,'NAICS-SOC-CIP x-walk'!C:C,'NAICS-SOC-CIP x-walk'!E:E)</f>
        <v>Sewers, Hand</v>
      </c>
      <c r="F553" t="str" cm="1">
        <f t="array" ref="F553">_xlfn.IFS(
 AND(D553&gt;=11, D553&lt;=29), "Management, business, science, and arts occupations",
 AND(D553&gt;=31, D553&lt;=39), "Service occupations",
 AND(D553&gt;=41, D553&lt;=43), "Sales and office occupations",
 AND(D553&gt;=51, D553&lt;=53), "Production, transportation, and material moving occupations",
 AND(D553&gt;=45, D553&lt;=49), "Natural resources, construction, and maintenance occupations",
 TRUE, "Not applicable to study area"
)</f>
        <v>Production, transportation, and material moving occupations</v>
      </c>
      <c r="G553">
        <f t="shared" si="41"/>
        <v>8356</v>
      </c>
      <c r="H553" s="9">
        <f t="shared" si="42"/>
        <v>53.564102564102562</v>
      </c>
      <c r="I553" t="str">
        <f>_xlfn.XLOOKUP($C553,'NAICS-SOC-CIP x-walk'!C:C, 'NAICS-SOC-CIP x-walk'!H:H)</f>
        <v>71</v>
      </c>
      <c r="J553" t="str">
        <f>_xlfn.XLOOKUP($C553,'NAICS-SOC-CIP x-walk'!$C:$C, 'NAICS-SOC-CIP x-walk'!I:I)</f>
        <v>Arts, Entertainment, and Recreation</v>
      </c>
      <c r="K553">
        <f t="shared" si="43"/>
        <v>787</v>
      </c>
      <c r="L553" s="9">
        <f t="shared" si="44"/>
        <v>18.302325581395348</v>
      </c>
    </row>
    <row r="554" spans="1:12">
      <c r="A554" s="1">
        <v>13</v>
      </c>
      <c r="B554" s="1" t="s">
        <v>4</v>
      </c>
      <c r="C554" s="34" t="s">
        <v>2729</v>
      </c>
      <c r="D554" s="1">
        <f t="shared" si="40"/>
        <v>51</v>
      </c>
      <c r="E554" s="2" t="str">
        <f>_xlfn.XLOOKUP(C554,'NAICS-SOC-CIP x-walk'!C:C,'NAICS-SOC-CIP x-walk'!E:E)</f>
        <v>Tailors, Dressmakers, and Custom Sewers</v>
      </c>
      <c r="F554" t="str" cm="1">
        <f t="array" ref="F554">_xlfn.IFS(
 AND(D554&gt;=11, D554&lt;=29), "Management, business, science, and arts occupations",
 AND(D554&gt;=31, D554&lt;=39), "Service occupations",
 AND(D554&gt;=41, D554&lt;=43), "Sales and office occupations",
 AND(D554&gt;=51, D554&lt;=53), "Production, transportation, and material moving occupations",
 AND(D554&gt;=45, D554&lt;=49), "Natural resources, construction, and maintenance occupations",
 TRUE, "Not applicable to study area"
)</f>
        <v>Production, transportation, and material moving occupations</v>
      </c>
      <c r="G554">
        <f t="shared" si="41"/>
        <v>8356</v>
      </c>
      <c r="H554" s="9">
        <f t="shared" si="42"/>
        <v>53.564102564102562</v>
      </c>
      <c r="I554" t="str">
        <f>_xlfn.XLOOKUP($C554,'NAICS-SOC-CIP x-walk'!C:C, 'NAICS-SOC-CIP x-walk'!H:H)</f>
        <v>71</v>
      </c>
      <c r="J554" t="str">
        <f>_xlfn.XLOOKUP($C554,'NAICS-SOC-CIP x-walk'!$C:$C, 'NAICS-SOC-CIP x-walk'!I:I)</f>
        <v>Arts, Entertainment, and Recreation</v>
      </c>
      <c r="K554">
        <f t="shared" si="43"/>
        <v>787</v>
      </c>
      <c r="L554" s="9">
        <f t="shared" si="44"/>
        <v>18.302325581395348</v>
      </c>
    </row>
    <row r="555" spans="1:12">
      <c r="A555" s="1">
        <v>12</v>
      </c>
      <c r="B555" s="1" t="s">
        <v>4</v>
      </c>
      <c r="C555" s="34" t="s">
        <v>2410</v>
      </c>
      <c r="D555" s="1">
        <f t="shared" si="40"/>
        <v>39</v>
      </c>
      <c r="E555" s="2" t="str">
        <f>_xlfn.XLOOKUP(C555,'NAICS-SOC-CIP x-walk'!C:C,'NAICS-SOC-CIP x-walk'!E:E)</f>
        <v>Motion Picture Projectionists</v>
      </c>
      <c r="F555" t="str" cm="1">
        <f t="array" ref="F555">_xlfn.IFS(
 AND(D555&gt;=11, D555&lt;=29), "Management, business, science, and arts occupations",
 AND(D555&gt;=31, D555&lt;=39), "Service occupations",
 AND(D555&gt;=41, D555&lt;=43), "Sales and office occupations",
 AND(D555&gt;=51, D555&lt;=53), "Production, transportation, and material moving occupations",
 AND(D555&gt;=45, D555&lt;=49), "Natural resources, construction, and maintenance occupations",
 TRUE, "Not applicable to study area"
)</f>
        <v>Service occupations</v>
      </c>
      <c r="G555">
        <f t="shared" si="41"/>
        <v>3317</v>
      </c>
      <c r="H555" s="9">
        <f t="shared" si="42"/>
        <v>34.195876288659797</v>
      </c>
      <c r="I555" t="str">
        <f>_xlfn.XLOOKUP($C555,'NAICS-SOC-CIP x-walk'!C:C, 'NAICS-SOC-CIP x-walk'!H:H)</f>
        <v>71</v>
      </c>
      <c r="J555" t="str">
        <f>_xlfn.XLOOKUP($C555,'NAICS-SOC-CIP x-walk'!$C:$C, 'NAICS-SOC-CIP x-walk'!I:I)</f>
        <v>Arts, Entertainment, and Recreation</v>
      </c>
      <c r="K555">
        <f t="shared" si="43"/>
        <v>787</v>
      </c>
      <c r="L555" s="9">
        <f t="shared" si="44"/>
        <v>18.302325581395348</v>
      </c>
    </row>
    <row r="556" spans="1:12">
      <c r="A556" s="1">
        <v>6</v>
      </c>
      <c r="B556" s="1" t="s">
        <v>4</v>
      </c>
      <c r="C556" s="34" t="s">
        <v>2413</v>
      </c>
      <c r="D556" s="1">
        <f t="shared" si="40"/>
        <v>39</v>
      </c>
      <c r="E556" s="2" t="str">
        <f>_xlfn.XLOOKUP(C556,'NAICS-SOC-CIP x-walk'!C:C,'NAICS-SOC-CIP x-walk'!E:E)</f>
        <v>Costume Attendants</v>
      </c>
      <c r="F556" t="str" cm="1">
        <f t="array" ref="F556">_xlfn.IFS(
 AND(D556&gt;=11, D556&lt;=29), "Management, business, science, and arts occupations",
 AND(D556&gt;=31, D556&lt;=39), "Service occupations",
 AND(D556&gt;=41, D556&lt;=43), "Sales and office occupations",
 AND(D556&gt;=51, D556&lt;=53), "Production, transportation, and material moving occupations",
 AND(D556&gt;=45, D556&lt;=49), "Natural resources, construction, and maintenance occupations",
 TRUE, "Not applicable to study area"
)</f>
        <v>Service occupations</v>
      </c>
      <c r="G556">
        <f t="shared" si="41"/>
        <v>3317</v>
      </c>
      <c r="H556" s="9">
        <f t="shared" si="42"/>
        <v>34.195876288659797</v>
      </c>
      <c r="I556" t="str">
        <f>_xlfn.XLOOKUP($C556,'NAICS-SOC-CIP x-walk'!C:C, 'NAICS-SOC-CIP x-walk'!H:H)</f>
        <v>71</v>
      </c>
      <c r="J556" t="str">
        <f>_xlfn.XLOOKUP($C556,'NAICS-SOC-CIP x-walk'!$C:$C, 'NAICS-SOC-CIP x-walk'!I:I)</f>
        <v>Arts, Entertainment, and Recreation</v>
      </c>
      <c r="K556">
        <f t="shared" si="43"/>
        <v>787</v>
      </c>
      <c r="L556" s="9">
        <f t="shared" si="44"/>
        <v>18.302325581395348</v>
      </c>
    </row>
    <row r="557" spans="1:12">
      <c r="A557" s="1">
        <v>17</v>
      </c>
      <c r="B557" s="1" t="s">
        <v>4</v>
      </c>
      <c r="C557" s="34" t="s">
        <v>2414</v>
      </c>
      <c r="D557" s="1">
        <f t="shared" si="40"/>
        <v>39</v>
      </c>
      <c r="E557" s="2" t="str">
        <f>_xlfn.XLOOKUP(C557,'NAICS-SOC-CIP x-walk'!C:C,'NAICS-SOC-CIP x-walk'!E:E)</f>
        <v>Locker Room, Coatroom, and Dressing Room Attendants</v>
      </c>
      <c r="F557" t="str" cm="1">
        <f t="array" ref="F557">_xlfn.IFS(
 AND(D557&gt;=11, D557&lt;=29), "Management, business, science, and arts occupations",
 AND(D557&gt;=31, D557&lt;=39), "Service occupations",
 AND(D557&gt;=41, D557&lt;=43), "Sales and office occupations",
 AND(D557&gt;=51, D557&lt;=53), "Production, transportation, and material moving occupations",
 AND(D557&gt;=45, D557&lt;=49), "Natural resources, construction, and maintenance occupations",
 TRUE, "Not applicable to study area"
)</f>
        <v>Service occupations</v>
      </c>
      <c r="G557">
        <f t="shared" si="41"/>
        <v>3317</v>
      </c>
      <c r="H557" s="9">
        <f t="shared" si="42"/>
        <v>34.195876288659797</v>
      </c>
      <c r="I557" t="str">
        <f>_xlfn.XLOOKUP($C557,'NAICS-SOC-CIP x-walk'!C:C, 'NAICS-SOC-CIP x-walk'!H:H)</f>
        <v>71</v>
      </c>
      <c r="J557" t="str">
        <f>_xlfn.XLOOKUP($C557,'NAICS-SOC-CIP x-walk'!$C:$C, 'NAICS-SOC-CIP x-walk'!I:I)</f>
        <v>Arts, Entertainment, and Recreation</v>
      </c>
      <c r="K557">
        <f t="shared" si="43"/>
        <v>787</v>
      </c>
      <c r="L557" s="9">
        <f t="shared" si="44"/>
        <v>18.302325581395348</v>
      </c>
    </row>
    <row r="558" spans="1:12">
      <c r="A558" s="1">
        <v>0</v>
      </c>
      <c r="B558" s="1">
        <v>4</v>
      </c>
      <c r="C558" s="34" t="s">
        <v>1818</v>
      </c>
      <c r="D558" s="1">
        <f t="shared" si="40"/>
        <v>11</v>
      </c>
      <c r="E558" s="2" t="str">
        <f>_xlfn.XLOOKUP(C558,'NAICS-SOC-CIP x-walk'!C:C,'NAICS-SOC-CIP x-walk'!E:E)</f>
        <v>Fundraising Managers</v>
      </c>
      <c r="F558" t="str" cm="1">
        <f t="array" ref="F558">_xlfn.IFS(
 AND(D558&gt;=11, D558&lt;=29), "Management, business, science, and arts occupations",
 AND(D558&gt;=31, D558&lt;=39), "Service occupations",
 AND(D558&gt;=41, D558&lt;=43), "Sales and office occupations",
 AND(D558&gt;=51, D558&lt;=53), "Production, transportation, and material moving occupations",
 AND(D558&gt;=45, D558&lt;=49), "Natural resources, construction, and maintenance occupations",
 TRUE, "Not applicable to study area"
)</f>
        <v>Management, business, science, and arts occupations</v>
      </c>
      <c r="G558">
        <f t="shared" si="41"/>
        <v>7776</v>
      </c>
      <c r="H558" s="9">
        <f t="shared" si="42"/>
        <v>17.474157303370788</v>
      </c>
      <c r="I558" t="str">
        <f>_xlfn.XLOOKUP($C558,'NAICS-SOC-CIP x-walk'!C:C, 'NAICS-SOC-CIP x-walk'!H:H)</f>
        <v>52, 53</v>
      </c>
      <c r="J558" t="str">
        <f>_xlfn.XLOOKUP($C558,'NAICS-SOC-CIP x-walk'!$C:$C, 'NAICS-SOC-CIP x-walk'!I:I)</f>
        <v>Finance and Insurance, Real Estate and Rental and Leasing</v>
      </c>
      <c r="K558">
        <f t="shared" si="43"/>
        <v>295</v>
      </c>
      <c r="L558" s="9">
        <f t="shared" si="44"/>
        <v>9.21875</v>
      </c>
    </row>
    <row r="559" spans="1:12">
      <c r="A559" s="1">
        <v>11</v>
      </c>
      <c r="B559" s="1">
        <v>4</v>
      </c>
      <c r="C559" s="34" t="s">
        <v>1851</v>
      </c>
      <c r="D559" s="1">
        <f t="shared" si="40"/>
        <v>11</v>
      </c>
      <c r="E559" s="2" t="str">
        <f>_xlfn.XLOOKUP(C559,'NAICS-SOC-CIP x-walk'!C:C,'NAICS-SOC-CIP x-walk'!E:E)</f>
        <v>Personal Service Managers, All Other</v>
      </c>
      <c r="F559" t="str" cm="1">
        <f t="array" ref="F559">_xlfn.IFS(
 AND(D559&gt;=11, D559&lt;=29), "Management, business, science, and arts occupations",
 AND(D559&gt;=31, D559&lt;=39), "Service occupations",
 AND(D559&gt;=41, D559&lt;=43), "Sales and office occupations",
 AND(D559&gt;=51, D559&lt;=53), "Production, transportation, and material moving occupations",
 AND(D559&gt;=45, D559&lt;=49), "Natural resources, construction, and maintenance occupations",
 TRUE, "Not applicable to study area"
)</f>
        <v>Management, business, science, and arts occupations</v>
      </c>
      <c r="G559">
        <f t="shared" si="41"/>
        <v>7776</v>
      </c>
      <c r="H559" s="9">
        <f t="shared" si="42"/>
        <v>17.474157303370788</v>
      </c>
      <c r="I559" t="str">
        <f>_xlfn.XLOOKUP($C559,'NAICS-SOC-CIP x-walk'!C:C, 'NAICS-SOC-CIP x-walk'!H:H)</f>
        <v>55</v>
      </c>
      <c r="J559" t="str">
        <f>_xlfn.XLOOKUP($C559,'NAICS-SOC-CIP x-walk'!$C:$C, 'NAICS-SOC-CIP x-walk'!I:I)</f>
        <v>Management of Companies and Enterprises</v>
      </c>
      <c r="K559">
        <f t="shared" si="43"/>
        <v>732</v>
      </c>
      <c r="L559" s="9">
        <f t="shared" si="44"/>
        <v>15.574468085106384</v>
      </c>
    </row>
    <row r="560" spans="1:12">
      <c r="A560" s="1">
        <v>1</v>
      </c>
      <c r="B560" s="1">
        <v>3</v>
      </c>
      <c r="C560" s="34" t="s">
        <v>1851</v>
      </c>
      <c r="D560" s="1">
        <f t="shared" si="40"/>
        <v>11</v>
      </c>
      <c r="E560" s="2" t="str">
        <f>_xlfn.XLOOKUP(C560,'NAICS-SOC-CIP x-walk'!C:C,'NAICS-SOC-CIP x-walk'!E:E)</f>
        <v>Personal Service Managers, All Other</v>
      </c>
      <c r="F560" t="str" cm="1">
        <f t="array" ref="F560">_xlfn.IFS(
 AND(D560&gt;=11, D560&lt;=29), "Management, business, science, and arts occupations",
 AND(D560&gt;=31, D560&lt;=39), "Service occupations",
 AND(D560&gt;=41, D560&lt;=43), "Sales and office occupations",
 AND(D560&gt;=51, D560&lt;=53), "Production, transportation, and material moving occupations",
 AND(D560&gt;=45, D560&lt;=49), "Natural resources, construction, and maintenance occupations",
 TRUE, "Not applicable to study area"
)</f>
        <v>Management, business, science, and arts occupations</v>
      </c>
      <c r="G560">
        <f t="shared" si="41"/>
        <v>7776</v>
      </c>
      <c r="H560" s="9">
        <f t="shared" si="42"/>
        <v>17.474157303370788</v>
      </c>
      <c r="I560" t="str">
        <f>_xlfn.XLOOKUP($C560,'NAICS-SOC-CIP x-walk'!C:C, 'NAICS-SOC-CIP x-walk'!H:H)</f>
        <v>55</v>
      </c>
      <c r="J560" t="str">
        <f>_xlfn.XLOOKUP($C560,'NAICS-SOC-CIP x-walk'!$C:$C, 'NAICS-SOC-CIP x-walk'!I:I)</f>
        <v>Management of Companies and Enterprises</v>
      </c>
      <c r="K560">
        <f t="shared" si="43"/>
        <v>732</v>
      </c>
      <c r="L560" s="9">
        <f t="shared" si="44"/>
        <v>15.574468085106384</v>
      </c>
    </row>
    <row r="561" spans="1:12">
      <c r="A561" s="1">
        <v>2</v>
      </c>
      <c r="B561" s="1">
        <v>4</v>
      </c>
      <c r="C561" s="34" t="s">
        <v>1854</v>
      </c>
      <c r="D561" s="1">
        <f t="shared" si="40"/>
        <v>11</v>
      </c>
      <c r="E561" s="2" t="str">
        <f>_xlfn.XLOOKUP(C561,'NAICS-SOC-CIP x-walk'!C:C,'NAICS-SOC-CIP x-walk'!E:E)</f>
        <v>Managers, All Other</v>
      </c>
      <c r="F561" t="str" cm="1">
        <f t="array" ref="F561">_xlfn.IFS(
 AND(D561&gt;=11, D561&lt;=29), "Management, business, science, and arts occupations",
 AND(D561&gt;=31, D561&lt;=39), "Service occupations",
 AND(D561&gt;=41, D561&lt;=43), "Sales and office occupations",
 AND(D561&gt;=51, D561&lt;=53), "Production, transportation, and material moving occupations",
 AND(D561&gt;=45, D561&lt;=49), "Natural resources, construction, and maintenance occupations",
 TRUE, "Not applicable to study area"
)</f>
        <v>Management, business, science, and arts occupations</v>
      </c>
      <c r="G561">
        <f t="shared" si="41"/>
        <v>7776</v>
      </c>
      <c r="H561" s="9">
        <f t="shared" si="42"/>
        <v>17.474157303370788</v>
      </c>
      <c r="I561" t="str">
        <f>_xlfn.XLOOKUP($C561,'NAICS-SOC-CIP x-walk'!C:C, 'NAICS-SOC-CIP x-walk'!H:H)</f>
        <v>55</v>
      </c>
      <c r="J561" t="str">
        <f>_xlfn.XLOOKUP($C561,'NAICS-SOC-CIP x-walk'!$C:$C, 'NAICS-SOC-CIP x-walk'!I:I)</f>
        <v>Management of Companies and Enterprises</v>
      </c>
      <c r="K561">
        <f t="shared" si="43"/>
        <v>732</v>
      </c>
      <c r="L561" s="9">
        <f t="shared" si="44"/>
        <v>15.574468085106384</v>
      </c>
    </row>
    <row r="562" spans="1:12">
      <c r="A562" s="1">
        <v>16</v>
      </c>
      <c r="B562" s="1">
        <v>4</v>
      </c>
      <c r="C562" s="34" t="s">
        <v>1854</v>
      </c>
      <c r="D562" s="1">
        <f t="shared" si="40"/>
        <v>11</v>
      </c>
      <c r="E562" s="2" t="str">
        <f>_xlfn.XLOOKUP(C562,'NAICS-SOC-CIP x-walk'!C:C,'NAICS-SOC-CIP x-walk'!E:E)</f>
        <v>Managers, All Other</v>
      </c>
      <c r="F562" t="str" cm="1">
        <f t="array" ref="F562">_xlfn.IFS(
 AND(D562&gt;=11, D562&lt;=29), "Management, business, science, and arts occupations",
 AND(D562&gt;=31, D562&lt;=39), "Service occupations",
 AND(D562&gt;=41, D562&lt;=43), "Sales and office occupations",
 AND(D562&gt;=51, D562&lt;=53), "Production, transportation, and material moving occupations",
 AND(D562&gt;=45, D562&lt;=49), "Natural resources, construction, and maintenance occupations",
 TRUE, "Not applicable to study area"
)</f>
        <v>Management, business, science, and arts occupations</v>
      </c>
      <c r="G562">
        <f t="shared" si="41"/>
        <v>7776</v>
      </c>
      <c r="H562" s="9">
        <f t="shared" si="42"/>
        <v>17.474157303370788</v>
      </c>
      <c r="I562" t="str">
        <f>_xlfn.XLOOKUP($C562,'NAICS-SOC-CIP x-walk'!C:C, 'NAICS-SOC-CIP x-walk'!H:H)</f>
        <v>55</v>
      </c>
      <c r="J562" t="str">
        <f>_xlfn.XLOOKUP($C562,'NAICS-SOC-CIP x-walk'!$C:$C, 'NAICS-SOC-CIP x-walk'!I:I)</f>
        <v>Management of Companies and Enterprises</v>
      </c>
      <c r="K562">
        <f t="shared" si="43"/>
        <v>732</v>
      </c>
      <c r="L562" s="9">
        <f t="shared" si="44"/>
        <v>15.574468085106384</v>
      </c>
    </row>
    <row r="563" spans="1:12">
      <c r="A563" s="1">
        <v>23</v>
      </c>
      <c r="B563" s="1">
        <v>4</v>
      </c>
      <c r="C563" s="34" t="s">
        <v>1854</v>
      </c>
      <c r="D563" s="1">
        <f t="shared" si="40"/>
        <v>11</v>
      </c>
      <c r="E563" s="2" t="str">
        <f>_xlfn.XLOOKUP(C563,'NAICS-SOC-CIP x-walk'!C:C,'NAICS-SOC-CIP x-walk'!E:E)</f>
        <v>Managers, All Other</v>
      </c>
      <c r="F563" t="str" cm="1">
        <f t="array" ref="F563">_xlfn.IFS(
 AND(D563&gt;=11, D563&lt;=29), "Management, business, science, and arts occupations",
 AND(D563&gt;=31, D563&lt;=39), "Service occupations",
 AND(D563&gt;=41, D563&lt;=43), "Sales and office occupations",
 AND(D563&gt;=51, D563&lt;=53), "Production, transportation, and material moving occupations",
 AND(D563&gt;=45, D563&lt;=49), "Natural resources, construction, and maintenance occupations",
 TRUE, "Not applicable to study area"
)</f>
        <v>Management, business, science, and arts occupations</v>
      </c>
      <c r="G563">
        <f t="shared" si="41"/>
        <v>7776</v>
      </c>
      <c r="H563" s="9">
        <f t="shared" si="42"/>
        <v>17.474157303370788</v>
      </c>
      <c r="I563" t="str">
        <f>_xlfn.XLOOKUP($C563,'NAICS-SOC-CIP x-walk'!C:C, 'NAICS-SOC-CIP x-walk'!H:H)</f>
        <v>55</v>
      </c>
      <c r="J563" t="str">
        <f>_xlfn.XLOOKUP($C563,'NAICS-SOC-CIP x-walk'!$C:$C, 'NAICS-SOC-CIP x-walk'!I:I)</f>
        <v>Management of Companies and Enterprises</v>
      </c>
      <c r="K563">
        <f t="shared" si="43"/>
        <v>732</v>
      </c>
      <c r="L563" s="9">
        <f t="shared" si="44"/>
        <v>15.574468085106384</v>
      </c>
    </row>
    <row r="564" spans="1:12">
      <c r="A564" s="1">
        <v>64</v>
      </c>
      <c r="B564" s="1">
        <v>3</v>
      </c>
      <c r="C564" s="34" t="s">
        <v>1854</v>
      </c>
      <c r="D564" s="1">
        <f t="shared" si="40"/>
        <v>11</v>
      </c>
      <c r="E564" s="2" t="str">
        <f>_xlfn.XLOOKUP(C564,'NAICS-SOC-CIP x-walk'!C:C,'NAICS-SOC-CIP x-walk'!E:E)</f>
        <v>Managers, All Other</v>
      </c>
      <c r="F564" t="str" cm="1">
        <f t="array" ref="F564">_xlfn.IFS(
 AND(D564&gt;=11, D564&lt;=29), "Management, business, science, and arts occupations",
 AND(D564&gt;=31, D564&lt;=39), "Service occupations",
 AND(D564&gt;=41, D564&lt;=43), "Sales and office occupations",
 AND(D564&gt;=51, D564&lt;=53), "Production, transportation, and material moving occupations",
 AND(D564&gt;=45, D564&lt;=49), "Natural resources, construction, and maintenance occupations",
 TRUE, "Not applicable to study area"
)</f>
        <v>Management, business, science, and arts occupations</v>
      </c>
      <c r="G564">
        <f t="shared" si="41"/>
        <v>7776</v>
      </c>
      <c r="H564" s="9">
        <f t="shared" si="42"/>
        <v>17.474157303370788</v>
      </c>
      <c r="I564" t="str">
        <f>_xlfn.XLOOKUP($C564,'NAICS-SOC-CIP x-walk'!C:C, 'NAICS-SOC-CIP x-walk'!H:H)</f>
        <v>55</v>
      </c>
      <c r="J564" t="str">
        <f>_xlfn.XLOOKUP($C564,'NAICS-SOC-CIP x-walk'!$C:$C, 'NAICS-SOC-CIP x-walk'!I:I)</f>
        <v>Management of Companies and Enterprises</v>
      </c>
      <c r="K564">
        <f t="shared" si="43"/>
        <v>732</v>
      </c>
      <c r="L564" s="9">
        <f t="shared" si="44"/>
        <v>15.574468085106384</v>
      </c>
    </row>
    <row r="565" spans="1:12">
      <c r="A565" s="1">
        <v>23</v>
      </c>
      <c r="B565" s="1">
        <v>4</v>
      </c>
      <c r="C565" s="34" t="s">
        <v>1854</v>
      </c>
      <c r="D565" s="1">
        <f t="shared" si="40"/>
        <v>11</v>
      </c>
      <c r="E565" s="2" t="str">
        <f>_xlfn.XLOOKUP(C565,'NAICS-SOC-CIP x-walk'!C:C,'NAICS-SOC-CIP x-walk'!E:E)</f>
        <v>Managers, All Other</v>
      </c>
      <c r="F565" t="str" cm="1">
        <f t="array" ref="F565">_xlfn.IFS(
 AND(D565&gt;=11, D565&lt;=29), "Management, business, science, and arts occupations",
 AND(D565&gt;=31, D565&lt;=39), "Service occupations",
 AND(D565&gt;=41, D565&lt;=43), "Sales and office occupations",
 AND(D565&gt;=51, D565&lt;=53), "Production, transportation, and material moving occupations",
 AND(D565&gt;=45, D565&lt;=49), "Natural resources, construction, and maintenance occupations",
 TRUE, "Not applicable to study area"
)</f>
        <v>Management, business, science, and arts occupations</v>
      </c>
      <c r="G565">
        <f t="shared" si="41"/>
        <v>7776</v>
      </c>
      <c r="H565" s="9">
        <f t="shared" si="42"/>
        <v>17.474157303370788</v>
      </c>
      <c r="I565" t="str">
        <f>_xlfn.XLOOKUP($C565,'NAICS-SOC-CIP x-walk'!C:C, 'NAICS-SOC-CIP x-walk'!H:H)</f>
        <v>55</v>
      </c>
      <c r="J565" t="str">
        <f>_xlfn.XLOOKUP($C565,'NAICS-SOC-CIP x-walk'!$C:$C, 'NAICS-SOC-CIP x-walk'!I:I)</f>
        <v>Management of Companies and Enterprises</v>
      </c>
      <c r="K565">
        <f t="shared" si="43"/>
        <v>732</v>
      </c>
      <c r="L565" s="9">
        <f t="shared" si="44"/>
        <v>15.574468085106384</v>
      </c>
    </row>
    <row r="566" spans="1:12">
      <c r="A566" s="1">
        <v>29</v>
      </c>
      <c r="B566" s="1">
        <v>4</v>
      </c>
      <c r="C566" s="34" t="s">
        <v>1854</v>
      </c>
      <c r="D566" s="1">
        <f t="shared" si="40"/>
        <v>11</v>
      </c>
      <c r="E566" s="2" t="str">
        <f>_xlfn.XLOOKUP(C566,'NAICS-SOC-CIP x-walk'!C:C,'NAICS-SOC-CIP x-walk'!E:E)</f>
        <v>Managers, All Other</v>
      </c>
      <c r="F566" t="str" cm="1">
        <f t="array" ref="F566">_xlfn.IFS(
 AND(D566&gt;=11, D566&lt;=29), "Management, business, science, and arts occupations",
 AND(D566&gt;=31, D566&lt;=39), "Service occupations",
 AND(D566&gt;=41, D566&lt;=43), "Sales and office occupations",
 AND(D566&gt;=51, D566&lt;=53), "Production, transportation, and material moving occupations",
 AND(D566&gt;=45, D566&lt;=49), "Natural resources, construction, and maintenance occupations",
 TRUE, "Not applicable to study area"
)</f>
        <v>Management, business, science, and arts occupations</v>
      </c>
      <c r="G566">
        <f t="shared" si="41"/>
        <v>7776</v>
      </c>
      <c r="H566" s="9">
        <f t="shared" si="42"/>
        <v>17.474157303370788</v>
      </c>
      <c r="I566" t="str">
        <f>_xlfn.XLOOKUP($C566,'NAICS-SOC-CIP x-walk'!C:C, 'NAICS-SOC-CIP x-walk'!H:H)</f>
        <v>55</v>
      </c>
      <c r="J566" t="str">
        <f>_xlfn.XLOOKUP($C566,'NAICS-SOC-CIP x-walk'!$C:$C, 'NAICS-SOC-CIP x-walk'!I:I)</f>
        <v>Management of Companies and Enterprises</v>
      </c>
      <c r="K566">
        <f t="shared" si="43"/>
        <v>732</v>
      </c>
      <c r="L566" s="9">
        <f t="shared" si="44"/>
        <v>15.574468085106384</v>
      </c>
    </row>
    <row r="567" spans="1:12">
      <c r="A567" s="1">
        <v>8</v>
      </c>
      <c r="B567" s="1">
        <v>4</v>
      </c>
      <c r="C567" s="34" t="s">
        <v>1855</v>
      </c>
      <c r="D567" s="1">
        <f t="shared" si="40"/>
        <v>13</v>
      </c>
      <c r="E567" s="2" t="str">
        <f>_xlfn.XLOOKUP(C567,'NAICS-SOC-CIP x-walk'!C:C,'NAICS-SOC-CIP x-walk'!E:E)</f>
        <v>Agents and Business Managers of Artists, Performers, and Athletes</v>
      </c>
      <c r="F567" t="str" cm="1">
        <f t="array" ref="F567">_xlfn.IFS(
 AND(D567&gt;=11, D567&lt;=29), "Management, business, science, and arts occupations",
 AND(D567&gt;=31, D567&lt;=39), "Service occupations",
 AND(D567&gt;=41, D567&lt;=43), "Sales and office occupations",
 AND(D567&gt;=51, D567&lt;=53), "Production, transportation, and material moving occupations",
 AND(D567&gt;=45, D567&lt;=49), "Natural resources, construction, and maintenance occupations",
 TRUE, "Not applicable to study area"
)</f>
        <v>Management, business, science, and arts occupations</v>
      </c>
      <c r="G567">
        <f t="shared" si="41"/>
        <v>7776</v>
      </c>
      <c r="H567" s="9">
        <f t="shared" si="42"/>
        <v>17.474157303370788</v>
      </c>
      <c r="I567" t="str">
        <f>_xlfn.XLOOKUP($C567,'NAICS-SOC-CIP x-walk'!C:C, 'NAICS-SOC-CIP x-walk'!H:H)</f>
        <v>71</v>
      </c>
      <c r="J567" t="str">
        <f>_xlfn.XLOOKUP($C567,'NAICS-SOC-CIP x-walk'!$C:$C, 'NAICS-SOC-CIP x-walk'!I:I)</f>
        <v>Arts, Entertainment, and Recreation</v>
      </c>
      <c r="K567">
        <f t="shared" si="43"/>
        <v>787</v>
      </c>
      <c r="L567" s="9">
        <f t="shared" si="44"/>
        <v>18.302325581395348</v>
      </c>
    </row>
    <row r="568" spans="1:12">
      <c r="A568" s="1">
        <v>1</v>
      </c>
      <c r="B568" s="1">
        <v>4</v>
      </c>
      <c r="C568" s="34" t="s">
        <v>1910</v>
      </c>
      <c r="D568" s="1">
        <f t="shared" si="40"/>
        <v>15</v>
      </c>
      <c r="E568" s="2" t="str">
        <f>_xlfn.XLOOKUP(C568,'NAICS-SOC-CIP x-walk'!C:C,'NAICS-SOC-CIP x-walk'!E:E)</f>
        <v>Software Developers</v>
      </c>
      <c r="F568" t="str" cm="1">
        <f t="array" ref="F568">_xlfn.IFS(
 AND(D568&gt;=11, D568&lt;=29), "Management, business, science, and arts occupations",
 AND(D568&gt;=31, D568&lt;=39), "Service occupations",
 AND(D568&gt;=41, D568&lt;=43), "Sales and office occupations",
 AND(D568&gt;=51, D568&lt;=53), "Production, transportation, and material moving occupations",
 AND(D568&gt;=45, D568&lt;=49), "Natural resources, construction, and maintenance occupations",
 TRUE, "Not applicable to study area"
)</f>
        <v>Management, business, science, and arts occupations</v>
      </c>
      <c r="G568">
        <f t="shared" si="41"/>
        <v>7776</v>
      </c>
      <c r="H568" s="9">
        <f t="shared" si="42"/>
        <v>17.474157303370788</v>
      </c>
      <c r="I568" t="str">
        <f>_xlfn.XLOOKUP($C568,'NAICS-SOC-CIP x-walk'!C:C, 'NAICS-SOC-CIP x-walk'!H:H)</f>
        <v>51, 54</v>
      </c>
      <c r="J568" t="str">
        <f>_xlfn.XLOOKUP($C568,'NAICS-SOC-CIP x-walk'!$C:$C, 'NAICS-SOC-CIP x-walk'!I:I)</f>
        <v>Information, Professional, Scientific, and Technical Services</v>
      </c>
      <c r="K568">
        <f t="shared" si="43"/>
        <v>181</v>
      </c>
      <c r="L568" s="9">
        <f t="shared" si="44"/>
        <v>6.7037037037037033</v>
      </c>
    </row>
    <row r="569" spans="1:12">
      <c r="A569" s="1">
        <v>2</v>
      </c>
      <c r="B569" s="1">
        <v>3</v>
      </c>
      <c r="C569" s="34" t="s">
        <v>1912</v>
      </c>
      <c r="D569" s="1">
        <f t="shared" si="40"/>
        <v>15</v>
      </c>
      <c r="E569" s="2" t="str">
        <f>_xlfn.XLOOKUP(C569,'NAICS-SOC-CIP x-walk'!C:C,'NAICS-SOC-CIP x-walk'!E:E)</f>
        <v>Web Developers</v>
      </c>
      <c r="F569" t="str" cm="1">
        <f t="array" ref="F569">_xlfn.IFS(
 AND(D569&gt;=11, D569&lt;=29), "Management, business, science, and arts occupations",
 AND(D569&gt;=31, D569&lt;=39), "Service occupations",
 AND(D569&gt;=41, D569&lt;=43), "Sales and office occupations",
 AND(D569&gt;=51, D569&lt;=53), "Production, transportation, and material moving occupations",
 AND(D569&gt;=45, D569&lt;=49), "Natural resources, construction, and maintenance occupations",
 TRUE, "Not applicable to study area"
)</f>
        <v>Management, business, science, and arts occupations</v>
      </c>
      <c r="G569">
        <f t="shared" si="41"/>
        <v>7776</v>
      </c>
      <c r="H569" s="9">
        <f t="shared" si="42"/>
        <v>17.474157303370788</v>
      </c>
      <c r="I569" t="str">
        <f>_xlfn.XLOOKUP($C569,'NAICS-SOC-CIP x-walk'!C:C, 'NAICS-SOC-CIP x-walk'!H:H)</f>
        <v>51, 54</v>
      </c>
      <c r="J569" t="str">
        <f>_xlfn.XLOOKUP($C569,'NAICS-SOC-CIP x-walk'!$C:$C, 'NAICS-SOC-CIP x-walk'!I:I)</f>
        <v>Information, Professional, Scientific, and Technical Services</v>
      </c>
      <c r="K569">
        <f t="shared" si="43"/>
        <v>181</v>
      </c>
      <c r="L569" s="9">
        <f t="shared" si="44"/>
        <v>6.7037037037037033</v>
      </c>
    </row>
    <row r="570" spans="1:12">
      <c r="A570" s="1">
        <v>0</v>
      </c>
      <c r="B570" s="1">
        <v>4</v>
      </c>
      <c r="C570" s="34" t="s">
        <v>1915</v>
      </c>
      <c r="D570" s="1">
        <f t="shared" si="40"/>
        <v>15</v>
      </c>
      <c r="E570" s="2" t="str">
        <f>_xlfn.XLOOKUP(C570,'NAICS-SOC-CIP x-walk'!C:C,'NAICS-SOC-CIP x-walk'!E:E)</f>
        <v>Web and Digital Interface Designers</v>
      </c>
      <c r="F570" t="str" cm="1">
        <f t="array" ref="F570">_xlfn.IFS(
 AND(D570&gt;=11, D570&lt;=29), "Management, business, science, and arts occupations",
 AND(D570&gt;=31, D570&lt;=39), "Service occupations",
 AND(D570&gt;=41, D570&lt;=43), "Sales and office occupations",
 AND(D570&gt;=51, D570&lt;=53), "Production, transportation, and material moving occupations",
 AND(D570&gt;=45, D570&lt;=49), "Natural resources, construction, and maintenance occupations",
 TRUE, "Not applicable to study area"
)</f>
        <v>Management, business, science, and arts occupations</v>
      </c>
      <c r="G570">
        <f t="shared" si="41"/>
        <v>7776</v>
      </c>
      <c r="H570" s="9">
        <f t="shared" si="42"/>
        <v>17.474157303370788</v>
      </c>
      <c r="I570" t="str">
        <f>_xlfn.XLOOKUP($C570,'NAICS-SOC-CIP x-walk'!C:C, 'NAICS-SOC-CIP x-walk'!H:H)</f>
        <v>51, 54</v>
      </c>
      <c r="J570" t="str">
        <f>_xlfn.XLOOKUP($C570,'NAICS-SOC-CIP x-walk'!$C:$C, 'NAICS-SOC-CIP x-walk'!I:I)</f>
        <v>Information, Professional, Scientific, and Technical Services</v>
      </c>
      <c r="K570">
        <f t="shared" si="43"/>
        <v>181</v>
      </c>
      <c r="L570" s="9">
        <f t="shared" si="44"/>
        <v>6.7037037037037033</v>
      </c>
    </row>
    <row r="571" spans="1:12">
      <c r="A571" s="1">
        <v>19</v>
      </c>
      <c r="B571" s="1">
        <v>5</v>
      </c>
      <c r="C571" s="34" t="s">
        <v>2143</v>
      </c>
      <c r="D571" s="1">
        <f t="shared" si="40"/>
        <v>25</v>
      </c>
      <c r="E571" s="2" t="str">
        <f>_xlfn.XLOOKUP(C571,'NAICS-SOC-CIP x-walk'!C:C,'NAICS-SOC-CIP x-walk'!E:E)</f>
        <v>Curators</v>
      </c>
      <c r="F571" t="str" cm="1">
        <f t="array" ref="F571">_xlfn.IFS(
 AND(D571&gt;=11, D571&lt;=29), "Management, business, science, and arts occupations",
 AND(D571&gt;=31, D571&lt;=39), "Service occupations",
 AND(D571&gt;=41, D571&lt;=43), "Sales and office occupations",
 AND(D571&gt;=51, D571&lt;=53), "Production, transportation, and material moving occupations",
 AND(D571&gt;=45, D571&lt;=49), "Natural resources, construction, and maintenance occupations",
 TRUE, "Not applicable to study area"
)</f>
        <v>Management, business, science, and arts occupations</v>
      </c>
      <c r="G571">
        <f t="shared" si="41"/>
        <v>7776</v>
      </c>
      <c r="H571" s="9">
        <f t="shared" si="42"/>
        <v>17.474157303370788</v>
      </c>
      <c r="I571" t="str">
        <f>_xlfn.XLOOKUP($C571,'NAICS-SOC-CIP x-walk'!C:C, 'NAICS-SOC-CIP x-walk'!H:H)</f>
        <v>71</v>
      </c>
      <c r="J571" t="str">
        <f>_xlfn.XLOOKUP($C571,'NAICS-SOC-CIP x-walk'!$C:$C, 'NAICS-SOC-CIP x-walk'!I:I)</f>
        <v>Arts, Entertainment, and Recreation</v>
      </c>
      <c r="K571">
        <f t="shared" si="43"/>
        <v>787</v>
      </c>
      <c r="L571" s="9">
        <f t="shared" si="44"/>
        <v>18.302325581395348</v>
      </c>
    </row>
    <row r="572" spans="1:12">
      <c r="A572" s="1">
        <v>3</v>
      </c>
      <c r="B572" s="1">
        <v>4</v>
      </c>
      <c r="C572" s="34" t="s">
        <v>2158</v>
      </c>
      <c r="D572" s="1">
        <f t="shared" si="40"/>
        <v>27</v>
      </c>
      <c r="E572" s="2" t="str">
        <f>_xlfn.XLOOKUP(C572,'NAICS-SOC-CIP x-walk'!C:C,'NAICS-SOC-CIP x-walk'!E:E)</f>
        <v>Art Directors</v>
      </c>
      <c r="F572" t="str" cm="1">
        <f t="array" ref="F572">_xlfn.IFS(
 AND(D572&gt;=11, D572&lt;=29), "Management, business, science, and arts occupations",
 AND(D572&gt;=31, D572&lt;=39), "Service occupations",
 AND(D572&gt;=41, D572&lt;=43), "Sales and office occupations",
 AND(D572&gt;=51, D572&lt;=53), "Production, transportation, and material moving occupations",
 AND(D572&gt;=45, D572&lt;=49), "Natural resources, construction, and maintenance occupations",
 TRUE, "Not applicable to study area"
)</f>
        <v>Management, business, science, and arts occupations</v>
      </c>
      <c r="G572">
        <f t="shared" si="41"/>
        <v>7776</v>
      </c>
      <c r="H572" s="9">
        <f t="shared" si="42"/>
        <v>17.474157303370788</v>
      </c>
      <c r="I572" t="str">
        <f>_xlfn.XLOOKUP($C572,'NAICS-SOC-CIP x-walk'!C:C, 'NAICS-SOC-CIP x-walk'!H:H)</f>
        <v>71</v>
      </c>
      <c r="J572" t="str">
        <f>_xlfn.XLOOKUP($C572,'NAICS-SOC-CIP x-walk'!$C:$C, 'NAICS-SOC-CIP x-walk'!I:I)</f>
        <v>Arts, Entertainment, and Recreation</v>
      </c>
      <c r="K572">
        <f t="shared" si="43"/>
        <v>787</v>
      </c>
      <c r="L572" s="9">
        <f t="shared" si="44"/>
        <v>18.302325581395348</v>
      </c>
    </row>
    <row r="573" spans="1:12">
      <c r="A573" s="1">
        <v>7</v>
      </c>
      <c r="B573" s="1">
        <v>3</v>
      </c>
      <c r="C573" s="34" t="s">
        <v>2159</v>
      </c>
      <c r="D573" s="1">
        <f t="shared" si="40"/>
        <v>27</v>
      </c>
      <c r="E573" s="2" t="str">
        <f>_xlfn.XLOOKUP(C573,'NAICS-SOC-CIP x-walk'!C:C,'NAICS-SOC-CIP x-walk'!E:E)</f>
        <v>Craft Artists</v>
      </c>
      <c r="F573" t="str" cm="1">
        <f t="array" ref="F573">_xlfn.IFS(
 AND(D573&gt;=11, D573&lt;=29), "Management, business, science, and arts occupations",
 AND(D573&gt;=31, D573&lt;=39), "Service occupations",
 AND(D573&gt;=41, D573&lt;=43), "Sales and office occupations",
 AND(D573&gt;=51, D573&lt;=53), "Production, transportation, and material moving occupations",
 AND(D573&gt;=45, D573&lt;=49), "Natural resources, construction, and maintenance occupations",
 TRUE, "Not applicable to study area"
)</f>
        <v>Management, business, science, and arts occupations</v>
      </c>
      <c r="G573">
        <f t="shared" si="41"/>
        <v>7776</v>
      </c>
      <c r="H573" s="9">
        <f t="shared" si="42"/>
        <v>17.474157303370788</v>
      </c>
      <c r="I573" t="str">
        <f>_xlfn.XLOOKUP($C573,'NAICS-SOC-CIP x-walk'!C:C, 'NAICS-SOC-CIP x-walk'!H:H)</f>
        <v>71</v>
      </c>
      <c r="J573" t="str">
        <f>_xlfn.XLOOKUP($C573,'NAICS-SOC-CIP x-walk'!$C:$C, 'NAICS-SOC-CIP x-walk'!I:I)</f>
        <v>Arts, Entertainment, and Recreation</v>
      </c>
      <c r="K573">
        <f t="shared" si="43"/>
        <v>787</v>
      </c>
      <c r="L573" s="9">
        <f t="shared" si="44"/>
        <v>18.302325581395348</v>
      </c>
    </row>
    <row r="574" spans="1:12">
      <c r="A574" s="1">
        <v>17</v>
      </c>
      <c r="B574" s="1">
        <v>3</v>
      </c>
      <c r="C574" s="34" t="s">
        <v>2160</v>
      </c>
      <c r="D574" s="1">
        <f t="shared" si="40"/>
        <v>27</v>
      </c>
      <c r="E574" s="2" t="str">
        <f>_xlfn.XLOOKUP(C574,'NAICS-SOC-CIP x-walk'!C:C,'NAICS-SOC-CIP x-walk'!E:E)</f>
        <v>Fine Artists, Including Painters, Sculptors, and Illustrators</v>
      </c>
      <c r="F574" t="str" cm="1">
        <f t="array" ref="F574">_xlfn.IFS(
 AND(D574&gt;=11, D574&lt;=29), "Management, business, science, and arts occupations",
 AND(D574&gt;=31, D574&lt;=39), "Service occupations",
 AND(D574&gt;=41, D574&lt;=43), "Sales and office occupations",
 AND(D574&gt;=51, D574&lt;=53), "Production, transportation, and material moving occupations",
 AND(D574&gt;=45, D574&lt;=49), "Natural resources, construction, and maintenance occupations",
 TRUE, "Not applicable to study area"
)</f>
        <v>Management, business, science, and arts occupations</v>
      </c>
      <c r="G574">
        <f t="shared" si="41"/>
        <v>7776</v>
      </c>
      <c r="H574" s="9">
        <f t="shared" si="42"/>
        <v>17.474157303370788</v>
      </c>
      <c r="I574" t="str">
        <f>_xlfn.XLOOKUP($C574,'NAICS-SOC-CIP x-walk'!C:C, 'NAICS-SOC-CIP x-walk'!H:H)</f>
        <v>71</v>
      </c>
      <c r="J574" t="str">
        <f>_xlfn.XLOOKUP($C574,'NAICS-SOC-CIP x-walk'!$C:$C, 'NAICS-SOC-CIP x-walk'!I:I)</f>
        <v>Arts, Entertainment, and Recreation</v>
      </c>
      <c r="K574">
        <f t="shared" si="43"/>
        <v>787</v>
      </c>
      <c r="L574" s="9">
        <f t="shared" si="44"/>
        <v>18.302325581395348</v>
      </c>
    </row>
    <row r="575" spans="1:12">
      <c r="A575" s="1">
        <v>6</v>
      </c>
      <c r="B575" s="1">
        <v>4</v>
      </c>
      <c r="C575" s="34" t="s">
        <v>2161</v>
      </c>
      <c r="D575" s="1">
        <f t="shared" si="40"/>
        <v>27</v>
      </c>
      <c r="E575" s="2" t="str">
        <f>_xlfn.XLOOKUP(C575,'NAICS-SOC-CIP x-walk'!C:C,'NAICS-SOC-CIP x-walk'!E:E)</f>
        <v>Special Effects Artists and Animators</v>
      </c>
      <c r="F575" t="str" cm="1">
        <f t="array" ref="F575">_xlfn.IFS(
 AND(D575&gt;=11, D575&lt;=29), "Management, business, science, and arts occupations",
 AND(D575&gt;=31, D575&lt;=39), "Service occupations",
 AND(D575&gt;=41, D575&lt;=43), "Sales and office occupations",
 AND(D575&gt;=51, D575&lt;=53), "Production, transportation, and material moving occupations",
 AND(D575&gt;=45, D575&lt;=49), "Natural resources, construction, and maintenance occupations",
 TRUE, "Not applicable to study area"
)</f>
        <v>Management, business, science, and arts occupations</v>
      </c>
      <c r="G575">
        <f t="shared" si="41"/>
        <v>7776</v>
      </c>
      <c r="H575" s="9">
        <f t="shared" si="42"/>
        <v>17.474157303370788</v>
      </c>
      <c r="I575" t="str">
        <f>_xlfn.XLOOKUP($C575,'NAICS-SOC-CIP x-walk'!C:C, 'NAICS-SOC-CIP x-walk'!H:H)</f>
        <v>71</v>
      </c>
      <c r="J575" t="str">
        <f>_xlfn.XLOOKUP($C575,'NAICS-SOC-CIP x-walk'!$C:$C, 'NAICS-SOC-CIP x-walk'!I:I)</f>
        <v>Arts, Entertainment, and Recreation</v>
      </c>
      <c r="K575">
        <f t="shared" si="43"/>
        <v>787</v>
      </c>
      <c r="L575" s="9">
        <f t="shared" si="44"/>
        <v>18.302325581395348</v>
      </c>
    </row>
    <row r="576" spans="1:12">
      <c r="A576" s="1">
        <v>16</v>
      </c>
      <c r="B576" s="1">
        <v>3</v>
      </c>
      <c r="C576" s="34" t="s">
        <v>2166</v>
      </c>
      <c r="D576" s="1">
        <f t="shared" si="40"/>
        <v>27</v>
      </c>
      <c r="E576" s="2" t="str">
        <f>_xlfn.XLOOKUP(C576,'NAICS-SOC-CIP x-walk'!C:C,'NAICS-SOC-CIP x-walk'!E:E)</f>
        <v>Fashion Designers</v>
      </c>
      <c r="F576" t="str" cm="1">
        <f t="array" ref="F576">_xlfn.IFS(
 AND(D576&gt;=11, D576&lt;=29), "Management, business, science, and arts occupations",
 AND(D576&gt;=31, D576&lt;=39), "Service occupations",
 AND(D576&gt;=41, D576&lt;=43), "Sales and office occupations",
 AND(D576&gt;=51, D576&lt;=53), "Production, transportation, and material moving occupations",
 AND(D576&gt;=45, D576&lt;=49), "Natural resources, construction, and maintenance occupations",
 TRUE, "Not applicable to study area"
)</f>
        <v>Management, business, science, and arts occupations</v>
      </c>
      <c r="G576">
        <f t="shared" si="41"/>
        <v>7776</v>
      </c>
      <c r="H576" s="9">
        <f t="shared" si="42"/>
        <v>17.474157303370788</v>
      </c>
      <c r="I576" t="str">
        <f>_xlfn.XLOOKUP($C576,'NAICS-SOC-CIP x-walk'!C:C, 'NAICS-SOC-CIP x-walk'!H:H)</f>
        <v>71</v>
      </c>
      <c r="J576" t="str">
        <f>_xlfn.XLOOKUP($C576,'NAICS-SOC-CIP x-walk'!$C:$C, 'NAICS-SOC-CIP x-walk'!I:I)</f>
        <v>Arts, Entertainment, and Recreation</v>
      </c>
      <c r="K576">
        <f t="shared" si="43"/>
        <v>787</v>
      </c>
      <c r="L576" s="9">
        <f t="shared" si="44"/>
        <v>18.302325581395348</v>
      </c>
    </row>
    <row r="577" spans="1:12">
      <c r="A577" s="1">
        <v>1</v>
      </c>
      <c r="B577" s="1">
        <v>4</v>
      </c>
      <c r="C577" s="34" t="s">
        <v>2168</v>
      </c>
      <c r="D577" s="1">
        <f t="shared" si="40"/>
        <v>27</v>
      </c>
      <c r="E577" s="2" t="str">
        <f>_xlfn.XLOOKUP(C577,'NAICS-SOC-CIP x-walk'!C:C,'NAICS-SOC-CIP x-walk'!E:E)</f>
        <v>Graphic Designers</v>
      </c>
      <c r="F577" t="str" cm="1">
        <f t="array" ref="F577">_xlfn.IFS(
 AND(D577&gt;=11, D577&lt;=29), "Management, business, science, and arts occupations",
 AND(D577&gt;=31, D577&lt;=39), "Service occupations",
 AND(D577&gt;=41, D577&lt;=43), "Sales and office occupations",
 AND(D577&gt;=51, D577&lt;=53), "Production, transportation, and material moving occupations",
 AND(D577&gt;=45, D577&lt;=49), "Natural resources, construction, and maintenance occupations",
 TRUE, "Not applicable to study area"
)</f>
        <v>Management, business, science, and arts occupations</v>
      </c>
      <c r="G577">
        <f t="shared" si="41"/>
        <v>7776</v>
      </c>
      <c r="H577" s="9">
        <f t="shared" si="42"/>
        <v>17.474157303370788</v>
      </c>
      <c r="I577" t="str">
        <f>_xlfn.XLOOKUP($C577,'NAICS-SOC-CIP x-walk'!C:C, 'NAICS-SOC-CIP x-walk'!H:H)</f>
        <v>71</v>
      </c>
      <c r="J577" t="str">
        <f>_xlfn.XLOOKUP($C577,'NAICS-SOC-CIP x-walk'!$C:$C, 'NAICS-SOC-CIP x-walk'!I:I)</f>
        <v>Arts, Entertainment, and Recreation</v>
      </c>
      <c r="K577">
        <f t="shared" si="43"/>
        <v>787</v>
      </c>
      <c r="L577" s="9">
        <f t="shared" si="44"/>
        <v>18.302325581395348</v>
      </c>
    </row>
    <row r="578" spans="1:12">
      <c r="A578" s="1">
        <v>15</v>
      </c>
      <c r="B578" s="1">
        <v>4</v>
      </c>
      <c r="C578" s="34" t="s">
        <v>2169</v>
      </c>
      <c r="D578" s="1">
        <f t="shared" si="40"/>
        <v>27</v>
      </c>
      <c r="E578" s="2" t="str">
        <f>_xlfn.XLOOKUP(C578,'NAICS-SOC-CIP x-walk'!C:C,'NAICS-SOC-CIP x-walk'!E:E)</f>
        <v>Interior Designers</v>
      </c>
      <c r="F578" t="str" cm="1">
        <f t="array" ref="F578">_xlfn.IFS(
 AND(D578&gt;=11, D578&lt;=29), "Management, business, science, and arts occupations",
 AND(D578&gt;=31, D578&lt;=39), "Service occupations",
 AND(D578&gt;=41, D578&lt;=43), "Sales and office occupations",
 AND(D578&gt;=51, D578&lt;=53), "Production, transportation, and material moving occupations",
 AND(D578&gt;=45, D578&lt;=49), "Natural resources, construction, and maintenance occupations",
 TRUE, "Not applicable to study area"
)</f>
        <v>Management, business, science, and arts occupations</v>
      </c>
      <c r="G578">
        <f t="shared" si="41"/>
        <v>7776</v>
      </c>
      <c r="H578" s="9">
        <f t="shared" si="42"/>
        <v>17.474157303370788</v>
      </c>
      <c r="I578" t="str">
        <f>_xlfn.XLOOKUP($C578,'NAICS-SOC-CIP x-walk'!C:C, 'NAICS-SOC-CIP x-walk'!H:H)</f>
        <v>71</v>
      </c>
      <c r="J578" t="str">
        <f>_xlfn.XLOOKUP($C578,'NAICS-SOC-CIP x-walk'!$C:$C, 'NAICS-SOC-CIP x-walk'!I:I)</f>
        <v>Arts, Entertainment, and Recreation</v>
      </c>
      <c r="K578">
        <f t="shared" si="43"/>
        <v>787</v>
      </c>
      <c r="L578" s="9">
        <f t="shared" si="44"/>
        <v>18.302325581395348</v>
      </c>
    </row>
    <row r="579" spans="1:12">
      <c r="A579" s="1">
        <v>34</v>
      </c>
      <c r="B579" s="1">
        <v>3</v>
      </c>
      <c r="C579" s="34" t="s">
        <v>2170</v>
      </c>
      <c r="D579" s="1">
        <f t="shared" si="40"/>
        <v>27</v>
      </c>
      <c r="E579" s="2" t="str">
        <f>_xlfn.XLOOKUP(C579,'NAICS-SOC-CIP x-walk'!C:C,'NAICS-SOC-CIP x-walk'!E:E)</f>
        <v>Merchandise Displayers and Window Trimmers</v>
      </c>
      <c r="F579" t="str" cm="1">
        <f t="array" ref="F579">_xlfn.IFS(
 AND(D579&gt;=11, D579&lt;=29), "Management, business, science, and arts occupations",
 AND(D579&gt;=31, D579&lt;=39), "Service occupations",
 AND(D579&gt;=41, D579&lt;=43), "Sales and office occupations",
 AND(D579&gt;=51, D579&lt;=53), "Production, transportation, and material moving occupations",
 AND(D579&gt;=45, D579&lt;=49), "Natural resources, construction, and maintenance occupations",
 TRUE, "Not applicable to study area"
)</f>
        <v>Management, business, science, and arts occupations</v>
      </c>
      <c r="G579">
        <f t="shared" si="41"/>
        <v>7776</v>
      </c>
      <c r="H579" s="9">
        <f t="shared" si="42"/>
        <v>17.474157303370788</v>
      </c>
      <c r="I579" t="str">
        <f>_xlfn.XLOOKUP($C579,'NAICS-SOC-CIP x-walk'!C:C, 'NAICS-SOC-CIP x-walk'!H:H)</f>
        <v>71</v>
      </c>
      <c r="J579" t="str">
        <f>_xlfn.XLOOKUP($C579,'NAICS-SOC-CIP x-walk'!$C:$C, 'NAICS-SOC-CIP x-walk'!I:I)</f>
        <v>Arts, Entertainment, and Recreation</v>
      </c>
      <c r="K579">
        <f t="shared" si="43"/>
        <v>787</v>
      </c>
      <c r="L579" s="9">
        <f t="shared" si="44"/>
        <v>18.302325581395348</v>
      </c>
    </row>
    <row r="580" spans="1:12">
      <c r="A580" s="1">
        <v>12</v>
      </c>
      <c r="B580" s="1">
        <v>5</v>
      </c>
      <c r="C580" s="34" t="s">
        <v>2171</v>
      </c>
      <c r="D580" s="1">
        <f t="shared" si="40"/>
        <v>27</v>
      </c>
      <c r="E580" s="2" t="str">
        <f>_xlfn.XLOOKUP(C580,'NAICS-SOC-CIP x-walk'!C:C,'NAICS-SOC-CIP x-walk'!E:E)</f>
        <v>Set and Exhibit Designers</v>
      </c>
      <c r="F580" t="str" cm="1">
        <f t="array" ref="F580">_xlfn.IFS(
 AND(D580&gt;=11, D580&lt;=29), "Management, business, science, and arts occupations",
 AND(D580&gt;=31, D580&lt;=39), "Service occupations",
 AND(D580&gt;=41, D580&lt;=43), "Sales and office occupations",
 AND(D580&gt;=51, D580&lt;=53), "Production, transportation, and material moving occupations",
 AND(D580&gt;=45, D580&lt;=49), "Natural resources, construction, and maintenance occupations",
 TRUE, "Not applicable to study area"
)</f>
        <v>Management, business, science, and arts occupations</v>
      </c>
      <c r="G580">
        <f t="shared" si="41"/>
        <v>7776</v>
      </c>
      <c r="H580" s="9">
        <f t="shared" si="42"/>
        <v>17.474157303370788</v>
      </c>
      <c r="I580" t="str">
        <f>_xlfn.XLOOKUP($C580,'NAICS-SOC-CIP x-walk'!C:C, 'NAICS-SOC-CIP x-walk'!H:H)</f>
        <v>71</v>
      </c>
      <c r="J580" t="str">
        <f>_xlfn.XLOOKUP($C580,'NAICS-SOC-CIP x-walk'!$C:$C, 'NAICS-SOC-CIP x-walk'!I:I)</f>
        <v>Arts, Entertainment, and Recreation</v>
      </c>
      <c r="K580">
        <f t="shared" si="43"/>
        <v>787</v>
      </c>
      <c r="L580" s="9">
        <f t="shared" si="44"/>
        <v>18.302325581395348</v>
      </c>
    </row>
    <row r="581" spans="1:12">
      <c r="A581" s="1">
        <v>13</v>
      </c>
      <c r="B581" s="1" t="s">
        <v>4</v>
      </c>
      <c r="C581" s="34" t="s">
        <v>2175</v>
      </c>
      <c r="D581" s="1">
        <f t="shared" ref="D581:D644" si="45">VALUE(LEFT(C581,2))</f>
        <v>27</v>
      </c>
      <c r="E581" s="2" t="str">
        <f>_xlfn.XLOOKUP(C581,'NAICS-SOC-CIP x-walk'!C:C,'NAICS-SOC-CIP x-walk'!E:E)</f>
        <v>Actors</v>
      </c>
      <c r="F581" t="str" cm="1">
        <f t="array" ref="F581">_xlfn.IFS(
 AND(D581&gt;=11, D581&lt;=29), "Management, business, science, and arts occupations",
 AND(D581&gt;=31, D581&lt;=39), "Service occupations",
 AND(D581&gt;=41, D581&lt;=43), "Sales and office occupations",
 AND(D581&gt;=51, D581&lt;=53), "Production, transportation, and material moving occupations",
 AND(D581&gt;=45, D581&lt;=49), "Natural resources, construction, and maintenance occupations",
 TRUE, "Not applicable to study area"
)</f>
        <v>Management, business, science, and arts occupations</v>
      </c>
      <c r="G581">
        <f t="shared" ref="G581:G644" si="46">SUMIF(F:F, F581, A:A)</f>
        <v>7776</v>
      </c>
      <c r="H581" s="9">
        <f t="shared" ref="H581:H644" si="47">AVERAGEIF(F:F, F581, A:A)</f>
        <v>17.474157303370788</v>
      </c>
      <c r="I581" t="str">
        <f>_xlfn.XLOOKUP($C581,'NAICS-SOC-CIP x-walk'!C:C, 'NAICS-SOC-CIP x-walk'!H:H)</f>
        <v>71</v>
      </c>
      <c r="J581" t="str">
        <f>_xlfn.XLOOKUP($C581,'NAICS-SOC-CIP x-walk'!$C:$C, 'NAICS-SOC-CIP x-walk'!I:I)</f>
        <v>Arts, Entertainment, and Recreation</v>
      </c>
      <c r="K581">
        <f t="shared" ref="K581:K644" si="48">SUMIF(J:J, J581, A:A)</f>
        <v>787</v>
      </c>
      <c r="L581" s="9">
        <f t="shared" ref="L581:L644" si="49">AVERAGEIF(J:J, J581, A:A)</f>
        <v>18.302325581395348</v>
      </c>
    </row>
    <row r="582" spans="1:12">
      <c r="A582" s="1">
        <v>12</v>
      </c>
      <c r="B582" s="1">
        <v>4</v>
      </c>
      <c r="C582" s="34" t="s">
        <v>2176</v>
      </c>
      <c r="D582" s="1">
        <f t="shared" si="45"/>
        <v>27</v>
      </c>
      <c r="E582" s="2" t="str">
        <f>_xlfn.XLOOKUP(C582,'NAICS-SOC-CIP x-walk'!C:C,'NAICS-SOC-CIP x-walk'!E:E)</f>
        <v>Producers and Directors</v>
      </c>
      <c r="F582" t="str" cm="1">
        <f t="array" ref="F582">_xlfn.IFS(
 AND(D582&gt;=11, D582&lt;=29), "Management, business, science, and arts occupations",
 AND(D582&gt;=31, D582&lt;=39), "Service occupations",
 AND(D582&gt;=41, D582&lt;=43), "Sales and office occupations",
 AND(D582&gt;=51, D582&lt;=53), "Production, transportation, and material moving occupations",
 AND(D582&gt;=45, D582&lt;=49), "Natural resources, construction, and maintenance occupations",
 TRUE, "Not applicable to study area"
)</f>
        <v>Management, business, science, and arts occupations</v>
      </c>
      <c r="G582">
        <f t="shared" si="46"/>
        <v>7776</v>
      </c>
      <c r="H582" s="9">
        <f t="shared" si="47"/>
        <v>17.474157303370788</v>
      </c>
      <c r="I582" t="str">
        <f>_xlfn.XLOOKUP($C582,'NAICS-SOC-CIP x-walk'!C:C, 'NAICS-SOC-CIP x-walk'!H:H)</f>
        <v>71</v>
      </c>
      <c r="J582" t="str">
        <f>_xlfn.XLOOKUP($C582,'NAICS-SOC-CIP x-walk'!$C:$C, 'NAICS-SOC-CIP x-walk'!I:I)</f>
        <v>Arts, Entertainment, and Recreation</v>
      </c>
      <c r="K582">
        <f t="shared" si="48"/>
        <v>787</v>
      </c>
      <c r="L582" s="9">
        <f t="shared" si="49"/>
        <v>18.302325581395348</v>
      </c>
    </row>
    <row r="583" spans="1:12">
      <c r="A583" s="1">
        <v>9</v>
      </c>
      <c r="B583" s="1">
        <v>4</v>
      </c>
      <c r="C583" s="34" t="s">
        <v>2176</v>
      </c>
      <c r="D583" s="1">
        <f t="shared" si="45"/>
        <v>27</v>
      </c>
      <c r="E583" s="2" t="str">
        <f>_xlfn.XLOOKUP(C583,'NAICS-SOC-CIP x-walk'!C:C,'NAICS-SOC-CIP x-walk'!E:E)</f>
        <v>Producers and Directors</v>
      </c>
      <c r="F583" t="str" cm="1">
        <f t="array" ref="F583">_xlfn.IFS(
 AND(D583&gt;=11, D583&lt;=29), "Management, business, science, and arts occupations",
 AND(D583&gt;=31, D583&lt;=39), "Service occupations",
 AND(D583&gt;=41, D583&lt;=43), "Sales and office occupations",
 AND(D583&gt;=51, D583&lt;=53), "Production, transportation, and material moving occupations",
 AND(D583&gt;=45, D583&lt;=49), "Natural resources, construction, and maintenance occupations",
 TRUE, "Not applicable to study area"
)</f>
        <v>Management, business, science, and arts occupations</v>
      </c>
      <c r="G583">
        <f t="shared" si="46"/>
        <v>7776</v>
      </c>
      <c r="H583" s="9">
        <f t="shared" si="47"/>
        <v>17.474157303370788</v>
      </c>
      <c r="I583" t="str">
        <f>_xlfn.XLOOKUP($C583,'NAICS-SOC-CIP x-walk'!C:C, 'NAICS-SOC-CIP x-walk'!H:H)</f>
        <v>71</v>
      </c>
      <c r="J583" t="str">
        <f>_xlfn.XLOOKUP($C583,'NAICS-SOC-CIP x-walk'!$C:$C, 'NAICS-SOC-CIP x-walk'!I:I)</f>
        <v>Arts, Entertainment, and Recreation</v>
      </c>
      <c r="K583">
        <f t="shared" si="48"/>
        <v>787</v>
      </c>
      <c r="L583" s="9">
        <f t="shared" si="49"/>
        <v>18.302325581395348</v>
      </c>
    </row>
    <row r="584" spans="1:12">
      <c r="A584" s="1">
        <v>10</v>
      </c>
      <c r="B584" s="1">
        <v>4</v>
      </c>
      <c r="C584" s="34" t="s">
        <v>2176</v>
      </c>
      <c r="D584" s="1">
        <f t="shared" si="45"/>
        <v>27</v>
      </c>
      <c r="E584" s="2" t="str">
        <f>_xlfn.XLOOKUP(C584,'NAICS-SOC-CIP x-walk'!C:C,'NAICS-SOC-CIP x-walk'!E:E)</f>
        <v>Producers and Directors</v>
      </c>
      <c r="F584" t="str" cm="1">
        <f t="array" ref="F584">_xlfn.IFS(
 AND(D584&gt;=11, D584&lt;=29), "Management, business, science, and arts occupations",
 AND(D584&gt;=31, D584&lt;=39), "Service occupations",
 AND(D584&gt;=41, D584&lt;=43), "Sales and office occupations",
 AND(D584&gt;=51, D584&lt;=53), "Production, transportation, and material moving occupations",
 AND(D584&gt;=45, D584&lt;=49), "Natural resources, construction, and maintenance occupations",
 TRUE, "Not applicable to study area"
)</f>
        <v>Management, business, science, and arts occupations</v>
      </c>
      <c r="G584">
        <f t="shared" si="46"/>
        <v>7776</v>
      </c>
      <c r="H584" s="9">
        <f t="shared" si="47"/>
        <v>17.474157303370788</v>
      </c>
      <c r="I584" t="str">
        <f>_xlfn.XLOOKUP($C584,'NAICS-SOC-CIP x-walk'!C:C, 'NAICS-SOC-CIP x-walk'!H:H)</f>
        <v>71</v>
      </c>
      <c r="J584" t="str">
        <f>_xlfn.XLOOKUP($C584,'NAICS-SOC-CIP x-walk'!$C:$C, 'NAICS-SOC-CIP x-walk'!I:I)</f>
        <v>Arts, Entertainment, and Recreation</v>
      </c>
      <c r="K584">
        <f t="shared" si="48"/>
        <v>787</v>
      </c>
      <c r="L584" s="9">
        <f t="shared" si="49"/>
        <v>18.302325581395348</v>
      </c>
    </row>
    <row r="585" spans="1:12">
      <c r="A585" s="1">
        <v>26</v>
      </c>
      <c r="B585" s="1">
        <v>4</v>
      </c>
      <c r="C585" s="34" t="s">
        <v>2176</v>
      </c>
      <c r="D585" s="1">
        <f t="shared" si="45"/>
        <v>27</v>
      </c>
      <c r="E585" s="2" t="str">
        <f>_xlfn.XLOOKUP(C585,'NAICS-SOC-CIP x-walk'!C:C,'NAICS-SOC-CIP x-walk'!E:E)</f>
        <v>Producers and Directors</v>
      </c>
      <c r="F585" t="str" cm="1">
        <f t="array" ref="F585">_xlfn.IFS(
 AND(D585&gt;=11, D585&lt;=29), "Management, business, science, and arts occupations",
 AND(D585&gt;=31, D585&lt;=39), "Service occupations",
 AND(D585&gt;=41, D585&lt;=43), "Sales and office occupations",
 AND(D585&gt;=51, D585&lt;=53), "Production, transportation, and material moving occupations",
 AND(D585&gt;=45, D585&lt;=49), "Natural resources, construction, and maintenance occupations",
 TRUE, "Not applicable to study area"
)</f>
        <v>Management, business, science, and arts occupations</v>
      </c>
      <c r="G585">
        <f t="shared" si="46"/>
        <v>7776</v>
      </c>
      <c r="H585" s="9">
        <f t="shared" si="47"/>
        <v>17.474157303370788</v>
      </c>
      <c r="I585" t="str">
        <f>_xlfn.XLOOKUP($C585,'NAICS-SOC-CIP x-walk'!C:C, 'NAICS-SOC-CIP x-walk'!H:H)</f>
        <v>71</v>
      </c>
      <c r="J585" t="str">
        <f>_xlfn.XLOOKUP($C585,'NAICS-SOC-CIP x-walk'!$C:$C, 'NAICS-SOC-CIP x-walk'!I:I)</f>
        <v>Arts, Entertainment, and Recreation</v>
      </c>
      <c r="K585">
        <f t="shared" si="48"/>
        <v>787</v>
      </c>
      <c r="L585" s="9">
        <f t="shared" si="49"/>
        <v>18.302325581395348</v>
      </c>
    </row>
    <row r="586" spans="1:12">
      <c r="A586" s="1">
        <v>61</v>
      </c>
      <c r="B586" s="1" t="s">
        <v>4</v>
      </c>
      <c r="C586" s="34" t="s">
        <v>2177</v>
      </c>
      <c r="D586" s="1">
        <f t="shared" si="45"/>
        <v>27</v>
      </c>
      <c r="E586" s="2" t="str">
        <f>_xlfn.XLOOKUP(C586,'NAICS-SOC-CIP x-walk'!C:C,'NAICS-SOC-CIP x-walk'!E:E)</f>
        <v>Athletes and Sports Competitors</v>
      </c>
      <c r="F586" t="str" cm="1">
        <f t="array" ref="F586">_xlfn.IFS(
 AND(D586&gt;=11, D586&lt;=29), "Management, business, science, and arts occupations",
 AND(D586&gt;=31, D586&lt;=39), "Service occupations",
 AND(D586&gt;=41, D586&lt;=43), "Sales and office occupations",
 AND(D586&gt;=51, D586&lt;=53), "Production, transportation, and material moving occupations",
 AND(D586&gt;=45, D586&lt;=49), "Natural resources, construction, and maintenance occupations",
 TRUE, "Not applicable to study area"
)</f>
        <v>Management, business, science, and arts occupations</v>
      </c>
      <c r="G586">
        <f t="shared" si="46"/>
        <v>7776</v>
      </c>
      <c r="H586" s="9">
        <f t="shared" si="47"/>
        <v>17.474157303370788</v>
      </c>
      <c r="I586" t="str">
        <f>_xlfn.XLOOKUP($C586,'NAICS-SOC-CIP x-walk'!C:C, 'NAICS-SOC-CIP x-walk'!H:H)</f>
        <v>71</v>
      </c>
      <c r="J586" t="str">
        <f>_xlfn.XLOOKUP($C586,'NAICS-SOC-CIP x-walk'!$C:$C, 'NAICS-SOC-CIP x-walk'!I:I)</f>
        <v>Arts, Entertainment, and Recreation</v>
      </c>
      <c r="K586">
        <f t="shared" si="48"/>
        <v>787</v>
      </c>
      <c r="L586" s="9">
        <f t="shared" si="49"/>
        <v>18.302325581395348</v>
      </c>
    </row>
    <row r="587" spans="1:12">
      <c r="A587" s="1">
        <v>45</v>
      </c>
      <c r="B587" s="1">
        <v>4</v>
      </c>
      <c r="C587" s="34" t="s">
        <v>2178</v>
      </c>
      <c r="D587" s="1">
        <f t="shared" si="45"/>
        <v>27</v>
      </c>
      <c r="E587" s="2" t="str">
        <f>_xlfn.XLOOKUP(C587,'NAICS-SOC-CIP x-walk'!C:C,'NAICS-SOC-CIP x-walk'!E:E)</f>
        <v>Coaches and Scouts</v>
      </c>
      <c r="F587" t="str" cm="1">
        <f t="array" ref="F587">_xlfn.IFS(
 AND(D587&gt;=11, D587&lt;=29), "Management, business, science, and arts occupations",
 AND(D587&gt;=31, D587&lt;=39), "Service occupations",
 AND(D587&gt;=41, D587&lt;=43), "Sales and office occupations",
 AND(D587&gt;=51, D587&lt;=53), "Production, transportation, and material moving occupations",
 AND(D587&gt;=45, D587&lt;=49), "Natural resources, construction, and maintenance occupations",
 TRUE, "Not applicable to study area"
)</f>
        <v>Management, business, science, and arts occupations</v>
      </c>
      <c r="G587">
        <f t="shared" si="46"/>
        <v>7776</v>
      </c>
      <c r="H587" s="9">
        <f t="shared" si="47"/>
        <v>17.474157303370788</v>
      </c>
      <c r="I587" t="str">
        <f>_xlfn.XLOOKUP($C587,'NAICS-SOC-CIP x-walk'!C:C, 'NAICS-SOC-CIP x-walk'!H:H)</f>
        <v>71</v>
      </c>
      <c r="J587" t="str">
        <f>_xlfn.XLOOKUP($C587,'NAICS-SOC-CIP x-walk'!$C:$C, 'NAICS-SOC-CIP x-walk'!I:I)</f>
        <v>Arts, Entertainment, and Recreation</v>
      </c>
      <c r="K587">
        <f t="shared" si="48"/>
        <v>787</v>
      </c>
      <c r="L587" s="9">
        <f t="shared" si="49"/>
        <v>18.302325581395348</v>
      </c>
    </row>
    <row r="588" spans="1:12">
      <c r="A588" s="1">
        <v>41</v>
      </c>
      <c r="B588" s="1" t="s">
        <v>4</v>
      </c>
      <c r="C588" s="34" t="s">
        <v>2179</v>
      </c>
      <c r="D588" s="1">
        <f t="shared" si="45"/>
        <v>27</v>
      </c>
      <c r="E588" s="2" t="str">
        <f>_xlfn.XLOOKUP(C588,'NAICS-SOC-CIP x-walk'!C:C,'NAICS-SOC-CIP x-walk'!E:E)</f>
        <v>Umpires, Referees, and Other Sports Officials</v>
      </c>
      <c r="F588" t="str" cm="1">
        <f t="array" ref="F588">_xlfn.IFS(
 AND(D588&gt;=11, D588&lt;=29), "Management, business, science, and arts occupations",
 AND(D588&gt;=31, D588&lt;=39), "Service occupations",
 AND(D588&gt;=41, D588&lt;=43), "Sales and office occupations",
 AND(D588&gt;=51, D588&lt;=53), "Production, transportation, and material moving occupations",
 AND(D588&gt;=45, D588&lt;=49), "Natural resources, construction, and maintenance occupations",
 TRUE, "Not applicable to study area"
)</f>
        <v>Management, business, science, and arts occupations</v>
      </c>
      <c r="G588">
        <f t="shared" si="46"/>
        <v>7776</v>
      </c>
      <c r="H588" s="9">
        <f t="shared" si="47"/>
        <v>17.474157303370788</v>
      </c>
      <c r="I588" t="str">
        <f>_xlfn.XLOOKUP($C588,'NAICS-SOC-CIP x-walk'!C:C, 'NAICS-SOC-CIP x-walk'!H:H)</f>
        <v>71</v>
      </c>
      <c r="J588" t="str">
        <f>_xlfn.XLOOKUP($C588,'NAICS-SOC-CIP x-walk'!$C:$C, 'NAICS-SOC-CIP x-walk'!I:I)</f>
        <v>Arts, Entertainment, and Recreation</v>
      </c>
      <c r="K588">
        <f t="shared" si="48"/>
        <v>787</v>
      </c>
      <c r="L588" s="9">
        <f t="shared" si="49"/>
        <v>18.302325581395348</v>
      </c>
    </row>
    <row r="589" spans="1:12">
      <c r="A589" s="1">
        <v>21</v>
      </c>
      <c r="B589" s="1">
        <v>3</v>
      </c>
      <c r="C589" s="34" t="s">
        <v>2180</v>
      </c>
      <c r="D589" s="1">
        <f t="shared" si="45"/>
        <v>27</v>
      </c>
      <c r="E589" s="2" t="str">
        <f>_xlfn.XLOOKUP(C589,'NAICS-SOC-CIP x-walk'!C:C,'NAICS-SOC-CIP x-walk'!E:E)</f>
        <v>Dancers</v>
      </c>
      <c r="F589" t="str" cm="1">
        <f t="array" ref="F589">_xlfn.IFS(
 AND(D589&gt;=11, D589&lt;=29), "Management, business, science, and arts occupations",
 AND(D589&gt;=31, D589&lt;=39), "Service occupations",
 AND(D589&gt;=41, D589&lt;=43), "Sales and office occupations",
 AND(D589&gt;=51, D589&lt;=53), "Production, transportation, and material moving occupations",
 AND(D589&gt;=45, D589&lt;=49), "Natural resources, construction, and maintenance occupations",
 TRUE, "Not applicable to study area"
)</f>
        <v>Management, business, science, and arts occupations</v>
      </c>
      <c r="G589">
        <f t="shared" si="46"/>
        <v>7776</v>
      </c>
      <c r="H589" s="9">
        <f t="shared" si="47"/>
        <v>17.474157303370788</v>
      </c>
      <c r="I589" t="str">
        <f>_xlfn.XLOOKUP($C589,'NAICS-SOC-CIP x-walk'!C:C, 'NAICS-SOC-CIP x-walk'!H:H)</f>
        <v>71</v>
      </c>
      <c r="J589" t="str">
        <f>_xlfn.XLOOKUP($C589,'NAICS-SOC-CIP x-walk'!$C:$C, 'NAICS-SOC-CIP x-walk'!I:I)</f>
        <v>Arts, Entertainment, and Recreation</v>
      </c>
      <c r="K589">
        <f t="shared" si="48"/>
        <v>787</v>
      </c>
      <c r="L589" s="9">
        <f t="shared" si="49"/>
        <v>18.302325581395348</v>
      </c>
    </row>
    <row r="590" spans="1:12">
      <c r="A590" s="1">
        <v>17</v>
      </c>
      <c r="B590" s="1">
        <v>3</v>
      </c>
      <c r="C590" s="34" t="s">
        <v>2181</v>
      </c>
      <c r="D590" s="1">
        <f t="shared" si="45"/>
        <v>27</v>
      </c>
      <c r="E590" s="2" t="str">
        <f>_xlfn.XLOOKUP(C590,'NAICS-SOC-CIP x-walk'!C:C,'NAICS-SOC-CIP x-walk'!E:E)</f>
        <v>Choreographers</v>
      </c>
      <c r="F590" t="str" cm="1">
        <f t="array" ref="F590">_xlfn.IFS(
 AND(D590&gt;=11, D590&lt;=29), "Management, business, science, and arts occupations",
 AND(D590&gt;=31, D590&lt;=39), "Service occupations",
 AND(D590&gt;=41, D590&lt;=43), "Sales and office occupations",
 AND(D590&gt;=51, D590&lt;=53), "Production, transportation, and material moving occupations",
 AND(D590&gt;=45, D590&lt;=49), "Natural resources, construction, and maintenance occupations",
 TRUE, "Not applicable to study area"
)</f>
        <v>Management, business, science, and arts occupations</v>
      </c>
      <c r="G590">
        <f t="shared" si="46"/>
        <v>7776</v>
      </c>
      <c r="H590" s="9">
        <f t="shared" si="47"/>
        <v>17.474157303370788</v>
      </c>
      <c r="I590" t="str">
        <f>_xlfn.XLOOKUP($C590,'NAICS-SOC-CIP x-walk'!C:C, 'NAICS-SOC-CIP x-walk'!H:H)</f>
        <v>71</v>
      </c>
      <c r="J590" t="str">
        <f>_xlfn.XLOOKUP($C590,'NAICS-SOC-CIP x-walk'!$C:$C, 'NAICS-SOC-CIP x-walk'!I:I)</f>
        <v>Arts, Entertainment, and Recreation</v>
      </c>
      <c r="K590">
        <f t="shared" si="48"/>
        <v>787</v>
      </c>
      <c r="L590" s="9">
        <f t="shared" si="49"/>
        <v>18.302325581395348</v>
      </c>
    </row>
    <row r="591" spans="1:12">
      <c r="A591" s="1">
        <v>8</v>
      </c>
      <c r="B591" s="1">
        <v>4</v>
      </c>
      <c r="C591" s="34" t="s">
        <v>2182</v>
      </c>
      <c r="D591" s="1">
        <f t="shared" si="45"/>
        <v>27</v>
      </c>
      <c r="E591" s="2" t="str">
        <f>_xlfn.XLOOKUP(C591,'NAICS-SOC-CIP x-walk'!C:C,'NAICS-SOC-CIP x-walk'!E:E)</f>
        <v>Music Directors and Composers</v>
      </c>
      <c r="F591" t="str" cm="1">
        <f t="array" ref="F591">_xlfn.IFS(
 AND(D591&gt;=11, D591&lt;=29), "Management, business, science, and arts occupations",
 AND(D591&gt;=31, D591&lt;=39), "Service occupations",
 AND(D591&gt;=41, D591&lt;=43), "Sales and office occupations",
 AND(D591&gt;=51, D591&lt;=53), "Production, transportation, and material moving occupations",
 AND(D591&gt;=45, D591&lt;=49), "Natural resources, construction, and maintenance occupations",
 TRUE, "Not applicable to study area"
)</f>
        <v>Management, business, science, and arts occupations</v>
      </c>
      <c r="G591">
        <f t="shared" si="46"/>
        <v>7776</v>
      </c>
      <c r="H591" s="9">
        <f t="shared" si="47"/>
        <v>17.474157303370788</v>
      </c>
      <c r="I591" t="str">
        <f>_xlfn.XLOOKUP($C591,'NAICS-SOC-CIP x-walk'!C:C, 'NAICS-SOC-CIP x-walk'!H:H)</f>
        <v>71</v>
      </c>
      <c r="J591" t="str">
        <f>_xlfn.XLOOKUP($C591,'NAICS-SOC-CIP x-walk'!$C:$C, 'NAICS-SOC-CIP x-walk'!I:I)</f>
        <v>Arts, Entertainment, and Recreation</v>
      </c>
      <c r="K591">
        <f t="shared" si="48"/>
        <v>787</v>
      </c>
      <c r="L591" s="9">
        <f t="shared" si="49"/>
        <v>18.302325581395348</v>
      </c>
    </row>
    <row r="592" spans="1:12">
      <c r="A592" s="1">
        <v>8</v>
      </c>
      <c r="B592" s="1">
        <v>4</v>
      </c>
      <c r="C592" s="34" t="s">
        <v>2183</v>
      </c>
      <c r="D592" s="1">
        <f t="shared" si="45"/>
        <v>27</v>
      </c>
      <c r="E592" s="2" t="str">
        <f>_xlfn.XLOOKUP(C592,'NAICS-SOC-CIP x-walk'!C:C,'NAICS-SOC-CIP x-walk'!E:E)</f>
        <v>Musicians and Singers</v>
      </c>
      <c r="F592" t="str" cm="1">
        <f t="array" ref="F592">_xlfn.IFS(
 AND(D592&gt;=11, D592&lt;=29), "Management, business, science, and arts occupations",
 AND(D592&gt;=31, D592&lt;=39), "Service occupations",
 AND(D592&gt;=41, D592&lt;=43), "Sales and office occupations",
 AND(D592&gt;=51, D592&lt;=53), "Production, transportation, and material moving occupations",
 AND(D592&gt;=45, D592&lt;=49), "Natural resources, construction, and maintenance occupations",
 TRUE, "Not applicable to study area"
)</f>
        <v>Management, business, science, and arts occupations</v>
      </c>
      <c r="G592">
        <f t="shared" si="46"/>
        <v>7776</v>
      </c>
      <c r="H592" s="9">
        <f t="shared" si="47"/>
        <v>17.474157303370788</v>
      </c>
      <c r="I592" t="str">
        <f>_xlfn.XLOOKUP($C592,'NAICS-SOC-CIP x-walk'!C:C, 'NAICS-SOC-CIP x-walk'!H:H)</f>
        <v>71</v>
      </c>
      <c r="J592" t="str">
        <f>_xlfn.XLOOKUP($C592,'NAICS-SOC-CIP x-walk'!$C:$C, 'NAICS-SOC-CIP x-walk'!I:I)</f>
        <v>Arts, Entertainment, and Recreation</v>
      </c>
      <c r="K592">
        <f t="shared" si="48"/>
        <v>787</v>
      </c>
      <c r="L592" s="9">
        <f t="shared" si="49"/>
        <v>18.302325581395348</v>
      </c>
    </row>
    <row r="593" spans="1:12">
      <c r="A593" s="1">
        <v>34</v>
      </c>
      <c r="B593" s="1">
        <v>4</v>
      </c>
      <c r="C593" s="34" t="s">
        <v>2190</v>
      </c>
      <c r="D593" s="1">
        <f t="shared" si="45"/>
        <v>27</v>
      </c>
      <c r="E593" s="2" t="str">
        <f>_xlfn.XLOOKUP(C593,'NAICS-SOC-CIP x-walk'!C:C,'NAICS-SOC-CIP x-walk'!E:E)</f>
        <v>Broadcast Announcers and Radio Disc Jockeys</v>
      </c>
      <c r="F593" t="str" cm="1">
        <f t="array" ref="F593">_xlfn.IFS(
 AND(D593&gt;=11, D593&lt;=29), "Management, business, science, and arts occupations",
 AND(D593&gt;=31, D593&lt;=39), "Service occupations",
 AND(D593&gt;=41, D593&lt;=43), "Sales and office occupations",
 AND(D593&gt;=51, D593&lt;=53), "Production, transportation, and material moving occupations",
 AND(D593&gt;=45, D593&lt;=49), "Natural resources, construction, and maintenance occupations",
 TRUE, "Not applicable to study area"
)</f>
        <v>Management, business, science, and arts occupations</v>
      </c>
      <c r="G593">
        <f t="shared" si="46"/>
        <v>7776</v>
      </c>
      <c r="H593" s="9">
        <f t="shared" si="47"/>
        <v>17.474157303370788</v>
      </c>
      <c r="I593" t="str">
        <f>_xlfn.XLOOKUP($C593,'NAICS-SOC-CIP x-walk'!C:C, 'NAICS-SOC-CIP x-walk'!H:H)</f>
        <v>71</v>
      </c>
      <c r="J593" t="str">
        <f>_xlfn.XLOOKUP($C593,'NAICS-SOC-CIP x-walk'!$C:$C, 'NAICS-SOC-CIP x-walk'!I:I)</f>
        <v>Arts, Entertainment, and Recreation</v>
      </c>
      <c r="K593">
        <f t="shared" si="48"/>
        <v>787</v>
      </c>
      <c r="L593" s="9">
        <f t="shared" si="49"/>
        <v>18.302325581395348</v>
      </c>
    </row>
    <row r="594" spans="1:12">
      <c r="A594" s="1">
        <v>32</v>
      </c>
      <c r="B594" s="1">
        <v>4</v>
      </c>
      <c r="C594" s="34" t="s">
        <v>2191</v>
      </c>
      <c r="D594" s="1">
        <f t="shared" si="45"/>
        <v>27</v>
      </c>
      <c r="E594" s="2" t="str">
        <f>_xlfn.XLOOKUP(C594,'NAICS-SOC-CIP x-walk'!C:C,'NAICS-SOC-CIP x-walk'!E:E)</f>
        <v>News Analysts, Reporters, and Journalists</v>
      </c>
      <c r="F594" t="str" cm="1">
        <f t="array" ref="F594">_xlfn.IFS(
 AND(D594&gt;=11, D594&lt;=29), "Management, business, science, and arts occupations",
 AND(D594&gt;=31, D594&lt;=39), "Service occupations",
 AND(D594&gt;=41, D594&lt;=43), "Sales and office occupations",
 AND(D594&gt;=51, D594&lt;=53), "Production, transportation, and material moving occupations",
 AND(D594&gt;=45, D594&lt;=49), "Natural resources, construction, and maintenance occupations",
 TRUE, "Not applicable to study area"
)</f>
        <v>Management, business, science, and arts occupations</v>
      </c>
      <c r="G594">
        <f t="shared" si="46"/>
        <v>7776</v>
      </c>
      <c r="H594" s="9">
        <f t="shared" si="47"/>
        <v>17.474157303370788</v>
      </c>
      <c r="I594" t="str">
        <f>_xlfn.XLOOKUP($C594,'NAICS-SOC-CIP x-walk'!C:C, 'NAICS-SOC-CIP x-walk'!H:H)</f>
        <v>71</v>
      </c>
      <c r="J594" t="str">
        <f>_xlfn.XLOOKUP($C594,'NAICS-SOC-CIP x-walk'!$C:$C, 'NAICS-SOC-CIP x-walk'!I:I)</f>
        <v>Arts, Entertainment, and Recreation</v>
      </c>
      <c r="K594">
        <f t="shared" si="48"/>
        <v>787</v>
      </c>
      <c r="L594" s="9">
        <f t="shared" si="49"/>
        <v>18.302325581395348</v>
      </c>
    </row>
    <row r="595" spans="1:12">
      <c r="A595" s="1">
        <v>18</v>
      </c>
      <c r="B595" s="1">
        <v>4</v>
      </c>
      <c r="C595" s="34" t="s">
        <v>2193</v>
      </c>
      <c r="D595" s="1">
        <f t="shared" si="45"/>
        <v>27</v>
      </c>
      <c r="E595" s="2" t="str">
        <f>_xlfn.XLOOKUP(C595,'NAICS-SOC-CIP x-walk'!C:C,'NAICS-SOC-CIP x-walk'!E:E)</f>
        <v>Editors</v>
      </c>
      <c r="F595" t="str" cm="1">
        <f t="array" ref="F595">_xlfn.IFS(
 AND(D595&gt;=11, D595&lt;=29), "Management, business, science, and arts occupations",
 AND(D595&gt;=31, D595&lt;=39), "Service occupations",
 AND(D595&gt;=41, D595&lt;=43), "Sales and office occupations",
 AND(D595&gt;=51, D595&lt;=53), "Production, transportation, and material moving occupations",
 AND(D595&gt;=45, D595&lt;=49), "Natural resources, construction, and maintenance occupations",
 TRUE, "Not applicable to study area"
)</f>
        <v>Management, business, science, and arts occupations</v>
      </c>
      <c r="G595">
        <f t="shared" si="46"/>
        <v>7776</v>
      </c>
      <c r="H595" s="9">
        <f t="shared" si="47"/>
        <v>17.474157303370788</v>
      </c>
      <c r="I595" t="str">
        <f>_xlfn.XLOOKUP($C595,'NAICS-SOC-CIP x-walk'!C:C, 'NAICS-SOC-CIP x-walk'!H:H)</f>
        <v>71</v>
      </c>
      <c r="J595" t="str">
        <f>_xlfn.XLOOKUP($C595,'NAICS-SOC-CIP x-walk'!$C:$C, 'NAICS-SOC-CIP x-walk'!I:I)</f>
        <v>Arts, Entertainment, and Recreation</v>
      </c>
      <c r="K595">
        <f t="shared" si="48"/>
        <v>787</v>
      </c>
      <c r="L595" s="9">
        <f t="shared" si="49"/>
        <v>18.302325581395348</v>
      </c>
    </row>
    <row r="596" spans="1:12">
      <c r="A596" s="1">
        <v>5</v>
      </c>
      <c r="B596" s="1">
        <v>4</v>
      </c>
      <c r="C596" s="34" t="s">
        <v>2194</v>
      </c>
      <c r="D596" s="1">
        <f t="shared" si="45"/>
        <v>27</v>
      </c>
      <c r="E596" s="2" t="str">
        <f>_xlfn.XLOOKUP(C596,'NAICS-SOC-CIP x-walk'!C:C,'NAICS-SOC-CIP x-walk'!E:E)</f>
        <v>Technical Writers</v>
      </c>
      <c r="F596" t="str" cm="1">
        <f t="array" ref="F596">_xlfn.IFS(
 AND(D596&gt;=11, D596&lt;=29), "Management, business, science, and arts occupations",
 AND(D596&gt;=31, D596&lt;=39), "Service occupations",
 AND(D596&gt;=41, D596&lt;=43), "Sales and office occupations",
 AND(D596&gt;=51, D596&lt;=53), "Production, transportation, and material moving occupations",
 AND(D596&gt;=45, D596&lt;=49), "Natural resources, construction, and maintenance occupations",
 TRUE, "Not applicable to study area"
)</f>
        <v>Management, business, science, and arts occupations</v>
      </c>
      <c r="G596">
        <f t="shared" si="46"/>
        <v>7776</v>
      </c>
      <c r="H596" s="9">
        <f t="shared" si="47"/>
        <v>17.474157303370788</v>
      </c>
      <c r="I596" t="str">
        <f>_xlfn.XLOOKUP($C596,'NAICS-SOC-CIP x-walk'!C:C, 'NAICS-SOC-CIP x-walk'!H:H)</f>
        <v>21, 22</v>
      </c>
      <c r="J596" t="str">
        <f>_xlfn.XLOOKUP($C596,'NAICS-SOC-CIP x-walk'!$C:$C, 'NAICS-SOC-CIP x-walk'!I:I)</f>
        <v>Mining, Quarrying, and Oil and Gas Extraction, Utilities</v>
      </c>
      <c r="K596">
        <f t="shared" si="48"/>
        <v>4499</v>
      </c>
      <c r="L596" s="9">
        <f t="shared" si="49"/>
        <v>48.376344086021504</v>
      </c>
    </row>
    <row r="597" spans="1:12">
      <c r="A597" s="1">
        <v>3</v>
      </c>
      <c r="B597" s="1">
        <v>4</v>
      </c>
      <c r="C597" s="34" t="s">
        <v>2195</v>
      </c>
      <c r="D597" s="1">
        <f t="shared" si="45"/>
        <v>27</v>
      </c>
      <c r="E597" s="2" t="str">
        <f>_xlfn.XLOOKUP(C597,'NAICS-SOC-CIP x-walk'!C:C,'NAICS-SOC-CIP x-walk'!E:E)</f>
        <v>Writers and Authors</v>
      </c>
      <c r="F597" t="str" cm="1">
        <f t="array" ref="F597">_xlfn.IFS(
 AND(D597&gt;=11, D597&lt;=29), "Management, business, science, and arts occupations",
 AND(D597&gt;=31, D597&lt;=39), "Service occupations",
 AND(D597&gt;=41, D597&lt;=43), "Sales and office occupations",
 AND(D597&gt;=51, D597&lt;=53), "Production, transportation, and material moving occupations",
 AND(D597&gt;=45, D597&lt;=49), "Natural resources, construction, and maintenance occupations",
 TRUE, "Not applicable to study area"
)</f>
        <v>Management, business, science, and arts occupations</v>
      </c>
      <c r="G597">
        <f t="shared" si="46"/>
        <v>7776</v>
      </c>
      <c r="H597" s="9">
        <f t="shared" si="47"/>
        <v>17.474157303370788</v>
      </c>
      <c r="I597" t="str">
        <f>_xlfn.XLOOKUP($C597,'NAICS-SOC-CIP x-walk'!C:C, 'NAICS-SOC-CIP x-walk'!H:H)</f>
        <v>71</v>
      </c>
      <c r="J597" t="str">
        <f>_xlfn.XLOOKUP($C597,'NAICS-SOC-CIP x-walk'!$C:$C, 'NAICS-SOC-CIP x-walk'!I:I)</f>
        <v>Arts, Entertainment, and Recreation</v>
      </c>
      <c r="K597">
        <f t="shared" si="48"/>
        <v>787</v>
      </c>
      <c r="L597" s="9">
        <f t="shared" si="49"/>
        <v>18.302325581395348</v>
      </c>
    </row>
    <row r="598" spans="1:12">
      <c r="A598" s="1">
        <v>3</v>
      </c>
      <c r="B598" s="1">
        <v>4</v>
      </c>
      <c r="C598" s="34" t="s">
        <v>2195</v>
      </c>
      <c r="D598" s="1">
        <f t="shared" si="45"/>
        <v>27</v>
      </c>
      <c r="E598" s="2" t="str">
        <f>_xlfn.XLOOKUP(C598,'NAICS-SOC-CIP x-walk'!C:C,'NAICS-SOC-CIP x-walk'!E:E)</f>
        <v>Writers and Authors</v>
      </c>
      <c r="F598" t="str" cm="1">
        <f t="array" ref="F598">_xlfn.IFS(
 AND(D598&gt;=11, D598&lt;=29), "Management, business, science, and arts occupations",
 AND(D598&gt;=31, D598&lt;=39), "Service occupations",
 AND(D598&gt;=41, D598&lt;=43), "Sales and office occupations",
 AND(D598&gt;=51, D598&lt;=53), "Production, transportation, and material moving occupations",
 AND(D598&gt;=45, D598&lt;=49), "Natural resources, construction, and maintenance occupations",
 TRUE, "Not applicable to study area"
)</f>
        <v>Management, business, science, and arts occupations</v>
      </c>
      <c r="G598">
        <f t="shared" si="46"/>
        <v>7776</v>
      </c>
      <c r="H598" s="9">
        <f t="shared" si="47"/>
        <v>17.474157303370788</v>
      </c>
      <c r="I598" t="str">
        <f>_xlfn.XLOOKUP($C598,'NAICS-SOC-CIP x-walk'!C:C, 'NAICS-SOC-CIP x-walk'!H:H)</f>
        <v>71</v>
      </c>
      <c r="J598" t="str">
        <f>_xlfn.XLOOKUP($C598,'NAICS-SOC-CIP x-walk'!$C:$C, 'NAICS-SOC-CIP x-walk'!I:I)</f>
        <v>Arts, Entertainment, and Recreation</v>
      </c>
      <c r="K598">
        <f t="shared" si="48"/>
        <v>787</v>
      </c>
      <c r="L598" s="9">
        <f t="shared" si="49"/>
        <v>18.302325581395348</v>
      </c>
    </row>
    <row r="599" spans="1:12">
      <c r="A599" s="1">
        <v>10</v>
      </c>
      <c r="B599" s="1">
        <v>3</v>
      </c>
      <c r="C599" s="34" t="s">
        <v>2201</v>
      </c>
      <c r="D599" s="1">
        <f t="shared" si="45"/>
        <v>27</v>
      </c>
      <c r="E599" s="2" t="str">
        <f>_xlfn.XLOOKUP(C599,'NAICS-SOC-CIP x-walk'!C:C,'NAICS-SOC-CIP x-walk'!E:E)</f>
        <v>Audio and Video Technicians</v>
      </c>
      <c r="F599" t="str" cm="1">
        <f t="array" ref="F599">_xlfn.IFS(
 AND(D599&gt;=11, D599&lt;=29), "Management, business, science, and arts occupations",
 AND(D599&gt;=31, D599&lt;=39), "Service occupations",
 AND(D599&gt;=41, D599&lt;=43), "Sales and office occupations",
 AND(D599&gt;=51, D599&lt;=53), "Production, transportation, and material moving occupations",
 AND(D599&gt;=45, D599&lt;=49), "Natural resources, construction, and maintenance occupations",
 TRUE, "Not applicable to study area"
)</f>
        <v>Management, business, science, and arts occupations</v>
      </c>
      <c r="G599">
        <f t="shared" si="46"/>
        <v>7776</v>
      </c>
      <c r="H599" s="9">
        <f t="shared" si="47"/>
        <v>17.474157303370788</v>
      </c>
      <c r="I599" t="str">
        <f>_xlfn.XLOOKUP($C599,'NAICS-SOC-CIP x-walk'!C:C, 'NAICS-SOC-CIP x-walk'!H:H)</f>
        <v>71</v>
      </c>
      <c r="J599" t="str">
        <f>_xlfn.XLOOKUP($C599,'NAICS-SOC-CIP x-walk'!$C:$C, 'NAICS-SOC-CIP x-walk'!I:I)</f>
        <v>Arts, Entertainment, and Recreation</v>
      </c>
      <c r="K599">
        <f t="shared" si="48"/>
        <v>787</v>
      </c>
      <c r="L599" s="9">
        <f t="shared" si="49"/>
        <v>18.302325581395348</v>
      </c>
    </row>
    <row r="600" spans="1:12">
      <c r="A600" s="1">
        <v>21</v>
      </c>
      <c r="B600" s="1">
        <v>3</v>
      </c>
      <c r="C600" s="34" t="s">
        <v>2202</v>
      </c>
      <c r="D600" s="1">
        <f t="shared" si="45"/>
        <v>27</v>
      </c>
      <c r="E600" s="2" t="str">
        <f>_xlfn.XLOOKUP(C600,'NAICS-SOC-CIP x-walk'!C:C,'NAICS-SOC-CIP x-walk'!E:E)</f>
        <v>Broadcast Technicians</v>
      </c>
      <c r="F600" t="str" cm="1">
        <f t="array" ref="F600">_xlfn.IFS(
 AND(D600&gt;=11, D600&lt;=29), "Management, business, science, and arts occupations",
 AND(D600&gt;=31, D600&lt;=39), "Service occupations",
 AND(D600&gt;=41, D600&lt;=43), "Sales and office occupations",
 AND(D600&gt;=51, D600&lt;=53), "Production, transportation, and material moving occupations",
 AND(D600&gt;=45, D600&lt;=49), "Natural resources, construction, and maintenance occupations",
 TRUE, "Not applicable to study area"
)</f>
        <v>Management, business, science, and arts occupations</v>
      </c>
      <c r="G600">
        <f t="shared" si="46"/>
        <v>7776</v>
      </c>
      <c r="H600" s="9">
        <f t="shared" si="47"/>
        <v>17.474157303370788</v>
      </c>
      <c r="I600" t="str">
        <f>_xlfn.XLOOKUP($C600,'NAICS-SOC-CIP x-walk'!C:C, 'NAICS-SOC-CIP x-walk'!H:H)</f>
        <v>71</v>
      </c>
      <c r="J600" t="str">
        <f>_xlfn.XLOOKUP($C600,'NAICS-SOC-CIP x-walk'!$C:$C, 'NAICS-SOC-CIP x-walk'!I:I)</f>
        <v>Arts, Entertainment, and Recreation</v>
      </c>
      <c r="K600">
        <f t="shared" si="48"/>
        <v>787</v>
      </c>
      <c r="L600" s="9">
        <f t="shared" si="49"/>
        <v>18.302325581395348</v>
      </c>
    </row>
    <row r="601" spans="1:12">
      <c r="A601" s="1">
        <v>16</v>
      </c>
      <c r="B601" s="1">
        <v>3</v>
      </c>
      <c r="C601" s="34" t="s">
        <v>2203</v>
      </c>
      <c r="D601" s="1">
        <f t="shared" si="45"/>
        <v>27</v>
      </c>
      <c r="E601" s="2" t="str">
        <f>_xlfn.XLOOKUP(C601,'NAICS-SOC-CIP x-walk'!C:C,'NAICS-SOC-CIP x-walk'!E:E)</f>
        <v>Sound Engineering Technicians</v>
      </c>
      <c r="F601" t="str" cm="1">
        <f t="array" ref="F601">_xlfn.IFS(
 AND(D601&gt;=11, D601&lt;=29), "Management, business, science, and arts occupations",
 AND(D601&gt;=31, D601&lt;=39), "Service occupations",
 AND(D601&gt;=41, D601&lt;=43), "Sales and office occupations",
 AND(D601&gt;=51, D601&lt;=53), "Production, transportation, and material moving occupations",
 AND(D601&gt;=45, D601&lt;=49), "Natural resources, construction, and maintenance occupations",
 TRUE, "Not applicable to study area"
)</f>
        <v>Management, business, science, and arts occupations</v>
      </c>
      <c r="G601">
        <f t="shared" si="46"/>
        <v>7776</v>
      </c>
      <c r="H601" s="9">
        <f t="shared" si="47"/>
        <v>17.474157303370788</v>
      </c>
      <c r="I601" t="str">
        <f>_xlfn.XLOOKUP($C601,'NAICS-SOC-CIP x-walk'!C:C, 'NAICS-SOC-CIP x-walk'!H:H)</f>
        <v>71</v>
      </c>
      <c r="J601" t="str">
        <f>_xlfn.XLOOKUP($C601,'NAICS-SOC-CIP x-walk'!$C:$C, 'NAICS-SOC-CIP x-walk'!I:I)</f>
        <v>Arts, Entertainment, and Recreation</v>
      </c>
      <c r="K601">
        <f t="shared" si="48"/>
        <v>787</v>
      </c>
      <c r="L601" s="9">
        <f t="shared" si="49"/>
        <v>18.302325581395348</v>
      </c>
    </row>
    <row r="602" spans="1:12">
      <c r="A602" s="1">
        <v>36</v>
      </c>
      <c r="B602" s="1">
        <v>3</v>
      </c>
      <c r="C602" s="34" t="s">
        <v>2207</v>
      </c>
      <c r="D602" s="1">
        <f t="shared" si="45"/>
        <v>27</v>
      </c>
      <c r="E602" s="2" t="str">
        <f>_xlfn.XLOOKUP(C602,'NAICS-SOC-CIP x-walk'!C:C,'NAICS-SOC-CIP x-walk'!E:E)</f>
        <v>Photographers</v>
      </c>
      <c r="F602" t="str" cm="1">
        <f t="array" ref="F602">_xlfn.IFS(
 AND(D602&gt;=11, D602&lt;=29), "Management, business, science, and arts occupations",
 AND(D602&gt;=31, D602&lt;=39), "Service occupations",
 AND(D602&gt;=41, D602&lt;=43), "Sales and office occupations",
 AND(D602&gt;=51, D602&lt;=53), "Production, transportation, and material moving occupations",
 AND(D602&gt;=45, D602&lt;=49), "Natural resources, construction, and maintenance occupations",
 TRUE, "Not applicable to study area"
)</f>
        <v>Management, business, science, and arts occupations</v>
      </c>
      <c r="G602">
        <f t="shared" si="46"/>
        <v>7776</v>
      </c>
      <c r="H602" s="9">
        <f t="shared" si="47"/>
        <v>17.474157303370788</v>
      </c>
      <c r="I602" t="str">
        <f>_xlfn.XLOOKUP($C602,'NAICS-SOC-CIP x-walk'!C:C, 'NAICS-SOC-CIP x-walk'!H:H)</f>
        <v>54</v>
      </c>
      <c r="J602" t="str">
        <f>_xlfn.XLOOKUP($C602,'NAICS-SOC-CIP x-walk'!$C:$C, 'NAICS-SOC-CIP x-walk'!I:I)</f>
        <v>Professional, Scientific, and Technical Services</v>
      </c>
      <c r="K602">
        <f t="shared" si="48"/>
        <v>461</v>
      </c>
      <c r="L602" s="9">
        <f t="shared" si="49"/>
        <v>20.954545454545453</v>
      </c>
    </row>
    <row r="603" spans="1:12">
      <c r="A603" s="1">
        <v>48</v>
      </c>
      <c r="B603" s="1">
        <v>3</v>
      </c>
      <c r="C603" s="34" t="s">
        <v>2208</v>
      </c>
      <c r="D603" s="1">
        <f t="shared" si="45"/>
        <v>27</v>
      </c>
      <c r="E603" s="2" t="str">
        <f>_xlfn.XLOOKUP(C603,'NAICS-SOC-CIP x-walk'!C:C,'NAICS-SOC-CIP x-walk'!E:E)</f>
        <v>Camera Operators, Television, Video, and Film</v>
      </c>
      <c r="F603" t="str" cm="1">
        <f t="array" ref="F603">_xlfn.IFS(
 AND(D603&gt;=11, D603&lt;=29), "Management, business, science, and arts occupations",
 AND(D603&gt;=31, D603&lt;=39), "Service occupations",
 AND(D603&gt;=41, D603&lt;=43), "Sales and office occupations",
 AND(D603&gt;=51, D603&lt;=53), "Production, transportation, and material moving occupations",
 AND(D603&gt;=45, D603&lt;=49), "Natural resources, construction, and maintenance occupations",
 TRUE, "Not applicable to study area"
)</f>
        <v>Management, business, science, and arts occupations</v>
      </c>
      <c r="G603">
        <f t="shared" si="46"/>
        <v>7776</v>
      </c>
      <c r="H603" s="9">
        <f t="shared" si="47"/>
        <v>17.474157303370788</v>
      </c>
      <c r="I603" t="str">
        <f>_xlfn.XLOOKUP($C603,'NAICS-SOC-CIP x-walk'!C:C, 'NAICS-SOC-CIP x-walk'!H:H)</f>
        <v>71</v>
      </c>
      <c r="J603" t="str">
        <f>_xlfn.XLOOKUP($C603,'NAICS-SOC-CIP x-walk'!$C:$C, 'NAICS-SOC-CIP x-walk'!I:I)</f>
        <v>Arts, Entertainment, and Recreation</v>
      </c>
      <c r="K603">
        <f t="shared" si="48"/>
        <v>787</v>
      </c>
      <c r="L603" s="9">
        <f t="shared" si="49"/>
        <v>18.302325581395348</v>
      </c>
    </row>
    <row r="604" spans="1:12">
      <c r="A604" s="1">
        <v>11</v>
      </c>
      <c r="B604" s="1">
        <v>4</v>
      </c>
      <c r="C604" s="34" t="s">
        <v>2209</v>
      </c>
      <c r="D604" s="1">
        <f t="shared" si="45"/>
        <v>27</v>
      </c>
      <c r="E604" s="2" t="str">
        <f>_xlfn.XLOOKUP(C604,'NAICS-SOC-CIP x-walk'!C:C,'NAICS-SOC-CIP x-walk'!E:E)</f>
        <v>Film and Video Editors</v>
      </c>
      <c r="F604" t="str" cm="1">
        <f t="array" ref="F604">_xlfn.IFS(
 AND(D604&gt;=11, D604&lt;=29), "Management, business, science, and arts occupations",
 AND(D604&gt;=31, D604&lt;=39), "Service occupations",
 AND(D604&gt;=41, D604&lt;=43), "Sales and office occupations",
 AND(D604&gt;=51, D604&lt;=53), "Production, transportation, and material moving occupations",
 AND(D604&gt;=45, D604&lt;=49), "Natural resources, construction, and maintenance occupations",
 TRUE, "Not applicable to study area"
)</f>
        <v>Management, business, science, and arts occupations</v>
      </c>
      <c r="G604">
        <f t="shared" si="46"/>
        <v>7776</v>
      </c>
      <c r="H604" s="9">
        <f t="shared" si="47"/>
        <v>17.474157303370788</v>
      </c>
      <c r="I604" t="str">
        <f>_xlfn.XLOOKUP($C604,'NAICS-SOC-CIP x-walk'!C:C, 'NAICS-SOC-CIP x-walk'!H:H)</f>
        <v>71</v>
      </c>
      <c r="J604" t="str">
        <f>_xlfn.XLOOKUP($C604,'NAICS-SOC-CIP x-walk'!$C:$C, 'NAICS-SOC-CIP x-walk'!I:I)</f>
        <v>Arts, Entertainment, and Recreation</v>
      </c>
      <c r="K604">
        <f t="shared" si="48"/>
        <v>787</v>
      </c>
      <c r="L604" s="9">
        <f t="shared" si="49"/>
        <v>18.302325581395348</v>
      </c>
    </row>
    <row r="605" spans="1:12">
      <c r="A605" s="1">
        <v>53</v>
      </c>
      <c r="B605" s="1">
        <v>5</v>
      </c>
      <c r="C605" s="34" t="s">
        <v>2307</v>
      </c>
      <c r="D605" s="1">
        <f t="shared" si="45"/>
        <v>29</v>
      </c>
      <c r="E605" s="2" t="str">
        <f>_xlfn.XLOOKUP(C605,'NAICS-SOC-CIP x-walk'!C:C,'NAICS-SOC-CIP x-walk'!E:E)</f>
        <v>Athletic Trainers</v>
      </c>
      <c r="F605" t="str" cm="1">
        <f t="array" ref="F605">_xlfn.IFS(
 AND(D605&gt;=11, D605&lt;=29), "Management, business, science, and arts occupations",
 AND(D605&gt;=31, D605&lt;=39), "Service occupations",
 AND(D605&gt;=41, D605&lt;=43), "Sales and office occupations",
 AND(D605&gt;=51, D605&lt;=53), "Production, transportation, and material moving occupations",
 AND(D605&gt;=45, D605&lt;=49), "Natural resources, construction, and maintenance occupations",
 TRUE, "Not applicable to study area"
)</f>
        <v>Management, business, science, and arts occupations</v>
      </c>
      <c r="G605">
        <f t="shared" si="46"/>
        <v>7776</v>
      </c>
      <c r="H605" s="9">
        <f t="shared" si="47"/>
        <v>17.474157303370788</v>
      </c>
      <c r="I605" t="str">
        <f>_xlfn.XLOOKUP($C605,'NAICS-SOC-CIP x-walk'!C:C, 'NAICS-SOC-CIP x-walk'!H:H)</f>
        <v>71</v>
      </c>
      <c r="J605" t="str">
        <f>_xlfn.XLOOKUP($C605,'NAICS-SOC-CIP x-walk'!$C:$C, 'NAICS-SOC-CIP x-walk'!I:I)</f>
        <v>Arts, Entertainment, and Recreation</v>
      </c>
      <c r="K605">
        <f t="shared" si="48"/>
        <v>787</v>
      </c>
      <c r="L605" s="9">
        <f t="shared" si="49"/>
        <v>18.302325581395348</v>
      </c>
    </row>
    <row r="606" spans="1:12">
      <c r="A606" s="1">
        <v>11</v>
      </c>
      <c r="B606" s="1" t="s">
        <v>4</v>
      </c>
      <c r="C606" s="34" t="s">
        <v>2458</v>
      </c>
      <c r="D606" s="1">
        <f t="shared" si="45"/>
        <v>41</v>
      </c>
      <c r="E606" s="2" t="str">
        <f>_xlfn.XLOOKUP(C606,'NAICS-SOC-CIP x-walk'!C:C,'NAICS-SOC-CIP x-walk'!E:E)</f>
        <v>Models</v>
      </c>
      <c r="F606" t="str" cm="1">
        <f t="array" ref="F606">_xlfn.IFS(
 AND(D606&gt;=11, D606&lt;=29), "Management, business, science, and arts occupations",
 AND(D606&gt;=31, D606&lt;=39), "Service occupations",
 AND(D606&gt;=41, D606&lt;=43), "Sales and office occupations",
 AND(D606&gt;=51, D606&lt;=53), "Production, transportation, and material moving occupations",
 AND(D606&gt;=45, D606&lt;=49), "Natural resources, construction, and maintenance occupations",
 TRUE, "Not applicable to study area"
)</f>
        <v>Sales and office occupations</v>
      </c>
      <c r="G606">
        <f t="shared" si="46"/>
        <v>1235</v>
      </c>
      <c r="H606" s="9">
        <f t="shared" si="47"/>
        <v>17.152777777777779</v>
      </c>
      <c r="I606" t="str">
        <f>_xlfn.XLOOKUP($C606,'NAICS-SOC-CIP x-walk'!C:C, 'NAICS-SOC-CIP x-walk'!H:H)</f>
        <v>71</v>
      </c>
      <c r="J606" t="str">
        <f>_xlfn.XLOOKUP($C606,'NAICS-SOC-CIP x-walk'!$C:$C, 'NAICS-SOC-CIP x-walk'!I:I)</f>
        <v>Arts, Entertainment, and Recreation</v>
      </c>
      <c r="K606">
        <f t="shared" si="48"/>
        <v>787</v>
      </c>
      <c r="L606" s="9">
        <f t="shared" si="49"/>
        <v>18.302325581395348</v>
      </c>
    </row>
    <row r="607" spans="1:12">
      <c r="A607" s="1">
        <v>0</v>
      </c>
      <c r="B607" s="1" t="s">
        <v>4</v>
      </c>
      <c r="C607" s="34" t="s">
        <v>2517</v>
      </c>
      <c r="D607" s="1">
        <f t="shared" si="45"/>
        <v>43</v>
      </c>
      <c r="E607" s="2" t="str">
        <f>_xlfn.XLOOKUP(C607,'NAICS-SOC-CIP x-walk'!C:C,'NAICS-SOC-CIP x-walk'!E:E)</f>
        <v>Data Entry Keyers</v>
      </c>
      <c r="F607" t="str" cm="1">
        <f t="array" ref="F607">_xlfn.IFS(
 AND(D607&gt;=11, D607&lt;=29), "Management, business, science, and arts occupations",
 AND(D607&gt;=31, D607&lt;=39), "Service occupations",
 AND(D607&gt;=41, D607&lt;=43), "Sales and office occupations",
 AND(D607&gt;=51, D607&lt;=53), "Production, transportation, and material moving occupations",
 AND(D607&gt;=45, D607&lt;=49), "Natural resources, construction, and maintenance occupations",
 TRUE, "Not applicable to study area"
)</f>
        <v>Sales and office occupations</v>
      </c>
      <c r="G607">
        <f t="shared" si="46"/>
        <v>1235</v>
      </c>
      <c r="H607" s="9">
        <f t="shared" si="47"/>
        <v>17.152777777777779</v>
      </c>
      <c r="I607" t="str">
        <f>_xlfn.XLOOKUP($C607,'NAICS-SOC-CIP x-walk'!C:C, 'NAICS-SOC-CIP x-walk'!H:H)</f>
        <v>55</v>
      </c>
      <c r="J607" t="str">
        <f>_xlfn.XLOOKUP($C607,'NAICS-SOC-CIP x-walk'!$C:$C, 'NAICS-SOC-CIP x-walk'!I:I)</f>
        <v>Management of Companies and Enterprises</v>
      </c>
      <c r="K607">
        <f t="shared" si="48"/>
        <v>732</v>
      </c>
      <c r="L607" s="9">
        <f t="shared" si="49"/>
        <v>15.574468085106384</v>
      </c>
    </row>
    <row r="608" spans="1:12">
      <c r="A608" s="1">
        <v>6</v>
      </c>
      <c r="B608" s="1">
        <v>4</v>
      </c>
      <c r="C608" s="34" t="s">
        <v>2524</v>
      </c>
      <c r="D608" s="1">
        <f t="shared" si="45"/>
        <v>43</v>
      </c>
      <c r="E608" s="2" t="str">
        <f>_xlfn.XLOOKUP(C608,'NAICS-SOC-CIP x-walk'!C:C,'NAICS-SOC-CIP x-walk'!E:E)</f>
        <v>Proofreaders and Copy Markers</v>
      </c>
      <c r="F608" t="str" cm="1">
        <f t="array" ref="F608">_xlfn.IFS(
 AND(D608&gt;=11, D608&lt;=29), "Management, business, science, and arts occupations",
 AND(D608&gt;=31, D608&lt;=39), "Service occupations",
 AND(D608&gt;=41, D608&lt;=43), "Sales and office occupations",
 AND(D608&gt;=51, D608&lt;=53), "Production, transportation, and material moving occupations",
 AND(D608&gt;=45, D608&lt;=49), "Natural resources, construction, and maintenance occupations",
 TRUE, "Not applicable to study area"
)</f>
        <v>Sales and office occupations</v>
      </c>
      <c r="G608">
        <f t="shared" si="46"/>
        <v>1235</v>
      </c>
      <c r="H608" s="9">
        <f t="shared" si="47"/>
        <v>17.152777777777779</v>
      </c>
      <c r="I608" t="str">
        <f>_xlfn.XLOOKUP($C608,'NAICS-SOC-CIP x-walk'!C:C, 'NAICS-SOC-CIP x-walk'!H:H)</f>
        <v>71</v>
      </c>
      <c r="J608" t="str">
        <f>_xlfn.XLOOKUP($C608,'NAICS-SOC-CIP x-walk'!$C:$C, 'NAICS-SOC-CIP x-walk'!I:I)</f>
        <v>Arts, Entertainment, and Recreation</v>
      </c>
      <c r="K608">
        <f t="shared" si="48"/>
        <v>787</v>
      </c>
      <c r="L608" s="9">
        <f t="shared" si="49"/>
        <v>18.302325581395348</v>
      </c>
    </row>
    <row r="609" spans="1:12">
      <c r="A609" s="1">
        <v>20</v>
      </c>
      <c r="B609" s="1" t="s">
        <v>4</v>
      </c>
      <c r="C609" s="34" t="s">
        <v>2434</v>
      </c>
      <c r="D609" s="1">
        <f t="shared" si="45"/>
        <v>39</v>
      </c>
      <c r="E609" s="2" t="str">
        <f>_xlfn.XLOOKUP(C609,'NAICS-SOC-CIP x-walk'!C:C,'NAICS-SOC-CIP x-walk'!E:E)</f>
        <v>Childcare Workers</v>
      </c>
      <c r="F609" t="str" cm="1">
        <f t="array" ref="F609">_xlfn.IFS(
 AND(D609&gt;=11, D609&lt;=29), "Management, business, science, and arts occupations",
 AND(D609&gt;=31, D609&lt;=39), "Service occupations",
 AND(D609&gt;=41, D609&lt;=43), "Sales and office occupations",
 AND(D609&gt;=51, D609&lt;=53), "Production, transportation, and material moving occupations",
 AND(D609&gt;=45, D609&lt;=49), "Natural resources, construction, and maintenance occupations",
 TRUE, "Not applicable to study area"
)</f>
        <v>Service occupations</v>
      </c>
      <c r="G609">
        <f t="shared" si="46"/>
        <v>3317</v>
      </c>
      <c r="H609" s="9">
        <f t="shared" si="47"/>
        <v>34.195876288659797</v>
      </c>
      <c r="I609" t="str">
        <f>_xlfn.XLOOKUP($C609,'NAICS-SOC-CIP x-walk'!C:C, 'NAICS-SOC-CIP x-walk'!H:H)</f>
        <v>61, 92</v>
      </c>
      <c r="J609" t="str">
        <f>_xlfn.XLOOKUP($C609,'NAICS-SOC-CIP x-walk'!$C:$C, 'NAICS-SOC-CIP x-walk'!I:I)</f>
        <v>Educational Services, Public Administration</v>
      </c>
      <c r="K609">
        <f t="shared" si="48"/>
        <v>885</v>
      </c>
      <c r="L609" s="9">
        <f t="shared" si="49"/>
        <v>13.014705882352942</v>
      </c>
    </row>
    <row r="610" spans="1:12">
      <c r="A610" s="1">
        <v>25</v>
      </c>
      <c r="B610" s="1" t="s">
        <v>4</v>
      </c>
      <c r="C610" s="34" t="s">
        <v>2434</v>
      </c>
      <c r="D610" s="1">
        <f t="shared" si="45"/>
        <v>39</v>
      </c>
      <c r="E610" s="2" t="str">
        <f>_xlfn.XLOOKUP(C610,'NAICS-SOC-CIP x-walk'!C:C,'NAICS-SOC-CIP x-walk'!E:E)</f>
        <v>Childcare Workers</v>
      </c>
      <c r="F610" t="str" cm="1">
        <f t="array" ref="F610">_xlfn.IFS(
 AND(D610&gt;=11, D610&lt;=29), "Management, business, science, and arts occupations",
 AND(D610&gt;=31, D610&lt;=39), "Service occupations",
 AND(D610&gt;=41, D610&lt;=43), "Sales and office occupations",
 AND(D610&gt;=51, D610&lt;=53), "Production, transportation, and material moving occupations",
 AND(D610&gt;=45, D610&lt;=49), "Natural resources, construction, and maintenance occupations",
 TRUE, "Not applicable to study area"
)</f>
        <v>Service occupations</v>
      </c>
      <c r="G610">
        <f t="shared" si="46"/>
        <v>3317</v>
      </c>
      <c r="H610" s="9">
        <f t="shared" si="47"/>
        <v>34.195876288659797</v>
      </c>
      <c r="I610" t="str">
        <f>_xlfn.XLOOKUP($C610,'NAICS-SOC-CIP x-walk'!C:C, 'NAICS-SOC-CIP x-walk'!H:H)</f>
        <v>61, 92</v>
      </c>
      <c r="J610" t="str">
        <f>_xlfn.XLOOKUP($C610,'NAICS-SOC-CIP x-walk'!$C:$C, 'NAICS-SOC-CIP x-walk'!I:I)</f>
        <v>Educational Services, Public Administration</v>
      </c>
      <c r="K610">
        <f t="shared" si="48"/>
        <v>885</v>
      </c>
      <c r="L610" s="9">
        <f t="shared" si="49"/>
        <v>13.014705882352942</v>
      </c>
    </row>
    <row r="611" spans="1:12">
      <c r="A611" s="1">
        <v>26</v>
      </c>
      <c r="B611" s="1">
        <v>3</v>
      </c>
      <c r="C611" s="34" t="s">
        <v>2437</v>
      </c>
      <c r="D611" s="1">
        <f t="shared" si="45"/>
        <v>39</v>
      </c>
      <c r="E611" s="2" t="str">
        <f>_xlfn.XLOOKUP(C611,'NAICS-SOC-CIP x-walk'!C:C,'NAICS-SOC-CIP x-walk'!E:E)</f>
        <v>Residential Advisors</v>
      </c>
      <c r="F611" t="str" cm="1">
        <f t="array" ref="F611">_xlfn.IFS(
 AND(D611&gt;=11, D611&lt;=29), "Management, business, science, and arts occupations",
 AND(D611&gt;=31, D611&lt;=39), "Service occupations",
 AND(D611&gt;=41, D611&lt;=43), "Sales and office occupations",
 AND(D611&gt;=51, D611&lt;=53), "Production, transportation, and material moving occupations",
 AND(D611&gt;=45, D611&lt;=49), "Natural resources, construction, and maintenance occupations",
 TRUE, "Not applicable to study area"
)</f>
        <v>Service occupations</v>
      </c>
      <c r="G611">
        <f t="shared" si="46"/>
        <v>3317</v>
      </c>
      <c r="H611" s="9">
        <f t="shared" si="47"/>
        <v>34.195876288659797</v>
      </c>
      <c r="I611" t="str">
        <f>_xlfn.XLOOKUP($C611,'NAICS-SOC-CIP x-walk'!C:C, 'NAICS-SOC-CIP x-walk'!H:H)</f>
        <v>61, 92</v>
      </c>
      <c r="J611" t="str">
        <f>_xlfn.XLOOKUP($C611,'NAICS-SOC-CIP x-walk'!$C:$C, 'NAICS-SOC-CIP x-walk'!I:I)</f>
        <v>Educational Services, Public Administration</v>
      </c>
      <c r="K611">
        <f t="shared" si="48"/>
        <v>885</v>
      </c>
      <c r="L611" s="9">
        <f t="shared" si="49"/>
        <v>13.014705882352942</v>
      </c>
    </row>
    <row r="612" spans="1:12">
      <c r="A612" s="1">
        <v>10</v>
      </c>
      <c r="B612" s="1">
        <v>4</v>
      </c>
      <c r="C612" s="34" t="s">
        <v>1831</v>
      </c>
      <c r="D612" s="1">
        <f t="shared" si="45"/>
        <v>11</v>
      </c>
      <c r="E612" s="2" t="str">
        <f>_xlfn.XLOOKUP(C612,'NAICS-SOC-CIP x-walk'!C:C,'NAICS-SOC-CIP x-walk'!E:E)</f>
        <v>Education and Childcare Administrators, Preschool and Daycare</v>
      </c>
      <c r="F612" t="str" cm="1">
        <f t="array" ref="F612">_xlfn.IFS(
 AND(D612&gt;=11, D612&lt;=29), "Management, business, science, and arts occupations",
 AND(D612&gt;=31, D612&lt;=39), "Service occupations",
 AND(D612&gt;=41, D612&lt;=43), "Sales and office occupations",
 AND(D612&gt;=51, D612&lt;=53), "Production, transportation, and material moving occupations",
 AND(D612&gt;=45, D612&lt;=49), "Natural resources, construction, and maintenance occupations",
 TRUE, "Not applicable to study area"
)</f>
        <v>Management, business, science, and arts occupations</v>
      </c>
      <c r="G612">
        <f t="shared" si="46"/>
        <v>7776</v>
      </c>
      <c r="H612" s="9">
        <f t="shared" si="47"/>
        <v>17.474157303370788</v>
      </c>
      <c r="I612" t="str">
        <f>_xlfn.XLOOKUP($C612,'NAICS-SOC-CIP x-walk'!C:C, 'NAICS-SOC-CIP x-walk'!H:H)</f>
        <v>61, 92</v>
      </c>
      <c r="J612" t="str">
        <f>_xlfn.XLOOKUP($C612,'NAICS-SOC-CIP x-walk'!$C:$C, 'NAICS-SOC-CIP x-walk'!I:I)</f>
        <v>Educational Services, Public Administration</v>
      </c>
      <c r="K612">
        <f t="shared" si="48"/>
        <v>885</v>
      </c>
      <c r="L612" s="9">
        <f t="shared" si="49"/>
        <v>13.014705882352942</v>
      </c>
    </row>
    <row r="613" spans="1:12">
      <c r="A613" s="1">
        <v>17</v>
      </c>
      <c r="B613" s="1">
        <v>5</v>
      </c>
      <c r="C613" s="34" t="s">
        <v>1832</v>
      </c>
      <c r="D613" s="1">
        <f t="shared" si="45"/>
        <v>11</v>
      </c>
      <c r="E613" s="2" t="str">
        <f>_xlfn.XLOOKUP(C613,'NAICS-SOC-CIP x-walk'!C:C,'NAICS-SOC-CIP x-walk'!E:E)</f>
        <v>Education Administrators, Kindergarten through Secondary</v>
      </c>
      <c r="F613" t="str" cm="1">
        <f t="array" ref="F613">_xlfn.IFS(
 AND(D613&gt;=11, D613&lt;=29), "Management, business, science, and arts occupations",
 AND(D613&gt;=31, D613&lt;=39), "Service occupations",
 AND(D613&gt;=41, D613&lt;=43), "Sales and office occupations",
 AND(D613&gt;=51, D613&lt;=53), "Production, transportation, and material moving occupations",
 AND(D613&gt;=45, D613&lt;=49), "Natural resources, construction, and maintenance occupations",
 TRUE, "Not applicable to study area"
)</f>
        <v>Management, business, science, and arts occupations</v>
      </c>
      <c r="G613">
        <f t="shared" si="46"/>
        <v>7776</v>
      </c>
      <c r="H613" s="9">
        <f t="shared" si="47"/>
        <v>17.474157303370788</v>
      </c>
      <c r="I613" t="str">
        <f>_xlfn.XLOOKUP($C613,'NAICS-SOC-CIP x-walk'!C:C, 'NAICS-SOC-CIP x-walk'!H:H)</f>
        <v>61, 92</v>
      </c>
      <c r="J613" t="str">
        <f>_xlfn.XLOOKUP($C613,'NAICS-SOC-CIP x-walk'!$C:$C, 'NAICS-SOC-CIP x-walk'!I:I)</f>
        <v>Educational Services, Public Administration</v>
      </c>
      <c r="K613">
        <f t="shared" si="48"/>
        <v>885</v>
      </c>
      <c r="L613" s="9">
        <f t="shared" si="49"/>
        <v>13.014705882352942</v>
      </c>
    </row>
    <row r="614" spans="1:12">
      <c r="A614" s="1">
        <v>6</v>
      </c>
      <c r="B614" s="1">
        <v>5</v>
      </c>
      <c r="C614" s="34" t="s">
        <v>1833</v>
      </c>
      <c r="D614" s="1">
        <f t="shared" si="45"/>
        <v>11</v>
      </c>
      <c r="E614" s="2" t="str">
        <f>_xlfn.XLOOKUP(C614,'NAICS-SOC-CIP x-walk'!C:C,'NAICS-SOC-CIP x-walk'!E:E)</f>
        <v>Education Administrators, Postsecondary</v>
      </c>
      <c r="F614" t="str" cm="1">
        <f t="array" ref="F614">_xlfn.IFS(
 AND(D614&gt;=11, D614&lt;=29), "Management, business, science, and arts occupations",
 AND(D614&gt;=31, D614&lt;=39), "Service occupations",
 AND(D614&gt;=41, D614&lt;=43), "Sales and office occupations",
 AND(D614&gt;=51, D614&lt;=53), "Production, transportation, and material moving occupations",
 AND(D614&gt;=45, D614&lt;=49), "Natural resources, construction, and maintenance occupations",
 TRUE, "Not applicable to study area"
)</f>
        <v>Management, business, science, and arts occupations</v>
      </c>
      <c r="G614">
        <f t="shared" si="46"/>
        <v>7776</v>
      </c>
      <c r="H614" s="9">
        <f t="shared" si="47"/>
        <v>17.474157303370788</v>
      </c>
      <c r="I614" t="str">
        <f>_xlfn.XLOOKUP($C614,'NAICS-SOC-CIP x-walk'!C:C, 'NAICS-SOC-CIP x-walk'!H:H)</f>
        <v>61, 92</v>
      </c>
      <c r="J614" t="str">
        <f>_xlfn.XLOOKUP($C614,'NAICS-SOC-CIP x-walk'!$C:$C, 'NAICS-SOC-CIP x-walk'!I:I)</f>
        <v>Educational Services, Public Administration</v>
      </c>
      <c r="K614">
        <f t="shared" si="48"/>
        <v>885</v>
      </c>
      <c r="L614" s="9">
        <f t="shared" si="49"/>
        <v>13.014705882352942</v>
      </c>
    </row>
    <row r="615" spans="1:12">
      <c r="A615" s="1">
        <v>16</v>
      </c>
      <c r="B615" s="1">
        <v>4</v>
      </c>
      <c r="C615" s="34" t="s">
        <v>1870</v>
      </c>
      <c r="D615" s="1">
        <f t="shared" si="45"/>
        <v>13</v>
      </c>
      <c r="E615" s="2" t="str">
        <f>_xlfn.XLOOKUP(C615,'NAICS-SOC-CIP x-walk'!C:C,'NAICS-SOC-CIP x-walk'!E:E)</f>
        <v>Management Analysts</v>
      </c>
      <c r="F615" t="str" cm="1">
        <f t="array" ref="F615">_xlfn.IFS(
 AND(D615&gt;=11, D615&lt;=29), "Management, business, science, and arts occupations",
 AND(D615&gt;=31, D615&lt;=39), "Service occupations",
 AND(D615&gt;=41, D615&lt;=43), "Sales and office occupations",
 AND(D615&gt;=51, D615&lt;=53), "Production, transportation, and material moving occupations",
 AND(D615&gt;=45, D615&lt;=49), "Natural resources, construction, and maintenance occupations",
 TRUE, "Not applicable to study area"
)</f>
        <v>Management, business, science, and arts occupations</v>
      </c>
      <c r="G615">
        <f t="shared" si="46"/>
        <v>7776</v>
      </c>
      <c r="H615" s="9">
        <f t="shared" si="47"/>
        <v>17.474157303370788</v>
      </c>
      <c r="I615" t="str">
        <f>_xlfn.XLOOKUP($C615,'NAICS-SOC-CIP x-walk'!C:C, 'NAICS-SOC-CIP x-walk'!H:H)</f>
        <v>55</v>
      </c>
      <c r="J615" t="str">
        <f>_xlfn.XLOOKUP($C615,'NAICS-SOC-CIP x-walk'!$C:$C, 'NAICS-SOC-CIP x-walk'!I:I)</f>
        <v>Management of Companies and Enterprises</v>
      </c>
      <c r="K615">
        <f t="shared" si="48"/>
        <v>732</v>
      </c>
      <c r="L615" s="9">
        <f t="shared" si="49"/>
        <v>15.574468085106384</v>
      </c>
    </row>
    <row r="616" spans="1:12">
      <c r="A616" s="1">
        <v>4</v>
      </c>
      <c r="B616" s="1">
        <v>5</v>
      </c>
      <c r="C616" s="34" t="s">
        <v>2007</v>
      </c>
      <c r="D616" s="1">
        <f t="shared" si="45"/>
        <v>19</v>
      </c>
      <c r="E616" s="2" t="str">
        <f>_xlfn.XLOOKUP(C616,'NAICS-SOC-CIP x-walk'!C:C,'NAICS-SOC-CIP x-walk'!E:E)</f>
        <v>Survey Researchers</v>
      </c>
      <c r="F616" t="str" cm="1">
        <f t="array" ref="F616">_xlfn.IFS(
 AND(D616&gt;=11, D616&lt;=29), "Management, business, science, and arts occupations",
 AND(D616&gt;=31, D616&lt;=39), "Service occupations",
 AND(D616&gt;=41, D616&lt;=43), "Sales and office occupations",
 AND(D616&gt;=51, D616&lt;=53), "Production, transportation, and material moving occupations",
 AND(D616&gt;=45, D616&lt;=49), "Natural resources, construction, and maintenance occupations",
 TRUE, "Not applicable to study area"
)</f>
        <v>Management, business, science, and arts occupations</v>
      </c>
      <c r="G616">
        <f t="shared" si="46"/>
        <v>7776</v>
      </c>
      <c r="H616" s="9">
        <f t="shared" si="47"/>
        <v>17.474157303370788</v>
      </c>
      <c r="I616" t="str">
        <f>_xlfn.XLOOKUP($C616,'NAICS-SOC-CIP x-walk'!C:C, 'NAICS-SOC-CIP x-walk'!H:H)</f>
        <v>21, 22</v>
      </c>
      <c r="J616" t="str">
        <f>_xlfn.XLOOKUP($C616,'NAICS-SOC-CIP x-walk'!$C:$C, 'NAICS-SOC-CIP x-walk'!I:I)</f>
        <v>Mining, Quarrying, and Oil and Gas Extraction, Utilities</v>
      </c>
      <c r="K616">
        <f t="shared" si="48"/>
        <v>4499</v>
      </c>
      <c r="L616" s="9">
        <f t="shared" si="49"/>
        <v>48.376344086021504</v>
      </c>
    </row>
    <row r="617" spans="1:12">
      <c r="A617" s="1">
        <v>6</v>
      </c>
      <c r="B617" s="1">
        <v>5</v>
      </c>
      <c r="C617" s="34" t="s">
        <v>2010</v>
      </c>
      <c r="D617" s="1">
        <f t="shared" si="45"/>
        <v>19</v>
      </c>
      <c r="E617" s="2" t="str">
        <f>_xlfn.XLOOKUP(C617,'NAICS-SOC-CIP x-walk'!C:C,'NAICS-SOC-CIP x-walk'!E:E)</f>
        <v>School Psychologists</v>
      </c>
      <c r="F617" t="str" cm="1">
        <f t="array" ref="F617">_xlfn.IFS(
 AND(D617&gt;=11, D617&lt;=29), "Management, business, science, and arts occupations",
 AND(D617&gt;=31, D617&lt;=39), "Service occupations",
 AND(D617&gt;=41, D617&lt;=43), "Sales and office occupations",
 AND(D617&gt;=51, D617&lt;=53), "Production, transportation, and material moving occupations",
 AND(D617&gt;=45, D617&lt;=49), "Natural resources, construction, and maintenance occupations",
 TRUE, "Not applicable to study area"
)</f>
        <v>Management, business, science, and arts occupations</v>
      </c>
      <c r="G617">
        <f t="shared" si="46"/>
        <v>7776</v>
      </c>
      <c r="H617" s="9">
        <f t="shared" si="47"/>
        <v>17.474157303370788</v>
      </c>
      <c r="I617" t="str">
        <f>_xlfn.XLOOKUP($C617,'NAICS-SOC-CIP x-walk'!C:C, 'NAICS-SOC-CIP x-walk'!H:H)</f>
        <v>61, 92</v>
      </c>
      <c r="J617" t="str">
        <f>_xlfn.XLOOKUP($C617,'NAICS-SOC-CIP x-walk'!$C:$C, 'NAICS-SOC-CIP x-walk'!I:I)</f>
        <v>Educational Services, Public Administration</v>
      </c>
      <c r="K617">
        <f t="shared" si="48"/>
        <v>885</v>
      </c>
      <c r="L617" s="9">
        <f t="shared" si="49"/>
        <v>13.014705882352942</v>
      </c>
    </row>
    <row r="618" spans="1:12">
      <c r="A618" s="1">
        <v>28</v>
      </c>
      <c r="B618" s="1">
        <v>5</v>
      </c>
      <c r="C618" s="34" t="s">
        <v>2016</v>
      </c>
      <c r="D618" s="1">
        <f t="shared" si="45"/>
        <v>19</v>
      </c>
      <c r="E618" s="2" t="str">
        <f>_xlfn.XLOOKUP(C618,'NAICS-SOC-CIP x-walk'!C:C,'NAICS-SOC-CIP x-walk'!E:E)</f>
        <v>Anthropologists and Archeologists</v>
      </c>
      <c r="F618" t="str" cm="1">
        <f t="array" ref="F618">_xlfn.IFS(
 AND(D618&gt;=11, D618&lt;=29), "Management, business, science, and arts occupations",
 AND(D618&gt;=31, D618&lt;=39), "Service occupations",
 AND(D618&gt;=41, D618&lt;=43), "Sales and office occupations",
 AND(D618&gt;=51, D618&lt;=53), "Production, transportation, and material moving occupations",
 AND(D618&gt;=45, D618&lt;=49), "Natural resources, construction, and maintenance occupations",
 TRUE, "Not applicable to study area"
)</f>
        <v>Management, business, science, and arts occupations</v>
      </c>
      <c r="G618">
        <f t="shared" si="46"/>
        <v>7776</v>
      </c>
      <c r="H618" s="9">
        <f t="shared" si="47"/>
        <v>17.474157303370788</v>
      </c>
      <c r="I618" t="str">
        <f>_xlfn.XLOOKUP($C618,'NAICS-SOC-CIP x-walk'!C:C, 'NAICS-SOC-CIP x-walk'!H:H)</f>
        <v>56, 92</v>
      </c>
      <c r="J618" t="str">
        <f>_xlfn.XLOOKUP($C618,'NAICS-SOC-CIP x-walk'!$C:$C, 'NAICS-SOC-CIP x-walk'!I:I)</f>
        <v>Administrative and Support and Waste Management and Remediation Services, Public Administration</v>
      </c>
      <c r="K618">
        <f t="shared" si="48"/>
        <v>1634</v>
      </c>
      <c r="L618" s="9">
        <f t="shared" si="49"/>
        <v>29.709090909090911</v>
      </c>
    </row>
    <row r="619" spans="1:12">
      <c r="A619" s="1">
        <v>10</v>
      </c>
      <c r="B619" s="1">
        <v>4</v>
      </c>
      <c r="C619" s="34" t="s">
        <v>2017</v>
      </c>
      <c r="D619" s="1">
        <f t="shared" si="45"/>
        <v>19</v>
      </c>
      <c r="E619" s="2" t="str">
        <f>_xlfn.XLOOKUP(C619,'NAICS-SOC-CIP x-walk'!C:C,'NAICS-SOC-CIP x-walk'!E:E)</f>
        <v>Geographers</v>
      </c>
      <c r="F619" t="str" cm="1">
        <f t="array" ref="F619">_xlfn.IFS(
 AND(D619&gt;=11, D619&lt;=29), "Management, business, science, and arts occupations",
 AND(D619&gt;=31, D619&lt;=39), "Service occupations",
 AND(D619&gt;=41, D619&lt;=43), "Sales and office occupations",
 AND(D619&gt;=51, D619&lt;=53), "Production, transportation, and material moving occupations",
 AND(D619&gt;=45, D619&lt;=49), "Natural resources, construction, and maintenance occupations",
 TRUE, "Not applicable to study area"
)</f>
        <v>Management, business, science, and arts occupations</v>
      </c>
      <c r="G619">
        <f t="shared" si="46"/>
        <v>7776</v>
      </c>
      <c r="H619" s="9">
        <f t="shared" si="47"/>
        <v>17.474157303370788</v>
      </c>
      <c r="I619" t="str">
        <f>_xlfn.XLOOKUP($C619,'NAICS-SOC-CIP x-walk'!C:C, 'NAICS-SOC-CIP x-walk'!H:H)</f>
        <v>56, 92</v>
      </c>
      <c r="J619" t="str">
        <f>_xlfn.XLOOKUP($C619,'NAICS-SOC-CIP x-walk'!$C:$C, 'NAICS-SOC-CIP x-walk'!I:I)</f>
        <v>Administrative and Support and Waste Management and Remediation Services, Public Administration</v>
      </c>
      <c r="K619">
        <f t="shared" si="48"/>
        <v>1634</v>
      </c>
      <c r="L619" s="9">
        <f t="shared" si="49"/>
        <v>29.709090909090911</v>
      </c>
    </row>
    <row r="620" spans="1:12">
      <c r="A620" s="1">
        <v>12</v>
      </c>
      <c r="B620" s="1">
        <v>5</v>
      </c>
      <c r="C620" s="34" t="s">
        <v>2018</v>
      </c>
      <c r="D620" s="1">
        <f t="shared" si="45"/>
        <v>19</v>
      </c>
      <c r="E620" s="2" t="str">
        <f>_xlfn.XLOOKUP(C620,'NAICS-SOC-CIP x-walk'!C:C,'NAICS-SOC-CIP x-walk'!E:E)</f>
        <v>Historians</v>
      </c>
      <c r="F620" t="str" cm="1">
        <f t="array" ref="F620">_xlfn.IFS(
 AND(D620&gt;=11, D620&lt;=29), "Management, business, science, and arts occupations",
 AND(D620&gt;=31, D620&lt;=39), "Service occupations",
 AND(D620&gt;=41, D620&lt;=43), "Sales and office occupations",
 AND(D620&gt;=51, D620&lt;=53), "Production, transportation, and material moving occupations",
 AND(D620&gt;=45, D620&lt;=49), "Natural resources, construction, and maintenance occupations",
 TRUE, "Not applicable to study area"
)</f>
        <v>Management, business, science, and arts occupations</v>
      </c>
      <c r="G620">
        <f t="shared" si="46"/>
        <v>7776</v>
      </c>
      <c r="H620" s="9">
        <f t="shared" si="47"/>
        <v>17.474157303370788</v>
      </c>
      <c r="I620" t="str">
        <f>_xlfn.XLOOKUP($C620,'NAICS-SOC-CIP x-walk'!C:C, 'NAICS-SOC-CIP x-walk'!H:H)</f>
        <v>61, 92</v>
      </c>
      <c r="J620" t="str">
        <f>_xlfn.XLOOKUP($C620,'NAICS-SOC-CIP x-walk'!$C:$C, 'NAICS-SOC-CIP x-walk'!I:I)</f>
        <v>Educational Services, Public Administration</v>
      </c>
      <c r="K620">
        <f t="shared" si="48"/>
        <v>885</v>
      </c>
      <c r="L620" s="9">
        <f t="shared" si="49"/>
        <v>13.014705882352942</v>
      </c>
    </row>
    <row r="621" spans="1:12">
      <c r="A621" s="1">
        <v>10</v>
      </c>
      <c r="B621" s="1">
        <v>4</v>
      </c>
      <c r="C621" s="34" t="s">
        <v>2022</v>
      </c>
      <c r="D621" s="1">
        <f t="shared" si="45"/>
        <v>19</v>
      </c>
      <c r="E621" s="2" t="str">
        <f>_xlfn.XLOOKUP(C621,'NAICS-SOC-CIP x-walk'!C:C,'NAICS-SOC-CIP x-walk'!E:E)</f>
        <v>Social Scientists and Related Workers, All Other</v>
      </c>
      <c r="F621" t="str" cm="1">
        <f t="array" ref="F621">_xlfn.IFS(
 AND(D621&gt;=11, D621&lt;=29), "Management, business, science, and arts occupations",
 AND(D621&gt;=31, D621&lt;=39), "Service occupations",
 AND(D621&gt;=41, D621&lt;=43), "Sales and office occupations",
 AND(D621&gt;=51, D621&lt;=53), "Production, transportation, and material moving occupations",
 AND(D621&gt;=45, D621&lt;=49), "Natural resources, construction, and maintenance occupations",
 TRUE, "Not applicable to study area"
)</f>
        <v>Management, business, science, and arts occupations</v>
      </c>
      <c r="G621">
        <f t="shared" si="46"/>
        <v>7776</v>
      </c>
      <c r="H621" s="9">
        <f t="shared" si="47"/>
        <v>17.474157303370788</v>
      </c>
      <c r="I621" t="str">
        <f>_xlfn.XLOOKUP($C621,'NAICS-SOC-CIP x-walk'!C:C, 'NAICS-SOC-CIP x-walk'!H:H)</f>
        <v>21, 22</v>
      </c>
      <c r="J621" t="str">
        <f>_xlfn.XLOOKUP($C621,'NAICS-SOC-CIP x-walk'!$C:$C, 'NAICS-SOC-CIP x-walk'!I:I)</f>
        <v>Mining, Quarrying, and Oil and Gas Extraction, Utilities</v>
      </c>
      <c r="K621">
        <f t="shared" si="48"/>
        <v>4499</v>
      </c>
      <c r="L621" s="9">
        <f t="shared" si="49"/>
        <v>48.376344086021504</v>
      </c>
    </row>
    <row r="622" spans="1:12">
      <c r="A622" s="1">
        <v>52</v>
      </c>
      <c r="B622" s="1">
        <v>3</v>
      </c>
      <c r="C622" s="34" t="s">
        <v>2038</v>
      </c>
      <c r="D622" s="1">
        <f t="shared" si="45"/>
        <v>19</v>
      </c>
      <c r="E622" s="2" t="str">
        <f>_xlfn.XLOOKUP(C622,'NAICS-SOC-CIP x-walk'!C:C,'NAICS-SOC-CIP x-walk'!E:E)</f>
        <v>Life, Physical, and Social Science Technicians, All Other</v>
      </c>
      <c r="F622" t="str" cm="1">
        <f t="array" ref="F622">_xlfn.IFS(
 AND(D622&gt;=11, D622&lt;=29), "Management, business, science, and arts occupations",
 AND(D622&gt;=31, D622&lt;=39), "Service occupations",
 AND(D622&gt;=41, D622&lt;=43), "Sales and office occupations",
 AND(D622&gt;=51, D622&lt;=53), "Production, transportation, and material moving occupations",
 AND(D622&gt;=45, D622&lt;=49), "Natural resources, construction, and maintenance occupations",
 TRUE, "Not applicable to study area"
)</f>
        <v>Management, business, science, and arts occupations</v>
      </c>
      <c r="G622">
        <f t="shared" si="46"/>
        <v>7776</v>
      </c>
      <c r="H622" s="9">
        <f t="shared" si="47"/>
        <v>17.474157303370788</v>
      </c>
      <c r="I622" t="str">
        <f>_xlfn.XLOOKUP($C622,'NAICS-SOC-CIP x-walk'!C:C, 'NAICS-SOC-CIP x-walk'!H:H)</f>
        <v>61, 92</v>
      </c>
      <c r="J622" t="str">
        <f>_xlfn.XLOOKUP($C622,'NAICS-SOC-CIP x-walk'!$C:$C, 'NAICS-SOC-CIP x-walk'!I:I)</f>
        <v>Educational Services, Public Administration</v>
      </c>
      <c r="K622">
        <f t="shared" si="48"/>
        <v>885</v>
      </c>
      <c r="L622" s="9">
        <f t="shared" si="49"/>
        <v>13.014705882352942</v>
      </c>
    </row>
    <row r="623" spans="1:12">
      <c r="A623" s="1">
        <v>8</v>
      </c>
      <c r="B623" s="1">
        <v>4</v>
      </c>
      <c r="C623" s="34" t="s">
        <v>2038</v>
      </c>
      <c r="D623" s="1">
        <f t="shared" si="45"/>
        <v>19</v>
      </c>
      <c r="E623" s="2" t="str">
        <f>_xlfn.XLOOKUP(C623,'NAICS-SOC-CIP x-walk'!C:C,'NAICS-SOC-CIP x-walk'!E:E)</f>
        <v>Life, Physical, and Social Science Technicians, All Other</v>
      </c>
      <c r="F623" t="str" cm="1">
        <f t="array" ref="F623">_xlfn.IFS(
 AND(D623&gt;=11, D623&lt;=29), "Management, business, science, and arts occupations",
 AND(D623&gt;=31, D623&lt;=39), "Service occupations",
 AND(D623&gt;=41, D623&lt;=43), "Sales and office occupations",
 AND(D623&gt;=51, D623&lt;=53), "Production, transportation, and material moving occupations",
 AND(D623&gt;=45, D623&lt;=49), "Natural resources, construction, and maintenance occupations",
 TRUE, "Not applicable to study area"
)</f>
        <v>Management, business, science, and arts occupations</v>
      </c>
      <c r="G623">
        <f t="shared" si="46"/>
        <v>7776</v>
      </c>
      <c r="H623" s="9">
        <f t="shared" si="47"/>
        <v>17.474157303370788</v>
      </c>
      <c r="I623" t="str">
        <f>_xlfn.XLOOKUP($C623,'NAICS-SOC-CIP x-walk'!C:C, 'NAICS-SOC-CIP x-walk'!H:H)</f>
        <v>61, 92</v>
      </c>
      <c r="J623" t="str">
        <f>_xlfn.XLOOKUP($C623,'NAICS-SOC-CIP x-walk'!$C:$C, 'NAICS-SOC-CIP x-walk'!I:I)</f>
        <v>Educational Services, Public Administration</v>
      </c>
      <c r="K623">
        <f t="shared" si="48"/>
        <v>885</v>
      </c>
      <c r="L623" s="9">
        <f t="shared" si="49"/>
        <v>13.014705882352942</v>
      </c>
    </row>
    <row r="624" spans="1:12">
      <c r="A624" s="1">
        <v>9</v>
      </c>
      <c r="B624" s="1">
        <v>5</v>
      </c>
      <c r="C624" s="34" t="s">
        <v>2042</v>
      </c>
      <c r="D624" s="1">
        <f t="shared" si="45"/>
        <v>21</v>
      </c>
      <c r="E624" s="2" t="str">
        <f>_xlfn.XLOOKUP(C624,'NAICS-SOC-CIP x-walk'!C:C,'NAICS-SOC-CIP x-walk'!E:E)</f>
        <v>Educational, Guidance, and Career Counselors and Advisors</v>
      </c>
      <c r="F624" t="str" cm="1">
        <f t="array" ref="F624">_xlfn.IFS(
 AND(D624&gt;=11, D624&lt;=29), "Management, business, science, and arts occupations",
 AND(D624&gt;=31, D624&lt;=39), "Service occupations",
 AND(D624&gt;=41, D624&lt;=43), "Sales and office occupations",
 AND(D624&gt;=51, D624&lt;=53), "Production, transportation, and material moving occupations",
 AND(D624&gt;=45, D624&lt;=49), "Natural resources, construction, and maintenance occupations",
 TRUE, "Not applicable to study area"
)</f>
        <v>Management, business, science, and arts occupations</v>
      </c>
      <c r="G624">
        <f t="shared" si="46"/>
        <v>7776</v>
      </c>
      <c r="H624" s="9">
        <f t="shared" si="47"/>
        <v>17.474157303370788</v>
      </c>
      <c r="I624" t="str">
        <f>_xlfn.XLOOKUP($C624,'NAICS-SOC-CIP x-walk'!C:C, 'NAICS-SOC-CIP x-walk'!H:H)</f>
        <v>61, 92</v>
      </c>
      <c r="J624" t="str">
        <f>_xlfn.XLOOKUP($C624,'NAICS-SOC-CIP x-walk'!$C:$C, 'NAICS-SOC-CIP x-walk'!I:I)</f>
        <v>Educational Services, Public Administration</v>
      </c>
      <c r="K624">
        <f t="shared" si="48"/>
        <v>885</v>
      </c>
      <c r="L624" s="9">
        <f t="shared" si="49"/>
        <v>13.014705882352942</v>
      </c>
    </row>
    <row r="625" spans="1:12">
      <c r="A625" s="1">
        <v>13</v>
      </c>
      <c r="B625" s="1">
        <v>4</v>
      </c>
      <c r="C625" s="34" t="s">
        <v>2049</v>
      </c>
      <c r="D625" s="1">
        <f t="shared" si="45"/>
        <v>21</v>
      </c>
      <c r="E625" s="2" t="str">
        <f>_xlfn.XLOOKUP(C625,'NAICS-SOC-CIP x-walk'!C:C,'NAICS-SOC-CIP x-walk'!E:E)</f>
        <v>Child, Family, and School Social Workers</v>
      </c>
      <c r="F625" t="str" cm="1">
        <f t="array" ref="F625">_xlfn.IFS(
 AND(D625&gt;=11, D625&lt;=29), "Management, business, science, and arts occupations",
 AND(D625&gt;=31, D625&lt;=39), "Service occupations",
 AND(D625&gt;=41, D625&lt;=43), "Sales and office occupations",
 AND(D625&gt;=51, D625&lt;=53), "Production, transportation, and material moving occupations",
 AND(D625&gt;=45, D625&lt;=49), "Natural resources, construction, and maintenance occupations",
 TRUE, "Not applicable to study area"
)</f>
        <v>Management, business, science, and arts occupations</v>
      </c>
      <c r="G625">
        <f t="shared" si="46"/>
        <v>7776</v>
      </c>
      <c r="H625" s="9">
        <f t="shared" si="47"/>
        <v>17.474157303370788</v>
      </c>
      <c r="I625" t="str">
        <f>_xlfn.XLOOKUP($C625,'NAICS-SOC-CIP x-walk'!C:C, 'NAICS-SOC-CIP x-walk'!H:H)</f>
        <v>61, 92</v>
      </c>
      <c r="J625" t="str">
        <f>_xlfn.XLOOKUP($C625,'NAICS-SOC-CIP x-walk'!$C:$C, 'NAICS-SOC-CIP x-walk'!I:I)</f>
        <v>Educational Services, Public Administration</v>
      </c>
      <c r="K625">
        <f t="shared" si="48"/>
        <v>885</v>
      </c>
      <c r="L625" s="9">
        <f t="shared" si="49"/>
        <v>13.014705882352942</v>
      </c>
    </row>
    <row r="626" spans="1:12">
      <c r="A626" s="1">
        <v>5</v>
      </c>
      <c r="B626" s="1">
        <v>5</v>
      </c>
      <c r="C626" s="34" t="s">
        <v>2077</v>
      </c>
      <c r="D626" s="1">
        <f t="shared" si="45"/>
        <v>25</v>
      </c>
      <c r="E626" s="2" t="str">
        <f>_xlfn.XLOOKUP(C626,'NAICS-SOC-CIP x-walk'!C:C,'NAICS-SOC-CIP x-walk'!E:E)</f>
        <v>Business Teachers, Postsecondary</v>
      </c>
      <c r="F626" t="str" cm="1">
        <f t="array" ref="F626">_xlfn.IFS(
 AND(D626&gt;=11, D626&lt;=29), "Management, business, science, and arts occupations",
 AND(D626&gt;=31, D626&lt;=39), "Service occupations",
 AND(D626&gt;=41, D626&lt;=43), "Sales and office occupations",
 AND(D626&gt;=51, D626&lt;=53), "Production, transportation, and material moving occupations",
 AND(D626&gt;=45, D626&lt;=49), "Natural resources, construction, and maintenance occupations",
 TRUE, "Not applicable to study area"
)</f>
        <v>Management, business, science, and arts occupations</v>
      </c>
      <c r="G626">
        <f t="shared" si="46"/>
        <v>7776</v>
      </c>
      <c r="H626" s="9">
        <f t="shared" si="47"/>
        <v>17.474157303370788</v>
      </c>
      <c r="I626" t="str">
        <f>_xlfn.XLOOKUP($C626,'NAICS-SOC-CIP x-walk'!C:C, 'NAICS-SOC-CIP x-walk'!H:H)</f>
        <v>61, 92</v>
      </c>
      <c r="J626" t="str">
        <f>_xlfn.XLOOKUP($C626,'NAICS-SOC-CIP x-walk'!$C:$C, 'NAICS-SOC-CIP x-walk'!I:I)</f>
        <v>Educational Services, Public Administration</v>
      </c>
      <c r="K626">
        <f t="shared" si="48"/>
        <v>885</v>
      </c>
      <c r="L626" s="9">
        <f t="shared" si="49"/>
        <v>13.014705882352942</v>
      </c>
    </row>
    <row r="627" spans="1:12">
      <c r="A627" s="1">
        <v>1</v>
      </c>
      <c r="B627" s="1">
        <v>5</v>
      </c>
      <c r="C627" s="34" t="s">
        <v>2078</v>
      </c>
      <c r="D627" s="1">
        <f t="shared" si="45"/>
        <v>25</v>
      </c>
      <c r="E627" s="2" t="str">
        <f>_xlfn.XLOOKUP(C627,'NAICS-SOC-CIP x-walk'!C:C,'NAICS-SOC-CIP x-walk'!E:E)</f>
        <v>Computer Science Teachers, Postsecondary</v>
      </c>
      <c r="F627" t="str" cm="1">
        <f t="array" ref="F627">_xlfn.IFS(
 AND(D627&gt;=11, D627&lt;=29), "Management, business, science, and arts occupations",
 AND(D627&gt;=31, D627&lt;=39), "Service occupations",
 AND(D627&gt;=41, D627&lt;=43), "Sales and office occupations",
 AND(D627&gt;=51, D627&lt;=53), "Production, transportation, and material moving occupations",
 AND(D627&gt;=45, D627&lt;=49), "Natural resources, construction, and maintenance occupations",
 TRUE, "Not applicable to study area"
)</f>
        <v>Management, business, science, and arts occupations</v>
      </c>
      <c r="G627">
        <f t="shared" si="46"/>
        <v>7776</v>
      </c>
      <c r="H627" s="9">
        <f t="shared" si="47"/>
        <v>17.474157303370788</v>
      </c>
      <c r="I627" t="str">
        <f>_xlfn.XLOOKUP($C627,'NAICS-SOC-CIP x-walk'!C:C, 'NAICS-SOC-CIP x-walk'!H:H)</f>
        <v>61, 92</v>
      </c>
      <c r="J627" t="str">
        <f>_xlfn.XLOOKUP($C627,'NAICS-SOC-CIP x-walk'!$C:$C, 'NAICS-SOC-CIP x-walk'!I:I)</f>
        <v>Educational Services, Public Administration</v>
      </c>
      <c r="K627">
        <f t="shared" si="48"/>
        <v>885</v>
      </c>
      <c r="L627" s="9">
        <f t="shared" si="49"/>
        <v>13.014705882352942</v>
      </c>
    </row>
    <row r="628" spans="1:12">
      <c r="A628" s="1">
        <v>9</v>
      </c>
      <c r="B628" s="1">
        <v>5</v>
      </c>
      <c r="C628" s="34" t="s">
        <v>2079</v>
      </c>
      <c r="D628" s="1">
        <f t="shared" si="45"/>
        <v>25</v>
      </c>
      <c r="E628" s="2" t="str">
        <f>_xlfn.XLOOKUP(C628,'NAICS-SOC-CIP x-walk'!C:C,'NAICS-SOC-CIP x-walk'!E:E)</f>
        <v>Mathematical Science Teachers, Postsecondary</v>
      </c>
      <c r="F628" t="str" cm="1">
        <f t="array" ref="F628">_xlfn.IFS(
 AND(D628&gt;=11, D628&lt;=29), "Management, business, science, and arts occupations",
 AND(D628&gt;=31, D628&lt;=39), "Service occupations",
 AND(D628&gt;=41, D628&lt;=43), "Sales and office occupations",
 AND(D628&gt;=51, D628&lt;=53), "Production, transportation, and material moving occupations",
 AND(D628&gt;=45, D628&lt;=49), "Natural resources, construction, and maintenance occupations",
 TRUE, "Not applicable to study area"
)</f>
        <v>Management, business, science, and arts occupations</v>
      </c>
      <c r="G628">
        <f t="shared" si="46"/>
        <v>7776</v>
      </c>
      <c r="H628" s="9">
        <f t="shared" si="47"/>
        <v>17.474157303370788</v>
      </c>
      <c r="I628" t="str">
        <f>_xlfn.XLOOKUP($C628,'NAICS-SOC-CIP x-walk'!C:C, 'NAICS-SOC-CIP x-walk'!H:H)</f>
        <v>61, 92</v>
      </c>
      <c r="J628" t="str">
        <f>_xlfn.XLOOKUP($C628,'NAICS-SOC-CIP x-walk'!$C:$C, 'NAICS-SOC-CIP x-walk'!I:I)</f>
        <v>Educational Services, Public Administration</v>
      </c>
      <c r="K628">
        <f t="shared" si="48"/>
        <v>885</v>
      </c>
      <c r="L628" s="9">
        <f t="shared" si="49"/>
        <v>13.014705882352942</v>
      </c>
    </row>
    <row r="629" spans="1:12">
      <c r="A629" s="1">
        <v>17</v>
      </c>
      <c r="B629" s="1">
        <v>5</v>
      </c>
      <c r="C629" s="34" t="s">
        <v>2080</v>
      </c>
      <c r="D629" s="1">
        <f t="shared" si="45"/>
        <v>25</v>
      </c>
      <c r="E629" s="2" t="str">
        <f>_xlfn.XLOOKUP(C629,'NAICS-SOC-CIP x-walk'!C:C,'NAICS-SOC-CIP x-walk'!E:E)</f>
        <v>Architecture Teachers, Postsecondary</v>
      </c>
      <c r="F629" t="str" cm="1">
        <f t="array" ref="F629">_xlfn.IFS(
 AND(D629&gt;=11, D629&lt;=29), "Management, business, science, and arts occupations",
 AND(D629&gt;=31, D629&lt;=39), "Service occupations",
 AND(D629&gt;=41, D629&lt;=43), "Sales and office occupations",
 AND(D629&gt;=51, D629&lt;=53), "Production, transportation, and material moving occupations",
 AND(D629&gt;=45, D629&lt;=49), "Natural resources, construction, and maintenance occupations",
 TRUE, "Not applicable to study area"
)</f>
        <v>Management, business, science, and arts occupations</v>
      </c>
      <c r="G629">
        <f t="shared" si="46"/>
        <v>7776</v>
      </c>
      <c r="H629" s="9">
        <f t="shared" si="47"/>
        <v>17.474157303370788</v>
      </c>
      <c r="I629" t="str">
        <f>_xlfn.XLOOKUP($C629,'NAICS-SOC-CIP x-walk'!C:C, 'NAICS-SOC-CIP x-walk'!H:H)</f>
        <v>61, 92</v>
      </c>
      <c r="J629" t="str">
        <f>_xlfn.XLOOKUP($C629,'NAICS-SOC-CIP x-walk'!$C:$C, 'NAICS-SOC-CIP x-walk'!I:I)</f>
        <v>Educational Services, Public Administration</v>
      </c>
      <c r="K629">
        <f t="shared" si="48"/>
        <v>885</v>
      </c>
      <c r="L629" s="9">
        <f t="shared" si="49"/>
        <v>13.014705882352942</v>
      </c>
    </row>
    <row r="630" spans="1:12">
      <c r="A630" s="1">
        <v>5</v>
      </c>
      <c r="B630" s="1">
        <v>5</v>
      </c>
      <c r="C630" s="34" t="s">
        <v>2081</v>
      </c>
      <c r="D630" s="1">
        <f t="shared" si="45"/>
        <v>25</v>
      </c>
      <c r="E630" s="2" t="str">
        <f>_xlfn.XLOOKUP(C630,'NAICS-SOC-CIP x-walk'!C:C,'NAICS-SOC-CIP x-walk'!E:E)</f>
        <v>Engineering Teachers, Postsecondary</v>
      </c>
      <c r="F630" t="str" cm="1">
        <f t="array" ref="F630">_xlfn.IFS(
 AND(D630&gt;=11, D630&lt;=29), "Management, business, science, and arts occupations",
 AND(D630&gt;=31, D630&lt;=39), "Service occupations",
 AND(D630&gt;=41, D630&lt;=43), "Sales and office occupations",
 AND(D630&gt;=51, D630&lt;=53), "Production, transportation, and material moving occupations",
 AND(D630&gt;=45, D630&lt;=49), "Natural resources, construction, and maintenance occupations",
 TRUE, "Not applicable to study area"
)</f>
        <v>Management, business, science, and arts occupations</v>
      </c>
      <c r="G630">
        <f t="shared" si="46"/>
        <v>7776</v>
      </c>
      <c r="H630" s="9">
        <f t="shared" si="47"/>
        <v>17.474157303370788</v>
      </c>
      <c r="I630" t="str">
        <f>_xlfn.XLOOKUP($C630,'NAICS-SOC-CIP x-walk'!C:C, 'NAICS-SOC-CIP x-walk'!H:H)</f>
        <v>61, 92</v>
      </c>
      <c r="J630" t="str">
        <f>_xlfn.XLOOKUP($C630,'NAICS-SOC-CIP x-walk'!$C:$C, 'NAICS-SOC-CIP x-walk'!I:I)</f>
        <v>Educational Services, Public Administration</v>
      </c>
      <c r="K630">
        <f t="shared" si="48"/>
        <v>885</v>
      </c>
      <c r="L630" s="9">
        <f t="shared" si="49"/>
        <v>13.014705882352942</v>
      </c>
    </row>
    <row r="631" spans="1:12">
      <c r="A631" s="1">
        <v>21</v>
      </c>
      <c r="B631" s="1">
        <v>5</v>
      </c>
      <c r="C631" s="34" t="s">
        <v>2082</v>
      </c>
      <c r="D631" s="1">
        <f t="shared" si="45"/>
        <v>25</v>
      </c>
      <c r="E631" s="2" t="str">
        <f>_xlfn.XLOOKUP(C631,'NAICS-SOC-CIP x-walk'!C:C,'NAICS-SOC-CIP x-walk'!E:E)</f>
        <v>Agricultural Sciences Teachers, Postsecondary</v>
      </c>
      <c r="F631" t="str" cm="1">
        <f t="array" ref="F631">_xlfn.IFS(
 AND(D631&gt;=11, D631&lt;=29), "Management, business, science, and arts occupations",
 AND(D631&gt;=31, D631&lt;=39), "Service occupations",
 AND(D631&gt;=41, D631&lt;=43), "Sales and office occupations",
 AND(D631&gt;=51, D631&lt;=53), "Production, transportation, and material moving occupations",
 AND(D631&gt;=45, D631&lt;=49), "Natural resources, construction, and maintenance occupations",
 TRUE, "Not applicable to study area"
)</f>
        <v>Management, business, science, and arts occupations</v>
      </c>
      <c r="G631">
        <f t="shared" si="46"/>
        <v>7776</v>
      </c>
      <c r="H631" s="9">
        <f t="shared" si="47"/>
        <v>17.474157303370788</v>
      </c>
      <c r="I631" t="str">
        <f>_xlfn.XLOOKUP($C631,'NAICS-SOC-CIP x-walk'!C:C, 'NAICS-SOC-CIP x-walk'!H:H)</f>
        <v>61, 92</v>
      </c>
      <c r="J631" t="str">
        <f>_xlfn.XLOOKUP($C631,'NAICS-SOC-CIP x-walk'!$C:$C, 'NAICS-SOC-CIP x-walk'!I:I)</f>
        <v>Educational Services, Public Administration</v>
      </c>
      <c r="K631">
        <f t="shared" si="48"/>
        <v>885</v>
      </c>
      <c r="L631" s="9">
        <f t="shared" si="49"/>
        <v>13.014705882352942</v>
      </c>
    </row>
    <row r="632" spans="1:12">
      <c r="A632" s="1">
        <v>12</v>
      </c>
      <c r="B632" s="1">
        <v>5</v>
      </c>
      <c r="C632" s="34" t="s">
        <v>2083</v>
      </c>
      <c r="D632" s="1">
        <f t="shared" si="45"/>
        <v>25</v>
      </c>
      <c r="E632" s="2" t="str">
        <f>_xlfn.XLOOKUP(C632,'NAICS-SOC-CIP x-walk'!C:C,'NAICS-SOC-CIP x-walk'!E:E)</f>
        <v>Biological Science Teachers, Postsecondary</v>
      </c>
      <c r="F632" t="str" cm="1">
        <f t="array" ref="F632">_xlfn.IFS(
 AND(D632&gt;=11, D632&lt;=29), "Management, business, science, and arts occupations",
 AND(D632&gt;=31, D632&lt;=39), "Service occupations",
 AND(D632&gt;=41, D632&lt;=43), "Sales and office occupations",
 AND(D632&gt;=51, D632&lt;=53), "Production, transportation, and material moving occupations",
 AND(D632&gt;=45, D632&lt;=49), "Natural resources, construction, and maintenance occupations",
 TRUE, "Not applicable to study area"
)</f>
        <v>Management, business, science, and arts occupations</v>
      </c>
      <c r="G632">
        <f t="shared" si="46"/>
        <v>7776</v>
      </c>
      <c r="H632" s="9">
        <f t="shared" si="47"/>
        <v>17.474157303370788</v>
      </c>
      <c r="I632" t="str">
        <f>_xlfn.XLOOKUP($C632,'NAICS-SOC-CIP x-walk'!C:C, 'NAICS-SOC-CIP x-walk'!H:H)</f>
        <v>61, 92</v>
      </c>
      <c r="J632" t="str">
        <f>_xlfn.XLOOKUP($C632,'NAICS-SOC-CIP x-walk'!$C:$C, 'NAICS-SOC-CIP x-walk'!I:I)</f>
        <v>Educational Services, Public Administration</v>
      </c>
      <c r="K632">
        <f t="shared" si="48"/>
        <v>885</v>
      </c>
      <c r="L632" s="9">
        <f t="shared" si="49"/>
        <v>13.014705882352942</v>
      </c>
    </row>
    <row r="633" spans="1:12">
      <c r="A633" s="1">
        <v>38</v>
      </c>
      <c r="B633" s="1">
        <v>5</v>
      </c>
      <c r="C633" s="34" t="s">
        <v>2084</v>
      </c>
      <c r="D633" s="1">
        <f t="shared" si="45"/>
        <v>25</v>
      </c>
      <c r="E633" s="2" t="str">
        <f>_xlfn.XLOOKUP(C633,'NAICS-SOC-CIP x-walk'!C:C,'NAICS-SOC-CIP x-walk'!E:E)</f>
        <v>Forestry and Conservation Science Teachers, Postsecondary</v>
      </c>
      <c r="F633" t="str" cm="1">
        <f t="array" ref="F633">_xlfn.IFS(
 AND(D633&gt;=11, D633&lt;=29), "Management, business, science, and arts occupations",
 AND(D633&gt;=31, D633&lt;=39), "Service occupations",
 AND(D633&gt;=41, D633&lt;=43), "Sales and office occupations",
 AND(D633&gt;=51, D633&lt;=53), "Production, transportation, and material moving occupations",
 AND(D633&gt;=45, D633&lt;=49), "Natural resources, construction, and maintenance occupations",
 TRUE, "Not applicable to study area"
)</f>
        <v>Management, business, science, and arts occupations</v>
      </c>
      <c r="G633">
        <f t="shared" si="46"/>
        <v>7776</v>
      </c>
      <c r="H633" s="9">
        <f t="shared" si="47"/>
        <v>17.474157303370788</v>
      </c>
      <c r="I633" t="str">
        <f>_xlfn.XLOOKUP($C633,'NAICS-SOC-CIP x-walk'!C:C, 'NAICS-SOC-CIP x-walk'!H:H)</f>
        <v>61, 92</v>
      </c>
      <c r="J633" t="str">
        <f>_xlfn.XLOOKUP($C633,'NAICS-SOC-CIP x-walk'!$C:$C, 'NAICS-SOC-CIP x-walk'!I:I)</f>
        <v>Educational Services, Public Administration</v>
      </c>
      <c r="K633">
        <f t="shared" si="48"/>
        <v>885</v>
      </c>
      <c r="L633" s="9">
        <f t="shared" si="49"/>
        <v>13.014705882352942</v>
      </c>
    </row>
    <row r="634" spans="1:12">
      <c r="A634" s="1">
        <v>11</v>
      </c>
      <c r="B634" s="1">
        <v>5</v>
      </c>
      <c r="C634" s="34" t="s">
        <v>2085</v>
      </c>
      <c r="D634" s="1">
        <f t="shared" si="45"/>
        <v>25</v>
      </c>
      <c r="E634" s="2" t="str">
        <f>_xlfn.XLOOKUP(C634,'NAICS-SOC-CIP x-walk'!C:C,'NAICS-SOC-CIP x-walk'!E:E)</f>
        <v>Atmospheric, Earth, Marine, and Space Sciences Teachers, Postsecondary</v>
      </c>
      <c r="F634" t="str" cm="1">
        <f t="array" ref="F634">_xlfn.IFS(
 AND(D634&gt;=11, D634&lt;=29), "Management, business, science, and arts occupations",
 AND(D634&gt;=31, D634&lt;=39), "Service occupations",
 AND(D634&gt;=41, D634&lt;=43), "Sales and office occupations",
 AND(D634&gt;=51, D634&lt;=53), "Production, transportation, and material moving occupations",
 AND(D634&gt;=45, D634&lt;=49), "Natural resources, construction, and maintenance occupations",
 TRUE, "Not applicable to study area"
)</f>
        <v>Management, business, science, and arts occupations</v>
      </c>
      <c r="G634">
        <f t="shared" si="46"/>
        <v>7776</v>
      </c>
      <c r="H634" s="9">
        <f t="shared" si="47"/>
        <v>17.474157303370788</v>
      </c>
      <c r="I634" t="str">
        <f>_xlfn.XLOOKUP($C634,'NAICS-SOC-CIP x-walk'!C:C, 'NAICS-SOC-CIP x-walk'!H:H)</f>
        <v>61, 92</v>
      </c>
      <c r="J634" t="str">
        <f>_xlfn.XLOOKUP($C634,'NAICS-SOC-CIP x-walk'!$C:$C, 'NAICS-SOC-CIP x-walk'!I:I)</f>
        <v>Educational Services, Public Administration</v>
      </c>
      <c r="K634">
        <f t="shared" si="48"/>
        <v>885</v>
      </c>
      <c r="L634" s="9">
        <f t="shared" si="49"/>
        <v>13.014705882352942</v>
      </c>
    </row>
    <row r="635" spans="1:12">
      <c r="A635" s="1">
        <v>2</v>
      </c>
      <c r="B635" s="1">
        <v>5</v>
      </c>
      <c r="C635" s="34" t="s">
        <v>2086</v>
      </c>
      <c r="D635" s="1">
        <f t="shared" si="45"/>
        <v>25</v>
      </c>
      <c r="E635" s="2" t="str">
        <f>_xlfn.XLOOKUP(C635,'NAICS-SOC-CIP x-walk'!C:C,'NAICS-SOC-CIP x-walk'!E:E)</f>
        <v>Chemistry Teachers, Postsecondary</v>
      </c>
      <c r="F635" t="str" cm="1">
        <f t="array" ref="F635">_xlfn.IFS(
 AND(D635&gt;=11, D635&lt;=29), "Management, business, science, and arts occupations",
 AND(D635&gt;=31, D635&lt;=39), "Service occupations",
 AND(D635&gt;=41, D635&lt;=43), "Sales and office occupations",
 AND(D635&gt;=51, D635&lt;=53), "Production, transportation, and material moving occupations",
 AND(D635&gt;=45, D635&lt;=49), "Natural resources, construction, and maintenance occupations",
 TRUE, "Not applicable to study area"
)</f>
        <v>Management, business, science, and arts occupations</v>
      </c>
      <c r="G635">
        <f t="shared" si="46"/>
        <v>7776</v>
      </c>
      <c r="H635" s="9">
        <f t="shared" si="47"/>
        <v>17.474157303370788</v>
      </c>
      <c r="I635" t="str">
        <f>_xlfn.XLOOKUP($C635,'NAICS-SOC-CIP x-walk'!C:C, 'NAICS-SOC-CIP x-walk'!H:H)</f>
        <v>61, 92</v>
      </c>
      <c r="J635" t="str">
        <f>_xlfn.XLOOKUP($C635,'NAICS-SOC-CIP x-walk'!$C:$C, 'NAICS-SOC-CIP x-walk'!I:I)</f>
        <v>Educational Services, Public Administration</v>
      </c>
      <c r="K635">
        <f t="shared" si="48"/>
        <v>885</v>
      </c>
      <c r="L635" s="9">
        <f t="shared" si="49"/>
        <v>13.014705882352942</v>
      </c>
    </row>
    <row r="636" spans="1:12">
      <c r="A636" s="1">
        <v>14</v>
      </c>
      <c r="B636" s="1">
        <v>5</v>
      </c>
      <c r="C636" s="34" t="s">
        <v>2087</v>
      </c>
      <c r="D636" s="1">
        <f t="shared" si="45"/>
        <v>25</v>
      </c>
      <c r="E636" s="2" t="str">
        <f>_xlfn.XLOOKUP(C636,'NAICS-SOC-CIP x-walk'!C:C,'NAICS-SOC-CIP x-walk'!E:E)</f>
        <v>Environmental Science Teachers, Postsecondary</v>
      </c>
      <c r="F636" t="str" cm="1">
        <f t="array" ref="F636">_xlfn.IFS(
 AND(D636&gt;=11, D636&lt;=29), "Management, business, science, and arts occupations",
 AND(D636&gt;=31, D636&lt;=39), "Service occupations",
 AND(D636&gt;=41, D636&lt;=43), "Sales and office occupations",
 AND(D636&gt;=51, D636&lt;=53), "Production, transportation, and material moving occupations",
 AND(D636&gt;=45, D636&lt;=49), "Natural resources, construction, and maintenance occupations",
 TRUE, "Not applicable to study area"
)</f>
        <v>Management, business, science, and arts occupations</v>
      </c>
      <c r="G636">
        <f t="shared" si="46"/>
        <v>7776</v>
      </c>
      <c r="H636" s="9">
        <f t="shared" si="47"/>
        <v>17.474157303370788</v>
      </c>
      <c r="I636" t="str">
        <f>_xlfn.XLOOKUP($C636,'NAICS-SOC-CIP x-walk'!C:C, 'NAICS-SOC-CIP x-walk'!H:H)</f>
        <v>61, 92</v>
      </c>
      <c r="J636" t="str">
        <f>_xlfn.XLOOKUP($C636,'NAICS-SOC-CIP x-walk'!$C:$C, 'NAICS-SOC-CIP x-walk'!I:I)</f>
        <v>Educational Services, Public Administration</v>
      </c>
      <c r="K636">
        <f t="shared" si="48"/>
        <v>885</v>
      </c>
      <c r="L636" s="9">
        <f t="shared" si="49"/>
        <v>13.014705882352942</v>
      </c>
    </row>
    <row r="637" spans="1:12">
      <c r="A637" s="1">
        <v>6</v>
      </c>
      <c r="B637" s="1">
        <v>5</v>
      </c>
      <c r="C637" s="34" t="s">
        <v>2088</v>
      </c>
      <c r="D637" s="1">
        <f t="shared" si="45"/>
        <v>25</v>
      </c>
      <c r="E637" s="2" t="str">
        <f>_xlfn.XLOOKUP(C637,'NAICS-SOC-CIP x-walk'!C:C,'NAICS-SOC-CIP x-walk'!E:E)</f>
        <v>Physics Teachers, Postsecondary</v>
      </c>
      <c r="F637" t="str" cm="1">
        <f t="array" ref="F637">_xlfn.IFS(
 AND(D637&gt;=11, D637&lt;=29), "Management, business, science, and arts occupations",
 AND(D637&gt;=31, D637&lt;=39), "Service occupations",
 AND(D637&gt;=41, D637&lt;=43), "Sales and office occupations",
 AND(D637&gt;=51, D637&lt;=53), "Production, transportation, and material moving occupations",
 AND(D637&gt;=45, D637&lt;=49), "Natural resources, construction, and maintenance occupations",
 TRUE, "Not applicable to study area"
)</f>
        <v>Management, business, science, and arts occupations</v>
      </c>
      <c r="G637">
        <f t="shared" si="46"/>
        <v>7776</v>
      </c>
      <c r="H637" s="9">
        <f t="shared" si="47"/>
        <v>17.474157303370788</v>
      </c>
      <c r="I637" t="str">
        <f>_xlfn.XLOOKUP($C637,'NAICS-SOC-CIP x-walk'!C:C, 'NAICS-SOC-CIP x-walk'!H:H)</f>
        <v>61, 92</v>
      </c>
      <c r="J637" t="str">
        <f>_xlfn.XLOOKUP($C637,'NAICS-SOC-CIP x-walk'!$C:$C, 'NAICS-SOC-CIP x-walk'!I:I)</f>
        <v>Educational Services, Public Administration</v>
      </c>
      <c r="K637">
        <f t="shared" si="48"/>
        <v>885</v>
      </c>
      <c r="L637" s="9">
        <f t="shared" si="49"/>
        <v>13.014705882352942</v>
      </c>
    </row>
    <row r="638" spans="1:12">
      <c r="A638" s="1">
        <v>30</v>
      </c>
      <c r="B638" s="1">
        <v>5</v>
      </c>
      <c r="C638" s="34" t="s">
        <v>2089</v>
      </c>
      <c r="D638" s="1">
        <f t="shared" si="45"/>
        <v>25</v>
      </c>
      <c r="E638" s="2" t="str">
        <f>_xlfn.XLOOKUP(C638,'NAICS-SOC-CIP x-walk'!C:C,'NAICS-SOC-CIP x-walk'!E:E)</f>
        <v>Anthropology and Archeology Teachers, Postsecondary</v>
      </c>
      <c r="F638" t="str" cm="1">
        <f t="array" ref="F638">_xlfn.IFS(
 AND(D638&gt;=11, D638&lt;=29), "Management, business, science, and arts occupations",
 AND(D638&gt;=31, D638&lt;=39), "Service occupations",
 AND(D638&gt;=41, D638&lt;=43), "Sales and office occupations",
 AND(D638&gt;=51, D638&lt;=53), "Production, transportation, and material moving occupations",
 AND(D638&gt;=45, D638&lt;=49), "Natural resources, construction, and maintenance occupations",
 TRUE, "Not applicable to study area"
)</f>
        <v>Management, business, science, and arts occupations</v>
      </c>
      <c r="G638">
        <f t="shared" si="46"/>
        <v>7776</v>
      </c>
      <c r="H638" s="9">
        <f t="shared" si="47"/>
        <v>17.474157303370788</v>
      </c>
      <c r="I638" t="str">
        <f>_xlfn.XLOOKUP($C638,'NAICS-SOC-CIP x-walk'!C:C, 'NAICS-SOC-CIP x-walk'!H:H)</f>
        <v>61, 92</v>
      </c>
      <c r="J638" t="str">
        <f>_xlfn.XLOOKUP($C638,'NAICS-SOC-CIP x-walk'!$C:$C, 'NAICS-SOC-CIP x-walk'!I:I)</f>
        <v>Educational Services, Public Administration</v>
      </c>
      <c r="K638">
        <f t="shared" si="48"/>
        <v>885</v>
      </c>
      <c r="L638" s="9">
        <f t="shared" si="49"/>
        <v>13.014705882352942</v>
      </c>
    </row>
    <row r="639" spans="1:12">
      <c r="A639" s="1">
        <v>10</v>
      </c>
      <c r="B639" s="1">
        <v>5</v>
      </c>
      <c r="C639" s="34" t="s">
        <v>2090</v>
      </c>
      <c r="D639" s="1">
        <f t="shared" si="45"/>
        <v>25</v>
      </c>
      <c r="E639" s="2" t="str">
        <f>_xlfn.XLOOKUP(C639,'NAICS-SOC-CIP x-walk'!C:C,'NAICS-SOC-CIP x-walk'!E:E)</f>
        <v>Area, Ethnic, and Cultural Studies Teachers, Postsecondary</v>
      </c>
      <c r="F639" t="str" cm="1">
        <f t="array" ref="F639">_xlfn.IFS(
 AND(D639&gt;=11, D639&lt;=29), "Management, business, science, and arts occupations",
 AND(D639&gt;=31, D639&lt;=39), "Service occupations",
 AND(D639&gt;=41, D639&lt;=43), "Sales and office occupations",
 AND(D639&gt;=51, D639&lt;=53), "Production, transportation, and material moving occupations",
 AND(D639&gt;=45, D639&lt;=49), "Natural resources, construction, and maintenance occupations",
 TRUE, "Not applicable to study area"
)</f>
        <v>Management, business, science, and arts occupations</v>
      </c>
      <c r="G639">
        <f t="shared" si="46"/>
        <v>7776</v>
      </c>
      <c r="H639" s="9">
        <f t="shared" si="47"/>
        <v>17.474157303370788</v>
      </c>
      <c r="I639" t="str">
        <f>_xlfn.XLOOKUP($C639,'NAICS-SOC-CIP x-walk'!C:C, 'NAICS-SOC-CIP x-walk'!H:H)</f>
        <v>61, 92</v>
      </c>
      <c r="J639" t="str">
        <f>_xlfn.XLOOKUP($C639,'NAICS-SOC-CIP x-walk'!$C:$C, 'NAICS-SOC-CIP x-walk'!I:I)</f>
        <v>Educational Services, Public Administration</v>
      </c>
      <c r="K639">
        <f t="shared" si="48"/>
        <v>885</v>
      </c>
      <c r="L639" s="9">
        <f t="shared" si="49"/>
        <v>13.014705882352942</v>
      </c>
    </row>
    <row r="640" spans="1:12">
      <c r="A640" s="1">
        <v>1</v>
      </c>
      <c r="B640" s="1">
        <v>5</v>
      </c>
      <c r="C640" s="34" t="s">
        <v>2091</v>
      </c>
      <c r="D640" s="1">
        <f t="shared" si="45"/>
        <v>25</v>
      </c>
      <c r="E640" s="2" t="str">
        <f>_xlfn.XLOOKUP(C640,'NAICS-SOC-CIP x-walk'!C:C,'NAICS-SOC-CIP x-walk'!E:E)</f>
        <v>Economics Teachers, Postsecondary</v>
      </c>
      <c r="F640" t="str" cm="1">
        <f t="array" ref="F640">_xlfn.IFS(
 AND(D640&gt;=11, D640&lt;=29), "Management, business, science, and arts occupations",
 AND(D640&gt;=31, D640&lt;=39), "Service occupations",
 AND(D640&gt;=41, D640&lt;=43), "Sales and office occupations",
 AND(D640&gt;=51, D640&lt;=53), "Production, transportation, and material moving occupations",
 AND(D640&gt;=45, D640&lt;=49), "Natural resources, construction, and maintenance occupations",
 TRUE, "Not applicable to study area"
)</f>
        <v>Management, business, science, and arts occupations</v>
      </c>
      <c r="G640">
        <f t="shared" si="46"/>
        <v>7776</v>
      </c>
      <c r="H640" s="9">
        <f t="shared" si="47"/>
        <v>17.474157303370788</v>
      </c>
      <c r="I640" t="str">
        <f>_xlfn.XLOOKUP($C640,'NAICS-SOC-CIP x-walk'!C:C, 'NAICS-SOC-CIP x-walk'!H:H)</f>
        <v>61, 92</v>
      </c>
      <c r="J640" t="str">
        <f>_xlfn.XLOOKUP($C640,'NAICS-SOC-CIP x-walk'!$C:$C, 'NAICS-SOC-CIP x-walk'!I:I)</f>
        <v>Educational Services, Public Administration</v>
      </c>
      <c r="K640">
        <f t="shared" si="48"/>
        <v>885</v>
      </c>
      <c r="L640" s="9">
        <f t="shared" si="49"/>
        <v>13.014705882352942</v>
      </c>
    </row>
    <row r="641" spans="1:12">
      <c r="A641" s="1">
        <v>15</v>
      </c>
      <c r="B641" s="1">
        <v>5</v>
      </c>
      <c r="C641" s="34" t="s">
        <v>2092</v>
      </c>
      <c r="D641" s="1">
        <f t="shared" si="45"/>
        <v>25</v>
      </c>
      <c r="E641" s="2" t="str">
        <f>_xlfn.XLOOKUP(C641,'NAICS-SOC-CIP x-walk'!C:C,'NAICS-SOC-CIP x-walk'!E:E)</f>
        <v>Geography Teachers, Postsecondary</v>
      </c>
      <c r="F641" t="str" cm="1">
        <f t="array" ref="F641">_xlfn.IFS(
 AND(D641&gt;=11, D641&lt;=29), "Management, business, science, and arts occupations",
 AND(D641&gt;=31, D641&lt;=39), "Service occupations",
 AND(D641&gt;=41, D641&lt;=43), "Sales and office occupations",
 AND(D641&gt;=51, D641&lt;=53), "Production, transportation, and material moving occupations",
 AND(D641&gt;=45, D641&lt;=49), "Natural resources, construction, and maintenance occupations",
 TRUE, "Not applicable to study area"
)</f>
        <v>Management, business, science, and arts occupations</v>
      </c>
      <c r="G641">
        <f t="shared" si="46"/>
        <v>7776</v>
      </c>
      <c r="H641" s="9">
        <f t="shared" si="47"/>
        <v>17.474157303370788</v>
      </c>
      <c r="I641" t="str">
        <f>_xlfn.XLOOKUP($C641,'NAICS-SOC-CIP x-walk'!C:C, 'NAICS-SOC-CIP x-walk'!H:H)</f>
        <v>61, 92</v>
      </c>
      <c r="J641" t="str">
        <f>_xlfn.XLOOKUP($C641,'NAICS-SOC-CIP x-walk'!$C:$C, 'NAICS-SOC-CIP x-walk'!I:I)</f>
        <v>Educational Services, Public Administration</v>
      </c>
      <c r="K641">
        <f t="shared" si="48"/>
        <v>885</v>
      </c>
      <c r="L641" s="9">
        <f t="shared" si="49"/>
        <v>13.014705882352942</v>
      </c>
    </row>
    <row r="642" spans="1:12">
      <c r="A642" s="1">
        <v>2</v>
      </c>
      <c r="B642" s="1">
        <v>5</v>
      </c>
      <c r="C642" s="34" t="s">
        <v>2093</v>
      </c>
      <c r="D642" s="1">
        <f t="shared" si="45"/>
        <v>25</v>
      </c>
      <c r="E642" s="2" t="str">
        <f>_xlfn.XLOOKUP(C642,'NAICS-SOC-CIP x-walk'!C:C,'NAICS-SOC-CIP x-walk'!E:E)</f>
        <v>Political Science Teachers, Postsecondary</v>
      </c>
      <c r="F642" t="str" cm="1">
        <f t="array" ref="F642">_xlfn.IFS(
 AND(D642&gt;=11, D642&lt;=29), "Management, business, science, and arts occupations",
 AND(D642&gt;=31, D642&lt;=39), "Service occupations",
 AND(D642&gt;=41, D642&lt;=43), "Sales and office occupations",
 AND(D642&gt;=51, D642&lt;=53), "Production, transportation, and material moving occupations",
 AND(D642&gt;=45, D642&lt;=49), "Natural resources, construction, and maintenance occupations",
 TRUE, "Not applicable to study area"
)</f>
        <v>Management, business, science, and arts occupations</v>
      </c>
      <c r="G642">
        <f t="shared" si="46"/>
        <v>7776</v>
      </c>
      <c r="H642" s="9">
        <f t="shared" si="47"/>
        <v>17.474157303370788</v>
      </c>
      <c r="I642" t="str">
        <f>_xlfn.XLOOKUP($C642,'NAICS-SOC-CIP x-walk'!C:C, 'NAICS-SOC-CIP x-walk'!H:H)</f>
        <v>61, 92</v>
      </c>
      <c r="J642" t="str">
        <f>_xlfn.XLOOKUP($C642,'NAICS-SOC-CIP x-walk'!$C:$C, 'NAICS-SOC-CIP x-walk'!I:I)</f>
        <v>Educational Services, Public Administration</v>
      </c>
      <c r="K642">
        <f t="shared" si="48"/>
        <v>885</v>
      </c>
      <c r="L642" s="9">
        <f t="shared" si="49"/>
        <v>13.014705882352942</v>
      </c>
    </row>
    <row r="643" spans="1:12">
      <c r="A643" s="1">
        <v>8</v>
      </c>
      <c r="B643" s="1">
        <v>5</v>
      </c>
      <c r="C643" s="34" t="s">
        <v>2094</v>
      </c>
      <c r="D643" s="1">
        <f t="shared" si="45"/>
        <v>25</v>
      </c>
      <c r="E643" s="2" t="str">
        <f>_xlfn.XLOOKUP(C643,'NAICS-SOC-CIP x-walk'!C:C,'NAICS-SOC-CIP x-walk'!E:E)</f>
        <v>Psychology Teachers, Postsecondary</v>
      </c>
      <c r="F643" t="str" cm="1">
        <f t="array" ref="F643">_xlfn.IFS(
 AND(D643&gt;=11, D643&lt;=29), "Management, business, science, and arts occupations",
 AND(D643&gt;=31, D643&lt;=39), "Service occupations",
 AND(D643&gt;=41, D643&lt;=43), "Sales and office occupations",
 AND(D643&gt;=51, D643&lt;=53), "Production, transportation, and material moving occupations",
 AND(D643&gt;=45, D643&lt;=49), "Natural resources, construction, and maintenance occupations",
 TRUE, "Not applicable to study area"
)</f>
        <v>Management, business, science, and arts occupations</v>
      </c>
      <c r="G643">
        <f t="shared" si="46"/>
        <v>7776</v>
      </c>
      <c r="H643" s="9">
        <f t="shared" si="47"/>
        <v>17.474157303370788</v>
      </c>
      <c r="I643" t="str">
        <f>_xlfn.XLOOKUP($C643,'NAICS-SOC-CIP x-walk'!C:C, 'NAICS-SOC-CIP x-walk'!H:H)</f>
        <v>61, 92</v>
      </c>
      <c r="J643" t="str">
        <f>_xlfn.XLOOKUP($C643,'NAICS-SOC-CIP x-walk'!$C:$C, 'NAICS-SOC-CIP x-walk'!I:I)</f>
        <v>Educational Services, Public Administration</v>
      </c>
      <c r="K643">
        <f t="shared" si="48"/>
        <v>885</v>
      </c>
      <c r="L643" s="9">
        <f t="shared" si="49"/>
        <v>13.014705882352942</v>
      </c>
    </row>
    <row r="644" spans="1:12">
      <c r="A644" s="1">
        <v>7</v>
      </c>
      <c r="B644" s="1">
        <v>5</v>
      </c>
      <c r="C644" s="34" t="s">
        <v>2095</v>
      </c>
      <c r="D644" s="1">
        <f t="shared" si="45"/>
        <v>25</v>
      </c>
      <c r="E644" s="2" t="str">
        <f>_xlfn.XLOOKUP(C644,'NAICS-SOC-CIP x-walk'!C:C,'NAICS-SOC-CIP x-walk'!E:E)</f>
        <v>Sociology Teachers, Postsecondary</v>
      </c>
      <c r="F644" t="str" cm="1">
        <f t="array" ref="F644">_xlfn.IFS(
 AND(D644&gt;=11, D644&lt;=29), "Management, business, science, and arts occupations",
 AND(D644&gt;=31, D644&lt;=39), "Service occupations",
 AND(D644&gt;=41, D644&lt;=43), "Sales and office occupations",
 AND(D644&gt;=51, D644&lt;=53), "Production, transportation, and material moving occupations",
 AND(D644&gt;=45, D644&lt;=49), "Natural resources, construction, and maintenance occupations",
 TRUE, "Not applicable to study area"
)</f>
        <v>Management, business, science, and arts occupations</v>
      </c>
      <c r="G644">
        <f t="shared" si="46"/>
        <v>7776</v>
      </c>
      <c r="H644" s="9">
        <f t="shared" si="47"/>
        <v>17.474157303370788</v>
      </c>
      <c r="I644" t="str">
        <f>_xlfn.XLOOKUP($C644,'NAICS-SOC-CIP x-walk'!C:C, 'NAICS-SOC-CIP x-walk'!H:H)</f>
        <v>61, 92</v>
      </c>
      <c r="J644" t="str">
        <f>_xlfn.XLOOKUP($C644,'NAICS-SOC-CIP x-walk'!$C:$C, 'NAICS-SOC-CIP x-walk'!I:I)</f>
        <v>Educational Services, Public Administration</v>
      </c>
      <c r="K644">
        <f t="shared" si="48"/>
        <v>885</v>
      </c>
      <c r="L644" s="9">
        <f t="shared" si="49"/>
        <v>13.014705882352942</v>
      </c>
    </row>
    <row r="645" spans="1:12">
      <c r="A645" s="1">
        <v>4</v>
      </c>
      <c r="B645" s="1">
        <v>5</v>
      </c>
      <c r="C645" s="34" t="s">
        <v>2099</v>
      </c>
      <c r="D645" s="1">
        <f t="shared" ref="D645:D708" si="50">VALUE(LEFT(C645,2))</f>
        <v>25</v>
      </c>
      <c r="E645" s="2" t="str">
        <f>_xlfn.XLOOKUP(C645,'NAICS-SOC-CIP x-walk'!C:C,'NAICS-SOC-CIP x-walk'!E:E)</f>
        <v>Health Specialties Teachers, Postsecondary</v>
      </c>
      <c r="F645" t="str" cm="1">
        <f t="array" ref="F645">_xlfn.IFS(
 AND(D645&gt;=11, D645&lt;=29), "Management, business, science, and arts occupations",
 AND(D645&gt;=31, D645&lt;=39), "Service occupations",
 AND(D645&gt;=41, D645&lt;=43), "Sales and office occupations",
 AND(D645&gt;=51, D645&lt;=53), "Production, transportation, and material moving occupations",
 AND(D645&gt;=45, D645&lt;=49), "Natural resources, construction, and maintenance occupations",
 TRUE, "Not applicable to study area"
)</f>
        <v>Management, business, science, and arts occupations</v>
      </c>
      <c r="G645">
        <f t="shared" ref="G645:G708" si="51">SUMIF(F:F, F645, A:A)</f>
        <v>7776</v>
      </c>
      <c r="H645" s="9">
        <f t="shared" ref="H645:H708" si="52">AVERAGEIF(F:F, F645, A:A)</f>
        <v>17.474157303370788</v>
      </c>
      <c r="I645" t="str">
        <f>_xlfn.XLOOKUP($C645,'NAICS-SOC-CIP x-walk'!C:C, 'NAICS-SOC-CIP x-walk'!H:H)</f>
        <v>61, 92</v>
      </c>
      <c r="J645" t="str">
        <f>_xlfn.XLOOKUP($C645,'NAICS-SOC-CIP x-walk'!$C:$C, 'NAICS-SOC-CIP x-walk'!I:I)</f>
        <v>Educational Services, Public Administration</v>
      </c>
      <c r="K645">
        <f t="shared" ref="K645:K708" si="53">SUMIF(J:J, J645, A:A)</f>
        <v>885</v>
      </c>
      <c r="L645" s="9">
        <f t="shared" ref="L645:L708" si="54">AVERAGEIF(J:J, J645, A:A)</f>
        <v>13.014705882352942</v>
      </c>
    </row>
    <row r="646" spans="1:12">
      <c r="A646" s="1">
        <v>9</v>
      </c>
      <c r="B646" s="1">
        <v>5</v>
      </c>
      <c r="C646" s="34" t="s">
        <v>2100</v>
      </c>
      <c r="D646" s="1">
        <f t="shared" si="50"/>
        <v>25</v>
      </c>
      <c r="E646" s="2" t="str">
        <f>_xlfn.XLOOKUP(C646,'NAICS-SOC-CIP x-walk'!C:C,'NAICS-SOC-CIP x-walk'!E:E)</f>
        <v>Nursing Instructors and Teachers, Postsecondary</v>
      </c>
      <c r="F646" t="str" cm="1">
        <f t="array" ref="F646">_xlfn.IFS(
 AND(D646&gt;=11, D646&lt;=29), "Management, business, science, and arts occupations",
 AND(D646&gt;=31, D646&lt;=39), "Service occupations",
 AND(D646&gt;=41, D646&lt;=43), "Sales and office occupations",
 AND(D646&gt;=51, D646&lt;=53), "Production, transportation, and material moving occupations",
 AND(D646&gt;=45, D646&lt;=49), "Natural resources, construction, and maintenance occupations",
 TRUE, "Not applicable to study area"
)</f>
        <v>Management, business, science, and arts occupations</v>
      </c>
      <c r="G646">
        <f t="shared" si="51"/>
        <v>7776</v>
      </c>
      <c r="H646" s="9">
        <f t="shared" si="52"/>
        <v>17.474157303370788</v>
      </c>
      <c r="I646" t="str">
        <f>_xlfn.XLOOKUP($C646,'NAICS-SOC-CIP x-walk'!C:C, 'NAICS-SOC-CIP x-walk'!H:H)</f>
        <v>61, 92</v>
      </c>
      <c r="J646" t="str">
        <f>_xlfn.XLOOKUP($C646,'NAICS-SOC-CIP x-walk'!$C:$C, 'NAICS-SOC-CIP x-walk'!I:I)</f>
        <v>Educational Services, Public Administration</v>
      </c>
      <c r="K646">
        <f t="shared" si="53"/>
        <v>885</v>
      </c>
      <c r="L646" s="9">
        <f t="shared" si="54"/>
        <v>13.014705882352942</v>
      </c>
    </row>
    <row r="647" spans="1:12">
      <c r="A647" s="1">
        <v>15</v>
      </c>
      <c r="B647" s="1">
        <v>5</v>
      </c>
      <c r="C647" s="34" t="s">
        <v>2101</v>
      </c>
      <c r="D647" s="1">
        <f t="shared" si="50"/>
        <v>25</v>
      </c>
      <c r="E647" s="2" t="str">
        <f>_xlfn.XLOOKUP(C647,'NAICS-SOC-CIP x-walk'!C:C,'NAICS-SOC-CIP x-walk'!E:E)</f>
        <v>Education Teachers, Postsecondary</v>
      </c>
      <c r="F647" t="str" cm="1">
        <f t="array" ref="F647">_xlfn.IFS(
 AND(D647&gt;=11, D647&lt;=29), "Management, business, science, and arts occupations",
 AND(D647&gt;=31, D647&lt;=39), "Service occupations",
 AND(D647&gt;=41, D647&lt;=43), "Sales and office occupations",
 AND(D647&gt;=51, D647&lt;=53), "Production, transportation, and material moving occupations",
 AND(D647&gt;=45, D647&lt;=49), "Natural resources, construction, and maintenance occupations",
 TRUE, "Not applicable to study area"
)</f>
        <v>Management, business, science, and arts occupations</v>
      </c>
      <c r="G647">
        <f t="shared" si="51"/>
        <v>7776</v>
      </c>
      <c r="H647" s="9">
        <f t="shared" si="52"/>
        <v>17.474157303370788</v>
      </c>
      <c r="I647" t="str">
        <f>_xlfn.XLOOKUP($C647,'NAICS-SOC-CIP x-walk'!C:C, 'NAICS-SOC-CIP x-walk'!H:H)</f>
        <v>61, 92</v>
      </c>
      <c r="J647" t="str">
        <f>_xlfn.XLOOKUP($C647,'NAICS-SOC-CIP x-walk'!$C:$C, 'NAICS-SOC-CIP x-walk'!I:I)</f>
        <v>Educational Services, Public Administration</v>
      </c>
      <c r="K647">
        <f t="shared" si="53"/>
        <v>885</v>
      </c>
      <c r="L647" s="9">
        <f t="shared" si="54"/>
        <v>13.014705882352942</v>
      </c>
    </row>
    <row r="648" spans="1:12">
      <c r="A648" s="1">
        <v>2</v>
      </c>
      <c r="B648" s="1">
        <v>5</v>
      </c>
      <c r="C648" s="34" t="s">
        <v>2102</v>
      </c>
      <c r="D648" s="1">
        <f t="shared" si="50"/>
        <v>25</v>
      </c>
      <c r="E648" s="2" t="str">
        <f>_xlfn.XLOOKUP(C648,'NAICS-SOC-CIP x-walk'!C:C,'NAICS-SOC-CIP x-walk'!E:E)</f>
        <v>Library Science Teachers, Postsecondary</v>
      </c>
      <c r="F648" t="str" cm="1">
        <f t="array" ref="F648">_xlfn.IFS(
 AND(D648&gt;=11, D648&lt;=29), "Management, business, science, and arts occupations",
 AND(D648&gt;=31, D648&lt;=39), "Service occupations",
 AND(D648&gt;=41, D648&lt;=43), "Sales and office occupations",
 AND(D648&gt;=51, D648&lt;=53), "Production, transportation, and material moving occupations",
 AND(D648&gt;=45, D648&lt;=49), "Natural resources, construction, and maintenance occupations",
 TRUE, "Not applicable to study area"
)</f>
        <v>Management, business, science, and arts occupations</v>
      </c>
      <c r="G648">
        <f t="shared" si="51"/>
        <v>7776</v>
      </c>
      <c r="H648" s="9">
        <f t="shared" si="52"/>
        <v>17.474157303370788</v>
      </c>
      <c r="I648" t="str">
        <f>_xlfn.XLOOKUP($C648,'NAICS-SOC-CIP x-walk'!C:C, 'NAICS-SOC-CIP x-walk'!H:H)</f>
        <v>61, 92</v>
      </c>
      <c r="J648" t="str">
        <f>_xlfn.XLOOKUP($C648,'NAICS-SOC-CIP x-walk'!$C:$C, 'NAICS-SOC-CIP x-walk'!I:I)</f>
        <v>Educational Services, Public Administration</v>
      </c>
      <c r="K648">
        <f t="shared" si="53"/>
        <v>885</v>
      </c>
      <c r="L648" s="9">
        <f t="shared" si="54"/>
        <v>13.014705882352942</v>
      </c>
    </row>
    <row r="649" spans="1:12">
      <c r="A649" s="1">
        <v>15</v>
      </c>
      <c r="B649" s="1">
        <v>5</v>
      </c>
      <c r="C649" s="34" t="s">
        <v>2103</v>
      </c>
      <c r="D649" s="1">
        <f t="shared" si="50"/>
        <v>25</v>
      </c>
      <c r="E649" s="2" t="str">
        <f>_xlfn.XLOOKUP(C649,'NAICS-SOC-CIP x-walk'!C:C,'NAICS-SOC-CIP x-walk'!E:E)</f>
        <v>Criminal Justice and Law Enforcement Teachers, Postsecondary</v>
      </c>
      <c r="F649" t="str" cm="1">
        <f t="array" ref="F649">_xlfn.IFS(
 AND(D649&gt;=11, D649&lt;=29), "Management, business, science, and arts occupations",
 AND(D649&gt;=31, D649&lt;=39), "Service occupations",
 AND(D649&gt;=41, D649&lt;=43), "Sales and office occupations",
 AND(D649&gt;=51, D649&lt;=53), "Production, transportation, and material moving occupations",
 AND(D649&gt;=45, D649&lt;=49), "Natural resources, construction, and maintenance occupations",
 TRUE, "Not applicable to study area"
)</f>
        <v>Management, business, science, and arts occupations</v>
      </c>
      <c r="G649">
        <f t="shared" si="51"/>
        <v>7776</v>
      </c>
      <c r="H649" s="9">
        <f t="shared" si="52"/>
        <v>17.474157303370788</v>
      </c>
      <c r="I649" t="str">
        <f>_xlfn.XLOOKUP($C649,'NAICS-SOC-CIP x-walk'!C:C, 'NAICS-SOC-CIP x-walk'!H:H)</f>
        <v>61, 92</v>
      </c>
      <c r="J649" t="str">
        <f>_xlfn.XLOOKUP($C649,'NAICS-SOC-CIP x-walk'!$C:$C, 'NAICS-SOC-CIP x-walk'!I:I)</f>
        <v>Educational Services, Public Administration</v>
      </c>
      <c r="K649">
        <f t="shared" si="53"/>
        <v>885</v>
      </c>
      <c r="L649" s="9">
        <f t="shared" si="54"/>
        <v>13.014705882352942</v>
      </c>
    </row>
    <row r="650" spans="1:12">
      <c r="A650" s="1">
        <v>2</v>
      </c>
      <c r="B650" s="1">
        <v>5</v>
      </c>
      <c r="C650" s="34" t="s">
        <v>2104</v>
      </c>
      <c r="D650" s="1">
        <f t="shared" si="50"/>
        <v>25</v>
      </c>
      <c r="E650" s="2" t="str">
        <f>_xlfn.XLOOKUP(C650,'NAICS-SOC-CIP x-walk'!C:C,'NAICS-SOC-CIP x-walk'!E:E)</f>
        <v>Law Teachers, Postsecondary</v>
      </c>
      <c r="F650" t="str" cm="1">
        <f t="array" ref="F650">_xlfn.IFS(
 AND(D650&gt;=11, D650&lt;=29), "Management, business, science, and arts occupations",
 AND(D650&gt;=31, D650&lt;=39), "Service occupations",
 AND(D650&gt;=41, D650&lt;=43), "Sales and office occupations",
 AND(D650&gt;=51, D650&lt;=53), "Production, transportation, and material moving occupations",
 AND(D650&gt;=45, D650&lt;=49), "Natural resources, construction, and maintenance occupations",
 TRUE, "Not applicable to study area"
)</f>
        <v>Management, business, science, and arts occupations</v>
      </c>
      <c r="G650">
        <f t="shared" si="51"/>
        <v>7776</v>
      </c>
      <c r="H650" s="9">
        <f t="shared" si="52"/>
        <v>17.474157303370788</v>
      </c>
      <c r="I650" t="str">
        <f>_xlfn.XLOOKUP($C650,'NAICS-SOC-CIP x-walk'!C:C, 'NAICS-SOC-CIP x-walk'!H:H)</f>
        <v>61, 92</v>
      </c>
      <c r="J650" t="str">
        <f>_xlfn.XLOOKUP($C650,'NAICS-SOC-CIP x-walk'!$C:$C, 'NAICS-SOC-CIP x-walk'!I:I)</f>
        <v>Educational Services, Public Administration</v>
      </c>
      <c r="K650">
        <f t="shared" si="53"/>
        <v>885</v>
      </c>
      <c r="L650" s="9">
        <f t="shared" si="54"/>
        <v>13.014705882352942</v>
      </c>
    </row>
    <row r="651" spans="1:12">
      <c r="A651" s="1">
        <v>8</v>
      </c>
      <c r="B651" s="1">
        <v>5</v>
      </c>
      <c r="C651" s="34" t="s">
        <v>2105</v>
      </c>
      <c r="D651" s="1">
        <f t="shared" si="50"/>
        <v>25</v>
      </c>
      <c r="E651" s="2" t="str">
        <f>_xlfn.XLOOKUP(C651,'NAICS-SOC-CIP x-walk'!C:C,'NAICS-SOC-CIP x-walk'!E:E)</f>
        <v>Social Work Teachers, Postsecondary</v>
      </c>
      <c r="F651" t="str" cm="1">
        <f t="array" ref="F651">_xlfn.IFS(
 AND(D651&gt;=11, D651&lt;=29), "Management, business, science, and arts occupations",
 AND(D651&gt;=31, D651&lt;=39), "Service occupations",
 AND(D651&gt;=41, D651&lt;=43), "Sales and office occupations",
 AND(D651&gt;=51, D651&lt;=53), "Production, transportation, and material moving occupations",
 AND(D651&gt;=45, D651&lt;=49), "Natural resources, construction, and maintenance occupations",
 TRUE, "Not applicable to study area"
)</f>
        <v>Management, business, science, and arts occupations</v>
      </c>
      <c r="G651">
        <f t="shared" si="51"/>
        <v>7776</v>
      </c>
      <c r="H651" s="9">
        <f t="shared" si="52"/>
        <v>17.474157303370788</v>
      </c>
      <c r="I651" t="str">
        <f>_xlfn.XLOOKUP($C651,'NAICS-SOC-CIP x-walk'!C:C, 'NAICS-SOC-CIP x-walk'!H:H)</f>
        <v>61, 92</v>
      </c>
      <c r="J651" t="str">
        <f>_xlfn.XLOOKUP($C651,'NAICS-SOC-CIP x-walk'!$C:$C, 'NAICS-SOC-CIP x-walk'!I:I)</f>
        <v>Educational Services, Public Administration</v>
      </c>
      <c r="K651">
        <f t="shared" si="53"/>
        <v>885</v>
      </c>
      <c r="L651" s="9">
        <f t="shared" si="54"/>
        <v>13.014705882352942</v>
      </c>
    </row>
    <row r="652" spans="1:12">
      <c r="A652" s="1">
        <v>5</v>
      </c>
      <c r="B652" s="1">
        <v>5</v>
      </c>
      <c r="C652" s="34" t="s">
        <v>2106</v>
      </c>
      <c r="D652" s="1">
        <f t="shared" si="50"/>
        <v>25</v>
      </c>
      <c r="E652" s="2" t="str">
        <f>_xlfn.XLOOKUP(C652,'NAICS-SOC-CIP x-walk'!C:C,'NAICS-SOC-CIP x-walk'!E:E)</f>
        <v>Art, Drama, and Music Teachers, Postsecondary</v>
      </c>
      <c r="F652" t="str" cm="1">
        <f t="array" ref="F652">_xlfn.IFS(
 AND(D652&gt;=11, D652&lt;=29), "Management, business, science, and arts occupations",
 AND(D652&gt;=31, D652&lt;=39), "Service occupations",
 AND(D652&gt;=41, D652&lt;=43), "Sales and office occupations",
 AND(D652&gt;=51, D652&lt;=53), "Production, transportation, and material moving occupations",
 AND(D652&gt;=45, D652&lt;=49), "Natural resources, construction, and maintenance occupations",
 TRUE, "Not applicable to study area"
)</f>
        <v>Management, business, science, and arts occupations</v>
      </c>
      <c r="G652">
        <f t="shared" si="51"/>
        <v>7776</v>
      </c>
      <c r="H652" s="9">
        <f t="shared" si="52"/>
        <v>17.474157303370788</v>
      </c>
      <c r="I652" t="str">
        <f>_xlfn.XLOOKUP($C652,'NAICS-SOC-CIP x-walk'!C:C, 'NAICS-SOC-CIP x-walk'!H:H)</f>
        <v>61, 92</v>
      </c>
      <c r="J652" t="str">
        <f>_xlfn.XLOOKUP($C652,'NAICS-SOC-CIP x-walk'!$C:$C, 'NAICS-SOC-CIP x-walk'!I:I)</f>
        <v>Educational Services, Public Administration</v>
      </c>
      <c r="K652">
        <f t="shared" si="53"/>
        <v>885</v>
      </c>
      <c r="L652" s="9">
        <f t="shared" si="54"/>
        <v>13.014705882352942</v>
      </c>
    </row>
    <row r="653" spans="1:12">
      <c r="A653" s="1">
        <v>5</v>
      </c>
      <c r="B653" s="1">
        <v>5</v>
      </c>
      <c r="C653" s="34" t="s">
        <v>2107</v>
      </c>
      <c r="D653" s="1">
        <f t="shared" si="50"/>
        <v>25</v>
      </c>
      <c r="E653" s="2" t="str">
        <f>_xlfn.XLOOKUP(C653,'NAICS-SOC-CIP x-walk'!C:C,'NAICS-SOC-CIP x-walk'!E:E)</f>
        <v>Communications Teachers, Postsecondary</v>
      </c>
      <c r="F653" t="str" cm="1">
        <f t="array" ref="F653">_xlfn.IFS(
 AND(D653&gt;=11, D653&lt;=29), "Management, business, science, and arts occupations",
 AND(D653&gt;=31, D653&lt;=39), "Service occupations",
 AND(D653&gt;=41, D653&lt;=43), "Sales and office occupations",
 AND(D653&gt;=51, D653&lt;=53), "Production, transportation, and material moving occupations",
 AND(D653&gt;=45, D653&lt;=49), "Natural resources, construction, and maintenance occupations",
 TRUE, "Not applicable to study area"
)</f>
        <v>Management, business, science, and arts occupations</v>
      </c>
      <c r="G653">
        <f t="shared" si="51"/>
        <v>7776</v>
      </c>
      <c r="H653" s="9">
        <f t="shared" si="52"/>
        <v>17.474157303370788</v>
      </c>
      <c r="I653" t="str">
        <f>_xlfn.XLOOKUP($C653,'NAICS-SOC-CIP x-walk'!C:C, 'NAICS-SOC-CIP x-walk'!H:H)</f>
        <v>61, 92</v>
      </c>
      <c r="J653" t="str">
        <f>_xlfn.XLOOKUP($C653,'NAICS-SOC-CIP x-walk'!$C:$C, 'NAICS-SOC-CIP x-walk'!I:I)</f>
        <v>Educational Services, Public Administration</v>
      </c>
      <c r="K653">
        <f t="shared" si="53"/>
        <v>885</v>
      </c>
      <c r="L653" s="9">
        <f t="shared" si="54"/>
        <v>13.014705882352942</v>
      </c>
    </row>
    <row r="654" spans="1:12">
      <c r="A654" s="1">
        <v>5</v>
      </c>
      <c r="B654" s="1">
        <v>5</v>
      </c>
      <c r="C654" s="34" t="s">
        <v>2108</v>
      </c>
      <c r="D654" s="1">
        <f t="shared" si="50"/>
        <v>25</v>
      </c>
      <c r="E654" s="2" t="str">
        <f>_xlfn.XLOOKUP(C654,'NAICS-SOC-CIP x-walk'!C:C,'NAICS-SOC-CIP x-walk'!E:E)</f>
        <v>English Language and Literature Teachers, Postsecondary</v>
      </c>
      <c r="F654" t="str" cm="1">
        <f t="array" ref="F654">_xlfn.IFS(
 AND(D654&gt;=11, D654&lt;=29), "Management, business, science, and arts occupations",
 AND(D654&gt;=31, D654&lt;=39), "Service occupations",
 AND(D654&gt;=41, D654&lt;=43), "Sales and office occupations",
 AND(D654&gt;=51, D654&lt;=53), "Production, transportation, and material moving occupations",
 AND(D654&gt;=45, D654&lt;=49), "Natural resources, construction, and maintenance occupations",
 TRUE, "Not applicable to study area"
)</f>
        <v>Management, business, science, and arts occupations</v>
      </c>
      <c r="G654">
        <f t="shared" si="51"/>
        <v>7776</v>
      </c>
      <c r="H654" s="9">
        <f t="shared" si="52"/>
        <v>17.474157303370788</v>
      </c>
      <c r="I654" t="str">
        <f>_xlfn.XLOOKUP($C654,'NAICS-SOC-CIP x-walk'!C:C, 'NAICS-SOC-CIP x-walk'!H:H)</f>
        <v>61, 92</v>
      </c>
      <c r="J654" t="str">
        <f>_xlfn.XLOOKUP($C654,'NAICS-SOC-CIP x-walk'!$C:$C, 'NAICS-SOC-CIP x-walk'!I:I)</f>
        <v>Educational Services, Public Administration</v>
      </c>
      <c r="K654">
        <f t="shared" si="53"/>
        <v>885</v>
      </c>
      <c r="L654" s="9">
        <f t="shared" si="54"/>
        <v>13.014705882352942</v>
      </c>
    </row>
    <row r="655" spans="1:12">
      <c r="A655" s="1">
        <v>0</v>
      </c>
      <c r="B655" s="1">
        <v>5</v>
      </c>
      <c r="C655" s="34" t="s">
        <v>2109</v>
      </c>
      <c r="D655" s="1">
        <f t="shared" si="50"/>
        <v>25</v>
      </c>
      <c r="E655" s="2" t="str">
        <f>_xlfn.XLOOKUP(C655,'NAICS-SOC-CIP x-walk'!C:C,'NAICS-SOC-CIP x-walk'!E:E)</f>
        <v>Foreign Language and Literature Teachers, Postsecondary</v>
      </c>
      <c r="F655" t="str" cm="1">
        <f t="array" ref="F655">_xlfn.IFS(
 AND(D655&gt;=11, D655&lt;=29), "Management, business, science, and arts occupations",
 AND(D655&gt;=31, D655&lt;=39), "Service occupations",
 AND(D655&gt;=41, D655&lt;=43), "Sales and office occupations",
 AND(D655&gt;=51, D655&lt;=53), "Production, transportation, and material moving occupations",
 AND(D655&gt;=45, D655&lt;=49), "Natural resources, construction, and maintenance occupations",
 TRUE, "Not applicable to study area"
)</f>
        <v>Management, business, science, and arts occupations</v>
      </c>
      <c r="G655">
        <f t="shared" si="51"/>
        <v>7776</v>
      </c>
      <c r="H655" s="9">
        <f t="shared" si="52"/>
        <v>17.474157303370788</v>
      </c>
      <c r="I655" t="str">
        <f>_xlfn.XLOOKUP($C655,'NAICS-SOC-CIP x-walk'!C:C, 'NAICS-SOC-CIP x-walk'!H:H)</f>
        <v>61, 92</v>
      </c>
      <c r="J655" t="str">
        <f>_xlfn.XLOOKUP($C655,'NAICS-SOC-CIP x-walk'!$C:$C, 'NAICS-SOC-CIP x-walk'!I:I)</f>
        <v>Educational Services, Public Administration</v>
      </c>
      <c r="K655">
        <f t="shared" si="53"/>
        <v>885</v>
      </c>
      <c r="L655" s="9">
        <f t="shared" si="54"/>
        <v>13.014705882352942</v>
      </c>
    </row>
    <row r="656" spans="1:12">
      <c r="A656" s="1">
        <v>9</v>
      </c>
      <c r="B656" s="1">
        <v>5</v>
      </c>
      <c r="C656" s="34" t="s">
        <v>2110</v>
      </c>
      <c r="D656" s="1">
        <f t="shared" si="50"/>
        <v>25</v>
      </c>
      <c r="E656" s="2" t="str">
        <f>_xlfn.XLOOKUP(C656,'NAICS-SOC-CIP x-walk'!C:C,'NAICS-SOC-CIP x-walk'!E:E)</f>
        <v>History Teachers, Postsecondary</v>
      </c>
      <c r="F656" t="str" cm="1">
        <f t="array" ref="F656">_xlfn.IFS(
 AND(D656&gt;=11, D656&lt;=29), "Management, business, science, and arts occupations",
 AND(D656&gt;=31, D656&lt;=39), "Service occupations",
 AND(D656&gt;=41, D656&lt;=43), "Sales and office occupations",
 AND(D656&gt;=51, D656&lt;=53), "Production, transportation, and material moving occupations",
 AND(D656&gt;=45, D656&lt;=49), "Natural resources, construction, and maintenance occupations",
 TRUE, "Not applicable to study area"
)</f>
        <v>Management, business, science, and arts occupations</v>
      </c>
      <c r="G656">
        <f t="shared" si="51"/>
        <v>7776</v>
      </c>
      <c r="H656" s="9">
        <f t="shared" si="52"/>
        <v>17.474157303370788</v>
      </c>
      <c r="I656" t="str">
        <f>_xlfn.XLOOKUP($C656,'NAICS-SOC-CIP x-walk'!C:C, 'NAICS-SOC-CIP x-walk'!H:H)</f>
        <v>61, 92</v>
      </c>
      <c r="J656" t="str">
        <f>_xlfn.XLOOKUP($C656,'NAICS-SOC-CIP x-walk'!$C:$C, 'NAICS-SOC-CIP x-walk'!I:I)</f>
        <v>Educational Services, Public Administration</v>
      </c>
      <c r="K656">
        <f t="shared" si="53"/>
        <v>885</v>
      </c>
      <c r="L656" s="9">
        <f t="shared" si="54"/>
        <v>13.014705882352942</v>
      </c>
    </row>
    <row r="657" spans="1:12">
      <c r="A657" s="1">
        <v>1</v>
      </c>
      <c r="B657" s="1">
        <v>5</v>
      </c>
      <c r="C657" s="34" t="s">
        <v>2111</v>
      </c>
      <c r="D657" s="1">
        <f t="shared" si="50"/>
        <v>25</v>
      </c>
      <c r="E657" s="2" t="str">
        <f>_xlfn.XLOOKUP(C657,'NAICS-SOC-CIP x-walk'!C:C,'NAICS-SOC-CIP x-walk'!E:E)</f>
        <v>Philosophy and Religion Teachers, Postsecondary</v>
      </c>
      <c r="F657" t="str" cm="1">
        <f t="array" ref="F657">_xlfn.IFS(
 AND(D657&gt;=11, D657&lt;=29), "Management, business, science, and arts occupations",
 AND(D657&gt;=31, D657&lt;=39), "Service occupations",
 AND(D657&gt;=41, D657&lt;=43), "Sales and office occupations",
 AND(D657&gt;=51, D657&lt;=53), "Production, transportation, and material moving occupations",
 AND(D657&gt;=45, D657&lt;=49), "Natural resources, construction, and maintenance occupations",
 TRUE, "Not applicable to study area"
)</f>
        <v>Management, business, science, and arts occupations</v>
      </c>
      <c r="G657">
        <f t="shared" si="51"/>
        <v>7776</v>
      </c>
      <c r="H657" s="9">
        <f t="shared" si="52"/>
        <v>17.474157303370788</v>
      </c>
      <c r="I657" t="str">
        <f>_xlfn.XLOOKUP($C657,'NAICS-SOC-CIP x-walk'!C:C, 'NAICS-SOC-CIP x-walk'!H:H)</f>
        <v>61, 92</v>
      </c>
      <c r="J657" t="str">
        <f>_xlfn.XLOOKUP($C657,'NAICS-SOC-CIP x-walk'!$C:$C, 'NAICS-SOC-CIP x-walk'!I:I)</f>
        <v>Educational Services, Public Administration</v>
      </c>
      <c r="K657">
        <f t="shared" si="53"/>
        <v>885</v>
      </c>
      <c r="L657" s="9">
        <f t="shared" si="54"/>
        <v>13.014705882352942</v>
      </c>
    </row>
    <row r="658" spans="1:12">
      <c r="A658" s="1">
        <v>3</v>
      </c>
      <c r="B658" s="1">
        <v>5</v>
      </c>
      <c r="C658" s="34" t="s">
        <v>2112</v>
      </c>
      <c r="D658" s="1">
        <f t="shared" si="50"/>
        <v>25</v>
      </c>
      <c r="E658" s="2" t="str">
        <f>_xlfn.XLOOKUP(C658,'NAICS-SOC-CIP x-walk'!C:C,'NAICS-SOC-CIP x-walk'!E:E)</f>
        <v>Family and Consumer Sciences Teachers, Postsecondary</v>
      </c>
      <c r="F658" t="str" cm="1">
        <f t="array" ref="F658">_xlfn.IFS(
 AND(D658&gt;=11, D658&lt;=29), "Management, business, science, and arts occupations",
 AND(D658&gt;=31, D658&lt;=39), "Service occupations",
 AND(D658&gt;=41, D658&lt;=43), "Sales and office occupations",
 AND(D658&gt;=51, D658&lt;=53), "Production, transportation, and material moving occupations",
 AND(D658&gt;=45, D658&lt;=49), "Natural resources, construction, and maintenance occupations",
 TRUE, "Not applicable to study area"
)</f>
        <v>Management, business, science, and arts occupations</v>
      </c>
      <c r="G658">
        <f t="shared" si="51"/>
        <v>7776</v>
      </c>
      <c r="H658" s="9">
        <f t="shared" si="52"/>
        <v>17.474157303370788</v>
      </c>
      <c r="I658" t="str">
        <f>_xlfn.XLOOKUP($C658,'NAICS-SOC-CIP x-walk'!C:C, 'NAICS-SOC-CIP x-walk'!H:H)</f>
        <v>61, 92</v>
      </c>
      <c r="J658" t="str">
        <f>_xlfn.XLOOKUP($C658,'NAICS-SOC-CIP x-walk'!$C:$C, 'NAICS-SOC-CIP x-walk'!I:I)</f>
        <v>Educational Services, Public Administration</v>
      </c>
      <c r="K658">
        <f t="shared" si="53"/>
        <v>885</v>
      </c>
      <c r="L658" s="9">
        <f t="shared" si="54"/>
        <v>13.014705882352942</v>
      </c>
    </row>
    <row r="659" spans="1:12">
      <c r="A659" s="1">
        <v>19</v>
      </c>
      <c r="B659" s="1">
        <v>5</v>
      </c>
      <c r="C659" s="34" t="s">
        <v>2113</v>
      </c>
      <c r="D659" s="1">
        <f t="shared" si="50"/>
        <v>25</v>
      </c>
      <c r="E659" s="2" t="str">
        <f>_xlfn.XLOOKUP(C659,'NAICS-SOC-CIP x-walk'!C:C,'NAICS-SOC-CIP x-walk'!E:E)</f>
        <v>Recreation and Fitness Studies Teachers, Postsecondary</v>
      </c>
      <c r="F659" t="str" cm="1">
        <f t="array" ref="F659">_xlfn.IFS(
 AND(D659&gt;=11, D659&lt;=29), "Management, business, science, and arts occupations",
 AND(D659&gt;=31, D659&lt;=39), "Service occupations",
 AND(D659&gt;=41, D659&lt;=43), "Sales and office occupations",
 AND(D659&gt;=51, D659&lt;=53), "Production, transportation, and material moving occupations",
 AND(D659&gt;=45, D659&lt;=49), "Natural resources, construction, and maintenance occupations",
 TRUE, "Not applicable to study area"
)</f>
        <v>Management, business, science, and arts occupations</v>
      </c>
      <c r="G659">
        <f t="shared" si="51"/>
        <v>7776</v>
      </c>
      <c r="H659" s="9">
        <f t="shared" si="52"/>
        <v>17.474157303370788</v>
      </c>
      <c r="I659" t="str">
        <f>_xlfn.XLOOKUP($C659,'NAICS-SOC-CIP x-walk'!C:C, 'NAICS-SOC-CIP x-walk'!H:H)</f>
        <v>61, 92</v>
      </c>
      <c r="J659" t="str">
        <f>_xlfn.XLOOKUP($C659,'NAICS-SOC-CIP x-walk'!$C:$C, 'NAICS-SOC-CIP x-walk'!I:I)</f>
        <v>Educational Services, Public Administration</v>
      </c>
      <c r="K659">
        <f t="shared" si="53"/>
        <v>885</v>
      </c>
      <c r="L659" s="9">
        <f t="shared" si="54"/>
        <v>13.014705882352942</v>
      </c>
    </row>
    <row r="660" spans="1:12">
      <c r="A660" s="1">
        <v>16</v>
      </c>
      <c r="B660" s="1">
        <v>3</v>
      </c>
      <c r="C660" s="34" t="s">
        <v>2114</v>
      </c>
      <c r="D660" s="1">
        <f t="shared" si="50"/>
        <v>25</v>
      </c>
      <c r="E660" s="2" t="str">
        <f>_xlfn.XLOOKUP(C660,'NAICS-SOC-CIP x-walk'!C:C,'NAICS-SOC-CIP x-walk'!E:E)</f>
        <v>Career/Technical Education Teachers, Postsecondary</v>
      </c>
      <c r="F660" t="str" cm="1">
        <f t="array" ref="F660">_xlfn.IFS(
 AND(D660&gt;=11, D660&lt;=29), "Management, business, science, and arts occupations",
 AND(D660&gt;=31, D660&lt;=39), "Service occupations",
 AND(D660&gt;=41, D660&lt;=43), "Sales and office occupations",
 AND(D660&gt;=51, D660&lt;=53), "Production, transportation, and material moving occupations",
 AND(D660&gt;=45, D660&lt;=49), "Natural resources, construction, and maintenance occupations",
 TRUE, "Not applicable to study area"
)</f>
        <v>Management, business, science, and arts occupations</v>
      </c>
      <c r="G660">
        <f t="shared" si="51"/>
        <v>7776</v>
      </c>
      <c r="H660" s="9">
        <f t="shared" si="52"/>
        <v>17.474157303370788</v>
      </c>
      <c r="I660" t="str">
        <f>_xlfn.XLOOKUP($C660,'NAICS-SOC-CIP x-walk'!C:C, 'NAICS-SOC-CIP x-walk'!H:H)</f>
        <v>61, 92</v>
      </c>
      <c r="J660" t="str">
        <f>_xlfn.XLOOKUP($C660,'NAICS-SOC-CIP x-walk'!$C:$C, 'NAICS-SOC-CIP x-walk'!I:I)</f>
        <v>Educational Services, Public Administration</v>
      </c>
      <c r="K660">
        <f t="shared" si="53"/>
        <v>885</v>
      </c>
      <c r="L660" s="9">
        <f t="shared" si="54"/>
        <v>13.014705882352942</v>
      </c>
    </row>
    <row r="661" spans="1:12">
      <c r="A661" s="1">
        <v>24</v>
      </c>
      <c r="B661" s="1">
        <v>3</v>
      </c>
      <c r="C661" s="34" t="s">
        <v>2118</v>
      </c>
      <c r="D661" s="1">
        <f t="shared" si="50"/>
        <v>25</v>
      </c>
      <c r="E661" s="2" t="str">
        <f>_xlfn.XLOOKUP(C661,'NAICS-SOC-CIP x-walk'!C:C,'NAICS-SOC-CIP x-walk'!E:E)</f>
        <v>Preschool Teachers, Except Special Education</v>
      </c>
      <c r="F661" t="str" cm="1">
        <f t="array" ref="F661">_xlfn.IFS(
 AND(D661&gt;=11, D661&lt;=29), "Management, business, science, and arts occupations",
 AND(D661&gt;=31, D661&lt;=39), "Service occupations",
 AND(D661&gt;=41, D661&lt;=43), "Sales and office occupations",
 AND(D661&gt;=51, D661&lt;=53), "Production, transportation, and material moving occupations",
 AND(D661&gt;=45, D661&lt;=49), "Natural resources, construction, and maintenance occupations",
 TRUE, "Not applicable to study area"
)</f>
        <v>Management, business, science, and arts occupations</v>
      </c>
      <c r="G661">
        <f t="shared" si="51"/>
        <v>7776</v>
      </c>
      <c r="H661" s="9">
        <f t="shared" si="52"/>
        <v>17.474157303370788</v>
      </c>
      <c r="I661" t="str">
        <f>_xlfn.XLOOKUP($C661,'NAICS-SOC-CIP x-walk'!C:C, 'NAICS-SOC-CIP x-walk'!H:H)</f>
        <v>61, 92</v>
      </c>
      <c r="J661" t="str">
        <f>_xlfn.XLOOKUP($C661,'NAICS-SOC-CIP x-walk'!$C:$C, 'NAICS-SOC-CIP x-walk'!I:I)</f>
        <v>Educational Services, Public Administration</v>
      </c>
      <c r="K661">
        <f t="shared" si="53"/>
        <v>885</v>
      </c>
      <c r="L661" s="9">
        <f t="shared" si="54"/>
        <v>13.014705882352942</v>
      </c>
    </row>
    <row r="662" spans="1:12">
      <c r="A662" s="1">
        <v>16</v>
      </c>
      <c r="B662" s="1">
        <v>4</v>
      </c>
      <c r="C662" s="34" t="s">
        <v>2119</v>
      </c>
      <c r="D662" s="1">
        <f t="shared" si="50"/>
        <v>25</v>
      </c>
      <c r="E662" s="2" t="str">
        <f>_xlfn.XLOOKUP(C662,'NAICS-SOC-CIP x-walk'!C:C,'NAICS-SOC-CIP x-walk'!E:E)</f>
        <v>Kindergarten Teachers, Except Special Education</v>
      </c>
      <c r="F662" t="str" cm="1">
        <f t="array" ref="F662">_xlfn.IFS(
 AND(D662&gt;=11, D662&lt;=29), "Management, business, science, and arts occupations",
 AND(D662&gt;=31, D662&lt;=39), "Service occupations",
 AND(D662&gt;=41, D662&lt;=43), "Sales and office occupations",
 AND(D662&gt;=51, D662&lt;=53), "Production, transportation, and material moving occupations",
 AND(D662&gt;=45, D662&lt;=49), "Natural resources, construction, and maintenance occupations",
 TRUE, "Not applicable to study area"
)</f>
        <v>Management, business, science, and arts occupations</v>
      </c>
      <c r="G662">
        <f t="shared" si="51"/>
        <v>7776</v>
      </c>
      <c r="H662" s="9">
        <f t="shared" si="52"/>
        <v>17.474157303370788</v>
      </c>
      <c r="I662" t="str">
        <f>_xlfn.XLOOKUP($C662,'NAICS-SOC-CIP x-walk'!C:C, 'NAICS-SOC-CIP x-walk'!H:H)</f>
        <v>61, 92</v>
      </c>
      <c r="J662" t="str">
        <f>_xlfn.XLOOKUP($C662,'NAICS-SOC-CIP x-walk'!$C:$C, 'NAICS-SOC-CIP x-walk'!I:I)</f>
        <v>Educational Services, Public Administration</v>
      </c>
      <c r="K662">
        <f t="shared" si="53"/>
        <v>885</v>
      </c>
      <c r="L662" s="9">
        <f t="shared" si="54"/>
        <v>13.014705882352942</v>
      </c>
    </row>
    <row r="663" spans="1:12">
      <c r="A663" s="1">
        <v>20</v>
      </c>
      <c r="B663" s="1">
        <v>4</v>
      </c>
      <c r="C663" s="34" t="s">
        <v>2120</v>
      </c>
      <c r="D663" s="1">
        <f t="shared" si="50"/>
        <v>25</v>
      </c>
      <c r="E663" s="2" t="str">
        <f>_xlfn.XLOOKUP(C663,'NAICS-SOC-CIP x-walk'!C:C,'NAICS-SOC-CIP x-walk'!E:E)</f>
        <v>Elementary School Teachers, Except Special Education</v>
      </c>
      <c r="F663" t="str" cm="1">
        <f t="array" ref="F663">_xlfn.IFS(
 AND(D663&gt;=11, D663&lt;=29), "Management, business, science, and arts occupations",
 AND(D663&gt;=31, D663&lt;=39), "Service occupations",
 AND(D663&gt;=41, D663&lt;=43), "Sales and office occupations",
 AND(D663&gt;=51, D663&lt;=53), "Production, transportation, and material moving occupations",
 AND(D663&gt;=45, D663&lt;=49), "Natural resources, construction, and maintenance occupations",
 TRUE, "Not applicable to study area"
)</f>
        <v>Management, business, science, and arts occupations</v>
      </c>
      <c r="G663">
        <f t="shared" si="51"/>
        <v>7776</v>
      </c>
      <c r="H663" s="9">
        <f t="shared" si="52"/>
        <v>17.474157303370788</v>
      </c>
      <c r="I663" t="str">
        <f>_xlfn.XLOOKUP($C663,'NAICS-SOC-CIP x-walk'!C:C, 'NAICS-SOC-CIP x-walk'!H:H)</f>
        <v>61, 92</v>
      </c>
      <c r="J663" t="str">
        <f>_xlfn.XLOOKUP($C663,'NAICS-SOC-CIP x-walk'!$C:$C, 'NAICS-SOC-CIP x-walk'!I:I)</f>
        <v>Educational Services, Public Administration</v>
      </c>
      <c r="K663">
        <f t="shared" si="53"/>
        <v>885</v>
      </c>
      <c r="L663" s="9">
        <f t="shared" si="54"/>
        <v>13.014705882352942</v>
      </c>
    </row>
    <row r="664" spans="1:12">
      <c r="A664" s="1">
        <v>14</v>
      </c>
      <c r="B664" s="1">
        <v>4</v>
      </c>
      <c r="C664" s="34" t="s">
        <v>2121</v>
      </c>
      <c r="D664" s="1">
        <f t="shared" si="50"/>
        <v>25</v>
      </c>
      <c r="E664" s="2" t="str">
        <f>_xlfn.XLOOKUP(C664,'NAICS-SOC-CIP x-walk'!C:C,'NAICS-SOC-CIP x-walk'!E:E)</f>
        <v>Middle School Teachers, Except Special and Career/Technical Education</v>
      </c>
      <c r="F664" t="str" cm="1">
        <f t="array" ref="F664">_xlfn.IFS(
 AND(D664&gt;=11, D664&lt;=29), "Management, business, science, and arts occupations",
 AND(D664&gt;=31, D664&lt;=39), "Service occupations",
 AND(D664&gt;=41, D664&lt;=43), "Sales and office occupations",
 AND(D664&gt;=51, D664&lt;=53), "Production, transportation, and material moving occupations",
 AND(D664&gt;=45, D664&lt;=49), "Natural resources, construction, and maintenance occupations",
 TRUE, "Not applicable to study area"
)</f>
        <v>Management, business, science, and arts occupations</v>
      </c>
      <c r="G664">
        <f t="shared" si="51"/>
        <v>7776</v>
      </c>
      <c r="H664" s="9">
        <f t="shared" si="52"/>
        <v>17.474157303370788</v>
      </c>
      <c r="I664" t="str">
        <f>_xlfn.XLOOKUP($C664,'NAICS-SOC-CIP x-walk'!C:C, 'NAICS-SOC-CIP x-walk'!H:H)</f>
        <v>61, 92</v>
      </c>
      <c r="J664" t="str">
        <f>_xlfn.XLOOKUP($C664,'NAICS-SOC-CIP x-walk'!$C:$C, 'NAICS-SOC-CIP x-walk'!I:I)</f>
        <v>Educational Services, Public Administration</v>
      </c>
      <c r="K664">
        <f t="shared" si="53"/>
        <v>885</v>
      </c>
      <c r="L664" s="9">
        <f t="shared" si="54"/>
        <v>13.014705882352942</v>
      </c>
    </row>
    <row r="665" spans="1:12">
      <c r="A665" s="1">
        <v>12</v>
      </c>
      <c r="B665" s="1">
        <v>4</v>
      </c>
      <c r="C665" s="34" t="s">
        <v>2122</v>
      </c>
      <c r="D665" s="1">
        <f t="shared" si="50"/>
        <v>25</v>
      </c>
      <c r="E665" s="2" t="str">
        <f>_xlfn.XLOOKUP(C665,'NAICS-SOC-CIP x-walk'!C:C,'NAICS-SOC-CIP x-walk'!E:E)</f>
        <v>Career/Technical Education Teachers, Middle School</v>
      </c>
      <c r="F665" t="str" cm="1">
        <f t="array" ref="F665">_xlfn.IFS(
 AND(D665&gt;=11, D665&lt;=29), "Management, business, science, and arts occupations",
 AND(D665&gt;=31, D665&lt;=39), "Service occupations",
 AND(D665&gt;=41, D665&lt;=43), "Sales and office occupations",
 AND(D665&gt;=51, D665&lt;=53), "Production, transportation, and material moving occupations",
 AND(D665&gt;=45, D665&lt;=49), "Natural resources, construction, and maintenance occupations",
 TRUE, "Not applicable to study area"
)</f>
        <v>Management, business, science, and arts occupations</v>
      </c>
      <c r="G665">
        <f t="shared" si="51"/>
        <v>7776</v>
      </c>
      <c r="H665" s="9">
        <f t="shared" si="52"/>
        <v>17.474157303370788</v>
      </c>
      <c r="I665" t="str">
        <f>_xlfn.XLOOKUP($C665,'NAICS-SOC-CIP x-walk'!C:C, 'NAICS-SOC-CIP x-walk'!H:H)</f>
        <v>61, 92</v>
      </c>
      <c r="J665" t="str">
        <f>_xlfn.XLOOKUP($C665,'NAICS-SOC-CIP x-walk'!$C:$C, 'NAICS-SOC-CIP x-walk'!I:I)</f>
        <v>Educational Services, Public Administration</v>
      </c>
      <c r="K665">
        <f t="shared" si="53"/>
        <v>885</v>
      </c>
      <c r="L665" s="9">
        <f t="shared" si="54"/>
        <v>13.014705882352942</v>
      </c>
    </row>
    <row r="666" spans="1:12">
      <c r="A666" s="1">
        <v>17</v>
      </c>
      <c r="B666" s="1">
        <v>4</v>
      </c>
      <c r="C666" s="34" t="s">
        <v>2123</v>
      </c>
      <c r="D666" s="1">
        <f t="shared" si="50"/>
        <v>25</v>
      </c>
      <c r="E666" s="2" t="str">
        <f>_xlfn.XLOOKUP(C666,'NAICS-SOC-CIP x-walk'!C:C,'NAICS-SOC-CIP x-walk'!E:E)</f>
        <v>Secondary School Teachers, Except Special and Career/Technical Education</v>
      </c>
      <c r="F666" t="str" cm="1">
        <f t="array" ref="F666">_xlfn.IFS(
 AND(D666&gt;=11, D666&lt;=29), "Management, business, science, and arts occupations",
 AND(D666&gt;=31, D666&lt;=39), "Service occupations",
 AND(D666&gt;=41, D666&lt;=43), "Sales and office occupations",
 AND(D666&gt;=51, D666&lt;=53), "Production, transportation, and material moving occupations",
 AND(D666&gt;=45, D666&lt;=49), "Natural resources, construction, and maintenance occupations",
 TRUE, "Not applicable to study area"
)</f>
        <v>Management, business, science, and arts occupations</v>
      </c>
      <c r="G666">
        <f t="shared" si="51"/>
        <v>7776</v>
      </c>
      <c r="H666" s="9">
        <f t="shared" si="52"/>
        <v>17.474157303370788</v>
      </c>
      <c r="I666" t="str">
        <f>_xlfn.XLOOKUP($C666,'NAICS-SOC-CIP x-walk'!C:C, 'NAICS-SOC-CIP x-walk'!H:H)</f>
        <v>61, 92</v>
      </c>
      <c r="J666" t="str">
        <f>_xlfn.XLOOKUP($C666,'NAICS-SOC-CIP x-walk'!$C:$C, 'NAICS-SOC-CIP x-walk'!I:I)</f>
        <v>Educational Services, Public Administration</v>
      </c>
      <c r="K666">
        <f t="shared" si="53"/>
        <v>885</v>
      </c>
      <c r="L666" s="9">
        <f t="shared" si="54"/>
        <v>13.014705882352942</v>
      </c>
    </row>
    <row r="667" spans="1:12">
      <c r="A667" s="1">
        <v>29</v>
      </c>
      <c r="B667" s="1">
        <v>4</v>
      </c>
      <c r="C667" s="34" t="s">
        <v>2124</v>
      </c>
      <c r="D667" s="1">
        <f t="shared" si="50"/>
        <v>25</v>
      </c>
      <c r="E667" s="2" t="str">
        <f>_xlfn.XLOOKUP(C667,'NAICS-SOC-CIP x-walk'!C:C,'NAICS-SOC-CIP x-walk'!E:E)</f>
        <v>Career/Technical Education Teachers, Secondary School</v>
      </c>
      <c r="F667" t="str" cm="1">
        <f t="array" ref="F667">_xlfn.IFS(
 AND(D667&gt;=11, D667&lt;=29), "Management, business, science, and arts occupations",
 AND(D667&gt;=31, D667&lt;=39), "Service occupations",
 AND(D667&gt;=41, D667&lt;=43), "Sales and office occupations",
 AND(D667&gt;=51, D667&lt;=53), "Production, transportation, and material moving occupations",
 AND(D667&gt;=45, D667&lt;=49), "Natural resources, construction, and maintenance occupations",
 TRUE, "Not applicable to study area"
)</f>
        <v>Management, business, science, and arts occupations</v>
      </c>
      <c r="G667">
        <f t="shared" si="51"/>
        <v>7776</v>
      </c>
      <c r="H667" s="9">
        <f t="shared" si="52"/>
        <v>17.474157303370788</v>
      </c>
      <c r="I667" t="str">
        <f>_xlfn.XLOOKUP($C667,'NAICS-SOC-CIP x-walk'!C:C, 'NAICS-SOC-CIP x-walk'!H:H)</f>
        <v>61, 92</v>
      </c>
      <c r="J667" t="str">
        <f>_xlfn.XLOOKUP($C667,'NAICS-SOC-CIP x-walk'!$C:$C, 'NAICS-SOC-CIP x-walk'!I:I)</f>
        <v>Educational Services, Public Administration</v>
      </c>
      <c r="K667">
        <f t="shared" si="53"/>
        <v>885</v>
      </c>
      <c r="L667" s="9">
        <f t="shared" si="54"/>
        <v>13.014705882352942</v>
      </c>
    </row>
    <row r="668" spans="1:12">
      <c r="A668" s="1">
        <v>15</v>
      </c>
      <c r="B668" s="1">
        <v>5</v>
      </c>
      <c r="C668" s="34" t="s">
        <v>2125</v>
      </c>
      <c r="D668" s="1">
        <f t="shared" si="50"/>
        <v>25</v>
      </c>
      <c r="E668" s="2" t="str">
        <f>_xlfn.XLOOKUP(C668,'NAICS-SOC-CIP x-walk'!C:C,'NAICS-SOC-CIP x-walk'!E:E)</f>
        <v>Special Education Teachers, Preschool</v>
      </c>
      <c r="F668" t="str" cm="1">
        <f t="array" ref="F668">_xlfn.IFS(
 AND(D668&gt;=11, D668&lt;=29), "Management, business, science, and arts occupations",
 AND(D668&gt;=31, D668&lt;=39), "Service occupations",
 AND(D668&gt;=41, D668&lt;=43), "Sales and office occupations",
 AND(D668&gt;=51, D668&lt;=53), "Production, transportation, and material moving occupations",
 AND(D668&gt;=45, D668&lt;=49), "Natural resources, construction, and maintenance occupations",
 TRUE, "Not applicable to study area"
)</f>
        <v>Management, business, science, and arts occupations</v>
      </c>
      <c r="G668">
        <f t="shared" si="51"/>
        <v>7776</v>
      </c>
      <c r="H668" s="9">
        <f t="shared" si="52"/>
        <v>17.474157303370788</v>
      </c>
      <c r="I668" t="str">
        <f>_xlfn.XLOOKUP($C668,'NAICS-SOC-CIP x-walk'!C:C, 'NAICS-SOC-CIP x-walk'!H:H)</f>
        <v>61, 92</v>
      </c>
      <c r="J668" t="str">
        <f>_xlfn.XLOOKUP($C668,'NAICS-SOC-CIP x-walk'!$C:$C, 'NAICS-SOC-CIP x-walk'!I:I)</f>
        <v>Educational Services, Public Administration</v>
      </c>
      <c r="K668">
        <f t="shared" si="53"/>
        <v>885</v>
      </c>
      <c r="L668" s="9">
        <f t="shared" si="54"/>
        <v>13.014705882352942</v>
      </c>
    </row>
    <row r="669" spans="1:12">
      <c r="A669" s="1">
        <v>39</v>
      </c>
      <c r="B669" s="1">
        <v>4</v>
      </c>
      <c r="C669" s="34" t="s">
        <v>2130</v>
      </c>
      <c r="D669" s="1">
        <f t="shared" si="50"/>
        <v>25</v>
      </c>
      <c r="E669" s="2" t="str">
        <f>_xlfn.XLOOKUP(C669,'NAICS-SOC-CIP x-walk'!C:C,'NAICS-SOC-CIP x-walk'!E:E)</f>
        <v>Special Education Teachers, Middle School</v>
      </c>
      <c r="F669" t="str" cm="1">
        <f t="array" ref="F669">_xlfn.IFS(
 AND(D669&gt;=11, D669&lt;=29), "Management, business, science, and arts occupations",
 AND(D669&gt;=31, D669&lt;=39), "Service occupations",
 AND(D669&gt;=41, D669&lt;=43), "Sales and office occupations",
 AND(D669&gt;=51, D669&lt;=53), "Production, transportation, and material moving occupations",
 AND(D669&gt;=45, D669&lt;=49), "Natural resources, construction, and maintenance occupations",
 TRUE, "Not applicable to study area"
)</f>
        <v>Management, business, science, and arts occupations</v>
      </c>
      <c r="G669">
        <f t="shared" si="51"/>
        <v>7776</v>
      </c>
      <c r="H669" s="9">
        <f t="shared" si="52"/>
        <v>17.474157303370788</v>
      </c>
      <c r="I669" t="str">
        <f>_xlfn.XLOOKUP($C669,'NAICS-SOC-CIP x-walk'!C:C, 'NAICS-SOC-CIP x-walk'!H:H)</f>
        <v>61, 92</v>
      </c>
      <c r="J669" t="str">
        <f>_xlfn.XLOOKUP($C669,'NAICS-SOC-CIP x-walk'!$C:$C, 'NAICS-SOC-CIP x-walk'!I:I)</f>
        <v>Educational Services, Public Administration</v>
      </c>
      <c r="K669">
        <f t="shared" si="53"/>
        <v>885</v>
      </c>
      <c r="L669" s="9">
        <f t="shared" si="54"/>
        <v>13.014705882352942</v>
      </c>
    </row>
    <row r="670" spans="1:12">
      <c r="A670" s="1">
        <v>23</v>
      </c>
      <c r="B670" s="1">
        <v>4</v>
      </c>
      <c r="C670" s="34" t="s">
        <v>2131</v>
      </c>
      <c r="D670" s="1">
        <f t="shared" si="50"/>
        <v>25</v>
      </c>
      <c r="E670" s="2" t="str">
        <f>_xlfn.XLOOKUP(C670,'NAICS-SOC-CIP x-walk'!C:C,'NAICS-SOC-CIP x-walk'!E:E)</f>
        <v>Special Education Teachers, Secondary School</v>
      </c>
      <c r="F670" t="str" cm="1">
        <f t="array" ref="F670">_xlfn.IFS(
 AND(D670&gt;=11, D670&lt;=29), "Management, business, science, and arts occupations",
 AND(D670&gt;=31, D670&lt;=39), "Service occupations",
 AND(D670&gt;=41, D670&lt;=43), "Sales and office occupations",
 AND(D670&gt;=51, D670&lt;=53), "Production, transportation, and material moving occupations",
 AND(D670&gt;=45, D670&lt;=49), "Natural resources, construction, and maintenance occupations",
 TRUE, "Not applicable to study area"
)</f>
        <v>Management, business, science, and arts occupations</v>
      </c>
      <c r="G670">
        <f t="shared" si="51"/>
        <v>7776</v>
      </c>
      <c r="H670" s="9">
        <f t="shared" si="52"/>
        <v>17.474157303370788</v>
      </c>
      <c r="I670" t="str">
        <f>_xlfn.XLOOKUP($C670,'NAICS-SOC-CIP x-walk'!C:C, 'NAICS-SOC-CIP x-walk'!H:H)</f>
        <v>61, 92</v>
      </c>
      <c r="J670" t="str">
        <f>_xlfn.XLOOKUP($C670,'NAICS-SOC-CIP x-walk'!$C:$C, 'NAICS-SOC-CIP x-walk'!I:I)</f>
        <v>Educational Services, Public Administration</v>
      </c>
      <c r="K670">
        <f t="shared" si="53"/>
        <v>885</v>
      </c>
      <c r="L670" s="9">
        <f t="shared" si="54"/>
        <v>13.014705882352942</v>
      </c>
    </row>
    <row r="671" spans="1:12">
      <c r="A671" s="1">
        <v>31</v>
      </c>
      <c r="B671" s="1">
        <v>5</v>
      </c>
      <c r="C671" s="34" t="s">
        <v>2134</v>
      </c>
      <c r="D671" s="1">
        <f t="shared" si="50"/>
        <v>25</v>
      </c>
      <c r="E671" s="2" t="str">
        <f>_xlfn.XLOOKUP(C671,'NAICS-SOC-CIP x-walk'!C:C,'NAICS-SOC-CIP x-walk'!E:E)</f>
        <v>Special Education Teachers, All Other</v>
      </c>
      <c r="F671" t="str" cm="1">
        <f t="array" ref="F671">_xlfn.IFS(
 AND(D671&gt;=11, D671&lt;=29), "Management, business, science, and arts occupations",
 AND(D671&gt;=31, D671&lt;=39), "Service occupations",
 AND(D671&gt;=41, D671&lt;=43), "Sales and office occupations",
 AND(D671&gt;=51, D671&lt;=53), "Production, transportation, and material moving occupations",
 AND(D671&gt;=45, D671&lt;=49), "Natural resources, construction, and maintenance occupations",
 TRUE, "Not applicable to study area"
)</f>
        <v>Management, business, science, and arts occupations</v>
      </c>
      <c r="G671">
        <f t="shared" si="51"/>
        <v>7776</v>
      </c>
      <c r="H671" s="9">
        <f t="shared" si="52"/>
        <v>17.474157303370788</v>
      </c>
      <c r="I671" t="str">
        <f>_xlfn.XLOOKUP($C671,'NAICS-SOC-CIP x-walk'!C:C, 'NAICS-SOC-CIP x-walk'!H:H)</f>
        <v>61, 92</v>
      </c>
      <c r="J671" t="str">
        <f>_xlfn.XLOOKUP($C671,'NAICS-SOC-CIP x-walk'!$C:$C, 'NAICS-SOC-CIP x-walk'!I:I)</f>
        <v>Educational Services, Public Administration</v>
      </c>
      <c r="K671">
        <f t="shared" si="53"/>
        <v>885</v>
      </c>
      <c r="L671" s="9">
        <f t="shared" si="54"/>
        <v>13.014705882352942</v>
      </c>
    </row>
    <row r="672" spans="1:12" ht="30">
      <c r="A672" s="1">
        <v>9</v>
      </c>
      <c r="B672" s="1">
        <v>4</v>
      </c>
      <c r="C672" s="34" t="s">
        <v>2135</v>
      </c>
      <c r="D672" s="1">
        <f t="shared" si="50"/>
        <v>25</v>
      </c>
      <c r="E672" s="2" t="str">
        <f>_xlfn.XLOOKUP(C672,'NAICS-SOC-CIP x-walk'!C:C,'NAICS-SOC-CIP x-walk'!E:E)</f>
        <v>Adult Basic Education, Adult Secondary Education, and English as a Second Language Instructors</v>
      </c>
      <c r="F672" t="str" cm="1">
        <f t="array" ref="F672">_xlfn.IFS(
 AND(D672&gt;=11, D672&lt;=29), "Management, business, science, and arts occupations",
 AND(D672&gt;=31, D672&lt;=39), "Service occupations",
 AND(D672&gt;=41, D672&lt;=43), "Sales and office occupations",
 AND(D672&gt;=51, D672&lt;=53), "Production, transportation, and material moving occupations",
 AND(D672&gt;=45, D672&lt;=49), "Natural resources, construction, and maintenance occupations",
 TRUE, "Not applicable to study area"
)</f>
        <v>Management, business, science, and arts occupations</v>
      </c>
      <c r="G672">
        <f t="shared" si="51"/>
        <v>7776</v>
      </c>
      <c r="H672" s="9">
        <f t="shared" si="52"/>
        <v>17.474157303370788</v>
      </c>
      <c r="I672" t="str">
        <f>_xlfn.XLOOKUP($C672,'NAICS-SOC-CIP x-walk'!C:C, 'NAICS-SOC-CIP x-walk'!H:H)</f>
        <v>61, 92</v>
      </c>
      <c r="J672" t="str">
        <f>_xlfn.XLOOKUP($C672,'NAICS-SOC-CIP x-walk'!$C:$C, 'NAICS-SOC-CIP x-walk'!I:I)</f>
        <v>Educational Services, Public Administration</v>
      </c>
      <c r="K672">
        <f t="shared" si="53"/>
        <v>885</v>
      </c>
      <c r="L672" s="9">
        <f t="shared" si="54"/>
        <v>13.014705882352942</v>
      </c>
    </row>
    <row r="673" spans="1:12">
      <c r="A673" s="1">
        <v>5</v>
      </c>
      <c r="B673" s="1">
        <v>3</v>
      </c>
      <c r="C673" s="34" t="s">
        <v>2136</v>
      </c>
      <c r="D673" s="1">
        <f t="shared" si="50"/>
        <v>25</v>
      </c>
      <c r="E673" s="2" t="str">
        <f>_xlfn.XLOOKUP(C673,'NAICS-SOC-CIP x-walk'!C:C,'NAICS-SOC-CIP x-walk'!E:E)</f>
        <v>Self-Enrichment Teachers</v>
      </c>
      <c r="F673" t="str" cm="1">
        <f t="array" ref="F673">_xlfn.IFS(
 AND(D673&gt;=11, D673&lt;=29), "Management, business, science, and arts occupations",
 AND(D673&gt;=31, D673&lt;=39), "Service occupations",
 AND(D673&gt;=41, D673&lt;=43), "Sales and office occupations",
 AND(D673&gt;=51, D673&lt;=53), "Production, transportation, and material moving occupations",
 AND(D673&gt;=45, D673&lt;=49), "Natural resources, construction, and maintenance occupations",
 TRUE, "Not applicable to study area"
)</f>
        <v>Management, business, science, and arts occupations</v>
      </c>
      <c r="G673">
        <f t="shared" si="51"/>
        <v>7776</v>
      </c>
      <c r="H673" s="9">
        <f t="shared" si="52"/>
        <v>17.474157303370788</v>
      </c>
      <c r="I673" t="str">
        <f>_xlfn.XLOOKUP($C673,'NAICS-SOC-CIP x-walk'!C:C, 'NAICS-SOC-CIP x-walk'!H:H)</f>
        <v>61, 92</v>
      </c>
      <c r="J673" t="str">
        <f>_xlfn.XLOOKUP($C673,'NAICS-SOC-CIP x-walk'!$C:$C, 'NAICS-SOC-CIP x-walk'!I:I)</f>
        <v>Educational Services, Public Administration</v>
      </c>
      <c r="K673">
        <f t="shared" si="53"/>
        <v>885</v>
      </c>
      <c r="L673" s="9">
        <f t="shared" si="54"/>
        <v>13.014705882352942</v>
      </c>
    </row>
    <row r="674" spans="1:12">
      <c r="A674" s="1">
        <v>6</v>
      </c>
      <c r="B674" s="1">
        <v>4</v>
      </c>
      <c r="C674" s="34" t="s">
        <v>2137</v>
      </c>
      <c r="D674" s="1">
        <f t="shared" si="50"/>
        <v>25</v>
      </c>
      <c r="E674" s="2" t="str">
        <f>_xlfn.XLOOKUP(C674,'NAICS-SOC-CIP x-walk'!C:C,'NAICS-SOC-CIP x-walk'!E:E)</f>
        <v>Substitute Teachers, Short-Term</v>
      </c>
      <c r="F674" t="str" cm="1">
        <f t="array" ref="F674">_xlfn.IFS(
 AND(D674&gt;=11, D674&lt;=29), "Management, business, science, and arts occupations",
 AND(D674&gt;=31, D674&lt;=39), "Service occupations",
 AND(D674&gt;=41, D674&lt;=43), "Sales and office occupations",
 AND(D674&gt;=51, D674&lt;=53), "Production, transportation, and material moving occupations",
 AND(D674&gt;=45, D674&lt;=49), "Natural resources, construction, and maintenance occupations",
 TRUE, "Not applicable to study area"
)</f>
        <v>Management, business, science, and arts occupations</v>
      </c>
      <c r="G674">
        <f t="shared" si="51"/>
        <v>7776</v>
      </c>
      <c r="H674" s="9">
        <f t="shared" si="52"/>
        <v>17.474157303370788</v>
      </c>
      <c r="I674" t="str">
        <f>_xlfn.XLOOKUP($C674,'NAICS-SOC-CIP x-walk'!C:C, 'NAICS-SOC-CIP x-walk'!H:H)</f>
        <v>61, 92</v>
      </c>
      <c r="J674" t="str">
        <f>_xlfn.XLOOKUP($C674,'NAICS-SOC-CIP x-walk'!$C:$C, 'NAICS-SOC-CIP x-walk'!I:I)</f>
        <v>Educational Services, Public Administration</v>
      </c>
      <c r="K674">
        <f t="shared" si="53"/>
        <v>885</v>
      </c>
      <c r="L674" s="9">
        <f t="shared" si="54"/>
        <v>13.014705882352942</v>
      </c>
    </row>
    <row r="675" spans="1:12">
      <c r="A675" s="1">
        <v>3</v>
      </c>
      <c r="B675" s="1">
        <v>3</v>
      </c>
      <c r="C675" s="34" t="s">
        <v>2138</v>
      </c>
      <c r="D675" s="1">
        <f t="shared" si="50"/>
        <v>25</v>
      </c>
      <c r="E675" s="2" t="str">
        <f>_xlfn.XLOOKUP(C675,'NAICS-SOC-CIP x-walk'!C:C,'NAICS-SOC-CIP x-walk'!E:E)</f>
        <v>Tutors</v>
      </c>
      <c r="F675" t="str" cm="1">
        <f t="array" ref="F675">_xlfn.IFS(
 AND(D675&gt;=11, D675&lt;=29), "Management, business, science, and arts occupations",
 AND(D675&gt;=31, D675&lt;=39), "Service occupations",
 AND(D675&gt;=41, D675&lt;=43), "Sales and office occupations",
 AND(D675&gt;=51, D675&lt;=53), "Production, transportation, and material moving occupations",
 AND(D675&gt;=45, D675&lt;=49), "Natural resources, construction, and maintenance occupations",
 TRUE, "Not applicable to study area"
)</f>
        <v>Management, business, science, and arts occupations</v>
      </c>
      <c r="G675">
        <f t="shared" si="51"/>
        <v>7776</v>
      </c>
      <c r="H675" s="9">
        <f t="shared" si="52"/>
        <v>17.474157303370788</v>
      </c>
      <c r="I675" t="str">
        <f>_xlfn.XLOOKUP($C675,'NAICS-SOC-CIP x-walk'!C:C, 'NAICS-SOC-CIP x-walk'!H:H)</f>
        <v>61, 92</v>
      </c>
      <c r="J675" t="str">
        <f>_xlfn.XLOOKUP($C675,'NAICS-SOC-CIP x-walk'!$C:$C, 'NAICS-SOC-CIP x-walk'!I:I)</f>
        <v>Educational Services, Public Administration</v>
      </c>
      <c r="K675">
        <f t="shared" si="53"/>
        <v>885</v>
      </c>
      <c r="L675" s="9">
        <f t="shared" si="54"/>
        <v>13.014705882352942</v>
      </c>
    </row>
    <row r="676" spans="1:12">
      <c r="A676" s="1">
        <v>8</v>
      </c>
      <c r="B676" s="1">
        <v>5</v>
      </c>
      <c r="C676" s="34" t="s">
        <v>2142</v>
      </c>
      <c r="D676" s="1">
        <f t="shared" si="50"/>
        <v>25</v>
      </c>
      <c r="E676" s="2" t="str">
        <f>_xlfn.XLOOKUP(C676,'NAICS-SOC-CIP x-walk'!C:C,'NAICS-SOC-CIP x-walk'!E:E)</f>
        <v>Archivists</v>
      </c>
      <c r="F676" t="str" cm="1">
        <f t="array" ref="F676">_xlfn.IFS(
 AND(D676&gt;=11, D676&lt;=29), "Management, business, science, and arts occupations",
 AND(D676&gt;=31, D676&lt;=39), "Service occupations",
 AND(D676&gt;=41, D676&lt;=43), "Sales and office occupations",
 AND(D676&gt;=51, D676&lt;=53), "Production, transportation, and material moving occupations",
 AND(D676&gt;=45, D676&lt;=49), "Natural resources, construction, and maintenance occupations",
 TRUE, "Not applicable to study area"
)</f>
        <v>Management, business, science, and arts occupations</v>
      </c>
      <c r="G676">
        <f t="shared" si="51"/>
        <v>7776</v>
      </c>
      <c r="H676" s="9">
        <f t="shared" si="52"/>
        <v>17.474157303370788</v>
      </c>
      <c r="I676" t="str">
        <f>_xlfn.XLOOKUP($C676,'NAICS-SOC-CIP x-walk'!C:C, 'NAICS-SOC-CIP x-walk'!H:H)</f>
        <v>56, 92</v>
      </c>
      <c r="J676" t="str">
        <f>_xlfn.XLOOKUP($C676,'NAICS-SOC-CIP x-walk'!$C:$C, 'NAICS-SOC-CIP x-walk'!I:I)</f>
        <v>Administrative and Support and Waste Management and Remediation Services, Public Administration</v>
      </c>
      <c r="K676">
        <f t="shared" si="53"/>
        <v>1634</v>
      </c>
      <c r="L676" s="9">
        <f t="shared" si="54"/>
        <v>29.709090909090911</v>
      </c>
    </row>
    <row r="677" spans="1:12">
      <c r="A677" s="1">
        <v>14</v>
      </c>
      <c r="B677" s="1">
        <v>5</v>
      </c>
      <c r="C677" s="34" t="s">
        <v>2145</v>
      </c>
      <c r="D677" s="1">
        <f t="shared" si="50"/>
        <v>25</v>
      </c>
      <c r="E677" s="2" t="str">
        <f>_xlfn.XLOOKUP(C677,'NAICS-SOC-CIP x-walk'!C:C,'NAICS-SOC-CIP x-walk'!E:E)</f>
        <v>Librarians and Media Collections Specialists</v>
      </c>
      <c r="F677" t="str" cm="1">
        <f t="array" ref="F677">_xlfn.IFS(
 AND(D677&gt;=11, D677&lt;=29), "Management, business, science, and arts occupations",
 AND(D677&gt;=31, D677&lt;=39), "Service occupations",
 AND(D677&gt;=41, D677&lt;=43), "Sales and office occupations",
 AND(D677&gt;=51, D677&lt;=53), "Production, transportation, and material moving occupations",
 AND(D677&gt;=45, D677&lt;=49), "Natural resources, construction, and maintenance occupations",
 TRUE, "Not applicable to study area"
)</f>
        <v>Management, business, science, and arts occupations</v>
      </c>
      <c r="G677">
        <f t="shared" si="51"/>
        <v>7776</v>
      </c>
      <c r="H677" s="9">
        <f t="shared" si="52"/>
        <v>17.474157303370788</v>
      </c>
      <c r="I677" t="str">
        <f>_xlfn.XLOOKUP($C677,'NAICS-SOC-CIP x-walk'!C:C, 'NAICS-SOC-CIP x-walk'!H:H)</f>
        <v>61, 92</v>
      </c>
      <c r="J677" t="str">
        <f>_xlfn.XLOOKUP($C677,'NAICS-SOC-CIP x-walk'!$C:$C, 'NAICS-SOC-CIP x-walk'!I:I)</f>
        <v>Educational Services, Public Administration</v>
      </c>
      <c r="K677">
        <f t="shared" si="53"/>
        <v>885</v>
      </c>
      <c r="L677" s="9">
        <f t="shared" si="54"/>
        <v>13.014705882352942</v>
      </c>
    </row>
    <row r="678" spans="1:12">
      <c r="A678" s="1">
        <v>11</v>
      </c>
      <c r="B678" s="1">
        <v>3</v>
      </c>
      <c r="C678" s="34" t="s">
        <v>2146</v>
      </c>
      <c r="D678" s="1">
        <f t="shared" si="50"/>
        <v>25</v>
      </c>
      <c r="E678" s="2" t="str">
        <f>_xlfn.XLOOKUP(C678,'NAICS-SOC-CIP x-walk'!C:C,'NAICS-SOC-CIP x-walk'!E:E)</f>
        <v>Library Technicians</v>
      </c>
      <c r="F678" t="str" cm="1">
        <f t="array" ref="F678">_xlfn.IFS(
 AND(D678&gt;=11, D678&lt;=29), "Management, business, science, and arts occupations",
 AND(D678&gt;=31, D678&lt;=39), "Service occupations",
 AND(D678&gt;=41, D678&lt;=43), "Sales and office occupations",
 AND(D678&gt;=51, D678&lt;=53), "Production, transportation, and material moving occupations",
 AND(D678&gt;=45, D678&lt;=49), "Natural resources, construction, and maintenance occupations",
 TRUE, "Not applicable to study area"
)</f>
        <v>Management, business, science, and arts occupations</v>
      </c>
      <c r="G678">
        <f t="shared" si="51"/>
        <v>7776</v>
      </c>
      <c r="H678" s="9">
        <f t="shared" si="52"/>
        <v>17.474157303370788</v>
      </c>
      <c r="I678" t="str">
        <f>_xlfn.XLOOKUP($C678,'NAICS-SOC-CIP x-walk'!C:C, 'NAICS-SOC-CIP x-walk'!H:H)</f>
        <v>61, 92</v>
      </c>
      <c r="J678" t="str">
        <f>_xlfn.XLOOKUP($C678,'NAICS-SOC-CIP x-walk'!$C:$C, 'NAICS-SOC-CIP x-walk'!I:I)</f>
        <v>Educational Services, Public Administration</v>
      </c>
      <c r="K678">
        <f t="shared" si="53"/>
        <v>885</v>
      </c>
      <c r="L678" s="9">
        <f t="shared" si="54"/>
        <v>13.014705882352942</v>
      </c>
    </row>
    <row r="679" spans="1:12">
      <c r="A679" s="1">
        <v>38</v>
      </c>
      <c r="B679" s="1">
        <v>5</v>
      </c>
      <c r="C679" s="34" t="s">
        <v>2147</v>
      </c>
      <c r="D679" s="1">
        <f t="shared" si="50"/>
        <v>25</v>
      </c>
      <c r="E679" s="2" t="str">
        <f>_xlfn.XLOOKUP(C679,'NAICS-SOC-CIP x-walk'!C:C,'NAICS-SOC-CIP x-walk'!E:E)</f>
        <v>Farm and Home Management Educators</v>
      </c>
      <c r="F679" t="str" cm="1">
        <f t="array" ref="F679">_xlfn.IFS(
 AND(D679&gt;=11, D679&lt;=29), "Management, business, science, and arts occupations",
 AND(D679&gt;=31, D679&lt;=39), "Service occupations",
 AND(D679&gt;=41, D679&lt;=43), "Sales and office occupations",
 AND(D679&gt;=51, D679&lt;=53), "Production, transportation, and material moving occupations",
 AND(D679&gt;=45, D679&lt;=49), "Natural resources, construction, and maintenance occupations",
 TRUE, "Not applicable to study area"
)</f>
        <v>Management, business, science, and arts occupations</v>
      </c>
      <c r="G679">
        <f t="shared" si="51"/>
        <v>7776</v>
      </c>
      <c r="H679" s="9">
        <f t="shared" si="52"/>
        <v>17.474157303370788</v>
      </c>
      <c r="I679" t="str">
        <f>_xlfn.XLOOKUP($C679,'NAICS-SOC-CIP x-walk'!C:C, 'NAICS-SOC-CIP x-walk'!H:H)</f>
        <v>61, 92</v>
      </c>
      <c r="J679" t="str">
        <f>_xlfn.XLOOKUP($C679,'NAICS-SOC-CIP x-walk'!$C:$C, 'NAICS-SOC-CIP x-walk'!I:I)</f>
        <v>Educational Services, Public Administration</v>
      </c>
      <c r="K679">
        <f t="shared" si="53"/>
        <v>885</v>
      </c>
      <c r="L679" s="9">
        <f t="shared" si="54"/>
        <v>13.014705882352942</v>
      </c>
    </row>
    <row r="680" spans="1:12">
      <c r="A680" s="1">
        <v>9</v>
      </c>
      <c r="B680" s="1">
        <v>5</v>
      </c>
      <c r="C680" s="34" t="s">
        <v>2148</v>
      </c>
      <c r="D680" s="1">
        <f t="shared" si="50"/>
        <v>25</v>
      </c>
      <c r="E680" s="2" t="str">
        <f>_xlfn.XLOOKUP(C680,'NAICS-SOC-CIP x-walk'!C:C,'NAICS-SOC-CIP x-walk'!E:E)</f>
        <v>Instructional Coordinators</v>
      </c>
      <c r="F680" t="str" cm="1">
        <f t="array" ref="F680">_xlfn.IFS(
 AND(D680&gt;=11, D680&lt;=29), "Management, business, science, and arts occupations",
 AND(D680&gt;=31, D680&lt;=39), "Service occupations",
 AND(D680&gt;=41, D680&lt;=43), "Sales and office occupations",
 AND(D680&gt;=51, D680&lt;=53), "Production, transportation, and material moving occupations",
 AND(D680&gt;=45, D680&lt;=49), "Natural resources, construction, and maintenance occupations",
 TRUE, "Not applicable to study area"
)</f>
        <v>Management, business, science, and arts occupations</v>
      </c>
      <c r="G680">
        <f t="shared" si="51"/>
        <v>7776</v>
      </c>
      <c r="H680" s="9">
        <f t="shared" si="52"/>
        <v>17.474157303370788</v>
      </c>
      <c r="I680" t="str">
        <f>_xlfn.XLOOKUP($C680,'NAICS-SOC-CIP x-walk'!C:C, 'NAICS-SOC-CIP x-walk'!H:H)</f>
        <v>61, 92</v>
      </c>
      <c r="J680" t="str">
        <f>_xlfn.XLOOKUP($C680,'NAICS-SOC-CIP x-walk'!$C:$C, 'NAICS-SOC-CIP x-walk'!I:I)</f>
        <v>Educational Services, Public Administration</v>
      </c>
      <c r="K680">
        <f t="shared" si="53"/>
        <v>885</v>
      </c>
      <c r="L680" s="9">
        <f t="shared" si="54"/>
        <v>13.014705882352942</v>
      </c>
    </row>
    <row r="681" spans="1:12">
      <c r="A681" s="1">
        <v>6</v>
      </c>
      <c r="B681" s="1">
        <v>5</v>
      </c>
      <c r="C681" s="34" t="s">
        <v>2151</v>
      </c>
      <c r="D681" s="1">
        <f t="shared" si="50"/>
        <v>25</v>
      </c>
      <c r="E681" s="2" t="str">
        <f>_xlfn.XLOOKUP(C681,'NAICS-SOC-CIP x-walk'!C:C,'NAICS-SOC-CIP x-walk'!E:E)</f>
        <v>Teaching Assistants, Postsecondary</v>
      </c>
      <c r="F681" t="str" cm="1">
        <f t="array" ref="F681">_xlfn.IFS(
 AND(D681&gt;=11, D681&lt;=29), "Management, business, science, and arts occupations",
 AND(D681&gt;=31, D681&lt;=39), "Service occupations",
 AND(D681&gt;=41, D681&lt;=43), "Sales and office occupations",
 AND(D681&gt;=51, D681&lt;=53), "Production, transportation, and material moving occupations",
 AND(D681&gt;=45, D681&lt;=49), "Natural resources, construction, and maintenance occupations",
 TRUE, "Not applicable to study area"
)</f>
        <v>Management, business, science, and arts occupations</v>
      </c>
      <c r="G681">
        <f t="shared" si="51"/>
        <v>7776</v>
      </c>
      <c r="H681" s="9">
        <f t="shared" si="52"/>
        <v>17.474157303370788</v>
      </c>
      <c r="I681" t="str">
        <f>_xlfn.XLOOKUP($C681,'NAICS-SOC-CIP x-walk'!C:C, 'NAICS-SOC-CIP x-walk'!H:H)</f>
        <v>61, 92</v>
      </c>
      <c r="J681" t="str">
        <f>_xlfn.XLOOKUP($C681,'NAICS-SOC-CIP x-walk'!$C:$C, 'NAICS-SOC-CIP x-walk'!I:I)</f>
        <v>Educational Services, Public Administration</v>
      </c>
      <c r="K681">
        <f t="shared" si="53"/>
        <v>885</v>
      </c>
      <c r="L681" s="9">
        <f t="shared" si="54"/>
        <v>13.014705882352942</v>
      </c>
    </row>
    <row r="682" spans="1:12">
      <c r="A682" s="1">
        <v>6</v>
      </c>
      <c r="B682" s="1">
        <v>4</v>
      </c>
      <c r="C682" s="34" t="s">
        <v>2196</v>
      </c>
      <c r="D682" s="1">
        <f t="shared" si="50"/>
        <v>27</v>
      </c>
      <c r="E682" s="2" t="str">
        <f>_xlfn.XLOOKUP(C682,'NAICS-SOC-CIP x-walk'!C:C,'NAICS-SOC-CIP x-walk'!E:E)</f>
        <v>Interpreters and Translators</v>
      </c>
      <c r="F682" t="str" cm="1">
        <f t="array" ref="F682">_xlfn.IFS(
 AND(D682&gt;=11, D682&lt;=29), "Management, business, science, and arts occupations",
 AND(D682&gt;=31, D682&lt;=39), "Service occupations",
 AND(D682&gt;=41, D682&lt;=43), "Sales and office occupations",
 AND(D682&gt;=51, D682&lt;=53), "Production, transportation, and material moving occupations",
 AND(D682&gt;=45, D682&lt;=49), "Natural resources, construction, and maintenance occupations",
 TRUE, "Not applicable to study area"
)</f>
        <v>Management, business, science, and arts occupations</v>
      </c>
      <c r="G682">
        <f t="shared" si="51"/>
        <v>7776</v>
      </c>
      <c r="H682" s="9">
        <f t="shared" si="52"/>
        <v>17.474157303370788</v>
      </c>
      <c r="I682" t="str">
        <f>_xlfn.XLOOKUP($C682,'NAICS-SOC-CIP x-walk'!C:C, 'NAICS-SOC-CIP x-walk'!H:H)</f>
        <v>56, 92</v>
      </c>
      <c r="J682" t="str">
        <f>_xlfn.XLOOKUP($C682,'NAICS-SOC-CIP x-walk'!$C:$C, 'NAICS-SOC-CIP x-walk'!I:I)</f>
        <v>Administrative and Support and Waste Management and Remediation Services, Public Administration</v>
      </c>
      <c r="K682">
        <f t="shared" si="53"/>
        <v>1634</v>
      </c>
      <c r="L682" s="9">
        <f t="shared" si="54"/>
        <v>29.709090909090911</v>
      </c>
    </row>
    <row r="683" spans="1:12">
      <c r="A683" s="1">
        <v>8</v>
      </c>
      <c r="B683" s="1" t="s">
        <v>4</v>
      </c>
      <c r="C683" s="34" t="s">
        <v>2492</v>
      </c>
      <c r="D683" s="1">
        <f t="shared" si="50"/>
        <v>43</v>
      </c>
      <c r="E683" s="2" t="str">
        <f>_xlfn.XLOOKUP(C683,'NAICS-SOC-CIP x-walk'!C:C,'NAICS-SOC-CIP x-walk'!E:E)</f>
        <v>Library Assistants, Clerical</v>
      </c>
      <c r="F683" t="str" cm="1">
        <f t="array" ref="F683">_xlfn.IFS(
 AND(D683&gt;=11, D683&lt;=29), "Management, business, science, and arts occupations",
 AND(D683&gt;=31, D683&lt;=39), "Service occupations",
 AND(D683&gt;=41, D683&lt;=43), "Sales and office occupations",
 AND(D683&gt;=51, D683&lt;=53), "Production, transportation, and material moving occupations",
 AND(D683&gt;=45, D683&lt;=49), "Natural resources, construction, and maintenance occupations",
 TRUE, "Not applicable to study area"
)</f>
        <v>Sales and office occupations</v>
      </c>
      <c r="G683">
        <f t="shared" si="51"/>
        <v>1235</v>
      </c>
      <c r="H683" s="9">
        <f t="shared" si="52"/>
        <v>17.152777777777779</v>
      </c>
      <c r="I683" t="str">
        <f>_xlfn.XLOOKUP($C683,'NAICS-SOC-CIP x-walk'!C:C, 'NAICS-SOC-CIP x-walk'!H:H)</f>
        <v>61, 92</v>
      </c>
      <c r="J683" t="str">
        <f>_xlfn.XLOOKUP($C683,'NAICS-SOC-CIP x-walk'!$C:$C, 'NAICS-SOC-CIP x-walk'!I:I)</f>
        <v>Educational Services, Public Administration</v>
      </c>
      <c r="K683">
        <f t="shared" si="53"/>
        <v>885</v>
      </c>
      <c r="L683" s="9">
        <f t="shared" si="54"/>
        <v>13.014705882352942</v>
      </c>
    </row>
    <row r="684" spans="1:12">
      <c r="A684" s="1">
        <v>15</v>
      </c>
      <c r="B684" s="1">
        <v>5</v>
      </c>
      <c r="C684" s="34" t="s">
        <v>1807</v>
      </c>
      <c r="D684" s="1">
        <f t="shared" si="50"/>
        <v>11</v>
      </c>
      <c r="E684" s="2" t="str">
        <f>_xlfn.XLOOKUP(C684,'NAICS-SOC-CIP x-walk'!C:C,'NAICS-SOC-CIP x-walk'!E:E)</f>
        <v>Chief Executives</v>
      </c>
      <c r="F684" t="str" cm="1">
        <f t="array" ref="F684">_xlfn.IFS(
 AND(D684&gt;=11, D684&lt;=29), "Management, business, science, and arts occupations",
 AND(D684&gt;=31, D684&lt;=39), "Service occupations",
 AND(D684&gt;=41, D684&lt;=43), "Sales and office occupations",
 AND(D684&gt;=51, D684&lt;=53), "Production, transportation, and material moving occupations",
 AND(D684&gt;=45, D684&lt;=49), "Natural resources, construction, and maintenance occupations",
 TRUE, "Not applicable to study area"
)</f>
        <v>Management, business, science, and arts occupations</v>
      </c>
      <c r="G684">
        <f t="shared" si="51"/>
        <v>7776</v>
      </c>
      <c r="H684" s="9">
        <f t="shared" si="52"/>
        <v>17.474157303370788</v>
      </c>
      <c r="I684" t="str">
        <f>_xlfn.XLOOKUP($C684,'NAICS-SOC-CIP x-walk'!C:C, 'NAICS-SOC-CIP x-walk'!H:H)</f>
        <v>55</v>
      </c>
      <c r="J684" t="str">
        <f>_xlfn.XLOOKUP($C684,'NAICS-SOC-CIP x-walk'!$C:$C, 'NAICS-SOC-CIP x-walk'!I:I)</f>
        <v>Management of Companies and Enterprises</v>
      </c>
      <c r="K684">
        <f t="shared" si="53"/>
        <v>732</v>
      </c>
      <c r="L684" s="9">
        <f t="shared" si="54"/>
        <v>15.574468085106384</v>
      </c>
    </row>
    <row r="685" spans="1:12">
      <c r="A685" s="1">
        <v>16</v>
      </c>
      <c r="B685" s="1">
        <v>5</v>
      </c>
      <c r="C685" s="34" t="s">
        <v>1807</v>
      </c>
      <c r="D685" s="1">
        <f t="shared" si="50"/>
        <v>11</v>
      </c>
      <c r="E685" s="2" t="str">
        <f>_xlfn.XLOOKUP(C685,'NAICS-SOC-CIP x-walk'!C:C,'NAICS-SOC-CIP x-walk'!E:E)</f>
        <v>Chief Executives</v>
      </c>
      <c r="F685" t="str" cm="1">
        <f t="array" ref="F685">_xlfn.IFS(
 AND(D685&gt;=11, D685&lt;=29), "Management, business, science, and arts occupations",
 AND(D685&gt;=31, D685&lt;=39), "Service occupations",
 AND(D685&gt;=41, D685&lt;=43), "Sales and office occupations",
 AND(D685&gt;=51, D685&lt;=53), "Production, transportation, and material moving occupations",
 AND(D685&gt;=45, D685&lt;=49), "Natural resources, construction, and maintenance occupations",
 TRUE, "Not applicable to study area"
)</f>
        <v>Management, business, science, and arts occupations</v>
      </c>
      <c r="G685">
        <f t="shared" si="51"/>
        <v>7776</v>
      </c>
      <c r="H685" s="9">
        <f t="shared" si="52"/>
        <v>17.474157303370788</v>
      </c>
      <c r="I685" t="str">
        <f>_xlfn.XLOOKUP($C685,'NAICS-SOC-CIP x-walk'!C:C, 'NAICS-SOC-CIP x-walk'!H:H)</f>
        <v>55</v>
      </c>
      <c r="J685" t="str">
        <f>_xlfn.XLOOKUP($C685,'NAICS-SOC-CIP x-walk'!$C:$C, 'NAICS-SOC-CIP x-walk'!I:I)</f>
        <v>Management of Companies and Enterprises</v>
      </c>
      <c r="K685">
        <f t="shared" si="53"/>
        <v>732</v>
      </c>
      <c r="L685" s="9">
        <f t="shared" si="54"/>
        <v>15.574468085106384</v>
      </c>
    </row>
    <row r="686" spans="1:12">
      <c r="A686" s="1">
        <v>21</v>
      </c>
      <c r="B686" s="1">
        <v>3</v>
      </c>
      <c r="C686" s="34" t="s">
        <v>1819</v>
      </c>
      <c r="D686" s="1">
        <f t="shared" si="50"/>
        <v>11</v>
      </c>
      <c r="E686" s="2" t="str">
        <f>_xlfn.XLOOKUP(C686,'NAICS-SOC-CIP x-walk'!C:C,'NAICS-SOC-CIP x-walk'!E:E)</f>
        <v>Administrative Services Managers</v>
      </c>
      <c r="F686" t="str" cm="1">
        <f t="array" ref="F686">_xlfn.IFS(
 AND(D686&gt;=11, D686&lt;=29), "Management, business, science, and arts occupations",
 AND(D686&gt;=31, D686&lt;=39), "Service occupations",
 AND(D686&gt;=41, D686&lt;=43), "Sales and office occupations",
 AND(D686&gt;=51, D686&lt;=53), "Production, transportation, and material moving occupations",
 AND(D686&gt;=45, D686&lt;=49), "Natural resources, construction, and maintenance occupations",
 TRUE, "Not applicable to study area"
)</f>
        <v>Management, business, science, and arts occupations</v>
      </c>
      <c r="G686">
        <f t="shared" si="51"/>
        <v>7776</v>
      </c>
      <c r="H686" s="9">
        <f t="shared" si="52"/>
        <v>17.474157303370788</v>
      </c>
      <c r="I686" t="str">
        <f>_xlfn.XLOOKUP($C686,'NAICS-SOC-CIP x-walk'!C:C, 'NAICS-SOC-CIP x-walk'!H:H)</f>
        <v>55</v>
      </c>
      <c r="J686" t="str">
        <f>_xlfn.XLOOKUP($C686,'NAICS-SOC-CIP x-walk'!$C:$C, 'NAICS-SOC-CIP x-walk'!I:I)</f>
        <v>Management of Companies and Enterprises</v>
      </c>
      <c r="K686">
        <f t="shared" si="53"/>
        <v>732</v>
      </c>
      <c r="L686" s="9">
        <f t="shared" si="54"/>
        <v>15.574468085106384</v>
      </c>
    </row>
    <row r="687" spans="1:12">
      <c r="A687" s="1">
        <v>5</v>
      </c>
      <c r="B687" s="1">
        <v>4</v>
      </c>
      <c r="C687" s="34" t="s">
        <v>1822</v>
      </c>
      <c r="D687" s="1">
        <f t="shared" si="50"/>
        <v>11</v>
      </c>
      <c r="E687" s="2" t="str">
        <f>_xlfn.XLOOKUP(C687,'NAICS-SOC-CIP x-walk'!C:C,'NAICS-SOC-CIP x-walk'!E:E)</f>
        <v>Financial Managers</v>
      </c>
      <c r="F687" t="str" cm="1">
        <f t="array" ref="F687">_xlfn.IFS(
 AND(D687&gt;=11, D687&lt;=29), "Management, business, science, and arts occupations",
 AND(D687&gt;=31, D687&lt;=39), "Service occupations",
 AND(D687&gt;=41, D687&lt;=43), "Sales and office occupations",
 AND(D687&gt;=51, D687&lt;=53), "Production, transportation, and material moving occupations",
 AND(D687&gt;=45, D687&lt;=49), "Natural resources, construction, and maintenance occupations",
 TRUE, "Not applicable to study area"
)</f>
        <v>Management, business, science, and arts occupations</v>
      </c>
      <c r="G687">
        <f t="shared" si="51"/>
        <v>7776</v>
      </c>
      <c r="H687" s="9">
        <f t="shared" si="52"/>
        <v>17.474157303370788</v>
      </c>
      <c r="I687" t="str">
        <f>_xlfn.XLOOKUP($C687,'NAICS-SOC-CIP x-walk'!C:C, 'NAICS-SOC-CIP x-walk'!H:H)</f>
        <v>55</v>
      </c>
      <c r="J687" t="str">
        <f>_xlfn.XLOOKUP($C687,'NAICS-SOC-CIP x-walk'!$C:$C, 'NAICS-SOC-CIP x-walk'!I:I)</f>
        <v>Management of Companies and Enterprises</v>
      </c>
      <c r="K687">
        <f t="shared" si="53"/>
        <v>732</v>
      </c>
      <c r="L687" s="9">
        <f t="shared" si="54"/>
        <v>15.574468085106384</v>
      </c>
    </row>
    <row r="688" spans="1:12">
      <c r="A688" s="1">
        <v>3</v>
      </c>
      <c r="B688" s="1">
        <v>4</v>
      </c>
      <c r="C688" s="34" t="s">
        <v>1822</v>
      </c>
      <c r="D688" s="1">
        <f t="shared" si="50"/>
        <v>11</v>
      </c>
      <c r="E688" s="2" t="str">
        <f>_xlfn.XLOOKUP(C688,'NAICS-SOC-CIP x-walk'!C:C,'NAICS-SOC-CIP x-walk'!E:E)</f>
        <v>Financial Managers</v>
      </c>
      <c r="F688" t="str" cm="1">
        <f t="array" ref="F688">_xlfn.IFS(
 AND(D688&gt;=11, D688&lt;=29), "Management, business, science, and arts occupations",
 AND(D688&gt;=31, D688&lt;=39), "Service occupations",
 AND(D688&gt;=41, D688&lt;=43), "Sales and office occupations",
 AND(D688&gt;=51, D688&lt;=53), "Production, transportation, and material moving occupations",
 AND(D688&gt;=45, D688&lt;=49), "Natural resources, construction, and maintenance occupations",
 TRUE, "Not applicable to study area"
)</f>
        <v>Management, business, science, and arts occupations</v>
      </c>
      <c r="G688">
        <f t="shared" si="51"/>
        <v>7776</v>
      </c>
      <c r="H688" s="9">
        <f t="shared" si="52"/>
        <v>17.474157303370788</v>
      </c>
      <c r="I688" t="str">
        <f>_xlfn.XLOOKUP($C688,'NAICS-SOC-CIP x-walk'!C:C, 'NAICS-SOC-CIP x-walk'!H:H)</f>
        <v>55</v>
      </c>
      <c r="J688" t="str">
        <f>_xlfn.XLOOKUP($C688,'NAICS-SOC-CIP x-walk'!$C:$C, 'NAICS-SOC-CIP x-walk'!I:I)</f>
        <v>Management of Companies and Enterprises</v>
      </c>
      <c r="K688">
        <f t="shared" si="53"/>
        <v>732</v>
      </c>
      <c r="L688" s="9">
        <f t="shared" si="54"/>
        <v>15.574468085106384</v>
      </c>
    </row>
    <row r="689" spans="1:12">
      <c r="A689" s="1">
        <v>1</v>
      </c>
      <c r="B689" s="1">
        <v>5</v>
      </c>
      <c r="C689" s="34" t="s">
        <v>1822</v>
      </c>
      <c r="D689" s="1">
        <f t="shared" si="50"/>
        <v>11</v>
      </c>
      <c r="E689" s="2" t="str">
        <f>_xlfn.XLOOKUP(C689,'NAICS-SOC-CIP x-walk'!C:C,'NAICS-SOC-CIP x-walk'!E:E)</f>
        <v>Financial Managers</v>
      </c>
      <c r="F689" t="str" cm="1">
        <f t="array" ref="F689">_xlfn.IFS(
 AND(D689&gt;=11, D689&lt;=29), "Management, business, science, and arts occupations",
 AND(D689&gt;=31, D689&lt;=39), "Service occupations",
 AND(D689&gt;=41, D689&lt;=43), "Sales and office occupations",
 AND(D689&gt;=51, D689&lt;=53), "Production, transportation, and material moving occupations",
 AND(D689&gt;=45, D689&lt;=49), "Natural resources, construction, and maintenance occupations",
 TRUE, "Not applicable to study area"
)</f>
        <v>Management, business, science, and arts occupations</v>
      </c>
      <c r="G689">
        <f t="shared" si="51"/>
        <v>7776</v>
      </c>
      <c r="H689" s="9">
        <f t="shared" si="52"/>
        <v>17.474157303370788</v>
      </c>
      <c r="I689" t="str">
        <f>_xlfn.XLOOKUP($C689,'NAICS-SOC-CIP x-walk'!C:C, 'NAICS-SOC-CIP x-walk'!H:H)</f>
        <v>55</v>
      </c>
      <c r="J689" t="str">
        <f>_xlfn.XLOOKUP($C689,'NAICS-SOC-CIP x-walk'!$C:$C, 'NAICS-SOC-CIP x-walk'!I:I)</f>
        <v>Management of Companies and Enterprises</v>
      </c>
      <c r="K689">
        <f t="shared" si="53"/>
        <v>732</v>
      </c>
      <c r="L689" s="9">
        <f t="shared" si="54"/>
        <v>15.574468085106384</v>
      </c>
    </row>
    <row r="690" spans="1:12">
      <c r="A690" s="1">
        <v>15</v>
      </c>
      <c r="B690" s="1">
        <v>4</v>
      </c>
      <c r="C690" s="34" t="s">
        <v>1824</v>
      </c>
      <c r="D690" s="1">
        <f t="shared" si="50"/>
        <v>11</v>
      </c>
      <c r="E690" s="2" t="str">
        <f>_xlfn.XLOOKUP(C690,'NAICS-SOC-CIP x-walk'!C:C,'NAICS-SOC-CIP x-walk'!E:E)</f>
        <v>Purchasing Managers</v>
      </c>
      <c r="F690" t="str" cm="1">
        <f t="array" ref="F690">_xlfn.IFS(
 AND(D690&gt;=11, D690&lt;=29), "Management, business, science, and arts occupations",
 AND(D690&gt;=31, D690&lt;=39), "Service occupations",
 AND(D690&gt;=41, D690&lt;=43), "Sales and office occupations",
 AND(D690&gt;=51, D690&lt;=53), "Production, transportation, and material moving occupations",
 AND(D690&gt;=45, D690&lt;=49), "Natural resources, construction, and maintenance occupations",
 TRUE, "Not applicable to study area"
)</f>
        <v>Management, business, science, and arts occupations</v>
      </c>
      <c r="G690">
        <f t="shared" si="51"/>
        <v>7776</v>
      </c>
      <c r="H690" s="9">
        <f t="shared" si="52"/>
        <v>17.474157303370788</v>
      </c>
      <c r="I690" t="str">
        <f>_xlfn.XLOOKUP($C690,'NAICS-SOC-CIP x-walk'!C:C, 'NAICS-SOC-CIP x-walk'!H:H)</f>
        <v>42, 48-49</v>
      </c>
      <c r="J690" t="str">
        <f>_xlfn.XLOOKUP($C690,'NAICS-SOC-CIP x-walk'!$C:$C, 'NAICS-SOC-CIP x-walk'!I:I)</f>
        <v>Wholesale Trade, Transportation and Warehousing</v>
      </c>
      <c r="K690">
        <f t="shared" si="53"/>
        <v>4153</v>
      </c>
      <c r="L690" s="9">
        <f t="shared" si="54"/>
        <v>58.492957746478872</v>
      </c>
    </row>
    <row r="691" spans="1:12">
      <c r="A691" s="1">
        <v>1</v>
      </c>
      <c r="B691" s="1">
        <v>4</v>
      </c>
      <c r="C691" s="34" t="s">
        <v>1826</v>
      </c>
      <c r="D691" s="1">
        <f t="shared" si="50"/>
        <v>11</v>
      </c>
      <c r="E691" s="2" t="str">
        <f>_xlfn.XLOOKUP(C691,'NAICS-SOC-CIP x-walk'!C:C,'NAICS-SOC-CIP x-walk'!E:E)</f>
        <v>Compensation and Benefits Managers</v>
      </c>
      <c r="F691" t="str" cm="1">
        <f t="array" ref="F691">_xlfn.IFS(
 AND(D691&gt;=11, D691&lt;=29), "Management, business, science, and arts occupations",
 AND(D691&gt;=31, D691&lt;=39), "Service occupations",
 AND(D691&gt;=41, D691&lt;=43), "Sales and office occupations",
 AND(D691&gt;=51, D691&lt;=53), "Production, transportation, and material moving occupations",
 AND(D691&gt;=45, D691&lt;=49), "Natural resources, construction, and maintenance occupations",
 TRUE, "Not applicable to study area"
)</f>
        <v>Management, business, science, and arts occupations</v>
      </c>
      <c r="G691">
        <f t="shared" si="51"/>
        <v>7776</v>
      </c>
      <c r="H691" s="9">
        <f t="shared" si="52"/>
        <v>17.474157303370788</v>
      </c>
      <c r="I691" t="str">
        <f>_xlfn.XLOOKUP($C691,'NAICS-SOC-CIP x-walk'!C:C, 'NAICS-SOC-CIP x-walk'!H:H)</f>
        <v>55</v>
      </c>
      <c r="J691" t="str">
        <f>_xlfn.XLOOKUP($C691,'NAICS-SOC-CIP x-walk'!$C:$C, 'NAICS-SOC-CIP x-walk'!I:I)</f>
        <v>Management of Companies and Enterprises</v>
      </c>
      <c r="K691">
        <f t="shared" si="53"/>
        <v>732</v>
      </c>
      <c r="L691" s="9">
        <f t="shared" si="54"/>
        <v>15.574468085106384</v>
      </c>
    </row>
    <row r="692" spans="1:12">
      <c r="A692" s="1">
        <v>10</v>
      </c>
      <c r="B692" s="1">
        <v>4</v>
      </c>
      <c r="C692" s="34" t="s">
        <v>1827</v>
      </c>
      <c r="D692" s="1">
        <f t="shared" si="50"/>
        <v>11</v>
      </c>
      <c r="E692" s="2" t="str">
        <f>_xlfn.XLOOKUP(C692,'NAICS-SOC-CIP x-walk'!C:C,'NAICS-SOC-CIP x-walk'!E:E)</f>
        <v>Human Resources Managers</v>
      </c>
      <c r="F692" t="str" cm="1">
        <f t="array" ref="F692">_xlfn.IFS(
 AND(D692&gt;=11, D692&lt;=29), "Management, business, science, and arts occupations",
 AND(D692&gt;=31, D692&lt;=39), "Service occupations",
 AND(D692&gt;=41, D692&lt;=43), "Sales and office occupations",
 AND(D692&gt;=51, D692&lt;=53), "Production, transportation, and material moving occupations",
 AND(D692&gt;=45, D692&lt;=49), "Natural resources, construction, and maintenance occupations",
 TRUE, "Not applicable to study area"
)</f>
        <v>Management, business, science, and arts occupations</v>
      </c>
      <c r="G692">
        <f t="shared" si="51"/>
        <v>7776</v>
      </c>
      <c r="H692" s="9">
        <f t="shared" si="52"/>
        <v>17.474157303370788</v>
      </c>
      <c r="I692" t="str">
        <f>_xlfn.XLOOKUP($C692,'NAICS-SOC-CIP x-walk'!C:C, 'NAICS-SOC-CIP x-walk'!H:H)</f>
        <v>55</v>
      </c>
      <c r="J692" t="str">
        <f>_xlfn.XLOOKUP($C692,'NAICS-SOC-CIP x-walk'!$C:$C, 'NAICS-SOC-CIP x-walk'!I:I)</f>
        <v>Management of Companies and Enterprises</v>
      </c>
      <c r="K692">
        <f t="shared" si="53"/>
        <v>732</v>
      </c>
      <c r="L692" s="9">
        <f t="shared" si="54"/>
        <v>15.574468085106384</v>
      </c>
    </row>
    <row r="693" spans="1:12">
      <c r="A693" s="1">
        <v>5</v>
      </c>
      <c r="B693" s="1">
        <v>4</v>
      </c>
      <c r="C693" s="34" t="s">
        <v>1828</v>
      </c>
      <c r="D693" s="1">
        <f t="shared" si="50"/>
        <v>11</v>
      </c>
      <c r="E693" s="2" t="str">
        <f>_xlfn.XLOOKUP(C693,'NAICS-SOC-CIP x-walk'!C:C,'NAICS-SOC-CIP x-walk'!E:E)</f>
        <v>Training and Development Managers</v>
      </c>
      <c r="F693" t="str" cm="1">
        <f t="array" ref="F693">_xlfn.IFS(
 AND(D693&gt;=11, D693&lt;=29), "Management, business, science, and arts occupations",
 AND(D693&gt;=31, D693&lt;=39), "Service occupations",
 AND(D693&gt;=41, D693&lt;=43), "Sales and office occupations",
 AND(D693&gt;=51, D693&lt;=53), "Production, transportation, and material moving occupations",
 AND(D693&gt;=45, D693&lt;=49), "Natural resources, construction, and maintenance occupations",
 TRUE, "Not applicable to study area"
)</f>
        <v>Management, business, science, and arts occupations</v>
      </c>
      <c r="G693">
        <f t="shared" si="51"/>
        <v>7776</v>
      </c>
      <c r="H693" s="9">
        <f t="shared" si="52"/>
        <v>17.474157303370788</v>
      </c>
      <c r="I693" t="str">
        <f>_xlfn.XLOOKUP($C693,'NAICS-SOC-CIP x-walk'!C:C, 'NAICS-SOC-CIP x-walk'!H:H)</f>
        <v>55</v>
      </c>
      <c r="J693" t="str">
        <f>_xlfn.XLOOKUP($C693,'NAICS-SOC-CIP x-walk'!$C:$C, 'NAICS-SOC-CIP x-walk'!I:I)</f>
        <v>Management of Companies and Enterprises</v>
      </c>
      <c r="K693">
        <f t="shared" si="53"/>
        <v>732</v>
      </c>
      <c r="L693" s="9">
        <f t="shared" si="54"/>
        <v>15.574468085106384</v>
      </c>
    </row>
    <row r="694" spans="1:12">
      <c r="A694" s="1">
        <v>4</v>
      </c>
      <c r="B694" s="1">
        <v>4</v>
      </c>
      <c r="C694" s="34" t="s">
        <v>1863</v>
      </c>
      <c r="D694" s="1">
        <f t="shared" si="50"/>
        <v>13</v>
      </c>
      <c r="E694" s="2" t="str">
        <f>_xlfn.XLOOKUP(C694,'NAICS-SOC-CIP x-walk'!C:C,'NAICS-SOC-CIP x-walk'!E:E)</f>
        <v>Human Resources Specialists</v>
      </c>
      <c r="F694" t="str" cm="1">
        <f t="array" ref="F694">_xlfn.IFS(
 AND(D694&gt;=11, D694&lt;=29), "Management, business, science, and arts occupations",
 AND(D694&gt;=31, D694&lt;=39), "Service occupations",
 AND(D694&gt;=41, D694&lt;=43), "Sales and office occupations",
 AND(D694&gt;=51, D694&lt;=53), "Production, transportation, and material moving occupations",
 AND(D694&gt;=45, D694&lt;=49), "Natural resources, construction, and maintenance occupations",
 TRUE, "Not applicable to study area"
)</f>
        <v>Management, business, science, and arts occupations</v>
      </c>
      <c r="G694">
        <f t="shared" si="51"/>
        <v>7776</v>
      </c>
      <c r="H694" s="9">
        <f t="shared" si="52"/>
        <v>17.474157303370788</v>
      </c>
      <c r="I694" t="str">
        <f>_xlfn.XLOOKUP($C694,'NAICS-SOC-CIP x-walk'!C:C, 'NAICS-SOC-CIP x-walk'!H:H)</f>
        <v>55</v>
      </c>
      <c r="J694" t="str">
        <f>_xlfn.XLOOKUP($C694,'NAICS-SOC-CIP x-walk'!$C:$C, 'NAICS-SOC-CIP x-walk'!I:I)</f>
        <v>Management of Companies and Enterprises</v>
      </c>
      <c r="K694">
        <f t="shared" si="53"/>
        <v>732</v>
      </c>
      <c r="L694" s="9">
        <f t="shared" si="54"/>
        <v>15.574468085106384</v>
      </c>
    </row>
    <row r="695" spans="1:12">
      <c r="A695" s="1">
        <v>7</v>
      </c>
      <c r="B695" s="1">
        <v>4</v>
      </c>
      <c r="C695" s="34" t="s">
        <v>1865</v>
      </c>
      <c r="D695" s="1">
        <f t="shared" si="50"/>
        <v>13</v>
      </c>
      <c r="E695" s="2" t="str">
        <f>_xlfn.XLOOKUP(C695,'NAICS-SOC-CIP x-walk'!C:C,'NAICS-SOC-CIP x-walk'!E:E)</f>
        <v>Labor Relations Specialists</v>
      </c>
      <c r="F695" t="str" cm="1">
        <f t="array" ref="F695">_xlfn.IFS(
 AND(D695&gt;=11, D695&lt;=29), "Management, business, science, and arts occupations",
 AND(D695&gt;=31, D695&lt;=39), "Service occupations",
 AND(D695&gt;=41, D695&lt;=43), "Sales and office occupations",
 AND(D695&gt;=51, D695&lt;=53), "Production, transportation, and material moving occupations",
 AND(D695&gt;=45, D695&lt;=49), "Natural resources, construction, and maintenance occupations",
 TRUE, "Not applicable to study area"
)</f>
        <v>Management, business, science, and arts occupations</v>
      </c>
      <c r="G695">
        <f t="shared" si="51"/>
        <v>7776</v>
      </c>
      <c r="H695" s="9">
        <f t="shared" si="52"/>
        <v>17.474157303370788</v>
      </c>
      <c r="I695" t="str">
        <f>_xlfn.XLOOKUP($C695,'NAICS-SOC-CIP x-walk'!C:C, 'NAICS-SOC-CIP x-walk'!H:H)</f>
        <v>55</v>
      </c>
      <c r="J695" t="str">
        <f>_xlfn.XLOOKUP($C695,'NAICS-SOC-CIP x-walk'!$C:$C, 'NAICS-SOC-CIP x-walk'!I:I)</f>
        <v>Management of Companies and Enterprises</v>
      </c>
      <c r="K695">
        <f t="shared" si="53"/>
        <v>732</v>
      </c>
      <c r="L695" s="9">
        <f t="shared" si="54"/>
        <v>15.574468085106384</v>
      </c>
    </row>
    <row r="696" spans="1:12">
      <c r="A696" s="1">
        <v>7</v>
      </c>
      <c r="B696" s="1">
        <v>4</v>
      </c>
      <c r="C696" s="34" t="s">
        <v>1874</v>
      </c>
      <c r="D696" s="1">
        <f t="shared" si="50"/>
        <v>13</v>
      </c>
      <c r="E696" s="2" t="str">
        <f>_xlfn.XLOOKUP(C696,'NAICS-SOC-CIP x-walk'!C:C,'NAICS-SOC-CIP x-walk'!E:E)</f>
        <v>Training and Development Specialists</v>
      </c>
      <c r="F696" t="str" cm="1">
        <f t="array" ref="F696">_xlfn.IFS(
 AND(D696&gt;=11, D696&lt;=29), "Management, business, science, and arts occupations",
 AND(D696&gt;=31, D696&lt;=39), "Service occupations",
 AND(D696&gt;=41, D696&lt;=43), "Sales and office occupations",
 AND(D696&gt;=51, D696&lt;=53), "Production, transportation, and material moving occupations",
 AND(D696&gt;=45, D696&lt;=49), "Natural resources, construction, and maintenance occupations",
 TRUE, "Not applicable to study area"
)</f>
        <v>Management, business, science, and arts occupations</v>
      </c>
      <c r="G696">
        <f t="shared" si="51"/>
        <v>7776</v>
      </c>
      <c r="H696" s="9">
        <f t="shared" si="52"/>
        <v>17.474157303370788</v>
      </c>
      <c r="I696" t="str">
        <f>_xlfn.XLOOKUP($C696,'NAICS-SOC-CIP x-walk'!C:C, 'NAICS-SOC-CIP x-walk'!H:H)</f>
        <v>55</v>
      </c>
      <c r="J696" t="str">
        <f>_xlfn.XLOOKUP($C696,'NAICS-SOC-CIP x-walk'!$C:$C, 'NAICS-SOC-CIP x-walk'!I:I)</f>
        <v>Management of Companies and Enterprises</v>
      </c>
      <c r="K696">
        <f t="shared" si="53"/>
        <v>732</v>
      </c>
      <c r="L696" s="9">
        <f t="shared" si="54"/>
        <v>15.574468085106384</v>
      </c>
    </row>
    <row r="697" spans="1:12">
      <c r="A697" s="1">
        <v>6</v>
      </c>
      <c r="B697" s="1">
        <v>4</v>
      </c>
      <c r="C697" s="34" t="s">
        <v>1878</v>
      </c>
      <c r="D697" s="1">
        <f t="shared" si="50"/>
        <v>13</v>
      </c>
      <c r="E697" s="2" t="str">
        <f>_xlfn.XLOOKUP(C697,'NAICS-SOC-CIP x-walk'!C:C,'NAICS-SOC-CIP x-walk'!E:E)</f>
        <v>Business Operations Specialists, All Other</v>
      </c>
      <c r="F697" t="str" cm="1">
        <f t="array" ref="F697">_xlfn.IFS(
 AND(D697&gt;=11, D697&lt;=29), "Management, business, science, and arts occupations",
 AND(D697&gt;=31, D697&lt;=39), "Service occupations",
 AND(D697&gt;=41, D697&lt;=43), "Sales and office occupations",
 AND(D697&gt;=51, D697&lt;=53), "Production, transportation, and material moving occupations",
 AND(D697&gt;=45, D697&lt;=49), "Natural resources, construction, and maintenance occupations",
 TRUE, "Not applicable to study area"
)</f>
        <v>Management, business, science, and arts occupations</v>
      </c>
      <c r="G697">
        <f t="shared" si="51"/>
        <v>7776</v>
      </c>
      <c r="H697" s="9">
        <f t="shared" si="52"/>
        <v>17.474157303370788</v>
      </c>
      <c r="I697" t="str">
        <f>_xlfn.XLOOKUP($C697,'NAICS-SOC-CIP x-walk'!C:C, 'NAICS-SOC-CIP x-walk'!H:H)</f>
        <v>55</v>
      </c>
      <c r="J697" t="str">
        <f>_xlfn.XLOOKUP($C697,'NAICS-SOC-CIP x-walk'!$C:$C, 'NAICS-SOC-CIP x-walk'!I:I)</f>
        <v>Management of Companies and Enterprises</v>
      </c>
      <c r="K697">
        <f t="shared" si="53"/>
        <v>732</v>
      </c>
      <c r="L697" s="9">
        <f t="shared" si="54"/>
        <v>15.574468085106384</v>
      </c>
    </row>
    <row r="698" spans="1:12">
      <c r="A698" s="1">
        <v>13</v>
      </c>
      <c r="B698" s="1">
        <v>4</v>
      </c>
      <c r="C698" s="34" t="s">
        <v>1878</v>
      </c>
      <c r="D698" s="1">
        <f t="shared" si="50"/>
        <v>13</v>
      </c>
      <c r="E698" s="2" t="str">
        <f>_xlfn.XLOOKUP(C698,'NAICS-SOC-CIP x-walk'!C:C,'NAICS-SOC-CIP x-walk'!E:E)</f>
        <v>Business Operations Specialists, All Other</v>
      </c>
      <c r="F698" t="str" cm="1">
        <f t="array" ref="F698">_xlfn.IFS(
 AND(D698&gt;=11, D698&lt;=29), "Management, business, science, and arts occupations",
 AND(D698&gt;=31, D698&lt;=39), "Service occupations",
 AND(D698&gt;=41, D698&lt;=43), "Sales and office occupations",
 AND(D698&gt;=51, D698&lt;=53), "Production, transportation, and material moving occupations",
 AND(D698&gt;=45, D698&lt;=49), "Natural resources, construction, and maintenance occupations",
 TRUE, "Not applicable to study area"
)</f>
        <v>Management, business, science, and arts occupations</v>
      </c>
      <c r="G698">
        <f t="shared" si="51"/>
        <v>7776</v>
      </c>
      <c r="H698" s="9">
        <f t="shared" si="52"/>
        <v>17.474157303370788</v>
      </c>
      <c r="I698" t="str">
        <f>_xlfn.XLOOKUP($C698,'NAICS-SOC-CIP x-walk'!C:C, 'NAICS-SOC-CIP x-walk'!H:H)</f>
        <v>55</v>
      </c>
      <c r="J698" t="str">
        <f>_xlfn.XLOOKUP($C698,'NAICS-SOC-CIP x-walk'!$C:$C, 'NAICS-SOC-CIP x-walk'!I:I)</f>
        <v>Management of Companies and Enterprises</v>
      </c>
      <c r="K698">
        <f t="shared" si="53"/>
        <v>732</v>
      </c>
      <c r="L698" s="9">
        <f t="shared" si="54"/>
        <v>15.574468085106384</v>
      </c>
    </row>
    <row r="699" spans="1:12">
      <c r="A699" s="1">
        <v>12</v>
      </c>
      <c r="B699" s="1">
        <v>4</v>
      </c>
      <c r="C699" s="34" t="s">
        <v>1878</v>
      </c>
      <c r="D699" s="1">
        <f t="shared" si="50"/>
        <v>13</v>
      </c>
      <c r="E699" s="2" t="str">
        <f>_xlfn.XLOOKUP(C699,'NAICS-SOC-CIP x-walk'!C:C,'NAICS-SOC-CIP x-walk'!E:E)</f>
        <v>Business Operations Specialists, All Other</v>
      </c>
      <c r="F699" t="str" cm="1">
        <f t="array" ref="F699">_xlfn.IFS(
 AND(D699&gt;=11, D699&lt;=29), "Management, business, science, and arts occupations",
 AND(D699&gt;=31, D699&lt;=39), "Service occupations",
 AND(D699&gt;=41, D699&lt;=43), "Sales and office occupations",
 AND(D699&gt;=51, D699&lt;=53), "Production, transportation, and material moving occupations",
 AND(D699&gt;=45, D699&lt;=49), "Natural resources, construction, and maintenance occupations",
 TRUE, "Not applicable to study area"
)</f>
        <v>Management, business, science, and arts occupations</v>
      </c>
      <c r="G699">
        <f t="shared" si="51"/>
        <v>7776</v>
      </c>
      <c r="H699" s="9">
        <f t="shared" si="52"/>
        <v>17.474157303370788</v>
      </c>
      <c r="I699" t="str">
        <f>_xlfn.XLOOKUP($C699,'NAICS-SOC-CIP x-walk'!C:C, 'NAICS-SOC-CIP x-walk'!H:H)</f>
        <v>55</v>
      </c>
      <c r="J699" t="str">
        <f>_xlfn.XLOOKUP($C699,'NAICS-SOC-CIP x-walk'!$C:$C, 'NAICS-SOC-CIP x-walk'!I:I)</f>
        <v>Management of Companies and Enterprises</v>
      </c>
      <c r="K699">
        <f t="shared" si="53"/>
        <v>732</v>
      </c>
      <c r="L699" s="9">
        <f t="shared" si="54"/>
        <v>15.574468085106384</v>
      </c>
    </row>
    <row r="700" spans="1:12">
      <c r="A700" s="1">
        <v>32</v>
      </c>
      <c r="B700" s="1">
        <v>4</v>
      </c>
      <c r="C700" s="34" t="s">
        <v>1878</v>
      </c>
      <c r="D700" s="1">
        <f t="shared" si="50"/>
        <v>13</v>
      </c>
      <c r="E700" s="2" t="str">
        <f>_xlfn.XLOOKUP(C700,'NAICS-SOC-CIP x-walk'!C:C,'NAICS-SOC-CIP x-walk'!E:E)</f>
        <v>Business Operations Specialists, All Other</v>
      </c>
      <c r="F700" t="str" cm="1">
        <f t="array" ref="F700">_xlfn.IFS(
 AND(D700&gt;=11, D700&lt;=29), "Management, business, science, and arts occupations",
 AND(D700&gt;=31, D700&lt;=39), "Service occupations",
 AND(D700&gt;=41, D700&lt;=43), "Sales and office occupations",
 AND(D700&gt;=51, D700&lt;=53), "Production, transportation, and material moving occupations",
 AND(D700&gt;=45, D700&lt;=49), "Natural resources, construction, and maintenance occupations",
 TRUE, "Not applicable to study area"
)</f>
        <v>Management, business, science, and arts occupations</v>
      </c>
      <c r="G700">
        <f t="shared" si="51"/>
        <v>7776</v>
      </c>
      <c r="H700" s="9">
        <f t="shared" si="52"/>
        <v>17.474157303370788</v>
      </c>
      <c r="I700" t="str">
        <f>_xlfn.XLOOKUP($C700,'NAICS-SOC-CIP x-walk'!C:C, 'NAICS-SOC-CIP x-walk'!H:H)</f>
        <v>55</v>
      </c>
      <c r="J700" t="str">
        <f>_xlfn.XLOOKUP($C700,'NAICS-SOC-CIP x-walk'!$C:$C, 'NAICS-SOC-CIP x-walk'!I:I)</f>
        <v>Management of Companies and Enterprises</v>
      </c>
      <c r="K700">
        <f t="shared" si="53"/>
        <v>732</v>
      </c>
      <c r="L700" s="9">
        <f t="shared" si="54"/>
        <v>15.574468085106384</v>
      </c>
    </row>
    <row r="701" spans="1:12">
      <c r="A701" s="1">
        <v>5</v>
      </c>
      <c r="B701" s="1">
        <v>5</v>
      </c>
      <c r="C701" s="34" t="s">
        <v>1927</v>
      </c>
      <c r="D701" s="1">
        <f t="shared" si="50"/>
        <v>15</v>
      </c>
      <c r="E701" s="2" t="str">
        <f>_xlfn.XLOOKUP(C701,'NAICS-SOC-CIP x-walk'!C:C,'NAICS-SOC-CIP x-walk'!E:E)</f>
        <v>Operations Research Analysts</v>
      </c>
      <c r="F701" t="str" cm="1">
        <f t="array" ref="F701">_xlfn.IFS(
 AND(D701&gt;=11, D701&lt;=29), "Management, business, science, and arts occupations",
 AND(D701&gt;=31, D701&lt;=39), "Service occupations",
 AND(D701&gt;=41, D701&lt;=43), "Sales and office occupations",
 AND(D701&gt;=51, D701&lt;=53), "Production, transportation, and material moving occupations",
 AND(D701&gt;=45, D701&lt;=49), "Natural resources, construction, and maintenance occupations",
 TRUE, "Not applicable to study area"
)</f>
        <v>Management, business, science, and arts occupations</v>
      </c>
      <c r="G701">
        <f t="shared" si="51"/>
        <v>7776</v>
      </c>
      <c r="H701" s="9">
        <f t="shared" si="52"/>
        <v>17.474157303370788</v>
      </c>
      <c r="I701" t="str">
        <f>_xlfn.XLOOKUP($C701,'NAICS-SOC-CIP x-walk'!C:C, 'NAICS-SOC-CIP x-walk'!H:H)</f>
        <v>55</v>
      </c>
      <c r="J701" t="str">
        <f>_xlfn.XLOOKUP($C701,'NAICS-SOC-CIP x-walk'!$C:$C, 'NAICS-SOC-CIP x-walk'!I:I)</f>
        <v>Management of Companies and Enterprises</v>
      </c>
      <c r="K701">
        <f t="shared" si="53"/>
        <v>732</v>
      </c>
      <c r="L701" s="9">
        <f t="shared" si="54"/>
        <v>15.574468085106384</v>
      </c>
    </row>
    <row r="702" spans="1:12">
      <c r="A702" s="1">
        <v>46</v>
      </c>
      <c r="B702" s="1">
        <v>4</v>
      </c>
      <c r="C702" s="34" t="s">
        <v>1948</v>
      </c>
      <c r="D702" s="1">
        <f t="shared" si="50"/>
        <v>17</v>
      </c>
      <c r="E702" s="2" t="str">
        <f>_xlfn.XLOOKUP(C702,'NAICS-SOC-CIP x-walk'!C:C,'NAICS-SOC-CIP x-walk'!E:E)</f>
        <v>Health and Safety Engineers, Except Mining Safety Engineers and Inspectors</v>
      </c>
      <c r="F702" t="str" cm="1">
        <f t="array" ref="F702">_xlfn.IFS(
 AND(D702&gt;=11, D702&lt;=29), "Management, business, science, and arts occupations",
 AND(D702&gt;=31, D702&lt;=39), "Service occupations",
 AND(D702&gt;=41, D702&lt;=43), "Sales and office occupations",
 AND(D702&gt;=51, D702&lt;=53), "Production, transportation, and material moving occupations",
 AND(D702&gt;=45, D702&lt;=49), "Natural resources, construction, and maintenance occupations",
 TRUE, "Not applicable to study area"
)</f>
        <v>Management, business, science, and arts occupations</v>
      </c>
      <c r="G702">
        <f t="shared" si="51"/>
        <v>7776</v>
      </c>
      <c r="H702" s="9">
        <f t="shared" si="52"/>
        <v>17.474157303370788</v>
      </c>
      <c r="I702" t="str">
        <f>_xlfn.XLOOKUP($C702,'NAICS-SOC-CIP x-walk'!C:C, 'NAICS-SOC-CIP x-walk'!H:H)</f>
        <v>55</v>
      </c>
      <c r="J702" t="str">
        <f>_xlfn.XLOOKUP($C702,'NAICS-SOC-CIP x-walk'!$C:$C, 'NAICS-SOC-CIP x-walk'!I:I)</f>
        <v>Management of Companies and Enterprises</v>
      </c>
      <c r="K702">
        <f t="shared" si="53"/>
        <v>732</v>
      </c>
      <c r="L702" s="9">
        <f t="shared" si="54"/>
        <v>15.574468085106384</v>
      </c>
    </row>
    <row r="703" spans="1:12">
      <c r="A703" s="1">
        <v>26</v>
      </c>
      <c r="B703" s="1">
        <v>4</v>
      </c>
      <c r="C703" s="34" t="s">
        <v>1948</v>
      </c>
      <c r="D703" s="1">
        <f t="shared" si="50"/>
        <v>17</v>
      </c>
      <c r="E703" s="2" t="str">
        <f>_xlfn.XLOOKUP(C703,'NAICS-SOC-CIP x-walk'!C:C,'NAICS-SOC-CIP x-walk'!E:E)</f>
        <v>Health and Safety Engineers, Except Mining Safety Engineers and Inspectors</v>
      </c>
      <c r="F703" t="str" cm="1">
        <f t="array" ref="F703">_xlfn.IFS(
 AND(D703&gt;=11, D703&lt;=29), "Management, business, science, and arts occupations",
 AND(D703&gt;=31, D703&lt;=39), "Service occupations",
 AND(D703&gt;=41, D703&lt;=43), "Sales and office occupations",
 AND(D703&gt;=51, D703&lt;=53), "Production, transportation, and material moving occupations",
 AND(D703&gt;=45, D703&lt;=49), "Natural resources, construction, and maintenance occupations",
 TRUE, "Not applicable to study area"
)</f>
        <v>Management, business, science, and arts occupations</v>
      </c>
      <c r="G703">
        <f t="shared" si="51"/>
        <v>7776</v>
      </c>
      <c r="H703" s="9">
        <f t="shared" si="52"/>
        <v>17.474157303370788</v>
      </c>
      <c r="I703" t="str">
        <f>_xlfn.XLOOKUP($C703,'NAICS-SOC-CIP x-walk'!C:C, 'NAICS-SOC-CIP x-walk'!H:H)</f>
        <v>55</v>
      </c>
      <c r="J703" t="str">
        <f>_xlfn.XLOOKUP($C703,'NAICS-SOC-CIP x-walk'!$C:$C, 'NAICS-SOC-CIP x-walk'!I:I)</f>
        <v>Management of Companies and Enterprises</v>
      </c>
      <c r="K703">
        <f t="shared" si="53"/>
        <v>732</v>
      </c>
      <c r="L703" s="9">
        <f t="shared" si="54"/>
        <v>15.574468085106384</v>
      </c>
    </row>
    <row r="704" spans="1:12">
      <c r="A704" s="1">
        <v>5</v>
      </c>
      <c r="B704" s="1">
        <v>5</v>
      </c>
      <c r="C704" s="34" t="s">
        <v>2008</v>
      </c>
      <c r="D704" s="1">
        <f t="shared" si="50"/>
        <v>19</v>
      </c>
      <c r="E704" s="2" t="str">
        <f>_xlfn.XLOOKUP(C704,'NAICS-SOC-CIP x-walk'!C:C,'NAICS-SOC-CIP x-walk'!E:E)</f>
        <v>Industrial-Organizational Psychologists</v>
      </c>
      <c r="F704" t="str" cm="1">
        <f t="array" ref="F704">_xlfn.IFS(
 AND(D704&gt;=11, D704&lt;=29), "Management, business, science, and arts occupations",
 AND(D704&gt;=31, D704&lt;=39), "Service occupations",
 AND(D704&gt;=41, D704&lt;=43), "Sales and office occupations",
 AND(D704&gt;=51, D704&lt;=53), "Production, transportation, and material moving occupations",
 AND(D704&gt;=45, D704&lt;=49), "Natural resources, construction, and maintenance occupations",
 TRUE, "Not applicable to study area"
)</f>
        <v>Management, business, science, and arts occupations</v>
      </c>
      <c r="G704">
        <f t="shared" si="51"/>
        <v>7776</v>
      </c>
      <c r="H704" s="9">
        <f t="shared" si="52"/>
        <v>17.474157303370788</v>
      </c>
      <c r="I704" t="str">
        <f>_xlfn.XLOOKUP($C704,'NAICS-SOC-CIP x-walk'!C:C, 'NAICS-SOC-CIP x-walk'!H:H)</f>
        <v>55</v>
      </c>
      <c r="J704" t="str">
        <f>_xlfn.XLOOKUP($C704,'NAICS-SOC-CIP x-walk'!$C:$C, 'NAICS-SOC-CIP x-walk'!I:I)</f>
        <v>Management of Companies and Enterprises</v>
      </c>
      <c r="K704">
        <f t="shared" si="53"/>
        <v>732</v>
      </c>
      <c r="L704" s="9">
        <f t="shared" si="54"/>
        <v>15.574468085106384</v>
      </c>
    </row>
    <row r="705" spans="1:12">
      <c r="A705" s="1">
        <v>4</v>
      </c>
      <c r="B705" s="1">
        <v>5</v>
      </c>
      <c r="C705" s="34" t="s">
        <v>2019</v>
      </c>
      <c r="D705" s="1">
        <f t="shared" si="50"/>
        <v>19</v>
      </c>
      <c r="E705" s="2" t="str">
        <f>_xlfn.XLOOKUP(C705,'NAICS-SOC-CIP x-walk'!C:C,'NAICS-SOC-CIP x-walk'!E:E)</f>
        <v>Political Scientists</v>
      </c>
      <c r="F705" t="str" cm="1">
        <f t="array" ref="F705">_xlfn.IFS(
 AND(D705&gt;=11, D705&lt;=29), "Management, business, science, and arts occupations",
 AND(D705&gt;=31, D705&lt;=39), "Service occupations",
 AND(D705&gt;=41, D705&lt;=43), "Sales and office occupations",
 AND(D705&gt;=51, D705&lt;=53), "Production, transportation, and material moving occupations",
 AND(D705&gt;=45, D705&lt;=49), "Natural resources, construction, and maintenance occupations",
 TRUE, "Not applicable to study area"
)</f>
        <v>Management, business, science, and arts occupations</v>
      </c>
      <c r="G705">
        <f t="shared" si="51"/>
        <v>7776</v>
      </c>
      <c r="H705" s="9">
        <f t="shared" si="52"/>
        <v>17.474157303370788</v>
      </c>
      <c r="I705" t="str">
        <f>_xlfn.XLOOKUP($C705,'NAICS-SOC-CIP x-walk'!C:C, 'NAICS-SOC-CIP x-walk'!H:H)</f>
        <v>55</v>
      </c>
      <c r="J705" t="str">
        <f>_xlfn.XLOOKUP($C705,'NAICS-SOC-CIP x-walk'!$C:$C, 'NAICS-SOC-CIP x-walk'!I:I)</f>
        <v>Management of Companies and Enterprises</v>
      </c>
      <c r="K705">
        <f t="shared" si="53"/>
        <v>732</v>
      </c>
      <c r="L705" s="9">
        <f t="shared" si="54"/>
        <v>15.574468085106384</v>
      </c>
    </row>
    <row r="706" spans="1:12">
      <c r="A706" s="1">
        <v>7</v>
      </c>
      <c r="B706" s="1">
        <v>4</v>
      </c>
      <c r="C706" s="34" t="s">
        <v>2192</v>
      </c>
      <c r="D706" s="1">
        <f t="shared" si="50"/>
        <v>27</v>
      </c>
      <c r="E706" s="2" t="str">
        <f>_xlfn.XLOOKUP(C706,'NAICS-SOC-CIP x-walk'!C:C,'NAICS-SOC-CIP x-walk'!E:E)</f>
        <v>Public Relations Specialists</v>
      </c>
      <c r="F706" t="str" cm="1">
        <f t="array" ref="F706">_xlfn.IFS(
 AND(D706&gt;=11, D706&lt;=29), "Management, business, science, and arts occupations",
 AND(D706&gt;=31, D706&lt;=39), "Service occupations",
 AND(D706&gt;=41, D706&lt;=43), "Sales and office occupations",
 AND(D706&gt;=51, D706&lt;=53), "Production, transportation, and material moving occupations",
 AND(D706&gt;=45, D706&lt;=49), "Natural resources, construction, and maintenance occupations",
 TRUE, "Not applicable to study area"
)</f>
        <v>Management, business, science, and arts occupations</v>
      </c>
      <c r="G706">
        <f t="shared" si="51"/>
        <v>7776</v>
      </c>
      <c r="H706" s="9">
        <f t="shared" si="52"/>
        <v>17.474157303370788</v>
      </c>
      <c r="I706" t="str">
        <f>_xlfn.XLOOKUP($C706,'NAICS-SOC-CIP x-walk'!C:C, 'NAICS-SOC-CIP x-walk'!H:H)</f>
        <v>55</v>
      </c>
      <c r="J706" t="str">
        <f>_xlfn.XLOOKUP($C706,'NAICS-SOC-CIP x-walk'!$C:$C, 'NAICS-SOC-CIP x-walk'!I:I)</f>
        <v>Management of Companies and Enterprises</v>
      </c>
      <c r="K706">
        <f t="shared" si="53"/>
        <v>732</v>
      </c>
      <c r="L706" s="9">
        <f t="shared" si="54"/>
        <v>15.574468085106384</v>
      </c>
    </row>
    <row r="707" spans="1:12">
      <c r="A707" s="1">
        <v>5</v>
      </c>
      <c r="B707" s="1">
        <v>3</v>
      </c>
      <c r="C707" s="34" t="s">
        <v>2467</v>
      </c>
      <c r="D707" s="1">
        <f t="shared" si="50"/>
        <v>43</v>
      </c>
      <c r="E707" s="2" t="str">
        <f>_xlfn.XLOOKUP(C707,'NAICS-SOC-CIP x-walk'!C:C,'NAICS-SOC-CIP x-walk'!E:E)</f>
        <v>First-Line Supervisors of Office and Administrative Support Workers</v>
      </c>
      <c r="F707" t="str" cm="1">
        <f t="array" ref="F707">_xlfn.IFS(
 AND(D707&gt;=11, D707&lt;=29), "Management, business, science, and arts occupations",
 AND(D707&gt;=31, D707&lt;=39), "Service occupations",
 AND(D707&gt;=41, D707&lt;=43), "Sales and office occupations",
 AND(D707&gt;=51, D707&lt;=53), "Production, transportation, and material moving occupations",
 AND(D707&gt;=45, D707&lt;=49), "Natural resources, construction, and maintenance occupations",
 TRUE, "Not applicable to study area"
)</f>
        <v>Sales and office occupations</v>
      </c>
      <c r="G707">
        <f t="shared" si="51"/>
        <v>1235</v>
      </c>
      <c r="H707" s="9">
        <f t="shared" si="52"/>
        <v>17.152777777777779</v>
      </c>
      <c r="I707" t="str">
        <f>_xlfn.XLOOKUP($C707,'NAICS-SOC-CIP x-walk'!C:C, 'NAICS-SOC-CIP x-walk'!H:H)</f>
        <v>55</v>
      </c>
      <c r="J707" t="str">
        <f>_xlfn.XLOOKUP($C707,'NAICS-SOC-CIP x-walk'!$C:$C, 'NAICS-SOC-CIP x-walk'!I:I)</f>
        <v>Management of Companies and Enterprises</v>
      </c>
      <c r="K707">
        <f t="shared" si="53"/>
        <v>732</v>
      </c>
      <c r="L707" s="9">
        <f t="shared" si="54"/>
        <v>15.574468085106384</v>
      </c>
    </row>
    <row r="708" spans="1:12">
      <c r="A708" s="1">
        <v>1</v>
      </c>
      <c r="B708" s="1">
        <v>3</v>
      </c>
      <c r="C708" s="34" t="s">
        <v>2477</v>
      </c>
      <c r="D708" s="1">
        <f t="shared" si="50"/>
        <v>43</v>
      </c>
      <c r="E708" s="2" t="str">
        <f>_xlfn.XLOOKUP(C708,'NAICS-SOC-CIP x-walk'!C:C,'NAICS-SOC-CIP x-walk'!E:E)</f>
        <v>Payroll and Timekeeping Clerks</v>
      </c>
      <c r="F708" t="str" cm="1">
        <f t="array" ref="F708">_xlfn.IFS(
 AND(D708&gt;=11, D708&lt;=29), "Management, business, science, and arts occupations",
 AND(D708&gt;=31, D708&lt;=39), "Service occupations",
 AND(D708&gt;=41, D708&lt;=43), "Sales and office occupations",
 AND(D708&gt;=51, D708&lt;=53), "Production, transportation, and material moving occupations",
 AND(D708&gt;=45, D708&lt;=49), "Natural resources, construction, and maintenance occupations",
 TRUE, "Not applicable to study area"
)</f>
        <v>Sales and office occupations</v>
      </c>
      <c r="G708">
        <f t="shared" si="51"/>
        <v>1235</v>
      </c>
      <c r="H708" s="9">
        <f t="shared" si="52"/>
        <v>17.152777777777779</v>
      </c>
      <c r="I708" t="str">
        <f>_xlfn.XLOOKUP($C708,'NAICS-SOC-CIP x-walk'!C:C, 'NAICS-SOC-CIP x-walk'!H:H)</f>
        <v>55</v>
      </c>
      <c r="J708" t="str">
        <f>_xlfn.XLOOKUP($C708,'NAICS-SOC-CIP x-walk'!$C:$C, 'NAICS-SOC-CIP x-walk'!I:I)</f>
        <v>Management of Companies and Enterprises</v>
      </c>
      <c r="K708">
        <f t="shared" si="53"/>
        <v>732</v>
      </c>
      <c r="L708" s="9">
        <f t="shared" si="54"/>
        <v>15.574468085106384</v>
      </c>
    </row>
    <row r="709" spans="1:12">
      <c r="A709" s="1">
        <v>12</v>
      </c>
      <c r="B709" s="1" t="s">
        <v>4</v>
      </c>
      <c r="C709" s="34" t="s">
        <v>2495</v>
      </c>
      <c r="D709" s="1">
        <f t="shared" ref="D709:D772" si="55">VALUE(LEFT(C709,2))</f>
        <v>43</v>
      </c>
      <c r="E709" s="2" t="str">
        <f>_xlfn.XLOOKUP(C709,'NAICS-SOC-CIP x-walk'!C:C,'NAICS-SOC-CIP x-walk'!E:E)</f>
        <v>Order Clerks</v>
      </c>
      <c r="F709" t="str" cm="1">
        <f t="array" ref="F709">_xlfn.IFS(
 AND(D709&gt;=11, D709&lt;=29), "Management, business, science, and arts occupations",
 AND(D709&gt;=31, D709&lt;=39), "Service occupations",
 AND(D709&gt;=41, D709&lt;=43), "Sales and office occupations",
 AND(D709&gt;=51, D709&lt;=53), "Production, transportation, and material moving occupations",
 AND(D709&gt;=45, D709&lt;=49), "Natural resources, construction, and maintenance occupations",
 TRUE, "Not applicable to study area"
)</f>
        <v>Sales and office occupations</v>
      </c>
      <c r="G709">
        <f t="shared" ref="G709:G772" si="56">SUMIF(F:F, F709, A:A)</f>
        <v>1235</v>
      </c>
      <c r="H709" s="9">
        <f t="shared" ref="H709:H772" si="57">AVERAGEIF(F:F, F709, A:A)</f>
        <v>17.152777777777779</v>
      </c>
      <c r="I709" t="str">
        <f>_xlfn.XLOOKUP($C709,'NAICS-SOC-CIP x-walk'!C:C, 'NAICS-SOC-CIP x-walk'!H:H)</f>
        <v>55</v>
      </c>
      <c r="J709" t="str">
        <f>_xlfn.XLOOKUP($C709,'NAICS-SOC-CIP x-walk'!$C:$C, 'NAICS-SOC-CIP x-walk'!I:I)</f>
        <v>Management of Companies and Enterprises</v>
      </c>
      <c r="K709">
        <f t="shared" ref="K709:K772" si="58">SUMIF(J:J, J709, A:A)</f>
        <v>732</v>
      </c>
      <c r="L709" s="9">
        <f t="shared" ref="L709:L772" si="59">AVERAGEIF(J:J, J709, A:A)</f>
        <v>15.574468085106384</v>
      </c>
    </row>
    <row r="710" spans="1:12">
      <c r="A710" s="1">
        <v>6</v>
      </c>
      <c r="B710" s="1">
        <v>3</v>
      </c>
      <c r="C710" s="34" t="s">
        <v>2496</v>
      </c>
      <c r="D710" s="1">
        <f t="shared" si="55"/>
        <v>43</v>
      </c>
      <c r="E710" s="2" t="str">
        <f>_xlfn.XLOOKUP(C710,'NAICS-SOC-CIP x-walk'!C:C,'NAICS-SOC-CIP x-walk'!E:E)</f>
        <v>Human Resources Assistants, Except Payroll and Timekeeping</v>
      </c>
      <c r="F710" t="str" cm="1">
        <f t="array" ref="F710">_xlfn.IFS(
 AND(D710&gt;=11, D710&lt;=29), "Management, business, science, and arts occupations",
 AND(D710&gt;=31, D710&lt;=39), "Service occupations",
 AND(D710&gt;=41, D710&lt;=43), "Sales and office occupations",
 AND(D710&gt;=51, D710&lt;=53), "Production, transportation, and material moving occupations",
 AND(D710&gt;=45, D710&lt;=49), "Natural resources, construction, and maintenance occupations",
 TRUE, "Not applicable to study area"
)</f>
        <v>Sales and office occupations</v>
      </c>
      <c r="G710">
        <f t="shared" si="56"/>
        <v>1235</v>
      </c>
      <c r="H710" s="9">
        <f t="shared" si="57"/>
        <v>17.152777777777779</v>
      </c>
      <c r="I710" t="str">
        <f>_xlfn.XLOOKUP($C710,'NAICS-SOC-CIP x-walk'!C:C, 'NAICS-SOC-CIP x-walk'!H:H)</f>
        <v>55</v>
      </c>
      <c r="J710" t="str">
        <f>_xlfn.XLOOKUP($C710,'NAICS-SOC-CIP x-walk'!$C:$C, 'NAICS-SOC-CIP x-walk'!I:I)</f>
        <v>Management of Companies and Enterprises</v>
      </c>
      <c r="K710">
        <f t="shared" si="58"/>
        <v>732</v>
      </c>
      <c r="L710" s="9">
        <f t="shared" si="59"/>
        <v>15.574468085106384</v>
      </c>
    </row>
    <row r="711" spans="1:12">
      <c r="A711" s="1">
        <v>8</v>
      </c>
      <c r="B711" s="1">
        <v>3</v>
      </c>
      <c r="C711" s="34" t="s">
        <v>2513</v>
      </c>
      <c r="D711" s="1">
        <f t="shared" si="55"/>
        <v>43</v>
      </c>
      <c r="E711" s="2" t="str">
        <f>_xlfn.XLOOKUP(C711,'NAICS-SOC-CIP x-walk'!C:C,'NAICS-SOC-CIP x-walk'!E:E)</f>
        <v>Executive Secretaries and Executive Administrative Assistants</v>
      </c>
      <c r="F711" t="str" cm="1">
        <f t="array" ref="F711">_xlfn.IFS(
 AND(D711&gt;=11, D711&lt;=29), "Management, business, science, and arts occupations",
 AND(D711&gt;=31, D711&lt;=39), "Service occupations",
 AND(D711&gt;=41, D711&lt;=43), "Sales and office occupations",
 AND(D711&gt;=51, D711&lt;=53), "Production, transportation, and material moving occupations",
 AND(D711&gt;=45, D711&lt;=49), "Natural resources, construction, and maintenance occupations",
 TRUE, "Not applicable to study area"
)</f>
        <v>Sales and office occupations</v>
      </c>
      <c r="G711">
        <f t="shared" si="56"/>
        <v>1235</v>
      </c>
      <c r="H711" s="9">
        <f t="shared" si="57"/>
        <v>17.152777777777779</v>
      </c>
      <c r="I711" t="str">
        <f>_xlfn.XLOOKUP($C711,'NAICS-SOC-CIP x-walk'!C:C, 'NAICS-SOC-CIP x-walk'!H:H)</f>
        <v>55</v>
      </c>
      <c r="J711" t="str">
        <f>_xlfn.XLOOKUP($C711,'NAICS-SOC-CIP x-walk'!$C:$C, 'NAICS-SOC-CIP x-walk'!I:I)</f>
        <v>Management of Companies and Enterprises</v>
      </c>
      <c r="K711">
        <f t="shared" si="58"/>
        <v>732</v>
      </c>
      <c r="L711" s="9">
        <f t="shared" si="59"/>
        <v>15.574468085106384</v>
      </c>
    </row>
    <row r="712" spans="1:12">
      <c r="A712" s="1">
        <v>4</v>
      </c>
      <c r="B712" s="1" t="s">
        <v>4</v>
      </c>
      <c r="C712" s="34" t="s">
        <v>2516</v>
      </c>
      <c r="D712" s="1">
        <f t="shared" si="55"/>
        <v>43</v>
      </c>
      <c r="E712" s="2" t="str">
        <f>_xlfn.XLOOKUP(C712,'NAICS-SOC-CIP x-walk'!C:C,'NAICS-SOC-CIP x-walk'!E:E)</f>
        <v>Secretaries and Administrative Assistants, Except Legal, Medical, and Executive</v>
      </c>
      <c r="F712" t="str" cm="1">
        <f t="array" ref="F712">_xlfn.IFS(
 AND(D712&gt;=11, D712&lt;=29), "Management, business, science, and arts occupations",
 AND(D712&gt;=31, D712&lt;=39), "Service occupations",
 AND(D712&gt;=41, D712&lt;=43), "Sales and office occupations",
 AND(D712&gt;=51, D712&lt;=53), "Production, transportation, and material moving occupations",
 AND(D712&gt;=45, D712&lt;=49), "Natural resources, construction, and maintenance occupations",
 TRUE, "Not applicable to study area"
)</f>
        <v>Sales and office occupations</v>
      </c>
      <c r="G712">
        <f t="shared" si="56"/>
        <v>1235</v>
      </c>
      <c r="H712" s="9">
        <f t="shared" si="57"/>
        <v>17.152777777777779</v>
      </c>
      <c r="I712" t="str">
        <f>_xlfn.XLOOKUP($C712,'NAICS-SOC-CIP x-walk'!C:C, 'NAICS-SOC-CIP x-walk'!H:H)</f>
        <v>55</v>
      </c>
      <c r="J712" t="str">
        <f>_xlfn.XLOOKUP($C712,'NAICS-SOC-CIP x-walk'!$C:$C, 'NAICS-SOC-CIP x-walk'!I:I)</f>
        <v>Management of Companies and Enterprises</v>
      </c>
      <c r="K712">
        <f t="shared" si="58"/>
        <v>732</v>
      </c>
      <c r="L712" s="9">
        <f t="shared" si="59"/>
        <v>15.574468085106384</v>
      </c>
    </row>
    <row r="713" spans="1:12">
      <c r="A713" s="1">
        <v>14</v>
      </c>
      <c r="B713" s="1" t="s">
        <v>4</v>
      </c>
      <c r="C713" s="34" t="s">
        <v>2518</v>
      </c>
      <c r="D713" s="1">
        <f t="shared" si="55"/>
        <v>43</v>
      </c>
      <c r="E713" s="2" t="str">
        <f>_xlfn.XLOOKUP(C713,'NAICS-SOC-CIP x-walk'!C:C,'NAICS-SOC-CIP x-walk'!E:E)</f>
        <v>Word Processors and Typists</v>
      </c>
      <c r="F713" t="str" cm="1">
        <f t="array" ref="F713">_xlfn.IFS(
 AND(D713&gt;=11, D713&lt;=29), "Management, business, science, and arts occupations",
 AND(D713&gt;=31, D713&lt;=39), "Service occupations",
 AND(D713&gt;=41, D713&lt;=43), "Sales and office occupations",
 AND(D713&gt;=51, D713&lt;=53), "Production, transportation, and material moving occupations",
 AND(D713&gt;=45, D713&lt;=49), "Natural resources, construction, and maintenance occupations",
 TRUE, "Not applicable to study area"
)</f>
        <v>Sales and office occupations</v>
      </c>
      <c r="G713">
        <f t="shared" si="56"/>
        <v>1235</v>
      </c>
      <c r="H713" s="9">
        <f t="shared" si="57"/>
        <v>17.152777777777779</v>
      </c>
      <c r="I713" t="str">
        <f>_xlfn.XLOOKUP($C713,'NAICS-SOC-CIP x-walk'!C:C, 'NAICS-SOC-CIP x-walk'!H:H)</f>
        <v>55</v>
      </c>
      <c r="J713" t="str">
        <f>_xlfn.XLOOKUP($C713,'NAICS-SOC-CIP x-walk'!$C:$C, 'NAICS-SOC-CIP x-walk'!I:I)</f>
        <v>Management of Companies and Enterprises</v>
      </c>
      <c r="K713">
        <f t="shared" si="58"/>
        <v>732</v>
      </c>
      <c r="L713" s="9">
        <f t="shared" si="59"/>
        <v>15.574468085106384</v>
      </c>
    </row>
    <row r="714" spans="1:12">
      <c r="A714" s="1">
        <v>9</v>
      </c>
      <c r="B714" s="1">
        <v>3</v>
      </c>
      <c r="C714" s="34" t="s">
        <v>2519</v>
      </c>
      <c r="D714" s="1">
        <f t="shared" si="55"/>
        <v>43</v>
      </c>
      <c r="E714" s="2" t="str">
        <f>_xlfn.XLOOKUP(C714,'NAICS-SOC-CIP x-walk'!C:C,'NAICS-SOC-CIP x-walk'!E:E)</f>
        <v>Desktop Publishers</v>
      </c>
      <c r="F714" t="str" cm="1">
        <f t="array" ref="F714">_xlfn.IFS(
 AND(D714&gt;=11, D714&lt;=29), "Management, business, science, and arts occupations",
 AND(D714&gt;=31, D714&lt;=39), "Service occupations",
 AND(D714&gt;=41, D714&lt;=43), "Sales and office occupations",
 AND(D714&gt;=51, D714&lt;=53), "Production, transportation, and material moving occupations",
 AND(D714&gt;=45, D714&lt;=49), "Natural resources, construction, and maintenance occupations",
 TRUE, "Not applicable to study area"
)</f>
        <v>Sales and office occupations</v>
      </c>
      <c r="G714">
        <f t="shared" si="56"/>
        <v>1235</v>
      </c>
      <c r="H714" s="9">
        <f t="shared" si="57"/>
        <v>17.152777777777779</v>
      </c>
      <c r="I714" t="str">
        <f>_xlfn.XLOOKUP($C714,'NAICS-SOC-CIP x-walk'!C:C, 'NAICS-SOC-CIP x-walk'!H:H)</f>
        <v>55</v>
      </c>
      <c r="J714" t="str">
        <f>_xlfn.XLOOKUP($C714,'NAICS-SOC-CIP x-walk'!$C:$C, 'NAICS-SOC-CIP x-walk'!I:I)</f>
        <v>Management of Companies and Enterprises</v>
      </c>
      <c r="K714">
        <f t="shared" si="58"/>
        <v>732</v>
      </c>
      <c r="L714" s="9">
        <f t="shared" si="59"/>
        <v>15.574468085106384</v>
      </c>
    </row>
    <row r="715" spans="1:12">
      <c r="A715" s="1">
        <v>19</v>
      </c>
      <c r="B715" s="1" t="s">
        <v>4</v>
      </c>
      <c r="C715" s="34" t="s">
        <v>2521</v>
      </c>
      <c r="D715" s="1">
        <f t="shared" si="55"/>
        <v>43</v>
      </c>
      <c r="E715" s="2" t="str">
        <f>_xlfn.XLOOKUP(C715,'NAICS-SOC-CIP x-walk'!C:C,'NAICS-SOC-CIP x-walk'!E:E)</f>
        <v>Mail Clerks and Mail Machine Operators, Except Postal Service</v>
      </c>
      <c r="F715" t="str" cm="1">
        <f t="array" ref="F715">_xlfn.IFS(
 AND(D715&gt;=11, D715&lt;=29), "Management, business, science, and arts occupations",
 AND(D715&gt;=31, D715&lt;=39), "Service occupations",
 AND(D715&gt;=41, D715&lt;=43), "Sales and office occupations",
 AND(D715&gt;=51, D715&lt;=53), "Production, transportation, and material moving occupations",
 AND(D715&gt;=45, D715&lt;=49), "Natural resources, construction, and maintenance occupations",
 TRUE, "Not applicable to study area"
)</f>
        <v>Sales and office occupations</v>
      </c>
      <c r="G715">
        <f t="shared" si="56"/>
        <v>1235</v>
      </c>
      <c r="H715" s="9">
        <f t="shared" si="57"/>
        <v>17.152777777777779</v>
      </c>
      <c r="I715" t="str">
        <f>_xlfn.XLOOKUP($C715,'NAICS-SOC-CIP x-walk'!C:C, 'NAICS-SOC-CIP x-walk'!H:H)</f>
        <v>55</v>
      </c>
      <c r="J715" t="str">
        <f>_xlfn.XLOOKUP($C715,'NAICS-SOC-CIP x-walk'!$C:$C, 'NAICS-SOC-CIP x-walk'!I:I)</f>
        <v>Management of Companies and Enterprises</v>
      </c>
      <c r="K715">
        <f t="shared" si="58"/>
        <v>732</v>
      </c>
      <c r="L715" s="9">
        <f t="shared" si="59"/>
        <v>15.574468085106384</v>
      </c>
    </row>
    <row r="716" spans="1:12">
      <c r="A716" s="1">
        <v>8</v>
      </c>
      <c r="B716" s="1" t="s">
        <v>4</v>
      </c>
      <c r="C716" s="34" t="s">
        <v>2522</v>
      </c>
      <c r="D716" s="1">
        <f t="shared" si="55"/>
        <v>43</v>
      </c>
      <c r="E716" s="2" t="str">
        <f>_xlfn.XLOOKUP(C716,'NAICS-SOC-CIP x-walk'!C:C,'NAICS-SOC-CIP x-walk'!E:E)</f>
        <v>Office Clerks, General</v>
      </c>
      <c r="F716" t="str" cm="1">
        <f t="array" ref="F716">_xlfn.IFS(
 AND(D716&gt;=11, D716&lt;=29), "Management, business, science, and arts occupations",
 AND(D716&gt;=31, D716&lt;=39), "Service occupations",
 AND(D716&gt;=41, D716&lt;=43), "Sales and office occupations",
 AND(D716&gt;=51, D716&lt;=53), "Production, transportation, and material moving occupations",
 AND(D716&gt;=45, D716&lt;=49), "Natural resources, construction, and maintenance occupations",
 TRUE, "Not applicable to study area"
)</f>
        <v>Sales and office occupations</v>
      </c>
      <c r="G716">
        <f t="shared" si="56"/>
        <v>1235</v>
      </c>
      <c r="H716" s="9">
        <f t="shared" si="57"/>
        <v>17.152777777777779</v>
      </c>
      <c r="I716" t="str">
        <f>_xlfn.XLOOKUP($C716,'NAICS-SOC-CIP x-walk'!C:C, 'NAICS-SOC-CIP x-walk'!H:H)</f>
        <v>55</v>
      </c>
      <c r="J716" t="str">
        <f>_xlfn.XLOOKUP($C716,'NAICS-SOC-CIP x-walk'!$C:$C, 'NAICS-SOC-CIP x-walk'!I:I)</f>
        <v>Management of Companies and Enterprises</v>
      </c>
      <c r="K716">
        <f t="shared" si="58"/>
        <v>732</v>
      </c>
      <c r="L716" s="9">
        <f t="shared" si="59"/>
        <v>15.574468085106384</v>
      </c>
    </row>
    <row r="717" spans="1:12">
      <c r="A717" s="1">
        <v>4</v>
      </c>
      <c r="B717" s="1" t="s">
        <v>4</v>
      </c>
      <c r="C717" s="34" t="s">
        <v>2523</v>
      </c>
      <c r="D717" s="1">
        <f t="shared" si="55"/>
        <v>43</v>
      </c>
      <c r="E717" s="2" t="str">
        <f>_xlfn.XLOOKUP(C717,'NAICS-SOC-CIP x-walk'!C:C,'NAICS-SOC-CIP x-walk'!E:E)</f>
        <v>Office Machine Operators, Except Computer</v>
      </c>
      <c r="F717" t="str" cm="1">
        <f t="array" ref="F717">_xlfn.IFS(
 AND(D717&gt;=11, D717&lt;=29), "Management, business, science, and arts occupations",
 AND(D717&gt;=31, D717&lt;=39), "Service occupations",
 AND(D717&gt;=41, D717&lt;=43), "Sales and office occupations",
 AND(D717&gt;=51, D717&lt;=53), "Production, transportation, and material moving occupations",
 AND(D717&gt;=45, D717&lt;=49), "Natural resources, construction, and maintenance occupations",
 TRUE, "Not applicable to study area"
)</f>
        <v>Sales and office occupations</v>
      </c>
      <c r="G717">
        <f t="shared" si="56"/>
        <v>1235</v>
      </c>
      <c r="H717" s="9">
        <f t="shared" si="57"/>
        <v>17.152777777777779</v>
      </c>
      <c r="I717" t="str">
        <f>_xlfn.XLOOKUP($C717,'NAICS-SOC-CIP x-walk'!C:C, 'NAICS-SOC-CIP x-walk'!H:H)</f>
        <v>55</v>
      </c>
      <c r="J717" t="str">
        <f>_xlfn.XLOOKUP($C717,'NAICS-SOC-CIP x-walk'!$C:$C, 'NAICS-SOC-CIP x-walk'!I:I)</f>
        <v>Management of Companies and Enterprises</v>
      </c>
      <c r="K717">
        <f t="shared" si="58"/>
        <v>732</v>
      </c>
      <c r="L717" s="9">
        <f t="shared" si="59"/>
        <v>15.574468085106384</v>
      </c>
    </row>
    <row r="718" spans="1:12">
      <c r="A718" s="1">
        <v>18</v>
      </c>
      <c r="B718" s="1" t="s">
        <v>4</v>
      </c>
      <c r="C718" s="34" t="s">
        <v>2771</v>
      </c>
      <c r="D718" s="1">
        <f t="shared" si="55"/>
        <v>51</v>
      </c>
      <c r="E718" s="2" t="str">
        <f>_xlfn.XLOOKUP(C718,'NAICS-SOC-CIP x-walk'!C:C,'NAICS-SOC-CIP x-walk'!E:E)</f>
        <v>Dental Laboratory Technicians</v>
      </c>
      <c r="F718" t="str" cm="1">
        <f t="array" ref="F718">_xlfn.IFS(
 AND(D718&gt;=11, D718&lt;=29), "Management, business, science, and arts occupations",
 AND(D718&gt;=31, D718&lt;=39), "Service occupations",
 AND(D718&gt;=41, D718&lt;=43), "Sales and office occupations",
 AND(D718&gt;=51, D718&lt;=53), "Production, transportation, and material moving occupations",
 AND(D718&gt;=45, D718&lt;=49), "Natural resources, construction, and maintenance occupations",
 TRUE, "Not applicable to study area"
)</f>
        <v>Production, transportation, and material moving occupations</v>
      </c>
      <c r="G718">
        <f t="shared" si="56"/>
        <v>8356</v>
      </c>
      <c r="H718" s="9">
        <f t="shared" si="57"/>
        <v>53.564102564102562</v>
      </c>
      <c r="I718" t="str">
        <f>_xlfn.XLOOKUP($C718,'NAICS-SOC-CIP x-walk'!C:C, 'NAICS-SOC-CIP x-walk'!H:H)</f>
        <v>62, 81</v>
      </c>
      <c r="J718" t="str">
        <f>_xlfn.XLOOKUP($C718,'NAICS-SOC-CIP x-walk'!$C:$C, 'NAICS-SOC-CIP x-walk'!I:I)</f>
        <v>Health Care and Social Assistance, Other Services (except Public Administration)</v>
      </c>
      <c r="K718">
        <f t="shared" si="58"/>
        <v>1170</v>
      </c>
      <c r="L718" s="9">
        <f t="shared" si="59"/>
        <v>9.75</v>
      </c>
    </row>
    <row r="719" spans="1:12">
      <c r="A719" s="1">
        <v>17</v>
      </c>
      <c r="B719" s="1">
        <v>3</v>
      </c>
      <c r="C719" s="34" t="s">
        <v>2772</v>
      </c>
      <c r="D719" s="1">
        <f t="shared" si="55"/>
        <v>51</v>
      </c>
      <c r="E719" s="2" t="str">
        <f>_xlfn.XLOOKUP(C719,'NAICS-SOC-CIP x-walk'!C:C,'NAICS-SOC-CIP x-walk'!E:E)</f>
        <v>Medical Appliance Technicians</v>
      </c>
      <c r="F719" t="str" cm="1">
        <f t="array" ref="F719">_xlfn.IFS(
 AND(D719&gt;=11, D719&lt;=29), "Management, business, science, and arts occupations",
 AND(D719&gt;=31, D719&lt;=39), "Service occupations",
 AND(D719&gt;=41, D719&lt;=43), "Sales and office occupations",
 AND(D719&gt;=51, D719&lt;=53), "Production, transportation, and material moving occupations",
 AND(D719&gt;=45, D719&lt;=49), "Natural resources, construction, and maintenance occupations",
 TRUE, "Not applicable to study area"
)</f>
        <v>Production, transportation, and material moving occupations</v>
      </c>
      <c r="G719">
        <f t="shared" si="56"/>
        <v>8356</v>
      </c>
      <c r="H719" s="9">
        <f t="shared" si="57"/>
        <v>53.564102564102562</v>
      </c>
      <c r="I719" t="str">
        <f>_xlfn.XLOOKUP($C719,'NAICS-SOC-CIP x-walk'!C:C, 'NAICS-SOC-CIP x-walk'!H:H)</f>
        <v>62, 81</v>
      </c>
      <c r="J719" t="str">
        <f>_xlfn.XLOOKUP($C719,'NAICS-SOC-CIP x-walk'!$C:$C, 'NAICS-SOC-CIP x-walk'!I:I)</f>
        <v>Health Care and Social Assistance, Other Services (except Public Administration)</v>
      </c>
      <c r="K719">
        <f t="shared" si="58"/>
        <v>1170</v>
      </c>
      <c r="L719" s="9">
        <f t="shared" si="59"/>
        <v>9.75</v>
      </c>
    </row>
    <row r="720" spans="1:12">
      <c r="A720" s="1">
        <v>6</v>
      </c>
      <c r="B720" s="1" t="s">
        <v>4</v>
      </c>
      <c r="C720" s="34" t="s">
        <v>2773</v>
      </c>
      <c r="D720" s="1">
        <f t="shared" si="55"/>
        <v>51</v>
      </c>
      <c r="E720" s="2" t="str">
        <f>_xlfn.XLOOKUP(C720,'NAICS-SOC-CIP x-walk'!C:C,'NAICS-SOC-CIP x-walk'!E:E)</f>
        <v>Ophthalmic Laboratory Technicians</v>
      </c>
      <c r="F720" t="str" cm="1">
        <f t="array" ref="F720">_xlfn.IFS(
 AND(D720&gt;=11, D720&lt;=29), "Management, business, science, and arts occupations",
 AND(D720&gt;=31, D720&lt;=39), "Service occupations",
 AND(D720&gt;=41, D720&lt;=43), "Sales and office occupations",
 AND(D720&gt;=51, D720&lt;=53), "Production, transportation, and material moving occupations",
 AND(D720&gt;=45, D720&lt;=49), "Natural resources, construction, and maintenance occupations",
 TRUE, "Not applicable to study area"
)</f>
        <v>Production, transportation, and material moving occupations</v>
      </c>
      <c r="G720">
        <f t="shared" si="56"/>
        <v>8356</v>
      </c>
      <c r="H720" s="9">
        <f t="shared" si="57"/>
        <v>53.564102564102562</v>
      </c>
      <c r="I720" t="str">
        <f>_xlfn.XLOOKUP($C720,'NAICS-SOC-CIP x-walk'!C:C, 'NAICS-SOC-CIP x-walk'!H:H)</f>
        <v>62, 81</v>
      </c>
      <c r="J720" t="str">
        <f>_xlfn.XLOOKUP($C720,'NAICS-SOC-CIP x-walk'!$C:$C, 'NAICS-SOC-CIP x-walk'!I:I)</f>
        <v>Health Care and Social Assistance, Other Services (except Public Administration)</v>
      </c>
      <c r="K720">
        <f t="shared" si="58"/>
        <v>1170</v>
      </c>
      <c r="L720" s="9">
        <f t="shared" si="59"/>
        <v>9.75</v>
      </c>
    </row>
    <row r="721" spans="1:12">
      <c r="A721" s="1">
        <v>19</v>
      </c>
      <c r="B721" s="1">
        <v>3</v>
      </c>
      <c r="C721" s="34" t="s">
        <v>2315</v>
      </c>
      <c r="D721" s="1">
        <f t="shared" si="55"/>
        <v>31</v>
      </c>
      <c r="E721" s="2" t="str">
        <f>_xlfn.XLOOKUP(C721,'NAICS-SOC-CIP x-walk'!C:C,'NAICS-SOC-CIP x-walk'!E:E)</f>
        <v>Nursing Assistants</v>
      </c>
      <c r="F721" t="str" cm="1">
        <f t="array" ref="F721">_xlfn.IFS(
 AND(D721&gt;=11, D721&lt;=29), "Management, business, science, and arts occupations",
 AND(D721&gt;=31, D721&lt;=39), "Service occupations",
 AND(D721&gt;=41, D721&lt;=43), "Sales and office occupations",
 AND(D721&gt;=51, D721&lt;=53), "Production, transportation, and material moving occupations",
 AND(D721&gt;=45, D721&lt;=49), "Natural resources, construction, and maintenance occupations",
 TRUE, "Not applicable to study area"
)</f>
        <v>Service occupations</v>
      </c>
      <c r="G721">
        <f t="shared" si="56"/>
        <v>3317</v>
      </c>
      <c r="H721" s="9">
        <f t="shared" si="57"/>
        <v>34.195876288659797</v>
      </c>
      <c r="I721" t="str">
        <f>_xlfn.XLOOKUP($C721,'NAICS-SOC-CIP x-walk'!C:C, 'NAICS-SOC-CIP x-walk'!H:H)</f>
        <v>62, 81</v>
      </c>
      <c r="J721" t="str">
        <f>_xlfn.XLOOKUP($C721,'NAICS-SOC-CIP x-walk'!$C:$C, 'NAICS-SOC-CIP x-walk'!I:I)</f>
        <v>Health Care and Social Assistance, Other Services (except Public Administration)</v>
      </c>
      <c r="K721">
        <f t="shared" si="58"/>
        <v>1170</v>
      </c>
      <c r="L721" s="9">
        <f t="shared" si="59"/>
        <v>9.75</v>
      </c>
    </row>
    <row r="722" spans="1:12">
      <c r="A722" s="1">
        <v>15</v>
      </c>
      <c r="B722" s="1" t="s">
        <v>4</v>
      </c>
      <c r="C722" s="34" t="s">
        <v>2316</v>
      </c>
      <c r="D722" s="1">
        <f t="shared" si="55"/>
        <v>31</v>
      </c>
      <c r="E722" s="2" t="str">
        <f>_xlfn.XLOOKUP(C722,'NAICS-SOC-CIP x-walk'!C:C,'NAICS-SOC-CIP x-walk'!E:E)</f>
        <v>Orderlies</v>
      </c>
      <c r="F722" t="str" cm="1">
        <f t="array" ref="F722">_xlfn.IFS(
 AND(D722&gt;=11, D722&lt;=29), "Management, business, science, and arts occupations",
 AND(D722&gt;=31, D722&lt;=39), "Service occupations",
 AND(D722&gt;=41, D722&lt;=43), "Sales and office occupations",
 AND(D722&gt;=51, D722&lt;=53), "Production, transportation, and material moving occupations",
 AND(D722&gt;=45, D722&lt;=49), "Natural resources, construction, and maintenance occupations",
 TRUE, "Not applicable to study area"
)</f>
        <v>Service occupations</v>
      </c>
      <c r="G722">
        <f t="shared" si="56"/>
        <v>3317</v>
      </c>
      <c r="H722" s="9">
        <f t="shared" si="57"/>
        <v>34.195876288659797</v>
      </c>
      <c r="I722" t="str">
        <f>_xlfn.XLOOKUP($C722,'NAICS-SOC-CIP x-walk'!C:C, 'NAICS-SOC-CIP x-walk'!H:H)</f>
        <v>62, 81</v>
      </c>
      <c r="J722" t="str">
        <f>_xlfn.XLOOKUP($C722,'NAICS-SOC-CIP x-walk'!$C:$C, 'NAICS-SOC-CIP x-walk'!I:I)</f>
        <v>Health Care and Social Assistance, Other Services (except Public Administration)</v>
      </c>
      <c r="K722">
        <f t="shared" si="58"/>
        <v>1170</v>
      </c>
      <c r="L722" s="9">
        <f t="shared" si="59"/>
        <v>9.75</v>
      </c>
    </row>
    <row r="723" spans="1:12">
      <c r="A723" s="1">
        <v>19</v>
      </c>
      <c r="B723" s="1" t="s">
        <v>4</v>
      </c>
      <c r="C723" s="34" t="s">
        <v>2317</v>
      </c>
      <c r="D723" s="1">
        <f t="shared" si="55"/>
        <v>31</v>
      </c>
      <c r="E723" s="2" t="str">
        <f>_xlfn.XLOOKUP(C723,'NAICS-SOC-CIP x-walk'!C:C,'NAICS-SOC-CIP x-walk'!E:E)</f>
        <v>Psychiatric Aides</v>
      </c>
      <c r="F723" t="str" cm="1">
        <f t="array" ref="F723">_xlfn.IFS(
 AND(D723&gt;=11, D723&lt;=29), "Management, business, science, and arts occupations",
 AND(D723&gt;=31, D723&lt;=39), "Service occupations",
 AND(D723&gt;=41, D723&lt;=43), "Sales and office occupations",
 AND(D723&gt;=51, D723&lt;=53), "Production, transportation, and material moving occupations",
 AND(D723&gt;=45, D723&lt;=49), "Natural resources, construction, and maintenance occupations",
 TRUE, "Not applicable to study area"
)</f>
        <v>Service occupations</v>
      </c>
      <c r="G723">
        <f t="shared" si="56"/>
        <v>3317</v>
      </c>
      <c r="H723" s="9">
        <f t="shared" si="57"/>
        <v>34.195876288659797</v>
      </c>
      <c r="I723" t="str">
        <f>_xlfn.XLOOKUP($C723,'NAICS-SOC-CIP x-walk'!C:C, 'NAICS-SOC-CIP x-walk'!H:H)</f>
        <v>62, 81</v>
      </c>
      <c r="J723" t="str">
        <f>_xlfn.XLOOKUP($C723,'NAICS-SOC-CIP x-walk'!$C:$C, 'NAICS-SOC-CIP x-walk'!I:I)</f>
        <v>Health Care and Social Assistance, Other Services (except Public Administration)</v>
      </c>
      <c r="K723">
        <f t="shared" si="58"/>
        <v>1170</v>
      </c>
      <c r="L723" s="9">
        <f t="shared" si="59"/>
        <v>9.75</v>
      </c>
    </row>
    <row r="724" spans="1:12">
      <c r="A724" s="1">
        <v>11</v>
      </c>
      <c r="B724" s="1">
        <v>3</v>
      </c>
      <c r="C724" s="34" t="s">
        <v>2318</v>
      </c>
      <c r="D724" s="1">
        <f t="shared" si="55"/>
        <v>31</v>
      </c>
      <c r="E724" s="2" t="str">
        <f>_xlfn.XLOOKUP(C724,'NAICS-SOC-CIP x-walk'!C:C,'NAICS-SOC-CIP x-walk'!E:E)</f>
        <v>Occupational Therapy Assistants</v>
      </c>
      <c r="F724" t="str" cm="1">
        <f t="array" ref="F724">_xlfn.IFS(
 AND(D724&gt;=11, D724&lt;=29), "Management, business, science, and arts occupations",
 AND(D724&gt;=31, D724&lt;=39), "Service occupations",
 AND(D724&gt;=41, D724&lt;=43), "Sales and office occupations",
 AND(D724&gt;=51, D724&lt;=53), "Production, transportation, and material moving occupations",
 AND(D724&gt;=45, D724&lt;=49), "Natural resources, construction, and maintenance occupations",
 TRUE, "Not applicable to study area"
)</f>
        <v>Service occupations</v>
      </c>
      <c r="G724">
        <f t="shared" si="56"/>
        <v>3317</v>
      </c>
      <c r="H724" s="9">
        <f t="shared" si="57"/>
        <v>34.195876288659797</v>
      </c>
      <c r="I724" t="str">
        <f>_xlfn.XLOOKUP($C724,'NAICS-SOC-CIP x-walk'!C:C, 'NAICS-SOC-CIP x-walk'!H:H)</f>
        <v>62, 81</v>
      </c>
      <c r="J724" t="str">
        <f>_xlfn.XLOOKUP($C724,'NAICS-SOC-CIP x-walk'!$C:$C, 'NAICS-SOC-CIP x-walk'!I:I)</f>
        <v>Health Care and Social Assistance, Other Services (except Public Administration)</v>
      </c>
      <c r="K724">
        <f t="shared" si="58"/>
        <v>1170</v>
      </c>
      <c r="L724" s="9">
        <f t="shared" si="59"/>
        <v>9.75</v>
      </c>
    </row>
    <row r="725" spans="1:12">
      <c r="A725" s="1">
        <v>1</v>
      </c>
      <c r="B725" s="1">
        <v>3</v>
      </c>
      <c r="C725" s="34" t="s">
        <v>2319</v>
      </c>
      <c r="D725" s="1">
        <f t="shared" si="55"/>
        <v>31</v>
      </c>
      <c r="E725" s="2" t="str">
        <f>_xlfn.XLOOKUP(C725,'NAICS-SOC-CIP x-walk'!C:C,'NAICS-SOC-CIP x-walk'!E:E)</f>
        <v>Occupational Therapy Aides</v>
      </c>
      <c r="F725" t="str" cm="1">
        <f t="array" ref="F725">_xlfn.IFS(
 AND(D725&gt;=11, D725&lt;=29), "Management, business, science, and arts occupations",
 AND(D725&gt;=31, D725&lt;=39), "Service occupations",
 AND(D725&gt;=41, D725&lt;=43), "Sales and office occupations",
 AND(D725&gt;=51, D725&lt;=53), "Production, transportation, and material moving occupations",
 AND(D725&gt;=45, D725&lt;=49), "Natural resources, construction, and maintenance occupations",
 TRUE, "Not applicable to study area"
)</f>
        <v>Service occupations</v>
      </c>
      <c r="G725">
        <f t="shared" si="56"/>
        <v>3317</v>
      </c>
      <c r="H725" s="9">
        <f t="shared" si="57"/>
        <v>34.195876288659797</v>
      </c>
      <c r="I725" t="str">
        <f>_xlfn.XLOOKUP($C725,'NAICS-SOC-CIP x-walk'!C:C, 'NAICS-SOC-CIP x-walk'!H:H)</f>
        <v>62, 81</v>
      </c>
      <c r="J725" t="str">
        <f>_xlfn.XLOOKUP($C725,'NAICS-SOC-CIP x-walk'!$C:$C, 'NAICS-SOC-CIP x-walk'!I:I)</f>
        <v>Health Care and Social Assistance, Other Services (except Public Administration)</v>
      </c>
      <c r="K725">
        <f t="shared" si="58"/>
        <v>1170</v>
      </c>
      <c r="L725" s="9">
        <f t="shared" si="59"/>
        <v>9.75</v>
      </c>
    </row>
    <row r="726" spans="1:12">
      <c r="A726" s="1">
        <v>2</v>
      </c>
      <c r="B726" s="1">
        <v>3</v>
      </c>
      <c r="C726" s="34" t="s">
        <v>2320</v>
      </c>
      <c r="D726" s="1">
        <f t="shared" si="55"/>
        <v>31</v>
      </c>
      <c r="E726" s="2" t="str">
        <f>_xlfn.XLOOKUP(C726,'NAICS-SOC-CIP x-walk'!C:C,'NAICS-SOC-CIP x-walk'!E:E)</f>
        <v>Physical Therapist Assistants</v>
      </c>
      <c r="F726" t="str" cm="1">
        <f t="array" ref="F726">_xlfn.IFS(
 AND(D726&gt;=11, D726&lt;=29), "Management, business, science, and arts occupations",
 AND(D726&gt;=31, D726&lt;=39), "Service occupations",
 AND(D726&gt;=41, D726&lt;=43), "Sales and office occupations",
 AND(D726&gt;=51, D726&lt;=53), "Production, transportation, and material moving occupations",
 AND(D726&gt;=45, D726&lt;=49), "Natural resources, construction, and maintenance occupations",
 TRUE, "Not applicable to study area"
)</f>
        <v>Service occupations</v>
      </c>
      <c r="G726">
        <f t="shared" si="56"/>
        <v>3317</v>
      </c>
      <c r="H726" s="9">
        <f t="shared" si="57"/>
        <v>34.195876288659797</v>
      </c>
      <c r="I726" t="str">
        <f>_xlfn.XLOOKUP($C726,'NAICS-SOC-CIP x-walk'!C:C, 'NAICS-SOC-CIP x-walk'!H:H)</f>
        <v>62, 81</v>
      </c>
      <c r="J726" t="str">
        <f>_xlfn.XLOOKUP($C726,'NAICS-SOC-CIP x-walk'!$C:$C, 'NAICS-SOC-CIP x-walk'!I:I)</f>
        <v>Health Care and Social Assistance, Other Services (except Public Administration)</v>
      </c>
      <c r="K726">
        <f t="shared" si="58"/>
        <v>1170</v>
      </c>
      <c r="L726" s="9">
        <f t="shared" si="59"/>
        <v>9.75</v>
      </c>
    </row>
    <row r="727" spans="1:12">
      <c r="A727" s="1">
        <v>19</v>
      </c>
      <c r="B727" s="1" t="s">
        <v>4</v>
      </c>
      <c r="C727" s="34" t="s">
        <v>2321</v>
      </c>
      <c r="D727" s="1">
        <f t="shared" si="55"/>
        <v>31</v>
      </c>
      <c r="E727" s="2" t="str">
        <f>_xlfn.XLOOKUP(C727,'NAICS-SOC-CIP x-walk'!C:C,'NAICS-SOC-CIP x-walk'!E:E)</f>
        <v>Physical Therapist Aides</v>
      </c>
      <c r="F727" t="str" cm="1">
        <f t="array" ref="F727">_xlfn.IFS(
 AND(D727&gt;=11, D727&lt;=29), "Management, business, science, and arts occupations",
 AND(D727&gt;=31, D727&lt;=39), "Service occupations",
 AND(D727&gt;=41, D727&lt;=43), "Sales and office occupations",
 AND(D727&gt;=51, D727&lt;=53), "Production, transportation, and material moving occupations",
 AND(D727&gt;=45, D727&lt;=49), "Natural resources, construction, and maintenance occupations",
 TRUE, "Not applicable to study area"
)</f>
        <v>Service occupations</v>
      </c>
      <c r="G727">
        <f t="shared" si="56"/>
        <v>3317</v>
      </c>
      <c r="H727" s="9">
        <f t="shared" si="57"/>
        <v>34.195876288659797</v>
      </c>
      <c r="I727" t="str">
        <f>_xlfn.XLOOKUP($C727,'NAICS-SOC-CIP x-walk'!C:C, 'NAICS-SOC-CIP x-walk'!H:H)</f>
        <v>62, 81</v>
      </c>
      <c r="J727" t="str">
        <f>_xlfn.XLOOKUP($C727,'NAICS-SOC-CIP x-walk'!$C:$C, 'NAICS-SOC-CIP x-walk'!I:I)</f>
        <v>Health Care and Social Assistance, Other Services (except Public Administration)</v>
      </c>
      <c r="K727">
        <f t="shared" si="58"/>
        <v>1170</v>
      </c>
      <c r="L727" s="9">
        <f t="shared" si="59"/>
        <v>9.75</v>
      </c>
    </row>
    <row r="728" spans="1:12">
      <c r="A728" s="1">
        <v>3</v>
      </c>
      <c r="B728" s="1">
        <v>3</v>
      </c>
      <c r="C728" s="34" t="s">
        <v>2322</v>
      </c>
      <c r="D728" s="1">
        <f t="shared" si="55"/>
        <v>31</v>
      </c>
      <c r="E728" s="2" t="str">
        <f>_xlfn.XLOOKUP(C728,'NAICS-SOC-CIP x-walk'!C:C,'NAICS-SOC-CIP x-walk'!E:E)</f>
        <v>Massage Therapists</v>
      </c>
      <c r="F728" t="str" cm="1">
        <f t="array" ref="F728">_xlfn.IFS(
 AND(D728&gt;=11, D728&lt;=29), "Management, business, science, and arts occupations",
 AND(D728&gt;=31, D728&lt;=39), "Service occupations",
 AND(D728&gt;=41, D728&lt;=43), "Sales and office occupations",
 AND(D728&gt;=51, D728&lt;=53), "Production, transportation, and material moving occupations",
 AND(D728&gt;=45, D728&lt;=49), "Natural resources, construction, and maintenance occupations",
 TRUE, "Not applicable to study area"
)</f>
        <v>Service occupations</v>
      </c>
      <c r="G728">
        <f t="shared" si="56"/>
        <v>3317</v>
      </c>
      <c r="H728" s="9">
        <f t="shared" si="57"/>
        <v>34.195876288659797</v>
      </c>
      <c r="I728" t="str">
        <f>_xlfn.XLOOKUP($C728,'NAICS-SOC-CIP x-walk'!C:C, 'NAICS-SOC-CIP x-walk'!H:H)</f>
        <v>62, 81</v>
      </c>
      <c r="J728" t="str">
        <f>_xlfn.XLOOKUP($C728,'NAICS-SOC-CIP x-walk'!$C:$C, 'NAICS-SOC-CIP x-walk'!I:I)</f>
        <v>Health Care and Social Assistance, Other Services (except Public Administration)</v>
      </c>
      <c r="K728">
        <f t="shared" si="58"/>
        <v>1170</v>
      </c>
      <c r="L728" s="9">
        <f t="shared" si="59"/>
        <v>9.75</v>
      </c>
    </row>
    <row r="729" spans="1:12">
      <c r="A729" s="1">
        <v>14</v>
      </c>
      <c r="B729" s="1">
        <v>3</v>
      </c>
      <c r="C729" s="34" t="s">
        <v>2323</v>
      </c>
      <c r="D729" s="1">
        <f t="shared" si="55"/>
        <v>31</v>
      </c>
      <c r="E729" s="2" t="str">
        <f>_xlfn.XLOOKUP(C729,'NAICS-SOC-CIP x-walk'!C:C,'NAICS-SOC-CIP x-walk'!E:E)</f>
        <v>Dental Assistants</v>
      </c>
      <c r="F729" t="str" cm="1">
        <f t="array" ref="F729">_xlfn.IFS(
 AND(D729&gt;=11, D729&lt;=29), "Management, business, science, and arts occupations",
 AND(D729&gt;=31, D729&lt;=39), "Service occupations",
 AND(D729&gt;=41, D729&lt;=43), "Sales and office occupations",
 AND(D729&gt;=51, D729&lt;=53), "Production, transportation, and material moving occupations",
 AND(D729&gt;=45, D729&lt;=49), "Natural resources, construction, and maintenance occupations",
 TRUE, "Not applicable to study area"
)</f>
        <v>Service occupations</v>
      </c>
      <c r="G729">
        <f t="shared" si="56"/>
        <v>3317</v>
      </c>
      <c r="H729" s="9">
        <f t="shared" si="57"/>
        <v>34.195876288659797</v>
      </c>
      <c r="I729" t="str">
        <f>_xlfn.XLOOKUP($C729,'NAICS-SOC-CIP x-walk'!C:C, 'NAICS-SOC-CIP x-walk'!H:H)</f>
        <v>62, 81</v>
      </c>
      <c r="J729" t="str">
        <f>_xlfn.XLOOKUP($C729,'NAICS-SOC-CIP x-walk'!$C:$C, 'NAICS-SOC-CIP x-walk'!I:I)</f>
        <v>Health Care and Social Assistance, Other Services (except Public Administration)</v>
      </c>
      <c r="K729">
        <f t="shared" si="58"/>
        <v>1170</v>
      </c>
      <c r="L729" s="9">
        <f t="shared" si="59"/>
        <v>9.75</v>
      </c>
    </row>
    <row r="730" spans="1:12">
      <c r="A730" s="1">
        <v>0</v>
      </c>
      <c r="B730" s="1">
        <v>3</v>
      </c>
      <c r="C730" s="34" t="s">
        <v>2324</v>
      </c>
      <c r="D730" s="1">
        <f t="shared" si="55"/>
        <v>31</v>
      </c>
      <c r="E730" s="2" t="str">
        <f>_xlfn.XLOOKUP(C730,'NAICS-SOC-CIP x-walk'!C:C,'NAICS-SOC-CIP x-walk'!E:E)</f>
        <v>Medical Assistants</v>
      </c>
      <c r="F730" t="str" cm="1">
        <f t="array" ref="F730">_xlfn.IFS(
 AND(D730&gt;=11, D730&lt;=29), "Management, business, science, and arts occupations",
 AND(D730&gt;=31, D730&lt;=39), "Service occupations",
 AND(D730&gt;=41, D730&lt;=43), "Sales and office occupations",
 AND(D730&gt;=51, D730&lt;=53), "Production, transportation, and material moving occupations",
 AND(D730&gt;=45, D730&lt;=49), "Natural resources, construction, and maintenance occupations",
 TRUE, "Not applicable to study area"
)</f>
        <v>Service occupations</v>
      </c>
      <c r="G730">
        <f t="shared" si="56"/>
        <v>3317</v>
      </c>
      <c r="H730" s="9">
        <f t="shared" si="57"/>
        <v>34.195876288659797</v>
      </c>
      <c r="I730" t="str">
        <f>_xlfn.XLOOKUP($C730,'NAICS-SOC-CIP x-walk'!C:C, 'NAICS-SOC-CIP x-walk'!H:H)</f>
        <v>62, 81</v>
      </c>
      <c r="J730" t="str">
        <f>_xlfn.XLOOKUP($C730,'NAICS-SOC-CIP x-walk'!$C:$C, 'NAICS-SOC-CIP x-walk'!I:I)</f>
        <v>Health Care and Social Assistance, Other Services (except Public Administration)</v>
      </c>
      <c r="K730">
        <f t="shared" si="58"/>
        <v>1170</v>
      </c>
      <c r="L730" s="9">
        <f t="shared" si="59"/>
        <v>9.75</v>
      </c>
    </row>
    <row r="731" spans="1:12">
      <c r="A731" s="1">
        <v>28</v>
      </c>
      <c r="B731" s="1" t="s">
        <v>4</v>
      </c>
      <c r="C731" s="34" t="s">
        <v>2325</v>
      </c>
      <c r="D731" s="1">
        <f t="shared" si="55"/>
        <v>31</v>
      </c>
      <c r="E731" s="2" t="str">
        <f>_xlfn.XLOOKUP(C731,'NAICS-SOC-CIP x-walk'!C:C,'NAICS-SOC-CIP x-walk'!E:E)</f>
        <v>Medical Equipment Preparers</v>
      </c>
      <c r="F731" t="str" cm="1">
        <f t="array" ref="F731">_xlfn.IFS(
 AND(D731&gt;=11, D731&lt;=29), "Management, business, science, and arts occupations",
 AND(D731&gt;=31, D731&lt;=39), "Service occupations",
 AND(D731&gt;=41, D731&lt;=43), "Sales and office occupations",
 AND(D731&gt;=51, D731&lt;=53), "Production, transportation, and material moving occupations",
 AND(D731&gt;=45, D731&lt;=49), "Natural resources, construction, and maintenance occupations",
 TRUE, "Not applicable to study area"
)</f>
        <v>Service occupations</v>
      </c>
      <c r="G731">
        <f t="shared" si="56"/>
        <v>3317</v>
      </c>
      <c r="H731" s="9">
        <f t="shared" si="57"/>
        <v>34.195876288659797</v>
      </c>
      <c r="I731" t="str">
        <f>_xlfn.XLOOKUP($C731,'NAICS-SOC-CIP x-walk'!C:C, 'NAICS-SOC-CIP x-walk'!H:H)</f>
        <v>62, 81</v>
      </c>
      <c r="J731" t="str">
        <f>_xlfn.XLOOKUP($C731,'NAICS-SOC-CIP x-walk'!$C:$C, 'NAICS-SOC-CIP x-walk'!I:I)</f>
        <v>Health Care and Social Assistance, Other Services (except Public Administration)</v>
      </c>
      <c r="K731">
        <f t="shared" si="58"/>
        <v>1170</v>
      </c>
      <c r="L731" s="9">
        <f t="shared" si="59"/>
        <v>9.75</v>
      </c>
    </row>
    <row r="732" spans="1:12">
      <c r="A732" s="1">
        <v>10</v>
      </c>
      <c r="B732" s="1">
        <v>3</v>
      </c>
      <c r="C732" s="34" t="s">
        <v>2326</v>
      </c>
      <c r="D732" s="1">
        <f t="shared" si="55"/>
        <v>31</v>
      </c>
      <c r="E732" s="2" t="str">
        <f>_xlfn.XLOOKUP(C732,'NAICS-SOC-CIP x-walk'!C:C,'NAICS-SOC-CIP x-walk'!E:E)</f>
        <v>Medical Transcriptionists</v>
      </c>
      <c r="F732" t="str" cm="1">
        <f t="array" ref="F732">_xlfn.IFS(
 AND(D732&gt;=11, D732&lt;=29), "Management, business, science, and arts occupations",
 AND(D732&gt;=31, D732&lt;=39), "Service occupations",
 AND(D732&gt;=41, D732&lt;=43), "Sales and office occupations",
 AND(D732&gt;=51, D732&lt;=53), "Production, transportation, and material moving occupations",
 AND(D732&gt;=45, D732&lt;=49), "Natural resources, construction, and maintenance occupations",
 TRUE, "Not applicable to study area"
)</f>
        <v>Service occupations</v>
      </c>
      <c r="G732">
        <f t="shared" si="56"/>
        <v>3317</v>
      </c>
      <c r="H732" s="9">
        <f t="shared" si="57"/>
        <v>34.195876288659797</v>
      </c>
      <c r="I732" t="str">
        <f>_xlfn.XLOOKUP($C732,'NAICS-SOC-CIP x-walk'!C:C, 'NAICS-SOC-CIP x-walk'!H:H)</f>
        <v>62, 81</v>
      </c>
      <c r="J732" t="str">
        <f>_xlfn.XLOOKUP($C732,'NAICS-SOC-CIP x-walk'!$C:$C, 'NAICS-SOC-CIP x-walk'!I:I)</f>
        <v>Health Care and Social Assistance, Other Services (except Public Administration)</v>
      </c>
      <c r="K732">
        <f t="shared" si="58"/>
        <v>1170</v>
      </c>
      <c r="L732" s="9">
        <f t="shared" si="59"/>
        <v>9.75</v>
      </c>
    </row>
    <row r="733" spans="1:12">
      <c r="A733" s="1">
        <v>21</v>
      </c>
      <c r="B733" s="1" t="s">
        <v>4</v>
      </c>
      <c r="C733" s="34" t="s">
        <v>2327</v>
      </c>
      <c r="D733" s="1">
        <f t="shared" si="55"/>
        <v>31</v>
      </c>
      <c r="E733" s="2" t="str">
        <f>_xlfn.XLOOKUP(C733,'NAICS-SOC-CIP x-walk'!C:C,'NAICS-SOC-CIP x-walk'!E:E)</f>
        <v>Pharmacy Aides</v>
      </c>
      <c r="F733" t="str" cm="1">
        <f t="array" ref="F733">_xlfn.IFS(
 AND(D733&gt;=11, D733&lt;=29), "Management, business, science, and arts occupations",
 AND(D733&gt;=31, D733&lt;=39), "Service occupations",
 AND(D733&gt;=41, D733&lt;=43), "Sales and office occupations",
 AND(D733&gt;=51, D733&lt;=53), "Production, transportation, and material moving occupations",
 AND(D733&gt;=45, D733&lt;=49), "Natural resources, construction, and maintenance occupations",
 TRUE, "Not applicable to study area"
)</f>
        <v>Service occupations</v>
      </c>
      <c r="G733">
        <f t="shared" si="56"/>
        <v>3317</v>
      </c>
      <c r="H733" s="9">
        <f t="shared" si="57"/>
        <v>34.195876288659797</v>
      </c>
      <c r="I733" t="str">
        <f>_xlfn.XLOOKUP($C733,'NAICS-SOC-CIP x-walk'!C:C, 'NAICS-SOC-CIP x-walk'!H:H)</f>
        <v>62, 81</v>
      </c>
      <c r="J733" t="str">
        <f>_xlfn.XLOOKUP($C733,'NAICS-SOC-CIP x-walk'!$C:$C, 'NAICS-SOC-CIP x-walk'!I:I)</f>
        <v>Health Care and Social Assistance, Other Services (except Public Administration)</v>
      </c>
      <c r="K733">
        <f t="shared" si="58"/>
        <v>1170</v>
      </c>
      <c r="L733" s="9">
        <f t="shared" si="59"/>
        <v>9.75</v>
      </c>
    </row>
    <row r="734" spans="1:12">
      <c r="A734" s="1">
        <v>13</v>
      </c>
      <c r="B734" s="1">
        <v>3</v>
      </c>
      <c r="C734" s="34" t="s">
        <v>2329</v>
      </c>
      <c r="D734" s="1">
        <f t="shared" si="55"/>
        <v>31</v>
      </c>
      <c r="E734" s="2" t="str">
        <f>_xlfn.XLOOKUP(C734,'NAICS-SOC-CIP x-walk'!C:C,'NAICS-SOC-CIP x-walk'!E:E)</f>
        <v>Phlebotomists</v>
      </c>
      <c r="F734" t="str" cm="1">
        <f t="array" ref="F734">_xlfn.IFS(
 AND(D734&gt;=11, D734&lt;=29), "Management, business, science, and arts occupations",
 AND(D734&gt;=31, D734&lt;=39), "Service occupations",
 AND(D734&gt;=41, D734&lt;=43), "Sales and office occupations",
 AND(D734&gt;=51, D734&lt;=53), "Production, transportation, and material moving occupations",
 AND(D734&gt;=45, D734&lt;=49), "Natural resources, construction, and maintenance occupations",
 TRUE, "Not applicable to study area"
)</f>
        <v>Service occupations</v>
      </c>
      <c r="G734">
        <f t="shared" si="56"/>
        <v>3317</v>
      </c>
      <c r="H734" s="9">
        <f t="shared" si="57"/>
        <v>34.195876288659797</v>
      </c>
      <c r="I734" t="str">
        <f>_xlfn.XLOOKUP($C734,'NAICS-SOC-CIP x-walk'!C:C, 'NAICS-SOC-CIP x-walk'!H:H)</f>
        <v>62, 81</v>
      </c>
      <c r="J734" t="str">
        <f>_xlfn.XLOOKUP($C734,'NAICS-SOC-CIP x-walk'!$C:$C, 'NAICS-SOC-CIP x-walk'!I:I)</f>
        <v>Health Care and Social Assistance, Other Services (except Public Administration)</v>
      </c>
      <c r="K734">
        <f t="shared" si="58"/>
        <v>1170</v>
      </c>
      <c r="L734" s="9">
        <f t="shared" si="59"/>
        <v>9.75</v>
      </c>
    </row>
    <row r="735" spans="1:12">
      <c r="A735" s="1">
        <v>7</v>
      </c>
      <c r="B735" s="1">
        <v>3</v>
      </c>
      <c r="C735" s="34" t="s">
        <v>2332</v>
      </c>
      <c r="D735" s="1">
        <f t="shared" si="55"/>
        <v>31</v>
      </c>
      <c r="E735" s="2" t="str">
        <f>_xlfn.XLOOKUP(C735,'NAICS-SOC-CIP x-walk'!C:C,'NAICS-SOC-CIP x-walk'!E:E)</f>
        <v>Healthcare Support Workers, All Other</v>
      </c>
      <c r="F735" t="str" cm="1">
        <f t="array" ref="F735">_xlfn.IFS(
 AND(D735&gt;=11, D735&lt;=29), "Management, business, science, and arts occupations",
 AND(D735&gt;=31, D735&lt;=39), "Service occupations",
 AND(D735&gt;=41, D735&lt;=43), "Sales and office occupations",
 AND(D735&gt;=51, D735&lt;=53), "Production, transportation, and material moving occupations",
 AND(D735&gt;=45, D735&lt;=49), "Natural resources, construction, and maintenance occupations",
 TRUE, "Not applicable to study area"
)</f>
        <v>Service occupations</v>
      </c>
      <c r="G735">
        <f t="shared" si="56"/>
        <v>3317</v>
      </c>
      <c r="H735" s="9">
        <f t="shared" si="57"/>
        <v>34.195876288659797</v>
      </c>
      <c r="I735" t="str">
        <f>_xlfn.XLOOKUP($C735,'NAICS-SOC-CIP x-walk'!C:C, 'NAICS-SOC-CIP x-walk'!H:H)</f>
        <v>62, 81</v>
      </c>
      <c r="J735" t="str">
        <f>_xlfn.XLOOKUP($C735,'NAICS-SOC-CIP x-walk'!$C:$C, 'NAICS-SOC-CIP x-walk'!I:I)</f>
        <v>Health Care and Social Assistance, Other Services (except Public Administration)</v>
      </c>
      <c r="K735">
        <f t="shared" si="58"/>
        <v>1170</v>
      </c>
      <c r="L735" s="9">
        <f t="shared" si="59"/>
        <v>9.75</v>
      </c>
    </row>
    <row r="736" spans="1:12">
      <c r="A736" s="1">
        <v>2</v>
      </c>
      <c r="B736" s="1" t="s">
        <v>4</v>
      </c>
      <c r="C736" s="34" t="s">
        <v>2332</v>
      </c>
      <c r="D736" s="1">
        <f t="shared" si="55"/>
        <v>31</v>
      </c>
      <c r="E736" s="2" t="str">
        <f>_xlfn.XLOOKUP(C736,'NAICS-SOC-CIP x-walk'!C:C,'NAICS-SOC-CIP x-walk'!E:E)</f>
        <v>Healthcare Support Workers, All Other</v>
      </c>
      <c r="F736" t="str" cm="1">
        <f t="array" ref="F736">_xlfn.IFS(
 AND(D736&gt;=11, D736&lt;=29), "Management, business, science, and arts occupations",
 AND(D736&gt;=31, D736&lt;=39), "Service occupations",
 AND(D736&gt;=41, D736&lt;=43), "Sales and office occupations",
 AND(D736&gt;=51, D736&lt;=53), "Production, transportation, and material moving occupations",
 AND(D736&gt;=45, D736&lt;=49), "Natural resources, construction, and maintenance occupations",
 TRUE, "Not applicable to study area"
)</f>
        <v>Service occupations</v>
      </c>
      <c r="G736">
        <f t="shared" si="56"/>
        <v>3317</v>
      </c>
      <c r="H736" s="9">
        <f t="shared" si="57"/>
        <v>34.195876288659797</v>
      </c>
      <c r="I736" t="str">
        <f>_xlfn.XLOOKUP($C736,'NAICS-SOC-CIP x-walk'!C:C, 'NAICS-SOC-CIP x-walk'!H:H)</f>
        <v>62, 81</v>
      </c>
      <c r="J736" t="str">
        <f>_xlfn.XLOOKUP($C736,'NAICS-SOC-CIP x-walk'!$C:$C, 'NAICS-SOC-CIP x-walk'!I:I)</f>
        <v>Health Care and Social Assistance, Other Services (except Public Administration)</v>
      </c>
      <c r="K736">
        <f t="shared" si="58"/>
        <v>1170</v>
      </c>
      <c r="L736" s="9">
        <f t="shared" si="59"/>
        <v>9.75</v>
      </c>
    </row>
    <row r="737" spans="1:12">
      <c r="A737" s="1">
        <v>36</v>
      </c>
      <c r="B737" s="1" t="s">
        <v>4</v>
      </c>
      <c r="C737" s="34" t="s">
        <v>2366</v>
      </c>
      <c r="D737" s="1">
        <f t="shared" si="55"/>
        <v>35</v>
      </c>
      <c r="E737" s="2" t="str">
        <f>_xlfn.XLOOKUP(C737,'NAICS-SOC-CIP x-walk'!C:C,'NAICS-SOC-CIP x-walk'!E:E)</f>
        <v>Cooks, Institution and Cafeteria</v>
      </c>
      <c r="F737" t="str" cm="1">
        <f t="array" ref="F737">_xlfn.IFS(
 AND(D737&gt;=11, D737&lt;=29), "Management, business, science, and arts occupations",
 AND(D737&gt;=31, D737&lt;=39), "Service occupations",
 AND(D737&gt;=41, D737&lt;=43), "Sales and office occupations",
 AND(D737&gt;=51, D737&lt;=53), "Production, transportation, and material moving occupations",
 AND(D737&gt;=45, D737&lt;=49), "Natural resources, construction, and maintenance occupations",
 TRUE, "Not applicable to study area"
)</f>
        <v>Service occupations</v>
      </c>
      <c r="G737">
        <f t="shared" si="56"/>
        <v>3317</v>
      </c>
      <c r="H737" s="9">
        <f t="shared" si="57"/>
        <v>34.195876288659797</v>
      </c>
      <c r="I737" t="str">
        <f>_xlfn.XLOOKUP($C737,'NAICS-SOC-CIP x-walk'!C:C, 'NAICS-SOC-CIP x-walk'!H:H)</f>
        <v>55</v>
      </c>
      <c r="J737" t="str">
        <f>_xlfn.XLOOKUP($C737,'NAICS-SOC-CIP x-walk'!$C:$C, 'NAICS-SOC-CIP x-walk'!I:I)</f>
        <v>Management of Companies and Enterprises</v>
      </c>
      <c r="K737">
        <f t="shared" si="58"/>
        <v>732</v>
      </c>
      <c r="L737" s="9">
        <f t="shared" si="59"/>
        <v>15.574468085106384</v>
      </c>
    </row>
    <row r="738" spans="1:12">
      <c r="A738" s="1">
        <v>49</v>
      </c>
      <c r="B738" s="1" t="s">
        <v>4</v>
      </c>
      <c r="C738" s="34" t="s">
        <v>2377</v>
      </c>
      <c r="D738" s="1">
        <f t="shared" si="55"/>
        <v>35</v>
      </c>
      <c r="E738" s="2" t="str">
        <f>_xlfn.XLOOKUP(C738,'NAICS-SOC-CIP x-walk'!C:C,'NAICS-SOC-CIP x-walk'!E:E)</f>
        <v>Food Servers, Nonrestaurant</v>
      </c>
      <c r="F738" t="str" cm="1">
        <f t="array" ref="F738">_xlfn.IFS(
 AND(D738&gt;=11, D738&lt;=29), "Management, business, science, and arts occupations",
 AND(D738&gt;=31, D738&lt;=39), "Service occupations",
 AND(D738&gt;=41, D738&lt;=43), "Sales and office occupations",
 AND(D738&gt;=51, D738&lt;=53), "Production, transportation, and material moving occupations",
 AND(D738&gt;=45, D738&lt;=49), "Natural resources, construction, and maintenance occupations",
 TRUE, "Not applicable to study area"
)</f>
        <v>Service occupations</v>
      </c>
      <c r="G738">
        <f t="shared" si="56"/>
        <v>3317</v>
      </c>
      <c r="H738" s="9">
        <f t="shared" si="57"/>
        <v>34.195876288659797</v>
      </c>
      <c r="I738" t="str">
        <f>_xlfn.XLOOKUP($C738,'NAICS-SOC-CIP x-walk'!C:C, 'NAICS-SOC-CIP x-walk'!H:H)</f>
        <v>62, 81</v>
      </c>
      <c r="J738" t="str">
        <f>_xlfn.XLOOKUP($C738,'NAICS-SOC-CIP x-walk'!$C:$C, 'NAICS-SOC-CIP x-walk'!I:I)</f>
        <v>Health Care and Social Assistance, Other Services (except Public Administration)</v>
      </c>
      <c r="K738">
        <f t="shared" si="58"/>
        <v>1170</v>
      </c>
      <c r="L738" s="9">
        <f t="shared" si="59"/>
        <v>9.75</v>
      </c>
    </row>
    <row r="739" spans="1:12">
      <c r="A739" s="1">
        <v>25</v>
      </c>
      <c r="B739" s="1">
        <v>3</v>
      </c>
      <c r="C739" s="34" t="s">
        <v>2402</v>
      </c>
      <c r="D739" s="1">
        <f t="shared" si="55"/>
        <v>39</v>
      </c>
      <c r="E739" s="2" t="str">
        <f>_xlfn.XLOOKUP(C739,'NAICS-SOC-CIP x-walk'!C:C,'NAICS-SOC-CIP x-walk'!E:E)</f>
        <v>First-Line Supervisors of Personal Service Workers</v>
      </c>
      <c r="F739" t="str" cm="1">
        <f t="array" ref="F739">_xlfn.IFS(
 AND(D739&gt;=11, D739&lt;=29), "Management, business, science, and arts occupations",
 AND(D739&gt;=31, D739&lt;=39), "Service occupations",
 AND(D739&gt;=41, D739&lt;=43), "Sales and office occupations",
 AND(D739&gt;=51, D739&lt;=53), "Production, transportation, and material moving occupations",
 AND(D739&gt;=45, D739&lt;=49), "Natural resources, construction, and maintenance occupations",
 TRUE, "Not applicable to study area"
)</f>
        <v>Service occupations</v>
      </c>
      <c r="G739">
        <f t="shared" si="56"/>
        <v>3317</v>
      </c>
      <c r="H739" s="9">
        <f t="shared" si="57"/>
        <v>34.195876288659797</v>
      </c>
      <c r="I739" t="str">
        <f>_xlfn.XLOOKUP($C739,'NAICS-SOC-CIP x-walk'!C:C, 'NAICS-SOC-CIP x-walk'!H:H)</f>
        <v>62, 81</v>
      </c>
      <c r="J739" t="str">
        <f>_xlfn.XLOOKUP($C739,'NAICS-SOC-CIP x-walk'!$C:$C, 'NAICS-SOC-CIP x-walk'!I:I)</f>
        <v>Health Care and Social Assistance, Other Services (except Public Administration)</v>
      </c>
      <c r="K739">
        <f t="shared" si="58"/>
        <v>1170</v>
      </c>
      <c r="L739" s="9">
        <f t="shared" si="59"/>
        <v>9.75</v>
      </c>
    </row>
    <row r="740" spans="1:12">
      <c r="A740" s="1">
        <v>50</v>
      </c>
      <c r="B740" s="1">
        <v>3</v>
      </c>
      <c r="C740" s="34" t="s">
        <v>2418</v>
      </c>
      <c r="D740" s="1">
        <f t="shared" si="55"/>
        <v>39</v>
      </c>
      <c r="E740" s="2" t="str">
        <f>_xlfn.XLOOKUP(C740,'NAICS-SOC-CIP x-walk'!C:C,'NAICS-SOC-CIP x-walk'!E:E)</f>
        <v>Embalmers</v>
      </c>
      <c r="F740" t="str" cm="1">
        <f t="array" ref="F740">_xlfn.IFS(
 AND(D740&gt;=11, D740&lt;=29), "Management, business, science, and arts occupations",
 AND(D740&gt;=31, D740&lt;=39), "Service occupations",
 AND(D740&gt;=41, D740&lt;=43), "Sales and office occupations",
 AND(D740&gt;=51, D740&lt;=53), "Production, transportation, and material moving occupations",
 AND(D740&gt;=45, D740&lt;=49), "Natural resources, construction, and maintenance occupations",
 TRUE, "Not applicable to study area"
)</f>
        <v>Service occupations</v>
      </c>
      <c r="G740">
        <f t="shared" si="56"/>
        <v>3317</v>
      </c>
      <c r="H740" s="9">
        <f t="shared" si="57"/>
        <v>34.195876288659797</v>
      </c>
      <c r="I740" t="str">
        <f>_xlfn.XLOOKUP($C740,'NAICS-SOC-CIP x-walk'!C:C, 'NAICS-SOC-CIP x-walk'!H:H)</f>
        <v>62, 81</v>
      </c>
      <c r="J740" t="str">
        <f>_xlfn.XLOOKUP($C740,'NAICS-SOC-CIP x-walk'!$C:$C, 'NAICS-SOC-CIP x-walk'!I:I)</f>
        <v>Health Care and Social Assistance, Other Services (except Public Administration)</v>
      </c>
      <c r="K740">
        <f t="shared" si="58"/>
        <v>1170</v>
      </c>
      <c r="L740" s="9">
        <f t="shared" si="59"/>
        <v>9.75</v>
      </c>
    </row>
    <row r="741" spans="1:12">
      <c r="A741" s="1">
        <v>28</v>
      </c>
      <c r="B741" s="1" t="s">
        <v>4</v>
      </c>
      <c r="C741" s="34" t="s">
        <v>2422</v>
      </c>
      <c r="D741" s="1">
        <f t="shared" si="55"/>
        <v>39</v>
      </c>
      <c r="E741" s="2" t="str">
        <f>_xlfn.XLOOKUP(C741,'NAICS-SOC-CIP x-walk'!C:C,'NAICS-SOC-CIP x-walk'!E:E)</f>
        <v>Funeral Attendants</v>
      </c>
      <c r="F741" t="str" cm="1">
        <f t="array" ref="F741">_xlfn.IFS(
 AND(D741&gt;=11, D741&lt;=29), "Management, business, science, and arts occupations",
 AND(D741&gt;=31, D741&lt;=39), "Service occupations",
 AND(D741&gt;=41, D741&lt;=43), "Sales and office occupations",
 AND(D741&gt;=51, D741&lt;=53), "Production, transportation, and material moving occupations",
 AND(D741&gt;=45, D741&lt;=49), "Natural resources, construction, and maintenance occupations",
 TRUE, "Not applicable to study area"
)</f>
        <v>Service occupations</v>
      </c>
      <c r="G741">
        <f t="shared" si="56"/>
        <v>3317</v>
      </c>
      <c r="H741" s="9">
        <f t="shared" si="57"/>
        <v>34.195876288659797</v>
      </c>
      <c r="I741" t="str">
        <f>_xlfn.XLOOKUP($C741,'NAICS-SOC-CIP x-walk'!C:C, 'NAICS-SOC-CIP x-walk'!H:H)</f>
        <v>62, 81</v>
      </c>
      <c r="J741" t="str">
        <f>_xlfn.XLOOKUP($C741,'NAICS-SOC-CIP x-walk'!$C:$C, 'NAICS-SOC-CIP x-walk'!I:I)</f>
        <v>Health Care and Social Assistance, Other Services (except Public Administration)</v>
      </c>
      <c r="K741">
        <f t="shared" si="58"/>
        <v>1170</v>
      </c>
      <c r="L741" s="9">
        <f t="shared" si="59"/>
        <v>9.75</v>
      </c>
    </row>
    <row r="742" spans="1:12">
      <c r="A742" s="1">
        <v>41</v>
      </c>
      <c r="B742" s="1">
        <v>3</v>
      </c>
      <c r="C742" s="34" t="s">
        <v>2423</v>
      </c>
      <c r="D742" s="1">
        <f t="shared" si="55"/>
        <v>39</v>
      </c>
      <c r="E742" s="2" t="str">
        <f>_xlfn.XLOOKUP(C742,'NAICS-SOC-CIP x-walk'!C:C,'NAICS-SOC-CIP x-walk'!E:E)</f>
        <v>Morticians, Undertakers, and Funeral Arrangers</v>
      </c>
      <c r="F742" t="str" cm="1">
        <f t="array" ref="F742">_xlfn.IFS(
 AND(D742&gt;=11, D742&lt;=29), "Management, business, science, and arts occupations",
 AND(D742&gt;=31, D742&lt;=39), "Service occupations",
 AND(D742&gt;=41, D742&lt;=43), "Sales and office occupations",
 AND(D742&gt;=51, D742&lt;=53), "Production, transportation, and material moving occupations",
 AND(D742&gt;=45, D742&lt;=49), "Natural resources, construction, and maintenance occupations",
 TRUE, "Not applicable to study area"
)</f>
        <v>Service occupations</v>
      </c>
      <c r="G742">
        <f t="shared" si="56"/>
        <v>3317</v>
      </c>
      <c r="H742" s="9">
        <f t="shared" si="57"/>
        <v>34.195876288659797</v>
      </c>
      <c r="I742" t="str">
        <f>_xlfn.XLOOKUP($C742,'NAICS-SOC-CIP x-walk'!C:C, 'NAICS-SOC-CIP x-walk'!H:H)</f>
        <v>62, 81</v>
      </c>
      <c r="J742" t="str">
        <f>_xlfn.XLOOKUP($C742,'NAICS-SOC-CIP x-walk'!$C:$C, 'NAICS-SOC-CIP x-walk'!I:I)</f>
        <v>Health Care and Social Assistance, Other Services (except Public Administration)</v>
      </c>
      <c r="K742">
        <f t="shared" si="58"/>
        <v>1170</v>
      </c>
      <c r="L742" s="9">
        <f t="shared" si="59"/>
        <v>9.75</v>
      </c>
    </row>
    <row r="743" spans="1:12">
      <c r="A743" s="1">
        <v>1</v>
      </c>
      <c r="B743" s="1">
        <v>3</v>
      </c>
      <c r="C743" s="34" t="s">
        <v>2424</v>
      </c>
      <c r="D743" s="1">
        <f t="shared" si="55"/>
        <v>39</v>
      </c>
      <c r="E743" s="2" t="str">
        <f>_xlfn.XLOOKUP(C743,'NAICS-SOC-CIP x-walk'!C:C,'NAICS-SOC-CIP x-walk'!E:E)</f>
        <v>Barbers</v>
      </c>
      <c r="F743" t="str" cm="1">
        <f t="array" ref="F743">_xlfn.IFS(
 AND(D743&gt;=11, D743&lt;=29), "Management, business, science, and arts occupations",
 AND(D743&gt;=31, D743&lt;=39), "Service occupations",
 AND(D743&gt;=41, D743&lt;=43), "Sales and office occupations",
 AND(D743&gt;=51, D743&lt;=53), "Production, transportation, and material moving occupations",
 AND(D743&gt;=45, D743&lt;=49), "Natural resources, construction, and maintenance occupations",
 TRUE, "Not applicable to study area"
)</f>
        <v>Service occupations</v>
      </c>
      <c r="G743">
        <f t="shared" si="56"/>
        <v>3317</v>
      </c>
      <c r="H743" s="9">
        <f t="shared" si="57"/>
        <v>34.195876288659797</v>
      </c>
      <c r="I743" t="str">
        <f>_xlfn.XLOOKUP($C743,'NAICS-SOC-CIP x-walk'!C:C, 'NAICS-SOC-CIP x-walk'!H:H)</f>
        <v>62, 81</v>
      </c>
      <c r="J743" t="str">
        <f>_xlfn.XLOOKUP($C743,'NAICS-SOC-CIP x-walk'!$C:$C, 'NAICS-SOC-CIP x-walk'!I:I)</f>
        <v>Health Care and Social Assistance, Other Services (except Public Administration)</v>
      </c>
      <c r="K743">
        <f t="shared" si="58"/>
        <v>1170</v>
      </c>
      <c r="L743" s="9">
        <f t="shared" si="59"/>
        <v>9.75</v>
      </c>
    </row>
    <row r="744" spans="1:12">
      <c r="A744" s="1">
        <v>5</v>
      </c>
      <c r="B744" s="1">
        <v>3</v>
      </c>
      <c r="C744" s="34" t="s">
        <v>2425</v>
      </c>
      <c r="D744" s="1">
        <f t="shared" si="55"/>
        <v>39</v>
      </c>
      <c r="E744" s="2" t="str">
        <f>_xlfn.XLOOKUP(C744,'NAICS-SOC-CIP x-walk'!C:C,'NAICS-SOC-CIP x-walk'!E:E)</f>
        <v>Hairdressers, Hairstylists, and Cosmetologists</v>
      </c>
      <c r="F744" t="str" cm="1">
        <f t="array" ref="F744">_xlfn.IFS(
 AND(D744&gt;=11, D744&lt;=29), "Management, business, science, and arts occupations",
 AND(D744&gt;=31, D744&lt;=39), "Service occupations",
 AND(D744&gt;=41, D744&lt;=43), "Sales and office occupations",
 AND(D744&gt;=51, D744&lt;=53), "Production, transportation, and material moving occupations",
 AND(D744&gt;=45, D744&lt;=49), "Natural resources, construction, and maintenance occupations",
 TRUE, "Not applicable to study area"
)</f>
        <v>Service occupations</v>
      </c>
      <c r="G744">
        <f t="shared" si="56"/>
        <v>3317</v>
      </c>
      <c r="H744" s="9">
        <f t="shared" si="57"/>
        <v>34.195876288659797</v>
      </c>
      <c r="I744" t="str">
        <f>_xlfn.XLOOKUP($C744,'NAICS-SOC-CIP x-walk'!C:C, 'NAICS-SOC-CIP x-walk'!H:H)</f>
        <v>62, 81</v>
      </c>
      <c r="J744" t="str">
        <f>_xlfn.XLOOKUP($C744,'NAICS-SOC-CIP x-walk'!$C:$C, 'NAICS-SOC-CIP x-walk'!I:I)</f>
        <v>Health Care and Social Assistance, Other Services (except Public Administration)</v>
      </c>
      <c r="K744">
        <f t="shared" si="58"/>
        <v>1170</v>
      </c>
      <c r="L744" s="9">
        <f t="shared" si="59"/>
        <v>9.75</v>
      </c>
    </row>
    <row r="745" spans="1:12">
      <c r="A745" s="1">
        <v>55</v>
      </c>
      <c r="B745" s="1">
        <v>3</v>
      </c>
      <c r="C745" s="34" t="s">
        <v>2426</v>
      </c>
      <c r="D745" s="1">
        <f t="shared" si="55"/>
        <v>39</v>
      </c>
      <c r="E745" s="2" t="str">
        <f>_xlfn.XLOOKUP(C745,'NAICS-SOC-CIP x-walk'!C:C,'NAICS-SOC-CIP x-walk'!E:E)</f>
        <v>Makeup Artists, Theatrical and Performance</v>
      </c>
      <c r="F745" t="str" cm="1">
        <f t="array" ref="F745">_xlfn.IFS(
 AND(D745&gt;=11, D745&lt;=29), "Management, business, science, and arts occupations",
 AND(D745&gt;=31, D745&lt;=39), "Service occupations",
 AND(D745&gt;=41, D745&lt;=43), "Sales and office occupations",
 AND(D745&gt;=51, D745&lt;=53), "Production, transportation, and material moving occupations",
 AND(D745&gt;=45, D745&lt;=49), "Natural resources, construction, and maintenance occupations",
 TRUE, "Not applicable to study area"
)</f>
        <v>Service occupations</v>
      </c>
      <c r="G745">
        <f t="shared" si="56"/>
        <v>3317</v>
      </c>
      <c r="H745" s="9">
        <f t="shared" si="57"/>
        <v>34.195876288659797</v>
      </c>
      <c r="I745" t="str">
        <f>_xlfn.XLOOKUP($C745,'NAICS-SOC-CIP x-walk'!C:C, 'NAICS-SOC-CIP x-walk'!H:H)</f>
        <v>62, 81</v>
      </c>
      <c r="J745" t="str">
        <f>_xlfn.XLOOKUP($C745,'NAICS-SOC-CIP x-walk'!$C:$C, 'NAICS-SOC-CIP x-walk'!I:I)</f>
        <v>Health Care and Social Assistance, Other Services (except Public Administration)</v>
      </c>
      <c r="K745">
        <f t="shared" si="58"/>
        <v>1170</v>
      </c>
      <c r="L745" s="9">
        <f t="shared" si="59"/>
        <v>9.75</v>
      </c>
    </row>
    <row r="746" spans="1:12">
      <c r="A746" s="1">
        <v>0</v>
      </c>
      <c r="B746" s="1" t="s">
        <v>4</v>
      </c>
      <c r="C746" s="34" t="s">
        <v>2427</v>
      </c>
      <c r="D746" s="1">
        <f t="shared" si="55"/>
        <v>39</v>
      </c>
      <c r="E746" s="2" t="str">
        <f>_xlfn.XLOOKUP(C746,'NAICS-SOC-CIP x-walk'!C:C,'NAICS-SOC-CIP x-walk'!E:E)</f>
        <v>Manicurists and Pedicurists</v>
      </c>
      <c r="F746" t="str" cm="1">
        <f t="array" ref="F746">_xlfn.IFS(
 AND(D746&gt;=11, D746&lt;=29), "Management, business, science, and arts occupations",
 AND(D746&gt;=31, D746&lt;=39), "Service occupations",
 AND(D746&gt;=41, D746&lt;=43), "Sales and office occupations",
 AND(D746&gt;=51, D746&lt;=53), "Production, transportation, and material moving occupations",
 AND(D746&gt;=45, D746&lt;=49), "Natural resources, construction, and maintenance occupations",
 TRUE, "Not applicable to study area"
)</f>
        <v>Service occupations</v>
      </c>
      <c r="G746">
        <f t="shared" si="56"/>
        <v>3317</v>
      </c>
      <c r="H746" s="9">
        <f t="shared" si="57"/>
        <v>34.195876288659797</v>
      </c>
      <c r="I746" t="str">
        <f>_xlfn.XLOOKUP($C746,'NAICS-SOC-CIP x-walk'!C:C, 'NAICS-SOC-CIP x-walk'!H:H)</f>
        <v>62, 81</v>
      </c>
      <c r="J746" t="str">
        <f>_xlfn.XLOOKUP($C746,'NAICS-SOC-CIP x-walk'!$C:$C, 'NAICS-SOC-CIP x-walk'!I:I)</f>
        <v>Health Care and Social Assistance, Other Services (except Public Administration)</v>
      </c>
      <c r="K746">
        <f t="shared" si="58"/>
        <v>1170</v>
      </c>
      <c r="L746" s="9">
        <f t="shared" si="59"/>
        <v>9.75</v>
      </c>
    </row>
    <row r="747" spans="1:12">
      <c r="A747" s="1">
        <v>5</v>
      </c>
      <c r="B747" s="1" t="s">
        <v>4</v>
      </c>
      <c r="C747" s="34" t="s">
        <v>2428</v>
      </c>
      <c r="D747" s="1">
        <f t="shared" si="55"/>
        <v>39</v>
      </c>
      <c r="E747" s="2" t="str">
        <f>_xlfn.XLOOKUP(C747,'NAICS-SOC-CIP x-walk'!C:C,'NAICS-SOC-CIP x-walk'!E:E)</f>
        <v>Shampooers</v>
      </c>
      <c r="F747" t="str" cm="1">
        <f t="array" ref="F747">_xlfn.IFS(
 AND(D747&gt;=11, D747&lt;=29), "Management, business, science, and arts occupations",
 AND(D747&gt;=31, D747&lt;=39), "Service occupations",
 AND(D747&gt;=41, D747&lt;=43), "Sales and office occupations",
 AND(D747&gt;=51, D747&lt;=53), "Production, transportation, and material moving occupations",
 AND(D747&gt;=45, D747&lt;=49), "Natural resources, construction, and maintenance occupations",
 TRUE, "Not applicable to study area"
)</f>
        <v>Service occupations</v>
      </c>
      <c r="G747">
        <f t="shared" si="56"/>
        <v>3317</v>
      </c>
      <c r="H747" s="9">
        <f t="shared" si="57"/>
        <v>34.195876288659797</v>
      </c>
      <c r="I747" t="str">
        <f>_xlfn.XLOOKUP($C747,'NAICS-SOC-CIP x-walk'!C:C, 'NAICS-SOC-CIP x-walk'!H:H)</f>
        <v>62, 81</v>
      </c>
      <c r="J747" t="str">
        <f>_xlfn.XLOOKUP($C747,'NAICS-SOC-CIP x-walk'!$C:$C, 'NAICS-SOC-CIP x-walk'!I:I)</f>
        <v>Health Care and Social Assistance, Other Services (except Public Administration)</v>
      </c>
      <c r="K747">
        <f t="shared" si="58"/>
        <v>1170</v>
      </c>
      <c r="L747" s="9">
        <f t="shared" si="59"/>
        <v>9.75</v>
      </c>
    </row>
    <row r="748" spans="1:12">
      <c r="A748" s="1">
        <v>0</v>
      </c>
      <c r="B748" s="1">
        <v>3</v>
      </c>
      <c r="C748" s="34" t="s">
        <v>2429</v>
      </c>
      <c r="D748" s="1">
        <f t="shared" si="55"/>
        <v>39</v>
      </c>
      <c r="E748" s="2" t="str">
        <f>_xlfn.XLOOKUP(C748,'NAICS-SOC-CIP x-walk'!C:C,'NAICS-SOC-CIP x-walk'!E:E)</f>
        <v>Skincare Specialists</v>
      </c>
      <c r="F748" t="str" cm="1">
        <f t="array" ref="F748">_xlfn.IFS(
 AND(D748&gt;=11, D748&lt;=29), "Management, business, science, and arts occupations",
 AND(D748&gt;=31, D748&lt;=39), "Service occupations",
 AND(D748&gt;=41, D748&lt;=43), "Sales and office occupations",
 AND(D748&gt;=51, D748&lt;=53), "Production, transportation, and material moving occupations",
 AND(D748&gt;=45, D748&lt;=49), "Natural resources, construction, and maintenance occupations",
 TRUE, "Not applicable to study area"
)</f>
        <v>Service occupations</v>
      </c>
      <c r="G748">
        <f t="shared" si="56"/>
        <v>3317</v>
      </c>
      <c r="H748" s="9">
        <f t="shared" si="57"/>
        <v>34.195876288659797</v>
      </c>
      <c r="I748" t="str">
        <f>_xlfn.XLOOKUP($C748,'NAICS-SOC-CIP x-walk'!C:C, 'NAICS-SOC-CIP x-walk'!H:H)</f>
        <v>62, 81</v>
      </c>
      <c r="J748" t="str">
        <f>_xlfn.XLOOKUP($C748,'NAICS-SOC-CIP x-walk'!$C:$C, 'NAICS-SOC-CIP x-walk'!I:I)</f>
        <v>Health Care and Social Assistance, Other Services (except Public Administration)</v>
      </c>
      <c r="K748">
        <f t="shared" si="58"/>
        <v>1170</v>
      </c>
      <c r="L748" s="9">
        <f t="shared" si="59"/>
        <v>9.75</v>
      </c>
    </row>
    <row r="749" spans="1:12">
      <c r="A749" s="1">
        <v>28</v>
      </c>
      <c r="B749" s="1">
        <v>3</v>
      </c>
      <c r="C749" s="34" t="s">
        <v>2435</v>
      </c>
      <c r="D749" s="1">
        <f t="shared" si="55"/>
        <v>39</v>
      </c>
      <c r="E749" s="2" t="str">
        <f>_xlfn.XLOOKUP(C749,'NAICS-SOC-CIP x-walk'!C:C,'NAICS-SOC-CIP x-walk'!E:E)</f>
        <v>Exercise Trainers and Group Fitness Instructors</v>
      </c>
      <c r="F749" t="str" cm="1">
        <f t="array" ref="F749">_xlfn.IFS(
 AND(D749&gt;=11, D749&lt;=29), "Management, business, science, and arts occupations",
 AND(D749&gt;=31, D749&lt;=39), "Service occupations",
 AND(D749&gt;=41, D749&lt;=43), "Sales and office occupations",
 AND(D749&gt;=51, D749&lt;=53), "Production, transportation, and material moving occupations",
 AND(D749&gt;=45, D749&lt;=49), "Natural resources, construction, and maintenance occupations",
 TRUE, "Not applicable to study area"
)</f>
        <v>Service occupations</v>
      </c>
      <c r="G749">
        <f t="shared" si="56"/>
        <v>3317</v>
      </c>
      <c r="H749" s="9">
        <f t="shared" si="57"/>
        <v>34.195876288659797</v>
      </c>
      <c r="I749" t="str">
        <f>_xlfn.XLOOKUP($C749,'NAICS-SOC-CIP x-walk'!C:C, 'NAICS-SOC-CIP x-walk'!H:H)</f>
        <v>62, 81</v>
      </c>
      <c r="J749" t="str">
        <f>_xlfn.XLOOKUP($C749,'NAICS-SOC-CIP x-walk'!$C:$C, 'NAICS-SOC-CIP x-walk'!I:I)</f>
        <v>Health Care and Social Assistance, Other Services (except Public Administration)</v>
      </c>
      <c r="K749">
        <f t="shared" si="58"/>
        <v>1170</v>
      </c>
      <c r="L749" s="9">
        <f t="shared" si="59"/>
        <v>9.75</v>
      </c>
    </row>
    <row r="750" spans="1:12">
      <c r="A750" s="1">
        <v>3</v>
      </c>
      <c r="B750" s="1">
        <v>4</v>
      </c>
      <c r="C750" s="34" t="s">
        <v>1842</v>
      </c>
      <c r="D750" s="1">
        <f t="shared" si="55"/>
        <v>11</v>
      </c>
      <c r="E750" s="2" t="str">
        <f>_xlfn.XLOOKUP(C750,'NAICS-SOC-CIP x-walk'!C:C,'NAICS-SOC-CIP x-walk'!E:E)</f>
        <v>Medical and Health Services Managers</v>
      </c>
      <c r="F750" t="str" cm="1">
        <f t="array" ref="F750">_xlfn.IFS(
 AND(D750&gt;=11, D750&lt;=29), "Management, business, science, and arts occupations",
 AND(D750&gt;=31, D750&lt;=39), "Service occupations",
 AND(D750&gt;=41, D750&lt;=43), "Sales and office occupations",
 AND(D750&gt;=51, D750&lt;=53), "Production, transportation, and material moving occupations",
 AND(D750&gt;=45, D750&lt;=49), "Natural resources, construction, and maintenance occupations",
 TRUE, "Not applicable to study area"
)</f>
        <v>Management, business, science, and arts occupations</v>
      </c>
      <c r="G750">
        <f t="shared" si="56"/>
        <v>7776</v>
      </c>
      <c r="H750" s="9">
        <f t="shared" si="57"/>
        <v>17.474157303370788</v>
      </c>
      <c r="I750" t="str">
        <f>_xlfn.XLOOKUP($C750,'NAICS-SOC-CIP x-walk'!C:C, 'NAICS-SOC-CIP x-walk'!H:H)</f>
        <v>62, 81</v>
      </c>
      <c r="J750" t="str">
        <f>_xlfn.XLOOKUP($C750,'NAICS-SOC-CIP x-walk'!$C:$C, 'NAICS-SOC-CIP x-walk'!I:I)</f>
        <v>Health Care and Social Assistance, Other Services (except Public Administration)</v>
      </c>
      <c r="K750">
        <f t="shared" si="58"/>
        <v>1170</v>
      </c>
      <c r="L750" s="9">
        <f t="shared" si="59"/>
        <v>9.75</v>
      </c>
    </row>
    <row r="751" spans="1:12">
      <c r="A751" s="1">
        <v>14</v>
      </c>
      <c r="B751" s="1">
        <v>4</v>
      </c>
      <c r="C751" s="34" t="s">
        <v>1846</v>
      </c>
      <c r="D751" s="1">
        <f t="shared" si="55"/>
        <v>11</v>
      </c>
      <c r="E751" s="2" t="str">
        <f>_xlfn.XLOOKUP(C751,'NAICS-SOC-CIP x-walk'!C:C,'NAICS-SOC-CIP x-walk'!E:E)</f>
        <v>Social and Community Service Managers</v>
      </c>
      <c r="F751" t="str" cm="1">
        <f t="array" ref="F751">_xlfn.IFS(
 AND(D751&gt;=11, D751&lt;=29), "Management, business, science, and arts occupations",
 AND(D751&gt;=31, D751&lt;=39), "Service occupations",
 AND(D751&gt;=41, D751&lt;=43), "Sales and office occupations",
 AND(D751&gt;=51, D751&lt;=53), "Production, transportation, and material moving occupations",
 AND(D751&gt;=45, D751&lt;=49), "Natural resources, construction, and maintenance occupations",
 TRUE, "Not applicable to study area"
)</f>
        <v>Management, business, science, and arts occupations</v>
      </c>
      <c r="G751">
        <f t="shared" si="56"/>
        <v>7776</v>
      </c>
      <c r="H751" s="9">
        <f t="shared" si="57"/>
        <v>17.474157303370788</v>
      </c>
      <c r="I751" t="str">
        <f>_xlfn.XLOOKUP($C751,'NAICS-SOC-CIP x-walk'!C:C, 'NAICS-SOC-CIP x-walk'!H:H)</f>
        <v>56, 92</v>
      </c>
      <c r="J751" t="str">
        <f>_xlfn.XLOOKUP($C751,'NAICS-SOC-CIP x-walk'!$C:$C, 'NAICS-SOC-CIP x-walk'!I:I)</f>
        <v>Administrative and Support and Waste Management and Remediation Services, Public Administration</v>
      </c>
      <c r="K751">
        <f t="shared" si="58"/>
        <v>1634</v>
      </c>
      <c r="L751" s="9">
        <f t="shared" si="59"/>
        <v>29.709090909090911</v>
      </c>
    </row>
    <row r="752" spans="1:12">
      <c r="A752" s="1">
        <v>60</v>
      </c>
      <c r="B752" s="1">
        <v>3</v>
      </c>
      <c r="C752" s="34" t="s">
        <v>1848</v>
      </c>
      <c r="D752" s="1">
        <f t="shared" si="55"/>
        <v>11</v>
      </c>
      <c r="E752" s="2" t="str">
        <f>_xlfn.XLOOKUP(C752,'NAICS-SOC-CIP x-walk'!C:C,'NAICS-SOC-CIP x-walk'!E:E)</f>
        <v>Funeral Home Managers</v>
      </c>
      <c r="F752" t="str" cm="1">
        <f t="array" ref="F752">_xlfn.IFS(
 AND(D752&gt;=11, D752&lt;=29), "Management, business, science, and arts occupations",
 AND(D752&gt;=31, D752&lt;=39), "Service occupations",
 AND(D752&gt;=41, D752&lt;=43), "Sales and office occupations",
 AND(D752&gt;=51, D752&lt;=53), "Production, transportation, and material moving occupations",
 AND(D752&gt;=45, D752&lt;=49), "Natural resources, construction, and maintenance occupations",
 TRUE, "Not applicable to study area"
)</f>
        <v>Management, business, science, and arts occupations</v>
      </c>
      <c r="G752">
        <f t="shared" si="56"/>
        <v>7776</v>
      </c>
      <c r="H752" s="9">
        <f t="shared" si="57"/>
        <v>17.474157303370788</v>
      </c>
      <c r="I752" t="str">
        <f>_xlfn.XLOOKUP($C752,'NAICS-SOC-CIP x-walk'!C:C, 'NAICS-SOC-CIP x-walk'!H:H)</f>
        <v>55</v>
      </c>
      <c r="J752" t="str">
        <f>_xlfn.XLOOKUP($C752,'NAICS-SOC-CIP x-walk'!$C:$C, 'NAICS-SOC-CIP x-walk'!I:I)</f>
        <v>Management of Companies and Enterprises</v>
      </c>
      <c r="K752">
        <f t="shared" si="58"/>
        <v>732</v>
      </c>
      <c r="L752" s="9">
        <f t="shared" si="59"/>
        <v>15.574468085106384</v>
      </c>
    </row>
    <row r="753" spans="1:12">
      <c r="A753" s="1">
        <v>8</v>
      </c>
      <c r="B753" s="1">
        <v>5</v>
      </c>
      <c r="C753" s="34" t="s">
        <v>1991</v>
      </c>
      <c r="D753" s="1">
        <f t="shared" si="55"/>
        <v>19</v>
      </c>
      <c r="E753" s="2" t="str">
        <f>_xlfn.XLOOKUP(C753,'NAICS-SOC-CIP x-walk'!C:C,'NAICS-SOC-CIP x-walk'!E:E)</f>
        <v>Medical Scientists, Except Epidemiologists</v>
      </c>
      <c r="F753" t="str" cm="1">
        <f t="array" ref="F753">_xlfn.IFS(
 AND(D753&gt;=11, D753&lt;=29), "Management, business, science, and arts occupations",
 AND(D753&gt;=31, D753&lt;=39), "Service occupations",
 AND(D753&gt;=41, D753&lt;=43), "Sales and office occupations",
 AND(D753&gt;=51, D753&lt;=53), "Production, transportation, and material moving occupations",
 AND(D753&gt;=45, D753&lt;=49), "Natural resources, construction, and maintenance occupations",
 TRUE, "Not applicable to study area"
)</f>
        <v>Management, business, science, and arts occupations</v>
      </c>
      <c r="G753">
        <f t="shared" si="56"/>
        <v>7776</v>
      </c>
      <c r="H753" s="9">
        <f t="shared" si="57"/>
        <v>17.474157303370788</v>
      </c>
      <c r="I753" t="str">
        <f>_xlfn.XLOOKUP($C753,'NAICS-SOC-CIP x-walk'!C:C, 'NAICS-SOC-CIP x-walk'!H:H)</f>
        <v>62, 81</v>
      </c>
      <c r="J753" t="str">
        <f>_xlfn.XLOOKUP($C753,'NAICS-SOC-CIP x-walk'!$C:$C, 'NAICS-SOC-CIP x-walk'!I:I)</f>
        <v>Health Care and Social Assistance, Other Services (except Public Administration)</v>
      </c>
      <c r="K753">
        <f t="shared" si="58"/>
        <v>1170</v>
      </c>
      <c r="L753" s="9">
        <f t="shared" si="59"/>
        <v>9.75</v>
      </c>
    </row>
    <row r="754" spans="1:12">
      <c r="A754" s="1">
        <v>6</v>
      </c>
      <c r="B754" s="1">
        <v>5</v>
      </c>
      <c r="C754" s="34" t="s">
        <v>2009</v>
      </c>
      <c r="D754" s="1">
        <f t="shared" si="55"/>
        <v>19</v>
      </c>
      <c r="E754" s="2" t="str">
        <f>_xlfn.XLOOKUP(C754,'NAICS-SOC-CIP x-walk'!C:C,'NAICS-SOC-CIP x-walk'!E:E)</f>
        <v>Clinical and Counseling Psychologists</v>
      </c>
      <c r="F754" t="str" cm="1">
        <f t="array" ref="F754">_xlfn.IFS(
 AND(D754&gt;=11, D754&lt;=29), "Management, business, science, and arts occupations",
 AND(D754&gt;=31, D754&lt;=39), "Service occupations",
 AND(D754&gt;=41, D754&lt;=43), "Sales and office occupations",
 AND(D754&gt;=51, D754&lt;=53), "Production, transportation, and material moving occupations",
 AND(D754&gt;=45, D754&lt;=49), "Natural resources, construction, and maintenance occupations",
 TRUE, "Not applicable to study area"
)</f>
        <v>Management, business, science, and arts occupations</v>
      </c>
      <c r="G754">
        <f t="shared" si="56"/>
        <v>7776</v>
      </c>
      <c r="H754" s="9">
        <f t="shared" si="57"/>
        <v>17.474157303370788</v>
      </c>
      <c r="I754" t="str">
        <f>_xlfn.XLOOKUP($C754,'NAICS-SOC-CIP x-walk'!C:C, 'NAICS-SOC-CIP x-walk'!H:H)</f>
        <v>62, 81</v>
      </c>
      <c r="J754" t="str">
        <f>_xlfn.XLOOKUP($C754,'NAICS-SOC-CIP x-walk'!$C:$C, 'NAICS-SOC-CIP x-walk'!I:I)</f>
        <v>Health Care and Social Assistance, Other Services (except Public Administration)</v>
      </c>
      <c r="K754">
        <f t="shared" si="58"/>
        <v>1170</v>
      </c>
      <c r="L754" s="9">
        <f t="shared" si="59"/>
        <v>9.75</v>
      </c>
    </row>
    <row r="755" spans="1:12">
      <c r="A755" s="1">
        <v>0</v>
      </c>
      <c r="B755" s="1">
        <v>5</v>
      </c>
      <c r="C755" s="34" t="s">
        <v>2013</v>
      </c>
      <c r="D755" s="1">
        <f t="shared" si="55"/>
        <v>19</v>
      </c>
      <c r="E755" s="2" t="str">
        <f>_xlfn.XLOOKUP(C755,'NAICS-SOC-CIP x-walk'!C:C,'NAICS-SOC-CIP x-walk'!E:E)</f>
        <v>Psychologists, All Other</v>
      </c>
      <c r="F755" t="str" cm="1">
        <f t="array" ref="F755">_xlfn.IFS(
 AND(D755&gt;=11, D755&lt;=29), "Management, business, science, and arts occupations",
 AND(D755&gt;=31, D755&lt;=39), "Service occupations",
 AND(D755&gt;=41, D755&lt;=43), "Sales and office occupations",
 AND(D755&gt;=51, D755&lt;=53), "Production, transportation, and material moving occupations",
 AND(D755&gt;=45, D755&lt;=49), "Natural resources, construction, and maintenance occupations",
 TRUE, "Not applicable to study area"
)</f>
        <v>Management, business, science, and arts occupations</v>
      </c>
      <c r="G755">
        <f t="shared" si="56"/>
        <v>7776</v>
      </c>
      <c r="H755" s="9">
        <f t="shared" si="57"/>
        <v>17.474157303370788</v>
      </c>
      <c r="I755" t="str">
        <f>_xlfn.XLOOKUP($C755,'NAICS-SOC-CIP x-walk'!C:C, 'NAICS-SOC-CIP x-walk'!H:H)</f>
        <v>62, 81</v>
      </c>
      <c r="J755" t="str">
        <f>_xlfn.XLOOKUP($C755,'NAICS-SOC-CIP x-walk'!$C:$C, 'NAICS-SOC-CIP x-walk'!I:I)</f>
        <v>Health Care and Social Assistance, Other Services (except Public Administration)</v>
      </c>
      <c r="K755">
        <f t="shared" si="58"/>
        <v>1170</v>
      </c>
      <c r="L755" s="9">
        <f t="shared" si="59"/>
        <v>9.75</v>
      </c>
    </row>
    <row r="756" spans="1:12">
      <c r="A756" s="1">
        <v>0</v>
      </c>
      <c r="B756" s="1">
        <v>5</v>
      </c>
      <c r="C756" s="34" t="s">
        <v>2013</v>
      </c>
      <c r="D756" s="1">
        <f t="shared" si="55"/>
        <v>19</v>
      </c>
      <c r="E756" s="2" t="str">
        <f>_xlfn.XLOOKUP(C756,'NAICS-SOC-CIP x-walk'!C:C,'NAICS-SOC-CIP x-walk'!E:E)</f>
        <v>Psychologists, All Other</v>
      </c>
      <c r="F756" t="str" cm="1">
        <f t="array" ref="F756">_xlfn.IFS(
 AND(D756&gt;=11, D756&lt;=29), "Management, business, science, and arts occupations",
 AND(D756&gt;=31, D756&lt;=39), "Service occupations",
 AND(D756&gt;=41, D756&lt;=43), "Sales and office occupations",
 AND(D756&gt;=51, D756&lt;=53), "Production, transportation, and material moving occupations",
 AND(D756&gt;=45, D756&lt;=49), "Natural resources, construction, and maintenance occupations",
 TRUE, "Not applicable to study area"
)</f>
        <v>Management, business, science, and arts occupations</v>
      </c>
      <c r="G756">
        <f t="shared" si="56"/>
        <v>7776</v>
      </c>
      <c r="H756" s="9">
        <f t="shared" si="57"/>
        <v>17.474157303370788</v>
      </c>
      <c r="I756" t="str">
        <f>_xlfn.XLOOKUP($C756,'NAICS-SOC-CIP x-walk'!C:C, 'NAICS-SOC-CIP x-walk'!H:H)</f>
        <v>62, 81</v>
      </c>
      <c r="J756" t="str">
        <f>_xlfn.XLOOKUP($C756,'NAICS-SOC-CIP x-walk'!$C:$C, 'NAICS-SOC-CIP x-walk'!I:I)</f>
        <v>Health Care and Social Assistance, Other Services (except Public Administration)</v>
      </c>
      <c r="K756">
        <f t="shared" si="58"/>
        <v>1170</v>
      </c>
      <c r="L756" s="9">
        <f t="shared" si="59"/>
        <v>9.75</v>
      </c>
    </row>
    <row r="757" spans="1:12">
      <c r="A757" s="1">
        <v>10</v>
      </c>
      <c r="B757" s="1">
        <v>4</v>
      </c>
      <c r="C757" s="34" t="s">
        <v>2025</v>
      </c>
      <c r="D757" s="1">
        <f t="shared" si="55"/>
        <v>19</v>
      </c>
      <c r="E757" s="2" t="str">
        <f>_xlfn.XLOOKUP(C757,'NAICS-SOC-CIP x-walk'!C:C,'NAICS-SOC-CIP x-walk'!E:E)</f>
        <v>Biological Technicians</v>
      </c>
      <c r="F757" t="str" cm="1">
        <f t="array" ref="F757">_xlfn.IFS(
 AND(D757&gt;=11, D757&lt;=29), "Management, business, science, and arts occupations",
 AND(D757&gt;=31, D757&lt;=39), "Service occupations",
 AND(D757&gt;=41, D757&lt;=43), "Sales and office occupations",
 AND(D757&gt;=51, D757&lt;=53), "Production, transportation, and material moving occupations",
 AND(D757&gt;=45, D757&lt;=49), "Natural resources, construction, and maintenance occupations",
 TRUE, "Not applicable to study area"
)</f>
        <v>Management, business, science, and arts occupations</v>
      </c>
      <c r="G757">
        <f t="shared" si="56"/>
        <v>7776</v>
      </c>
      <c r="H757" s="9">
        <f t="shared" si="57"/>
        <v>17.474157303370788</v>
      </c>
      <c r="I757" t="str">
        <f>_xlfn.XLOOKUP($C757,'NAICS-SOC-CIP x-walk'!C:C, 'NAICS-SOC-CIP x-walk'!H:H)</f>
        <v>62, 81</v>
      </c>
      <c r="J757" t="str">
        <f>_xlfn.XLOOKUP($C757,'NAICS-SOC-CIP x-walk'!$C:$C, 'NAICS-SOC-CIP x-walk'!I:I)</f>
        <v>Health Care and Social Assistance, Other Services (except Public Administration)</v>
      </c>
      <c r="K757">
        <f t="shared" si="58"/>
        <v>1170</v>
      </c>
      <c r="L757" s="9">
        <f t="shared" si="59"/>
        <v>9.75</v>
      </c>
    </row>
    <row r="758" spans="1:12">
      <c r="A758" s="1">
        <v>3</v>
      </c>
      <c r="B758" s="1">
        <v>4</v>
      </c>
      <c r="C758" s="34" t="s">
        <v>2033</v>
      </c>
      <c r="D758" s="1">
        <f t="shared" si="55"/>
        <v>19</v>
      </c>
      <c r="E758" s="2" t="str">
        <f>_xlfn.XLOOKUP(C758,'NAICS-SOC-CIP x-walk'!C:C,'NAICS-SOC-CIP x-walk'!E:E)</f>
        <v>Social Science Research Assistants</v>
      </c>
      <c r="F758" t="str" cm="1">
        <f t="array" ref="F758">_xlfn.IFS(
 AND(D758&gt;=11, D758&lt;=29), "Management, business, science, and arts occupations",
 AND(D758&gt;=31, D758&lt;=39), "Service occupations",
 AND(D758&gt;=41, D758&lt;=43), "Sales and office occupations",
 AND(D758&gt;=51, D758&lt;=53), "Production, transportation, and material moving occupations",
 AND(D758&gt;=45, D758&lt;=49), "Natural resources, construction, and maintenance occupations",
 TRUE, "Not applicable to study area"
)</f>
        <v>Management, business, science, and arts occupations</v>
      </c>
      <c r="G758">
        <f t="shared" si="56"/>
        <v>7776</v>
      </c>
      <c r="H758" s="9">
        <f t="shared" si="57"/>
        <v>17.474157303370788</v>
      </c>
      <c r="I758" t="str">
        <f>_xlfn.XLOOKUP($C758,'NAICS-SOC-CIP x-walk'!C:C, 'NAICS-SOC-CIP x-walk'!H:H)</f>
        <v>56, 92</v>
      </c>
      <c r="J758" t="str">
        <f>_xlfn.XLOOKUP($C758,'NAICS-SOC-CIP x-walk'!$C:$C, 'NAICS-SOC-CIP x-walk'!I:I)</f>
        <v>Administrative and Support and Waste Management and Remediation Services, Public Administration</v>
      </c>
      <c r="K758">
        <f t="shared" si="58"/>
        <v>1634</v>
      </c>
      <c r="L758" s="9">
        <f t="shared" si="59"/>
        <v>29.709090909090911</v>
      </c>
    </row>
    <row r="759" spans="1:12">
      <c r="A759" s="1">
        <v>9</v>
      </c>
      <c r="B759" s="1">
        <v>5</v>
      </c>
      <c r="C759" s="34" t="s">
        <v>2043</v>
      </c>
      <c r="D759" s="1">
        <f t="shared" si="55"/>
        <v>21</v>
      </c>
      <c r="E759" s="2" t="str">
        <f>_xlfn.XLOOKUP(C759,'NAICS-SOC-CIP x-walk'!C:C,'NAICS-SOC-CIP x-walk'!E:E)</f>
        <v>Marriage and Family Therapists</v>
      </c>
      <c r="F759" t="str" cm="1">
        <f t="array" ref="F759">_xlfn.IFS(
 AND(D759&gt;=11, D759&lt;=29), "Management, business, science, and arts occupations",
 AND(D759&gt;=31, D759&lt;=39), "Service occupations",
 AND(D759&gt;=41, D759&lt;=43), "Sales and office occupations",
 AND(D759&gt;=51, D759&lt;=53), "Production, transportation, and material moving occupations",
 AND(D759&gt;=45, D759&lt;=49), "Natural resources, construction, and maintenance occupations",
 TRUE, "Not applicable to study area"
)</f>
        <v>Management, business, science, and arts occupations</v>
      </c>
      <c r="G759">
        <f t="shared" si="56"/>
        <v>7776</v>
      </c>
      <c r="H759" s="9">
        <f t="shared" si="57"/>
        <v>17.474157303370788</v>
      </c>
      <c r="I759" t="str">
        <f>_xlfn.XLOOKUP($C759,'NAICS-SOC-CIP x-walk'!C:C, 'NAICS-SOC-CIP x-walk'!H:H)</f>
        <v>62, 81</v>
      </c>
      <c r="J759" t="str">
        <f>_xlfn.XLOOKUP($C759,'NAICS-SOC-CIP x-walk'!$C:$C, 'NAICS-SOC-CIP x-walk'!I:I)</f>
        <v>Health Care and Social Assistance, Other Services (except Public Administration)</v>
      </c>
      <c r="K759">
        <f t="shared" si="58"/>
        <v>1170</v>
      </c>
      <c r="L759" s="9">
        <f t="shared" si="59"/>
        <v>9.75</v>
      </c>
    </row>
    <row r="760" spans="1:12">
      <c r="A760" s="1">
        <v>15</v>
      </c>
      <c r="B760" s="1">
        <v>4</v>
      </c>
      <c r="C760" s="34" t="s">
        <v>2045</v>
      </c>
      <c r="D760" s="1">
        <f t="shared" si="55"/>
        <v>21</v>
      </c>
      <c r="E760" s="2" t="str">
        <f>_xlfn.XLOOKUP(C760,'NAICS-SOC-CIP x-walk'!C:C,'NAICS-SOC-CIP x-walk'!E:E)</f>
        <v>Rehabilitation Counselors</v>
      </c>
      <c r="F760" t="str" cm="1">
        <f t="array" ref="F760">_xlfn.IFS(
 AND(D760&gt;=11, D760&lt;=29), "Management, business, science, and arts occupations",
 AND(D760&gt;=31, D760&lt;=39), "Service occupations",
 AND(D760&gt;=41, D760&lt;=43), "Sales and office occupations",
 AND(D760&gt;=51, D760&lt;=53), "Production, transportation, and material moving occupations",
 AND(D760&gt;=45, D760&lt;=49), "Natural resources, construction, and maintenance occupations",
 TRUE, "Not applicable to study area"
)</f>
        <v>Management, business, science, and arts occupations</v>
      </c>
      <c r="G760">
        <f t="shared" si="56"/>
        <v>7776</v>
      </c>
      <c r="H760" s="9">
        <f t="shared" si="57"/>
        <v>17.474157303370788</v>
      </c>
      <c r="I760" t="str">
        <f>_xlfn.XLOOKUP($C760,'NAICS-SOC-CIP x-walk'!C:C, 'NAICS-SOC-CIP x-walk'!H:H)</f>
        <v>62, 81</v>
      </c>
      <c r="J760" t="str">
        <f>_xlfn.XLOOKUP($C760,'NAICS-SOC-CIP x-walk'!$C:$C, 'NAICS-SOC-CIP x-walk'!I:I)</f>
        <v>Health Care and Social Assistance, Other Services (except Public Administration)</v>
      </c>
      <c r="K760">
        <f t="shared" si="58"/>
        <v>1170</v>
      </c>
      <c r="L760" s="9">
        <f t="shared" si="59"/>
        <v>9.75</v>
      </c>
    </row>
    <row r="761" spans="1:12">
      <c r="A761" s="1">
        <v>19</v>
      </c>
      <c r="B761" s="1">
        <v>5</v>
      </c>
      <c r="C761" s="34" t="s">
        <v>2050</v>
      </c>
      <c r="D761" s="1">
        <f t="shared" si="55"/>
        <v>21</v>
      </c>
      <c r="E761" s="2" t="str">
        <f>_xlfn.XLOOKUP(C761,'NAICS-SOC-CIP x-walk'!C:C,'NAICS-SOC-CIP x-walk'!E:E)</f>
        <v>Healthcare Social Workers</v>
      </c>
      <c r="F761" t="str" cm="1">
        <f t="array" ref="F761">_xlfn.IFS(
 AND(D761&gt;=11, D761&lt;=29), "Management, business, science, and arts occupations",
 AND(D761&gt;=31, D761&lt;=39), "Service occupations",
 AND(D761&gt;=41, D761&lt;=43), "Sales and office occupations",
 AND(D761&gt;=51, D761&lt;=53), "Production, transportation, and material moving occupations",
 AND(D761&gt;=45, D761&lt;=49), "Natural resources, construction, and maintenance occupations",
 TRUE, "Not applicable to study area"
)</f>
        <v>Management, business, science, and arts occupations</v>
      </c>
      <c r="G761">
        <f t="shared" si="56"/>
        <v>7776</v>
      </c>
      <c r="H761" s="9">
        <f t="shared" si="57"/>
        <v>17.474157303370788</v>
      </c>
      <c r="I761" t="str">
        <f>_xlfn.XLOOKUP($C761,'NAICS-SOC-CIP x-walk'!C:C, 'NAICS-SOC-CIP x-walk'!H:H)</f>
        <v>62, 81</v>
      </c>
      <c r="J761" t="str">
        <f>_xlfn.XLOOKUP($C761,'NAICS-SOC-CIP x-walk'!$C:$C, 'NAICS-SOC-CIP x-walk'!I:I)</f>
        <v>Health Care and Social Assistance, Other Services (except Public Administration)</v>
      </c>
      <c r="K761">
        <f t="shared" si="58"/>
        <v>1170</v>
      </c>
      <c r="L761" s="9">
        <f t="shared" si="59"/>
        <v>9.75</v>
      </c>
    </row>
    <row r="762" spans="1:12">
      <c r="A762" s="1">
        <v>11</v>
      </c>
      <c r="B762" s="1">
        <v>5</v>
      </c>
      <c r="C762" s="34" t="s">
        <v>2051</v>
      </c>
      <c r="D762" s="1">
        <f t="shared" si="55"/>
        <v>21</v>
      </c>
      <c r="E762" s="2" t="str">
        <f>_xlfn.XLOOKUP(C762,'NAICS-SOC-CIP x-walk'!C:C,'NAICS-SOC-CIP x-walk'!E:E)</f>
        <v>Mental Health and Substance Abuse Social Workers</v>
      </c>
      <c r="F762" t="str" cm="1">
        <f t="array" ref="F762">_xlfn.IFS(
 AND(D762&gt;=11, D762&lt;=29), "Management, business, science, and arts occupations",
 AND(D762&gt;=31, D762&lt;=39), "Service occupations",
 AND(D762&gt;=41, D762&lt;=43), "Sales and office occupations",
 AND(D762&gt;=51, D762&lt;=53), "Production, transportation, and material moving occupations",
 AND(D762&gt;=45, D762&lt;=49), "Natural resources, construction, and maintenance occupations",
 TRUE, "Not applicable to study area"
)</f>
        <v>Management, business, science, and arts occupations</v>
      </c>
      <c r="G762">
        <f t="shared" si="56"/>
        <v>7776</v>
      </c>
      <c r="H762" s="9">
        <f t="shared" si="57"/>
        <v>17.474157303370788</v>
      </c>
      <c r="I762" t="str">
        <f>_xlfn.XLOOKUP($C762,'NAICS-SOC-CIP x-walk'!C:C, 'NAICS-SOC-CIP x-walk'!H:H)</f>
        <v>62, 81</v>
      </c>
      <c r="J762" t="str">
        <f>_xlfn.XLOOKUP($C762,'NAICS-SOC-CIP x-walk'!$C:$C, 'NAICS-SOC-CIP x-walk'!I:I)</f>
        <v>Health Care and Social Assistance, Other Services (except Public Administration)</v>
      </c>
      <c r="K762">
        <f t="shared" si="58"/>
        <v>1170</v>
      </c>
      <c r="L762" s="9">
        <f t="shared" si="59"/>
        <v>9.75</v>
      </c>
    </row>
    <row r="763" spans="1:12">
      <c r="A763" s="1">
        <v>6</v>
      </c>
      <c r="B763" s="1">
        <v>4</v>
      </c>
      <c r="C763" s="34" t="s">
        <v>2055</v>
      </c>
      <c r="D763" s="1">
        <f t="shared" si="55"/>
        <v>21</v>
      </c>
      <c r="E763" s="2" t="str">
        <f>_xlfn.XLOOKUP(C763,'NAICS-SOC-CIP x-walk'!C:C,'NAICS-SOC-CIP x-walk'!E:E)</f>
        <v>Health Education Specialists</v>
      </c>
      <c r="F763" t="str" cm="1">
        <f t="array" ref="F763">_xlfn.IFS(
 AND(D763&gt;=11, D763&lt;=29), "Management, business, science, and arts occupations",
 AND(D763&gt;=31, D763&lt;=39), "Service occupations",
 AND(D763&gt;=41, D763&lt;=43), "Sales and office occupations",
 AND(D763&gt;=51, D763&lt;=53), "Production, transportation, and material moving occupations",
 AND(D763&gt;=45, D763&lt;=49), "Natural resources, construction, and maintenance occupations",
 TRUE, "Not applicable to study area"
)</f>
        <v>Management, business, science, and arts occupations</v>
      </c>
      <c r="G763">
        <f t="shared" si="56"/>
        <v>7776</v>
      </c>
      <c r="H763" s="9">
        <f t="shared" si="57"/>
        <v>17.474157303370788</v>
      </c>
      <c r="I763" t="str">
        <f>_xlfn.XLOOKUP($C763,'NAICS-SOC-CIP x-walk'!C:C, 'NAICS-SOC-CIP x-walk'!H:H)</f>
        <v>62, 81</v>
      </c>
      <c r="J763" t="str">
        <f>_xlfn.XLOOKUP($C763,'NAICS-SOC-CIP x-walk'!$C:$C, 'NAICS-SOC-CIP x-walk'!I:I)</f>
        <v>Health Care and Social Assistance, Other Services (except Public Administration)</v>
      </c>
      <c r="K763">
        <f t="shared" si="58"/>
        <v>1170</v>
      </c>
      <c r="L763" s="9">
        <f t="shared" si="59"/>
        <v>9.75</v>
      </c>
    </row>
    <row r="764" spans="1:12">
      <c r="A764" s="1">
        <v>35</v>
      </c>
      <c r="B764" s="1">
        <v>4</v>
      </c>
      <c r="C764" s="34" t="s">
        <v>2057</v>
      </c>
      <c r="D764" s="1">
        <f t="shared" si="55"/>
        <v>21</v>
      </c>
      <c r="E764" s="2" t="str">
        <f>_xlfn.XLOOKUP(C764,'NAICS-SOC-CIP x-walk'!C:C,'NAICS-SOC-CIP x-walk'!E:E)</f>
        <v>Social and Human Service Assistants</v>
      </c>
      <c r="F764" t="str" cm="1">
        <f t="array" ref="F764">_xlfn.IFS(
 AND(D764&gt;=11, D764&lt;=29), "Management, business, science, and arts occupations",
 AND(D764&gt;=31, D764&lt;=39), "Service occupations",
 AND(D764&gt;=41, D764&lt;=43), "Sales and office occupations",
 AND(D764&gt;=51, D764&lt;=53), "Production, transportation, and material moving occupations",
 AND(D764&gt;=45, D764&lt;=49), "Natural resources, construction, and maintenance occupations",
 TRUE, "Not applicable to study area"
)</f>
        <v>Management, business, science, and arts occupations</v>
      </c>
      <c r="G764">
        <f t="shared" si="56"/>
        <v>7776</v>
      </c>
      <c r="H764" s="9">
        <f t="shared" si="57"/>
        <v>17.474157303370788</v>
      </c>
      <c r="I764" t="str">
        <f>_xlfn.XLOOKUP($C764,'NAICS-SOC-CIP x-walk'!C:C, 'NAICS-SOC-CIP x-walk'!H:H)</f>
        <v>62, 81</v>
      </c>
      <c r="J764" t="str">
        <f>_xlfn.XLOOKUP($C764,'NAICS-SOC-CIP x-walk'!$C:$C, 'NAICS-SOC-CIP x-walk'!I:I)</f>
        <v>Health Care and Social Assistance, Other Services (except Public Administration)</v>
      </c>
      <c r="K764">
        <f t="shared" si="58"/>
        <v>1170</v>
      </c>
      <c r="L764" s="9">
        <f t="shared" si="59"/>
        <v>9.75</v>
      </c>
    </row>
    <row r="765" spans="1:12">
      <c r="A765" s="1">
        <v>20</v>
      </c>
      <c r="B765" s="1">
        <v>4</v>
      </c>
      <c r="C765" s="34" t="s">
        <v>2058</v>
      </c>
      <c r="D765" s="1">
        <f t="shared" si="55"/>
        <v>21</v>
      </c>
      <c r="E765" s="2" t="str">
        <f>_xlfn.XLOOKUP(C765,'NAICS-SOC-CIP x-walk'!C:C,'NAICS-SOC-CIP x-walk'!E:E)</f>
        <v>Community Health Workers</v>
      </c>
      <c r="F765" t="str" cm="1">
        <f t="array" ref="F765">_xlfn.IFS(
 AND(D765&gt;=11, D765&lt;=29), "Management, business, science, and arts occupations",
 AND(D765&gt;=31, D765&lt;=39), "Service occupations",
 AND(D765&gt;=41, D765&lt;=43), "Sales and office occupations",
 AND(D765&gt;=51, D765&lt;=53), "Production, transportation, and material moving occupations",
 AND(D765&gt;=45, D765&lt;=49), "Natural resources, construction, and maintenance occupations",
 TRUE, "Not applicable to study area"
)</f>
        <v>Management, business, science, and arts occupations</v>
      </c>
      <c r="G765">
        <f t="shared" si="56"/>
        <v>7776</v>
      </c>
      <c r="H765" s="9">
        <f t="shared" si="57"/>
        <v>17.474157303370788</v>
      </c>
      <c r="I765" t="str">
        <f>_xlfn.XLOOKUP($C765,'NAICS-SOC-CIP x-walk'!C:C, 'NAICS-SOC-CIP x-walk'!H:H)</f>
        <v>56, 92</v>
      </c>
      <c r="J765" t="str">
        <f>_xlfn.XLOOKUP($C765,'NAICS-SOC-CIP x-walk'!$C:$C, 'NAICS-SOC-CIP x-walk'!I:I)</f>
        <v>Administrative and Support and Waste Management and Remediation Services, Public Administration</v>
      </c>
      <c r="K765">
        <f t="shared" si="58"/>
        <v>1634</v>
      </c>
      <c r="L765" s="9">
        <f t="shared" si="59"/>
        <v>29.709090909090911</v>
      </c>
    </row>
    <row r="766" spans="1:12">
      <c r="A766" s="1">
        <v>8</v>
      </c>
      <c r="B766" s="1">
        <v>5</v>
      </c>
      <c r="C766" s="34" t="s">
        <v>2062</v>
      </c>
      <c r="D766" s="1">
        <f t="shared" si="55"/>
        <v>21</v>
      </c>
      <c r="E766" s="2" t="str">
        <f>_xlfn.XLOOKUP(C766,'NAICS-SOC-CIP x-walk'!C:C,'NAICS-SOC-CIP x-walk'!E:E)</f>
        <v>Clergy</v>
      </c>
      <c r="F766" t="str" cm="1">
        <f t="array" ref="F766">_xlfn.IFS(
 AND(D766&gt;=11, D766&lt;=29), "Management, business, science, and arts occupations",
 AND(D766&gt;=31, D766&lt;=39), "Service occupations",
 AND(D766&gt;=41, D766&lt;=43), "Sales and office occupations",
 AND(D766&gt;=51, D766&lt;=53), "Production, transportation, and material moving occupations",
 AND(D766&gt;=45, D766&lt;=49), "Natural resources, construction, and maintenance occupations",
 TRUE, "Not applicable to study area"
)</f>
        <v>Management, business, science, and arts occupations</v>
      </c>
      <c r="G766">
        <f t="shared" si="56"/>
        <v>7776</v>
      </c>
      <c r="H766" s="9">
        <f t="shared" si="57"/>
        <v>17.474157303370788</v>
      </c>
      <c r="I766" t="str">
        <f>_xlfn.XLOOKUP($C766,'NAICS-SOC-CIP x-walk'!C:C, 'NAICS-SOC-CIP x-walk'!H:H)</f>
        <v>62, 81</v>
      </c>
      <c r="J766" t="str">
        <f>_xlfn.XLOOKUP($C766,'NAICS-SOC-CIP x-walk'!$C:$C, 'NAICS-SOC-CIP x-walk'!I:I)</f>
        <v>Health Care and Social Assistance, Other Services (except Public Administration)</v>
      </c>
      <c r="K766">
        <f t="shared" si="58"/>
        <v>1170</v>
      </c>
      <c r="L766" s="9">
        <f t="shared" si="59"/>
        <v>9.75</v>
      </c>
    </row>
    <row r="767" spans="1:12">
      <c r="A767" s="1">
        <v>7</v>
      </c>
      <c r="B767" s="1">
        <v>4</v>
      </c>
      <c r="C767" s="34" t="s">
        <v>2063</v>
      </c>
      <c r="D767" s="1">
        <f t="shared" si="55"/>
        <v>21</v>
      </c>
      <c r="E767" s="2" t="str">
        <f>_xlfn.XLOOKUP(C767,'NAICS-SOC-CIP x-walk'!C:C,'NAICS-SOC-CIP x-walk'!E:E)</f>
        <v>Directors, Religious Activities and Education</v>
      </c>
      <c r="F767" t="str" cm="1">
        <f t="array" ref="F767">_xlfn.IFS(
 AND(D767&gt;=11, D767&lt;=29), "Management, business, science, and arts occupations",
 AND(D767&gt;=31, D767&lt;=39), "Service occupations",
 AND(D767&gt;=41, D767&lt;=43), "Sales and office occupations",
 AND(D767&gt;=51, D767&lt;=53), "Production, transportation, and material moving occupations",
 AND(D767&gt;=45, D767&lt;=49), "Natural resources, construction, and maintenance occupations",
 TRUE, "Not applicable to study area"
)</f>
        <v>Management, business, science, and arts occupations</v>
      </c>
      <c r="G767">
        <f t="shared" si="56"/>
        <v>7776</v>
      </c>
      <c r="H767" s="9">
        <f t="shared" si="57"/>
        <v>17.474157303370788</v>
      </c>
      <c r="I767" t="str">
        <f>_xlfn.XLOOKUP($C767,'NAICS-SOC-CIP x-walk'!C:C, 'NAICS-SOC-CIP x-walk'!H:H)</f>
        <v>62, 81</v>
      </c>
      <c r="J767" t="str">
        <f>_xlfn.XLOOKUP($C767,'NAICS-SOC-CIP x-walk'!$C:$C, 'NAICS-SOC-CIP x-walk'!I:I)</f>
        <v>Health Care and Social Assistance, Other Services (except Public Administration)</v>
      </c>
      <c r="K767">
        <f t="shared" si="58"/>
        <v>1170</v>
      </c>
      <c r="L767" s="9">
        <f t="shared" si="59"/>
        <v>9.75</v>
      </c>
    </row>
    <row r="768" spans="1:12">
      <c r="A768" s="1">
        <v>2</v>
      </c>
      <c r="B768" s="1">
        <v>5</v>
      </c>
      <c r="C768" s="34" t="s">
        <v>2213</v>
      </c>
      <c r="D768" s="1">
        <f t="shared" si="55"/>
        <v>29</v>
      </c>
      <c r="E768" s="2" t="str">
        <f>_xlfn.XLOOKUP(C768,'NAICS-SOC-CIP x-walk'!C:C,'NAICS-SOC-CIP x-walk'!E:E)</f>
        <v>Chiropractors</v>
      </c>
      <c r="F768" t="str" cm="1">
        <f t="array" ref="F768">_xlfn.IFS(
 AND(D768&gt;=11, D768&lt;=29), "Management, business, science, and arts occupations",
 AND(D768&gt;=31, D768&lt;=39), "Service occupations",
 AND(D768&gt;=41, D768&lt;=43), "Sales and office occupations",
 AND(D768&gt;=51, D768&lt;=53), "Production, transportation, and material moving occupations",
 AND(D768&gt;=45, D768&lt;=49), "Natural resources, construction, and maintenance occupations",
 TRUE, "Not applicable to study area"
)</f>
        <v>Management, business, science, and arts occupations</v>
      </c>
      <c r="G768">
        <f t="shared" si="56"/>
        <v>7776</v>
      </c>
      <c r="H768" s="9">
        <f t="shared" si="57"/>
        <v>17.474157303370788</v>
      </c>
      <c r="I768" t="str">
        <f>_xlfn.XLOOKUP($C768,'NAICS-SOC-CIP x-walk'!C:C, 'NAICS-SOC-CIP x-walk'!H:H)</f>
        <v>62, 81</v>
      </c>
      <c r="J768" t="str">
        <f>_xlfn.XLOOKUP($C768,'NAICS-SOC-CIP x-walk'!$C:$C, 'NAICS-SOC-CIP x-walk'!I:I)</f>
        <v>Health Care and Social Assistance, Other Services (except Public Administration)</v>
      </c>
      <c r="K768">
        <f t="shared" si="58"/>
        <v>1170</v>
      </c>
      <c r="L768" s="9">
        <f t="shared" si="59"/>
        <v>9.75</v>
      </c>
    </row>
    <row r="769" spans="1:12">
      <c r="A769" s="1">
        <v>6</v>
      </c>
      <c r="B769" s="1">
        <v>5</v>
      </c>
      <c r="C769" s="34" t="s">
        <v>2214</v>
      </c>
      <c r="D769" s="1">
        <f t="shared" si="55"/>
        <v>29</v>
      </c>
      <c r="E769" s="2" t="str">
        <f>_xlfn.XLOOKUP(C769,'NAICS-SOC-CIP x-walk'!C:C,'NAICS-SOC-CIP x-walk'!E:E)</f>
        <v>Dentists, General</v>
      </c>
      <c r="F769" t="str" cm="1">
        <f t="array" ref="F769">_xlfn.IFS(
 AND(D769&gt;=11, D769&lt;=29), "Management, business, science, and arts occupations",
 AND(D769&gt;=31, D769&lt;=39), "Service occupations",
 AND(D769&gt;=41, D769&lt;=43), "Sales and office occupations",
 AND(D769&gt;=51, D769&lt;=53), "Production, transportation, and material moving occupations",
 AND(D769&gt;=45, D769&lt;=49), "Natural resources, construction, and maintenance occupations",
 TRUE, "Not applicable to study area"
)</f>
        <v>Management, business, science, and arts occupations</v>
      </c>
      <c r="G769">
        <f t="shared" si="56"/>
        <v>7776</v>
      </c>
      <c r="H769" s="9">
        <f t="shared" si="57"/>
        <v>17.474157303370788</v>
      </c>
      <c r="I769" t="str">
        <f>_xlfn.XLOOKUP($C769,'NAICS-SOC-CIP x-walk'!C:C, 'NAICS-SOC-CIP x-walk'!H:H)</f>
        <v>62, 81</v>
      </c>
      <c r="J769" t="str">
        <f>_xlfn.XLOOKUP($C769,'NAICS-SOC-CIP x-walk'!$C:$C, 'NAICS-SOC-CIP x-walk'!I:I)</f>
        <v>Health Care and Social Assistance, Other Services (except Public Administration)</v>
      </c>
      <c r="K769">
        <f t="shared" si="58"/>
        <v>1170</v>
      </c>
      <c r="L769" s="9">
        <f t="shared" si="59"/>
        <v>9.75</v>
      </c>
    </row>
    <row r="770" spans="1:12">
      <c r="A770" s="1">
        <v>0</v>
      </c>
      <c r="B770" s="1">
        <v>5</v>
      </c>
      <c r="C770" s="34" t="s">
        <v>2215</v>
      </c>
      <c r="D770" s="1">
        <f t="shared" si="55"/>
        <v>29</v>
      </c>
      <c r="E770" s="2" t="str">
        <f>_xlfn.XLOOKUP(C770,'NAICS-SOC-CIP x-walk'!C:C,'NAICS-SOC-CIP x-walk'!E:E)</f>
        <v>Oral and Maxillofacial Surgeons</v>
      </c>
      <c r="F770" t="str" cm="1">
        <f t="array" ref="F770">_xlfn.IFS(
 AND(D770&gt;=11, D770&lt;=29), "Management, business, science, and arts occupations",
 AND(D770&gt;=31, D770&lt;=39), "Service occupations",
 AND(D770&gt;=41, D770&lt;=43), "Sales and office occupations",
 AND(D770&gt;=51, D770&lt;=53), "Production, transportation, and material moving occupations",
 AND(D770&gt;=45, D770&lt;=49), "Natural resources, construction, and maintenance occupations",
 TRUE, "Not applicable to study area"
)</f>
        <v>Management, business, science, and arts occupations</v>
      </c>
      <c r="G770">
        <f t="shared" si="56"/>
        <v>7776</v>
      </c>
      <c r="H770" s="9">
        <f t="shared" si="57"/>
        <v>17.474157303370788</v>
      </c>
      <c r="I770" t="str">
        <f>_xlfn.XLOOKUP($C770,'NAICS-SOC-CIP x-walk'!C:C, 'NAICS-SOC-CIP x-walk'!H:H)</f>
        <v>62, 81</v>
      </c>
      <c r="J770" t="str">
        <f>_xlfn.XLOOKUP($C770,'NAICS-SOC-CIP x-walk'!$C:$C, 'NAICS-SOC-CIP x-walk'!I:I)</f>
        <v>Health Care and Social Assistance, Other Services (except Public Administration)</v>
      </c>
      <c r="K770">
        <f t="shared" si="58"/>
        <v>1170</v>
      </c>
      <c r="L770" s="9">
        <f t="shared" si="59"/>
        <v>9.75</v>
      </c>
    </row>
    <row r="771" spans="1:12">
      <c r="A771" s="1">
        <v>2</v>
      </c>
      <c r="B771" s="1">
        <v>5</v>
      </c>
      <c r="C771" s="34" t="s">
        <v>2216</v>
      </c>
      <c r="D771" s="1">
        <f t="shared" si="55"/>
        <v>29</v>
      </c>
      <c r="E771" s="2" t="str">
        <f>_xlfn.XLOOKUP(C771,'NAICS-SOC-CIP x-walk'!C:C,'NAICS-SOC-CIP x-walk'!E:E)</f>
        <v>Orthodontists</v>
      </c>
      <c r="F771" t="str" cm="1">
        <f t="array" ref="F771">_xlfn.IFS(
 AND(D771&gt;=11, D771&lt;=29), "Management, business, science, and arts occupations",
 AND(D771&gt;=31, D771&lt;=39), "Service occupations",
 AND(D771&gt;=41, D771&lt;=43), "Sales and office occupations",
 AND(D771&gt;=51, D771&lt;=53), "Production, transportation, and material moving occupations",
 AND(D771&gt;=45, D771&lt;=49), "Natural resources, construction, and maintenance occupations",
 TRUE, "Not applicable to study area"
)</f>
        <v>Management, business, science, and arts occupations</v>
      </c>
      <c r="G771">
        <f t="shared" si="56"/>
        <v>7776</v>
      </c>
      <c r="H771" s="9">
        <f t="shared" si="57"/>
        <v>17.474157303370788</v>
      </c>
      <c r="I771" t="str">
        <f>_xlfn.XLOOKUP($C771,'NAICS-SOC-CIP x-walk'!C:C, 'NAICS-SOC-CIP x-walk'!H:H)</f>
        <v>62, 81</v>
      </c>
      <c r="J771" t="str">
        <f>_xlfn.XLOOKUP($C771,'NAICS-SOC-CIP x-walk'!$C:$C, 'NAICS-SOC-CIP x-walk'!I:I)</f>
        <v>Health Care and Social Assistance, Other Services (except Public Administration)</v>
      </c>
      <c r="K771">
        <f t="shared" si="58"/>
        <v>1170</v>
      </c>
      <c r="L771" s="9">
        <f t="shared" si="59"/>
        <v>9.75</v>
      </c>
    </row>
    <row r="772" spans="1:12">
      <c r="A772" s="1">
        <v>17</v>
      </c>
      <c r="B772" s="1">
        <v>5</v>
      </c>
      <c r="C772" s="34" t="s">
        <v>2217</v>
      </c>
      <c r="D772" s="1">
        <f t="shared" si="55"/>
        <v>29</v>
      </c>
      <c r="E772" s="2" t="str">
        <f>_xlfn.XLOOKUP(C772,'NAICS-SOC-CIP x-walk'!C:C,'NAICS-SOC-CIP x-walk'!E:E)</f>
        <v>Prosthodontists</v>
      </c>
      <c r="F772" t="str" cm="1">
        <f t="array" ref="F772">_xlfn.IFS(
 AND(D772&gt;=11, D772&lt;=29), "Management, business, science, and arts occupations",
 AND(D772&gt;=31, D772&lt;=39), "Service occupations",
 AND(D772&gt;=41, D772&lt;=43), "Sales and office occupations",
 AND(D772&gt;=51, D772&lt;=53), "Production, transportation, and material moving occupations",
 AND(D772&gt;=45, D772&lt;=49), "Natural resources, construction, and maintenance occupations",
 TRUE, "Not applicable to study area"
)</f>
        <v>Management, business, science, and arts occupations</v>
      </c>
      <c r="G772">
        <f t="shared" si="56"/>
        <v>7776</v>
      </c>
      <c r="H772" s="9">
        <f t="shared" si="57"/>
        <v>17.474157303370788</v>
      </c>
      <c r="I772" t="str">
        <f>_xlfn.XLOOKUP($C772,'NAICS-SOC-CIP x-walk'!C:C, 'NAICS-SOC-CIP x-walk'!H:H)</f>
        <v>62, 81</v>
      </c>
      <c r="J772" t="str">
        <f>_xlfn.XLOOKUP($C772,'NAICS-SOC-CIP x-walk'!$C:$C, 'NAICS-SOC-CIP x-walk'!I:I)</f>
        <v>Health Care and Social Assistance, Other Services (except Public Administration)</v>
      </c>
      <c r="K772">
        <f t="shared" si="58"/>
        <v>1170</v>
      </c>
      <c r="L772" s="9">
        <f t="shared" si="59"/>
        <v>9.75</v>
      </c>
    </row>
    <row r="773" spans="1:12">
      <c r="A773" s="1">
        <v>3</v>
      </c>
      <c r="B773" s="1">
        <v>5</v>
      </c>
      <c r="C773" s="34" t="s">
        <v>2221</v>
      </c>
      <c r="D773" s="1">
        <f t="shared" ref="D773:D836" si="60">VALUE(LEFT(C773,2))</f>
        <v>29</v>
      </c>
      <c r="E773" s="2" t="str">
        <f>_xlfn.XLOOKUP(C773,'NAICS-SOC-CIP x-walk'!C:C,'NAICS-SOC-CIP x-walk'!E:E)</f>
        <v>Dietitians and Nutritionists</v>
      </c>
      <c r="F773" t="str" cm="1">
        <f t="array" ref="F773">_xlfn.IFS(
 AND(D773&gt;=11, D773&lt;=29), "Management, business, science, and arts occupations",
 AND(D773&gt;=31, D773&lt;=39), "Service occupations",
 AND(D773&gt;=41, D773&lt;=43), "Sales and office occupations",
 AND(D773&gt;=51, D773&lt;=53), "Production, transportation, and material moving occupations",
 AND(D773&gt;=45, D773&lt;=49), "Natural resources, construction, and maintenance occupations",
 TRUE, "Not applicable to study area"
)</f>
        <v>Management, business, science, and arts occupations</v>
      </c>
      <c r="G773">
        <f t="shared" ref="G773:G836" si="61">SUMIF(F:F, F773, A:A)</f>
        <v>7776</v>
      </c>
      <c r="H773" s="9">
        <f t="shared" ref="H773:H836" si="62">AVERAGEIF(F:F, F773, A:A)</f>
        <v>17.474157303370788</v>
      </c>
      <c r="I773" t="str">
        <f>_xlfn.XLOOKUP($C773,'NAICS-SOC-CIP x-walk'!C:C, 'NAICS-SOC-CIP x-walk'!H:H)</f>
        <v>62, 81</v>
      </c>
      <c r="J773" t="str">
        <f>_xlfn.XLOOKUP($C773,'NAICS-SOC-CIP x-walk'!$C:$C, 'NAICS-SOC-CIP x-walk'!I:I)</f>
        <v>Health Care and Social Assistance, Other Services (except Public Administration)</v>
      </c>
      <c r="K773">
        <f t="shared" ref="K773:K836" si="63">SUMIF(J:J, J773, A:A)</f>
        <v>1170</v>
      </c>
      <c r="L773" s="9">
        <f t="shared" ref="L773:L836" si="64">AVERAGEIF(J:J, J773, A:A)</f>
        <v>9.75</v>
      </c>
    </row>
    <row r="774" spans="1:12">
      <c r="A774" s="1">
        <v>0</v>
      </c>
      <c r="B774" s="1">
        <v>5</v>
      </c>
      <c r="C774" s="34" t="s">
        <v>2222</v>
      </c>
      <c r="D774" s="1">
        <f t="shared" si="60"/>
        <v>29</v>
      </c>
      <c r="E774" s="2" t="str">
        <f>_xlfn.XLOOKUP(C774,'NAICS-SOC-CIP x-walk'!C:C,'NAICS-SOC-CIP x-walk'!E:E)</f>
        <v>Optometrists</v>
      </c>
      <c r="F774" t="str" cm="1">
        <f t="array" ref="F774">_xlfn.IFS(
 AND(D774&gt;=11, D774&lt;=29), "Management, business, science, and arts occupations",
 AND(D774&gt;=31, D774&lt;=39), "Service occupations",
 AND(D774&gt;=41, D774&lt;=43), "Sales and office occupations",
 AND(D774&gt;=51, D774&lt;=53), "Production, transportation, and material moving occupations",
 AND(D774&gt;=45, D774&lt;=49), "Natural resources, construction, and maintenance occupations",
 TRUE, "Not applicable to study area"
)</f>
        <v>Management, business, science, and arts occupations</v>
      </c>
      <c r="G774">
        <f t="shared" si="61"/>
        <v>7776</v>
      </c>
      <c r="H774" s="9">
        <f t="shared" si="62"/>
        <v>17.474157303370788</v>
      </c>
      <c r="I774" t="str">
        <f>_xlfn.XLOOKUP($C774,'NAICS-SOC-CIP x-walk'!C:C, 'NAICS-SOC-CIP x-walk'!H:H)</f>
        <v>62, 81</v>
      </c>
      <c r="J774" t="str">
        <f>_xlfn.XLOOKUP($C774,'NAICS-SOC-CIP x-walk'!$C:$C, 'NAICS-SOC-CIP x-walk'!I:I)</f>
        <v>Health Care and Social Assistance, Other Services (except Public Administration)</v>
      </c>
      <c r="K774">
        <f t="shared" si="63"/>
        <v>1170</v>
      </c>
      <c r="L774" s="9">
        <f t="shared" si="64"/>
        <v>9.75</v>
      </c>
    </row>
    <row r="775" spans="1:12">
      <c r="A775" s="1">
        <v>0</v>
      </c>
      <c r="B775" s="1">
        <v>5</v>
      </c>
      <c r="C775" s="34" t="s">
        <v>2223</v>
      </c>
      <c r="D775" s="1">
        <f t="shared" si="60"/>
        <v>29</v>
      </c>
      <c r="E775" s="2" t="str">
        <f>_xlfn.XLOOKUP(C775,'NAICS-SOC-CIP x-walk'!C:C,'NAICS-SOC-CIP x-walk'!E:E)</f>
        <v>Pharmacists</v>
      </c>
      <c r="F775" t="str" cm="1">
        <f t="array" ref="F775">_xlfn.IFS(
 AND(D775&gt;=11, D775&lt;=29), "Management, business, science, and arts occupations",
 AND(D775&gt;=31, D775&lt;=39), "Service occupations",
 AND(D775&gt;=41, D775&lt;=43), "Sales and office occupations",
 AND(D775&gt;=51, D775&lt;=53), "Production, transportation, and material moving occupations",
 AND(D775&gt;=45, D775&lt;=49), "Natural resources, construction, and maintenance occupations",
 TRUE, "Not applicable to study area"
)</f>
        <v>Management, business, science, and arts occupations</v>
      </c>
      <c r="G775">
        <f t="shared" si="61"/>
        <v>7776</v>
      </c>
      <c r="H775" s="9">
        <f t="shared" si="62"/>
        <v>17.474157303370788</v>
      </c>
      <c r="I775" t="str">
        <f>_xlfn.XLOOKUP($C775,'NAICS-SOC-CIP x-walk'!C:C, 'NAICS-SOC-CIP x-walk'!H:H)</f>
        <v>62, 81</v>
      </c>
      <c r="J775" t="str">
        <f>_xlfn.XLOOKUP($C775,'NAICS-SOC-CIP x-walk'!$C:$C, 'NAICS-SOC-CIP x-walk'!I:I)</f>
        <v>Health Care and Social Assistance, Other Services (except Public Administration)</v>
      </c>
      <c r="K775">
        <f t="shared" si="63"/>
        <v>1170</v>
      </c>
      <c r="L775" s="9">
        <f t="shared" si="64"/>
        <v>9.75</v>
      </c>
    </row>
    <row r="776" spans="1:12">
      <c r="A776" s="1">
        <v>6</v>
      </c>
      <c r="B776" s="1">
        <v>5</v>
      </c>
      <c r="C776" s="34" t="s">
        <v>2224</v>
      </c>
      <c r="D776" s="1">
        <f t="shared" si="60"/>
        <v>29</v>
      </c>
      <c r="E776" s="2" t="str">
        <f>_xlfn.XLOOKUP(C776,'NAICS-SOC-CIP x-walk'!C:C,'NAICS-SOC-CIP x-walk'!E:E)</f>
        <v>Physician Assistants</v>
      </c>
      <c r="F776" t="str" cm="1">
        <f t="array" ref="F776">_xlfn.IFS(
 AND(D776&gt;=11, D776&lt;=29), "Management, business, science, and arts occupations",
 AND(D776&gt;=31, D776&lt;=39), "Service occupations",
 AND(D776&gt;=41, D776&lt;=43), "Sales and office occupations",
 AND(D776&gt;=51, D776&lt;=53), "Production, transportation, and material moving occupations",
 AND(D776&gt;=45, D776&lt;=49), "Natural resources, construction, and maintenance occupations",
 TRUE, "Not applicable to study area"
)</f>
        <v>Management, business, science, and arts occupations</v>
      </c>
      <c r="G776">
        <f t="shared" si="61"/>
        <v>7776</v>
      </c>
      <c r="H776" s="9">
        <f t="shared" si="62"/>
        <v>17.474157303370788</v>
      </c>
      <c r="I776" t="str">
        <f>_xlfn.XLOOKUP($C776,'NAICS-SOC-CIP x-walk'!C:C, 'NAICS-SOC-CIP x-walk'!H:H)</f>
        <v>62, 81</v>
      </c>
      <c r="J776" t="str">
        <f>_xlfn.XLOOKUP($C776,'NAICS-SOC-CIP x-walk'!$C:$C, 'NAICS-SOC-CIP x-walk'!I:I)</f>
        <v>Health Care and Social Assistance, Other Services (except Public Administration)</v>
      </c>
      <c r="K776">
        <f t="shared" si="63"/>
        <v>1170</v>
      </c>
      <c r="L776" s="9">
        <f t="shared" si="64"/>
        <v>9.75</v>
      </c>
    </row>
    <row r="777" spans="1:12">
      <c r="A777" s="1">
        <v>28</v>
      </c>
      <c r="B777" s="1">
        <v>5</v>
      </c>
      <c r="C777" s="34" t="s">
        <v>2224</v>
      </c>
      <c r="D777" s="1">
        <f t="shared" si="60"/>
        <v>29</v>
      </c>
      <c r="E777" s="2" t="str">
        <f>_xlfn.XLOOKUP(C777,'NAICS-SOC-CIP x-walk'!C:C,'NAICS-SOC-CIP x-walk'!E:E)</f>
        <v>Physician Assistants</v>
      </c>
      <c r="F777" t="str" cm="1">
        <f t="array" ref="F777">_xlfn.IFS(
 AND(D777&gt;=11, D777&lt;=29), "Management, business, science, and arts occupations",
 AND(D777&gt;=31, D777&lt;=39), "Service occupations",
 AND(D777&gt;=41, D777&lt;=43), "Sales and office occupations",
 AND(D777&gt;=51, D777&lt;=53), "Production, transportation, and material moving occupations",
 AND(D777&gt;=45, D777&lt;=49), "Natural resources, construction, and maintenance occupations",
 TRUE, "Not applicable to study area"
)</f>
        <v>Management, business, science, and arts occupations</v>
      </c>
      <c r="G777">
        <f t="shared" si="61"/>
        <v>7776</v>
      </c>
      <c r="H777" s="9">
        <f t="shared" si="62"/>
        <v>17.474157303370788</v>
      </c>
      <c r="I777" t="str">
        <f>_xlfn.XLOOKUP($C777,'NAICS-SOC-CIP x-walk'!C:C, 'NAICS-SOC-CIP x-walk'!H:H)</f>
        <v>62, 81</v>
      </c>
      <c r="J777" t="str">
        <f>_xlfn.XLOOKUP($C777,'NAICS-SOC-CIP x-walk'!$C:$C, 'NAICS-SOC-CIP x-walk'!I:I)</f>
        <v>Health Care and Social Assistance, Other Services (except Public Administration)</v>
      </c>
      <c r="K777">
        <f t="shared" si="63"/>
        <v>1170</v>
      </c>
      <c r="L777" s="9">
        <f t="shared" si="64"/>
        <v>9.75</v>
      </c>
    </row>
    <row r="778" spans="1:12">
      <c r="A778" s="1">
        <v>11</v>
      </c>
      <c r="B778" s="1">
        <v>5</v>
      </c>
      <c r="C778" s="34" t="s">
        <v>2225</v>
      </c>
      <c r="D778" s="1">
        <f t="shared" si="60"/>
        <v>29</v>
      </c>
      <c r="E778" s="2" t="str">
        <f>_xlfn.XLOOKUP(C778,'NAICS-SOC-CIP x-walk'!C:C,'NAICS-SOC-CIP x-walk'!E:E)</f>
        <v>Podiatrists</v>
      </c>
      <c r="F778" t="str" cm="1">
        <f t="array" ref="F778">_xlfn.IFS(
 AND(D778&gt;=11, D778&lt;=29), "Management, business, science, and arts occupations",
 AND(D778&gt;=31, D778&lt;=39), "Service occupations",
 AND(D778&gt;=41, D778&lt;=43), "Sales and office occupations",
 AND(D778&gt;=51, D778&lt;=53), "Production, transportation, and material moving occupations",
 AND(D778&gt;=45, D778&lt;=49), "Natural resources, construction, and maintenance occupations",
 TRUE, "Not applicable to study area"
)</f>
        <v>Management, business, science, and arts occupations</v>
      </c>
      <c r="G778">
        <f t="shared" si="61"/>
        <v>7776</v>
      </c>
      <c r="H778" s="9">
        <f t="shared" si="62"/>
        <v>17.474157303370788</v>
      </c>
      <c r="I778" t="str">
        <f>_xlfn.XLOOKUP($C778,'NAICS-SOC-CIP x-walk'!C:C, 'NAICS-SOC-CIP x-walk'!H:H)</f>
        <v>62, 81</v>
      </c>
      <c r="J778" t="str">
        <f>_xlfn.XLOOKUP($C778,'NAICS-SOC-CIP x-walk'!$C:$C, 'NAICS-SOC-CIP x-walk'!I:I)</f>
        <v>Health Care and Social Assistance, Other Services (except Public Administration)</v>
      </c>
      <c r="K778">
        <f t="shared" si="63"/>
        <v>1170</v>
      </c>
      <c r="L778" s="9">
        <f t="shared" si="64"/>
        <v>9.75</v>
      </c>
    </row>
    <row r="779" spans="1:12">
      <c r="A779" s="1">
        <v>11</v>
      </c>
      <c r="B779" s="1">
        <v>5</v>
      </c>
      <c r="C779" s="34" t="s">
        <v>2226</v>
      </c>
      <c r="D779" s="1">
        <f t="shared" si="60"/>
        <v>29</v>
      </c>
      <c r="E779" s="2" t="str">
        <f>_xlfn.XLOOKUP(C779,'NAICS-SOC-CIP x-walk'!C:C,'NAICS-SOC-CIP x-walk'!E:E)</f>
        <v>Occupational Therapists</v>
      </c>
      <c r="F779" t="str" cm="1">
        <f t="array" ref="F779">_xlfn.IFS(
 AND(D779&gt;=11, D779&lt;=29), "Management, business, science, and arts occupations",
 AND(D779&gt;=31, D779&lt;=39), "Service occupations",
 AND(D779&gt;=41, D779&lt;=43), "Sales and office occupations",
 AND(D779&gt;=51, D779&lt;=53), "Production, transportation, and material moving occupations",
 AND(D779&gt;=45, D779&lt;=49), "Natural resources, construction, and maintenance occupations",
 TRUE, "Not applicable to study area"
)</f>
        <v>Management, business, science, and arts occupations</v>
      </c>
      <c r="G779">
        <f t="shared" si="61"/>
        <v>7776</v>
      </c>
      <c r="H779" s="9">
        <f t="shared" si="62"/>
        <v>17.474157303370788</v>
      </c>
      <c r="I779" t="str">
        <f>_xlfn.XLOOKUP($C779,'NAICS-SOC-CIP x-walk'!C:C, 'NAICS-SOC-CIP x-walk'!H:H)</f>
        <v>62, 81</v>
      </c>
      <c r="J779" t="str">
        <f>_xlfn.XLOOKUP($C779,'NAICS-SOC-CIP x-walk'!$C:$C, 'NAICS-SOC-CIP x-walk'!I:I)</f>
        <v>Health Care and Social Assistance, Other Services (except Public Administration)</v>
      </c>
      <c r="K779">
        <f t="shared" si="63"/>
        <v>1170</v>
      </c>
      <c r="L779" s="9">
        <f t="shared" si="64"/>
        <v>9.75</v>
      </c>
    </row>
    <row r="780" spans="1:12">
      <c r="A780" s="1">
        <v>49</v>
      </c>
      <c r="B780" s="1">
        <v>5</v>
      </c>
      <c r="C780" s="34" t="s">
        <v>2226</v>
      </c>
      <c r="D780" s="1">
        <f t="shared" si="60"/>
        <v>29</v>
      </c>
      <c r="E780" s="2" t="str">
        <f>_xlfn.XLOOKUP(C780,'NAICS-SOC-CIP x-walk'!C:C,'NAICS-SOC-CIP x-walk'!E:E)</f>
        <v>Occupational Therapists</v>
      </c>
      <c r="F780" t="str" cm="1">
        <f t="array" ref="F780">_xlfn.IFS(
 AND(D780&gt;=11, D780&lt;=29), "Management, business, science, and arts occupations",
 AND(D780&gt;=31, D780&lt;=39), "Service occupations",
 AND(D780&gt;=41, D780&lt;=43), "Sales and office occupations",
 AND(D780&gt;=51, D780&lt;=53), "Production, transportation, and material moving occupations",
 AND(D780&gt;=45, D780&lt;=49), "Natural resources, construction, and maintenance occupations",
 TRUE, "Not applicable to study area"
)</f>
        <v>Management, business, science, and arts occupations</v>
      </c>
      <c r="G780">
        <f t="shared" si="61"/>
        <v>7776</v>
      </c>
      <c r="H780" s="9">
        <f t="shared" si="62"/>
        <v>17.474157303370788</v>
      </c>
      <c r="I780" t="str">
        <f>_xlfn.XLOOKUP($C780,'NAICS-SOC-CIP x-walk'!C:C, 'NAICS-SOC-CIP x-walk'!H:H)</f>
        <v>62, 81</v>
      </c>
      <c r="J780" t="str">
        <f>_xlfn.XLOOKUP($C780,'NAICS-SOC-CIP x-walk'!$C:$C, 'NAICS-SOC-CIP x-walk'!I:I)</f>
        <v>Health Care and Social Assistance, Other Services (except Public Administration)</v>
      </c>
      <c r="K780">
        <f t="shared" si="63"/>
        <v>1170</v>
      </c>
      <c r="L780" s="9">
        <f t="shared" si="64"/>
        <v>9.75</v>
      </c>
    </row>
    <row r="781" spans="1:12">
      <c r="A781" s="1">
        <v>4</v>
      </c>
      <c r="B781" s="1">
        <v>5</v>
      </c>
      <c r="C781" s="34" t="s">
        <v>2227</v>
      </c>
      <c r="D781" s="1">
        <f t="shared" si="60"/>
        <v>29</v>
      </c>
      <c r="E781" s="2" t="str">
        <f>_xlfn.XLOOKUP(C781,'NAICS-SOC-CIP x-walk'!C:C,'NAICS-SOC-CIP x-walk'!E:E)</f>
        <v>Physical Therapists</v>
      </c>
      <c r="F781" t="str" cm="1">
        <f t="array" ref="F781">_xlfn.IFS(
 AND(D781&gt;=11, D781&lt;=29), "Management, business, science, and arts occupations",
 AND(D781&gt;=31, D781&lt;=39), "Service occupations",
 AND(D781&gt;=41, D781&lt;=43), "Sales and office occupations",
 AND(D781&gt;=51, D781&lt;=53), "Production, transportation, and material moving occupations",
 AND(D781&gt;=45, D781&lt;=49), "Natural resources, construction, and maintenance occupations",
 TRUE, "Not applicable to study area"
)</f>
        <v>Management, business, science, and arts occupations</v>
      </c>
      <c r="G781">
        <f t="shared" si="61"/>
        <v>7776</v>
      </c>
      <c r="H781" s="9">
        <f t="shared" si="62"/>
        <v>17.474157303370788</v>
      </c>
      <c r="I781" t="str">
        <f>_xlfn.XLOOKUP($C781,'NAICS-SOC-CIP x-walk'!C:C, 'NAICS-SOC-CIP x-walk'!H:H)</f>
        <v>62, 81</v>
      </c>
      <c r="J781" t="str">
        <f>_xlfn.XLOOKUP($C781,'NAICS-SOC-CIP x-walk'!$C:$C, 'NAICS-SOC-CIP x-walk'!I:I)</f>
        <v>Health Care and Social Assistance, Other Services (except Public Administration)</v>
      </c>
      <c r="K781">
        <f t="shared" si="63"/>
        <v>1170</v>
      </c>
      <c r="L781" s="9">
        <f t="shared" si="64"/>
        <v>9.75</v>
      </c>
    </row>
    <row r="782" spans="1:12">
      <c r="A782" s="1">
        <v>5</v>
      </c>
      <c r="B782" s="1">
        <v>3</v>
      </c>
      <c r="C782" s="34" t="s">
        <v>2228</v>
      </c>
      <c r="D782" s="1">
        <f t="shared" si="60"/>
        <v>29</v>
      </c>
      <c r="E782" s="2" t="str">
        <f>_xlfn.XLOOKUP(C782,'NAICS-SOC-CIP x-walk'!C:C,'NAICS-SOC-CIP x-walk'!E:E)</f>
        <v>Radiation Therapists</v>
      </c>
      <c r="F782" t="str" cm="1">
        <f t="array" ref="F782">_xlfn.IFS(
 AND(D782&gt;=11, D782&lt;=29), "Management, business, science, and arts occupations",
 AND(D782&gt;=31, D782&lt;=39), "Service occupations",
 AND(D782&gt;=41, D782&lt;=43), "Sales and office occupations",
 AND(D782&gt;=51, D782&lt;=53), "Production, transportation, and material moving occupations",
 AND(D782&gt;=45, D782&lt;=49), "Natural resources, construction, and maintenance occupations",
 TRUE, "Not applicable to study area"
)</f>
        <v>Management, business, science, and arts occupations</v>
      </c>
      <c r="G782">
        <f t="shared" si="61"/>
        <v>7776</v>
      </c>
      <c r="H782" s="9">
        <f t="shared" si="62"/>
        <v>17.474157303370788</v>
      </c>
      <c r="I782" t="str">
        <f>_xlfn.XLOOKUP($C782,'NAICS-SOC-CIP x-walk'!C:C, 'NAICS-SOC-CIP x-walk'!H:H)</f>
        <v>62, 81</v>
      </c>
      <c r="J782" t="str">
        <f>_xlfn.XLOOKUP($C782,'NAICS-SOC-CIP x-walk'!$C:$C, 'NAICS-SOC-CIP x-walk'!I:I)</f>
        <v>Health Care and Social Assistance, Other Services (except Public Administration)</v>
      </c>
      <c r="K782">
        <f t="shared" si="63"/>
        <v>1170</v>
      </c>
      <c r="L782" s="9">
        <f t="shared" si="64"/>
        <v>9.75</v>
      </c>
    </row>
    <row r="783" spans="1:12">
      <c r="A783" s="1">
        <v>19</v>
      </c>
      <c r="B783" s="1">
        <v>4</v>
      </c>
      <c r="C783" s="34" t="s">
        <v>2229</v>
      </c>
      <c r="D783" s="1">
        <f t="shared" si="60"/>
        <v>29</v>
      </c>
      <c r="E783" s="2" t="str">
        <f>_xlfn.XLOOKUP(C783,'NAICS-SOC-CIP x-walk'!C:C,'NAICS-SOC-CIP x-walk'!E:E)</f>
        <v>Recreational Therapists</v>
      </c>
      <c r="F783" t="str" cm="1">
        <f t="array" ref="F783">_xlfn.IFS(
 AND(D783&gt;=11, D783&lt;=29), "Management, business, science, and arts occupations",
 AND(D783&gt;=31, D783&lt;=39), "Service occupations",
 AND(D783&gt;=41, D783&lt;=43), "Sales and office occupations",
 AND(D783&gt;=51, D783&lt;=53), "Production, transportation, and material moving occupations",
 AND(D783&gt;=45, D783&lt;=49), "Natural resources, construction, and maintenance occupations",
 TRUE, "Not applicable to study area"
)</f>
        <v>Management, business, science, and arts occupations</v>
      </c>
      <c r="G783">
        <f t="shared" si="61"/>
        <v>7776</v>
      </c>
      <c r="H783" s="9">
        <f t="shared" si="62"/>
        <v>17.474157303370788</v>
      </c>
      <c r="I783" t="str">
        <f>_xlfn.XLOOKUP($C783,'NAICS-SOC-CIP x-walk'!C:C, 'NAICS-SOC-CIP x-walk'!H:H)</f>
        <v>62, 81</v>
      </c>
      <c r="J783" t="str">
        <f>_xlfn.XLOOKUP($C783,'NAICS-SOC-CIP x-walk'!$C:$C, 'NAICS-SOC-CIP x-walk'!I:I)</f>
        <v>Health Care and Social Assistance, Other Services (except Public Administration)</v>
      </c>
      <c r="K783">
        <f t="shared" si="63"/>
        <v>1170</v>
      </c>
      <c r="L783" s="9">
        <f t="shared" si="64"/>
        <v>9.75</v>
      </c>
    </row>
    <row r="784" spans="1:12">
      <c r="A784" s="1">
        <v>1</v>
      </c>
      <c r="B784" s="1">
        <v>3</v>
      </c>
      <c r="C784" s="34" t="s">
        <v>2230</v>
      </c>
      <c r="D784" s="1">
        <f t="shared" si="60"/>
        <v>29</v>
      </c>
      <c r="E784" s="2" t="str">
        <f>_xlfn.XLOOKUP(C784,'NAICS-SOC-CIP x-walk'!C:C,'NAICS-SOC-CIP x-walk'!E:E)</f>
        <v>Respiratory Therapists</v>
      </c>
      <c r="F784" t="str" cm="1">
        <f t="array" ref="F784">_xlfn.IFS(
 AND(D784&gt;=11, D784&lt;=29), "Management, business, science, and arts occupations",
 AND(D784&gt;=31, D784&lt;=39), "Service occupations",
 AND(D784&gt;=41, D784&lt;=43), "Sales and office occupations",
 AND(D784&gt;=51, D784&lt;=53), "Production, transportation, and material moving occupations",
 AND(D784&gt;=45, D784&lt;=49), "Natural resources, construction, and maintenance occupations",
 TRUE, "Not applicable to study area"
)</f>
        <v>Management, business, science, and arts occupations</v>
      </c>
      <c r="G784">
        <f t="shared" si="61"/>
        <v>7776</v>
      </c>
      <c r="H784" s="9">
        <f t="shared" si="62"/>
        <v>17.474157303370788</v>
      </c>
      <c r="I784" t="str">
        <f>_xlfn.XLOOKUP($C784,'NAICS-SOC-CIP x-walk'!C:C, 'NAICS-SOC-CIP x-walk'!H:H)</f>
        <v>62, 81</v>
      </c>
      <c r="J784" t="str">
        <f>_xlfn.XLOOKUP($C784,'NAICS-SOC-CIP x-walk'!$C:$C, 'NAICS-SOC-CIP x-walk'!I:I)</f>
        <v>Health Care and Social Assistance, Other Services (except Public Administration)</v>
      </c>
      <c r="K784">
        <f t="shared" si="63"/>
        <v>1170</v>
      </c>
      <c r="L784" s="9">
        <f t="shared" si="64"/>
        <v>9.75</v>
      </c>
    </row>
    <row r="785" spans="1:12">
      <c r="A785" s="1">
        <v>15</v>
      </c>
      <c r="B785" s="1">
        <v>5</v>
      </c>
      <c r="C785" s="34" t="s">
        <v>2231</v>
      </c>
      <c r="D785" s="1">
        <f t="shared" si="60"/>
        <v>29</v>
      </c>
      <c r="E785" s="2" t="str">
        <f>_xlfn.XLOOKUP(C785,'NAICS-SOC-CIP x-walk'!C:C,'NAICS-SOC-CIP x-walk'!E:E)</f>
        <v>Speech-Language Pathologists</v>
      </c>
      <c r="F785" t="str" cm="1">
        <f t="array" ref="F785">_xlfn.IFS(
 AND(D785&gt;=11, D785&lt;=29), "Management, business, science, and arts occupations",
 AND(D785&gt;=31, D785&lt;=39), "Service occupations",
 AND(D785&gt;=41, D785&lt;=43), "Sales and office occupations",
 AND(D785&gt;=51, D785&lt;=53), "Production, transportation, and material moving occupations",
 AND(D785&gt;=45, D785&lt;=49), "Natural resources, construction, and maintenance occupations",
 TRUE, "Not applicable to study area"
)</f>
        <v>Management, business, science, and arts occupations</v>
      </c>
      <c r="G785">
        <f t="shared" si="61"/>
        <v>7776</v>
      </c>
      <c r="H785" s="9">
        <f t="shared" si="62"/>
        <v>17.474157303370788</v>
      </c>
      <c r="I785" t="str">
        <f>_xlfn.XLOOKUP($C785,'NAICS-SOC-CIP x-walk'!C:C, 'NAICS-SOC-CIP x-walk'!H:H)</f>
        <v>62, 81</v>
      </c>
      <c r="J785" t="str">
        <f>_xlfn.XLOOKUP($C785,'NAICS-SOC-CIP x-walk'!$C:$C, 'NAICS-SOC-CIP x-walk'!I:I)</f>
        <v>Health Care and Social Assistance, Other Services (except Public Administration)</v>
      </c>
      <c r="K785">
        <f t="shared" si="63"/>
        <v>1170</v>
      </c>
      <c r="L785" s="9">
        <f t="shared" si="64"/>
        <v>9.75</v>
      </c>
    </row>
    <row r="786" spans="1:12">
      <c r="A786" s="1">
        <v>15</v>
      </c>
      <c r="B786" s="1">
        <v>4</v>
      </c>
      <c r="C786" s="34" t="s">
        <v>2232</v>
      </c>
      <c r="D786" s="1">
        <f t="shared" si="60"/>
        <v>29</v>
      </c>
      <c r="E786" s="2" t="str">
        <f>_xlfn.XLOOKUP(C786,'NAICS-SOC-CIP x-walk'!C:C,'NAICS-SOC-CIP x-walk'!E:E)</f>
        <v>Exercise Physiologists</v>
      </c>
      <c r="F786" t="str" cm="1">
        <f t="array" ref="F786">_xlfn.IFS(
 AND(D786&gt;=11, D786&lt;=29), "Management, business, science, and arts occupations",
 AND(D786&gt;=31, D786&lt;=39), "Service occupations",
 AND(D786&gt;=41, D786&lt;=43), "Sales and office occupations",
 AND(D786&gt;=51, D786&lt;=53), "Production, transportation, and material moving occupations",
 AND(D786&gt;=45, D786&lt;=49), "Natural resources, construction, and maintenance occupations",
 TRUE, "Not applicable to study area"
)</f>
        <v>Management, business, science, and arts occupations</v>
      </c>
      <c r="G786">
        <f t="shared" si="61"/>
        <v>7776</v>
      </c>
      <c r="H786" s="9">
        <f t="shared" si="62"/>
        <v>17.474157303370788</v>
      </c>
      <c r="I786" t="str">
        <f>_xlfn.XLOOKUP($C786,'NAICS-SOC-CIP x-walk'!C:C, 'NAICS-SOC-CIP x-walk'!H:H)</f>
        <v>62, 81</v>
      </c>
      <c r="J786" t="str">
        <f>_xlfn.XLOOKUP($C786,'NAICS-SOC-CIP x-walk'!$C:$C, 'NAICS-SOC-CIP x-walk'!I:I)</f>
        <v>Health Care and Social Assistance, Other Services (except Public Administration)</v>
      </c>
      <c r="K786">
        <f t="shared" si="63"/>
        <v>1170</v>
      </c>
      <c r="L786" s="9">
        <f t="shared" si="64"/>
        <v>9.75</v>
      </c>
    </row>
    <row r="787" spans="1:12">
      <c r="A787" s="1">
        <v>10</v>
      </c>
      <c r="B787" s="1">
        <v>5</v>
      </c>
      <c r="C787" s="34" t="s">
        <v>2235</v>
      </c>
      <c r="D787" s="1">
        <f t="shared" si="60"/>
        <v>29</v>
      </c>
      <c r="E787" s="2" t="str">
        <f>_xlfn.XLOOKUP(C787,'NAICS-SOC-CIP x-walk'!C:C,'NAICS-SOC-CIP x-walk'!E:E)</f>
        <v>Therapists, All Other</v>
      </c>
      <c r="F787" t="str" cm="1">
        <f t="array" ref="F787">_xlfn.IFS(
 AND(D787&gt;=11, D787&lt;=29), "Management, business, science, and arts occupations",
 AND(D787&gt;=31, D787&lt;=39), "Service occupations",
 AND(D787&gt;=41, D787&lt;=43), "Sales and office occupations",
 AND(D787&gt;=51, D787&lt;=53), "Production, transportation, and material moving occupations",
 AND(D787&gt;=45, D787&lt;=49), "Natural resources, construction, and maintenance occupations",
 TRUE, "Not applicable to study area"
)</f>
        <v>Management, business, science, and arts occupations</v>
      </c>
      <c r="G787">
        <f t="shared" si="61"/>
        <v>7776</v>
      </c>
      <c r="H787" s="9">
        <f t="shared" si="62"/>
        <v>17.474157303370788</v>
      </c>
      <c r="I787" t="str">
        <f>_xlfn.XLOOKUP($C787,'NAICS-SOC-CIP x-walk'!C:C, 'NAICS-SOC-CIP x-walk'!H:H)</f>
        <v>62, 81</v>
      </c>
      <c r="J787" t="str">
        <f>_xlfn.XLOOKUP($C787,'NAICS-SOC-CIP x-walk'!$C:$C, 'NAICS-SOC-CIP x-walk'!I:I)</f>
        <v>Health Care and Social Assistance, Other Services (except Public Administration)</v>
      </c>
      <c r="K787">
        <f t="shared" si="63"/>
        <v>1170</v>
      </c>
      <c r="L787" s="9">
        <f t="shared" si="64"/>
        <v>9.75</v>
      </c>
    </row>
    <row r="788" spans="1:12">
      <c r="A788" s="1">
        <v>5</v>
      </c>
      <c r="B788" s="1">
        <v>4</v>
      </c>
      <c r="C788" s="34" t="s">
        <v>2235</v>
      </c>
      <c r="D788" s="1">
        <f t="shared" si="60"/>
        <v>29</v>
      </c>
      <c r="E788" s="2" t="str">
        <f>_xlfn.XLOOKUP(C788,'NAICS-SOC-CIP x-walk'!C:C,'NAICS-SOC-CIP x-walk'!E:E)</f>
        <v>Therapists, All Other</v>
      </c>
      <c r="F788" t="str" cm="1">
        <f t="array" ref="F788">_xlfn.IFS(
 AND(D788&gt;=11, D788&lt;=29), "Management, business, science, and arts occupations",
 AND(D788&gt;=31, D788&lt;=39), "Service occupations",
 AND(D788&gt;=41, D788&lt;=43), "Sales and office occupations",
 AND(D788&gt;=51, D788&lt;=53), "Production, transportation, and material moving occupations",
 AND(D788&gt;=45, D788&lt;=49), "Natural resources, construction, and maintenance occupations",
 TRUE, "Not applicable to study area"
)</f>
        <v>Management, business, science, and arts occupations</v>
      </c>
      <c r="G788">
        <f t="shared" si="61"/>
        <v>7776</v>
      </c>
      <c r="H788" s="9">
        <f t="shared" si="62"/>
        <v>17.474157303370788</v>
      </c>
      <c r="I788" t="str">
        <f>_xlfn.XLOOKUP($C788,'NAICS-SOC-CIP x-walk'!C:C, 'NAICS-SOC-CIP x-walk'!H:H)</f>
        <v>62, 81</v>
      </c>
      <c r="J788" t="str">
        <f>_xlfn.XLOOKUP($C788,'NAICS-SOC-CIP x-walk'!$C:$C, 'NAICS-SOC-CIP x-walk'!I:I)</f>
        <v>Health Care and Social Assistance, Other Services (except Public Administration)</v>
      </c>
      <c r="K788">
        <f t="shared" si="63"/>
        <v>1170</v>
      </c>
      <c r="L788" s="9">
        <f t="shared" si="64"/>
        <v>9.75</v>
      </c>
    </row>
    <row r="789" spans="1:12">
      <c r="A789" s="1">
        <v>22</v>
      </c>
      <c r="B789" s="1">
        <v>4</v>
      </c>
      <c r="C789" s="34" t="s">
        <v>2237</v>
      </c>
      <c r="D789" s="1">
        <f t="shared" si="60"/>
        <v>29</v>
      </c>
      <c r="E789" s="2" t="str">
        <f>_xlfn.XLOOKUP(C789,'NAICS-SOC-CIP x-walk'!C:C,'NAICS-SOC-CIP x-walk'!E:E)</f>
        <v>Registered Nurses</v>
      </c>
      <c r="F789" t="str" cm="1">
        <f t="array" ref="F789">_xlfn.IFS(
 AND(D789&gt;=11, D789&lt;=29), "Management, business, science, and arts occupations",
 AND(D789&gt;=31, D789&lt;=39), "Service occupations",
 AND(D789&gt;=41, D789&lt;=43), "Sales and office occupations",
 AND(D789&gt;=51, D789&lt;=53), "Production, transportation, and material moving occupations",
 AND(D789&gt;=45, D789&lt;=49), "Natural resources, construction, and maintenance occupations",
 TRUE, "Not applicable to study area"
)</f>
        <v>Management, business, science, and arts occupations</v>
      </c>
      <c r="G789">
        <f t="shared" si="61"/>
        <v>7776</v>
      </c>
      <c r="H789" s="9">
        <f t="shared" si="62"/>
        <v>17.474157303370788</v>
      </c>
      <c r="I789" t="str">
        <f>_xlfn.XLOOKUP($C789,'NAICS-SOC-CIP x-walk'!C:C, 'NAICS-SOC-CIP x-walk'!H:H)</f>
        <v>62, 81</v>
      </c>
      <c r="J789" t="str">
        <f>_xlfn.XLOOKUP($C789,'NAICS-SOC-CIP x-walk'!$C:$C, 'NAICS-SOC-CIP x-walk'!I:I)</f>
        <v>Health Care and Social Assistance, Other Services (except Public Administration)</v>
      </c>
      <c r="K789">
        <f t="shared" si="63"/>
        <v>1170</v>
      </c>
      <c r="L789" s="9">
        <f t="shared" si="64"/>
        <v>9.75</v>
      </c>
    </row>
    <row r="790" spans="1:12">
      <c r="A790" s="1">
        <v>7</v>
      </c>
      <c r="B790" s="1">
        <v>4</v>
      </c>
      <c r="C790" s="34" t="s">
        <v>2237</v>
      </c>
      <c r="D790" s="1">
        <f t="shared" si="60"/>
        <v>29</v>
      </c>
      <c r="E790" s="2" t="str">
        <f>_xlfn.XLOOKUP(C790,'NAICS-SOC-CIP x-walk'!C:C,'NAICS-SOC-CIP x-walk'!E:E)</f>
        <v>Registered Nurses</v>
      </c>
      <c r="F790" t="str" cm="1">
        <f t="array" ref="F790">_xlfn.IFS(
 AND(D790&gt;=11, D790&lt;=29), "Management, business, science, and arts occupations",
 AND(D790&gt;=31, D790&lt;=39), "Service occupations",
 AND(D790&gt;=41, D790&lt;=43), "Sales and office occupations",
 AND(D790&gt;=51, D790&lt;=53), "Production, transportation, and material moving occupations",
 AND(D790&gt;=45, D790&lt;=49), "Natural resources, construction, and maintenance occupations",
 TRUE, "Not applicable to study area"
)</f>
        <v>Management, business, science, and arts occupations</v>
      </c>
      <c r="G790">
        <f t="shared" si="61"/>
        <v>7776</v>
      </c>
      <c r="H790" s="9">
        <f t="shared" si="62"/>
        <v>17.474157303370788</v>
      </c>
      <c r="I790" t="str">
        <f>_xlfn.XLOOKUP($C790,'NAICS-SOC-CIP x-walk'!C:C, 'NAICS-SOC-CIP x-walk'!H:H)</f>
        <v>62, 81</v>
      </c>
      <c r="J790" t="str">
        <f>_xlfn.XLOOKUP($C790,'NAICS-SOC-CIP x-walk'!$C:$C, 'NAICS-SOC-CIP x-walk'!I:I)</f>
        <v>Health Care and Social Assistance, Other Services (except Public Administration)</v>
      </c>
      <c r="K790">
        <f t="shared" si="63"/>
        <v>1170</v>
      </c>
      <c r="L790" s="9">
        <f t="shared" si="64"/>
        <v>9.75</v>
      </c>
    </row>
    <row r="791" spans="1:12">
      <c r="A791" s="1">
        <v>9</v>
      </c>
      <c r="B791" s="1">
        <v>5</v>
      </c>
      <c r="C791" s="34" t="s">
        <v>2237</v>
      </c>
      <c r="D791" s="1">
        <f t="shared" si="60"/>
        <v>29</v>
      </c>
      <c r="E791" s="2" t="str">
        <f>_xlfn.XLOOKUP(C791,'NAICS-SOC-CIP x-walk'!C:C,'NAICS-SOC-CIP x-walk'!E:E)</f>
        <v>Registered Nurses</v>
      </c>
      <c r="F791" t="str" cm="1">
        <f t="array" ref="F791">_xlfn.IFS(
 AND(D791&gt;=11, D791&lt;=29), "Management, business, science, and arts occupations",
 AND(D791&gt;=31, D791&lt;=39), "Service occupations",
 AND(D791&gt;=41, D791&lt;=43), "Sales and office occupations",
 AND(D791&gt;=51, D791&lt;=53), "Production, transportation, and material moving occupations",
 AND(D791&gt;=45, D791&lt;=49), "Natural resources, construction, and maintenance occupations",
 TRUE, "Not applicable to study area"
)</f>
        <v>Management, business, science, and arts occupations</v>
      </c>
      <c r="G791">
        <f t="shared" si="61"/>
        <v>7776</v>
      </c>
      <c r="H791" s="9">
        <f t="shared" si="62"/>
        <v>17.474157303370788</v>
      </c>
      <c r="I791" t="str">
        <f>_xlfn.XLOOKUP($C791,'NAICS-SOC-CIP x-walk'!C:C, 'NAICS-SOC-CIP x-walk'!H:H)</f>
        <v>62, 81</v>
      </c>
      <c r="J791" t="str">
        <f>_xlfn.XLOOKUP($C791,'NAICS-SOC-CIP x-walk'!$C:$C, 'NAICS-SOC-CIP x-walk'!I:I)</f>
        <v>Health Care and Social Assistance, Other Services (except Public Administration)</v>
      </c>
      <c r="K791">
        <f t="shared" si="63"/>
        <v>1170</v>
      </c>
      <c r="L791" s="9">
        <f t="shared" si="64"/>
        <v>9.75</v>
      </c>
    </row>
    <row r="792" spans="1:12">
      <c r="A792" s="1">
        <v>9</v>
      </c>
      <c r="B792" s="1">
        <v>4</v>
      </c>
      <c r="C792" s="34" t="s">
        <v>2237</v>
      </c>
      <c r="D792" s="1">
        <f t="shared" si="60"/>
        <v>29</v>
      </c>
      <c r="E792" s="2" t="str">
        <f>_xlfn.XLOOKUP(C792,'NAICS-SOC-CIP x-walk'!C:C,'NAICS-SOC-CIP x-walk'!E:E)</f>
        <v>Registered Nurses</v>
      </c>
      <c r="F792" t="str" cm="1">
        <f t="array" ref="F792">_xlfn.IFS(
 AND(D792&gt;=11, D792&lt;=29), "Management, business, science, and arts occupations",
 AND(D792&gt;=31, D792&lt;=39), "Service occupations",
 AND(D792&gt;=41, D792&lt;=43), "Sales and office occupations",
 AND(D792&gt;=51, D792&lt;=53), "Production, transportation, and material moving occupations",
 AND(D792&gt;=45, D792&lt;=49), "Natural resources, construction, and maintenance occupations",
 TRUE, "Not applicable to study area"
)</f>
        <v>Management, business, science, and arts occupations</v>
      </c>
      <c r="G792">
        <f t="shared" si="61"/>
        <v>7776</v>
      </c>
      <c r="H792" s="9">
        <f t="shared" si="62"/>
        <v>17.474157303370788</v>
      </c>
      <c r="I792" t="str">
        <f>_xlfn.XLOOKUP($C792,'NAICS-SOC-CIP x-walk'!C:C, 'NAICS-SOC-CIP x-walk'!H:H)</f>
        <v>62, 81</v>
      </c>
      <c r="J792" t="str">
        <f>_xlfn.XLOOKUP($C792,'NAICS-SOC-CIP x-walk'!$C:$C, 'NAICS-SOC-CIP x-walk'!I:I)</f>
        <v>Health Care and Social Assistance, Other Services (except Public Administration)</v>
      </c>
      <c r="K792">
        <f t="shared" si="63"/>
        <v>1170</v>
      </c>
      <c r="L792" s="9">
        <f t="shared" si="64"/>
        <v>9.75</v>
      </c>
    </row>
    <row r="793" spans="1:12">
      <c r="A793" s="1">
        <v>4</v>
      </c>
      <c r="B793" s="1">
        <v>5</v>
      </c>
      <c r="C793" s="34" t="s">
        <v>2237</v>
      </c>
      <c r="D793" s="1">
        <f t="shared" si="60"/>
        <v>29</v>
      </c>
      <c r="E793" s="2" t="str">
        <f>_xlfn.XLOOKUP(C793,'NAICS-SOC-CIP x-walk'!C:C,'NAICS-SOC-CIP x-walk'!E:E)</f>
        <v>Registered Nurses</v>
      </c>
      <c r="F793" t="str" cm="1">
        <f t="array" ref="F793">_xlfn.IFS(
 AND(D793&gt;=11, D793&lt;=29), "Management, business, science, and arts occupations",
 AND(D793&gt;=31, D793&lt;=39), "Service occupations",
 AND(D793&gt;=41, D793&lt;=43), "Sales and office occupations",
 AND(D793&gt;=51, D793&lt;=53), "Production, transportation, and material moving occupations",
 AND(D793&gt;=45, D793&lt;=49), "Natural resources, construction, and maintenance occupations",
 TRUE, "Not applicable to study area"
)</f>
        <v>Management, business, science, and arts occupations</v>
      </c>
      <c r="G793">
        <f t="shared" si="61"/>
        <v>7776</v>
      </c>
      <c r="H793" s="9">
        <f t="shared" si="62"/>
        <v>17.474157303370788</v>
      </c>
      <c r="I793" t="str">
        <f>_xlfn.XLOOKUP($C793,'NAICS-SOC-CIP x-walk'!C:C, 'NAICS-SOC-CIP x-walk'!H:H)</f>
        <v>62, 81</v>
      </c>
      <c r="J793" t="str">
        <f>_xlfn.XLOOKUP($C793,'NAICS-SOC-CIP x-walk'!$C:$C, 'NAICS-SOC-CIP x-walk'!I:I)</f>
        <v>Health Care and Social Assistance, Other Services (except Public Administration)</v>
      </c>
      <c r="K793">
        <f t="shared" si="63"/>
        <v>1170</v>
      </c>
      <c r="L793" s="9">
        <f t="shared" si="64"/>
        <v>9.75</v>
      </c>
    </row>
    <row r="794" spans="1:12">
      <c r="A794" s="1">
        <v>6</v>
      </c>
      <c r="B794" s="1">
        <v>5</v>
      </c>
      <c r="C794" s="34" t="s">
        <v>2238</v>
      </c>
      <c r="D794" s="1">
        <f t="shared" si="60"/>
        <v>29</v>
      </c>
      <c r="E794" s="2" t="str">
        <f>_xlfn.XLOOKUP(C794,'NAICS-SOC-CIP x-walk'!C:C,'NAICS-SOC-CIP x-walk'!E:E)</f>
        <v>Nurse Anesthetists</v>
      </c>
      <c r="F794" t="str" cm="1">
        <f t="array" ref="F794">_xlfn.IFS(
 AND(D794&gt;=11, D794&lt;=29), "Management, business, science, and arts occupations",
 AND(D794&gt;=31, D794&lt;=39), "Service occupations",
 AND(D794&gt;=41, D794&lt;=43), "Sales and office occupations",
 AND(D794&gt;=51, D794&lt;=53), "Production, transportation, and material moving occupations",
 AND(D794&gt;=45, D794&lt;=49), "Natural resources, construction, and maintenance occupations",
 TRUE, "Not applicable to study area"
)</f>
        <v>Management, business, science, and arts occupations</v>
      </c>
      <c r="G794">
        <f t="shared" si="61"/>
        <v>7776</v>
      </c>
      <c r="H794" s="9">
        <f t="shared" si="62"/>
        <v>17.474157303370788</v>
      </c>
      <c r="I794" t="str">
        <f>_xlfn.XLOOKUP($C794,'NAICS-SOC-CIP x-walk'!C:C, 'NAICS-SOC-CIP x-walk'!H:H)</f>
        <v>62, 81</v>
      </c>
      <c r="J794" t="str">
        <f>_xlfn.XLOOKUP($C794,'NAICS-SOC-CIP x-walk'!$C:$C, 'NAICS-SOC-CIP x-walk'!I:I)</f>
        <v>Health Care and Social Assistance, Other Services (except Public Administration)</v>
      </c>
      <c r="K794">
        <f t="shared" si="63"/>
        <v>1170</v>
      </c>
      <c r="L794" s="9">
        <f t="shared" si="64"/>
        <v>9.75</v>
      </c>
    </row>
    <row r="795" spans="1:12">
      <c r="A795" s="1">
        <v>5</v>
      </c>
      <c r="B795" s="1">
        <v>5</v>
      </c>
      <c r="C795" s="34" t="s">
        <v>2239</v>
      </c>
      <c r="D795" s="1">
        <f t="shared" si="60"/>
        <v>29</v>
      </c>
      <c r="E795" s="2" t="str">
        <f>_xlfn.XLOOKUP(C795,'NAICS-SOC-CIP x-walk'!C:C,'NAICS-SOC-CIP x-walk'!E:E)</f>
        <v>Nurse Midwives</v>
      </c>
      <c r="F795" t="str" cm="1">
        <f t="array" ref="F795">_xlfn.IFS(
 AND(D795&gt;=11, D795&lt;=29), "Management, business, science, and arts occupations",
 AND(D795&gt;=31, D795&lt;=39), "Service occupations",
 AND(D795&gt;=41, D795&lt;=43), "Sales and office occupations",
 AND(D795&gt;=51, D795&lt;=53), "Production, transportation, and material moving occupations",
 AND(D795&gt;=45, D795&lt;=49), "Natural resources, construction, and maintenance occupations",
 TRUE, "Not applicable to study area"
)</f>
        <v>Management, business, science, and arts occupations</v>
      </c>
      <c r="G795">
        <f t="shared" si="61"/>
        <v>7776</v>
      </c>
      <c r="H795" s="9">
        <f t="shared" si="62"/>
        <v>17.474157303370788</v>
      </c>
      <c r="I795" t="str">
        <f>_xlfn.XLOOKUP($C795,'NAICS-SOC-CIP x-walk'!C:C, 'NAICS-SOC-CIP x-walk'!H:H)</f>
        <v>62, 81</v>
      </c>
      <c r="J795" t="str">
        <f>_xlfn.XLOOKUP($C795,'NAICS-SOC-CIP x-walk'!$C:$C, 'NAICS-SOC-CIP x-walk'!I:I)</f>
        <v>Health Care and Social Assistance, Other Services (except Public Administration)</v>
      </c>
      <c r="K795">
        <f t="shared" si="63"/>
        <v>1170</v>
      </c>
      <c r="L795" s="9">
        <f t="shared" si="64"/>
        <v>9.75</v>
      </c>
    </row>
    <row r="796" spans="1:12">
      <c r="A796" s="1">
        <v>9</v>
      </c>
      <c r="B796" s="1">
        <v>5</v>
      </c>
      <c r="C796" s="34" t="s">
        <v>2240</v>
      </c>
      <c r="D796" s="1">
        <f t="shared" si="60"/>
        <v>29</v>
      </c>
      <c r="E796" s="2" t="str">
        <f>_xlfn.XLOOKUP(C796,'NAICS-SOC-CIP x-walk'!C:C,'NAICS-SOC-CIP x-walk'!E:E)</f>
        <v>Nurse Practitioners</v>
      </c>
      <c r="F796" t="str" cm="1">
        <f t="array" ref="F796">_xlfn.IFS(
 AND(D796&gt;=11, D796&lt;=29), "Management, business, science, and arts occupations",
 AND(D796&gt;=31, D796&lt;=39), "Service occupations",
 AND(D796&gt;=41, D796&lt;=43), "Sales and office occupations",
 AND(D796&gt;=51, D796&lt;=53), "Production, transportation, and material moving occupations",
 AND(D796&gt;=45, D796&lt;=49), "Natural resources, construction, and maintenance occupations",
 TRUE, "Not applicable to study area"
)</f>
        <v>Management, business, science, and arts occupations</v>
      </c>
      <c r="G796">
        <f t="shared" si="61"/>
        <v>7776</v>
      </c>
      <c r="H796" s="9">
        <f t="shared" si="62"/>
        <v>17.474157303370788</v>
      </c>
      <c r="I796" t="str">
        <f>_xlfn.XLOOKUP($C796,'NAICS-SOC-CIP x-walk'!C:C, 'NAICS-SOC-CIP x-walk'!H:H)</f>
        <v>62, 81</v>
      </c>
      <c r="J796" t="str">
        <f>_xlfn.XLOOKUP($C796,'NAICS-SOC-CIP x-walk'!$C:$C, 'NAICS-SOC-CIP x-walk'!I:I)</f>
        <v>Health Care and Social Assistance, Other Services (except Public Administration)</v>
      </c>
      <c r="K796">
        <f t="shared" si="63"/>
        <v>1170</v>
      </c>
      <c r="L796" s="9">
        <f t="shared" si="64"/>
        <v>9.75</v>
      </c>
    </row>
    <row r="797" spans="1:12">
      <c r="A797" s="1">
        <v>0</v>
      </c>
      <c r="B797" s="1">
        <v>5</v>
      </c>
      <c r="C797" s="34" t="s">
        <v>2241</v>
      </c>
      <c r="D797" s="1">
        <f t="shared" si="60"/>
        <v>29</v>
      </c>
      <c r="E797" s="2" t="str">
        <f>_xlfn.XLOOKUP(C797,'NAICS-SOC-CIP x-walk'!C:C,'NAICS-SOC-CIP x-walk'!E:E)</f>
        <v>Audiologists</v>
      </c>
      <c r="F797" t="str" cm="1">
        <f t="array" ref="F797">_xlfn.IFS(
 AND(D797&gt;=11, D797&lt;=29), "Management, business, science, and arts occupations",
 AND(D797&gt;=31, D797&lt;=39), "Service occupations",
 AND(D797&gt;=41, D797&lt;=43), "Sales and office occupations",
 AND(D797&gt;=51, D797&lt;=53), "Production, transportation, and material moving occupations",
 AND(D797&gt;=45, D797&lt;=49), "Natural resources, construction, and maintenance occupations",
 TRUE, "Not applicable to study area"
)</f>
        <v>Management, business, science, and arts occupations</v>
      </c>
      <c r="G797">
        <f t="shared" si="61"/>
        <v>7776</v>
      </c>
      <c r="H797" s="9">
        <f t="shared" si="62"/>
        <v>17.474157303370788</v>
      </c>
      <c r="I797" t="str">
        <f>_xlfn.XLOOKUP($C797,'NAICS-SOC-CIP x-walk'!C:C, 'NAICS-SOC-CIP x-walk'!H:H)</f>
        <v>62, 81</v>
      </c>
      <c r="J797" t="str">
        <f>_xlfn.XLOOKUP($C797,'NAICS-SOC-CIP x-walk'!$C:$C, 'NAICS-SOC-CIP x-walk'!I:I)</f>
        <v>Health Care and Social Assistance, Other Services (except Public Administration)</v>
      </c>
      <c r="K797">
        <f t="shared" si="63"/>
        <v>1170</v>
      </c>
      <c r="L797" s="9">
        <f t="shared" si="64"/>
        <v>9.75</v>
      </c>
    </row>
    <row r="798" spans="1:12">
      <c r="A798" s="1">
        <v>12</v>
      </c>
      <c r="B798" s="1">
        <v>5</v>
      </c>
      <c r="C798" s="34" t="s">
        <v>2242</v>
      </c>
      <c r="D798" s="1">
        <f t="shared" si="60"/>
        <v>29</v>
      </c>
      <c r="E798" s="2" t="str">
        <f>_xlfn.XLOOKUP(C798,'NAICS-SOC-CIP x-walk'!C:C,'NAICS-SOC-CIP x-walk'!E:E)</f>
        <v>Anesthesiologists</v>
      </c>
      <c r="F798" t="str" cm="1">
        <f t="array" ref="F798">_xlfn.IFS(
 AND(D798&gt;=11, D798&lt;=29), "Management, business, science, and arts occupations",
 AND(D798&gt;=31, D798&lt;=39), "Service occupations",
 AND(D798&gt;=41, D798&lt;=43), "Sales and office occupations",
 AND(D798&gt;=51, D798&lt;=53), "Production, transportation, and material moving occupations",
 AND(D798&gt;=45, D798&lt;=49), "Natural resources, construction, and maintenance occupations",
 TRUE, "Not applicable to study area"
)</f>
        <v>Management, business, science, and arts occupations</v>
      </c>
      <c r="G798">
        <f t="shared" si="61"/>
        <v>7776</v>
      </c>
      <c r="H798" s="9">
        <f t="shared" si="62"/>
        <v>17.474157303370788</v>
      </c>
      <c r="I798" t="str">
        <f>_xlfn.XLOOKUP($C798,'NAICS-SOC-CIP x-walk'!C:C, 'NAICS-SOC-CIP x-walk'!H:H)</f>
        <v>62, 81</v>
      </c>
      <c r="J798" t="str">
        <f>_xlfn.XLOOKUP($C798,'NAICS-SOC-CIP x-walk'!$C:$C, 'NAICS-SOC-CIP x-walk'!I:I)</f>
        <v>Health Care and Social Assistance, Other Services (except Public Administration)</v>
      </c>
      <c r="K798">
        <f t="shared" si="63"/>
        <v>1170</v>
      </c>
      <c r="L798" s="9">
        <f t="shared" si="64"/>
        <v>9.75</v>
      </c>
    </row>
    <row r="799" spans="1:12">
      <c r="A799" s="1">
        <v>0</v>
      </c>
      <c r="B799" s="1">
        <v>5</v>
      </c>
      <c r="C799" s="34" t="s">
        <v>2246</v>
      </c>
      <c r="D799" s="1">
        <f t="shared" si="60"/>
        <v>29</v>
      </c>
      <c r="E799" s="2" t="str">
        <f>_xlfn.XLOOKUP(C799,'NAICS-SOC-CIP x-walk'!C:C,'NAICS-SOC-CIP x-walk'!E:E)</f>
        <v>Dermatologists</v>
      </c>
      <c r="F799" t="str" cm="1">
        <f t="array" ref="F799">_xlfn.IFS(
 AND(D799&gt;=11, D799&lt;=29), "Management, business, science, and arts occupations",
 AND(D799&gt;=31, D799&lt;=39), "Service occupations",
 AND(D799&gt;=41, D799&lt;=43), "Sales and office occupations",
 AND(D799&gt;=51, D799&lt;=53), "Production, transportation, and material moving occupations",
 AND(D799&gt;=45, D799&lt;=49), "Natural resources, construction, and maintenance occupations",
 TRUE, "Not applicable to study area"
)</f>
        <v>Management, business, science, and arts occupations</v>
      </c>
      <c r="G799">
        <f t="shared" si="61"/>
        <v>7776</v>
      </c>
      <c r="H799" s="9">
        <f t="shared" si="62"/>
        <v>17.474157303370788</v>
      </c>
      <c r="I799" t="str">
        <f>_xlfn.XLOOKUP($C799,'NAICS-SOC-CIP x-walk'!C:C, 'NAICS-SOC-CIP x-walk'!H:H)</f>
        <v>62, 81</v>
      </c>
      <c r="J799" t="str">
        <f>_xlfn.XLOOKUP($C799,'NAICS-SOC-CIP x-walk'!$C:$C, 'NAICS-SOC-CIP x-walk'!I:I)</f>
        <v>Health Care and Social Assistance, Other Services (except Public Administration)</v>
      </c>
      <c r="K799">
        <f t="shared" si="63"/>
        <v>1170</v>
      </c>
      <c r="L799" s="9">
        <f t="shared" si="64"/>
        <v>9.75</v>
      </c>
    </row>
    <row r="800" spans="1:12">
      <c r="A800" s="1">
        <v>3</v>
      </c>
      <c r="B800" s="1">
        <v>5</v>
      </c>
      <c r="C800" s="34" t="s">
        <v>2247</v>
      </c>
      <c r="D800" s="1">
        <f t="shared" si="60"/>
        <v>29</v>
      </c>
      <c r="E800" s="2" t="str">
        <f>_xlfn.XLOOKUP(C800,'NAICS-SOC-CIP x-walk'!C:C,'NAICS-SOC-CIP x-walk'!E:E)</f>
        <v>Emergency Medicine Physicians</v>
      </c>
      <c r="F800" t="str" cm="1">
        <f t="array" ref="F800">_xlfn.IFS(
 AND(D800&gt;=11, D800&lt;=29), "Management, business, science, and arts occupations",
 AND(D800&gt;=31, D800&lt;=39), "Service occupations",
 AND(D800&gt;=41, D800&lt;=43), "Sales and office occupations",
 AND(D800&gt;=51, D800&lt;=53), "Production, transportation, and material moving occupations",
 AND(D800&gt;=45, D800&lt;=49), "Natural resources, construction, and maintenance occupations",
 TRUE, "Not applicable to study area"
)</f>
        <v>Management, business, science, and arts occupations</v>
      </c>
      <c r="G800">
        <f t="shared" si="61"/>
        <v>7776</v>
      </c>
      <c r="H800" s="9">
        <f t="shared" si="62"/>
        <v>17.474157303370788</v>
      </c>
      <c r="I800" t="str">
        <f>_xlfn.XLOOKUP($C800,'NAICS-SOC-CIP x-walk'!C:C, 'NAICS-SOC-CIP x-walk'!H:H)</f>
        <v>62, 81</v>
      </c>
      <c r="J800" t="str">
        <f>_xlfn.XLOOKUP($C800,'NAICS-SOC-CIP x-walk'!$C:$C, 'NAICS-SOC-CIP x-walk'!I:I)</f>
        <v>Health Care and Social Assistance, Other Services (except Public Administration)</v>
      </c>
      <c r="K800">
        <f t="shared" si="63"/>
        <v>1170</v>
      </c>
      <c r="L800" s="9">
        <f t="shared" si="64"/>
        <v>9.75</v>
      </c>
    </row>
    <row r="801" spans="1:12">
      <c r="A801" s="1">
        <v>0</v>
      </c>
      <c r="B801" s="1">
        <v>5</v>
      </c>
      <c r="C801" s="34" t="s">
        <v>2248</v>
      </c>
      <c r="D801" s="1">
        <f t="shared" si="60"/>
        <v>29</v>
      </c>
      <c r="E801" s="2" t="str">
        <f>_xlfn.XLOOKUP(C801,'NAICS-SOC-CIP x-walk'!C:C,'NAICS-SOC-CIP x-walk'!E:E)</f>
        <v>Family Medicine Physicians</v>
      </c>
      <c r="F801" t="str" cm="1">
        <f t="array" ref="F801">_xlfn.IFS(
 AND(D801&gt;=11, D801&lt;=29), "Management, business, science, and arts occupations",
 AND(D801&gt;=31, D801&lt;=39), "Service occupations",
 AND(D801&gt;=41, D801&lt;=43), "Sales and office occupations",
 AND(D801&gt;=51, D801&lt;=53), "Production, transportation, and material moving occupations",
 AND(D801&gt;=45, D801&lt;=49), "Natural resources, construction, and maintenance occupations",
 TRUE, "Not applicable to study area"
)</f>
        <v>Management, business, science, and arts occupations</v>
      </c>
      <c r="G801">
        <f t="shared" si="61"/>
        <v>7776</v>
      </c>
      <c r="H801" s="9">
        <f t="shared" si="62"/>
        <v>17.474157303370788</v>
      </c>
      <c r="I801" t="str">
        <f>_xlfn.XLOOKUP($C801,'NAICS-SOC-CIP x-walk'!C:C, 'NAICS-SOC-CIP x-walk'!H:H)</f>
        <v>62, 81</v>
      </c>
      <c r="J801" t="str">
        <f>_xlfn.XLOOKUP($C801,'NAICS-SOC-CIP x-walk'!$C:$C, 'NAICS-SOC-CIP x-walk'!I:I)</f>
        <v>Health Care and Social Assistance, Other Services (except Public Administration)</v>
      </c>
      <c r="K801">
        <f t="shared" si="63"/>
        <v>1170</v>
      </c>
      <c r="L801" s="9">
        <f t="shared" si="64"/>
        <v>9.75</v>
      </c>
    </row>
    <row r="802" spans="1:12">
      <c r="A802" s="1">
        <v>5</v>
      </c>
      <c r="B802" s="1">
        <v>5</v>
      </c>
      <c r="C802" s="34" t="s">
        <v>2249</v>
      </c>
      <c r="D802" s="1">
        <f t="shared" si="60"/>
        <v>29</v>
      </c>
      <c r="E802" s="2" t="str">
        <f>_xlfn.XLOOKUP(C802,'NAICS-SOC-CIP x-walk'!C:C,'NAICS-SOC-CIP x-walk'!E:E)</f>
        <v>General Internal Medicine Physicians</v>
      </c>
      <c r="F802" t="str" cm="1">
        <f t="array" ref="F802">_xlfn.IFS(
 AND(D802&gt;=11, D802&lt;=29), "Management, business, science, and arts occupations",
 AND(D802&gt;=31, D802&lt;=39), "Service occupations",
 AND(D802&gt;=41, D802&lt;=43), "Sales and office occupations",
 AND(D802&gt;=51, D802&lt;=53), "Production, transportation, and material moving occupations",
 AND(D802&gt;=45, D802&lt;=49), "Natural resources, construction, and maintenance occupations",
 TRUE, "Not applicable to study area"
)</f>
        <v>Management, business, science, and arts occupations</v>
      </c>
      <c r="G802">
        <f t="shared" si="61"/>
        <v>7776</v>
      </c>
      <c r="H802" s="9">
        <f t="shared" si="62"/>
        <v>17.474157303370788</v>
      </c>
      <c r="I802" t="str">
        <f>_xlfn.XLOOKUP($C802,'NAICS-SOC-CIP x-walk'!C:C, 'NAICS-SOC-CIP x-walk'!H:H)</f>
        <v>62, 81</v>
      </c>
      <c r="J802" t="str">
        <f>_xlfn.XLOOKUP($C802,'NAICS-SOC-CIP x-walk'!$C:$C, 'NAICS-SOC-CIP x-walk'!I:I)</f>
        <v>Health Care and Social Assistance, Other Services (except Public Administration)</v>
      </c>
      <c r="K802">
        <f t="shared" si="63"/>
        <v>1170</v>
      </c>
      <c r="L802" s="9">
        <f t="shared" si="64"/>
        <v>9.75</v>
      </c>
    </row>
    <row r="803" spans="1:12">
      <c r="A803" s="1">
        <v>2</v>
      </c>
      <c r="B803" s="1">
        <v>5</v>
      </c>
      <c r="C803" s="34" t="s">
        <v>2250</v>
      </c>
      <c r="D803" s="1">
        <f t="shared" si="60"/>
        <v>29</v>
      </c>
      <c r="E803" s="2" t="str">
        <f>_xlfn.XLOOKUP(C803,'NAICS-SOC-CIP x-walk'!C:C,'NAICS-SOC-CIP x-walk'!E:E)</f>
        <v>Neurologists</v>
      </c>
      <c r="F803" t="str" cm="1">
        <f t="array" ref="F803">_xlfn.IFS(
 AND(D803&gt;=11, D803&lt;=29), "Management, business, science, and arts occupations",
 AND(D803&gt;=31, D803&lt;=39), "Service occupations",
 AND(D803&gt;=41, D803&lt;=43), "Sales and office occupations",
 AND(D803&gt;=51, D803&lt;=53), "Production, transportation, and material moving occupations",
 AND(D803&gt;=45, D803&lt;=49), "Natural resources, construction, and maintenance occupations",
 TRUE, "Not applicable to study area"
)</f>
        <v>Management, business, science, and arts occupations</v>
      </c>
      <c r="G803">
        <f t="shared" si="61"/>
        <v>7776</v>
      </c>
      <c r="H803" s="9">
        <f t="shared" si="62"/>
        <v>17.474157303370788</v>
      </c>
      <c r="I803" t="str">
        <f>_xlfn.XLOOKUP($C803,'NAICS-SOC-CIP x-walk'!C:C, 'NAICS-SOC-CIP x-walk'!H:H)</f>
        <v>62, 81</v>
      </c>
      <c r="J803" t="str">
        <f>_xlfn.XLOOKUP($C803,'NAICS-SOC-CIP x-walk'!$C:$C, 'NAICS-SOC-CIP x-walk'!I:I)</f>
        <v>Health Care and Social Assistance, Other Services (except Public Administration)</v>
      </c>
      <c r="K803">
        <f t="shared" si="63"/>
        <v>1170</v>
      </c>
      <c r="L803" s="9">
        <f t="shared" si="64"/>
        <v>9.75</v>
      </c>
    </row>
    <row r="804" spans="1:12">
      <c r="A804" s="1">
        <v>3</v>
      </c>
      <c r="B804" s="1">
        <v>5</v>
      </c>
      <c r="C804" s="34" t="s">
        <v>2251</v>
      </c>
      <c r="D804" s="1">
        <f t="shared" si="60"/>
        <v>29</v>
      </c>
      <c r="E804" s="2" t="str">
        <f>_xlfn.XLOOKUP(C804,'NAICS-SOC-CIP x-walk'!C:C,'NAICS-SOC-CIP x-walk'!E:E)</f>
        <v>Obstetricians and Gynecologists</v>
      </c>
      <c r="F804" t="str" cm="1">
        <f t="array" ref="F804">_xlfn.IFS(
 AND(D804&gt;=11, D804&lt;=29), "Management, business, science, and arts occupations",
 AND(D804&gt;=31, D804&lt;=39), "Service occupations",
 AND(D804&gt;=41, D804&lt;=43), "Sales and office occupations",
 AND(D804&gt;=51, D804&lt;=53), "Production, transportation, and material moving occupations",
 AND(D804&gt;=45, D804&lt;=49), "Natural resources, construction, and maintenance occupations",
 TRUE, "Not applicable to study area"
)</f>
        <v>Management, business, science, and arts occupations</v>
      </c>
      <c r="G804">
        <f t="shared" si="61"/>
        <v>7776</v>
      </c>
      <c r="H804" s="9">
        <f t="shared" si="62"/>
        <v>17.474157303370788</v>
      </c>
      <c r="I804" t="str">
        <f>_xlfn.XLOOKUP($C804,'NAICS-SOC-CIP x-walk'!C:C, 'NAICS-SOC-CIP x-walk'!H:H)</f>
        <v>62, 81</v>
      </c>
      <c r="J804" t="str">
        <f>_xlfn.XLOOKUP($C804,'NAICS-SOC-CIP x-walk'!$C:$C, 'NAICS-SOC-CIP x-walk'!I:I)</f>
        <v>Health Care and Social Assistance, Other Services (except Public Administration)</v>
      </c>
      <c r="K804">
        <f t="shared" si="63"/>
        <v>1170</v>
      </c>
      <c r="L804" s="9">
        <f t="shared" si="64"/>
        <v>9.75</v>
      </c>
    </row>
    <row r="805" spans="1:12">
      <c r="A805" s="1">
        <v>0</v>
      </c>
      <c r="B805" s="1">
        <v>5</v>
      </c>
      <c r="C805" s="34" t="s">
        <v>2252</v>
      </c>
      <c r="D805" s="1">
        <f t="shared" si="60"/>
        <v>29</v>
      </c>
      <c r="E805" s="2" t="str">
        <f>_xlfn.XLOOKUP(C805,'NAICS-SOC-CIP x-walk'!C:C,'NAICS-SOC-CIP x-walk'!E:E)</f>
        <v>Pediatricians, General</v>
      </c>
      <c r="F805" t="str" cm="1">
        <f t="array" ref="F805">_xlfn.IFS(
 AND(D805&gt;=11, D805&lt;=29), "Management, business, science, and arts occupations",
 AND(D805&gt;=31, D805&lt;=39), "Service occupations",
 AND(D805&gt;=41, D805&lt;=43), "Sales and office occupations",
 AND(D805&gt;=51, D805&lt;=53), "Production, transportation, and material moving occupations",
 AND(D805&gt;=45, D805&lt;=49), "Natural resources, construction, and maintenance occupations",
 TRUE, "Not applicable to study area"
)</f>
        <v>Management, business, science, and arts occupations</v>
      </c>
      <c r="G805">
        <f t="shared" si="61"/>
        <v>7776</v>
      </c>
      <c r="H805" s="9">
        <f t="shared" si="62"/>
        <v>17.474157303370788</v>
      </c>
      <c r="I805" t="str">
        <f>_xlfn.XLOOKUP($C805,'NAICS-SOC-CIP x-walk'!C:C, 'NAICS-SOC-CIP x-walk'!H:H)</f>
        <v>62, 81</v>
      </c>
      <c r="J805" t="str">
        <f>_xlfn.XLOOKUP($C805,'NAICS-SOC-CIP x-walk'!$C:$C, 'NAICS-SOC-CIP x-walk'!I:I)</f>
        <v>Health Care and Social Assistance, Other Services (except Public Administration)</v>
      </c>
      <c r="K805">
        <f t="shared" si="63"/>
        <v>1170</v>
      </c>
      <c r="L805" s="9">
        <f t="shared" si="64"/>
        <v>9.75</v>
      </c>
    </row>
    <row r="806" spans="1:12">
      <c r="A806" s="1">
        <v>6</v>
      </c>
      <c r="B806" s="1">
        <v>5</v>
      </c>
      <c r="C806" s="34" t="s">
        <v>2253</v>
      </c>
      <c r="D806" s="1">
        <f t="shared" si="60"/>
        <v>29</v>
      </c>
      <c r="E806" s="2" t="str">
        <f>_xlfn.XLOOKUP(C806,'NAICS-SOC-CIP x-walk'!C:C,'NAICS-SOC-CIP x-walk'!E:E)</f>
        <v>Physicians, Pathologists</v>
      </c>
      <c r="F806" t="str" cm="1">
        <f t="array" ref="F806">_xlfn.IFS(
 AND(D806&gt;=11, D806&lt;=29), "Management, business, science, and arts occupations",
 AND(D806&gt;=31, D806&lt;=39), "Service occupations",
 AND(D806&gt;=41, D806&lt;=43), "Sales and office occupations",
 AND(D806&gt;=51, D806&lt;=53), "Production, transportation, and material moving occupations",
 AND(D806&gt;=45, D806&lt;=49), "Natural resources, construction, and maintenance occupations",
 TRUE, "Not applicable to study area"
)</f>
        <v>Management, business, science, and arts occupations</v>
      </c>
      <c r="G806">
        <f t="shared" si="61"/>
        <v>7776</v>
      </c>
      <c r="H806" s="9">
        <f t="shared" si="62"/>
        <v>17.474157303370788</v>
      </c>
      <c r="I806" t="str">
        <f>_xlfn.XLOOKUP($C806,'NAICS-SOC-CIP x-walk'!C:C, 'NAICS-SOC-CIP x-walk'!H:H)</f>
        <v>62, 81</v>
      </c>
      <c r="J806" t="str">
        <f>_xlfn.XLOOKUP($C806,'NAICS-SOC-CIP x-walk'!$C:$C, 'NAICS-SOC-CIP x-walk'!I:I)</f>
        <v>Health Care and Social Assistance, Other Services (except Public Administration)</v>
      </c>
      <c r="K806">
        <f t="shared" si="63"/>
        <v>1170</v>
      </c>
      <c r="L806" s="9">
        <f t="shared" si="64"/>
        <v>9.75</v>
      </c>
    </row>
    <row r="807" spans="1:12">
      <c r="A807" s="1">
        <v>1</v>
      </c>
      <c r="B807" s="1">
        <v>5</v>
      </c>
      <c r="C807" s="34" t="s">
        <v>2254</v>
      </c>
      <c r="D807" s="1">
        <f t="shared" si="60"/>
        <v>29</v>
      </c>
      <c r="E807" s="2" t="str">
        <f>_xlfn.XLOOKUP(C807,'NAICS-SOC-CIP x-walk'!C:C,'NAICS-SOC-CIP x-walk'!E:E)</f>
        <v>Psychiatrists</v>
      </c>
      <c r="F807" t="str" cm="1">
        <f t="array" ref="F807">_xlfn.IFS(
 AND(D807&gt;=11, D807&lt;=29), "Management, business, science, and arts occupations",
 AND(D807&gt;=31, D807&lt;=39), "Service occupations",
 AND(D807&gt;=41, D807&lt;=43), "Sales and office occupations",
 AND(D807&gt;=51, D807&lt;=53), "Production, transportation, and material moving occupations",
 AND(D807&gt;=45, D807&lt;=49), "Natural resources, construction, and maintenance occupations",
 TRUE, "Not applicable to study area"
)</f>
        <v>Management, business, science, and arts occupations</v>
      </c>
      <c r="G807">
        <f t="shared" si="61"/>
        <v>7776</v>
      </c>
      <c r="H807" s="9">
        <f t="shared" si="62"/>
        <v>17.474157303370788</v>
      </c>
      <c r="I807" t="str">
        <f>_xlfn.XLOOKUP($C807,'NAICS-SOC-CIP x-walk'!C:C, 'NAICS-SOC-CIP x-walk'!H:H)</f>
        <v>62, 81</v>
      </c>
      <c r="J807" t="str">
        <f>_xlfn.XLOOKUP($C807,'NAICS-SOC-CIP x-walk'!$C:$C, 'NAICS-SOC-CIP x-walk'!I:I)</f>
        <v>Health Care and Social Assistance, Other Services (except Public Administration)</v>
      </c>
      <c r="K807">
        <f t="shared" si="63"/>
        <v>1170</v>
      </c>
      <c r="L807" s="9">
        <f t="shared" si="64"/>
        <v>9.75</v>
      </c>
    </row>
    <row r="808" spans="1:12">
      <c r="A808" s="1">
        <v>0</v>
      </c>
      <c r="B808" s="1">
        <v>5</v>
      </c>
      <c r="C808" s="34" t="s">
        <v>2255</v>
      </c>
      <c r="D808" s="1">
        <f t="shared" si="60"/>
        <v>29</v>
      </c>
      <c r="E808" s="2" t="str">
        <f>_xlfn.XLOOKUP(C808,'NAICS-SOC-CIP x-walk'!C:C,'NAICS-SOC-CIP x-walk'!E:E)</f>
        <v>Radiologists</v>
      </c>
      <c r="F808" t="str" cm="1">
        <f t="array" ref="F808">_xlfn.IFS(
 AND(D808&gt;=11, D808&lt;=29), "Management, business, science, and arts occupations",
 AND(D808&gt;=31, D808&lt;=39), "Service occupations",
 AND(D808&gt;=41, D808&lt;=43), "Sales and office occupations",
 AND(D808&gt;=51, D808&lt;=53), "Production, transportation, and material moving occupations",
 AND(D808&gt;=45, D808&lt;=49), "Natural resources, construction, and maintenance occupations",
 TRUE, "Not applicable to study area"
)</f>
        <v>Management, business, science, and arts occupations</v>
      </c>
      <c r="G808">
        <f t="shared" si="61"/>
        <v>7776</v>
      </c>
      <c r="H808" s="9">
        <f t="shared" si="62"/>
        <v>17.474157303370788</v>
      </c>
      <c r="I808" t="str">
        <f>_xlfn.XLOOKUP($C808,'NAICS-SOC-CIP x-walk'!C:C, 'NAICS-SOC-CIP x-walk'!H:H)</f>
        <v>62, 81</v>
      </c>
      <c r="J808" t="str">
        <f>_xlfn.XLOOKUP($C808,'NAICS-SOC-CIP x-walk'!$C:$C, 'NAICS-SOC-CIP x-walk'!I:I)</f>
        <v>Health Care and Social Assistance, Other Services (except Public Administration)</v>
      </c>
      <c r="K808">
        <f t="shared" si="63"/>
        <v>1170</v>
      </c>
      <c r="L808" s="9">
        <f t="shared" si="64"/>
        <v>9.75</v>
      </c>
    </row>
    <row r="809" spans="1:12">
      <c r="A809" s="1">
        <v>4</v>
      </c>
      <c r="B809" s="1">
        <v>5</v>
      </c>
      <c r="C809" s="34" t="s">
        <v>2258</v>
      </c>
      <c r="D809" s="1">
        <f t="shared" si="60"/>
        <v>29</v>
      </c>
      <c r="E809" s="2" t="str">
        <f>_xlfn.XLOOKUP(C809,'NAICS-SOC-CIP x-walk'!C:C,'NAICS-SOC-CIP x-walk'!E:E)</f>
        <v>Physicians, All Other</v>
      </c>
      <c r="F809" t="str" cm="1">
        <f t="array" ref="F809">_xlfn.IFS(
 AND(D809&gt;=11, D809&lt;=29), "Management, business, science, and arts occupations",
 AND(D809&gt;=31, D809&lt;=39), "Service occupations",
 AND(D809&gt;=41, D809&lt;=43), "Sales and office occupations",
 AND(D809&gt;=51, D809&lt;=53), "Production, transportation, and material moving occupations",
 AND(D809&gt;=45, D809&lt;=49), "Natural resources, construction, and maintenance occupations",
 TRUE, "Not applicable to study area"
)</f>
        <v>Management, business, science, and arts occupations</v>
      </c>
      <c r="G809">
        <f t="shared" si="61"/>
        <v>7776</v>
      </c>
      <c r="H809" s="9">
        <f t="shared" si="62"/>
        <v>17.474157303370788</v>
      </c>
      <c r="I809" t="str">
        <f>_xlfn.XLOOKUP($C809,'NAICS-SOC-CIP x-walk'!C:C, 'NAICS-SOC-CIP x-walk'!H:H)</f>
        <v>62, 81</v>
      </c>
      <c r="J809" t="str">
        <f>_xlfn.XLOOKUP($C809,'NAICS-SOC-CIP x-walk'!$C:$C, 'NAICS-SOC-CIP x-walk'!I:I)</f>
        <v>Health Care and Social Assistance, Other Services (except Public Administration)</v>
      </c>
      <c r="K809">
        <f t="shared" si="63"/>
        <v>1170</v>
      </c>
      <c r="L809" s="9">
        <f t="shared" si="64"/>
        <v>9.75</v>
      </c>
    </row>
    <row r="810" spans="1:12">
      <c r="A810" s="1">
        <v>1</v>
      </c>
      <c r="B810" s="1">
        <v>5</v>
      </c>
      <c r="C810" s="34" t="s">
        <v>2258</v>
      </c>
      <c r="D810" s="1">
        <f t="shared" si="60"/>
        <v>29</v>
      </c>
      <c r="E810" s="2" t="str">
        <f>_xlfn.XLOOKUP(C810,'NAICS-SOC-CIP x-walk'!C:C,'NAICS-SOC-CIP x-walk'!E:E)</f>
        <v>Physicians, All Other</v>
      </c>
      <c r="F810" t="str" cm="1">
        <f t="array" ref="F810">_xlfn.IFS(
 AND(D810&gt;=11, D810&lt;=29), "Management, business, science, and arts occupations",
 AND(D810&gt;=31, D810&lt;=39), "Service occupations",
 AND(D810&gt;=41, D810&lt;=43), "Sales and office occupations",
 AND(D810&gt;=51, D810&lt;=53), "Production, transportation, and material moving occupations",
 AND(D810&gt;=45, D810&lt;=49), "Natural resources, construction, and maintenance occupations",
 TRUE, "Not applicable to study area"
)</f>
        <v>Management, business, science, and arts occupations</v>
      </c>
      <c r="G810">
        <f t="shared" si="61"/>
        <v>7776</v>
      </c>
      <c r="H810" s="9">
        <f t="shared" si="62"/>
        <v>17.474157303370788</v>
      </c>
      <c r="I810" t="str">
        <f>_xlfn.XLOOKUP($C810,'NAICS-SOC-CIP x-walk'!C:C, 'NAICS-SOC-CIP x-walk'!H:H)</f>
        <v>62, 81</v>
      </c>
      <c r="J810" t="str">
        <f>_xlfn.XLOOKUP($C810,'NAICS-SOC-CIP x-walk'!$C:$C, 'NAICS-SOC-CIP x-walk'!I:I)</f>
        <v>Health Care and Social Assistance, Other Services (except Public Administration)</v>
      </c>
      <c r="K810">
        <f t="shared" si="63"/>
        <v>1170</v>
      </c>
      <c r="L810" s="9">
        <f t="shared" si="64"/>
        <v>9.75</v>
      </c>
    </row>
    <row r="811" spans="1:12">
      <c r="A811" s="1">
        <v>0</v>
      </c>
      <c r="B811" s="1">
        <v>5</v>
      </c>
      <c r="C811" s="34" t="s">
        <v>2258</v>
      </c>
      <c r="D811" s="1">
        <f t="shared" si="60"/>
        <v>29</v>
      </c>
      <c r="E811" s="2" t="str">
        <f>_xlfn.XLOOKUP(C811,'NAICS-SOC-CIP x-walk'!C:C,'NAICS-SOC-CIP x-walk'!E:E)</f>
        <v>Physicians, All Other</v>
      </c>
      <c r="F811" t="str" cm="1">
        <f t="array" ref="F811">_xlfn.IFS(
 AND(D811&gt;=11, D811&lt;=29), "Management, business, science, and arts occupations",
 AND(D811&gt;=31, D811&lt;=39), "Service occupations",
 AND(D811&gt;=41, D811&lt;=43), "Sales and office occupations",
 AND(D811&gt;=51, D811&lt;=53), "Production, transportation, and material moving occupations",
 AND(D811&gt;=45, D811&lt;=49), "Natural resources, construction, and maintenance occupations",
 TRUE, "Not applicable to study area"
)</f>
        <v>Management, business, science, and arts occupations</v>
      </c>
      <c r="G811">
        <f t="shared" si="61"/>
        <v>7776</v>
      </c>
      <c r="H811" s="9">
        <f t="shared" si="62"/>
        <v>17.474157303370788</v>
      </c>
      <c r="I811" t="str">
        <f>_xlfn.XLOOKUP($C811,'NAICS-SOC-CIP x-walk'!C:C, 'NAICS-SOC-CIP x-walk'!H:H)</f>
        <v>62, 81</v>
      </c>
      <c r="J811" t="str">
        <f>_xlfn.XLOOKUP($C811,'NAICS-SOC-CIP x-walk'!$C:$C, 'NAICS-SOC-CIP x-walk'!I:I)</f>
        <v>Health Care and Social Assistance, Other Services (except Public Administration)</v>
      </c>
      <c r="K811">
        <f t="shared" si="63"/>
        <v>1170</v>
      </c>
      <c r="L811" s="9">
        <f t="shared" si="64"/>
        <v>9.75</v>
      </c>
    </row>
    <row r="812" spans="1:12">
      <c r="A812" s="1">
        <v>5</v>
      </c>
      <c r="B812" s="1">
        <v>5</v>
      </c>
      <c r="C812" s="34" t="s">
        <v>2258</v>
      </c>
      <c r="D812" s="1">
        <f t="shared" si="60"/>
        <v>29</v>
      </c>
      <c r="E812" s="2" t="str">
        <f>_xlfn.XLOOKUP(C812,'NAICS-SOC-CIP x-walk'!C:C,'NAICS-SOC-CIP x-walk'!E:E)</f>
        <v>Physicians, All Other</v>
      </c>
      <c r="F812" t="str" cm="1">
        <f t="array" ref="F812">_xlfn.IFS(
 AND(D812&gt;=11, D812&lt;=29), "Management, business, science, and arts occupations",
 AND(D812&gt;=31, D812&lt;=39), "Service occupations",
 AND(D812&gt;=41, D812&lt;=43), "Sales and office occupations",
 AND(D812&gt;=51, D812&lt;=53), "Production, transportation, and material moving occupations",
 AND(D812&gt;=45, D812&lt;=49), "Natural resources, construction, and maintenance occupations",
 TRUE, "Not applicable to study area"
)</f>
        <v>Management, business, science, and arts occupations</v>
      </c>
      <c r="G812">
        <f t="shared" si="61"/>
        <v>7776</v>
      </c>
      <c r="H812" s="9">
        <f t="shared" si="62"/>
        <v>17.474157303370788</v>
      </c>
      <c r="I812" t="str">
        <f>_xlfn.XLOOKUP($C812,'NAICS-SOC-CIP x-walk'!C:C, 'NAICS-SOC-CIP x-walk'!H:H)</f>
        <v>62, 81</v>
      </c>
      <c r="J812" t="str">
        <f>_xlfn.XLOOKUP($C812,'NAICS-SOC-CIP x-walk'!$C:$C, 'NAICS-SOC-CIP x-walk'!I:I)</f>
        <v>Health Care and Social Assistance, Other Services (except Public Administration)</v>
      </c>
      <c r="K812">
        <f t="shared" si="63"/>
        <v>1170</v>
      </c>
      <c r="L812" s="9">
        <f t="shared" si="64"/>
        <v>9.75</v>
      </c>
    </row>
    <row r="813" spans="1:12">
      <c r="A813" s="1">
        <v>14</v>
      </c>
      <c r="B813" s="1">
        <v>5</v>
      </c>
      <c r="C813" s="34" t="s">
        <v>2258</v>
      </c>
      <c r="D813" s="1">
        <f t="shared" si="60"/>
        <v>29</v>
      </c>
      <c r="E813" s="2" t="str">
        <f>_xlfn.XLOOKUP(C813,'NAICS-SOC-CIP x-walk'!C:C,'NAICS-SOC-CIP x-walk'!E:E)</f>
        <v>Physicians, All Other</v>
      </c>
      <c r="F813" t="str" cm="1">
        <f t="array" ref="F813">_xlfn.IFS(
 AND(D813&gt;=11, D813&lt;=29), "Management, business, science, and arts occupations",
 AND(D813&gt;=31, D813&lt;=39), "Service occupations",
 AND(D813&gt;=41, D813&lt;=43), "Sales and office occupations",
 AND(D813&gt;=51, D813&lt;=53), "Production, transportation, and material moving occupations",
 AND(D813&gt;=45, D813&lt;=49), "Natural resources, construction, and maintenance occupations",
 TRUE, "Not applicable to study area"
)</f>
        <v>Management, business, science, and arts occupations</v>
      </c>
      <c r="G813">
        <f t="shared" si="61"/>
        <v>7776</v>
      </c>
      <c r="H813" s="9">
        <f t="shared" si="62"/>
        <v>17.474157303370788</v>
      </c>
      <c r="I813" t="str">
        <f>_xlfn.XLOOKUP($C813,'NAICS-SOC-CIP x-walk'!C:C, 'NAICS-SOC-CIP x-walk'!H:H)</f>
        <v>62, 81</v>
      </c>
      <c r="J813" t="str">
        <f>_xlfn.XLOOKUP($C813,'NAICS-SOC-CIP x-walk'!$C:$C, 'NAICS-SOC-CIP x-walk'!I:I)</f>
        <v>Health Care and Social Assistance, Other Services (except Public Administration)</v>
      </c>
      <c r="K813">
        <f t="shared" si="63"/>
        <v>1170</v>
      </c>
      <c r="L813" s="9">
        <f t="shared" si="64"/>
        <v>9.75</v>
      </c>
    </row>
    <row r="814" spans="1:12">
      <c r="A814" s="1">
        <v>13</v>
      </c>
      <c r="B814" s="1">
        <v>5</v>
      </c>
      <c r="C814" s="34" t="s">
        <v>2258</v>
      </c>
      <c r="D814" s="1">
        <f t="shared" si="60"/>
        <v>29</v>
      </c>
      <c r="E814" s="2" t="str">
        <f>_xlfn.XLOOKUP(C814,'NAICS-SOC-CIP x-walk'!C:C,'NAICS-SOC-CIP x-walk'!E:E)</f>
        <v>Physicians, All Other</v>
      </c>
      <c r="F814" t="str" cm="1">
        <f t="array" ref="F814">_xlfn.IFS(
 AND(D814&gt;=11, D814&lt;=29), "Management, business, science, and arts occupations",
 AND(D814&gt;=31, D814&lt;=39), "Service occupations",
 AND(D814&gt;=41, D814&lt;=43), "Sales and office occupations",
 AND(D814&gt;=51, D814&lt;=53), "Production, transportation, and material moving occupations",
 AND(D814&gt;=45, D814&lt;=49), "Natural resources, construction, and maintenance occupations",
 TRUE, "Not applicable to study area"
)</f>
        <v>Management, business, science, and arts occupations</v>
      </c>
      <c r="G814">
        <f t="shared" si="61"/>
        <v>7776</v>
      </c>
      <c r="H814" s="9">
        <f t="shared" si="62"/>
        <v>17.474157303370788</v>
      </c>
      <c r="I814" t="str">
        <f>_xlfn.XLOOKUP($C814,'NAICS-SOC-CIP x-walk'!C:C, 'NAICS-SOC-CIP x-walk'!H:H)</f>
        <v>62, 81</v>
      </c>
      <c r="J814" t="str">
        <f>_xlfn.XLOOKUP($C814,'NAICS-SOC-CIP x-walk'!$C:$C, 'NAICS-SOC-CIP x-walk'!I:I)</f>
        <v>Health Care and Social Assistance, Other Services (except Public Administration)</v>
      </c>
      <c r="K814">
        <f t="shared" si="63"/>
        <v>1170</v>
      </c>
      <c r="L814" s="9">
        <f t="shared" si="64"/>
        <v>9.75</v>
      </c>
    </row>
    <row r="815" spans="1:12">
      <c r="A815" s="1" t="s">
        <v>1791</v>
      </c>
      <c r="B815" s="1">
        <v>5</v>
      </c>
      <c r="C815" s="34" t="s">
        <v>2259</v>
      </c>
      <c r="D815" s="1">
        <f t="shared" si="60"/>
        <v>29</v>
      </c>
      <c r="E815" s="2" t="str">
        <f>_xlfn.XLOOKUP(C815,'NAICS-SOC-CIP x-walk'!C:C,'NAICS-SOC-CIP x-walk'!E:E)</f>
        <v>Ophthalmologists, Except Pediatric</v>
      </c>
      <c r="F815" t="str" cm="1">
        <f t="array" ref="F815">_xlfn.IFS(
 AND(D815&gt;=11, D815&lt;=29), "Management, business, science, and arts occupations",
 AND(D815&gt;=31, D815&lt;=39), "Service occupations",
 AND(D815&gt;=41, D815&lt;=43), "Sales and office occupations",
 AND(D815&gt;=51, D815&lt;=53), "Production, transportation, and material moving occupations",
 AND(D815&gt;=45, D815&lt;=49), "Natural resources, construction, and maintenance occupations",
 TRUE, "Not applicable to study area"
)</f>
        <v>Management, business, science, and arts occupations</v>
      </c>
      <c r="G815">
        <f t="shared" si="61"/>
        <v>7776</v>
      </c>
      <c r="H815" s="9">
        <f t="shared" si="62"/>
        <v>17.474157303370788</v>
      </c>
      <c r="I815" t="str">
        <f>_xlfn.XLOOKUP($C815,'NAICS-SOC-CIP x-walk'!C:C, 'NAICS-SOC-CIP x-walk'!H:H)</f>
        <v>62, 81</v>
      </c>
      <c r="J815" t="str">
        <f>_xlfn.XLOOKUP($C815,'NAICS-SOC-CIP x-walk'!$C:$C, 'NAICS-SOC-CIP x-walk'!I:I)</f>
        <v>Health Care and Social Assistance, Other Services (except Public Administration)</v>
      </c>
      <c r="K815">
        <f t="shared" si="63"/>
        <v>1170</v>
      </c>
      <c r="L815" s="9">
        <f t="shared" si="64"/>
        <v>9.75</v>
      </c>
    </row>
    <row r="816" spans="1:12">
      <c r="A816" s="1">
        <v>4</v>
      </c>
      <c r="B816" s="1">
        <v>5</v>
      </c>
      <c r="C816" s="34" t="s">
        <v>2269</v>
      </c>
      <c r="D816" s="1">
        <f t="shared" si="60"/>
        <v>29</v>
      </c>
      <c r="E816" s="2" t="str">
        <f>_xlfn.XLOOKUP(C816,'NAICS-SOC-CIP x-walk'!C:C,'NAICS-SOC-CIP x-walk'!E:E)</f>
        <v>Acupuncturists</v>
      </c>
      <c r="F816" t="str" cm="1">
        <f t="array" ref="F816">_xlfn.IFS(
 AND(D816&gt;=11, D816&lt;=29), "Management, business, science, and arts occupations",
 AND(D816&gt;=31, D816&lt;=39), "Service occupations",
 AND(D816&gt;=41, D816&lt;=43), "Sales and office occupations",
 AND(D816&gt;=51, D816&lt;=53), "Production, transportation, and material moving occupations",
 AND(D816&gt;=45, D816&lt;=49), "Natural resources, construction, and maintenance occupations",
 TRUE, "Not applicable to study area"
)</f>
        <v>Management, business, science, and arts occupations</v>
      </c>
      <c r="G816">
        <f t="shared" si="61"/>
        <v>7776</v>
      </c>
      <c r="H816" s="9">
        <f t="shared" si="62"/>
        <v>17.474157303370788</v>
      </c>
      <c r="I816" t="str">
        <f>_xlfn.XLOOKUP($C816,'NAICS-SOC-CIP x-walk'!C:C, 'NAICS-SOC-CIP x-walk'!H:H)</f>
        <v>62, 81</v>
      </c>
      <c r="J816" t="str">
        <f>_xlfn.XLOOKUP($C816,'NAICS-SOC-CIP x-walk'!$C:$C, 'NAICS-SOC-CIP x-walk'!I:I)</f>
        <v>Health Care and Social Assistance, Other Services (except Public Administration)</v>
      </c>
      <c r="K816">
        <f t="shared" si="63"/>
        <v>1170</v>
      </c>
      <c r="L816" s="9">
        <f t="shared" si="64"/>
        <v>9.75</v>
      </c>
    </row>
    <row r="817" spans="1:12">
      <c r="A817" s="1">
        <v>9</v>
      </c>
      <c r="B817" s="1">
        <v>3</v>
      </c>
      <c r="C817" s="34" t="s">
        <v>2270</v>
      </c>
      <c r="D817" s="1">
        <f t="shared" si="60"/>
        <v>29</v>
      </c>
      <c r="E817" s="2" t="str">
        <f>_xlfn.XLOOKUP(C817,'NAICS-SOC-CIP x-walk'!C:C,'NAICS-SOC-CIP x-walk'!E:E)</f>
        <v>Dental Hygienists</v>
      </c>
      <c r="F817" t="str" cm="1">
        <f t="array" ref="F817">_xlfn.IFS(
 AND(D817&gt;=11, D817&lt;=29), "Management, business, science, and arts occupations",
 AND(D817&gt;=31, D817&lt;=39), "Service occupations",
 AND(D817&gt;=41, D817&lt;=43), "Sales and office occupations",
 AND(D817&gt;=51, D817&lt;=53), "Production, transportation, and material moving occupations",
 AND(D817&gt;=45, D817&lt;=49), "Natural resources, construction, and maintenance occupations",
 TRUE, "Not applicable to study area"
)</f>
        <v>Management, business, science, and arts occupations</v>
      </c>
      <c r="G817">
        <f t="shared" si="61"/>
        <v>7776</v>
      </c>
      <c r="H817" s="9">
        <f t="shared" si="62"/>
        <v>17.474157303370788</v>
      </c>
      <c r="I817" t="str">
        <f>_xlfn.XLOOKUP($C817,'NAICS-SOC-CIP x-walk'!C:C, 'NAICS-SOC-CIP x-walk'!H:H)</f>
        <v>62, 81</v>
      </c>
      <c r="J817" t="str">
        <f>_xlfn.XLOOKUP($C817,'NAICS-SOC-CIP x-walk'!$C:$C, 'NAICS-SOC-CIP x-walk'!I:I)</f>
        <v>Health Care and Social Assistance, Other Services (except Public Administration)</v>
      </c>
      <c r="K817">
        <f t="shared" si="63"/>
        <v>1170</v>
      </c>
      <c r="L817" s="9">
        <f t="shared" si="64"/>
        <v>9.75</v>
      </c>
    </row>
    <row r="818" spans="1:12">
      <c r="A818" s="1">
        <v>3</v>
      </c>
      <c r="B818" s="1">
        <v>5</v>
      </c>
      <c r="C818" s="34" t="s">
        <v>2273</v>
      </c>
      <c r="D818" s="1">
        <f t="shared" si="60"/>
        <v>29</v>
      </c>
      <c r="E818" s="2" t="str">
        <f>_xlfn.XLOOKUP(C818,'NAICS-SOC-CIP x-walk'!C:C,'NAICS-SOC-CIP x-walk'!E:E)</f>
        <v>Healthcare Diagnosing or Treating Practitioners, All Other</v>
      </c>
      <c r="F818" t="str" cm="1">
        <f t="array" ref="F818">_xlfn.IFS(
 AND(D818&gt;=11, D818&lt;=29), "Management, business, science, and arts occupations",
 AND(D818&gt;=31, D818&lt;=39), "Service occupations",
 AND(D818&gt;=41, D818&lt;=43), "Sales and office occupations",
 AND(D818&gt;=51, D818&lt;=53), "Production, transportation, and material moving occupations",
 AND(D818&gt;=45, D818&lt;=49), "Natural resources, construction, and maintenance occupations",
 TRUE, "Not applicable to study area"
)</f>
        <v>Management, business, science, and arts occupations</v>
      </c>
      <c r="G818">
        <f t="shared" si="61"/>
        <v>7776</v>
      </c>
      <c r="H818" s="9">
        <f t="shared" si="62"/>
        <v>17.474157303370788</v>
      </c>
      <c r="I818" t="str">
        <f>_xlfn.XLOOKUP($C818,'NAICS-SOC-CIP x-walk'!C:C, 'NAICS-SOC-CIP x-walk'!H:H)</f>
        <v>62, 81</v>
      </c>
      <c r="J818" t="str">
        <f>_xlfn.XLOOKUP($C818,'NAICS-SOC-CIP x-walk'!$C:$C, 'NAICS-SOC-CIP x-walk'!I:I)</f>
        <v>Health Care and Social Assistance, Other Services (except Public Administration)</v>
      </c>
      <c r="K818">
        <f t="shared" si="63"/>
        <v>1170</v>
      </c>
      <c r="L818" s="9">
        <f t="shared" si="64"/>
        <v>9.75</v>
      </c>
    </row>
    <row r="819" spans="1:12">
      <c r="A819" s="1">
        <v>3</v>
      </c>
      <c r="B819" s="1">
        <v>5</v>
      </c>
      <c r="C819" s="34" t="s">
        <v>2273</v>
      </c>
      <c r="D819" s="1">
        <f t="shared" si="60"/>
        <v>29</v>
      </c>
      <c r="E819" s="2" t="str">
        <f>_xlfn.XLOOKUP(C819,'NAICS-SOC-CIP x-walk'!C:C,'NAICS-SOC-CIP x-walk'!E:E)</f>
        <v>Healthcare Diagnosing or Treating Practitioners, All Other</v>
      </c>
      <c r="F819" t="str" cm="1">
        <f t="array" ref="F819">_xlfn.IFS(
 AND(D819&gt;=11, D819&lt;=29), "Management, business, science, and arts occupations",
 AND(D819&gt;=31, D819&lt;=39), "Service occupations",
 AND(D819&gt;=41, D819&lt;=43), "Sales and office occupations",
 AND(D819&gt;=51, D819&lt;=53), "Production, transportation, and material moving occupations",
 AND(D819&gt;=45, D819&lt;=49), "Natural resources, construction, and maintenance occupations",
 TRUE, "Not applicable to study area"
)</f>
        <v>Management, business, science, and arts occupations</v>
      </c>
      <c r="G819">
        <f t="shared" si="61"/>
        <v>7776</v>
      </c>
      <c r="H819" s="9">
        <f t="shared" si="62"/>
        <v>17.474157303370788</v>
      </c>
      <c r="I819" t="str">
        <f>_xlfn.XLOOKUP($C819,'NAICS-SOC-CIP x-walk'!C:C, 'NAICS-SOC-CIP x-walk'!H:H)</f>
        <v>62, 81</v>
      </c>
      <c r="J819" t="str">
        <f>_xlfn.XLOOKUP($C819,'NAICS-SOC-CIP x-walk'!$C:$C, 'NAICS-SOC-CIP x-walk'!I:I)</f>
        <v>Health Care and Social Assistance, Other Services (except Public Administration)</v>
      </c>
      <c r="K819">
        <f t="shared" si="63"/>
        <v>1170</v>
      </c>
      <c r="L819" s="9">
        <f t="shared" si="64"/>
        <v>9.75</v>
      </c>
    </row>
    <row r="820" spans="1:12">
      <c r="A820" s="1">
        <v>0</v>
      </c>
      <c r="B820" s="1">
        <v>3</v>
      </c>
      <c r="C820" s="34" t="s">
        <v>2276</v>
      </c>
      <c r="D820" s="1">
        <f t="shared" si="60"/>
        <v>29</v>
      </c>
      <c r="E820" s="2" t="str">
        <f>_xlfn.XLOOKUP(C820,'NAICS-SOC-CIP x-walk'!C:C,'NAICS-SOC-CIP x-walk'!E:E)</f>
        <v>Cardiovascular Technologists and Technicians</v>
      </c>
      <c r="F820" t="str" cm="1">
        <f t="array" ref="F820">_xlfn.IFS(
 AND(D820&gt;=11, D820&lt;=29), "Management, business, science, and arts occupations",
 AND(D820&gt;=31, D820&lt;=39), "Service occupations",
 AND(D820&gt;=41, D820&lt;=43), "Sales and office occupations",
 AND(D820&gt;=51, D820&lt;=53), "Production, transportation, and material moving occupations",
 AND(D820&gt;=45, D820&lt;=49), "Natural resources, construction, and maintenance occupations",
 TRUE, "Not applicable to study area"
)</f>
        <v>Management, business, science, and arts occupations</v>
      </c>
      <c r="G820">
        <f t="shared" si="61"/>
        <v>7776</v>
      </c>
      <c r="H820" s="9">
        <f t="shared" si="62"/>
        <v>17.474157303370788</v>
      </c>
      <c r="I820" t="str">
        <f>_xlfn.XLOOKUP($C820,'NAICS-SOC-CIP x-walk'!C:C, 'NAICS-SOC-CIP x-walk'!H:H)</f>
        <v>62, 81</v>
      </c>
      <c r="J820" t="str">
        <f>_xlfn.XLOOKUP($C820,'NAICS-SOC-CIP x-walk'!$C:$C, 'NAICS-SOC-CIP x-walk'!I:I)</f>
        <v>Health Care and Social Assistance, Other Services (except Public Administration)</v>
      </c>
      <c r="K820">
        <f t="shared" si="63"/>
        <v>1170</v>
      </c>
      <c r="L820" s="9">
        <f t="shared" si="64"/>
        <v>9.75</v>
      </c>
    </row>
    <row r="821" spans="1:12">
      <c r="A821" s="1">
        <v>4</v>
      </c>
      <c r="B821" s="1">
        <v>3</v>
      </c>
      <c r="C821" s="34" t="s">
        <v>2277</v>
      </c>
      <c r="D821" s="1">
        <f t="shared" si="60"/>
        <v>29</v>
      </c>
      <c r="E821" s="2" t="str">
        <f>_xlfn.XLOOKUP(C821,'NAICS-SOC-CIP x-walk'!C:C,'NAICS-SOC-CIP x-walk'!E:E)</f>
        <v>Diagnostic Medical Sonographers</v>
      </c>
      <c r="F821" t="str" cm="1">
        <f t="array" ref="F821">_xlfn.IFS(
 AND(D821&gt;=11, D821&lt;=29), "Management, business, science, and arts occupations",
 AND(D821&gt;=31, D821&lt;=39), "Service occupations",
 AND(D821&gt;=41, D821&lt;=43), "Sales and office occupations",
 AND(D821&gt;=51, D821&lt;=53), "Production, transportation, and material moving occupations",
 AND(D821&gt;=45, D821&lt;=49), "Natural resources, construction, and maintenance occupations",
 TRUE, "Not applicable to study area"
)</f>
        <v>Management, business, science, and arts occupations</v>
      </c>
      <c r="G821">
        <f t="shared" si="61"/>
        <v>7776</v>
      </c>
      <c r="H821" s="9">
        <f t="shared" si="62"/>
        <v>17.474157303370788</v>
      </c>
      <c r="I821" t="str">
        <f>_xlfn.XLOOKUP($C821,'NAICS-SOC-CIP x-walk'!C:C, 'NAICS-SOC-CIP x-walk'!H:H)</f>
        <v>62, 81</v>
      </c>
      <c r="J821" t="str">
        <f>_xlfn.XLOOKUP($C821,'NAICS-SOC-CIP x-walk'!$C:$C, 'NAICS-SOC-CIP x-walk'!I:I)</f>
        <v>Health Care and Social Assistance, Other Services (except Public Administration)</v>
      </c>
      <c r="K821">
        <f t="shared" si="63"/>
        <v>1170</v>
      </c>
      <c r="L821" s="9">
        <f t="shared" si="64"/>
        <v>9.75</v>
      </c>
    </row>
    <row r="822" spans="1:12">
      <c r="A822" s="1">
        <v>3</v>
      </c>
      <c r="B822" s="1">
        <v>3</v>
      </c>
      <c r="C822" s="34" t="s">
        <v>2278</v>
      </c>
      <c r="D822" s="1">
        <f t="shared" si="60"/>
        <v>29</v>
      </c>
      <c r="E822" s="2" t="str">
        <f>_xlfn.XLOOKUP(C822,'NAICS-SOC-CIP x-walk'!C:C,'NAICS-SOC-CIP x-walk'!E:E)</f>
        <v>Nuclear Medicine Technologists</v>
      </c>
      <c r="F822" t="str" cm="1">
        <f t="array" ref="F822">_xlfn.IFS(
 AND(D822&gt;=11, D822&lt;=29), "Management, business, science, and arts occupations",
 AND(D822&gt;=31, D822&lt;=39), "Service occupations",
 AND(D822&gt;=41, D822&lt;=43), "Sales and office occupations",
 AND(D822&gt;=51, D822&lt;=53), "Production, transportation, and material moving occupations",
 AND(D822&gt;=45, D822&lt;=49), "Natural resources, construction, and maintenance occupations",
 TRUE, "Not applicable to study area"
)</f>
        <v>Management, business, science, and arts occupations</v>
      </c>
      <c r="G822">
        <f t="shared" si="61"/>
        <v>7776</v>
      </c>
      <c r="H822" s="9">
        <f t="shared" si="62"/>
        <v>17.474157303370788</v>
      </c>
      <c r="I822" t="str">
        <f>_xlfn.XLOOKUP($C822,'NAICS-SOC-CIP x-walk'!C:C, 'NAICS-SOC-CIP x-walk'!H:H)</f>
        <v>62, 81</v>
      </c>
      <c r="J822" t="str">
        <f>_xlfn.XLOOKUP($C822,'NAICS-SOC-CIP x-walk'!$C:$C, 'NAICS-SOC-CIP x-walk'!I:I)</f>
        <v>Health Care and Social Assistance, Other Services (except Public Administration)</v>
      </c>
      <c r="K822">
        <f t="shared" si="63"/>
        <v>1170</v>
      </c>
      <c r="L822" s="9">
        <f t="shared" si="64"/>
        <v>9.75</v>
      </c>
    </row>
    <row r="823" spans="1:12">
      <c r="A823" s="1">
        <v>3</v>
      </c>
      <c r="B823" s="1">
        <v>3</v>
      </c>
      <c r="C823" s="34" t="s">
        <v>2279</v>
      </c>
      <c r="D823" s="1">
        <f t="shared" si="60"/>
        <v>29</v>
      </c>
      <c r="E823" s="2" t="str">
        <f>_xlfn.XLOOKUP(C823,'NAICS-SOC-CIP x-walk'!C:C,'NAICS-SOC-CIP x-walk'!E:E)</f>
        <v>Radiologic Technologists and Technicians</v>
      </c>
      <c r="F823" t="str" cm="1">
        <f t="array" ref="F823">_xlfn.IFS(
 AND(D823&gt;=11, D823&lt;=29), "Management, business, science, and arts occupations",
 AND(D823&gt;=31, D823&lt;=39), "Service occupations",
 AND(D823&gt;=41, D823&lt;=43), "Sales and office occupations",
 AND(D823&gt;=51, D823&lt;=53), "Production, transportation, and material moving occupations",
 AND(D823&gt;=45, D823&lt;=49), "Natural resources, construction, and maintenance occupations",
 TRUE, "Not applicable to study area"
)</f>
        <v>Management, business, science, and arts occupations</v>
      </c>
      <c r="G823">
        <f t="shared" si="61"/>
        <v>7776</v>
      </c>
      <c r="H823" s="9">
        <f t="shared" si="62"/>
        <v>17.474157303370788</v>
      </c>
      <c r="I823" t="str">
        <f>_xlfn.XLOOKUP($C823,'NAICS-SOC-CIP x-walk'!C:C, 'NAICS-SOC-CIP x-walk'!H:H)</f>
        <v>62, 81</v>
      </c>
      <c r="J823" t="str">
        <f>_xlfn.XLOOKUP($C823,'NAICS-SOC-CIP x-walk'!$C:$C, 'NAICS-SOC-CIP x-walk'!I:I)</f>
        <v>Health Care and Social Assistance, Other Services (except Public Administration)</v>
      </c>
      <c r="K823">
        <f t="shared" si="63"/>
        <v>1170</v>
      </c>
      <c r="L823" s="9">
        <f t="shared" si="64"/>
        <v>9.75</v>
      </c>
    </row>
    <row r="824" spans="1:12">
      <c r="A824" s="1">
        <v>2</v>
      </c>
      <c r="B824" s="1">
        <v>3</v>
      </c>
      <c r="C824" s="34" t="s">
        <v>2280</v>
      </c>
      <c r="D824" s="1">
        <f t="shared" si="60"/>
        <v>29</v>
      </c>
      <c r="E824" s="2" t="str">
        <f>_xlfn.XLOOKUP(C824,'NAICS-SOC-CIP x-walk'!C:C,'NAICS-SOC-CIP x-walk'!E:E)</f>
        <v>Magnetic Resonance Imaging Technologists</v>
      </c>
      <c r="F824" t="str" cm="1">
        <f t="array" ref="F824">_xlfn.IFS(
 AND(D824&gt;=11, D824&lt;=29), "Management, business, science, and arts occupations",
 AND(D824&gt;=31, D824&lt;=39), "Service occupations",
 AND(D824&gt;=41, D824&lt;=43), "Sales and office occupations",
 AND(D824&gt;=51, D824&lt;=53), "Production, transportation, and material moving occupations",
 AND(D824&gt;=45, D824&lt;=49), "Natural resources, construction, and maintenance occupations",
 TRUE, "Not applicable to study area"
)</f>
        <v>Management, business, science, and arts occupations</v>
      </c>
      <c r="G824">
        <f t="shared" si="61"/>
        <v>7776</v>
      </c>
      <c r="H824" s="9">
        <f t="shared" si="62"/>
        <v>17.474157303370788</v>
      </c>
      <c r="I824" t="str">
        <f>_xlfn.XLOOKUP($C824,'NAICS-SOC-CIP x-walk'!C:C, 'NAICS-SOC-CIP x-walk'!H:H)</f>
        <v>62, 81</v>
      </c>
      <c r="J824" t="str">
        <f>_xlfn.XLOOKUP($C824,'NAICS-SOC-CIP x-walk'!$C:$C, 'NAICS-SOC-CIP x-walk'!I:I)</f>
        <v>Health Care and Social Assistance, Other Services (except Public Administration)</v>
      </c>
      <c r="K824">
        <f t="shared" si="63"/>
        <v>1170</v>
      </c>
      <c r="L824" s="9">
        <f t="shared" si="64"/>
        <v>9.75</v>
      </c>
    </row>
    <row r="825" spans="1:12">
      <c r="A825" s="1">
        <v>0</v>
      </c>
      <c r="B825" s="1">
        <v>4</v>
      </c>
      <c r="C825" s="34" t="s">
        <v>2281</v>
      </c>
      <c r="D825" s="1">
        <f t="shared" si="60"/>
        <v>29</v>
      </c>
      <c r="E825" s="2" t="str">
        <f>_xlfn.XLOOKUP(C825,'NAICS-SOC-CIP x-walk'!C:C,'NAICS-SOC-CIP x-walk'!E:E)</f>
        <v>Medical Dosimetrists</v>
      </c>
      <c r="F825" t="str" cm="1">
        <f t="array" ref="F825">_xlfn.IFS(
 AND(D825&gt;=11, D825&lt;=29), "Management, business, science, and arts occupations",
 AND(D825&gt;=31, D825&lt;=39), "Service occupations",
 AND(D825&gt;=41, D825&lt;=43), "Sales and office occupations",
 AND(D825&gt;=51, D825&lt;=53), "Production, transportation, and material moving occupations",
 AND(D825&gt;=45, D825&lt;=49), "Natural resources, construction, and maintenance occupations",
 TRUE, "Not applicable to study area"
)</f>
        <v>Management, business, science, and arts occupations</v>
      </c>
      <c r="G825">
        <f t="shared" si="61"/>
        <v>7776</v>
      </c>
      <c r="H825" s="9">
        <f t="shared" si="62"/>
        <v>17.474157303370788</v>
      </c>
      <c r="I825" t="str">
        <f>_xlfn.XLOOKUP($C825,'NAICS-SOC-CIP x-walk'!C:C, 'NAICS-SOC-CIP x-walk'!H:H)</f>
        <v>62, 81</v>
      </c>
      <c r="J825" t="str">
        <f>_xlfn.XLOOKUP($C825,'NAICS-SOC-CIP x-walk'!$C:$C, 'NAICS-SOC-CIP x-walk'!I:I)</f>
        <v>Health Care and Social Assistance, Other Services (except Public Administration)</v>
      </c>
      <c r="K825">
        <f t="shared" si="63"/>
        <v>1170</v>
      </c>
      <c r="L825" s="9">
        <f t="shared" si="64"/>
        <v>9.75</v>
      </c>
    </row>
    <row r="826" spans="1:12">
      <c r="A826" s="1">
        <v>52</v>
      </c>
      <c r="B826" s="1">
        <v>3</v>
      </c>
      <c r="C826" s="34" t="s">
        <v>2288</v>
      </c>
      <c r="D826" s="1">
        <f t="shared" si="60"/>
        <v>29</v>
      </c>
      <c r="E826" s="2" t="str">
        <f>_xlfn.XLOOKUP(C826,'NAICS-SOC-CIP x-walk'!C:C,'NAICS-SOC-CIP x-walk'!E:E)</f>
        <v>Dietetic Technicians</v>
      </c>
      <c r="F826" t="str" cm="1">
        <f t="array" ref="F826">_xlfn.IFS(
 AND(D826&gt;=11, D826&lt;=29), "Management, business, science, and arts occupations",
 AND(D826&gt;=31, D826&lt;=39), "Service occupations",
 AND(D826&gt;=41, D826&lt;=43), "Sales and office occupations",
 AND(D826&gt;=51, D826&lt;=53), "Production, transportation, and material moving occupations",
 AND(D826&gt;=45, D826&lt;=49), "Natural resources, construction, and maintenance occupations",
 TRUE, "Not applicable to study area"
)</f>
        <v>Management, business, science, and arts occupations</v>
      </c>
      <c r="G826">
        <f t="shared" si="61"/>
        <v>7776</v>
      </c>
      <c r="H826" s="9">
        <f t="shared" si="62"/>
        <v>17.474157303370788</v>
      </c>
      <c r="I826" t="str">
        <f>_xlfn.XLOOKUP($C826,'NAICS-SOC-CIP x-walk'!C:C, 'NAICS-SOC-CIP x-walk'!H:H)</f>
        <v>62, 81</v>
      </c>
      <c r="J826" t="str">
        <f>_xlfn.XLOOKUP($C826,'NAICS-SOC-CIP x-walk'!$C:$C, 'NAICS-SOC-CIP x-walk'!I:I)</f>
        <v>Health Care and Social Assistance, Other Services (except Public Administration)</v>
      </c>
      <c r="K826">
        <f t="shared" si="63"/>
        <v>1170</v>
      </c>
      <c r="L826" s="9">
        <f t="shared" si="64"/>
        <v>9.75</v>
      </c>
    </row>
    <row r="827" spans="1:12">
      <c r="A827" s="1">
        <v>6</v>
      </c>
      <c r="B827" s="1">
        <v>3</v>
      </c>
      <c r="C827" s="34" t="s">
        <v>2289</v>
      </c>
      <c r="D827" s="1">
        <f t="shared" si="60"/>
        <v>29</v>
      </c>
      <c r="E827" s="2" t="str">
        <f>_xlfn.XLOOKUP(C827,'NAICS-SOC-CIP x-walk'!C:C,'NAICS-SOC-CIP x-walk'!E:E)</f>
        <v>Pharmacy Technicians</v>
      </c>
      <c r="F827" t="str" cm="1">
        <f t="array" ref="F827">_xlfn.IFS(
 AND(D827&gt;=11, D827&lt;=29), "Management, business, science, and arts occupations",
 AND(D827&gt;=31, D827&lt;=39), "Service occupations",
 AND(D827&gt;=41, D827&lt;=43), "Sales and office occupations",
 AND(D827&gt;=51, D827&lt;=53), "Production, transportation, and material moving occupations",
 AND(D827&gt;=45, D827&lt;=49), "Natural resources, construction, and maintenance occupations",
 TRUE, "Not applicable to study area"
)</f>
        <v>Management, business, science, and arts occupations</v>
      </c>
      <c r="G827">
        <f t="shared" si="61"/>
        <v>7776</v>
      </c>
      <c r="H827" s="9">
        <f t="shared" si="62"/>
        <v>17.474157303370788</v>
      </c>
      <c r="I827" t="str">
        <f>_xlfn.XLOOKUP($C827,'NAICS-SOC-CIP x-walk'!C:C, 'NAICS-SOC-CIP x-walk'!H:H)</f>
        <v>62, 81</v>
      </c>
      <c r="J827" t="str">
        <f>_xlfn.XLOOKUP($C827,'NAICS-SOC-CIP x-walk'!$C:$C, 'NAICS-SOC-CIP x-walk'!I:I)</f>
        <v>Health Care and Social Assistance, Other Services (except Public Administration)</v>
      </c>
      <c r="K827">
        <f t="shared" si="63"/>
        <v>1170</v>
      </c>
      <c r="L827" s="9">
        <f t="shared" si="64"/>
        <v>9.75</v>
      </c>
    </row>
    <row r="828" spans="1:12">
      <c r="A828" s="1">
        <v>10</v>
      </c>
      <c r="B828" s="1">
        <v>3</v>
      </c>
      <c r="C828" s="34" t="s">
        <v>2290</v>
      </c>
      <c r="D828" s="1">
        <f t="shared" si="60"/>
        <v>29</v>
      </c>
      <c r="E828" s="2" t="str">
        <f>_xlfn.XLOOKUP(C828,'NAICS-SOC-CIP x-walk'!C:C,'NAICS-SOC-CIP x-walk'!E:E)</f>
        <v>Psychiatric Technicians</v>
      </c>
      <c r="F828" t="str" cm="1">
        <f t="array" ref="F828">_xlfn.IFS(
 AND(D828&gt;=11, D828&lt;=29), "Management, business, science, and arts occupations",
 AND(D828&gt;=31, D828&lt;=39), "Service occupations",
 AND(D828&gt;=41, D828&lt;=43), "Sales and office occupations",
 AND(D828&gt;=51, D828&lt;=53), "Production, transportation, and material moving occupations",
 AND(D828&gt;=45, D828&lt;=49), "Natural resources, construction, and maintenance occupations",
 TRUE, "Not applicable to study area"
)</f>
        <v>Management, business, science, and arts occupations</v>
      </c>
      <c r="G828">
        <f t="shared" si="61"/>
        <v>7776</v>
      </c>
      <c r="H828" s="9">
        <f t="shared" si="62"/>
        <v>17.474157303370788</v>
      </c>
      <c r="I828" t="str">
        <f>_xlfn.XLOOKUP($C828,'NAICS-SOC-CIP x-walk'!C:C, 'NAICS-SOC-CIP x-walk'!H:H)</f>
        <v>62, 81</v>
      </c>
      <c r="J828" t="str">
        <f>_xlfn.XLOOKUP($C828,'NAICS-SOC-CIP x-walk'!$C:$C, 'NAICS-SOC-CIP x-walk'!I:I)</f>
        <v>Health Care and Social Assistance, Other Services (except Public Administration)</v>
      </c>
      <c r="K828">
        <f t="shared" si="63"/>
        <v>1170</v>
      </c>
      <c r="L828" s="9">
        <f t="shared" si="64"/>
        <v>9.75</v>
      </c>
    </row>
    <row r="829" spans="1:12">
      <c r="A829" s="1">
        <v>12</v>
      </c>
      <c r="B829" s="1">
        <v>3</v>
      </c>
      <c r="C829" s="34" t="s">
        <v>2291</v>
      </c>
      <c r="D829" s="1">
        <f t="shared" si="60"/>
        <v>29</v>
      </c>
      <c r="E829" s="2" t="str">
        <f>_xlfn.XLOOKUP(C829,'NAICS-SOC-CIP x-walk'!C:C,'NAICS-SOC-CIP x-walk'!E:E)</f>
        <v>Surgical Technologists</v>
      </c>
      <c r="F829" t="str" cm="1">
        <f t="array" ref="F829">_xlfn.IFS(
 AND(D829&gt;=11, D829&lt;=29), "Management, business, science, and arts occupations",
 AND(D829&gt;=31, D829&lt;=39), "Service occupations",
 AND(D829&gt;=41, D829&lt;=43), "Sales and office occupations",
 AND(D829&gt;=51, D829&lt;=53), "Production, transportation, and material moving occupations",
 AND(D829&gt;=45, D829&lt;=49), "Natural resources, construction, and maintenance occupations",
 TRUE, "Not applicable to study area"
)</f>
        <v>Management, business, science, and arts occupations</v>
      </c>
      <c r="G829">
        <f t="shared" si="61"/>
        <v>7776</v>
      </c>
      <c r="H829" s="9">
        <f t="shared" si="62"/>
        <v>17.474157303370788</v>
      </c>
      <c r="I829" t="str">
        <f>_xlfn.XLOOKUP($C829,'NAICS-SOC-CIP x-walk'!C:C, 'NAICS-SOC-CIP x-walk'!H:H)</f>
        <v>62, 81</v>
      </c>
      <c r="J829" t="str">
        <f>_xlfn.XLOOKUP($C829,'NAICS-SOC-CIP x-walk'!$C:$C, 'NAICS-SOC-CIP x-walk'!I:I)</f>
        <v>Health Care and Social Assistance, Other Services (except Public Administration)</v>
      </c>
      <c r="K829">
        <f t="shared" si="63"/>
        <v>1170</v>
      </c>
      <c r="L829" s="9">
        <f t="shared" si="64"/>
        <v>9.75</v>
      </c>
    </row>
    <row r="830" spans="1:12">
      <c r="A830" s="1">
        <v>0</v>
      </c>
      <c r="B830" s="1">
        <v>3</v>
      </c>
      <c r="C830" s="34" t="s">
        <v>2293</v>
      </c>
      <c r="D830" s="1">
        <f t="shared" si="60"/>
        <v>29</v>
      </c>
      <c r="E830" s="2" t="str">
        <f>_xlfn.XLOOKUP(C830,'NAICS-SOC-CIP x-walk'!C:C,'NAICS-SOC-CIP x-walk'!E:E)</f>
        <v>Ophthalmic Medical Technicians</v>
      </c>
      <c r="F830" t="str" cm="1">
        <f t="array" ref="F830">_xlfn.IFS(
 AND(D830&gt;=11, D830&lt;=29), "Management, business, science, and arts occupations",
 AND(D830&gt;=31, D830&lt;=39), "Service occupations",
 AND(D830&gt;=41, D830&lt;=43), "Sales and office occupations",
 AND(D830&gt;=51, D830&lt;=53), "Production, transportation, and material moving occupations",
 AND(D830&gt;=45, D830&lt;=49), "Natural resources, construction, and maintenance occupations",
 TRUE, "Not applicable to study area"
)</f>
        <v>Management, business, science, and arts occupations</v>
      </c>
      <c r="G830">
        <f t="shared" si="61"/>
        <v>7776</v>
      </c>
      <c r="H830" s="9">
        <f t="shared" si="62"/>
        <v>17.474157303370788</v>
      </c>
      <c r="I830" t="str">
        <f>_xlfn.XLOOKUP($C830,'NAICS-SOC-CIP x-walk'!C:C, 'NAICS-SOC-CIP x-walk'!H:H)</f>
        <v>62, 81</v>
      </c>
      <c r="J830" t="str">
        <f>_xlfn.XLOOKUP($C830,'NAICS-SOC-CIP x-walk'!$C:$C, 'NAICS-SOC-CIP x-walk'!I:I)</f>
        <v>Health Care and Social Assistance, Other Services (except Public Administration)</v>
      </c>
      <c r="K830">
        <f t="shared" si="63"/>
        <v>1170</v>
      </c>
      <c r="L830" s="9">
        <f t="shared" si="64"/>
        <v>9.75</v>
      </c>
    </row>
    <row r="831" spans="1:12">
      <c r="A831" s="1">
        <v>6</v>
      </c>
      <c r="B831" s="1">
        <v>3</v>
      </c>
      <c r="C831" s="34" t="s">
        <v>2294</v>
      </c>
      <c r="D831" s="1">
        <f t="shared" si="60"/>
        <v>29</v>
      </c>
      <c r="E831" s="2" t="str">
        <f>_xlfn.XLOOKUP(C831,'NAICS-SOC-CIP x-walk'!C:C,'NAICS-SOC-CIP x-walk'!E:E)</f>
        <v>Licensed Practical and Licensed Vocational Nurses</v>
      </c>
      <c r="F831" t="str" cm="1">
        <f t="array" ref="F831">_xlfn.IFS(
 AND(D831&gt;=11, D831&lt;=29), "Management, business, science, and arts occupations",
 AND(D831&gt;=31, D831&lt;=39), "Service occupations",
 AND(D831&gt;=41, D831&lt;=43), "Sales and office occupations",
 AND(D831&gt;=51, D831&lt;=53), "Production, transportation, and material moving occupations",
 AND(D831&gt;=45, D831&lt;=49), "Natural resources, construction, and maintenance occupations",
 TRUE, "Not applicable to study area"
)</f>
        <v>Management, business, science, and arts occupations</v>
      </c>
      <c r="G831">
        <f t="shared" si="61"/>
        <v>7776</v>
      </c>
      <c r="H831" s="9">
        <f t="shared" si="62"/>
        <v>17.474157303370788</v>
      </c>
      <c r="I831" t="str">
        <f>_xlfn.XLOOKUP($C831,'NAICS-SOC-CIP x-walk'!C:C, 'NAICS-SOC-CIP x-walk'!H:H)</f>
        <v>62, 81</v>
      </c>
      <c r="J831" t="str">
        <f>_xlfn.XLOOKUP($C831,'NAICS-SOC-CIP x-walk'!$C:$C, 'NAICS-SOC-CIP x-walk'!I:I)</f>
        <v>Health Care and Social Assistance, Other Services (except Public Administration)</v>
      </c>
      <c r="K831">
        <f t="shared" si="63"/>
        <v>1170</v>
      </c>
      <c r="L831" s="9">
        <f t="shared" si="64"/>
        <v>9.75</v>
      </c>
    </row>
    <row r="832" spans="1:12">
      <c r="A832" s="1">
        <v>1</v>
      </c>
      <c r="B832" s="1">
        <v>3</v>
      </c>
      <c r="C832" s="34" t="s">
        <v>2298</v>
      </c>
      <c r="D832" s="1">
        <f t="shared" si="60"/>
        <v>29</v>
      </c>
      <c r="E832" s="2" t="str">
        <f>_xlfn.XLOOKUP(C832,'NAICS-SOC-CIP x-walk'!C:C,'NAICS-SOC-CIP x-walk'!E:E)</f>
        <v>Opticians, Dispensing</v>
      </c>
      <c r="F832" t="str" cm="1">
        <f t="array" ref="F832">_xlfn.IFS(
 AND(D832&gt;=11, D832&lt;=29), "Management, business, science, and arts occupations",
 AND(D832&gt;=31, D832&lt;=39), "Service occupations",
 AND(D832&gt;=41, D832&lt;=43), "Sales and office occupations",
 AND(D832&gt;=51, D832&lt;=53), "Production, transportation, and material moving occupations",
 AND(D832&gt;=45, D832&lt;=49), "Natural resources, construction, and maintenance occupations",
 TRUE, "Not applicable to study area"
)</f>
        <v>Management, business, science, and arts occupations</v>
      </c>
      <c r="G832">
        <f t="shared" si="61"/>
        <v>7776</v>
      </c>
      <c r="H832" s="9">
        <f t="shared" si="62"/>
        <v>17.474157303370788</v>
      </c>
      <c r="I832" t="str">
        <f>_xlfn.XLOOKUP($C832,'NAICS-SOC-CIP x-walk'!C:C, 'NAICS-SOC-CIP x-walk'!H:H)</f>
        <v>62, 81</v>
      </c>
      <c r="J832" t="str">
        <f>_xlfn.XLOOKUP($C832,'NAICS-SOC-CIP x-walk'!$C:$C, 'NAICS-SOC-CIP x-walk'!I:I)</f>
        <v>Health Care and Social Assistance, Other Services (except Public Administration)</v>
      </c>
      <c r="K832">
        <f t="shared" si="63"/>
        <v>1170</v>
      </c>
      <c r="L832" s="9">
        <f t="shared" si="64"/>
        <v>9.75</v>
      </c>
    </row>
    <row r="833" spans="1:12">
      <c r="A833" s="1">
        <v>12</v>
      </c>
      <c r="B833" s="1">
        <v>5</v>
      </c>
      <c r="C833" s="34" t="s">
        <v>2299</v>
      </c>
      <c r="D833" s="1">
        <f t="shared" si="60"/>
        <v>29</v>
      </c>
      <c r="E833" s="2" t="str">
        <f>_xlfn.XLOOKUP(C833,'NAICS-SOC-CIP x-walk'!C:C,'NAICS-SOC-CIP x-walk'!E:E)</f>
        <v>Orthotists and Prosthetists</v>
      </c>
      <c r="F833" t="str" cm="1">
        <f t="array" ref="F833">_xlfn.IFS(
 AND(D833&gt;=11, D833&lt;=29), "Management, business, science, and arts occupations",
 AND(D833&gt;=31, D833&lt;=39), "Service occupations",
 AND(D833&gt;=41, D833&lt;=43), "Sales and office occupations",
 AND(D833&gt;=51, D833&lt;=53), "Production, transportation, and material moving occupations",
 AND(D833&gt;=45, D833&lt;=49), "Natural resources, construction, and maintenance occupations",
 TRUE, "Not applicable to study area"
)</f>
        <v>Management, business, science, and arts occupations</v>
      </c>
      <c r="G833">
        <f t="shared" si="61"/>
        <v>7776</v>
      </c>
      <c r="H833" s="9">
        <f t="shared" si="62"/>
        <v>17.474157303370788</v>
      </c>
      <c r="I833" t="str">
        <f>_xlfn.XLOOKUP($C833,'NAICS-SOC-CIP x-walk'!C:C, 'NAICS-SOC-CIP x-walk'!H:H)</f>
        <v>62, 81</v>
      </c>
      <c r="J833" t="str">
        <f>_xlfn.XLOOKUP($C833,'NAICS-SOC-CIP x-walk'!$C:$C, 'NAICS-SOC-CIP x-walk'!I:I)</f>
        <v>Health Care and Social Assistance, Other Services (except Public Administration)</v>
      </c>
      <c r="K833">
        <f t="shared" si="63"/>
        <v>1170</v>
      </c>
      <c r="L833" s="9">
        <f t="shared" si="64"/>
        <v>9.75</v>
      </c>
    </row>
    <row r="834" spans="1:12">
      <c r="A834" s="1">
        <v>0</v>
      </c>
      <c r="B834" s="1">
        <v>3</v>
      </c>
      <c r="C834" s="34" t="s">
        <v>2300</v>
      </c>
      <c r="D834" s="1">
        <f t="shared" si="60"/>
        <v>29</v>
      </c>
      <c r="E834" s="2" t="str">
        <f>_xlfn.XLOOKUP(C834,'NAICS-SOC-CIP x-walk'!C:C,'NAICS-SOC-CIP x-walk'!E:E)</f>
        <v>Hearing Aid Specialists</v>
      </c>
      <c r="F834" t="str" cm="1">
        <f t="array" ref="F834">_xlfn.IFS(
 AND(D834&gt;=11, D834&lt;=29), "Management, business, science, and arts occupations",
 AND(D834&gt;=31, D834&lt;=39), "Service occupations",
 AND(D834&gt;=41, D834&lt;=43), "Sales and office occupations",
 AND(D834&gt;=51, D834&lt;=53), "Production, transportation, and material moving occupations",
 AND(D834&gt;=45, D834&lt;=49), "Natural resources, construction, and maintenance occupations",
 TRUE, "Not applicable to study area"
)</f>
        <v>Management, business, science, and arts occupations</v>
      </c>
      <c r="G834">
        <f t="shared" si="61"/>
        <v>7776</v>
      </c>
      <c r="H834" s="9">
        <f t="shared" si="62"/>
        <v>17.474157303370788</v>
      </c>
      <c r="I834" t="str">
        <f>_xlfn.XLOOKUP($C834,'NAICS-SOC-CIP x-walk'!C:C, 'NAICS-SOC-CIP x-walk'!H:H)</f>
        <v>62, 81</v>
      </c>
      <c r="J834" t="str">
        <f>_xlfn.XLOOKUP($C834,'NAICS-SOC-CIP x-walk'!$C:$C, 'NAICS-SOC-CIP x-walk'!I:I)</f>
        <v>Health Care and Social Assistance, Other Services (except Public Administration)</v>
      </c>
      <c r="K834">
        <f t="shared" si="63"/>
        <v>1170</v>
      </c>
      <c r="L834" s="9">
        <f t="shared" si="64"/>
        <v>9.75</v>
      </c>
    </row>
    <row r="835" spans="1:12">
      <c r="A835" s="1">
        <v>5</v>
      </c>
      <c r="B835" s="1">
        <v>3</v>
      </c>
      <c r="C835" s="34" t="s">
        <v>2303</v>
      </c>
      <c r="D835" s="1">
        <f t="shared" si="60"/>
        <v>29</v>
      </c>
      <c r="E835" s="2" t="str">
        <f>_xlfn.XLOOKUP(C835,'NAICS-SOC-CIP x-walk'!C:C,'NAICS-SOC-CIP x-walk'!E:E)</f>
        <v>Health Technologists and Technicians, All Other</v>
      </c>
      <c r="F835" t="str" cm="1">
        <f t="array" ref="F835">_xlfn.IFS(
 AND(D835&gt;=11, D835&lt;=29), "Management, business, science, and arts occupations",
 AND(D835&gt;=31, D835&lt;=39), "Service occupations",
 AND(D835&gt;=41, D835&lt;=43), "Sales and office occupations",
 AND(D835&gt;=51, D835&lt;=53), "Production, transportation, and material moving occupations",
 AND(D835&gt;=45, D835&lt;=49), "Natural resources, construction, and maintenance occupations",
 TRUE, "Not applicable to study area"
)</f>
        <v>Management, business, science, and arts occupations</v>
      </c>
      <c r="G835">
        <f t="shared" si="61"/>
        <v>7776</v>
      </c>
      <c r="H835" s="9">
        <f t="shared" si="62"/>
        <v>17.474157303370788</v>
      </c>
      <c r="I835" t="str">
        <f>_xlfn.XLOOKUP($C835,'NAICS-SOC-CIP x-walk'!C:C, 'NAICS-SOC-CIP x-walk'!H:H)</f>
        <v>62, 81</v>
      </c>
      <c r="J835" t="str">
        <f>_xlfn.XLOOKUP($C835,'NAICS-SOC-CIP x-walk'!$C:$C, 'NAICS-SOC-CIP x-walk'!I:I)</f>
        <v>Health Care and Social Assistance, Other Services (except Public Administration)</v>
      </c>
      <c r="K835">
        <f t="shared" si="63"/>
        <v>1170</v>
      </c>
      <c r="L835" s="9">
        <f t="shared" si="64"/>
        <v>9.75</v>
      </c>
    </row>
    <row r="836" spans="1:12">
      <c r="A836" s="1">
        <v>0</v>
      </c>
      <c r="B836" s="1">
        <v>3</v>
      </c>
      <c r="C836" s="34" t="s">
        <v>2303</v>
      </c>
      <c r="D836" s="1">
        <f t="shared" si="60"/>
        <v>29</v>
      </c>
      <c r="E836" s="2" t="str">
        <f>_xlfn.XLOOKUP(C836,'NAICS-SOC-CIP x-walk'!C:C,'NAICS-SOC-CIP x-walk'!E:E)</f>
        <v>Health Technologists and Technicians, All Other</v>
      </c>
      <c r="F836" t="str" cm="1">
        <f t="array" ref="F836">_xlfn.IFS(
 AND(D836&gt;=11, D836&lt;=29), "Management, business, science, and arts occupations",
 AND(D836&gt;=31, D836&lt;=39), "Service occupations",
 AND(D836&gt;=41, D836&lt;=43), "Sales and office occupations",
 AND(D836&gt;=51, D836&lt;=53), "Production, transportation, and material moving occupations",
 AND(D836&gt;=45, D836&lt;=49), "Natural resources, construction, and maintenance occupations",
 TRUE, "Not applicable to study area"
)</f>
        <v>Management, business, science, and arts occupations</v>
      </c>
      <c r="G836">
        <f t="shared" si="61"/>
        <v>7776</v>
      </c>
      <c r="H836" s="9">
        <f t="shared" si="62"/>
        <v>17.474157303370788</v>
      </c>
      <c r="I836" t="str">
        <f>_xlfn.XLOOKUP($C836,'NAICS-SOC-CIP x-walk'!C:C, 'NAICS-SOC-CIP x-walk'!H:H)</f>
        <v>62, 81</v>
      </c>
      <c r="J836" t="str">
        <f>_xlfn.XLOOKUP($C836,'NAICS-SOC-CIP x-walk'!$C:$C, 'NAICS-SOC-CIP x-walk'!I:I)</f>
        <v>Health Care and Social Assistance, Other Services (except Public Administration)</v>
      </c>
      <c r="K836">
        <f t="shared" si="63"/>
        <v>1170</v>
      </c>
      <c r="L836" s="9">
        <f t="shared" si="64"/>
        <v>9.75</v>
      </c>
    </row>
    <row r="837" spans="1:12">
      <c r="A837" s="1">
        <v>17</v>
      </c>
      <c r="B837" s="1">
        <v>3</v>
      </c>
      <c r="C837" s="34" t="s">
        <v>2303</v>
      </c>
      <c r="D837" s="1">
        <f t="shared" ref="D837:D900" si="65">VALUE(LEFT(C837,2))</f>
        <v>29</v>
      </c>
      <c r="E837" s="2" t="str">
        <f>_xlfn.XLOOKUP(C837,'NAICS-SOC-CIP x-walk'!C:C,'NAICS-SOC-CIP x-walk'!E:E)</f>
        <v>Health Technologists and Technicians, All Other</v>
      </c>
      <c r="F837" t="str" cm="1">
        <f t="array" ref="F837">_xlfn.IFS(
 AND(D837&gt;=11, D837&lt;=29), "Management, business, science, and arts occupations",
 AND(D837&gt;=31, D837&lt;=39), "Service occupations",
 AND(D837&gt;=41, D837&lt;=43), "Sales and office occupations",
 AND(D837&gt;=51, D837&lt;=53), "Production, transportation, and material moving occupations",
 AND(D837&gt;=45, D837&lt;=49), "Natural resources, construction, and maintenance occupations",
 TRUE, "Not applicable to study area"
)</f>
        <v>Management, business, science, and arts occupations</v>
      </c>
      <c r="G837">
        <f t="shared" ref="G837:G900" si="66">SUMIF(F:F, F837, A:A)</f>
        <v>7776</v>
      </c>
      <c r="H837" s="9">
        <f t="shared" ref="H837:H898" si="67">AVERAGEIF(F:F, F837, A:A)</f>
        <v>17.474157303370788</v>
      </c>
      <c r="I837" t="str">
        <f>_xlfn.XLOOKUP($C837,'NAICS-SOC-CIP x-walk'!C:C, 'NAICS-SOC-CIP x-walk'!H:H)</f>
        <v>62, 81</v>
      </c>
      <c r="J837" t="str">
        <f>_xlfn.XLOOKUP($C837,'NAICS-SOC-CIP x-walk'!$C:$C, 'NAICS-SOC-CIP x-walk'!I:I)</f>
        <v>Health Care and Social Assistance, Other Services (except Public Administration)</v>
      </c>
      <c r="K837">
        <f t="shared" ref="K837:K900" si="68">SUMIF(J:J, J837, A:A)</f>
        <v>1170</v>
      </c>
      <c r="L837" s="9">
        <f t="shared" ref="L837:L898" si="69">AVERAGEIF(J:J, J837, A:A)</f>
        <v>9.75</v>
      </c>
    </row>
    <row r="838" spans="1:12">
      <c r="A838" s="1">
        <v>0</v>
      </c>
      <c r="B838" s="1">
        <v>5</v>
      </c>
      <c r="C838" s="34" t="s">
        <v>2308</v>
      </c>
      <c r="D838" s="1">
        <f t="shared" si="65"/>
        <v>29</v>
      </c>
      <c r="E838" s="2" t="str">
        <f>_xlfn.XLOOKUP(C838,'NAICS-SOC-CIP x-walk'!C:C,'NAICS-SOC-CIP x-walk'!E:E)</f>
        <v>Genetic Counselors</v>
      </c>
      <c r="F838" t="str" cm="1">
        <f t="array" ref="F838">_xlfn.IFS(
 AND(D838&gt;=11, D838&lt;=29), "Management, business, science, and arts occupations",
 AND(D838&gt;=31, D838&lt;=39), "Service occupations",
 AND(D838&gt;=41, D838&lt;=43), "Sales and office occupations",
 AND(D838&gt;=51, D838&lt;=53), "Production, transportation, and material moving occupations",
 AND(D838&gt;=45, D838&lt;=49), "Natural resources, construction, and maintenance occupations",
 TRUE, "Not applicable to study area"
)</f>
        <v>Management, business, science, and arts occupations</v>
      </c>
      <c r="G838">
        <f t="shared" si="66"/>
        <v>7776</v>
      </c>
      <c r="H838" s="9">
        <f t="shared" si="67"/>
        <v>17.474157303370788</v>
      </c>
      <c r="I838" t="str">
        <f>_xlfn.XLOOKUP($C838,'NAICS-SOC-CIP x-walk'!C:C, 'NAICS-SOC-CIP x-walk'!H:H)</f>
        <v>62, 81</v>
      </c>
      <c r="J838" t="str">
        <f>_xlfn.XLOOKUP($C838,'NAICS-SOC-CIP x-walk'!$C:$C, 'NAICS-SOC-CIP x-walk'!I:I)</f>
        <v>Health Care and Social Assistance, Other Services (except Public Administration)</v>
      </c>
      <c r="K838">
        <f t="shared" si="68"/>
        <v>1170</v>
      </c>
      <c r="L838" s="9">
        <f t="shared" si="69"/>
        <v>9.75</v>
      </c>
    </row>
    <row r="839" spans="1:12">
      <c r="A839" s="1">
        <v>5</v>
      </c>
      <c r="B839" s="1">
        <v>3</v>
      </c>
      <c r="C839" s="34" t="s">
        <v>2309</v>
      </c>
      <c r="D839" s="1">
        <f t="shared" si="65"/>
        <v>29</v>
      </c>
      <c r="E839" s="2" t="str">
        <f>_xlfn.XLOOKUP(C839,'NAICS-SOC-CIP x-walk'!C:C,'NAICS-SOC-CIP x-walk'!E:E)</f>
        <v>Surgical Assistants</v>
      </c>
      <c r="F839" t="str" cm="1">
        <f t="array" ref="F839">_xlfn.IFS(
 AND(D839&gt;=11, D839&lt;=29), "Management, business, science, and arts occupations",
 AND(D839&gt;=31, D839&lt;=39), "Service occupations",
 AND(D839&gt;=41, D839&lt;=43), "Sales and office occupations",
 AND(D839&gt;=51, D839&lt;=53), "Production, transportation, and material moving occupations",
 AND(D839&gt;=45, D839&lt;=49), "Natural resources, construction, and maintenance occupations",
 TRUE, "Not applicable to study area"
)</f>
        <v>Management, business, science, and arts occupations</v>
      </c>
      <c r="G839">
        <f t="shared" si="66"/>
        <v>7776</v>
      </c>
      <c r="H839" s="9">
        <f t="shared" si="67"/>
        <v>17.474157303370788</v>
      </c>
      <c r="I839" t="str">
        <f>_xlfn.XLOOKUP($C839,'NAICS-SOC-CIP x-walk'!C:C, 'NAICS-SOC-CIP x-walk'!H:H)</f>
        <v>62, 81</v>
      </c>
      <c r="J839" t="str">
        <f>_xlfn.XLOOKUP($C839,'NAICS-SOC-CIP x-walk'!$C:$C, 'NAICS-SOC-CIP x-walk'!I:I)</f>
        <v>Health Care and Social Assistance, Other Services (except Public Administration)</v>
      </c>
      <c r="K839">
        <f t="shared" si="68"/>
        <v>1170</v>
      </c>
      <c r="L839" s="9">
        <f t="shared" si="69"/>
        <v>9.75</v>
      </c>
    </row>
    <row r="840" spans="1:12">
      <c r="A840" s="1">
        <v>4</v>
      </c>
      <c r="B840" s="1">
        <v>5</v>
      </c>
      <c r="C840" s="34" t="s">
        <v>2312</v>
      </c>
      <c r="D840" s="1">
        <f t="shared" si="65"/>
        <v>29</v>
      </c>
      <c r="E840" s="2" t="str">
        <f>_xlfn.XLOOKUP(C840,'NAICS-SOC-CIP x-walk'!C:C,'NAICS-SOC-CIP x-walk'!E:E)</f>
        <v>Healthcare Practitioners and Technical Workers, All Other</v>
      </c>
      <c r="F840" t="str" cm="1">
        <f t="array" ref="F840">_xlfn.IFS(
 AND(D840&gt;=11, D840&lt;=29), "Management, business, science, and arts occupations",
 AND(D840&gt;=31, D840&lt;=39), "Service occupations",
 AND(D840&gt;=41, D840&lt;=43), "Sales and office occupations",
 AND(D840&gt;=51, D840&lt;=53), "Production, transportation, and material moving occupations",
 AND(D840&gt;=45, D840&lt;=49), "Natural resources, construction, and maintenance occupations",
 TRUE, "Not applicable to study area"
)</f>
        <v>Management, business, science, and arts occupations</v>
      </c>
      <c r="G840">
        <f t="shared" si="66"/>
        <v>7776</v>
      </c>
      <c r="H840" s="9">
        <f t="shared" si="67"/>
        <v>17.474157303370788</v>
      </c>
      <c r="I840" t="str">
        <f>_xlfn.XLOOKUP($C840,'NAICS-SOC-CIP x-walk'!C:C, 'NAICS-SOC-CIP x-walk'!H:H)</f>
        <v>62, 81</v>
      </c>
      <c r="J840" t="str">
        <f>_xlfn.XLOOKUP($C840,'NAICS-SOC-CIP x-walk'!$C:$C, 'NAICS-SOC-CIP x-walk'!I:I)</f>
        <v>Health Care and Social Assistance, Other Services (except Public Administration)</v>
      </c>
      <c r="K840">
        <f t="shared" si="68"/>
        <v>1170</v>
      </c>
      <c r="L840" s="9">
        <f t="shared" si="69"/>
        <v>9.75</v>
      </c>
    </row>
    <row r="841" spans="1:12">
      <c r="A841" s="1">
        <v>2</v>
      </c>
      <c r="B841" s="1" t="s">
        <v>4</v>
      </c>
      <c r="C841" s="34" t="s">
        <v>2468</v>
      </c>
      <c r="D841" s="1">
        <f t="shared" si="65"/>
        <v>43</v>
      </c>
      <c r="E841" s="2" t="str">
        <f>_xlfn.XLOOKUP(C841,'NAICS-SOC-CIP x-walk'!C:C,'NAICS-SOC-CIP x-walk'!E:E)</f>
        <v>Switchboard Operators, Including Answering Service</v>
      </c>
      <c r="F841" t="str" cm="1">
        <f t="array" ref="F841">_xlfn.IFS(
 AND(D841&gt;=11, D841&lt;=29), "Management, business, science, and arts occupations",
 AND(D841&gt;=31, D841&lt;=39), "Service occupations",
 AND(D841&gt;=41, D841&lt;=43), "Sales and office occupations",
 AND(D841&gt;=51, D841&lt;=53), "Production, transportation, and material moving occupations",
 AND(D841&gt;=45, D841&lt;=49), "Natural resources, construction, and maintenance occupations",
 TRUE, "Not applicable to study area"
)</f>
        <v>Sales and office occupations</v>
      </c>
      <c r="G841">
        <f t="shared" si="66"/>
        <v>1235</v>
      </c>
      <c r="H841" s="9">
        <f t="shared" si="67"/>
        <v>17.152777777777779</v>
      </c>
      <c r="I841" t="str">
        <f>_xlfn.XLOOKUP($C841,'NAICS-SOC-CIP x-walk'!C:C, 'NAICS-SOC-CIP x-walk'!H:H)</f>
        <v>62, 81</v>
      </c>
      <c r="J841" t="str">
        <f>_xlfn.XLOOKUP($C841,'NAICS-SOC-CIP x-walk'!$C:$C, 'NAICS-SOC-CIP x-walk'!I:I)</f>
        <v>Health Care and Social Assistance, Other Services (except Public Administration)</v>
      </c>
      <c r="K841">
        <f t="shared" si="68"/>
        <v>1170</v>
      </c>
      <c r="L841" s="9">
        <f t="shared" si="69"/>
        <v>9.75</v>
      </c>
    </row>
    <row r="842" spans="1:12">
      <c r="A842" s="1">
        <v>7</v>
      </c>
      <c r="B842" s="1">
        <v>3</v>
      </c>
      <c r="C842" s="34" t="s">
        <v>2491</v>
      </c>
      <c r="D842" s="1">
        <f t="shared" si="65"/>
        <v>43</v>
      </c>
      <c r="E842" s="2" t="str">
        <f>_xlfn.XLOOKUP(C842,'NAICS-SOC-CIP x-walk'!C:C,'NAICS-SOC-CIP x-walk'!E:E)</f>
        <v>Interviewers, Except Eligibility and Loan</v>
      </c>
      <c r="F842" t="str" cm="1">
        <f t="array" ref="F842">_xlfn.IFS(
 AND(D842&gt;=11, D842&lt;=29), "Management, business, science, and arts occupations",
 AND(D842&gt;=31, D842&lt;=39), "Service occupations",
 AND(D842&gt;=41, D842&lt;=43), "Sales and office occupations",
 AND(D842&gt;=51, D842&lt;=53), "Production, transportation, and material moving occupations",
 AND(D842&gt;=45, D842&lt;=49), "Natural resources, construction, and maintenance occupations",
 TRUE, "Not applicable to study area"
)</f>
        <v>Sales and office occupations</v>
      </c>
      <c r="G842">
        <f t="shared" si="66"/>
        <v>1235</v>
      </c>
      <c r="H842" s="9">
        <f t="shared" si="67"/>
        <v>17.152777777777779</v>
      </c>
      <c r="I842" t="str">
        <f>_xlfn.XLOOKUP($C842,'NAICS-SOC-CIP x-walk'!C:C, 'NAICS-SOC-CIP x-walk'!H:H)</f>
        <v>62, 81</v>
      </c>
      <c r="J842" t="str">
        <f>_xlfn.XLOOKUP($C842,'NAICS-SOC-CIP x-walk'!$C:$C, 'NAICS-SOC-CIP x-walk'!I:I)</f>
        <v>Health Care and Social Assistance, Other Services (except Public Administration)</v>
      </c>
      <c r="K842">
        <f t="shared" si="68"/>
        <v>1170</v>
      </c>
      <c r="L842" s="9">
        <f t="shared" si="69"/>
        <v>9.75</v>
      </c>
    </row>
    <row r="843" spans="1:12">
      <c r="A843" s="1">
        <v>2</v>
      </c>
      <c r="B843" s="1" t="s">
        <v>4</v>
      </c>
      <c r="C843" s="34" t="s">
        <v>2515</v>
      </c>
      <c r="D843" s="1">
        <f t="shared" si="65"/>
        <v>43</v>
      </c>
      <c r="E843" s="2" t="str">
        <f>_xlfn.XLOOKUP(C843,'NAICS-SOC-CIP x-walk'!C:C,'NAICS-SOC-CIP x-walk'!E:E)</f>
        <v>Medical Secretaries and Administrative Assistants</v>
      </c>
      <c r="F843" t="str" cm="1">
        <f t="array" ref="F843">_xlfn.IFS(
 AND(D843&gt;=11, D843&lt;=29), "Management, business, science, and arts occupations",
 AND(D843&gt;=31, D843&lt;=39), "Service occupations",
 AND(D843&gt;=41, D843&lt;=43), "Sales and office occupations",
 AND(D843&gt;=51, D843&lt;=53), "Production, transportation, and material moving occupations",
 AND(D843&gt;=45, D843&lt;=49), "Natural resources, construction, and maintenance occupations",
 TRUE, "Not applicable to study area"
)</f>
        <v>Sales and office occupations</v>
      </c>
      <c r="G843">
        <f t="shared" si="66"/>
        <v>1235</v>
      </c>
      <c r="H843" s="9">
        <f t="shared" si="67"/>
        <v>17.152777777777779</v>
      </c>
      <c r="I843" t="str">
        <f>_xlfn.XLOOKUP($C843,'NAICS-SOC-CIP x-walk'!C:C, 'NAICS-SOC-CIP x-walk'!H:H)</f>
        <v>62, 81</v>
      </c>
      <c r="J843" t="str">
        <f>_xlfn.XLOOKUP($C843,'NAICS-SOC-CIP x-walk'!$C:$C, 'NAICS-SOC-CIP x-walk'!I:I)</f>
        <v>Health Care and Social Assistance, Other Services (except Public Administration)</v>
      </c>
      <c r="K843">
        <f t="shared" si="68"/>
        <v>1170</v>
      </c>
      <c r="L843" s="9">
        <f t="shared" si="69"/>
        <v>9.75</v>
      </c>
    </row>
    <row r="844" spans="1:12">
      <c r="A844" s="1">
        <v>23</v>
      </c>
      <c r="B844" s="1">
        <v>4</v>
      </c>
      <c r="C844" s="34" t="s">
        <v>1845</v>
      </c>
      <c r="D844" s="1">
        <f t="shared" si="65"/>
        <v>11</v>
      </c>
      <c r="E844" s="2" t="str">
        <f>_xlfn.XLOOKUP(C844,'NAICS-SOC-CIP x-walk'!C:C,'NAICS-SOC-CIP x-walk'!E:E)</f>
        <v>Property, Real Estate, and Community Association Managers</v>
      </c>
      <c r="F844" t="str" cm="1">
        <f t="array" ref="F844">_xlfn.IFS(
 AND(D844&gt;=11, D844&lt;=29), "Management, business, science, and arts occupations",
 AND(D844&gt;=31, D844&lt;=39), "Service occupations",
 AND(D844&gt;=41, D844&lt;=43), "Sales and office occupations",
 AND(D844&gt;=51, D844&lt;=53), "Production, transportation, and material moving occupations",
 AND(D844&gt;=45, D844&lt;=49), "Natural resources, construction, and maintenance occupations",
 TRUE, "Not applicable to study area"
)</f>
        <v>Management, business, science, and arts occupations</v>
      </c>
      <c r="G844">
        <f t="shared" si="66"/>
        <v>7776</v>
      </c>
      <c r="H844" s="9">
        <f t="shared" si="67"/>
        <v>17.474157303370788</v>
      </c>
      <c r="I844" t="str">
        <f>_xlfn.XLOOKUP($C844,'NAICS-SOC-CIP x-walk'!C:C, 'NAICS-SOC-CIP x-walk'!H:H)</f>
        <v>52, 53</v>
      </c>
      <c r="J844" t="str">
        <f>_xlfn.XLOOKUP($C844,'NAICS-SOC-CIP x-walk'!$C:$C, 'NAICS-SOC-CIP x-walk'!I:I)</f>
        <v>Finance and Insurance, Real Estate and Rental and Leasing</v>
      </c>
      <c r="K844">
        <f t="shared" si="68"/>
        <v>295</v>
      </c>
      <c r="L844" s="9">
        <f t="shared" si="69"/>
        <v>9.21875</v>
      </c>
    </row>
    <row r="845" spans="1:12">
      <c r="A845" s="1">
        <v>13</v>
      </c>
      <c r="B845" s="1">
        <v>4</v>
      </c>
      <c r="C845" s="34" t="s">
        <v>1859</v>
      </c>
      <c r="D845" s="1">
        <f t="shared" si="65"/>
        <v>13</v>
      </c>
      <c r="E845" s="2" t="str">
        <f>_xlfn.XLOOKUP(C845,'NAICS-SOC-CIP x-walk'!C:C,'NAICS-SOC-CIP x-walk'!E:E)</f>
        <v>Claims Adjusters, Examiners, and Investigators</v>
      </c>
      <c r="F845" t="str" cm="1">
        <f t="array" ref="F845">_xlfn.IFS(
 AND(D845&gt;=11, D845&lt;=29), "Management, business, science, and arts occupations",
 AND(D845&gt;=31, D845&lt;=39), "Service occupations",
 AND(D845&gt;=41, D845&lt;=43), "Sales and office occupations",
 AND(D845&gt;=51, D845&lt;=53), "Production, transportation, and material moving occupations",
 AND(D845&gt;=45, D845&lt;=49), "Natural resources, construction, and maintenance occupations",
 TRUE, "Not applicable to study area"
)</f>
        <v>Management, business, science, and arts occupations</v>
      </c>
      <c r="G845">
        <f t="shared" si="66"/>
        <v>7776</v>
      </c>
      <c r="H845" s="9">
        <f t="shared" si="67"/>
        <v>17.474157303370788</v>
      </c>
      <c r="I845" t="str">
        <f>_xlfn.XLOOKUP($C845,'NAICS-SOC-CIP x-walk'!C:C, 'NAICS-SOC-CIP x-walk'!H:H)</f>
        <v>52, 53</v>
      </c>
      <c r="J845" t="str">
        <f>_xlfn.XLOOKUP($C845,'NAICS-SOC-CIP x-walk'!$C:$C, 'NAICS-SOC-CIP x-walk'!I:I)</f>
        <v>Finance and Insurance, Real Estate and Rental and Leasing</v>
      </c>
      <c r="K845">
        <f t="shared" si="68"/>
        <v>295</v>
      </c>
      <c r="L845" s="9">
        <f t="shared" si="69"/>
        <v>9.21875</v>
      </c>
    </row>
    <row r="846" spans="1:12">
      <c r="A846" s="1">
        <v>55</v>
      </c>
      <c r="B846" s="1">
        <v>3</v>
      </c>
      <c r="C846" s="34" t="s">
        <v>1860</v>
      </c>
      <c r="D846" s="1">
        <f t="shared" si="65"/>
        <v>13</v>
      </c>
      <c r="E846" s="2" t="str">
        <f>_xlfn.XLOOKUP(C846,'NAICS-SOC-CIP x-walk'!C:C,'NAICS-SOC-CIP x-walk'!E:E)</f>
        <v>Insurance Appraisers, Auto Damage</v>
      </c>
      <c r="F846" t="str" cm="1">
        <f t="array" ref="F846">_xlfn.IFS(
 AND(D846&gt;=11, D846&lt;=29), "Management, business, science, and arts occupations",
 AND(D846&gt;=31, D846&lt;=39), "Service occupations",
 AND(D846&gt;=41, D846&lt;=43), "Sales and office occupations",
 AND(D846&gt;=51, D846&lt;=53), "Production, transportation, and material moving occupations",
 AND(D846&gt;=45, D846&lt;=49), "Natural resources, construction, and maintenance occupations",
 TRUE, "Not applicable to study area"
)</f>
        <v>Management, business, science, and arts occupations</v>
      </c>
      <c r="G846">
        <f t="shared" si="66"/>
        <v>7776</v>
      </c>
      <c r="H846" s="9">
        <f t="shared" si="67"/>
        <v>17.474157303370788</v>
      </c>
      <c r="I846" t="str">
        <f>_xlfn.XLOOKUP($C846,'NAICS-SOC-CIP x-walk'!C:C, 'NAICS-SOC-CIP x-walk'!H:H)</f>
        <v>52, 53</v>
      </c>
      <c r="J846" t="str">
        <f>_xlfn.XLOOKUP($C846,'NAICS-SOC-CIP x-walk'!$C:$C, 'NAICS-SOC-CIP x-walk'!I:I)</f>
        <v>Finance and Insurance, Real Estate and Rental and Leasing</v>
      </c>
      <c r="K846">
        <f t="shared" si="68"/>
        <v>295</v>
      </c>
      <c r="L846" s="9">
        <f t="shared" si="69"/>
        <v>9.21875</v>
      </c>
    </row>
    <row r="847" spans="1:12">
      <c r="A847" s="1">
        <v>3</v>
      </c>
      <c r="B847" s="1">
        <v>4</v>
      </c>
      <c r="C847" s="34" t="s">
        <v>1873</v>
      </c>
      <c r="D847" s="1">
        <f t="shared" si="65"/>
        <v>13</v>
      </c>
      <c r="E847" s="2" t="str">
        <f>_xlfn.XLOOKUP(C847,'NAICS-SOC-CIP x-walk'!C:C,'NAICS-SOC-CIP x-walk'!E:E)</f>
        <v>Compensation, Benefits, and Job Analysis Specialists</v>
      </c>
      <c r="F847" t="str" cm="1">
        <f t="array" ref="F847">_xlfn.IFS(
 AND(D847&gt;=11, D847&lt;=29), "Management, business, science, and arts occupations",
 AND(D847&gt;=31, D847&lt;=39), "Service occupations",
 AND(D847&gt;=41, D847&lt;=43), "Sales and office occupations",
 AND(D847&gt;=51, D847&lt;=53), "Production, transportation, and material moving occupations",
 AND(D847&gt;=45, D847&lt;=49), "Natural resources, construction, and maintenance occupations",
 TRUE, "Not applicable to study area"
)</f>
        <v>Management, business, science, and arts occupations</v>
      </c>
      <c r="G847">
        <f t="shared" si="66"/>
        <v>7776</v>
      </c>
      <c r="H847" s="9">
        <f t="shared" si="67"/>
        <v>17.474157303370788</v>
      </c>
      <c r="I847" t="str">
        <f>_xlfn.XLOOKUP($C847,'NAICS-SOC-CIP x-walk'!C:C, 'NAICS-SOC-CIP x-walk'!H:H)</f>
        <v>52, 53</v>
      </c>
      <c r="J847" t="str">
        <f>_xlfn.XLOOKUP($C847,'NAICS-SOC-CIP x-walk'!$C:$C, 'NAICS-SOC-CIP x-walk'!I:I)</f>
        <v>Finance and Insurance, Real Estate and Rental and Leasing</v>
      </c>
      <c r="K847">
        <f t="shared" si="68"/>
        <v>295</v>
      </c>
      <c r="L847" s="9">
        <f t="shared" si="69"/>
        <v>9.21875</v>
      </c>
    </row>
    <row r="848" spans="1:12">
      <c r="A848" s="1">
        <v>7</v>
      </c>
      <c r="B848" s="1">
        <v>4</v>
      </c>
      <c r="C848" s="34" t="s">
        <v>1879</v>
      </c>
      <c r="D848" s="1">
        <f t="shared" si="65"/>
        <v>13</v>
      </c>
      <c r="E848" s="2" t="str">
        <f>_xlfn.XLOOKUP(C848,'NAICS-SOC-CIP x-walk'!C:C,'NAICS-SOC-CIP x-walk'!E:E)</f>
        <v>Accountants and Auditors</v>
      </c>
      <c r="F848" t="str" cm="1">
        <f t="array" ref="F848">_xlfn.IFS(
 AND(D848&gt;=11, D848&lt;=29), "Management, business, science, and arts occupations",
 AND(D848&gt;=31, D848&lt;=39), "Service occupations",
 AND(D848&gt;=41, D848&lt;=43), "Sales and office occupations",
 AND(D848&gt;=51, D848&lt;=53), "Production, transportation, and material moving occupations",
 AND(D848&gt;=45, D848&lt;=49), "Natural resources, construction, and maintenance occupations",
 TRUE, "Not applicable to study area"
)</f>
        <v>Management, business, science, and arts occupations</v>
      </c>
      <c r="G848">
        <f t="shared" si="66"/>
        <v>7776</v>
      </c>
      <c r="H848" s="9">
        <f t="shared" si="67"/>
        <v>17.474157303370788</v>
      </c>
      <c r="I848" t="str">
        <f>_xlfn.XLOOKUP($C848,'NAICS-SOC-CIP x-walk'!C:C, 'NAICS-SOC-CIP x-walk'!H:H)</f>
        <v>52, 53</v>
      </c>
      <c r="J848" t="str">
        <f>_xlfn.XLOOKUP($C848,'NAICS-SOC-CIP x-walk'!$C:$C, 'NAICS-SOC-CIP x-walk'!I:I)</f>
        <v>Finance and Insurance, Real Estate and Rental and Leasing</v>
      </c>
      <c r="K848">
        <f t="shared" si="68"/>
        <v>295</v>
      </c>
      <c r="L848" s="9">
        <f t="shared" si="69"/>
        <v>9.21875</v>
      </c>
    </row>
    <row r="849" spans="1:12">
      <c r="A849" s="1">
        <v>1</v>
      </c>
      <c r="B849" s="1">
        <v>4</v>
      </c>
      <c r="C849" s="34" t="s">
        <v>1883</v>
      </c>
      <c r="D849" s="1">
        <f t="shared" si="65"/>
        <v>13</v>
      </c>
      <c r="E849" s="2" t="str">
        <f>_xlfn.XLOOKUP(C849,'NAICS-SOC-CIP x-walk'!C:C,'NAICS-SOC-CIP x-walk'!E:E)</f>
        <v>Credit Analysts</v>
      </c>
      <c r="F849" t="str" cm="1">
        <f t="array" ref="F849">_xlfn.IFS(
 AND(D849&gt;=11, D849&lt;=29), "Management, business, science, and arts occupations",
 AND(D849&gt;=31, D849&lt;=39), "Service occupations",
 AND(D849&gt;=41, D849&lt;=43), "Sales and office occupations",
 AND(D849&gt;=51, D849&lt;=53), "Production, transportation, and material moving occupations",
 AND(D849&gt;=45, D849&lt;=49), "Natural resources, construction, and maintenance occupations",
 TRUE, "Not applicable to study area"
)</f>
        <v>Management, business, science, and arts occupations</v>
      </c>
      <c r="G849">
        <f t="shared" si="66"/>
        <v>7776</v>
      </c>
      <c r="H849" s="9">
        <f t="shared" si="67"/>
        <v>17.474157303370788</v>
      </c>
      <c r="I849" t="str">
        <f>_xlfn.XLOOKUP($C849,'NAICS-SOC-CIP x-walk'!C:C, 'NAICS-SOC-CIP x-walk'!H:H)</f>
        <v>52, 53</v>
      </c>
      <c r="J849" t="str">
        <f>_xlfn.XLOOKUP($C849,'NAICS-SOC-CIP x-walk'!$C:$C, 'NAICS-SOC-CIP x-walk'!I:I)</f>
        <v>Finance and Insurance, Real Estate and Rental and Leasing</v>
      </c>
      <c r="K849">
        <f t="shared" si="68"/>
        <v>295</v>
      </c>
      <c r="L849" s="9">
        <f t="shared" si="69"/>
        <v>9.21875</v>
      </c>
    </row>
    <row r="850" spans="1:12">
      <c r="A850" s="1">
        <v>2</v>
      </c>
      <c r="B850" s="1">
        <v>4</v>
      </c>
      <c r="C850" s="34" t="s">
        <v>1887</v>
      </c>
      <c r="D850" s="1">
        <f t="shared" si="65"/>
        <v>13</v>
      </c>
      <c r="E850" s="2" t="str">
        <f>_xlfn.XLOOKUP(C850,'NAICS-SOC-CIP x-walk'!C:C,'NAICS-SOC-CIP x-walk'!E:E)</f>
        <v>Personal Financial Advisors</v>
      </c>
      <c r="F850" t="str" cm="1">
        <f t="array" ref="F850">_xlfn.IFS(
 AND(D850&gt;=11, D850&lt;=29), "Management, business, science, and arts occupations",
 AND(D850&gt;=31, D850&lt;=39), "Service occupations",
 AND(D850&gt;=41, D850&lt;=43), "Sales and office occupations",
 AND(D850&gt;=51, D850&lt;=53), "Production, transportation, and material moving occupations",
 AND(D850&gt;=45, D850&lt;=49), "Natural resources, construction, and maintenance occupations",
 TRUE, "Not applicable to study area"
)</f>
        <v>Management, business, science, and arts occupations</v>
      </c>
      <c r="G850">
        <f t="shared" si="66"/>
        <v>7776</v>
      </c>
      <c r="H850" s="9">
        <f t="shared" si="67"/>
        <v>17.474157303370788</v>
      </c>
      <c r="I850" t="str">
        <f>_xlfn.XLOOKUP($C850,'NAICS-SOC-CIP x-walk'!C:C, 'NAICS-SOC-CIP x-walk'!H:H)</f>
        <v>52, 53</v>
      </c>
      <c r="J850" t="str">
        <f>_xlfn.XLOOKUP($C850,'NAICS-SOC-CIP x-walk'!$C:$C, 'NAICS-SOC-CIP x-walk'!I:I)</f>
        <v>Finance and Insurance, Real Estate and Rental and Leasing</v>
      </c>
      <c r="K850">
        <f t="shared" si="68"/>
        <v>295</v>
      </c>
      <c r="L850" s="9">
        <f t="shared" si="69"/>
        <v>9.21875</v>
      </c>
    </row>
    <row r="851" spans="1:12">
      <c r="A851" s="1">
        <v>2</v>
      </c>
      <c r="B851" s="1">
        <v>4</v>
      </c>
      <c r="C851" s="34" t="s">
        <v>1888</v>
      </c>
      <c r="D851" s="1">
        <f t="shared" si="65"/>
        <v>13</v>
      </c>
      <c r="E851" s="2" t="str">
        <f>_xlfn.XLOOKUP(C851,'NAICS-SOC-CIP x-walk'!C:C,'NAICS-SOC-CIP x-walk'!E:E)</f>
        <v>Insurance Underwriters</v>
      </c>
      <c r="F851" t="str" cm="1">
        <f t="array" ref="F851">_xlfn.IFS(
 AND(D851&gt;=11, D851&lt;=29), "Management, business, science, and arts occupations",
 AND(D851&gt;=31, D851&lt;=39), "Service occupations",
 AND(D851&gt;=41, D851&lt;=43), "Sales and office occupations",
 AND(D851&gt;=51, D851&lt;=53), "Production, transportation, and material moving occupations",
 AND(D851&gt;=45, D851&lt;=49), "Natural resources, construction, and maintenance occupations",
 TRUE, "Not applicable to study area"
)</f>
        <v>Management, business, science, and arts occupations</v>
      </c>
      <c r="G851">
        <f t="shared" si="66"/>
        <v>7776</v>
      </c>
      <c r="H851" s="9">
        <f t="shared" si="67"/>
        <v>17.474157303370788</v>
      </c>
      <c r="I851" t="str">
        <f>_xlfn.XLOOKUP($C851,'NAICS-SOC-CIP x-walk'!C:C, 'NAICS-SOC-CIP x-walk'!H:H)</f>
        <v>52, 53</v>
      </c>
      <c r="J851" t="str">
        <f>_xlfn.XLOOKUP($C851,'NAICS-SOC-CIP x-walk'!$C:$C, 'NAICS-SOC-CIP x-walk'!I:I)</f>
        <v>Finance and Insurance, Real Estate and Rental and Leasing</v>
      </c>
      <c r="K851">
        <f t="shared" si="68"/>
        <v>295</v>
      </c>
      <c r="L851" s="9">
        <f t="shared" si="69"/>
        <v>9.21875</v>
      </c>
    </row>
    <row r="852" spans="1:12">
      <c r="A852" s="1">
        <v>2</v>
      </c>
      <c r="B852" s="1">
        <v>4</v>
      </c>
      <c r="C852" s="34" t="s">
        <v>1892</v>
      </c>
      <c r="D852" s="1">
        <f t="shared" si="65"/>
        <v>13</v>
      </c>
      <c r="E852" s="2" t="str">
        <f>_xlfn.XLOOKUP(C852,'NAICS-SOC-CIP x-walk'!C:C,'NAICS-SOC-CIP x-walk'!E:E)</f>
        <v>Financial Examiners</v>
      </c>
      <c r="F852" t="str" cm="1">
        <f t="array" ref="F852">_xlfn.IFS(
 AND(D852&gt;=11, D852&lt;=29), "Management, business, science, and arts occupations",
 AND(D852&gt;=31, D852&lt;=39), "Service occupations",
 AND(D852&gt;=41, D852&lt;=43), "Sales and office occupations",
 AND(D852&gt;=51, D852&lt;=53), "Production, transportation, and material moving occupations",
 AND(D852&gt;=45, D852&lt;=49), "Natural resources, construction, and maintenance occupations",
 TRUE, "Not applicable to study area"
)</f>
        <v>Management, business, science, and arts occupations</v>
      </c>
      <c r="G852">
        <f t="shared" si="66"/>
        <v>7776</v>
      </c>
      <c r="H852" s="9">
        <f t="shared" si="67"/>
        <v>17.474157303370788</v>
      </c>
      <c r="I852" t="str">
        <f>_xlfn.XLOOKUP($C852,'NAICS-SOC-CIP x-walk'!C:C, 'NAICS-SOC-CIP x-walk'!H:H)</f>
        <v>52, 53</v>
      </c>
      <c r="J852" t="str">
        <f>_xlfn.XLOOKUP($C852,'NAICS-SOC-CIP x-walk'!$C:$C, 'NAICS-SOC-CIP x-walk'!I:I)</f>
        <v>Finance and Insurance, Real Estate and Rental and Leasing</v>
      </c>
      <c r="K852">
        <f t="shared" si="68"/>
        <v>295</v>
      </c>
      <c r="L852" s="9">
        <f t="shared" si="69"/>
        <v>9.21875</v>
      </c>
    </row>
    <row r="853" spans="1:12">
      <c r="A853" s="1">
        <v>2</v>
      </c>
      <c r="B853" s="1">
        <v>4</v>
      </c>
      <c r="C853" s="34" t="s">
        <v>1893</v>
      </c>
      <c r="D853" s="1">
        <f t="shared" si="65"/>
        <v>13</v>
      </c>
      <c r="E853" s="2" t="str">
        <f>_xlfn.XLOOKUP(C853,'NAICS-SOC-CIP x-walk'!C:C,'NAICS-SOC-CIP x-walk'!E:E)</f>
        <v>Credit Counselors</v>
      </c>
      <c r="F853" t="str" cm="1">
        <f t="array" ref="F853">_xlfn.IFS(
 AND(D853&gt;=11, D853&lt;=29), "Management, business, science, and arts occupations",
 AND(D853&gt;=31, D853&lt;=39), "Service occupations",
 AND(D853&gt;=41, D853&lt;=43), "Sales and office occupations",
 AND(D853&gt;=51, D853&lt;=53), "Production, transportation, and material moving occupations",
 AND(D853&gt;=45, D853&lt;=49), "Natural resources, construction, and maintenance occupations",
 TRUE, "Not applicable to study area"
)</f>
        <v>Management, business, science, and arts occupations</v>
      </c>
      <c r="G853">
        <f t="shared" si="66"/>
        <v>7776</v>
      </c>
      <c r="H853" s="9">
        <f t="shared" si="67"/>
        <v>17.474157303370788</v>
      </c>
      <c r="I853" t="str">
        <f>_xlfn.XLOOKUP($C853,'NAICS-SOC-CIP x-walk'!C:C, 'NAICS-SOC-CIP x-walk'!H:H)</f>
        <v>52, 53</v>
      </c>
      <c r="J853" t="str">
        <f>_xlfn.XLOOKUP($C853,'NAICS-SOC-CIP x-walk'!$C:$C, 'NAICS-SOC-CIP x-walk'!I:I)</f>
        <v>Finance and Insurance, Real Estate and Rental and Leasing</v>
      </c>
      <c r="K853">
        <f t="shared" si="68"/>
        <v>295</v>
      </c>
      <c r="L853" s="9">
        <f t="shared" si="69"/>
        <v>9.21875</v>
      </c>
    </row>
    <row r="854" spans="1:12">
      <c r="A854" s="1">
        <v>8</v>
      </c>
      <c r="B854" s="1">
        <v>4</v>
      </c>
      <c r="C854" s="34" t="s">
        <v>1894</v>
      </c>
      <c r="D854" s="1">
        <f t="shared" si="65"/>
        <v>13</v>
      </c>
      <c r="E854" s="2" t="str">
        <f>_xlfn.XLOOKUP(C854,'NAICS-SOC-CIP x-walk'!C:C,'NAICS-SOC-CIP x-walk'!E:E)</f>
        <v>Loan Officers</v>
      </c>
      <c r="F854" t="str" cm="1">
        <f t="array" ref="F854">_xlfn.IFS(
 AND(D854&gt;=11, D854&lt;=29), "Management, business, science, and arts occupations",
 AND(D854&gt;=31, D854&lt;=39), "Service occupations",
 AND(D854&gt;=41, D854&lt;=43), "Sales and office occupations",
 AND(D854&gt;=51, D854&lt;=53), "Production, transportation, and material moving occupations",
 AND(D854&gt;=45, D854&lt;=49), "Natural resources, construction, and maintenance occupations",
 TRUE, "Not applicable to study area"
)</f>
        <v>Management, business, science, and arts occupations</v>
      </c>
      <c r="G854">
        <f t="shared" si="66"/>
        <v>7776</v>
      </c>
      <c r="H854" s="9">
        <f t="shared" si="67"/>
        <v>17.474157303370788</v>
      </c>
      <c r="I854" t="str">
        <f>_xlfn.XLOOKUP($C854,'NAICS-SOC-CIP x-walk'!C:C, 'NAICS-SOC-CIP x-walk'!H:H)</f>
        <v>52, 53</v>
      </c>
      <c r="J854" t="str">
        <f>_xlfn.XLOOKUP($C854,'NAICS-SOC-CIP x-walk'!$C:$C, 'NAICS-SOC-CIP x-walk'!I:I)</f>
        <v>Finance and Insurance, Real Estate and Rental and Leasing</v>
      </c>
      <c r="K854">
        <f t="shared" si="68"/>
        <v>295</v>
      </c>
      <c r="L854" s="9">
        <f t="shared" si="69"/>
        <v>9.21875</v>
      </c>
    </row>
    <row r="855" spans="1:12">
      <c r="A855" s="1">
        <v>1</v>
      </c>
      <c r="B855" s="1">
        <v>3</v>
      </c>
      <c r="C855" s="34" t="s">
        <v>1896</v>
      </c>
      <c r="D855" s="1">
        <f t="shared" si="65"/>
        <v>13</v>
      </c>
      <c r="E855" s="2" t="str">
        <f>_xlfn.XLOOKUP(C855,'NAICS-SOC-CIP x-walk'!C:C,'NAICS-SOC-CIP x-walk'!E:E)</f>
        <v>Tax Preparers</v>
      </c>
      <c r="F855" t="str" cm="1">
        <f t="array" ref="F855">_xlfn.IFS(
 AND(D855&gt;=11, D855&lt;=29), "Management, business, science, and arts occupations",
 AND(D855&gt;=31, D855&lt;=39), "Service occupations",
 AND(D855&gt;=41, D855&lt;=43), "Sales and office occupations",
 AND(D855&gt;=51, D855&lt;=53), "Production, transportation, and material moving occupations",
 AND(D855&gt;=45, D855&lt;=49), "Natural resources, construction, and maintenance occupations",
 TRUE, "Not applicable to study area"
)</f>
        <v>Management, business, science, and arts occupations</v>
      </c>
      <c r="G855">
        <f t="shared" si="66"/>
        <v>7776</v>
      </c>
      <c r="H855" s="9">
        <f t="shared" si="67"/>
        <v>17.474157303370788</v>
      </c>
      <c r="I855" t="str">
        <f>_xlfn.XLOOKUP($C855,'NAICS-SOC-CIP x-walk'!C:C, 'NAICS-SOC-CIP x-walk'!H:H)</f>
        <v>52, 53</v>
      </c>
      <c r="J855" t="str">
        <f>_xlfn.XLOOKUP($C855,'NAICS-SOC-CIP x-walk'!$C:$C, 'NAICS-SOC-CIP x-walk'!I:I)</f>
        <v>Finance and Insurance, Real Estate and Rental and Leasing</v>
      </c>
      <c r="K855">
        <f t="shared" si="68"/>
        <v>295</v>
      </c>
      <c r="L855" s="9">
        <f t="shared" si="69"/>
        <v>9.21875</v>
      </c>
    </row>
    <row r="856" spans="1:12">
      <c r="A856" s="1">
        <v>2</v>
      </c>
      <c r="B856" s="1">
        <v>5</v>
      </c>
      <c r="C856" s="34" t="s">
        <v>1899</v>
      </c>
      <c r="D856" s="1">
        <f t="shared" si="65"/>
        <v>13</v>
      </c>
      <c r="E856" s="2" t="str">
        <f>_xlfn.XLOOKUP(C856,'NAICS-SOC-CIP x-walk'!C:C,'NAICS-SOC-CIP x-walk'!E:E)</f>
        <v>Financial Specialists, All Other</v>
      </c>
      <c r="F856" t="str" cm="1">
        <f t="array" ref="F856">_xlfn.IFS(
 AND(D856&gt;=11, D856&lt;=29), "Management, business, science, and arts occupations",
 AND(D856&gt;=31, D856&lt;=39), "Service occupations",
 AND(D856&gt;=41, D856&lt;=43), "Sales and office occupations",
 AND(D856&gt;=51, D856&lt;=53), "Production, transportation, and material moving occupations",
 AND(D856&gt;=45, D856&lt;=49), "Natural resources, construction, and maintenance occupations",
 TRUE, "Not applicable to study area"
)</f>
        <v>Management, business, science, and arts occupations</v>
      </c>
      <c r="G856">
        <f t="shared" si="66"/>
        <v>7776</v>
      </c>
      <c r="H856" s="9">
        <f t="shared" si="67"/>
        <v>17.474157303370788</v>
      </c>
      <c r="I856" t="str">
        <f>_xlfn.XLOOKUP($C856,'NAICS-SOC-CIP x-walk'!C:C, 'NAICS-SOC-CIP x-walk'!H:H)</f>
        <v>52, 53</v>
      </c>
      <c r="J856" t="str">
        <f>_xlfn.XLOOKUP($C856,'NAICS-SOC-CIP x-walk'!$C:$C, 'NAICS-SOC-CIP x-walk'!I:I)</f>
        <v>Finance and Insurance, Real Estate and Rental and Leasing</v>
      </c>
      <c r="K856">
        <f t="shared" si="68"/>
        <v>295</v>
      </c>
      <c r="L856" s="9">
        <f t="shared" si="69"/>
        <v>9.21875</v>
      </c>
    </row>
    <row r="857" spans="1:12">
      <c r="A857" s="1">
        <v>14</v>
      </c>
      <c r="B857" s="1">
        <v>4</v>
      </c>
      <c r="C857" s="34" t="s">
        <v>1899</v>
      </c>
      <c r="D857" s="1">
        <f t="shared" si="65"/>
        <v>13</v>
      </c>
      <c r="E857" s="2" t="str">
        <f>_xlfn.XLOOKUP(C857,'NAICS-SOC-CIP x-walk'!C:C,'NAICS-SOC-CIP x-walk'!E:E)</f>
        <v>Financial Specialists, All Other</v>
      </c>
      <c r="F857" t="str" cm="1">
        <f t="array" ref="F857">_xlfn.IFS(
 AND(D857&gt;=11, D857&lt;=29), "Management, business, science, and arts occupations",
 AND(D857&gt;=31, D857&lt;=39), "Service occupations",
 AND(D857&gt;=41, D857&lt;=43), "Sales and office occupations",
 AND(D857&gt;=51, D857&lt;=53), "Production, transportation, and material moving occupations",
 AND(D857&gt;=45, D857&lt;=49), "Natural resources, construction, and maintenance occupations",
 TRUE, "Not applicable to study area"
)</f>
        <v>Management, business, science, and arts occupations</v>
      </c>
      <c r="G857">
        <f t="shared" si="66"/>
        <v>7776</v>
      </c>
      <c r="H857" s="9">
        <f t="shared" si="67"/>
        <v>17.474157303370788</v>
      </c>
      <c r="I857" t="str">
        <f>_xlfn.XLOOKUP($C857,'NAICS-SOC-CIP x-walk'!C:C, 'NAICS-SOC-CIP x-walk'!H:H)</f>
        <v>52, 53</v>
      </c>
      <c r="J857" t="str">
        <f>_xlfn.XLOOKUP($C857,'NAICS-SOC-CIP x-walk'!$C:$C, 'NAICS-SOC-CIP x-walk'!I:I)</f>
        <v>Finance and Insurance, Real Estate and Rental and Leasing</v>
      </c>
      <c r="K857">
        <f t="shared" si="68"/>
        <v>295</v>
      </c>
      <c r="L857" s="9">
        <f t="shared" si="69"/>
        <v>9.21875</v>
      </c>
    </row>
    <row r="858" spans="1:12">
      <c r="A858" s="1">
        <v>1</v>
      </c>
      <c r="B858" s="1">
        <v>4</v>
      </c>
      <c r="C858" s="34" t="s">
        <v>1925</v>
      </c>
      <c r="D858" s="1">
        <f t="shared" si="65"/>
        <v>15</v>
      </c>
      <c r="E858" s="2" t="str">
        <f>_xlfn.XLOOKUP(C858,'NAICS-SOC-CIP x-walk'!C:C,'NAICS-SOC-CIP x-walk'!E:E)</f>
        <v>Actuaries</v>
      </c>
      <c r="F858" t="str" cm="1">
        <f t="array" ref="F858">_xlfn.IFS(
 AND(D858&gt;=11, D858&lt;=29), "Management, business, science, and arts occupations",
 AND(D858&gt;=31, D858&lt;=39), "Service occupations",
 AND(D858&gt;=41, D858&lt;=43), "Sales and office occupations",
 AND(D858&gt;=51, D858&lt;=53), "Production, transportation, and material moving occupations",
 AND(D858&gt;=45, D858&lt;=49), "Natural resources, construction, and maintenance occupations",
 TRUE, "Not applicable to study area"
)</f>
        <v>Management, business, science, and arts occupations</v>
      </c>
      <c r="G858">
        <f t="shared" si="66"/>
        <v>7776</v>
      </c>
      <c r="H858" s="9">
        <f t="shared" si="67"/>
        <v>17.474157303370788</v>
      </c>
      <c r="I858" t="str">
        <f>_xlfn.XLOOKUP($C858,'NAICS-SOC-CIP x-walk'!C:C, 'NAICS-SOC-CIP x-walk'!H:H)</f>
        <v>52, 53</v>
      </c>
      <c r="J858" t="str">
        <f>_xlfn.XLOOKUP($C858,'NAICS-SOC-CIP x-walk'!$C:$C, 'NAICS-SOC-CIP x-walk'!I:I)</f>
        <v>Finance and Insurance, Real Estate and Rental and Leasing</v>
      </c>
      <c r="K858">
        <f t="shared" si="68"/>
        <v>295</v>
      </c>
      <c r="L858" s="9">
        <f t="shared" si="69"/>
        <v>9.21875</v>
      </c>
    </row>
    <row r="859" spans="1:12">
      <c r="A859" s="1">
        <v>12</v>
      </c>
      <c r="B859" s="1" t="s">
        <v>4</v>
      </c>
      <c r="C859" s="34" t="s">
        <v>2073</v>
      </c>
      <c r="D859" s="1">
        <f t="shared" si="65"/>
        <v>23</v>
      </c>
      <c r="E859" s="2" t="str">
        <f>_xlfn.XLOOKUP(C859,'NAICS-SOC-CIP x-walk'!C:C,'NAICS-SOC-CIP x-walk'!E:E)</f>
        <v>Title Examiners, Abstractors, and Searchers</v>
      </c>
      <c r="F859" t="str" cm="1">
        <f t="array" ref="F859">_xlfn.IFS(
 AND(D859&gt;=11, D859&lt;=29), "Management, business, science, and arts occupations",
 AND(D859&gt;=31, D859&lt;=39), "Service occupations",
 AND(D859&gt;=41, D859&lt;=43), "Sales and office occupations",
 AND(D859&gt;=51, D859&lt;=53), "Production, transportation, and material moving occupations",
 AND(D859&gt;=45, D859&lt;=49), "Natural resources, construction, and maintenance occupations",
 TRUE, "Not applicable to study area"
)</f>
        <v>Management, business, science, and arts occupations</v>
      </c>
      <c r="G859">
        <f t="shared" si="66"/>
        <v>7776</v>
      </c>
      <c r="H859" s="9">
        <f t="shared" si="67"/>
        <v>17.474157303370788</v>
      </c>
      <c r="I859" t="str">
        <f>_xlfn.XLOOKUP($C859,'NAICS-SOC-CIP x-walk'!C:C, 'NAICS-SOC-CIP x-walk'!H:H)</f>
        <v>52, 53</v>
      </c>
      <c r="J859" t="str">
        <f>_xlfn.XLOOKUP($C859,'NAICS-SOC-CIP x-walk'!$C:$C, 'NAICS-SOC-CIP x-walk'!I:I)</f>
        <v>Finance and Insurance, Real Estate and Rental and Leasing</v>
      </c>
      <c r="K859">
        <f t="shared" si="68"/>
        <v>295</v>
      </c>
      <c r="L859" s="9">
        <f t="shared" si="69"/>
        <v>9.21875</v>
      </c>
    </row>
    <row r="860" spans="1:12">
      <c r="A860" s="1">
        <v>10</v>
      </c>
      <c r="B860" s="1">
        <v>4</v>
      </c>
      <c r="C860" s="34" t="s">
        <v>2449</v>
      </c>
      <c r="D860" s="1">
        <f t="shared" si="65"/>
        <v>41</v>
      </c>
      <c r="E860" s="2" t="str">
        <f>_xlfn.XLOOKUP(C860,'NAICS-SOC-CIP x-walk'!C:C,'NAICS-SOC-CIP x-walk'!E:E)</f>
        <v>Insurance Sales Agents</v>
      </c>
      <c r="F860" t="str" cm="1">
        <f t="array" ref="F860">_xlfn.IFS(
 AND(D860&gt;=11, D860&lt;=29), "Management, business, science, and arts occupations",
 AND(D860&gt;=31, D860&lt;=39), "Service occupations",
 AND(D860&gt;=41, D860&lt;=43), "Sales and office occupations",
 AND(D860&gt;=51, D860&lt;=53), "Production, transportation, and material moving occupations",
 AND(D860&gt;=45, D860&lt;=49), "Natural resources, construction, and maintenance occupations",
 TRUE, "Not applicable to study area"
)</f>
        <v>Sales and office occupations</v>
      </c>
      <c r="G860">
        <f t="shared" si="66"/>
        <v>1235</v>
      </c>
      <c r="H860" s="9">
        <f t="shared" si="67"/>
        <v>17.152777777777779</v>
      </c>
      <c r="I860" t="str">
        <f>_xlfn.XLOOKUP($C860,'NAICS-SOC-CIP x-walk'!C:C, 'NAICS-SOC-CIP x-walk'!H:H)</f>
        <v>52, 53</v>
      </c>
      <c r="J860" t="str">
        <f>_xlfn.XLOOKUP($C860,'NAICS-SOC-CIP x-walk'!$C:$C, 'NAICS-SOC-CIP x-walk'!I:I)</f>
        <v>Finance and Insurance, Real Estate and Rental and Leasing</v>
      </c>
      <c r="K860">
        <f t="shared" si="68"/>
        <v>295</v>
      </c>
      <c r="L860" s="9">
        <f t="shared" si="69"/>
        <v>9.21875</v>
      </c>
    </row>
    <row r="861" spans="1:12">
      <c r="A861" s="1">
        <v>5</v>
      </c>
      <c r="B861" s="1">
        <v>4</v>
      </c>
      <c r="C861" s="34" t="s">
        <v>2450</v>
      </c>
      <c r="D861" s="1">
        <f t="shared" si="65"/>
        <v>41</v>
      </c>
      <c r="E861" s="2" t="str">
        <f>_xlfn.XLOOKUP(C861,'NAICS-SOC-CIP x-walk'!C:C,'NAICS-SOC-CIP x-walk'!E:E)</f>
        <v>Securities, Commodities, and Financial Services Sales Agents</v>
      </c>
      <c r="F861" t="str" cm="1">
        <f t="array" ref="F861">_xlfn.IFS(
 AND(D861&gt;=11, D861&lt;=29), "Management, business, science, and arts occupations",
 AND(D861&gt;=31, D861&lt;=39), "Service occupations",
 AND(D861&gt;=41, D861&lt;=43), "Sales and office occupations",
 AND(D861&gt;=51, D861&lt;=53), "Production, transportation, and material moving occupations",
 AND(D861&gt;=45, D861&lt;=49), "Natural resources, construction, and maintenance occupations",
 TRUE, "Not applicable to study area"
)</f>
        <v>Sales and office occupations</v>
      </c>
      <c r="G861">
        <f t="shared" si="66"/>
        <v>1235</v>
      </c>
      <c r="H861" s="9">
        <f t="shared" si="67"/>
        <v>17.152777777777779</v>
      </c>
      <c r="I861" t="str">
        <f>_xlfn.XLOOKUP($C861,'NAICS-SOC-CIP x-walk'!C:C, 'NAICS-SOC-CIP x-walk'!H:H)</f>
        <v>52, 53</v>
      </c>
      <c r="J861" t="str">
        <f>_xlfn.XLOOKUP($C861,'NAICS-SOC-CIP x-walk'!$C:$C, 'NAICS-SOC-CIP x-walk'!I:I)</f>
        <v>Finance and Insurance, Real Estate and Rental and Leasing</v>
      </c>
      <c r="K861">
        <f t="shared" si="68"/>
        <v>295</v>
      </c>
      <c r="L861" s="9">
        <f t="shared" si="69"/>
        <v>9.21875</v>
      </c>
    </row>
    <row r="862" spans="1:12">
      <c r="A862" s="1">
        <v>38</v>
      </c>
      <c r="B862" s="1">
        <v>4</v>
      </c>
      <c r="C862" s="34" t="s">
        <v>2459</v>
      </c>
      <c r="D862" s="1">
        <f t="shared" si="65"/>
        <v>41</v>
      </c>
      <c r="E862" s="2" t="str">
        <f>_xlfn.XLOOKUP(C862,'NAICS-SOC-CIP x-walk'!C:C,'NAICS-SOC-CIP x-walk'!E:E)</f>
        <v>Real Estate Brokers</v>
      </c>
      <c r="F862" t="str" cm="1">
        <f t="array" ref="F862">_xlfn.IFS(
 AND(D862&gt;=11, D862&lt;=29), "Management, business, science, and arts occupations",
 AND(D862&gt;=31, D862&lt;=39), "Service occupations",
 AND(D862&gt;=41, D862&lt;=43), "Sales and office occupations",
 AND(D862&gt;=51, D862&lt;=53), "Production, transportation, and material moving occupations",
 AND(D862&gt;=45, D862&lt;=49), "Natural resources, construction, and maintenance occupations",
 TRUE, "Not applicable to study area"
)</f>
        <v>Sales and office occupations</v>
      </c>
      <c r="G862">
        <f t="shared" si="66"/>
        <v>1235</v>
      </c>
      <c r="H862" s="9">
        <f t="shared" si="67"/>
        <v>17.152777777777779</v>
      </c>
      <c r="I862" t="str">
        <f>_xlfn.XLOOKUP($C862,'NAICS-SOC-CIP x-walk'!C:C, 'NAICS-SOC-CIP x-walk'!H:H)</f>
        <v>52, 53</v>
      </c>
      <c r="J862" t="str">
        <f>_xlfn.XLOOKUP($C862,'NAICS-SOC-CIP x-walk'!$C:$C, 'NAICS-SOC-CIP x-walk'!I:I)</f>
        <v>Finance and Insurance, Real Estate and Rental and Leasing</v>
      </c>
      <c r="K862">
        <f t="shared" si="68"/>
        <v>295</v>
      </c>
      <c r="L862" s="9">
        <f t="shared" si="69"/>
        <v>9.21875</v>
      </c>
    </row>
    <row r="863" spans="1:12">
      <c r="A863" s="1">
        <v>34</v>
      </c>
      <c r="B863" s="1">
        <v>3</v>
      </c>
      <c r="C863" s="34" t="s">
        <v>2460</v>
      </c>
      <c r="D863" s="1">
        <f t="shared" si="65"/>
        <v>41</v>
      </c>
      <c r="E863" s="2" t="str">
        <f>_xlfn.XLOOKUP(C863,'NAICS-SOC-CIP x-walk'!C:C,'NAICS-SOC-CIP x-walk'!E:E)</f>
        <v>Real Estate Sales Agents</v>
      </c>
      <c r="F863" t="str" cm="1">
        <f t="array" ref="F863">_xlfn.IFS(
 AND(D863&gt;=11, D863&lt;=29), "Management, business, science, and arts occupations",
 AND(D863&gt;=31, D863&lt;=39), "Service occupations",
 AND(D863&gt;=41, D863&lt;=43), "Sales and office occupations",
 AND(D863&gt;=51, D863&lt;=53), "Production, transportation, and material moving occupations",
 AND(D863&gt;=45, D863&lt;=49), "Natural resources, construction, and maintenance occupations",
 TRUE, "Not applicable to study area"
)</f>
        <v>Sales and office occupations</v>
      </c>
      <c r="G863">
        <f t="shared" si="66"/>
        <v>1235</v>
      </c>
      <c r="H863" s="9">
        <f t="shared" si="67"/>
        <v>17.152777777777779</v>
      </c>
      <c r="I863" t="str">
        <f>_xlfn.XLOOKUP($C863,'NAICS-SOC-CIP x-walk'!C:C, 'NAICS-SOC-CIP x-walk'!H:H)</f>
        <v>52, 53</v>
      </c>
      <c r="J863" t="str">
        <f>_xlfn.XLOOKUP($C863,'NAICS-SOC-CIP x-walk'!$C:$C, 'NAICS-SOC-CIP x-walk'!I:I)</f>
        <v>Finance and Insurance, Real Estate and Rental and Leasing</v>
      </c>
      <c r="K863">
        <f t="shared" si="68"/>
        <v>295</v>
      </c>
      <c r="L863" s="9">
        <f t="shared" si="69"/>
        <v>9.21875</v>
      </c>
    </row>
    <row r="864" spans="1:12">
      <c r="A864" s="1">
        <v>3</v>
      </c>
      <c r="B864" s="1" t="s">
        <v>4</v>
      </c>
      <c r="C864" s="34" t="s">
        <v>2473</v>
      </c>
      <c r="D864" s="1">
        <f t="shared" si="65"/>
        <v>43</v>
      </c>
      <c r="E864" s="2" t="str">
        <f>_xlfn.XLOOKUP(C864,'NAICS-SOC-CIP x-walk'!C:C,'NAICS-SOC-CIP x-walk'!E:E)</f>
        <v>Bill and Account Collectors</v>
      </c>
      <c r="F864" t="str" cm="1">
        <f t="array" ref="F864">_xlfn.IFS(
 AND(D864&gt;=11, D864&lt;=29), "Management, business, science, and arts occupations",
 AND(D864&gt;=31, D864&lt;=39), "Service occupations",
 AND(D864&gt;=41, D864&lt;=43), "Sales and office occupations",
 AND(D864&gt;=51, D864&lt;=53), "Production, transportation, and material moving occupations",
 AND(D864&gt;=45, D864&lt;=49), "Natural resources, construction, and maintenance occupations",
 TRUE, "Not applicable to study area"
)</f>
        <v>Sales and office occupations</v>
      </c>
      <c r="G864">
        <f t="shared" si="66"/>
        <v>1235</v>
      </c>
      <c r="H864" s="9">
        <f t="shared" si="67"/>
        <v>17.152777777777779</v>
      </c>
      <c r="I864" t="str">
        <f>_xlfn.XLOOKUP($C864,'NAICS-SOC-CIP x-walk'!C:C, 'NAICS-SOC-CIP x-walk'!H:H)</f>
        <v>52, 53</v>
      </c>
      <c r="J864" t="str">
        <f>_xlfn.XLOOKUP($C864,'NAICS-SOC-CIP x-walk'!$C:$C, 'NAICS-SOC-CIP x-walk'!I:I)</f>
        <v>Finance and Insurance, Real Estate and Rental and Leasing</v>
      </c>
      <c r="K864">
        <f t="shared" si="68"/>
        <v>295</v>
      </c>
      <c r="L864" s="9">
        <f t="shared" si="69"/>
        <v>9.21875</v>
      </c>
    </row>
    <row r="865" spans="1:12">
      <c r="A865" s="1">
        <v>5</v>
      </c>
      <c r="B865" s="1">
        <v>3</v>
      </c>
      <c r="C865" s="34" t="s">
        <v>2474</v>
      </c>
      <c r="D865" s="1">
        <f t="shared" si="65"/>
        <v>43</v>
      </c>
      <c r="E865" s="2" t="str">
        <f>_xlfn.XLOOKUP(C865,'NAICS-SOC-CIP x-walk'!C:C,'NAICS-SOC-CIP x-walk'!E:E)</f>
        <v>Billing and Posting Clerks</v>
      </c>
      <c r="F865" t="str" cm="1">
        <f t="array" ref="F865">_xlfn.IFS(
 AND(D865&gt;=11, D865&lt;=29), "Management, business, science, and arts occupations",
 AND(D865&gt;=31, D865&lt;=39), "Service occupations",
 AND(D865&gt;=41, D865&lt;=43), "Sales and office occupations",
 AND(D865&gt;=51, D865&lt;=53), "Production, transportation, and material moving occupations",
 AND(D865&gt;=45, D865&lt;=49), "Natural resources, construction, and maintenance occupations",
 TRUE, "Not applicable to study area"
)</f>
        <v>Sales and office occupations</v>
      </c>
      <c r="G865">
        <f t="shared" si="66"/>
        <v>1235</v>
      </c>
      <c r="H865" s="9">
        <f t="shared" si="67"/>
        <v>17.152777777777779</v>
      </c>
      <c r="I865" t="str">
        <f>_xlfn.XLOOKUP($C865,'NAICS-SOC-CIP x-walk'!C:C, 'NAICS-SOC-CIP x-walk'!H:H)</f>
        <v>52, 53</v>
      </c>
      <c r="J865" t="str">
        <f>_xlfn.XLOOKUP($C865,'NAICS-SOC-CIP x-walk'!$C:$C, 'NAICS-SOC-CIP x-walk'!I:I)</f>
        <v>Finance and Insurance, Real Estate and Rental and Leasing</v>
      </c>
      <c r="K865">
        <f t="shared" si="68"/>
        <v>295</v>
      </c>
      <c r="L865" s="9">
        <f t="shared" si="69"/>
        <v>9.21875</v>
      </c>
    </row>
    <row r="866" spans="1:12">
      <c r="A866" s="1">
        <v>14</v>
      </c>
      <c r="B866" s="1">
        <v>3</v>
      </c>
      <c r="C866" s="34" t="s">
        <v>2475</v>
      </c>
      <c r="D866" s="1">
        <f t="shared" si="65"/>
        <v>43</v>
      </c>
      <c r="E866" s="2" t="str">
        <f>_xlfn.XLOOKUP(C866,'NAICS-SOC-CIP x-walk'!C:C,'NAICS-SOC-CIP x-walk'!E:E)</f>
        <v>Bookkeeping, Accounting, and Auditing Clerks</v>
      </c>
      <c r="F866" t="str" cm="1">
        <f t="array" ref="F866">_xlfn.IFS(
 AND(D866&gt;=11, D866&lt;=29), "Management, business, science, and arts occupations",
 AND(D866&gt;=31, D866&lt;=39), "Service occupations",
 AND(D866&gt;=41, D866&lt;=43), "Sales and office occupations",
 AND(D866&gt;=51, D866&lt;=53), "Production, transportation, and material moving occupations",
 AND(D866&gt;=45, D866&lt;=49), "Natural resources, construction, and maintenance occupations",
 TRUE, "Not applicable to study area"
)</f>
        <v>Sales and office occupations</v>
      </c>
      <c r="G866">
        <f t="shared" si="66"/>
        <v>1235</v>
      </c>
      <c r="H866" s="9">
        <f t="shared" si="67"/>
        <v>17.152777777777779</v>
      </c>
      <c r="I866" t="str">
        <f>_xlfn.XLOOKUP($C866,'NAICS-SOC-CIP x-walk'!C:C, 'NAICS-SOC-CIP x-walk'!H:H)</f>
        <v>52, 53</v>
      </c>
      <c r="J866" t="str">
        <f>_xlfn.XLOOKUP($C866,'NAICS-SOC-CIP x-walk'!$C:$C, 'NAICS-SOC-CIP x-walk'!I:I)</f>
        <v>Finance and Insurance, Real Estate and Rental and Leasing</v>
      </c>
      <c r="K866">
        <f t="shared" si="68"/>
        <v>295</v>
      </c>
      <c r="L866" s="9">
        <f t="shared" si="69"/>
        <v>9.21875</v>
      </c>
    </row>
    <row r="867" spans="1:12">
      <c r="A867" s="1">
        <v>2</v>
      </c>
      <c r="B867" s="1" t="s">
        <v>4</v>
      </c>
      <c r="C867" s="34" t="s">
        <v>2479</v>
      </c>
      <c r="D867" s="1">
        <f t="shared" si="65"/>
        <v>43</v>
      </c>
      <c r="E867" s="2" t="str">
        <f>_xlfn.XLOOKUP(C867,'NAICS-SOC-CIP x-walk'!C:C,'NAICS-SOC-CIP x-walk'!E:E)</f>
        <v>Tellers</v>
      </c>
      <c r="F867" t="str" cm="1">
        <f t="array" ref="F867">_xlfn.IFS(
 AND(D867&gt;=11, D867&lt;=29), "Management, business, science, and arts occupations",
 AND(D867&gt;=31, D867&lt;=39), "Service occupations",
 AND(D867&gt;=41, D867&lt;=43), "Sales and office occupations",
 AND(D867&gt;=51, D867&lt;=53), "Production, transportation, and material moving occupations",
 AND(D867&gt;=45, D867&lt;=49), "Natural resources, construction, and maintenance occupations",
 TRUE, "Not applicable to study area"
)</f>
        <v>Sales and office occupations</v>
      </c>
      <c r="G867">
        <f t="shared" si="66"/>
        <v>1235</v>
      </c>
      <c r="H867" s="9">
        <f t="shared" si="67"/>
        <v>17.152777777777779</v>
      </c>
      <c r="I867" t="str">
        <f>_xlfn.XLOOKUP($C867,'NAICS-SOC-CIP x-walk'!C:C, 'NAICS-SOC-CIP x-walk'!H:H)</f>
        <v>52, 53</v>
      </c>
      <c r="J867" t="str">
        <f>_xlfn.XLOOKUP($C867,'NAICS-SOC-CIP x-walk'!$C:$C, 'NAICS-SOC-CIP x-walk'!I:I)</f>
        <v>Finance and Insurance, Real Estate and Rental and Leasing</v>
      </c>
      <c r="K867">
        <f t="shared" si="68"/>
        <v>295</v>
      </c>
      <c r="L867" s="9">
        <f t="shared" si="69"/>
        <v>9.21875</v>
      </c>
    </row>
    <row r="868" spans="1:12">
      <c r="A868" s="1">
        <v>4</v>
      </c>
      <c r="B868" s="1">
        <v>3</v>
      </c>
      <c r="C868" s="34" t="s">
        <v>2483</v>
      </c>
      <c r="D868" s="1">
        <f t="shared" si="65"/>
        <v>43</v>
      </c>
      <c r="E868" s="2" t="str">
        <f>_xlfn.XLOOKUP(C868,'NAICS-SOC-CIP x-walk'!C:C,'NAICS-SOC-CIP x-walk'!E:E)</f>
        <v>Brokerage Clerks</v>
      </c>
      <c r="F868" t="str" cm="1">
        <f t="array" ref="F868">_xlfn.IFS(
 AND(D868&gt;=11, D868&lt;=29), "Management, business, science, and arts occupations",
 AND(D868&gt;=31, D868&lt;=39), "Service occupations",
 AND(D868&gt;=41, D868&lt;=43), "Sales and office occupations",
 AND(D868&gt;=51, D868&lt;=53), "Production, transportation, and material moving occupations",
 AND(D868&gt;=45, D868&lt;=49), "Natural resources, construction, and maintenance occupations",
 TRUE, "Not applicable to study area"
)</f>
        <v>Sales and office occupations</v>
      </c>
      <c r="G868">
        <f t="shared" si="66"/>
        <v>1235</v>
      </c>
      <c r="H868" s="9">
        <f t="shared" si="67"/>
        <v>17.152777777777779</v>
      </c>
      <c r="I868" t="str">
        <f>_xlfn.XLOOKUP($C868,'NAICS-SOC-CIP x-walk'!C:C, 'NAICS-SOC-CIP x-walk'!H:H)</f>
        <v>52, 53</v>
      </c>
      <c r="J868" t="str">
        <f>_xlfn.XLOOKUP($C868,'NAICS-SOC-CIP x-walk'!$C:$C, 'NAICS-SOC-CIP x-walk'!I:I)</f>
        <v>Finance and Insurance, Real Estate and Rental and Leasing</v>
      </c>
      <c r="K868">
        <f t="shared" si="68"/>
        <v>295</v>
      </c>
      <c r="L868" s="9">
        <f t="shared" si="69"/>
        <v>9.21875</v>
      </c>
    </row>
    <row r="869" spans="1:12">
      <c r="A869" s="1">
        <v>0</v>
      </c>
      <c r="B869" s="1" t="s">
        <v>4</v>
      </c>
      <c r="C869" s="34" t="s">
        <v>2484</v>
      </c>
      <c r="D869" s="1">
        <f t="shared" si="65"/>
        <v>43</v>
      </c>
      <c r="E869" s="2" t="str">
        <f>_xlfn.XLOOKUP(C869,'NAICS-SOC-CIP x-walk'!C:C,'NAICS-SOC-CIP x-walk'!E:E)</f>
        <v>Correspondence Clerks</v>
      </c>
      <c r="F869" t="str" cm="1">
        <f t="array" ref="F869">_xlfn.IFS(
 AND(D869&gt;=11, D869&lt;=29), "Management, business, science, and arts occupations",
 AND(D869&gt;=31, D869&lt;=39), "Service occupations",
 AND(D869&gt;=41, D869&lt;=43), "Sales and office occupations",
 AND(D869&gt;=51, D869&lt;=53), "Production, transportation, and material moving occupations",
 AND(D869&gt;=45, D869&lt;=49), "Natural resources, construction, and maintenance occupations",
 TRUE, "Not applicable to study area"
)</f>
        <v>Sales and office occupations</v>
      </c>
      <c r="G869">
        <f t="shared" si="66"/>
        <v>1235</v>
      </c>
      <c r="H869" s="9">
        <f t="shared" si="67"/>
        <v>17.152777777777779</v>
      </c>
      <c r="I869" t="str">
        <f>_xlfn.XLOOKUP($C869,'NAICS-SOC-CIP x-walk'!C:C, 'NAICS-SOC-CIP x-walk'!H:H)</f>
        <v>52, 53</v>
      </c>
      <c r="J869" t="str">
        <f>_xlfn.XLOOKUP($C869,'NAICS-SOC-CIP x-walk'!$C:$C, 'NAICS-SOC-CIP x-walk'!I:I)</f>
        <v>Finance and Insurance, Real Estate and Rental and Leasing</v>
      </c>
      <c r="K869">
        <f t="shared" si="68"/>
        <v>295</v>
      </c>
      <c r="L869" s="9">
        <f t="shared" si="69"/>
        <v>9.21875</v>
      </c>
    </row>
    <row r="870" spans="1:12">
      <c r="A870" s="1">
        <v>20</v>
      </c>
      <c r="B870" s="1" t="s">
        <v>4</v>
      </c>
      <c r="C870" s="34" t="s">
        <v>2486</v>
      </c>
      <c r="D870" s="1">
        <f t="shared" si="65"/>
        <v>43</v>
      </c>
      <c r="E870" s="2" t="str">
        <f>_xlfn.XLOOKUP(C870,'NAICS-SOC-CIP x-walk'!C:C,'NAICS-SOC-CIP x-walk'!E:E)</f>
        <v>Credit Authorizers, Checkers, and Clerks</v>
      </c>
      <c r="F870" t="str" cm="1">
        <f t="array" ref="F870">_xlfn.IFS(
 AND(D870&gt;=11, D870&lt;=29), "Management, business, science, and arts occupations",
 AND(D870&gt;=31, D870&lt;=39), "Service occupations",
 AND(D870&gt;=41, D870&lt;=43), "Sales and office occupations",
 AND(D870&gt;=51, D870&lt;=53), "Production, transportation, and material moving occupations",
 AND(D870&gt;=45, D870&lt;=49), "Natural resources, construction, and maintenance occupations",
 TRUE, "Not applicable to study area"
)</f>
        <v>Sales and office occupations</v>
      </c>
      <c r="G870">
        <f t="shared" si="66"/>
        <v>1235</v>
      </c>
      <c r="H870" s="9">
        <f t="shared" si="67"/>
        <v>17.152777777777779</v>
      </c>
      <c r="I870" t="str">
        <f>_xlfn.XLOOKUP($C870,'NAICS-SOC-CIP x-walk'!C:C, 'NAICS-SOC-CIP x-walk'!H:H)</f>
        <v>52, 53</v>
      </c>
      <c r="J870" t="str">
        <f>_xlfn.XLOOKUP($C870,'NAICS-SOC-CIP x-walk'!$C:$C, 'NAICS-SOC-CIP x-walk'!I:I)</f>
        <v>Finance and Insurance, Real Estate and Rental and Leasing</v>
      </c>
      <c r="K870">
        <f t="shared" si="68"/>
        <v>295</v>
      </c>
      <c r="L870" s="9">
        <f t="shared" si="69"/>
        <v>9.21875</v>
      </c>
    </row>
    <row r="871" spans="1:12">
      <c r="A871" s="1">
        <v>0</v>
      </c>
      <c r="B871" s="1">
        <v>3</v>
      </c>
      <c r="C871" s="34" t="s">
        <v>2493</v>
      </c>
      <c r="D871" s="1">
        <f t="shared" si="65"/>
        <v>43</v>
      </c>
      <c r="E871" s="2" t="str">
        <f>_xlfn.XLOOKUP(C871,'NAICS-SOC-CIP x-walk'!C:C,'NAICS-SOC-CIP x-walk'!E:E)</f>
        <v>Loan Interviewers and Clerks</v>
      </c>
      <c r="F871" t="str" cm="1">
        <f t="array" ref="F871">_xlfn.IFS(
 AND(D871&gt;=11, D871&lt;=29), "Management, business, science, and arts occupations",
 AND(D871&gt;=31, D871&lt;=39), "Service occupations",
 AND(D871&gt;=41, D871&lt;=43), "Sales and office occupations",
 AND(D871&gt;=51, D871&lt;=53), "Production, transportation, and material moving occupations",
 AND(D871&gt;=45, D871&lt;=49), "Natural resources, construction, and maintenance occupations",
 TRUE, "Not applicable to study area"
)</f>
        <v>Sales and office occupations</v>
      </c>
      <c r="G871">
        <f t="shared" si="66"/>
        <v>1235</v>
      </c>
      <c r="H871" s="9">
        <f t="shared" si="67"/>
        <v>17.152777777777779</v>
      </c>
      <c r="I871" t="str">
        <f>_xlfn.XLOOKUP($C871,'NAICS-SOC-CIP x-walk'!C:C, 'NAICS-SOC-CIP x-walk'!H:H)</f>
        <v>52, 53</v>
      </c>
      <c r="J871" t="str">
        <f>_xlfn.XLOOKUP($C871,'NAICS-SOC-CIP x-walk'!$C:$C, 'NAICS-SOC-CIP x-walk'!I:I)</f>
        <v>Finance and Insurance, Real Estate and Rental and Leasing</v>
      </c>
      <c r="K871">
        <f t="shared" si="68"/>
        <v>295</v>
      </c>
      <c r="L871" s="9">
        <f t="shared" si="69"/>
        <v>9.21875</v>
      </c>
    </row>
    <row r="872" spans="1:12">
      <c r="A872" s="1">
        <v>0</v>
      </c>
      <c r="B872" s="1">
        <v>3</v>
      </c>
      <c r="C872" s="34" t="s">
        <v>2494</v>
      </c>
      <c r="D872" s="1">
        <f t="shared" si="65"/>
        <v>43</v>
      </c>
      <c r="E872" s="2" t="str">
        <f>_xlfn.XLOOKUP(C872,'NAICS-SOC-CIP x-walk'!C:C,'NAICS-SOC-CIP x-walk'!E:E)</f>
        <v>New Accounts Clerks</v>
      </c>
      <c r="F872" t="str" cm="1">
        <f t="array" ref="F872">_xlfn.IFS(
 AND(D872&gt;=11, D872&lt;=29), "Management, business, science, and arts occupations",
 AND(D872&gt;=31, D872&lt;=39), "Service occupations",
 AND(D872&gt;=41, D872&lt;=43), "Sales and office occupations",
 AND(D872&gt;=51, D872&lt;=53), "Production, transportation, and material moving occupations",
 AND(D872&gt;=45, D872&lt;=49), "Natural resources, construction, and maintenance occupations",
 TRUE, "Not applicable to study area"
)</f>
        <v>Sales and office occupations</v>
      </c>
      <c r="G872">
        <f t="shared" si="66"/>
        <v>1235</v>
      </c>
      <c r="H872" s="9">
        <f t="shared" si="67"/>
        <v>17.152777777777779</v>
      </c>
      <c r="I872" t="str">
        <f>_xlfn.XLOOKUP($C872,'NAICS-SOC-CIP x-walk'!C:C, 'NAICS-SOC-CIP x-walk'!H:H)</f>
        <v>52, 53</v>
      </c>
      <c r="J872" t="str">
        <f>_xlfn.XLOOKUP($C872,'NAICS-SOC-CIP x-walk'!$C:$C, 'NAICS-SOC-CIP x-walk'!I:I)</f>
        <v>Finance and Insurance, Real Estate and Rental and Leasing</v>
      </c>
      <c r="K872">
        <f t="shared" si="68"/>
        <v>295</v>
      </c>
      <c r="L872" s="9">
        <f t="shared" si="69"/>
        <v>9.21875</v>
      </c>
    </row>
    <row r="873" spans="1:12">
      <c r="A873" s="1">
        <v>2</v>
      </c>
      <c r="B873" s="1" t="s">
        <v>4</v>
      </c>
      <c r="C873" s="34" t="s">
        <v>2520</v>
      </c>
      <c r="D873" s="1">
        <f t="shared" si="65"/>
        <v>43</v>
      </c>
      <c r="E873" s="2" t="str">
        <f>_xlfn.XLOOKUP(C873,'NAICS-SOC-CIP x-walk'!C:C,'NAICS-SOC-CIP x-walk'!E:E)</f>
        <v>Insurance Claims and Policy Processing Clerks</v>
      </c>
      <c r="F873" t="str" cm="1">
        <f t="array" ref="F873">_xlfn.IFS(
 AND(D873&gt;=11, D873&lt;=29), "Management, business, science, and arts occupations",
 AND(D873&gt;=31, D873&lt;=39), "Service occupations",
 AND(D873&gt;=41, D873&lt;=43), "Sales and office occupations",
 AND(D873&gt;=51, D873&lt;=53), "Production, transportation, and material moving occupations",
 AND(D873&gt;=45, D873&lt;=49), "Natural resources, construction, and maintenance occupations",
 TRUE, "Not applicable to study area"
)</f>
        <v>Sales and office occupations</v>
      </c>
      <c r="G873">
        <f t="shared" si="66"/>
        <v>1235</v>
      </c>
      <c r="H873" s="9">
        <f t="shared" si="67"/>
        <v>17.152777777777779</v>
      </c>
      <c r="I873" t="str">
        <f>_xlfn.XLOOKUP($C873,'NAICS-SOC-CIP x-walk'!C:C, 'NAICS-SOC-CIP x-walk'!H:H)</f>
        <v>52, 53</v>
      </c>
      <c r="J873" t="str">
        <f>_xlfn.XLOOKUP($C873,'NAICS-SOC-CIP x-walk'!$C:$C, 'NAICS-SOC-CIP x-walk'!I:I)</f>
        <v>Finance and Insurance, Real Estate and Rental and Leasing</v>
      </c>
      <c r="K873">
        <f t="shared" si="68"/>
        <v>295</v>
      </c>
      <c r="L873" s="9">
        <f t="shared" si="69"/>
        <v>9.21875</v>
      </c>
    </row>
    <row r="874" spans="1:12">
      <c r="A874" s="1">
        <v>10</v>
      </c>
      <c r="B874" s="1">
        <v>4</v>
      </c>
      <c r="C874" s="34" t="s">
        <v>2525</v>
      </c>
      <c r="D874" s="1">
        <f t="shared" si="65"/>
        <v>43</v>
      </c>
      <c r="E874" s="2" t="str">
        <f>_xlfn.XLOOKUP(C874,'NAICS-SOC-CIP x-walk'!C:C,'NAICS-SOC-CIP x-walk'!E:E)</f>
        <v>Statistical Assistants</v>
      </c>
      <c r="F874" t="str" cm="1">
        <f t="array" ref="F874">_xlfn.IFS(
 AND(D874&gt;=11, D874&lt;=29), "Management, business, science, and arts occupations",
 AND(D874&gt;=31, D874&lt;=39), "Service occupations",
 AND(D874&gt;=41, D874&lt;=43), "Sales and office occupations",
 AND(D874&gt;=51, D874&lt;=53), "Production, transportation, and material moving occupations",
 AND(D874&gt;=45, D874&lt;=49), "Natural resources, construction, and maintenance occupations",
 TRUE, "Not applicable to study area"
)</f>
        <v>Sales and office occupations</v>
      </c>
      <c r="G874">
        <f t="shared" si="66"/>
        <v>1235</v>
      </c>
      <c r="H874" s="9">
        <f t="shared" si="67"/>
        <v>17.152777777777779</v>
      </c>
      <c r="I874" t="str">
        <f>_xlfn.XLOOKUP($C874,'NAICS-SOC-CIP x-walk'!C:C, 'NAICS-SOC-CIP x-walk'!H:H)</f>
        <v>52, 53</v>
      </c>
      <c r="J874" t="str">
        <f>_xlfn.XLOOKUP($C874,'NAICS-SOC-CIP x-walk'!$C:$C, 'NAICS-SOC-CIP x-walk'!I:I)</f>
        <v>Finance and Insurance, Real Estate and Rental and Leasing</v>
      </c>
      <c r="K874">
        <f t="shared" si="68"/>
        <v>295</v>
      </c>
      <c r="L874" s="9">
        <f t="shared" si="69"/>
        <v>9.21875</v>
      </c>
    </row>
    <row r="875" spans="1:12">
      <c r="A875" s="1">
        <v>6</v>
      </c>
      <c r="B875" s="1">
        <v>4</v>
      </c>
      <c r="C875" s="34" t="s">
        <v>1821</v>
      </c>
      <c r="D875" s="1">
        <f t="shared" si="65"/>
        <v>11</v>
      </c>
      <c r="E875" s="2" t="str">
        <f>_xlfn.XLOOKUP(C875,'NAICS-SOC-CIP x-walk'!C:C,'NAICS-SOC-CIP x-walk'!E:E)</f>
        <v>Computer and Information Systems Managers</v>
      </c>
      <c r="F875" t="str" cm="1">
        <f t="array" ref="F875">_xlfn.IFS(
 AND(D875&gt;=11, D875&lt;=29), "Management, business, science, and arts occupations",
 AND(D875&gt;=31, D875&lt;=39), "Service occupations",
 AND(D875&gt;=41, D875&lt;=43), "Sales and office occupations",
 AND(D875&gt;=51, D875&lt;=53), "Production, transportation, and material moving occupations",
 AND(D875&gt;=45, D875&lt;=49), "Natural resources, construction, and maintenance occupations",
 TRUE, "Not applicable to study area"
)</f>
        <v>Management, business, science, and arts occupations</v>
      </c>
      <c r="G875">
        <f t="shared" si="66"/>
        <v>7776</v>
      </c>
      <c r="H875" s="9">
        <f t="shared" si="67"/>
        <v>17.474157303370788</v>
      </c>
      <c r="I875" t="str">
        <f>_xlfn.XLOOKUP($C875,'NAICS-SOC-CIP x-walk'!C:C, 'NAICS-SOC-CIP x-walk'!H:H)</f>
        <v>51, 54</v>
      </c>
      <c r="J875" t="str">
        <f>_xlfn.XLOOKUP($C875,'NAICS-SOC-CIP x-walk'!$C:$C, 'NAICS-SOC-CIP x-walk'!I:I)</f>
        <v>Information, Professional, Scientific, and Technical Services</v>
      </c>
      <c r="K875">
        <f t="shared" si="68"/>
        <v>181</v>
      </c>
      <c r="L875" s="9">
        <f t="shared" si="69"/>
        <v>6.7037037037037033</v>
      </c>
    </row>
    <row r="876" spans="1:12">
      <c r="A876" s="1">
        <v>4</v>
      </c>
      <c r="B876" s="1">
        <v>3</v>
      </c>
      <c r="C876" s="34" t="s">
        <v>1900</v>
      </c>
      <c r="D876" s="1">
        <f t="shared" si="65"/>
        <v>15</v>
      </c>
      <c r="E876" s="2" t="str">
        <f>_xlfn.XLOOKUP(C876,'NAICS-SOC-CIP x-walk'!C:C,'NAICS-SOC-CIP x-walk'!E:E)</f>
        <v>Computer Systems Analysts</v>
      </c>
      <c r="F876" t="str" cm="1">
        <f t="array" ref="F876">_xlfn.IFS(
 AND(D876&gt;=11, D876&lt;=29), "Management, business, science, and arts occupations",
 AND(D876&gt;=31, D876&lt;=39), "Service occupations",
 AND(D876&gt;=41, D876&lt;=43), "Sales and office occupations",
 AND(D876&gt;=51, D876&lt;=53), "Production, transportation, and material moving occupations",
 AND(D876&gt;=45, D876&lt;=49), "Natural resources, construction, and maintenance occupations",
 TRUE, "Not applicable to study area"
)</f>
        <v>Management, business, science, and arts occupations</v>
      </c>
      <c r="G876">
        <f t="shared" si="66"/>
        <v>7776</v>
      </c>
      <c r="H876" s="9">
        <f t="shared" si="67"/>
        <v>17.474157303370788</v>
      </c>
      <c r="I876" t="str">
        <f>_xlfn.XLOOKUP($C876,'NAICS-SOC-CIP x-walk'!C:C, 'NAICS-SOC-CIP x-walk'!H:H)</f>
        <v>51, 54</v>
      </c>
      <c r="J876" t="str">
        <f>_xlfn.XLOOKUP($C876,'NAICS-SOC-CIP x-walk'!$C:$C, 'NAICS-SOC-CIP x-walk'!I:I)</f>
        <v>Information, Professional, Scientific, and Technical Services</v>
      </c>
      <c r="K876">
        <f t="shared" si="68"/>
        <v>181</v>
      </c>
      <c r="L876" s="9">
        <f t="shared" si="69"/>
        <v>6.7037037037037033</v>
      </c>
    </row>
    <row r="877" spans="1:12">
      <c r="A877" s="1">
        <v>5</v>
      </c>
      <c r="B877" s="1">
        <v>5</v>
      </c>
      <c r="C877" s="34" t="s">
        <v>1900</v>
      </c>
      <c r="D877" s="1">
        <f t="shared" si="65"/>
        <v>15</v>
      </c>
      <c r="E877" s="2" t="str">
        <f>_xlfn.XLOOKUP(C877,'NAICS-SOC-CIP x-walk'!C:C,'NAICS-SOC-CIP x-walk'!E:E)</f>
        <v>Computer Systems Analysts</v>
      </c>
      <c r="F877" t="str" cm="1">
        <f t="array" ref="F877">_xlfn.IFS(
 AND(D877&gt;=11, D877&lt;=29), "Management, business, science, and arts occupations",
 AND(D877&gt;=31, D877&lt;=39), "Service occupations",
 AND(D877&gt;=41, D877&lt;=43), "Sales and office occupations",
 AND(D877&gt;=51, D877&lt;=53), "Production, transportation, and material moving occupations",
 AND(D877&gt;=45, D877&lt;=49), "Natural resources, construction, and maintenance occupations",
 TRUE, "Not applicable to study area"
)</f>
        <v>Management, business, science, and arts occupations</v>
      </c>
      <c r="G877">
        <f t="shared" si="66"/>
        <v>7776</v>
      </c>
      <c r="H877" s="9">
        <f t="shared" si="67"/>
        <v>17.474157303370788</v>
      </c>
      <c r="I877" t="str">
        <f>_xlfn.XLOOKUP($C877,'NAICS-SOC-CIP x-walk'!C:C, 'NAICS-SOC-CIP x-walk'!H:H)</f>
        <v>51, 54</v>
      </c>
      <c r="J877" t="str">
        <f>_xlfn.XLOOKUP($C877,'NAICS-SOC-CIP x-walk'!$C:$C, 'NAICS-SOC-CIP x-walk'!I:I)</f>
        <v>Information, Professional, Scientific, and Technical Services</v>
      </c>
      <c r="K877">
        <f t="shared" si="68"/>
        <v>181</v>
      </c>
      <c r="L877" s="9">
        <f t="shared" si="69"/>
        <v>6.7037037037037033</v>
      </c>
    </row>
    <row r="878" spans="1:12">
      <c r="A878" s="1">
        <v>20</v>
      </c>
      <c r="B878" s="1">
        <v>4</v>
      </c>
      <c r="C878" s="34" t="s">
        <v>1901</v>
      </c>
      <c r="D878" s="1">
        <f t="shared" si="65"/>
        <v>15</v>
      </c>
      <c r="E878" s="2" t="str">
        <f>_xlfn.XLOOKUP(C878,'NAICS-SOC-CIP x-walk'!C:C,'NAICS-SOC-CIP x-walk'!E:E)</f>
        <v>Information Security Analysts</v>
      </c>
      <c r="F878" t="str" cm="1">
        <f t="array" ref="F878">_xlfn.IFS(
 AND(D878&gt;=11, D878&lt;=29), "Management, business, science, and arts occupations",
 AND(D878&gt;=31, D878&lt;=39), "Service occupations",
 AND(D878&gt;=41, D878&lt;=43), "Sales and office occupations",
 AND(D878&gt;=51, D878&lt;=53), "Production, transportation, and material moving occupations",
 AND(D878&gt;=45, D878&lt;=49), "Natural resources, construction, and maintenance occupations",
 TRUE, "Not applicable to study area"
)</f>
        <v>Management, business, science, and arts occupations</v>
      </c>
      <c r="G878">
        <f t="shared" si="66"/>
        <v>7776</v>
      </c>
      <c r="H878" s="9">
        <f t="shared" si="67"/>
        <v>17.474157303370788</v>
      </c>
      <c r="I878" t="str">
        <f>_xlfn.XLOOKUP($C878,'NAICS-SOC-CIP x-walk'!C:C, 'NAICS-SOC-CIP x-walk'!H:H)</f>
        <v>51, 54</v>
      </c>
      <c r="J878" t="str">
        <f>_xlfn.XLOOKUP($C878,'NAICS-SOC-CIP x-walk'!$C:$C, 'NAICS-SOC-CIP x-walk'!I:I)</f>
        <v>Information, Professional, Scientific, and Technical Services</v>
      </c>
      <c r="K878">
        <f t="shared" si="68"/>
        <v>181</v>
      </c>
      <c r="L878" s="9">
        <f t="shared" si="69"/>
        <v>6.7037037037037033</v>
      </c>
    </row>
    <row r="879" spans="1:12">
      <c r="A879" s="1">
        <v>4</v>
      </c>
      <c r="B879" s="1">
        <v>5</v>
      </c>
      <c r="C879" s="34" t="s">
        <v>1902</v>
      </c>
      <c r="D879" s="1">
        <f t="shared" si="65"/>
        <v>15</v>
      </c>
      <c r="E879" s="2" t="str">
        <f>_xlfn.XLOOKUP(C879,'NAICS-SOC-CIP x-walk'!C:C,'NAICS-SOC-CIP x-walk'!E:E)</f>
        <v>Computer and Information Research Scientists</v>
      </c>
      <c r="F879" t="str" cm="1">
        <f t="array" ref="F879">_xlfn.IFS(
 AND(D879&gt;=11, D879&lt;=29), "Management, business, science, and arts occupations",
 AND(D879&gt;=31, D879&lt;=39), "Service occupations",
 AND(D879&gt;=41, D879&lt;=43), "Sales and office occupations",
 AND(D879&gt;=51, D879&lt;=53), "Production, transportation, and material moving occupations",
 AND(D879&gt;=45, D879&lt;=49), "Natural resources, construction, and maintenance occupations",
 TRUE, "Not applicable to study area"
)</f>
        <v>Management, business, science, and arts occupations</v>
      </c>
      <c r="G879">
        <f t="shared" si="66"/>
        <v>7776</v>
      </c>
      <c r="H879" s="9">
        <f t="shared" si="67"/>
        <v>17.474157303370788</v>
      </c>
      <c r="I879" t="str">
        <f>_xlfn.XLOOKUP($C879,'NAICS-SOC-CIP x-walk'!C:C, 'NAICS-SOC-CIP x-walk'!H:H)</f>
        <v>51, 54</v>
      </c>
      <c r="J879" t="str">
        <f>_xlfn.XLOOKUP($C879,'NAICS-SOC-CIP x-walk'!$C:$C, 'NAICS-SOC-CIP x-walk'!I:I)</f>
        <v>Information, Professional, Scientific, and Technical Services</v>
      </c>
      <c r="K879">
        <f t="shared" si="68"/>
        <v>181</v>
      </c>
      <c r="L879" s="9">
        <f t="shared" si="69"/>
        <v>6.7037037037037033</v>
      </c>
    </row>
    <row r="880" spans="1:12">
      <c r="A880" s="1">
        <v>11</v>
      </c>
      <c r="B880" s="1">
        <v>4</v>
      </c>
      <c r="C880" s="34" t="s">
        <v>1903</v>
      </c>
      <c r="D880" s="1">
        <f t="shared" si="65"/>
        <v>15</v>
      </c>
      <c r="E880" s="2" t="str">
        <f>_xlfn.XLOOKUP(C880,'NAICS-SOC-CIP x-walk'!C:C,'NAICS-SOC-CIP x-walk'!E:E)</f>
        <v>Computer Network Support Specialists</v>
      </c>
      <c r="F880" t="str" cm="1">
        <f t="array" ref="F880">_xlfn.IFS(
 AND(D880&gt;=11, D880&lt;=29), "Management, business, science, and arts occupations",
 AND(D880&gt;=31, D880&lt;=39), "Service occupations",
 AND(D880&gt;=41, D880&lt;=43), "Sales and office occupations",
 AND(D880&gt;=51, D880&lt;=53), "Production, transportation, and material moving occupations",
 AND(D880&gt;=45, D880&lt;=49), "Natural resources, construction, and maintenance occupations",
 TRUE, "Not applicable to study area"
)</f>
        <v>Management, business, science, and arts occupations</v>
      </c>
      <c r="G880">
        <f t="shared" si="66"/>
        <v>7776</v>
      </c>
      <c r="H880" s="9">
        <f t="shared" si="67"/>
        <v>17.474157303370788</v>
      </c>
      <c r="I880" t="str">
        <f>_xlfn.XLOOKUP($C880,'NAICS-SOC-CIP x-walk'!C:C, 'NAICS-SOC-CIP x-walk'!H:H)</f>
        <v>51, 54</v>
      </c>
      <c r="J880" t="str">
        <f>_xlfn.XLOOKUP($C880,'NAICS-SOC-CIP x-walk'!$C:$C, 'NAICS-SOC-CIP x-walk'!I:I)</f>
        <v>Information, Professional, Scientific, and Technical Services</v>
      </c>
      <c r="K880">
        <f t="shared" si="68"/>
        <v>181</v>
      </c>
      <c r="L880" s="9">
        <f t="shared" si="69"/>
        <v>6.7037037037037033</v>
      </c>
    </row>
    <row r="881" spans="1:12">
      <c r="A881" s="1">
        <v>19</v>
      </c>
      <c r="B881" s="1">
        <v>3</v>
      </c>
      <c r="C881" s="34" t="s">
        <v>1904</v>
      </c>
      <c r="D881" s="1">
        <f t="shared" si="65"/>
        <v>15</v>
      </c>
      <c r="E881" s="2" t="str">
        <f>_xlfn.XLOOKUP(C881,'NAICS-SOC-CIP x-walk'!C:C,'NAICS-SOC-CIP x-walk'!E:E)</f>
        <v>Computer User Support Specialists</v>
      </c>
      <c r="F881" t="str" cm="1">
        <f t="array" ref="F881">_xlfn.IFS(
 AND(D881&gt;=11, D881&lt;=29), "Management, business, science, and arts occupations",
 AND(D881&gt;=31, D881&lt;=39), "Service occupations",
 AND(D881&gt;=41, D881&lt;=43), "Sales and office occupations",
 AND(D881&gt;=51, D881&lt;=53), "Production, transportation, and material moving occupations",
 AND(D881&gt;=45, D881&lt;=49), "Natural resources, construction, and maintenance occupations",
 TRUE, "Not applicable to study area"
)</f>
        <v>Management, business, science, and arts occupations</v>
      </c>
      <c r="G881">
        <f t="shared" si="66"/>
        <v>7776</v>
      </c>
      <c r="H881" s="9">
        <f t="shared" si="67"/>
        <v>17.474157303370788</v>
      </c>
      <c r="I881" t="str">
        <f>_xlfn.XLOOKUP($C881,'NAICS-SOC-CIP x-walk'!C:C, 'NAICS-SOC-CIP x-walk'!H:H)</f>
        <v>51, 54</v>
      </c>
      <c r="J881" t="str">
        <f>_xlfn.XLOOKUP($C881,'NAICS-SOC-CIP x-walk'!$C:$C, 'NAICS-SOC-CIP x-walk'!I:I)</f>
        <v>Information, Professional, Scientific, and Technical Services</v>
      </c>
      <c r="K881">
        <f t="shared" si="68"/>
        <v>181</v>
      </c>
      <c r="L881" s="9">
        <f t="shared" si="69"/>
        <v>6.7037037037037033</v>
      </c>
    </row>
    <row r="882" spans="1:12">
      <c r="A882" s="1">
        <v>11</v>
      </c>
      <c r="B882" s="1">
        <v>4</v>
      </c>
      <c r="C882" s="34" t="s">
        <v>1905</v>
      </c>
      <c r="D882" s="1">
        <f t="shared" si="65"/>
        <v>15</v>
      </c>
      <c r="E882" s="2" t="str">
        <f>_xlfn.XLOOKUP(C882,'NAICS-SOC-CIP x-walk'!C:C,'NAICS-SOC-CIP x-walk'!E:E)</f>
        <v>Computer Network Architects</v>
      </c>
      <c r="F882" t="str" cm="1">
        <f t="array" ref="F882">_xlfn.IFS(
 AND(D882&gt;=11, D882&lt;=29), "Management, business, science, and arts occupations",
 AND(D882&gt;=31, D882&lt;=39), "Service occupations",
 AND(D882&gt;=41, D882&lt;=43), "Sales and office occupations",
 AND(D882&gt;=51, D882&lt;=53), "Production, transportation, and material moving occupations",
 AND(D882&gt;=45, D882&lt;=49), "Natural resources, construction, and maintenance occupations",
 TRUE, "Not applicable to study area"
)</f>
        <v>Management, business, science, and arts occupations</v>
      </c>
      <c r="G882">
        <f t="shared" si="66"/>
        <v>7776</v>
      </c>
      <c r="H882" s="9">
        <f t="shared" si="67"/>
        <v>17.474157303370788</v>
      </c>
      <c r="I882" t="str">
        <f>_xlfn.XLOOKUP($C882,'NAICS-SOC-CIP x-walk'!C:C, 'NAICS-SOC-CIP x-walk'!H:H)</f>
        <v>51, 54</v>
      </c>
      <c r="J882" t="str">
        <f>_xlfn.XLOOKUP($C882,'NAICS-SOC-CIP x-walk'!$C:$C, 'NAICS-SOC-CIP x-walk'!I:I)</f>
        <v>Information, Professional, Scientific, and Technical Services</v>
      </c>
      <c r="K882">
        <f t="shared" si="68"/>
        <v>181</v>
      </c>
      <c r="L882" s="9">
        <f t="shared" si="69"/>
        <v>6.7037037037037033</v>
      </c>
    </row>
    <row r="883" spans="1:12">
      <c r="A883" s="1">
        <v>26</v>
      </c>
      <c r="B883" s="1">
        <v>3</v>
      </c>
      <c r="C883" s="34" t="s">
        <v>1905</v>
      </c>
      <c r="D883" s="1">
        <f t="shared" si="65"/>
        <v>15</v>
      </c>
      <c r="E883" s="2" t="str">
        <f>_xlfn.XLOOKUP(C883,'NAICS-SOC-CIP x-walk'!C:C,'NAICS-SOC-CIP x-walk'!E:E)</f>
        <v>Computer Network Architects</v>
      </c>
      <c r="F883" t="str" cm="1">
        <f t="array" ref="F883">_xlfn.IFS(
 AND(D883&gt;=11, D883&lt;=29), "Management, business, science, and arts occupations",
 AND(D883&gt;=31, D883&lt;=39), "Service occupations",
 AND(D883&gt;=41, D883&lt;=43), "Sales and office occupations",
 AND(D883&gt;=51, D883&lt;=53), "Production, transportation, and material moving occupations",
 AND(D883&gt;=45, D883&lt;=49), "Natural resources, construction, and maintenance occupations",
 TRUE, "Not applicable to study area"
)</f>
        <v>Management, business, science, and arts occupations</v>
      </c>
      <c r="G883">
        <f t="shared" si="66"/>
        <v>7776</v>
      </c>
      <c r="H883" s="9">
        <f t="shared" si="67"/>
        <v>17.474157303370788</v>
      </c>
      <c r="I883" t="str">
        <f>_xlfn.XLOOKUP($C883,'NAICS-SOC-CIP x-walk'!C:C, 'NAICS-SOC-CIP x-walk'!H:H)</f>
        <v>51, 54</v>
      </c>
      <c r="J883" t="str">
        <f>_xlfn.XLOOKUP($C883,'NAICS-SOC-CIP x-walk'!$C:$C, 'NAICS-SOC-CIP x-walk'!I:I)</f>
        <v>Information, Professional, Scientific, and Technical Services</v>
      </c>
      <c r="K883">
        <f t="shared" si="68"/>
        <v>181</v>
      </c>
      <c r="L883" s="9">
        <f t="shared" si="69"/>
        <v>6.7037037037037033</v>
      </c>
    </row>
    <row r="884" spans="1:12">
      <c r="A884" s="1">
        <v>2</v>
      </c>
      <c r="B884" s="1">
        <v>4</v>
      </c>
      <c r="C884" s="34" t="s">
        <v>1906</v>
      </c>
      <c r="D884" s="1">
        <f t="shared" si="65"/>
        <v>15</v>
      </c>
      <c r="E884" s="2" t="str">
        <f>_xlfn.XLOOKUP(C884,'NAICS-SOC-CIP x-walk'!C:C,'NAICS-SOC-CIP x-walk'!E:E)</f>
        <v>Database Administrators</v>
      </c>
      <c r="F884" t="str" cm="1">
        <f t="array" ref="F884">_xlfn.IFS(
 AND(D884&gt;=11, D884&lt;=29), "Management, business, science, and arts occupations",
 AND(D884&gt;=31, D884&lt;=39), "Service occupations",
 AND(D884&gt;=41, D884&lt;=43), "Sales and office occupations",
 AND(D884&gt;=51, D884&lt;=53), "Production, transportation, and material moving occupations",
 AND(D884&gt;=45, D884&lt;=49), "Natural resources, construction, and maintenance occupations",
 TRUE, "Not applicable to study area"
)</f>
        <v>Management, business, science, and arts occupations</v>
      </c>
      <c r="G884">
        <f t="shared" si="66"/>
        <v>7776</v>
      </c>
      <c r="H884" s="9">
        <f t="shared" si="67"/>
        <v>17.474157303370788</v>
      </c>
      <c r="I884" t="str">
        <f>_xlfn.XLOOKUP($C884,'NAICS-SOC-CIP x-walk'!C:C, 'NAICS-SOC-CIP x-walk'!H:H)</f>
        <v>51, 54</v>
      </c>
      <c r="J884" t="str">
        <f>_xlfn.XLOOKUP($C884,'NAICS-SOC-CIP x-walk'!$C:$C, 'NAICS-SOC-CIP x-walk'!I:I)</f>
        <v>Information, Professional, Scientific, and Technical Services</v>
      </c>
      <c r="K884">
        <f t="shared" si="68"/>
        <v>181</v>
      </c>
      <c r="L884" s="9">
        <f t="shared" si="69"/>
        <v>6.7037037037037033</v>
      </c>
    </row>
    <row r="885" spans="1:12">
      <c r="A885" s="1">
        <v>1</v>
      </c>
      <c r="B885" s="1">
        <v>4</v>
      </c>
      <c r="C885" s="34" t="s">
        <v>1907</v>
      </c>
      <c r="D885" s="1">
        <f t="shared" si="65"/>
        <v>15</v>
      </c>
      <c r="E885" s="2" t="str">
        <f>_xlfn.XLOOKUP(C885,'NAICS-SOC-CIP x-walk'!C:C,'NAICS-SOC-CIP x-walk'!E:E)</f>
        <v>Database Architects</v>
      </c>
      <c r="F885" t="str" cm="1">
        <f t="array" ref="F885">_xlfn.IFS(
 AND(D885&gt;=11, D885&lt;=29), "Management, business, science, and arts occupations",
 AND(D885&gt;=31, D885&lt;=39), "Service occupations",
 AND(D885&gt;=41, D885&lt;=43), "Sales and office occupations",
 AND(D885&gt;=51, D885&lt;=53), "Production, transportation, and material moving occupations",
 AND(D885&gt;=45, D885&lt;=49), "Natural resources, construction, and maintenance occupations",
 TRUE, "Not applicable to study area"
)</f>
        <v>Management, business, science, and arts occupations</v>
      </c>
      <c r="G885">
        <f t="shared" si="66"/>
        <v>7776</v>
      </c>
      <c r="H885" s="9">
        <f t="shared" si="67"/>
        <v>17.474157303370788</v>
      </c>
      <c r="I885" t="str">
        <f>_xlfn.XLOOKUP($C885,'NAICS-SOC-CIP x-walk'!C:C, 'NAICS-SOC-CIP x-walk'!H:H)</f>
        <v>51, 54</v>
      </c>
      <c r="J885" t="str">
        <f>_xlfn.XLOOKUP($C885,'NAICS-SOC-CIP x-walk'!$C:$C, 'NAICS-SOC-CIP x-walk'!I:I)</f>
        <v>Information, Professional, Scientific, and Technical Services</v>
      </c>
      <c r="K885">
        <f t="shared" si="68"/>
        <v>181</v>
      </c>
      <c r="L885" s="9">
        <f t="shared" si="69"/>
        <v>6.7037037037037033</v>
      </c>
    </row>
    <row r="886" spans="1:12">
      <c r="A886" s="1">
        <v>1</v>
      </c>
      <c r="B886" s="1">
        <v>4</v>
      </c>
      <c r="C886" s="34" t="s">
        <v>1907</v>
      </c>
      <c r="D886" s="1">
        <f t="shared" si="65"/>
        <v>15</v>
      </c>
      <c r="E886" s="2" t="str">
        <f>_xlfn.XLOOKUP(C886,'NAICS-SOC-CIP x-walk'!C:C,'NAICS-SOC-CIP x-walk'!E:E)</f>
        <v>Database Architects</v>
      </c>
      <c r="F886" t="str" cm="1">
        <f t="array" ref="F886">_xlfn.IFS(
 AND(D886&gt;=11, D886&lt;=29), "Management, business, science, and arts occupations",
 AND(D886&gt;=31, D886&lt;=39), "Service occupations",
 AND(D886&gt;=41, D886&lt;=43), "Sales and office occupations",
 AND(D886&gt;=51, D886&lt;=53), "Production, transportation, and material moving occupations",
 AND(D886&gt;=45, D886&lt;=49), "Natural resources, construction, and maintenance occupations",
 TRUE, "Not applicable to study area"
)</f>
        <v>Management, business, science, and arts occupations</v>
      </c>
      <c r="G886">
        <f t="shared" si="66"/>
        <v>7776</v>
      </c>
      <c r="H886" s="9">
        <f t="shared" si="67"/>
        <v>17.474157303370788</v>
      </c>
      <c r="I886" t="str">
        <f>_xlfn.XLOOKUP($C886,'NAICS-SOC-CIP x-walk'!C:C, 'NAICS-SOC-CIP x-walk'!H:H)</f>
        <v>51, 54</v>
      </c>
      <c r="J886" t="str">
        <f>_xlfn.XLOOKUP($C886,'NAICS-SOC-CIP x-walk'!$C:$C, 'NAICS-SOC-CIP x-walk'!I:I)</f>
        <v>Information, Professional, Scientific, and Technical Services</v>
      </c>
      <c r="K886">
        <f t="shared" si="68"/>
        <v>181</v>
      </c>
      <c r="L886" s="9">
        <f t="shared" si="69"/>
        <v>6.7037037037037033</v>
      </c>
    </row>
    <row r="887" spans="1:12">
      <c r="A887" s="1">
        <v>16</v>
      </c>
      <c r="B887" s="1">
        <v>4</v>
      </c>
      <c r="C887" s="34" t="s">
        <v>1908</v>
      </c>
      <c r="D887" s="1">
        <f t="shared" si="65"/>
        <v>15</v>
      </c>
      <c r="E887" s="2" t="str">
        <f>_xlfn.XLOOKUP(C887,'NAICS-SOC-CIP x-walk'!C:C,'NAICS-SOC-CIP x-walk'!E:E)</f>
        <v>Network and Computer Systems Administrators</v>
      </c>
      <c r="F887" t="str" cm="1">
        <f t="array" ref="F887">_xlfn.IFS(
 AND(D887&gt;=11, D887&lt;=29), "Management, business, science, and arts occupations",
 AND(D887&gt;=31, D887&lt;=39), "Service occupations",
 AND(D887&gt;=41, D887&lt;=43), "Sales and office occupations",
 AND(D887&gt;=51, D887&lt;=53), "Production, transportation, and material moving occupations",
 AND(D887&gt;=45, D887&lt;=49), "Natural resources, construction, and maintenance occupations",
 TRUE, "Not applicable to study area"
)</f>
        <v>Management, business, science, and arts occupations</v>
      </c>
      <c r="G887">
        <f t="shared" si="66"/>
        <v>7776</v>
      </c>
      <c r="H887" s="9">
        <f t="shared" si="67"/>
        <v>17.474157303370788</v>
      </c>
      <c r="I887" t="str">
        <f>_xlfn.XLOOKUP($C887,'NAICS-SOC-CIP x-walk'!C:C, 'NAICS-SOC-CIP x-walk'!H:H)</f>
        <v>51, 54</v>
      </c>
      <c r="J887" t="str">
        <f>_xlfn.XLOOKUP($C887,'NAICS-SOC-CIP x-walk'!$C:$C, 'NAICS-SOC-CIP x-walk'!I:I)</f>
        <v>Information, Professional, Scientific, and Technical Services</v>
      </c>
      <c r="K887">
        <f t="shared" si="68"/>
        <v>181</v>
      </c>
      <c r="L887" s="9">
        <f t="shared" si="69"/>
        <v>6.7037037037037033</v>
      </c>
    </row>
    <row r="888" spans="1:12">
      <c r="A888" s="1">
        <v>1</v>
      </c>
      <c r="B888" s="1">
        <v>4</v>
      </c>
      <c r="C888" s="34" t="s">
        <v>1909</v>
      </c>
      <c r="D888" s="1">
        <f t="shared" si="65"/>
        <v>15</v>
      </c>
      <c r="E888" s="2" t="str">
        <f>_xlfn.XLOOKUP(C888,'NAICS-SOC-CIP x-walk'!C:C,'NAICS-SOC-CIP x-walk'!E:E)</f>
        <v>Computer Programmers</v>
      </c>
      <c r="F888" t="str" cm="1">
        <f t="array" ref="F888">_xlfn.IFS(
 AND(D888&gt;=11, D888&lt;=29), "Management, business, science, and arts occupations",
 AND(D888&gt;=31, D888&lt;=39), "Service occupations",
 AND(D888&gt;=41, D888&lt;=43), "Sales and office occupations",
 AND(D888&gt;=51, D888&lt;=53), "Production, transportation, and material moving occupations",
 AND(D888&gt;=45, D888&lt;=49), "Natural resources, construction, and maintenance occupations",
 TRUE, "Not applicable to study area"
)</f>
        <v>Management, business, science, and arts occupations</v>
      </c>
      <c r="G888">
        <f t="shared" si="66"/>
        <v>7776</v>
      </c>
      <c r="H888" s="9">
        <f t="shared" si="67"/>
        <v>17.474157303370788</v>
      </c>
      <c r="I888" t="str">
        <f>_xlfn.XLOOKUP($C888,'NAICS-SOC-CIP x-walk'!C:C, 'NAICS-SOC-CIP x-walk'!H:H)</f>
        <v>51, 54</v>
      </c>
      <c r="J888" t="str">
        <f>_xlfn.XLOOKUP($C888,'NAICS-SOC-CIP x-walk'!$C:$C, 'NAICS-SOC-CIP x-walk'!I:I)</f>
        <v>Information, Professional, Scientific, and Technical Services</v>
      </c>
      <c r="K888">
        <f t="shared" si="68"/>
        <v>181</v>
      </c>
      <c r="L888" s="9">
        <f t="shared" si="69"/>
        <v>6.7037037037037033</v>
      </c>
    </row>
    <row r="889" spans="1:12">
      <c r="A889" s="1">
        <v>2</v>
      </c>
      <c r="B889" s="1">
        <v>4</v>
      </c>
      <c r="C889" s="34" t="s">
        <v>1911</v>
      </c>
      <c r="D889" s="1">
        <f t="shared" si="65"/>
        <v>15</v>
      </c>
      <c r="E889" s="2" t="str">
        <f>_xlfn.XLOOKUP(C889,'NAICS-SOC-CIP x-walk'!C:C,'NAICS-SOC-CIP x-walk'!E:E)</f>
        <v>Software Quality Assurance Analysts and Testers</v>
      </c>
      <c r="F889" t="str" cm="1">
        <f t="array" ref="F889">_xlfn.IFS(
 AND(D889&gt;=11, D889&lt;=29), "Management, business, science, and arts occupations",
 AND(D889&gt;=31, D889&lt;=39), "Service occupations",
 AND(D889&gt;=41, D889&lt;=43), "Sales and office occupations",
 AND(D889&gt;=51, D889&lt;=53), "Production, transportation, and material moving occupations",
 AND(D889&gt;=45, D889&lt;=49), "Natural resources, construction, and maintenance occupations",
 TRUE, "Not applicable to study area"
)</f>
        <v>Management, business, science, and arts occupations</v>
      </c>
      <c r="G889">
        <f t="shared" si="66"/>
        <v>7776</v>
      </c>
      <c r="H889" s="9">
        <f t="shared" si="67"/>
        <v>17.474157303370788</v>
      </c>
      <c r="I889" t="str">
        <f>_xlfn.XLOOKUP($C889,'NAICS-SOC-CIP x-walk'!C:C, 'NAICS-SOC-CIP x-walk'!H:H)</f>
        <v>51, 54</v>
      </c>
      <c r="J889" t="str">
        <f>_xlfn.XLOOKUP($C889,'NAICS-SOC-CIP x-walk'!$C:$C, 'NAICS-SOC-CIP x-walk'!I:I)</f>
        <v>Information, Professional, Scientific, and Technical Services</v>
      </c>
      <c r="K889">
        <f t="shared" si="68"/>
        <v>181</v>
      </c>
      <c r="L889" s="9">
        <f t="shared" si="69"/>
        <v>6.7037037037037033</v>
      </c>
    </row>
    <row r="890" spans="1:12">
      <c r="A890" s="1">
        <v>1</v>
      </c>
      <c r="B890" s="1">
        <v>4</v>
      </c>
      <c r="C890" s="34" t="s">
        <v>1918</v>
      </c>
      <c r="D890" s="1">
        <f t="shared" si="65"/>
        <v>15</v>
      </c>
      <c r="E890" s="2" t="str">
        <f>_xlfn.XLOOKUP(C890,'NAICS-SOC-CIP x-walk'!C:C,'NAICS-SOC-CIP x-walk'!E:E)</f>
        <v>Computer Occupations, All Other</v>
      </c>
      <c r="F890" t="str" cm="1">
        <f t="array" ref="F890">_xlfn.IFS(
 AND(D890&gt;=11, D890&lt;=29), "Management, business, science, and arts occupations",
 AND(D890&gt;=31, D890&lt;=39), "Service occupations",
 AND(D890&gt;=41, D890&lt;=43), "Sales and office occupations",
 AND(D890&gt;=51, D890&lt;=53), "Production, transportation, and material moving occupations",
 AND(D890&gt;=45, D890&lt;=49), "Natural resources, construction, and maintenance occupations",
 TRUE, "Not applicable to study area"
)</f>
        <v>Management, business, science, and arts occupations</v>
      </c>
      <c r="G890">
        <f t="shared" si="66"/>
        <v>7776</v>
      </c>
      <c r="H890" s="9">
        <f t="shared" si="67"/>
        <v>17.474157303370788</v>
      </c>
      <c r="I890" t="str">
        <f>_xlfn.XLOOKUP($C890,'NAICS-SOC-CIP x-walk'!C:C, 'NAICS-SOC-CIP x-walk'!H:H)</f>
        <v>51, 54</v>
      </c>
      <c r="J890" t="str">
        <f>_xlfn.XLOOKUP($C890,'NAICS-SOC-CIP x-walk'!$C:$C, 'NAICS-SOC-CIP x-walk'!I:I)</f>
        <v>Information, Professional, Scientific, and Technical Services</v>
      </c>
      <c r="K890">
        <f t="shared" si="68"/>
        <v>181</v>
      </c>
      <c r="L890" s="9">
        <f t="shared" si="69"/>
        <v>6.7037037037037033</v>
      </c>
    </row>
    <row r="891" spans="1:12">
      <c r="A891" s="1">
        <v>15</v>
      </c>
      <c r="B891" s="1">
        <v>3</v>
      </c>
      <c r="C891" s="34" t="s">
        <v>1918</v>
      </c>
      <c r="D891" s="1">
        <f t="shared" si="65"/>
        <v>15</v>
      </c>
      <c r="E891" s="2" t="str">
        <f>_xlfn.XLOOKUP(C891,'NAICS-SOC-CIP x-walk'!C:C,'NAICS-SOC-CIP x-walk'!E:E)</f>
        <v>Computer Occupations, All Other</v>
      </c>
      <c r="F891" t="str" cm="1">
        <f t="array" ref="F891">_xlfn.IFS(
 AND(D891&gt;=11, D891&lt;=29), "Management, business, science, and arts occupations",
 AND(D891&gt;=31, D891&lt;=39), "Service occupations",
 AND(D891&gt;=41, D891&lt;=43), "Sales and office occupations",
 AND(D891&gt;=51, D891&lt;=53), "Production, transportation, and material moving occupations",
 AND(D891&gt;=45, D891&lt;=49), "Natural resources, construction, and maintenance occupations",
 TRUE, "Not applicable to study area"
)</f>
        <v>Management, business, science, and arts occupations</v>
      </c>
      <c r="G891">
        <f t="shared" si="66"/>
        <v>7776</v>
      </c>
      <c r="H891" s="9">
        <f t="shared" si="67"/>
        <v>17.474157303370788</v>
      </c>
      <c r="I891" t="str">
        <f>_xlfn.XLOOKUP($C891,'NAICS-SOC-CIP x-walk'!C:C, 'NAICS-SOC-CIP x-walk'!H:H)</f>
        <v>51, 54</v>
      </c>
      <c r="J891" t="str">
        <f>_xlfn.XLOOKUP($C891,'NAICS-SOC-CIP x-walk'!$C:$C, 'NAICS-SOC-CIP x-walk'!I:I)</f>
        <v>Information, Professional, Scientific, and Technical Services</v>
      </c>
      <c r="K891">
        <f t="shared" si="68"/>
        <v>181</v>
      </c>
      <c r="L891" s="9">
        <f t="shared" si="69"/>
        <v>6.7037037037037033</v>
      </c>
    </row>
    <row r="892" spans="1:12">
      <c r="A892" s="1">
        <v>6</v>
      </c>
      <c r="B892" s="1">
        <v>4</v>
      </c>
      <c r="C892" s="34" t="s">
        <v>1918</v>
      </c>
      <c r="D892" s="1">
        <f t="shared" si="65"/>
        <v>15</v>
      </c>
      <c r="E892" s="2" t="str">
        <f>_xlfn.XLOOKUP(C892,'NAICS-SOC-CIP x-walk'!C:C,'NAICS-SOC-CIP x-walk'!E:E)</f>
        <v>Computer Occupations, All Other</v>
      </c>
      <c r="F892" t="str" cm="1">
        <f t="array" ref="F892">_xlfn.IFS(
 AND(D892&gt;=11, D892&lt;=29), "Management, business, science, and arts occupations",
 AND(D892&gt;=31, D892&lt;=39), "Service occupations",
 AND(D892&gt;=41, D892&lt;=43), "Sales and office occupations",
 AND(D892&gt;=51, D892&lt;=53), "Production, transportation, and material moving occupations",
 AND(D892&gt;=45, D892&lt;=49), "Natural resources, construction, and maintenance occupations",
 TRUE, "Not applicable to study area"
)</f>
        <v>Management, business, science, and arts occupations</v>
      </c>
      <c r="G892">
        <f t="shared" si="66"/>
        <v>7776</v>
      </c>
      <c r="H892" s="9">
        <f t="shared" si="67"/>
        <v>17.474157303370788</v>
      </c>
      <c r="I892" t="str">
        <f>_xlfn.XLOOKUP($C892,'NAICS-SOC-CIP x-walk'!C:C, 'NAICS-SOC-CIP x-walk'!H:H)</f>
        <v>51, 54</v>
      </c>
      <c r="J892" t="str">
        <f>_xlfn.XLOOKUP($C892,'NAICS-SOC-CIP x-walk'!$C:$C, 'NAICS-SOC-CIP x-walk'!I:I)</f>
        <v>Information, Professional, Scientific, and Technical Services</v>
      </c>
      <c r="K892">
        <f t="shared" si="68"/>
        <v>181</v>
      </c>
      <c r="L892" s="9">
        <f t="shared" si="69"/>
        <v>6.7037037037037033</v>
      </c>
    </row>
    <row r="893" spans="1:12">
      <c r="A893" s="1">
        <v>4</v>
      </c>
      <c r="B893" s="1">
        <v>4</v>
      </c>
      <c r="C893" s="34" t="s">
        <v>1918</v>
      </c>
      <c r="D893" s="1">
        <f t="shared" si="65"/>
        <v>15</v>
      </c>
      <c r="E893" s="2" t="str">
        <f>_xlfn.XLOOKUP(C893,'NAICS-SOC-CIP x-walk'!C:C,'NAICS-SOC-CIP x-walk'!E:E)</f>
        <v>Computer Occupations, All Other</v>
      </c>
      <c r="F893" t="str" cm="1">
        <f t="array" ref="F893">_xlfn.IFS(
 AND(D893&gt;=11, D893&lt;=29), "Management, business, science, and arts occupations",
 AND(D893&gt;=31, D893&lt;=39), "Service occupations",
 AND(D893&gt;=41, D893&lt;=43), "Sales and office occupations",
 AND(D893&gt;=51, D893&lt;=53), "Production, transportation, and material moving occupations",
 AND(D893&gt;=45, D893&lt;=49), "Natural resources, construction, and maintenance occupations",
 TRUE, "Not applicable to study area"
)</f>
        <v>Management, business, science, and arts occupations</v>
      </c>
      <c r="G893">
        <f t="shared" si="66"/>
        <v>7776</v>
      </c>
      <c r="H893" s="9">
        <f t="shared" si="67"/>
        <v>17.474157303370788</v>
      </c>
      <c r="I893" t="str">
        <f>_xlfn.XLOOKUP($C893,'NAICS-SOC-CIP x-walk'!C:C, 'NAICS-SOC-CIP x-walk'!H:H)</f>
        <v>51, 54</v>
      </c>
      <c r="J893" t="str">
        <f>_xlfn.XLOOKUP($C893,'NAICS-SOC-CIP x-walk'!$C:$C, 'NAICS-SOC-CIP x-walk'!I:I)</f>
        <v>Information, Professional, Scientific, and Technical Services</v>
      </c>
      <c r="K893">
        <f t="shared" si="68"/>
        <v>181</v>
      </c>
      <c r="L893" s="9">
        <f t="shared" si="69"/>
        <v>6.7037037037037033</v>
      </c>
    </row>
    <row r="894" spans="1:12">
      <c r="A894" s="1">
        <v>8</v>
      </c>
      <c r="B894" s="1">
        <v>3</v>
      </c>
      <c r="C894" s="34" t="s">
        <v>1918</v>
      </c>
      <c r="D894" s="1">
        <f t="shared" si="65"/>
        <v>15</v>
      </c>
      <c r="E894" s="2" t="str">
        <f>_xlfn.XLOOKUP(C894,'NAICS-SOC-CIP x-walk'!C:C,'NAICS-SOC-CIP x-walk'!E:E)</f>
        <v>Computer Occupations, All Other</v>
      </c>
      <c r="F894" t="str" cm="1">
        <f t="array" ref="F894">_xlfn.IFS(
 AND(D894&gt;=11, D894&lt;=29), "Management, business, science, and arts occupations",
 AND(D894&gt;=31, D894&lt;=39), "Service occupations",
 AND(D894&gt;=41, D894&lt;=43), "Sales and office occupations",
 AND(D894&gt;=51, D894&lt;=53), "Production, transportation, and material moving occupations",
 AND(D894&gt;=45, D894&lt;=49), "Natural resources, construction, and maintenance occupations",
 TRUE, "Not applicable to study area"
)</f>
        <v>Management, business, science, and arts occupations</v>
      </c>
      <c r="G894">
        <f t="shared" si="66"/>
        <v>7776</v>
      </c>
      <c r="H894" s="9">
        <f t="shared" si="67"/>
        <v>17.474157303370788</v>
      </c>
      <c r="I894" t="str">
        <f>_xlfn.XLOOKUP($C894,'NAICS-SOC-CIP x-walk'!C:C, 'NAICS-SOC-CIP x-walk'!H:H)</f>
        <v>51, 54</v>
      </c>
      <c r="J894" t="str">
        <f>_xlfn.XLOOKUP($C894,'NAICS-SOC-CIP x-walk'!$C:$C, 'NAICS-SOC-CIP x-walk'!I:I)</f>
        <v>Information, Professional, Scientific, and Technical Services</v>
      </c>
      <c r="K894">
        <f t="shared" si="68"/>
        <v>181</v>
      </c>
      <c r="L894" s="9">
        <f t="shared" si="69"/>
        <v>6.7037037037037033</v>
      </c>
    </row>
    <row r="895" spans="1:12">
      <c r="A895" s="1">
        <v>6</v>
      </c>
      <c r="B895" s="1">
        <v>4</v>
      </c>
      <c r="C895" s="34" t="s">
        <v>1918</v>
      </c>
      <c r="D895" s="1">
        <f t="shared" si="65"/>
        <v>15</v>
      </c>
      <c r="E895" s="2" t="str">
        <f>_xlfn.XLOOKUP(C895,'NAICS-SOC-CIP x-walk'!C:C,'NAICS-SOC-CIP x-walk'!E:E)</f>
        <v>Computer Occupations, All Other</v>
      </c>
      <c r="F895" t="str" cm="1">
        <f t="array" ref="F895">_xlfn.IFS(
 AND(D895&gt;=11, D895&lt;=29), "Management, business, science, and arts occupations",
 AND(D895&gt;=31, D895&lt;=39), "Service occupations",
 AND(D895&gt;=41, D895&lt;=43), "Sales and office occupations",
 AND(D895&gt;=51, D895&lt;=53), "Production, transportation, and material moving occupations",
 AND(D895&gt;=45, D895&lt;=49), "Natural resources, construction, and maintenance occupations",
 TRUE, "Not applicable to study area"
)</f>
        <v>Management, business, science, and arts occupations</v>
      </c>
      <c r="G895">
        <f t="shared" si="66"/>
        <v>7776</v>
      </c>
      <c r="H895" s="9">
        <f t="shared" si="67"/>
        <v>17.474157303370788</v>
      </c>
      <c r="I895" t="str">
        <f>_xlfn.XLOOKUP($C895,'NAICS-SOC-CIP x-walk'!C:C, 'NAICS-SOC-CIP x-walk'!H:H)</f>
        <v>51, 54</v>
      </c>
      <c r="J895" t="str">
        <f>_xlfn.XLOOKUP($C895,'NAICS-SOC-CIP x-walk'!$C:$C, 'NAICS-SOC-CIP x-walk'!I:I)</f>
        <v>Information, Professional, Scientific, and Technical Services</v>
      </c>
      <c r="K895">
        <f t="shared" si="68"/>
        <v>181</v>
      </c>
      <c r="L895" s="9">
        <f t="shared" si="69"/>
        <v>6.7037037037037033</v>
      </c>
    </row>
    <row r="896" spans="1:12">
      <c r="A896" s="1">
        <v>0</v>
      </c>
      <c r="B896" s="1">
        <v>4</v>
      </c>
      <c r="C896" s="34" t="s">
        <v>1931</v>
      </c>
      <c r="D896" s="1">
        <f t="shared" si="65"/>
        <v>15</v>
      </c>
      <c r="E896" s="2" t="str">
        <f>_xlfn.XLOOKUP(C896,'NAICS-SOC-CIP x-walk'!C:C,'NAICS-SOC-CIP x-walk'!E:E)</f>
        <v>Data Scientists</v>
      </c>
      <c r="F896" t="str" cm="1">
        <f t="array" ref="F896">_xlfn.IFS(
 AND(D896&gt;=11, D896&lt;=29), "Management, business, science, and arts occupations",
 AND(D896&gt;=31, D896&lt;=39), "Service occupations",
 AND(D896&gt;=41, D896&lt;=43), "Sales and office occupations",
 AND(D896&gt;=51, D896&lt;=53), "Production, transportation, and material moving occupations",
 AND(D896&gt;=45, D896&lt;=49), "Natural resources, construction, and maintenance occupations",
 TRUE, "Not applicable to study area"
)</f>
        <v>Management, business, science, and arts occupations</v>
      </c>
      <c r="G896">
        <f t="shared" si="66"/>
        <v>7776</v>
      </c>
      <c r="H896" s="9">
        <f t="shared" si="67"/>
        <v>17.474157303370788</v>
      </c>
      <c r="I896" t="str">
        <f>_xlfn.XLOOKUP($C896,'NAICS-SOC-CIP x-walk'!C:C, 'NAICS-SOC-CIP x-walk'!H:H)</f>
        <v>51, 54</v>
      </c>
      <c r="J896" t="str">
        <f>_xlfn.XLOOKUP($C896,'NAICS-SOC-CIP x-walk'!$C:$C, 'NAICS-SOC-CIP x-walk'!I:I)</f>
        <v>Information, Professional, Scientific, and Technical Services</v>
      </c>
      <c r="K896">
        <f t="shared" si="68"/>
        <v>181</v>
      </c>
      <c r="L896" s="9">
        <f t="shared" si="69"/>
        <v>6.7037037037037033</v>
      </c>
    </row>
    <row r="897" spans="1:12">
      <c r="A897" s="1">
        <v>1</v>
      </c>
      <c r="B897" s="1">
        <v>4</v>
      </c>
      <c r="C897" s="34" t="s">
        <v>1931</v>
      </c>
      <c r="D897" s="1">
        <f t="shared" si="65"/>
        <v>15</v>
      </c>
      <c r="E897" s="2" t="str">
        <f>_xlfn.XLOOKUP(C897,'NAICS-SOC-CIP x-walk'!C:C,'NAICS-SOC-CIP x-walk'!E:E)</f>
        <v>Data Scientists</v>
      </c>
      <c r="F897" t="str" cm="1">
        <f t="array" ref="F897">_xlfn.IFS(
 AND(D897&gt;=11, D897&lt;=29), "Management, business, science, and arts occupations",
 AND(D897&gt;=31, D897&lt;=39), "Service occupations",
 AND(D897&gt;=41, D897&lt;=43), "Sales and office occupations",
 AND(D897&gt;=51, D897&lt;=53), "Production, transportation, and material moving occupations",
 AND(D897&gt;=45, D897&lt;=49), "Natural resources, construction, and maintenance occupations",
 TRUE, "Not applicable to study area"
)</f>
        <v>Management, business, science, and arts occupations</v>
      </c>
      <c r="G897">
        <f t="shared" si="66"/>
        <v>7776</v>
      </c>
      <c r="H897" s="9">
        <f t="shared" si="67"/>
        <v>17.474157303370788</v>
      </c>
      <c r="I897" t="str">
        <f>_xlfn.XLOOKUP($C897,'NAICS-SOC-CIP x-walk'!C:C, 'NAICS-SOC-CIP x-walk'!H:H)</f>
        <v>51, 54</v>
      </c>
      <c r="J897" t="str">
        <f>_xlfn.XLOOKUP($C897,'NAICS-SOC-CIP x-walk'!$C:$C, 'NAICS-SOC-CIP x-walk'!I:I)</f>
        <v>Information, Professional, Scientific, and Technical Services</v>
      </c>
      <c r="K897">
        <f t="shared" si="68"/>
        <v>181</v>
      </c>
      <c r="L897" s="9">
        <f t="shared" si="69"/>
        <v>6.7037037037037033</v>
      </c>
    </row>
    <row r="898" spans="1:12">
      <c r="A898" s="1">
        <v>8</v>
      </c>
      <c r="B898" s="1">
        <v>4</v>
      </c>
      <c r="C898" s="34" t="s">
        <v>1944</v>
      </c>
      <c r="D898" s="1">
        <f t="shared" si="65"/>
        <v>17</v>
      </c>
      <c r="E898" s="2" t="str">
        <f>_xlfn.XLOOKUP(C898,'NAICS-SOC-CIP x-walk'!C:C,'NAICS-SOC-CIP x-walk'!E:E)</f>
        <v>Computer Hardware Engineers</v>
      </c>
      <c r="F898" t="str" cm="1">
        <f t="array" ref="F898">_xlfn.IFS(
 AND(D898&gt;=11, D898&lt;=29), "Management, business, science, and arts occupations",
 AND(D898&gt;=31, D898&lt;=39), "Service occupations",
 AND(D898&gt;=41, D898&lt;=43), "Sales and office occupations",
 AND(D898&gt;=51, D898&lt;=53), "Production, transportation, and material moving occupations",
 AND(D898&gt;=45, D898&lt;=49), "Natural resources, construction, and maintenance occupations",
 TRUE, "Not applicable to study area"
)</f>
        <v>Management, business, science, and arts occupations</v>
      </c>
      <c r="G898">
        <f t="shared" si="66"/>
        <v>7776</v>
      </c>
      <c r="H898" s="9">
        <f t="shared" si="67"/>
        <v>17.474157303370788</v>
      </c>
      <c r="I898" t="str">
        <f>_xlfn.XLOOKUP($C898,'NAICS-SOC-CIP x-walk'!C:C, 'NAICS-SOC-CIP x-walk'!H:H)</f>
        <v>51, 54</v>
      </c>
      <c r="J898" t="str">
        <f>_xlfn.XLOOKUP($C898,'NAICS-SOC-CIP x-walk'!$C:$C, 'NAICS-SOC-CIP x-walk'!I:I)</f>
        <v>Information, Professional, Scientific, and Technical Services</v>
      </c>
      <c r="K898">
        <f t="shared" si="68"/>
        <v>181</v>
      </c>
      <c r="L898" s="9">
        <f t="shared" si="69"/>
        <v>6.7037037037037033</v>
      </c>
    </row>
    <row r="899" spans="1:12">
      <c r="H899" s="9"/>
      <c r="L899" s="9"/>
    </row>
  </sheetData>
  <autoFilter ref="A4:L898" xr:uid="{00000000-0001-0000-0000-000000000000}">
    <sortState xmlns:xlrd2="http://schemas.microsoft.com/office/spreadsheetml/2017/richdata2" ref="A5:L898">
      <sortCondition descending="1" ref="L4:L898"/>
    </sortState>
  </autoFilter>
  <mergeCells count="2">
    <mergeCell ref="A1:E1"/>
    <mergeCell ref="A2:E2"/>
  </mergeCells>
  <printOptions horizontalCentered="1"/>
  <pageMargins left="0.7" right="0.7" top="1.25" bottom="0.75" header="0.3" footer="0.3"/>
  <headerFooter>
    <oddHeader>&amp;C&amp;14&amp;"Times New Roman,Bold"Browse by Work Context
&amp;12&amp;"Times New Roman,Regular"Exposed to Very Hot or Cold Temperatures</oddHeader>
    <oddFooter>&amp;L&amp;11&amp;"Times New Roman,Regular"National Center for O*NET Development&amp;R&amp;11&amp;"Times New Roman,Regular"Page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E2B2-FA35-364B-A7FB-8CC51AD7358F}">
  <dimension ref="A1:B5"/>
  <sheetViews>
    <sheetView workbookViewId="0">
      <selection sqref="A1:A1048576"/>
    </sheetView>
    <sheetView workbookViewId="1"/>
  </sheetViews>
  <sheetFormatPr baseColWidth="10" defaultRowHeight="15"/>
  <cols>
    <col min="2" max="2" width="47.6640625" customWidth="1"/>
  </cols>
  <sheetData>
    <row r="1" spans="1:2" ht="21">
      <c r="A1" s="5">
        <v>100</v>
      </c>
      <c r="B1" s="6" t="s">
        <v>1795</v>
      </c>
    </row>
    <row r="2" spans="1:2" ht="21">
      <c r="A2" s="5">
        <v>75</v>
      </c>
      <c r="B2" s="6" t="s">
        <v>1796</v>
      </c>
    </row>
    <row r="3" spans="1:2" ht="21">
      <c r="A3" s="5">
        <v>50</v>
      </c>
      <c r="B3" s="6" t="s">
        <v>1797</v>
      </c>
    </row>
    <row r="4" spans="1:2" ht="21">
      <c r="A4" s="5">
        <v>25</v>
      </c>
      <c r="B4" s="6" t="s">
        <v>1798</v>
      </c>
    </row>
    <row r="5" spans="1:2" ht="21">
      <c r="A5" s="5">
        <v>0</v>
      </c>
      <c r="B5" s="6" t="s">
        <v>1794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FC45-4583-BB4B-B88F-ED475EC0781D}">
  <dimension ref="A1:D1020"/>
  <sheetViews>
    <sheetView topLeftCell="C1" zoomScale="120" zoomScaleNormal="120" workbookViewId="0">
      <selection activeCell="D5" sqref="D5"/>
    </sheetView>
    <sheetView topLeftCell="B1" workbookViewId="1">
      <selection activeCell="L20" sqref="L20"/>
    </sheetView>
  </sheetViews>
  <sheetFormatPr baseColWidth="10" defaultColWidth="8.83203125" defaultRowHeight="15"/>
  <cols>
    <col min="1" max="1" width="16.6640625" style="1" hidden="1" customWidth="1"/>
    <col min="2" max="2" width="48.6640625" style="2" customWidth="1"/>
    <col min="3" max="3" width="16.6640625" style="1" customWidth="1"/>
    <col min="4" max="4" width="48.6640625" style="2" customWidth="1"/>
  </cols>
  <sheetData>
    <row r="1" spans="1:4">
      <c r="A1" s="95" t="s">
        <v>1803</v>
      </c>
      <c r="B1" s="95"/>
      <c r="C1" s="95"/>
      <c r="D1" s="95"/>
    </row>
    <row r="2" spans="1:4">
      <c r="A2" s="96" t="s">
        <v>1804</v>
      </c>
      <c r="B2" s="96"/>
      <c r="C2" s="96"/>
      <c r="D2" s="96"/>
    </row>
    <row r="4" spans="1:4" ht="31">
      <c r="A4" s="3" t="s">
        <v>1805</v>
      </c>
      <c r="B4" s="4" t="s">
        <v>1806</v>
      </c>
      <c r="C4" s="3" t="s">
        <v>7413</v>
      </c>
      <c r="D4" s="4" t="s">
        <v>7414</v>
      </c>
    </row>
    <row r="5" spans="1:4">
      <c r="A5" s="1" t="s">
        <v>1071</v>
      </c>
      <c r="B5" s="2" t="s">
        <v>1072</v>
      </c>
      <c r="C5" s="1" t="s">
        <v>1807</v>
      </c>
      <c r="D5" s="2" t="s">
        <v>1072</v>
      </c>
    </row>
    <row r="6" spans="1:4">
      <c r="A6" s="1" t="s">
        <v>1053</v>
      </c>
      <c r="B6" s="2" t="s">
        <v>1054</v>
      </c>
      <c r="C6" s="1" t="s">
        <v>1807</v>
      </c>
      <c r="D6" s="2" t="s">
        <v>1072</v>
      </c>
    </row>
    <row r="7" spans="1:4">
      <c r="A7" s="1" t="s">
        <v>749</v>
      </c>
      <c r="B7" s="2" t="s">
        <v>750</v>
      </c>
      <c r="C7" s="1" t="s">
        <v>1808</v>
      </c>
      <c r="D7" s="2" t="s">
        <v>750</v>
      </c>
    </row>
    <row r="8" spans="1:4">
      <c r="A8" s="1" t="s">
        <v>1809</v>
      </c>
      <c r="B8" s="2" t="s">
        <v>1810</v>
      </c>
      <c r="C8" s="1" t="s">
        <v>1811</v>
      </c>
      <c r="D8" s="2" t="s">
        <v>1810</v>
      </c>
    </row>
    <row r="9" spans="1:4">
      <c r="A9" s="1" t="s">
        <v>1157</v>
      </c>
      <c r="B9" s="2" t="s">
        <v>1158</v>
      </c>
      <c r="C9" s="1" t="s">
        <v>1812</v>
      </c>
      <c r="D9" s="2" t="s">
        <v>1158</v>
      </c>
    </row>
    <row r="10" spans="1:4">
      <c r="A10" s="1" t="s">
        <v>1143</v>
      </c>
      <c r="B10" s="2" t="s">
        <v>1144</v>
      </c>
      <c r="C10" s="1" t="s">
        <v>1813</v>
      </c>
      <c r="D10" s="2" t="s">
        <v>1144</v>
      </c>
    </row>
    <row r="11" spans="1:4">
      <c r="A11" s="1" t="s">
        <v>1149</v>
      </c>
      <c r="B11" s="2" t="s">
        <v>1150</v>
      </c>
      <c r="C11" s="1" t="s">
        <v>1814</v>
      </c>
      <c r="D11" s="2" t="s">
        <v>1150</v>
      </c>
    </row>
    <row r="12" spans="1:4">
      <c r="A12" s="1" t="s">
        <v>1815</v>
      </c>
      <c r="B12" s="2" t="s">
        <v>1816</v>
      </c>
      <c r="C12" s="1" t="s">
        <v>1817</v>
      </c>
      <c r="D12" s="2" t="s">
        <v>1816</v>
      </c>
    </row>
    <row r="13" spans="1:4">
      <c r="A13" s="1" t="s">
        <v>1745</v>
      </c>
      <c r="B13" s="2" t="s">
        <v>1746</v>
      </c>
      <c r="C13" s="1" t="s">
        <v>1818</v>
      </c>
      <c r="D13" s="2" t="s">
        <v>1746</v>
      </c>
    </row>
    <row r="14" spans="1:4">
      <c r="A14" s="1" t="s">
        <v>921</v>
      </c>
      <c r="B14" s="2" t="s">
        <v>922</v>
      </c>
      <c r="C14" s="1" t="s">
        <v>1819</v>
      </c>
      <c r="D14" s="2" t="s">
        <v>922</v>
      </c>
    </row>
    <row r="15" spans="1:4">
      <c r="A15" s="1" t="s">
        <v>755</v>
      </c>
      <c r="B15" s="2" t="s">
        <v>756</v>
      </c>
      <c r="C15" s="1" t="s">
        <v>1820</v>
      </c>
      <c r="D15" s="2" t="s">
        <v>756</v>
      </c>
    </row>
    <row r="16" spans="1:4">
      <c r="A16" s="1" t="s">
        <v>635</v>
      </c>
      <c r="B16" s="2" t="s">
        <v>636</v>
      </c>
      <c r="C16" s="1" t="s">
        <v>1820</v>
      </c>
      <c r="D16" s="2" t="s">
        <v>756</v>
      </c>
    </row>
    <row r="17" spans="1:4">
      <c r="A17" s="1" t="s">
        <v>1391</v>
      </c>
      <c r="B17" s="2" t="s">
        <v>1392</v>
      </c>
      <c r="C17" s="1" t="s">
        <v>1821</v>
      </c>
      <c r="D17" s="2" t="s">
        <v>1392</v>
      </c>
    </row>
    <row r="18" spans="1:4">
      <c r="A18" s="1" t="s">
        <v>1463</v>
      </c>
      <c r="B18" s="2" t="s">
        <v>1464</v>
      </c>
      <c r="C18" s="1" t="s">
        <v>1822</v>
      </c>
      <c r="D18" s="2" t="s">
        <v>1464</v>
      </c>
    </row>
    <row r="19" spans="1:4">
      <c r="A19" s="1" t="s">
        <v>1603</v>
      </c>
      <c r="B19" s="2" t="s">
        <v>1604</v>
      </c>
      <c r="C19" s="1" t="s">
        <v>1822</v>
      </c>
      <c r="D19" s="2" t="s">
        <v>1464</v>
      </c>
    </row>
    <row r="20" spans="1:4">
      <c r="A20" s="1" t="s">
        <v>1689</v>
      </c>
      <c r="B20" s="2" t="s">
        <v>1690</v>
      </c>
      <c r="C20" s="1" t="s">
        <v>1822</v>
      </c>
      <c r="D20" s="2" t="s">
        <v>1464</v>
      </c>
    </row>
    <row r="21" spans="1:4">
      <c r="A21" s="1" t="s">
        <v>617</v>
      </c>
      <c r="B21" s="2" t="s">
        <v>618</v>
      </c>
      <c r="C21" s="1" t="s">
        <v>1823</v>
      </c>
      <c r="D21" s="2" t="s">
        <v>618</v>
      </c>
    </row>
    <row r="22" spans="1:4">
      <c r="A22" s="1" t="s">
        <v>857</v>
      </c>
      <c r="B22" s="2" t="s">
        <v>858</v>
      </c>
      <c r="C22" s="1" t="s">
        <v>1823</v>
      </c>
      <c r="D22" s="2" t="s">
        <v>618</v>
      </c>
    </row>
    <row r="23" spans="1:4">
      <c r="A23" s="1" t="s">
        <v>375</v>
      </c>
      <c r="B23" s="2" t="s">
        <v>376</v>
      </c>
      <c r="C23" s="1" t="s">
        <v>1823</v>
      </c>
      <c r="D23" s="2" t="s">
        <v>618</v>
      </c>
    </row>
    <row r="24" spans="1:4">
      <c r="A24" s="1" t="s">
        <v>141</v>
      </c>
      <c r="B24" s="2" t="s">
        <v>142</v>
      </c>
      <c r="C24" s="1" t="s">
        <v>1823</v>
      </c>
      <c r="D24" s="2" t="s">
        <v>618</v>
      </c>
    </row>
    <row r="25" spans="1:4">
      <c r="A25" s="1" t="s">
        <v>295</v>
      </c>
      <c r="B25" s="2" t="s">
        <v>296</v>
      </c>
      <c r="C25" s="1" t="s">
        <v>1823</v>
      </c>
      <c r="D25" s="2" t="s">
        <v>618</v>
      </c>
    </row>
    <row r="26" spans="1:4">
      <c r="A26" s="1" t="s">
        <v>381</v>
      </c>
      <c r="B26" s="2" t="s">
        <v>382</v>
      </c>
      <c r="C26" s="1" t="s">
        <v>1823</v>
      </c>
      <c r="D26" s="2" t="s">
        <v>618</v>
      </c>
    </row>
    <row r="27" spans="1:4">
      <c r="A27" s="1" t="s">
        <v>1093</v>
      </c>
      <c r="B27" s="2" t="s">
        <v>1094</v>
      </c>
      <c r="C27" s="1" t="s">
        <v>1824</v>
      </c>
      <c r="D27" s="2" t="s">
        <v>1094</v>
      </c>
    </row>
    <row r="28" spans="1:4">
      <c r="A28" s="1" t="s">
        <v>767</v>
      </c>
      <c r="B28" s="2" t="s">
        <v>768</v>
      </c>
      <c r="C28" s="1" t="s">
        <v>1825</v>
      </c>
      <c r="D28" s="2" t="s">
        <v>768</v>
      </c>
    </row>
    <row r="29" spans="1:4">
      <c r="A29" s="1" t="s">
        <v>805</v>
      </c>
      <c r="B29" s="2" t="s">
        <v>806</v>
      </c>
      <c r="C29" s="1" t="s">
        <v>1825</v>
      </c>
      <c r="D29" s="2" t="s">
        <v>768</v>
      </c>
    </row>
    <row r="30" spans="1:4">
      <c r="A30" s="1" t="s">
        <v>1667</v>
      </c>
      <c r="B30" s="2" t="s">
        <v>1668</v>
      </c>
      <c r="C30" s="1" t="s">
        <v>1826</v>
      </c>
      <c r="D30" s="2" t="s">
        <v>1668</v>
      </c>
    </row>
    <row r="31" spans="1:4">
      <c r="A31" s="1" t="s">
        <v>1249</v>
      </c>
      <c r="B31" s="2" t="s">
        <v>1250</v>
      </c>
      <c r="C31" s="1" t="s">
        <v>1827</v>
      </c>
      <c r="D31" s="2" t="s">
        <v>1250</v>
      </c>
    </row>
    <row r="32" spans="1:4">
      <c r="A32" s="1" t="s">
        <v>1511</v>
      </c>
      <c r="B32" s="2" t="s">
        <v>1512</v>
      </c>
      <c r="C32" s="1" t="s">
        <v>1828</v>
      </c>
      <c r="D32" s="2" t="s">
        <v>1512</v>
      </c>
    </row>
    <row r="33" spans="1:4">
      <c r="A33" s="1" t="s">
        <v>259</v>
      </c>
      <c r="B33" s="2" t="s">
        <v>260</v>
      </c>
      <c r="C33" s="1" t="s">
        <v>1829</v>
      </c>
      <c r="D33" s="2" t="s">
        <v>260</v>
      </c>
    </row>
    <row r="34" spans="1:4">
      <c r="A34" s="1" t="s">
        <v>437</v>
      </c>
      <c r="B34" s="2" t="s">
        <v>438</v>
      </c>
      <c r="C34" s="1" t="s">
        <v>1830</v>
      </c>
      <c r="D34" s="2" t="s">
        <v>438</v>
      </c>
    </row>
    <row r="35" spans="1:4" ht="30">
      <c r="A35" s="1" t="s">
        <v>1237</v>
      </c>
      <c r="B35" s="2" t="s">
        <v>1238</v>
      </c>
      <c r="C35" s="1" t="s">
        <v>1831</v>
      </c>
      <c r="D35" s="2" t="s">
        <v>1238</v>
      </c>
    </row>
    <row r="36" spans="1:4">
      <c r="A36" s="1" t="s">
        <v>1027</v>
      </c>
      <c r="B36" s="2" t="s">
        <v>1028</v>
      </c>
      <c r="C36" s="1" t="s">
        <v>1832</v>
      </c>
      <c r="D36" s="2" t="s">
        <v>1028</v>
      </c>
    </row>
    <row r="37" spans="1:4">
      <c r="A37" s="1" t="s">
        <v>1401</v>
      </c>
      <c r="B37" s="2" t="s">
        <v>1402</v>
      </c>
      <c r="C37" s="1" t="s">
        <v>1833</v>
      </c>
      <c r="D37" s="2" t="s">
        <v>1402</v>
      </c>
    </row>
    <row r="38" spans="1:4">
      <c r="A38" s="1" t="s">
        <v>1834</v>
      </c>
      <c r="B38" s="2" t="s">
        <v>1835</v>
      </c>
      <c r="C38" s="1" t="s">
        <v>1836</v>
      </c>
      <c r="D38" s="2" t="s">
        <v>1835</v>
      </c>
    </row>
    <row r="39" spans="1:4">
      <c r="A39" s="1" t="s">
        <v>1021</v>
      </c>
      <c r="B39" s="2" t="s">
        <v>1022</v>
      </c>
      <c r="C39" s="1" t="s">
        <v>1837</v>
      </c>
      <c r="D39" s="2" t="s">
        <v>1022</v>
      </c>
    </row>
    <row r="40" spans="1:4" ht="30">
      <c r="A40" s="1" t="s">
        <v>655</v>
      </c>
      <c r="B40" s="2" t="s">
        <v>656</v>
      </c>
      <c r="C40" s="1" t="s">
        <v>1837</v>
      </c>
      <c r="D40" s="2" t="s">
        <v>1022</v>
      </c>
    </row>
    <row r="41" spans="1:4">
      <c r="A41" s="1" t="s">
        <v>913</v>
      </c>
      <c r="B41" s="2" t="s">
        <v>914</v>
      </c>
      <c r="C41" s="1" t="s">
        <v>1838</v>
      </c>
      <c r="D41" s="2" t="s">
        <v>914</v>
      </c>
    </row>
    <row r="42" spans="1:4">
      <c r="A42" s="1" t="s">
        <v>1329</v>
      </c>
      <c r="B42" s="2" t="s">
        <v>1330</v>
      </c>
      <c r="C42" s="1" t="s">
        <v>1839</v>
      </c>
      <c r="D42" s="2" t="s">
        <v>1330</v>
      </c>
    </row>
    <row r="43" spans="1:4">
      <c r="A43" s="1" t="s">
        <v>689</v>
      </c>
      <c r="B43" s="2" t="s">
        <v>690</v>
      </c>
      <c r="C43" s="1" t="s">
        <v>1840</v>
      </c>
      <c r="D43" s="2" t="s">
        <v>690</v>
      </c>
    </row>
    <row r="44" spans="1:4">
      <c r="A44" s="1" t="s">
        <v>1085</v>
      </c>
      <c r="B44" s="2" t="s">
        <v>1086</v>
      </c>
      <c r="C44" s="1" t="s">
        <v>1841</v>
      </c>
      <c r="D44" s="2" t="s">
        <v>1086</v>
      </c>
    </row>
    <row r="45" spans="1:4">
      <c r="A45" s="1" t="s">
        <v>1577</v>
      </c>
      <c r="B45" s="2" t="s">
        <v>1578</v>
      </c>
      <c r="C45" s="1" t="s">
        <v>1842</v>
      </c>
      <c r="D45" s="2" t="s">
        <v>1578</v>
      </c>
    </row>
    <row r="46" spans="1:4">
      <c r="A46" s="1" t="s">
        <v>1089</v>
      </c>
      <c r="B46" s="2" t="s">
        <v>1090</v>
      </c>
      <c r="C46" s="1" t="s">
        <v>1843</v>
      </c>
      <c r="D46" s="2" t="s">
        <v>1090</v>
      </c>
    </row>
    <row r="47" spans="1:4">
      <c r="A47" s="1" t="s">
        <v>1269</v>
      </c>
      <c r="B47" s="2" t="s">
        <v>1270</v>
      </c>
      <c r="C47" s="1" t="s">
        <v>1843</v>
      </c>
      <c r="D47" s="2" t="s">
        <v>1090</v>
      </c>
    </row>
    <row r="48" spans="1:4">
      <c r="A48" s="1" t="s">
        <v>873</v>
      </c>
      <c r="B48" s="2" t="s">
        <v>874</v>
      </c>
      <c r="C48" s="1" t="s">
        <v>1843</v>
      </c>
      <c r="D48" s="2" t="s">
        <v>1090</v>
      </c>
    </row>
    <row r="49" spans="1:4">
      <c r="A49" s="1" t="s">
        <v>683</v>
      </c>
      <c r="B49" s="2" t="s">
        <v>684</v>
      </c>
      <c r="C49" s="1" t="s">
        <v>1844</v>
      </c>
      <c r="D49" s="2" t="s">
        <v>684</v>
      </c>
    </row>
    <row r="50" spans="1:4" ht="30">
      <c r="A50" s="1" t="s">
        <v>901</v>
      </c>
      <c r="B50" s="2" t="s">
        <v>902</v>
      </c>
      <c r="C50" s="1" t="s">
        <v>1845</v>
      </c>
      <c r="D50" s="2" t="s">
        <v>902</v>
      </c>
    </row>
    <row r="51" spans="1:4">
      <c r="A51" s="1" t="s">
        <v>1127</v>
      </c>
      <c r="B51" s="2" t="s">
        <v>1128</v>
      </c>
      <c r="C51" s="1" t="s">
        <v>1846</v>
      </c>
      <c r="D51" s="2" t="s">
        <v>1128</v>
      </c>
    </row>
    <row r="52" spans="1:4">
      <c r="A52" s="1" t="s">
        <v>775</v>
      </c>
      <c r="B52" s="2" t="s">
        <v>776</v>
      </c>
      <c r="C52" s="1" t="s">
        <v>1847</v>
      </c>
      <c r="D52" s="2" t="s">
        <v>776</v>
      </c>
    </row>
    <row r="53" spans="1:4">
      <c r="A53" s="1" t="s">
        <v>397</v>
      </c>
      <c r="B53" s="2" t="s">
        <v>398</v>
      </c>
      <c r="C53" s="1" t="s">
        <v>1848</v>
      </c>
      <c r="D53" s="2" t="s">
        <v>398</v>
      </c>
    </row>
    <row r="54" spans="1:4">
      <c r="A54" s="1" t="s">
        <v>1849</v>
      </c>
      <c r="B54" s="2" t="s">
        <v>1850</v>
      </c>
      <c r="C54" s="1" t="s">
        <v>1851</v>
      </c>
      <c r="D54" s="2" t="s">
        <v>1850</v>
      </c>
    </row>
    <row r="55" spans="1:4">
      <c r="A55" s="1" t="s">
        <v>1201</v>
      </c>
      <c r="B55" s="2" t="s">
        <v>1202</v>
      </c>
      <c r="C55" s="1" t="s">
        <v>1851</v>
      </c>
      <c r="D55" s="2" t="s">
        <v>1850</v>
      </c>
    </row>
    <row r="56" spans="1:4">
      <c r="A56" s="1" t="s">
        <v>1713</v>
      </c>
      <c r="B56" s="2" t="s">
        <v>1714</v>
      </c>
      <c r="C56" s="1" t="s">
        <v>1851</v>
      </c>
      <c r="D56" s="2" t="s">
        <v>1850</v>
      </c>
    </row>
    <row r="57" spans="1:4">
      <c r="A57" s="1" t="s">
        <v>1852</v>
      </c>
      <c r="B57" s="2" t="s">
        <v>1853</v>
      </c>
      <c r="C57" s="1" t="s">
        <v>1854</v>
      </c>
      <c r="D57" s="2" t="s">
        <v>1853</v>
      </c>
    </row>
    <row r="58" spans="1:4">
      <c r="A58" s="1" t="s">
        <v>1649</v>
      </c>
      <c r="B58" s="2" t="s">
        <v>1650</v>
      </c>
      <c r="C58" s="1" t="s">
        <v>1854</v>
      </c>
      <c r="D58" s="2" t="s">
        <v>1853</v>
      </c>
    </row>
    <row r="59" spans="1:4">
      <c r="A59" s="1" t="s">
        <v>1055</v>
      </c>
      <c r="B59" s="2" t="s">
        <v>1056</v>
      </c>
      <c r="C59" s="1" t="s">
        <v>1854</v>
      </c>
      <c r="D59" s="2" t="s">
        <v>1853</v>
      </c>
    </row>
    <row r="60" spans="1:4">
      <c r="A60" s="1" t="s">
        <v>899</v>
      </c>
      <c r="B60" s="2" t="s">
        <v>900</v>
      </c>
      <c r="C60" s="1" t="s">
        <v>1854</v>
      </c>
      <c r="D60" s="2" t="s">
        <v>1853</v>
      </c>
    </row>
    <row r="61" spans="1:4">
      <c r="A61" s="1" t="s">
        <v>339</v>
      </c>
      <c r="B61" s="2" t="s">
        <v>340</v>
      </c>
      <c r="C61" s="1" t="s">
        <v>1854</v>
      </c>
      <c r="D61" s="2" t="s">
        <v>1853</v>
      </c>
    </row>
    <row r="62" spans="1:4">
      <c r="A62" s="1" t="s">
        <v>909</v>
      </c>
      <c r="B62" s="2" t="s">
        <v>910</v>
      </c>
      <c r="C62" s="1" t="s">
        <v>1854</v>
      </c>
      <c r="D62" s="2" t="s">
        <v>1853</v>
      </c>
    </row>
    <row r="63" spans="1:4">
      <c r="A63" s="1" t="s">
        <v>807</v>
      </c>
      <c r="B63" s="2" t="s">
        <v>808</v>
      </c>
      <c r="C63" s="1" t="s">
        <v>1854</v>
      </c>
      <c r="D63" s="2" t="s">
        <v>1853</v>
      </c>
    </row>
    <row r="64" spans="1:4" ht="30">
      <c r="A64" s="1" t="s">
        <v>1309</v>
      </c>
      <c r="B64" s="2" t="s">
        <v>1310</v>
      </c>
      <c r="C64" s="1" t="s">
        <v>1855</v>
      </c>
      <c r="D64" s="2" t="s">
        <v>1310</v>
      </c>
    </row>
    <row r="65" spans="1:4">
      <c r="A65" s="1" t="s">
        <v>1111</v>
      </c>
      <c r="B65" s="2" t="s">
        <v>1112</v>
      </c>
      <c r="C65" s="1" t="s">
        <v>1856</v>
      </c>
      <c r="D65" s="2" t="s">
        <v>1112</v>
      </c>
    </row>
    <row r="66" spans="1:4">
      <c r="A66" s="1" t="s">
        <v>945</v>
      </c>
      <c r="B66" s="2" t="s">
        <v>946</v>
      </c>
      <c r="C66" s="1" t="s">
        <v>1857</v>
      </c>
      <c r="D66" s="2" t="s">
        <v>946</v>
      </c>
    </row>
    <row r="67" spans="1:4" ht="30">
      <c r="A67" s="1" t="s">
        <v>1301</v>
      </c>
      <c r="B67" s="2" t="s">
        <v>1302</v>
      </c>
      <c r="C67" s="1" t="s">
        <v>1858</v>
      </c>
      <c r="D67" s="2" t="s">
        <v>1302</v>
      </c>
    </row>
    <row r="68" spans="1:4">
      <c r="A68" s="1" t="s">
        <v>1139</v>
      </c>
      <c r="B68" s="2" t="s">
        <v>1140</v>
      </c>
      <c r="C68" s="1" t="s">
        <v>1859</v>
      </c>
      <c r="D68" s="2" t="s">
        <v>1140</v>
      </c>
    </row>
    <row r="69" spans="1:4">
      <c r="A69" s="1" t="s">
        <v>453</v>
      </c>
      <c r="B69" s="2" t="s">
        <v>454</v>
      </c>
      <c r="C69" s="1" t="s">
        <v>1860</v>
      </c>
      <c r="D69" s="2" t="s">
        <v>454</v>
      </c>
    </row>
    <row r="70" spans="1:4">
      <c r="A70" s="1" t="s">
        <v>537</v>
      </c>
      <c r="B70" s="2" t="s">
        <v>538</v>
      </c>
      <c r="C70" s="1" t="s">
        <v>1861</v>
      </c>
      <c r="D70" s="2" t="s">
        <v>538</v>
      </c>
    </row>
    <row r="71" spans="1:4">
      <c r="A71" s="1" t="s">
        <v>585</v>
      </c>
      <c r="B71" s="2" t="s">
        <v>586</v>
      </c>
      <c r="C71" s="1" t="s">
        <v>1861</v>
      </c>
      <c r="D71" s="2" t="s">
        <v>538</v>
      </c>
    </row>
    <row r="72" spans="1:4">
      <c r="A72" s="1" t="s">
        <v>1281</v>
      </c>
      <c r="B72" s="2" t="s">
        <v>1282</v>
      </c>
      <c r="C72" s="1" t="s">
        <v>1861</v>
      </c>
      <c r="D72" s="2" t="s">
        <v>538</v>
      </c>
    </row>
    <row r="73" spans="1:4">
      <c r="A73" s="1" t="s">
        <v>679</v>
      </c>
      <c r="B73" s="2" t="s">
        <v>680</v>
      </c>
      <c r="C73" s="1" t="s">
        <v>1861</v>
      </c>
      <c r="D73" s="2" t="s">
        <v>538</v>
      </c>
    </row>
    <row r="74" spans="1:4">
      <c r="A74" s="1" t="s">
        <v>255</v>
      </c>
      <c r="B74" s="2" t="s">
        <v>256</v>
      </c>
      <c r="C74" s="1" t="s">
        <v>1861</v>
      </c>
      <c r="D74" s="2" t="s">
        <v>538</v>
      </c>
    </row>
    <row r="75" spans="1:4">
      <c r="A75" s="1" t="s">
        <v>1707</v>
      </c>
      <c r="B75" s="2" t="s">
        <v>1708</v>
      </c>
      <c r="C75" s="1" t="s">
        <v>1861</v>
      </c>
      <c r="D75" s="2" t="s">
        <v>538</v>
      </c>
    </row>
    <row r="76" spans="1:4">
      <c r="A76" s="1" t="s">
        <v>1273</v>
      </c>
      <c r="B76" s="2" t="s">
        <v>1274</v>
      </c>
      <c r="C76" s="1" t="s">
        <v>1861</v>
      </c>
      <c r="D76" s="2" t="s">
        <v>538</v>
      </c>
    </row>
    <row r="77" spans="1:4">
      <c r="A77" s="1" t="s">
        <v>1357</v>
      </c>
      <c r="B77" s="2" t="s">
        <v>1358</v>
      </c>
      <c r="C77" s="1" t="s">
        <v>1862</v>
      </c>
      <c r="D77" s="2" t="s">
        <v>1358</v>
      </c>
    </row>
    <row r="78" spans="1:4">
      <c r="A78" s="1" t="s">
        <v>1535</v>
      </c>
      <c r="B78" s="2" t="s">
        <v>1536</v>
      </c>
      <c r="C78" s="1" t="s">
        <v>1863</v>
      </c>
      <c r="D78" s="2" t="s">
        <v>1536</v>
      </c>
    </row>
    <row r="79" spans="1:4">
      <c r="A79" s="1" t="s">
        <v>369</v>
      </c>
      <c r="B79" s="2" t="s">
        <v>370</v>
      </c>
      <c r="C79" s="1" t="s">
        <v>1864</v>
      </c>
      <c r="D79" s="2" t="s">
        <v>370</v>
      </c>
    </row>
    <row r="80" spans="1:4">
      <c r="A80" s="1" t="s">
        <v>1367</v>
      </c>
      <c r="B80" s="2" t="s">
        <v>1368</v>
      </c>
      <c r="C80" s="1" t="s">
        <v>1865</v>
      </c>
      <c r="D80" s="2" t="s">
        <v>1368</v>
      </c>
    </row>
    <row r="81" spans="1:4">
      <c r="A81" s="1" t="s">
        <v>855</v>
      </c>
      <c r="B81" s="2" t="s">
        <v>856</v>
      </c>
      <c r="C81" s="1" t="s">
        <v>1866</v>
      </c>
      <c r="D81" s="2" t="s">
        <v>856</v>
      </c>
    </row>
    <row r="82" spans="1:4">
      <c r="A82" s="1" t="s">
        <v>701</v>
      </c>
      <c r="B82" s="2" t="s">
        <v>702</v>
      </c>
      <c r="C82" s="1" t="s">
        <v>1866</v>
      </c>
      <c r="D82" s="2" t="s">
        <v>856</v>
      </c>
    </row>
    <row r="83" spans="1:4">
      <c r="A83" s="1" t="s">
        <v>933</v>
      </c>
      <c r="B83" s="2" t="s">
        <v>934</v>
      </c>
      <c r="C83" s="1" t="s">
        <v>1866</v>
      </c>
      <c r="D83" s="2" t="s">
        <v>856</v>
      </c>
    </row>
    <row r="84" spans="1:4">
      <c r="A84" s="1" t="s">
        <v>1867</v>
      </c>
      <c r="B84" s="2" t="s">
        <v>1868</v>
      </c>
      <c r="C84" s="1" t="s">
        <v>1869</v>
      </c>
      <c r="D84" s="2" t="s">
        <v>1868</v>
      </c>
    </row>
    <row r="85" spans="1:4">
      <c r="A85" s="1" t="s">
        <v>1061</v>
      </c>
      <c r="B85" s="2" t="s">
        <v>1062</v>
      </c>
      <c r="C85" s="1" t="s">
        <v>1870</v>
      </c>
      <c r="D85" s="2" t="s">
        <v>1062</v>
      </c>
    </row>
    <row r="86" spans="1:4">
      <c r="A86" s="1" t="s">
        <v>841</v>
      </c>
      <c r="B86" s="2" t="s">
        <v>842</v>
      </c>
      <c r="C86" s="1" t="s">
        <v>1871</v>
      </c>
      <c r="D86" s="2" t="s">
        <v>842</v>
      </c>
    </row>
    <row r="87" spans="1:4">
      <c r="A87" s="1" t="s">
        <v>1241</v>
      </c>
      <c r="B87" s="2" t="s">
        <v>1242</v>
      </c>
      <c r="C87" s="1" t="s">
        <v>1872</v>
      </c>
      <c r="D87" s="2" t="s">
        <v>1242</v>
      </c>
    </row>
    <row r="88" spans="1:4">
      <c r="A88" s="1" t="s">
        <v>1561</v>
      </c>
      <c r="B88" s="2" t="s">
        <v>1562</v>
      </c>
      <c r="C88" s="1" t="s">
        <v>1873</v>
      </c>
      <c r="D88" s="2" t="s">
        <v>1562</v>
      </c>
    </row>
    <row r="89" spans="1:4">
      <c r="A89" s="1" t="s">
        <v>1381</v>
      </c>
      <c r="B89" s="2" t="s">
        <v>1382</v>
      </c>
      <c r="C89" s="1" t="s">
        <v>1874</v>
      </c>
      <c r="D89" s="2" t="s">
        <v>1382</v>
      </c>
    </row>
    <row r="90" spans="1:4">
      <c r="A90" s="1" t="s">
        <v>1421</v>
      </c>
      <c r="B90" s="2" t="s">
        <v>1422</v>
      </c>
      <c r="C90" s="1" t="s">
        <v>1875</v>
      </c>
      <c r="D90" s="2" t="s">
        <v>1422</v>
      </c>
    </row>
    <row r="91" spans="1:4">
      <c r="A91" s="1" t="s">
        <v>1781</v>
      </c>
      <c r="B91" s="2" t="s">
        <v>1782</v>
      </c>
      <c r="C91" s="1" t="s">
        <v>1875</v>
      </c>
      <c r="D91" s="2" t="s">
        <v>1422</v>
      </c>
    </row>
    <row r="92" spans="1:4">
      <c r="A92" s="1" t="s">
        <v>1876</v>
      </c>
      <c r="B92" s="2" t="s">
        <v>1877</v>
      </c>
      <c r="C92" s="1" t="s">
        <v>1878</v>
      </c>
      <c r="D92" s="2" t="s">
        <v>1877</v>
      </c>
    </row>
    <row r="93" spans="1:4">
      <c r="A93" s="1" t="s">
        <v>1385</v>
      </c>
      <c r="B93" s="2" t="s">
        <v>1386</v>
      </c>
      <c r="C93" s="1" t="s">
        <v>1878</v>
      </c>
      <c r="D93" s="2" t="s">
        <v>1877</v>
      </c>
    </row>
    <row r="94" spans="1:4">
      <c r="A94" s="1" t="s">
        <v>1153</v>
      </c>
      <c r="B94" s="2" t="s">
        <v>1154</v>
      </c>
      <c r="C94" s="1" t="s">
        <v>1878</v>
      </c>
      <c r="D94" s="2" t="s">
        <v>1877</v>
      </c>
    </row>
    <row r="95" spans="1:4">
      <c r="A95" s="1" t="s">
        <v>1173</v>
      </c>
      <c r="B95" s="2" t="s">
        <v>1174</v>
      </c>
      <c r="C95" s="1" t="s">
        <v>1878</v>
      </c>
      <c r="D95" s="2" t="s">
        <v>1877</v>
      </c>
    </row>
    <row r="96" spans="1:4">
      <c r="A96" s="1" t="s">
        <v>765</v>
      </c>
      <c r="B96" s="2" t="s">
        <v>766</v>
      </c>
      <c r="C96" s="1" t="s">
        <v>1878</v>
      </c>
      <c r="D96" s="2" t="s">
        <v>1877</v>
      </c>
    </row>
    <row r="97" spans="1:4">
      <c r="A97" s="1" t="s">
        <v>1353</v>
      </c>
      <c r="B97" s="2" t="s">
        <v>1354</v>
      </c>
      <c r="C97" s="1" t="s">
        <v>1879</v>
      </c>
      <c r="D97" s="2" t="s">
        <v>1354</v>
      </c>
    </row>
    <row r="98" spans="1:4">
      <c r="A98" s="1" t="s">
        <v>849</v>
      </c>
      <c r="B98" s="2" t="s">
        <v>850</v>
      </c>
      <c r="C98" s="1" t="s">
        <v>1880</v>
      </c>
      <c r="D98" s="2" t="s">
        <v>850</v>
      </c>
    </row>
    <row r="99" spans="1:4">
      <c r="A99" s="1" t="s">
        <v>567</v>
      </c>
      <c r="B99" s="2" t="s">
        <v>568</v>
      </c>
      <c r="C99" s="1" t="s">
        <v>1881</v>
      </c>
      <c r="D99" s="2" t="s">
        <v>568</v>
      </c>
    </row>
    <row r="100" spans="1:4">
      <c r="A100" s="1" t="s">
        <v>1725</v>
      </c>
      <c r="B100" s="2" t="s">
        <v>1726</v>
      </c>
      <c r="C100" s="1" t="s">
        <v>1882</v>
      </c>
      <c r="D100" s="2" t="s">
        <v>1726</v>
      </c>
    </row>
    <row r="101" spans="1:4">
      <c r="A101" s="1" t="s">
        <v>1673</v>
      </c>
      <c r="B101" s="2" t="s">
        <v>1674</v>
      </c>
      <c r="C101" s="1" t="s">
        <v>1883</v>
      </c>
      <c r="D101" s="2" t="s">
        <v>1674</v>
      </c>
    </row>
    <row r="102" spans="1:4">
      <c r="A102" s="1" t="s">
        <v>1884</v>
      </c>
      <c r="B102" s="2" t="s">
        <v>1885</v>
      </c>
      <c r="C102" s="1" t="s">
        <v>1886</v>
      </c>
      <c r="D102" s="2" t="s">
        <v>1885</v>
      </c>
    </row>
    <row r="103" spans="1:4">
      <c r="A103" s="1" t="s">
        <v>1643</v>
      </c>
      <c r="B103" s="2" t="s">
        <v>1644</v>
      </c>
      <c r="C103" s="1" t="s">
        <v>1887</v>
      </c>
      <c r="D103" s="2" t="s">
        <v>1644</v>
      </c>
    </row>
    <row r="104" spans="1:4">
      <c r="A104" s="1" t="s">
        <v>1627</v>
      </c>
      <c r="B104" s="2" t="s">
        <v>1628</v>
      </c>
      <c r="C104" s="1" t="s">
        <v>1888</v>
      </c>
      <c r="D104" s="2" t="s">
        <v>1628</v>
      </c>
    </row>
    <row r="105" spans="1:4">
      <c r="A105" s="1" t="s">
        <v>1889</v>
      </c>
      <c r="B105" s="2" t="s">
        <v>1890</v>
      </c>
      <c r="C105" s="1" t="s">
        <v>1891</v>
      </c>
      <c r="D105" s="2" t="s">
        <v>1890</v>
      </c>
    </row>
    <row r="106" spans="1:4">
      <c r="A106" s="1" t="s">
        <v>1621</v>
      </c>
      <c r="B106" s="2" t="s">
        <v>1622</v>
      </c>
      <c r="C106" s="1" t="s">
        <v>1892</v>
      </c>
      <c r="D106" s="2" t="s">
        <v>1622</v>
      </c>
    </row>
    <row r="107" spans="1:4">
      <c r="A107" s="1" t="s">
        <v>1613</v>
      </c>
      <c r="B107" s="2" t="s">
        <v>1614</v>
      </c>
      <c r="C107" s="1" t="s">
        <v>1893</v>
      </c>
      <c r="D107" s="2" t="s">
        <v>1614</v>
      </c>
    </row>
    <row r="108" spans="1:4">
      <c r="A108" s="1" t="s">
        <v>1335</v>
      </c>
      <c r="B108" s="2" t="s">
        <v>1336</v>
      </c>
      <c r="C108" s="1" t="s">
        <v>1894</v>
      </c>
      <c r="D108" s="2" t="s">
        <v>1336</v>
      </c>
    </row>
    <row r="109" spans="1:4">
      <c r="A109" s="1" t="s">
        <v>1601</v>
      </c>
      <c r="B109" s="2" t="s">
        <v>1602</v>
      </c>
      <c r="C109" s="1" t="s">
        <v>1895</v>
      </c>
      <c r="D109" s="2" t="s">
        <v>1602</v>
      </c>
    </row>
    <row r="110" spans="1:4">
      <c r="A110" s="1" t="s">
        <v>1717</v>
      </c>
      <c r="B110" s="2" t="s">
        <v>1718</v>
      </c>
      <c r="C110" s="1" t="s">
        <v>1896</v>
      </c>
      <c r="D110" s="2" t="s">
        <v>1718</v>
      </c>
    </row>
    <row r="111" spans="1:4">
      <c r="A111" s="1" t="s">
        <v>1897</v>
      </c>
      <c r="B111" s="2" t="s">
        <v>1898</v>
      </c>
      <c r="C111" s="1" t="s">
        <v>1899</v>
      </c>
      <c r="D111" s="2" t="s">
        <v>1898</v>
      </c>
    </row>
    <row r="112" spans="1:4">
      <c r="A112" s="1" t="s">
        <v>1623</v>
      </c>
      <c r="B112" s="2" t="s">
        <v>1624</v>
      </c>
      <c r="C112" s="1" t="s">
        <v>1899</v>
      </c>
      <c r="D112" s="2" t="s">
        <v>1898</v>
      </c>
    </row>
    <row r="113" spans="1:4">
      <c r="A113" s="1" t="s">
        <v>1119</v>
      </c>
      <c r="B113" s="2" t="s">
        <v>1120</v>
      </c>
      <c r="C113" s="1" t="s">
        <v>1899</v>
      </c>
      <c r="D113" s="2" t="s">
        <v>1898</v>
      </c>
    </row>
    <row r="114" spans="1:4">
      <c r="A114" s="1" t="s">
        <v>1525</v>
      </c>
      <c r="B114" s="2" t="s">
        <v>1526</v>
      </c>
      <c r="C114" s="1" t="s">
        <v>1900</v>
      </c>
      <c r="D114" s="2" t="s">
        <v>1526</v>
      </c>
    </row>
    <row r="115" spans="1:4">
      <c r="A115" s="1" t="s">
        <v>1475</v>
      </c>
      <c r="B115" s="2" t="s">
        <v>1476</v>
      </c>
      <c r="C115" s="1" t="s">
        <v>1900</v>
      </c>
      <c r="D115" s="2" t="s">
        <v>1526</v>
      </c>
    </row>
    <row r="116" spans="1:4">
      <c r="A116" s="1" t="s">
        <v>963</v>
      </c>
      <c r="B116" s="2" t="s">
        <v>964</v>
      </c>
      <c r="C116" s="1" t="s">
        <v>1901</v>
      </c>
      <c r="D116" s="2" t="s">
        <v>964</v>
      </c>
    </row>
    <row r="117" spans="1:4">
      <c r="A117" s="1" t="s">
        <v>1523</v>
      </c>
      <c r="B117" s="2" t="s">
        <v>1524</v>
      </c>
      <c r="C117" s="1" t="s">
        <v>1902</v>
      </c>
      <c r="D117" s="2" t="s">
        <v>1524</v>
      </c>
    </row>
    <row r="118" spans="1:4">
      <c r="A118" s="1" t="s">
        <v>1197</v>
      </c>
      <c r="B118" s="2" t="s">
        <v>1198</v>
      </c>
      <c r="C118" s="1" t="s">
        <v>1903</v>
      </c>
      <c r="D118" s="2" t="s">
        <v>1198</v>
      </c>
    </row>
    <row r="119" spans="1:4">
      <c r="A119" s="1" t="s">
        <v>969</v>
      </c>
      <c r="B119" s="2" t="s">
        <v>970</v>
      </c>
      <c r="C119" s="1" t="s">
        <v>1904</v>
      </c>
      <c r="D119" s="2" t="s">
        <v>970</v>
      </c>
    </row>
    <row r="120" spans="1:4">
      <c r="A120" s="1" t="s">
        <v>1195</v>
      </c>
      <c r="B120" s="2" t="s">
        <v>1196</v>
      </c>
      <c r="C120" s="1" t="s">
        <v>1905</v>
      </c>
      <c r="D120" s="2" t="s">
        <v>1196</v>
      </c>
    </row>
    <row r="121" spans="1:4">
      <c r="A121" s="1" t="s">
        <v>869</v>
      </c>
      <c r="B121" s="2" t="s">
        <v>870</v>
      </c>
      <c r="C121" s="1" t="s">
        <v>1905</v>
      </c>
      <c r="D121" s="2" t="s">
        <v>1196</v>
      </c>
    </row>
    <row r="122" spans="1:4">
      <c r="A122" s="1" t="s">
        <v>1615</v>
      </c>
      <c r="B122" s="2" t="s">
        <v>1616</v>
      </c>
      <c r="C122" s="1" t="s">
        <v>1906</v>
      </c>
      <c r="D122" s="2" t="s">
        <v>1616</v>
      </c>
    </row>
    <row r="123" spans="1:4">
      <c r="A123" s="1" t="s">
        <v>1679</v>
      </c>
      <c r="B123" s="2" t="s">
        <v>1680</v>
      </c>
      <c r="C123" s="1" t="s">
        <v>1907</v>
      </c>
      <c r="D123" s="2" t="s">
        <v>1680</v>
      </c>
    </row>
    <row r="124" spans="1:4">
      <c r="A124" s="1" t="s">
        <v>1677</v>
      </c>
      <c r="B124" s="2" t="s">
        <v>1678</v>
      </c>
      <c r="C124" s="1" t="s">
        <v>1907</v>
      </c>
      <c r="D124" s="2" t="s">
        <v>1680</v>
      </c>
    </row>
    <row r="125" spans="1:4">
      <c r="A125" s="1" t="s">
        <v>1065</v>
      </c>
      <c r="B125" s="2" t="s">
        <v>1066</v>
      </c>
      <c r="C125" s="1" t="s">
        <v>1908</v>
      </c>
      <c r="D125" s="2" t="s">
        <v>1066</v>
      </c>
    </row>
    <row r="126" spans="1:4">
      <c r="A126" s="1" t="s">
        <v>1669</v>
      </c>
      <c r="B126" s="2" t="s">
        <v>1670</v>
      </c>
      <c r="C126" s="1" t="s">
        <v>1909</v>
      </c>
      <c r="D126" s="2" t="s">
        <v>1670</v>
      </c>
    </row>
    <row r="127" spans="1:4">
      <c r="A127" s="1" t="s">
        <v>1711</v>
      </c>
      <c r="B127" s="2" t="s">
        <v>1712</v>
      </c>
      <c r="C127" s="1" t="s">
        <v>1910</v>
      </c>
      <c r="D127" s="2" t="s">
        <v>1712</v>
      </c>
    </row>
    <row r="128" spans="1:4">
      <c r="A128" s="1" t="s">
        <v>1651</v>
      </c>
      <c r="B128" s="2" t="s">
        <v>1652</v>
      </c>
      <c r="C128" s="1" t="s">
        <v>1911</v>
      </c>
      <c r="D128" s="2" t="s">
        <v>1652</v>
      </c>
    </row>
    <row r="129" spans="1:4">
      <c r="A129" s="1" t="s">
        <v>1657</v>
      </c>
      <c r="B129" s="2" t="s">
        <v>1658</v>
      </c>
      <c r="C129" s="1" t="s">
        <v>1912</v>
      </c>
      <c r="D129" s="2" t="s">
        <v>1658</v>
      </c>
    </row>
    <row r="130" spans="1:4">
      <c r="A130" s="1" t="s">
        <v>1913</v>
      </c>
      <c r="B130" s="2" t="s">
        <v>1914</v>
      </c>
      <c r="C130" s="1" t="s">
        <v>1915</v>
      </c>
      <c r="D130" s="2" t="s">
        <v>1914</v>
      </c>
    </row>
    <row r="131" spans="1:4">
      <c r="A131" s="1" t="s">
        <v>1787</v>
      </c>
      <c r="B131" s="2" t="s">
        <v>1788</v>
      </c>
      <c r="C131" s="1" t="s">
        <v>1915</v>
      </c>
      <c r="D131" s="2" t="s">
        <v>1914</v>
      </c>
    </row>
    <row r="132" spans="1:4">
      <c r="A132" s="1" t="s">
        <v>1916</v>
      </c>
      <c r="B132" s="2" t="s">
        <v>1917</v>
      </c>
      <c r="C132" s="1" t="s">
        <v>1918</v>
      </c>
      <c r="D132" s="2" t="s">
        <v>1917</v>
      </c>
    </row>
    <row r="133" spans="1:4">
      <c r="A133" s="1" t="s">
        <v>1721</v>
      </c>
      <c r="B133" s="2" t="s">
        <v>1722</v>
      </c>
      <c r="C133" s="1" t="s">
        <v>1918</v>
      </c>
      <c r="D133" s="2" t="s">
        <v>1917</v>
      </c>
    </row>
    <row r="134" spans="1:4" ht="30">
      <c r="A134" s="1" t="s">
        <v>1079</v>
      </c>
      <c r="B134" s="2" t="s">
        <v>1080</v>
      </c>
      <c r="C134" s="1" t="s">
        <v>1918</v>
      </c>
      <c r="D134" s="2" t="s">
        <v>1917</v>
      </c>
    </row>
    <row r="135" spans="1:4">
      <c r="A135" s="1" t="s">
        <v>1399</v>
      </c>
      <c r="B135" s="2" t="s">
        <v>1400</v>
      </c>
      <c r="C135" s="1" t="s">
        <v>1918</v>
      </c>
      <c r="D135" s="2" t="s">
        <v>1917</v>
      </c>
    </row>
    <row r="136" spans="1:4">
      <c r="A136" s="1" t="s">
        <v>1919</v>
      </c>
      <c r="B136" s="2" t="s">
        <v>1920</v>
      </c>
      <c r="C136" s="1" t="s">
        <v>1918</v>
      </c>
      <c r="D136" s="2" t="s">
        <v>1917</v>
      </c>
    </row>
    <row r="137" spans="1:4">
      <c r="A137" s="1" t="s">
        <v>1537</v>
      </c>
      <c r="B137" s="2" t="s">
        <v>1538</v>
      </c>
      <c r="C137" s="1" t="s">
        <v>1918</v>
      </c>
      <c r="D137" s="2" t="s">
        <v>1917</v>
      </c>
    </row>
    <row r="138" spans="1:4">
      <c r="A138" s="1" t="s">
        <v>1921</v>
      </c>
      <c r="B138" s="2" t="s">
        <v>1922</v>
      </c>
      <c r="C138" s="1" t="s">
        <v>1918</v>
      </c>
      <c r="D138" s="2" t="s">
        <v>1917</v>
      </c>
    </row>
    <row r="139" spans="1:4">
      <c r="A139" s="1" t="s">
        <v>1923</v>
      </c>
      <c r="B139" s="2" t="s">
        <v>1924</v>
      </c>
      <c r="C139" s="1" t="s">
        <v>1918</v>
      </c>
      <c r="D139" s="2" t="s">
        <v>1917</v>
      </c>
    </row>
    <row r="140" spans="1:4">
      <c r="A140" s="1" t="s">
        <v>1321</v>
      </c>
      <c r="B140" s="2" t="s">
        <v>1322</v>
      </c>
      <c r="C140" s="1" t="s">
        <v>1918</v>
      </c>
      <c r="D140" s="2" t="s">
        <v>1917</v>
      </c>
    </row>
    <row r="141" spans="1:4">
      <c r="A141" s="1" t="s">
        <v>1413</v>
      </c>
      <c r="B141" s="2" t="s">
        <v>1414</v>
      </c>
      <c r="C141" s="1" t="s">
        <v>1918</v>
      </c>
      <c r="D141" s="2" t="s">
        <v>1917</v>
      </c>
    </row>
    <row r="142" spans="1:4">
      <c r="A142" s="1" t="s">
        <v>1659</v>
      </c>
      <c r="B142" s="2" t="s">
        <v>1660</v>
      </c>
      <c r="C142" s="1" t="s">
        <v>1925</v>
      </c>
      <c r="D142" s="2" t="s">
        <v>1660</v>
      </c>
    </row>
    <row r="143" spans="1:4">
      <c r="A143" s="1" t="s">
        <v>1693</v>
      </c>
      <c r="B143" s="2" t="s">
        <v>1694</v>
      </c>
      <c r="C143" s="1" t="s">
        <v>1926</v>
      </c>
      <c r="D143" s="2" t="s">
        <v>1694</v>
      </c>
    </row>
    <row r="144" spans="1:4">
      <c r="A144" s="1" t="s">
        <v>1487</v>
      </c>
      <c r="B144" s="2" t="s">
        <v>1488</v>
      </c>
      <c r="C144" s="1" t="s">
        <v>1927</v>
      </c>
      <c r="D144" s="2" t="s">
        <v>1488</v>
      </c>
    </row>
    <row r="145" spans="1:4">
      <c r="A145" s="1" t="s">
        <v>1715</v>
      </c>
      <c r="B145" s="2" t="s">
        <v>1716</v>
      </c>
      <c r="C145" s="1" t="s">
        <v>1928</v>
      </c>
      <c r="D145" s="2" t="s">
        <v>1716</v>
      </c>
    </row>
    <row r="146" spans="1:4">
      <c r="A146" s="1" t="s">
        <v>1559</v>
      </c>
      <c r="B146" s="2" t="s">
        <v>1560</v>
      </c>
      <c r="C146" s="1" t="s">
        <v>1928</v>
      </c>
      <c r="D146" s="2" t="s">
        <v>1716</v>
      </c>
    </row>
    <row r="147" spans="1:4">
      <c r="A147" s="1" t="s">
        <v>1929</v>
      </c>
      <c r="B147" s="2" t="s">
        <v>1930</v>
      </c>
      <c r="C147" s="1" t="s">
        <v>1931</v>
      </c>
      <c r="D147" s="2" t="s">
        <v>1930</v>
      </c>
    </row>
    <row r="148" spans="1:4">
      <c r="A148" s="1" t="s">
        <v>1727</v>
      </c>
      <c r="B148" s="2" t="s">
        <v>1728</v>
      </c>
      <c r="C148" s="1" t="s">
        <v>1931</v>
      </c>
      <c r="D148" s="2" t="s">
        <v>1930</v>
      </c>
    </row>
    <row r="149" spans="1:4">
      <c r="A149" s="1" t="s">
        <v>1665</v>
      </c>
      <c r="B149" s="2" t="s">
        <v>1666</v>
      </c>
      <c r="C149" s="1" t="s">
        <v>1931</v>
      </c>
      <c r="D149" s="2" t="s">
        <v>1930</v>
      </c>
    </row>
    <row r="150" spans="1:4">
      <c r="A150" s="1" t="s">
        <v>1932</v>
      </c>
      <c r="B150" s="2" t="s">
        <v>1933</v>
      </c>
      <c r="C150" s="1" t="s">
        <v>1934</v>
      </c>
      <c r="D150" s="2" t="s">
        <v>1933</v>
      </c>
    </row>
    <row r="151" spans="1:4">
      <c r="A151" s="1" t="s">
        <v>1557</v>
      </c>
      <c r="B151" s="2" t="s">
        <v>1558</v>
      </c>
      <c r="C151" s="1" t="s">
        <v>1934</v>
      </c>
      <c r="D151" s="2" t="s">
        <v>1933</v>
      </c>
    </row>
    <row r="152" spans="1:4">
      <c r="A152" s="1" t="s">
        <v>799</v>
      </c>
      <c r="B152" s="2" t="s">
        <v>800</v>
      </c>
      <c r="C152" s="1" t="s">
        <v>1935</v>
      </c>
      <c r="D152" s="2" t="s">
        <v>800</v>
      </c>
    </row>
    <row r="153" spans="1:4">
      <c r="A153" s="1" t="s">
        <v>819</v>
      </c>
      <c r="B153" s="2" t="s">
        <v>820</v>
      </c>
      <c r="C153" s="1" t="s">
        <v>1936</v>
      </c>
      <c r="D153" s="2" t="s">
        <v>820</v>
      </c>
    </row>
    <row r="154" spans="1:4">
      <c r="A154" s="1" t="s">
        <v>949</v>
      </c>
      <c r="B154" s="2" t="s">
        <v>950</v>
      </c>
      <c r="C154" s="1" t="s">
        <v>1937</v>
      </c>
      <c r="D154" s="2" t="s">
        <v>950</v>
      </c>
    </row>
    <row r="155" spans="1:4">
      <c r="A155" s="1" t="s">
        <v>387</v>
      </c>
      <c r="B155" s="2" t="s">
        <v>388</v>
      </c>
      <c r="C155" s="1" t="s">
        <v>1938</v>
      </c>
      <c r="D155" s="2" t="s">
        <v>388</v>
      </c>
    </row>
    <row r="156" spans="1:4">
      <c r="A156" s="1" t="s">
        <v>551</v>
      </c>
      <c r="B156" s="2" t="s">
        <v>552</v>
      </c>
      <c r="C156" s="1" t="s">
        <v>1938</v>
      </c>
      <c r="D156" s="2" t="s">
        <v>388</v>
      </c>
    </row>
    <row r="157" spans="1:4">
      <c r="A157" s="1" t="s">
        <v>1133</v>
      </c>
      <c r="B157" s="2" t="s">
        <v>1134</v>
      </c>
      <c r="C157" s="1" t="s">
        <v>1939</v>
      </c>
      <c r="D157" s="2" t="s">
        <v>1134</v>
      </c>
    </row>
    <row r="158" spans="1:4">
      <c r="A158" s="1" t="s">
        <v>531</v>
      </c>
      <c r="B158" s="2" t="s">
        <v>532</v>
      </c>
      <c r="C158" s="1" t="s">
        <v>1940</v>
      </c>
      <c r="D158" s="2" t="s">
        <v>532</v>
      </c>
    </row>
    <row r="159" spans="1:4">
      <c r="A159" s="1" t="s">
        <v>1313</v>
      </c>
      <c r="B159" s="2" t="s">
        <v>1314</v>
      </c>
      <c r="C159" s="1" t="s">
        <v>1941</v>
      </c>
      <c r="D159" s="2" t="s">
        <v>1314</v>
      </c>
    </row>
    <row r="160" spans="1:4">
      <c r="A160" s="1" t="s">
        <v>745</v>
      </c>
      <c r="B160" s="2" t="s">
        <v>746</v>
      </c>
      <c r="C160" s="1" t="s">
        <v>1942</v>
      </c>
      <c r="D160" s="2" t="s">
        <v>746</v>
      </c>
    </row>
    <row r="161" spans="1:4">
      <c r="A161" s="1" t="s">
        <v>771</v>
      </c>
      <c r="B161" s="2" t="s">
        <v>772</v>
      </c>
      <c r="C161" s="1" t="s">
        <v>1943</v>
      </c>
      <c r="D161" s="2" t="s">
        <v>772</v>
      </c>
    </row>
    <row r="162" spans="1:4">
      <c r="A162" s="1" t="s">
        <v>707</v>
      </c>
      <c r="B162" s="2" t="s">
        <v>708</v>
      </c>
      <c r="C162" s="1" t="s">
        <v>1943</v>
      </c>
      <c r="D162" s="2" t="s">
        <v>772</v>
      </c>
    </row>
    <row r="163" spans="1:4">
      <c r="A163" s="1" t="s">
        <v>795</v>
      </c>
      <c r="B163" s="2" t="s">
        <v>796</v>
      </c>
      <c r="C163" s="1" t="s">
        <v>1943</v>
      </c>
      <c r="D163" s="2" t="s">
        <v>772</v>
      </c>
    </row>
    <row r="164" spans="1:4">
      <c r="A164" s="1" t="s">
        <v>1319</v>
      </c>
      <c r="B164" s="2" t="s">
        <v>1320</v>
      </c>
      <c r="C164" s="1" t="s">
        <v>1944</v>
      </c>
      <c r="D164" s="2" t="s">
        <v>1320</v>
      </c>
    </row>
    <row r="165" spans="1:4">
      <c r="A165" s="1" t="s">
        <v>717</v>
      </c>
      <c r="B165" s="2" t="s">
        <v>718</v>
      </c>
      <c r="C165" s="1" t="s">
        <v>1945</v>
      </c>
      <c r="D165" s="2" t="s">
        <v>718</v>
      </c>
    </row>
    <row r="166" spans="1:4">
      <c r="A166" s="1" t="s">
        <v>1617</v>
      </c>
      <c r="B166" s="2" t="s">
        <v>1618</v>
      </c>
      <c r="C166" s="1" t="s">
        <v>1946</v>
      </c>
      <c r="D166" s="2" t="s">
        <v>1618</v>
      </c>
    </row>
    <row r="167" spans="1:4">
      <c r="A167" s="1" t="s">
        <v>1373</v>
      </c>
      <c r="B167" s="2" t="s">
        <v>1374</v>
      </c>
      <c r="C167" s="1" t="s">
        <v>1946</v>
      </c>
      <c r="D167" s="2" t="s">
        <v>1618</v>
      </c>
    </row>
    <row r="168" spans="1:4">
      <c r="A168" s="1" t="s">
        <v>613</v>
      </c>
      <c r="B168" s="2" t="s">
        <v>614</v>
      </c>
      <c r="C168" s="1" t="s">
        <v>1947</v>
      </c>
      <c r="D168" s="2" t="s">
        <v>614</v>
      </c>
    </row>
    <row r="169" spans="1:4" ht="30">
      <c r="A169" s="1" t="s">
        <v>573</v>
      </c>
      <c r="B169" s="2" t="s">
        <v>574</v>
      </c>
      <c r="C169" s="1" t="s">
        <v>1948</v>
      </c>
      <c r="D169" s="2" t="s">
        <v>574</v>
      </c>
    </row>
    <row r="170" spans="1:4" ht="30">
      <c r="A170" s="1" t="s">
        <v>861</v>
      </c>
      <c r="B170" s="2" t="s">
        <v>862</v>
      </c>
      <c r="C170" s="1" t="s">
        <v>1948</v>
      </c>
      <c r="D170" s="2" t="s">
        <v>574</v>
      </c>
    </row>
    <row r="171" spans="1:4">
      <c r="A171" s="1" t="s">
        <v>853</v>
      </c>
      <c r="B171" s="2" t="s">
        <v>854</v>
      </c>
      <c r="C171" s="1" t="s">
        <v>1949</v>
      </c>
      <c r="D171" s="2" t="s">
        <v>854</v>
      </c>
    </row>
    <row r="172" spans="1:4">
      <c r="A172" s="1" t="s">
        <v>981</v>
      </c>
      <c r="B172" s="2" t="s">
        <v>982</v>
      </c>
      <c r="C172" s="1" t="s">
        <v>1949</v>
      </c>
      <c r="D172" s="2" t="s">
        <v>854</v>
      </c>
    </row>
    <row r="173" spans="1:4">
      <c r="A173" s="1" t="s">
        <v>871</v>
      </c>
      <c r="B173" s="2" t="s">
        <v>872</v>
      </c>
      <c r="C173" s="1" t="s">
        <v>1949</v>
      </c>
      <c r="D173" s="2" t="s">
        <v>854</v>
      </c>
    </row>
    <row r="174" spans="1:4">
      <c r="A174" s="1" t="s">
        <v>801</v>
      </c>
      <c r="B174" s="2" t="s">
        <v>802</v>
      </c>
      <c r="C174" s="1" t="s">
        <v>1949</v>
      </c>
      <c r="D174" s="2" t="s">
        <v>854</v>
      </c>
    </row>
    <row r="175" spans="1:4">
      <c r="A175" s="1" t="s">
        <v>555</v>
      </c>
      <c r="B175" s="2" t="s">
        <v>556</v>
      </c>
      <c r="C175" s="1" t="s">
        <v>1950</v>
      </c>
      <c r="D175" s="2" t="s">
        <v>556</v>
      </c>
    </row>
    <row r="176" spans="1:4">
      <c r="A176" s="1" t="s">
        <v>1019</v>
      </c>
      <c r="B176" s="2" t="s">
        <v>1020</v>
      </c>
      <c r="C176" s="1" t="s">
        <v>1951</v>
      </c>
      <c r="D176" s="2" t="s">
        <v>1020</v>
      </c>
    </row>
    <row r="177" spans="1:4">
      <c r="A177" s="1" t="s">
        <v>935</v>
      </c>
      <c r="B177" s="2" t="s">
        <v>936</v>
      </c>
      <c r="C177" s="1" t="s">
        <v>1952</v>
      </c>
      <c r="D177" s="2" t="s">
        <v>936</v>
      </c>
    </row>
    <row r="178" spans="1:4">
      <c r="A178" s="1" t="s">
        <v>1285</v>
      </c>
      <c r="B178" s="2" t="s">
        <v>1286</v>
      </c>
      <c r="C178" s="1" t="s">
        <v>1952</v>
      </c>
      <c r="D178" s="2" t="s">
        <v>936</v>
      </c>
    </row>
    <row r="179" spans="1:4">
      <c r="A179" s="1" t="s">
        <v>829</v>
      </c>
      <c r="B179" s="2" t="s">
        <v>830</v>
      </c>
      <c r="C179" s="1" t="s">
        <v>1952</v>
      </c>
      <c r="D179" s="2" t="s">
        <v>936</v>
      </c>
    </row>
    <row r="180" spans="1:4" ht="30">
      <c r="A180" s="1" t="s">
        <v>619</v>
      </c>
      <c r="B180" s="2" t="s">
        <v>620</v>
      </c>
      <c r="C180" s="1" t="s">
        <v>1953</v>
      </c>
      <c r="D180" s="2" t="s">
        <v>620</v>
      </c>
    </row>
    <row r="181" spans="1:4">
      <c r="A181" s="1" t="s">
        <v>783</v>
      </c>
      <c r="B181" s="2" t="s">
        <v>784</v>
      </c>
      <c r="C181" s="1" t="s">
        <v>1954</v>
      </c>
      <c r="D181" s="2" t="s">
        <v>784</v>
      </c>
    </row>
    <row r="182" spans="1:4">
      <c r="A182" s="1" t="s">
        <v>845</v>
      </c>
      <c r="B182" s="2" t="s">
        <v>846</v>
      </c>
      <c r="C182" s="1" t="s">
        <v>1955</v>
      </c>
      <c r="D182" s="2" t="s">
        <v>846</v>
      </c>
    </row>
    <row r="183" spans="1:4">
      <c r="A183" s="1" t="s">
        <v>1956</v>
      </c>
      <c r="B183" s="2" t="s">
        <v>1957</v>
      </c>
      <c r="C183" s="1" t="s">
        <v>1958</v>
      </c>
      <c r="D183" s="2" t="s">
        <v>1957</v>
      </c>
    </row>
    <row r="184" spans="1:4">
      <c r="A184" s="1" t="s">
        <v>699</v>
      </c>
      <c r="B184" s="2" t="s">
        <v>700</v>
      </c>
      <c r="C184" s="1" t="s">
        <v>1958</v>
      </c>
      <c r="D184" s="2" t="s">
        <v>1957</v>
      </c>
    </row>
    <row r="185" spans="1:4">
      <c r="A185" s="1" t="s">
        <v>1369</v>
      </c>
      <c r="B185" s="2" t="s">
        <v>1370</v>
      </c>
      <c r="C185" s="1" t="s">
        <v>1958</v>
      </c>
      <c r="D185" s="2" t="s">
        <v>1957</v>
      </c>
    </row>
    <row r="186" spans="1:4">
      <c r="A186" s="1" t="s">
        <v>987</v>
      </c>
      <c r="B186" s="2" t="s">
        <v>988</v>
      </c>
      <c r="C186" s="1" t="s">
        <v>1958</v>
      </c>
      <c r="D186" s="2" t="s">
        <v>1957</v>
      </c>
    </row>
    <row r="187" spans="1:4">
      <c r="A187" s="1" t="s">
        <v>1429</v>
      </c>
      <c r="B187" s="2" t="s">
        <v>1430</v>
      </c>
      <c r="C187" s="1" t="s">
        <v>1958</v>
      </c>
      <c r="D187" s="2" t="s">
        <v>1957</v>
      </c>
    </row>
    <row r="188" spans="1:4">
      <c r="A188" s="1" t="s">
        <v>821</v>
      </c>
      <c r="B188" s="2" t="s">
        <v>822</v>
      </c>
      <c r="C188" s="1" t="s">
        <v>1958</v>
      </c>
      <c r="D188" s="2" t="s">
        <v>1957</v>
      </c>
    </row>
    <row r="189" spans="1:4">
      <c r="A189" s="1" t="s">
        <v>1481</v>
      </c>
      <c r="B189" s="2" t="s">
        <v>1482</v>
      </c>
      <c r="C189" s="1" t="s">
        <v>1958</v>
      </c>
      <c r="D189" s="2" t="s">
        <v>1957</v>
      </c>
    </row>
    <row r="190" spans="1:4">
      <c r="A190" s="1" t="s">
        <v>919</v>
      </c>
      <c r="B190" s="2" t="s">
        <v>920</v>
      </c>
      <c r="C190" s="1" t="s">
        <v>1958</v>
      </c>
      <c r="D190" s="2" t="s">
        <v>1957</v>
      </c>
    </row>
    <row r="191" spans="1:4">
      <c r="A191" s="1" t="s">
        <v>623</v>
      </c>
      <c r="B191" s="2" t="s">
        <v>624</v>
      </c>
      <c r="C191" s="1" t="s">
        <v>1958</v>
      </c>
      <c r="D191" s="2" t="s">
        <v>1957</v>
      </c>
    </row>
    <row r="192" spans="1:4">
      <c r="A192" s="1" t="s">
        <v>947</v>
      </c>
      <c r="B192" s="2" t="s">
        <v>948</v>
      </c>
      <c r="C192" s="1" t="s">
        <v>1959</v>
      </c>
      <c r="D192" s="2" t="s">
        <v>948</v>
      </c>
    </row>
    <row r="193" spans="1:4">
      <c r="A193" s="1" t="s">
        <v>977</v>
      </c>
      <c r="B193" s="2" t="s">
        <v>978</v>
      </c>
      <c r="C193" s="1" t="s">
        <v>1960</v>
      </c>
      <c r="D193" s="2" t="s">
        <v>978</v>
      </c>
    </row>
    <row r="194" spans="1:4">
      <c r="A194" s="1" t="s">
        <v>1145</v>
      </c>
      <c r="B194" s="2" t="s">
        <v>1146</v>
      </c>
      <c r="C194" s="1" t="s">
        <v>1961</v>
      </c>
      <c r="D194" s="2" t="s">
        <v>1146</v>
      </c>
    </row>
    <row r="195" spans="1:4">
      <c r="A195" s="1" t="s">
        <v>1962</v>
      </c>
      <c r="B195" s="2" t="s">
        <v>1963</v>
      </c>
      <c r="C195" s="1" t="s">
        <v>1964</v>
      </c>
      <c r="D195" s="2" t="s">
        <v>1963</v>
      </c>
    </row>
    <row r="196" spans="1:4" ht="30">
      <c r="A196" s="1" t="s">
        <v>883</v>
      </c>
      <c r="B196" s="2" t="s">
        <v>884</v>
      </c>
      <c r="C196" s="1" t="s">
        <v>1965</v>
      </c>
      <c r="D196" s="2" t="s">
        <v>884</v>
      </c>
    </row>
    <row r="197" spans="1:4">
      <c r="A197" s="1" t="s">
        <v>641</v>
      </c>
      <c r="B197" s="2" t="s">
        <v>642</v>
      </c>
      <c r="C197" s="1" t="s">
        <v>1966</v>
      </c>
      <c r="D197" s="2" t="s">
        <v>642</v>
      </c>
    </row>
    <row r="198" spans="1:4" ht="30">
      <c r="A198" s="1" t="s">
        <v>731</v>
      </c>
      <c r="B198" s="2" t="s">
        <v>732</v>
      </c>
      <c r="C198" s="1" t="s">
        <v>1967</v>
      </c>
      <c r="D198" s="2" t="s">
        <v>732</v>
      </c>
    </row>
    <row r="199" spans="1:4" ht="30">
      <c r="A199" s="1" t="s">
        <v>773</v>
      </c>
      <c r="B199" s="2" t="s">
        <v>774</v>
      </c>
      <c r="C199" s="1" t="s">
        <v>1968</v>
      </c>
      <c r="D199" s="2" t="s">
        <v>774</v>
      </c>
    </row>
    <row r="200" spans="1:4" ht="30">
      <c r="A200" s="1" t="s">
        <v>621</v>
      </c>
      <c r="B200" s="2" t="s">
        <v>622</v>
      </c>
      <c r="C200" s="1" t="s">
        <v>1968</v>
      </c>
      <c r="D200" s="2" t="s">
        <v>774</v>
      </c>
    </row>
    <row r="201" spans="1:4">
      <c r="A201" s="1" t="s">
        <v>601</v>
      </c>
      <c r="B201" s="2" t="s">
        <v>602</v>
      </c>
      <c r="C201" s="1" t="s">
        <v>1969</v>
      </c>
      <c r="D201" s="2" t="s">
        <v>602</v>
      </c>
    </row>
    <row r="202" spans="1:4">
      <c r="A202" s="1" t="s">
        <v>817</v>
      </c>
      <c r="B202" s="2" t="s">
        <v>818</v>
      </c>
      <c r="C202" s="1" t="s">
        <v>1970</v>
      </c>
      <c r="D202" s="2" t="s">
        <v>818</v>
      </c>
    </row>
    <row r="203" spans="1:4" ht="30">
      <c r="A203" s="1" t="s">
        <v>1087</v>
      </c>
      <c r="B203" s="2" t="s">
        <v>1088</v>
      </c>
      <c r="C203" s="1" t="s">
        <v>1970</v>
      </c>
      <c r="D203" s="2" t="s">
        <v>818</v>
      </c>
    </row>
    <row r="204" spans="1:4">
      <c r="A204" s="1" t="s">
        <v>631</v>
      </c>
      <c r="B204" s="2" t="s">
        <v>632</v>
      </c>
      <c r="C204" s="1" t="s">
        <v>1971</v>
      </c>
      <c r="D204" s="2" t="s">
        <v>632</v>
      </c>
    </row>
    <row r="205" spans="1:4">
      <c r="A205" s="1" t="s">
        <v>569</v>
      </c>
      <c r="B205" s="2" t="s">
        <v>570</v>
      </c>
      <c r="C205" s="1" t="s">
        <v>1971</v>
      </c>
      <c r="D205" s="2" t="s">
        <v>632</v>
      </c>
    </row>
    <row r="206" spans="1:4">
      <c r="A206" s="1" t="s">
        <v>1972</v>
      </c>
      <c r="B206" s="2" t="s">
        <v>1973</v>
      </c>
      <c r="C206" s="1" t="s">
        <v>1974</v>
      </c>
      <c r="D206" s="2" t="s">
        <v>1973</v>
      </c>
    </row>
    <row r="207" spans="1:4" ht="30">
      <c r="A207" s="1" t="s">
        <v>1975</v>
      </c>
      <c r="B207" s="2" t="s">
        <v>1976</v>
      </c>
      <c r="C207" s="1" t="s">
        <v>1977</v>
      </c>
      <c r="D207" s="2" t="s">
        <v>1976</v>
      </c>
    </row>
    <row r="208" spans="1:4" ht="30">
      <c r="A208" s="1" t="s">
        <v>435</v>
      </c>
      <c r="B208" s="2" t="s">
        <v>436</v>
      </c>
      <c r="C208" s="1" t="s">
        <v>1977</v>
      </c>
      <c r="D208" s="2" t="s">
        <v>1976</v>
      </c>
    </row>
    <row r="209" spans="1:4" ht="30">
      <c r="A209" s="1" t="s">
        <v>803</v>
      </c>
      <c r="B209" s="2" t="s">
        <v>804</v>
      </c>
      <c r="C209" s="1" t="s">
        <v>1977</v>
      </c>
      <c r="D209" s="2" t="s">
        <v>1976</v>
      </c>
    </row>
    <row r="210" spans="1:4">
      <c r="A210" s="1" t="s">
        <v>593</v>
      </c>
      <c r="B210" s="2" t="s">
        <v>594</v>
      </c>
      <c r="C210" s="1" t="s">
        <v>1978</v>
      </c>
      <c r="D210" s="2" t="s">
        <v>594</v>
      </c>
    </row>
    <row r="211" spans="1:4">
      <c r="A211" s="1" t="s">
        <v>533</v>
      </c>
      <c r="B211" s="2" t="s">
        <v>534</v>
      </c>
      <c r="C211" s="1" t="s">
        <v>1979</v>
      </c>
      <c r="D211" s="2" t="s">
        <v>534</v>
      </c>
    </row>
    <row r="212" spans="1:4">
      <c r="A212" s="1" t="s">
        <v>471</v>
      </c>
      <c r="B212" s="2" t="s">
        <v>472</v>
      </c>
      <c r="C212" s="1" t="s">
        <v>1980</v>
      </c>
      <c r="D212" s="2" t="s">
        <v>472</v>
      </c>
    </row>
    <row r="213" spans="1:4">
      <c r="A213" s="1" t="s">
        <v>485</v>
      </c>
      <c r="B213" s="2" t="s">
        <v>486</v>
      </c>
      <c r="C213" s="1" t="s">
        <v>1981</v>
      </c>
      <c r="D213" s="2" t="s">
        <v>486</v>
      </c>
    </row>
    <row r="214" spans="1:4">
      <c r="A214" s="1" t="s">
        <v>1069</v>
      </c>
      <c r="B214" s="2" t="s">
        <v>1070</v>
      </c>
      <c r="C214" s="1" t="s">
        <v>1982</v>
      </c>
      <c r="D214" s="2" t="s">
        <v>1070</v>
      </c>
    </row>
    <row r="215" spans="1:4">
      <c r="A215" s="1" t="s">
        <v>1041</v>
      </c>
      <c r="B215" s="2" t="s">
        <v>1042</v>
      </c>
      <c r="C215" s="1" t="s">
        <v>1983</v>
      </c>
      <c r="D215" s="2" t="s">
        <v>1042</v>
      </c>
    </row>
    <row r="216" spans="1:4">
      <c r="A216" s="1" t="s">
        <v>547</v>
      </c>
      <c r="B216" s="2" t="s">
        <v>548</v>
      </c>
      <c r="C216" s="1" t="s">
        <v>1984</v>
      </c>
      <c r="D216" s="2" t="s">
        <v>548</v>
      </c>
    </row>
    <row r="217" spans="1:4">
      <c r="A217" s="1" t="s">
        <v>1985</v>
      </c>
      <c r="B217" s="2" t="s">
        <v>1986</v>
      </c>
      <c r="C217" s="1" t="s">
        <v>1987</v>
      </c>
      <c r="D217" s="2" t="s">
        <v>1986</v>
      </c>
    </row>
    <row r="218" spans="1:4">
      <c r="A218" s="1" t="s">
        <v>1383</v>
      </c>
      <c r="B218" s="2" t="s">
        <v>1384</v>
      </c>
      <c r="C218" s="1" t="s">
        <v>1987</v>
      </c>
      <c r="D218" s="2" t="s">
        <v>1986</v>
      </c>
    </row>
    <row r="219" spans="1:4">
      <c r="A219" s="1" t="s">
        <v>1063</v>
      </c>
      <c r="B219" s="2" t="s">
        <v>1064</v>
      </c>
      <c r="C219" s="1" t="s">
        <v>1987</v>
      </c>
      <c r="D219" s="2" t="s">
        <v>1986</v>
      </c>
    </row>
    <row r="220" spans="1:4">
      <c r="A220" s="1" t="s">
        <v>1165</v>
      </c>
      <c r="B220" s="2" t="s">
        <v>1166</v>
      </c>
      <c r="C220" s="1" t="s">
        <v>1987</v>
      </c>
      <c r="D220" s="2" t="s">
        <v>1986</v>
      </c>
    </row>
    <row r="221" spans="1:4">
      <c r="A221" s="1" t="s">
        <v>667</v>
      </c>
      <c r="B221" s="2" t="s">
        <v>668</v>
      </c>
      <c r="C221" s="1" t="s">
        <v>1987</v>
      </c>
      <c r="D221" s="2" t="s">
        <v>1986</v>
      </c>
    </row>
    <row r="222" spans="1:4">
      <c r="A222" s="1" t="s">
        <v>517</v>
      </c>
      <c r="B222" s="2" t="s">
        <v>518</v>
      </c>
      <c r="C222" s="1" t="s">
        <v>1988</v>
      </c>
      <c r="D222" s="2" t="s">
        <v>518</v>
      </c>
    </row>
    <row r="223" spans="1:4">
      <c r="A223" s="1" t="s">
        <v>357</v>
      </c>
      <c r="B223" s="2" t="s">
        <v>358</v>
      </c>
      <c r="C223" s="1" t="s">
        <v>1988</v>
      </c>
      <c r="D223" s="2" t="s">
        <v>518</v>
      </c>
    </row>
    <row r="224" spans="1:4">
      <c r="A224" s="1" t="s">
        <v>559</v>
      </c>
      <c r="B224" s="2" t="s">
        <v>560</v>
      </c>
      <c r="C224" s="1" t="s">
        <v>1988</v>
      </c>
      <c r="D224" s="2" t="s">
        <v>518</v>
      </c>
    </row>
    <row r="225" spans="1:4">
      <c r="A225" s="1" t="s">
        <v>415</v>
      </c>
      <c r="B225" s="2" t="s">
        <v>416</v>
      </c>
      <c r="C225" s="1" t="s">
        <v>1989</v>
      </c>
      <c r="D225" s="2" t="s">
        <v>416</v>
      </c>
    </row>
    <row r="226" spans="1:4">
      <c r="A226" s="1" t="s">
        <v>1325</v>
      </c>
      <c r="B226" s="2" t="s">
        <v>1326</v>
      </c>
      <c r="C226" s="1" t="s">
        <v>1990</v>
      </c>
      <c r="D226" s="2" t="s">
        <v>1326</v>
      </c>
    </row>
    <row r="227" spans="1:4">
      <c r="A227" s="1" t="s">
        <v>1337</v>
      </c>
      <c r="B227" s="2" t="s">
        <v>1338</v>
      </c>
      <c r="C227" s="1" t="s">
        <v>1991</v>
      </c>
      <c r="D227" s="2" t="s">
        <v>1338</v>
      </c>
    </row>
    <row r="228" spans="1:4">
      <c r="A228" s="1" t="s">
        <v>1992</v>
      </c>
      <c r="B228" s="2" t="s">
        <v>1993</v>
      </c>
      <c r="C228" s="1" t="s">
        <v>1994</v>
      </c>
      <c r="D228" s="2" t="s">
        <v>1993</v>
      </c>
    </row>
    <row r="229" spans="1:4">
      <c r="A229" s="1" t="s">
        <v>1135</v>
      </c>
      <c r="B229" s="2" t="s">
        <v>1136</v>
      </c>
      <c r="C229" s="1" t="s">
        <v>1995</v>
      </c>
      <c r="D229" s="2" t="s">
        <v>1136</v>
      </c>
    </row>
    <row r="230" spans="1:4">
      <c r="A230" s="1" t="s">
        <v>1589</v>
      </c>
      <c r="B230" s="2" t="s">
        <v>1590</v>
      </c>
      <c r="C230" s="1" t="s">
        <v>1996</v>
      </c>
      <c r="D230" s="2" t="s">
        <v>1590</v>
      </c>
    </row>
    <row r="231" spans="1:4">
      <c r="A231" s="1" t="s">
        <v>925</v>
      </c>
      <c r="B231" s="2" t="s">
        <v>926</v>
      </c>
      <c r="C231" s="1" t="s">
        <v>1997</v>
      </c>
      <c r="D231" s="2" t="s">
        <v>926</v>
      </c>
    </row>
    <row r="232" spans="1:4">
      <c r="A232" s="1" t="s">
        <v>1519</v>
      </c>
      <c r="B232" s="2" t="s">
        <v>1520</v>
      </c>
      <c r="C232" s="1" t="s">
        <v>1998</v>
      </c>
      <c r="D232" s="2" t="s">
        <v>1520</v>
      </c>
    </row>
    <row r="233" spans="1:4">
      <c r="A233" s="1" t="s">
        <v>915</v>
      </c>
      <c r="B233" s="2" t="s">
        <v>916</v>
      </c>
      <c r="C233" s="1" t="s">
        <v>1999</v>
      </c>
      <c r="D233" s="2" t="s">
        <v>916</v>
      </c>
    </row>
    <row r="234" spans="1:4">
      <c r="A234" s="1" t="s">
        <v>1015</v>
      </c>
      <c r="B234" s="2" t="s">
        <v>1016</v>
      </c>
      <c r="C234" s="1" t="s">
        <v>2000</v>
      </c>
      <c r="D234" s="2" t="s">
        <v>1016</v>
      </c>
    </row>
    <row r="235" spans="1:4">
      <c r="A235" s="1" t="s">
        <v>1317</v>
      </c>
      <c r="B235" s="2" t="s">
        <v>1318</v>
      </c>
      <c r="C235" s="1" t="s">
        <v>2000</v>
      </c>
      <c r="D235" s="2" t="s">
        <v>1016</v>
      </c>
    </row>
    <row r="236" spans="1:4">
      <c r="A236" s="1" t="s">
        <v>603</v>
      </c>
      <c r="B236" s="2" t="s">
        <v>604</v>
      </c>
      <c r="C236" s="1" t="s">
        <v>2000</v>
      </c>
      <c r="D236" s="2" t="s">
        <v>1016</v>
      </c>
    </row>
    <row r="237" spans="1:4">
      <c r="A237" s="1" t="s">
        <v>1205</v>
      </c>
      <c r="B237" s="2" t="s">
        <v>1206</v>
      </c>
      <c r="C237" s="1" t="s">
        <v>2000</v>
      </c>
      <c r="D237" s="2" t="s">
        <v>1016</v>
      </c>
    </row>
    <row r="238" spans="1:4">
      <c r="A238" s="1" t="s">
        <v>779</v>
      </c>
      <c r="B238" s="2" t="s">
        <v>780</v>
      </c>
      <c r="C238" s="1" t="s">
        <v>2001</v>
      </c>
      <c r="D238" s="2" t="s">
        <v>780</v>
      </c>
    </row>
    <row r="239" spans="1:4">
      <c r="A239" s="1" t="s">
        <v>735</v>
      </c>
      <c r="B239" s="2" t="s">
        <v>736</v>
      </c>
      <c r="C239" s="1" t="s">
        <v>2002</v>
      </c>
      <c r="D239" s="2" t="s">
        <v>736</v>
      </c>
    </row>
    <row r="240" spans="1:4">
      <c r="A240" s="1" t="s">
        <v>2003</v>
      </c>
      <c r="B240" s="2" t="s">
        <v>2004</v>
      </c>
      <c r="C240" s="1" t="s">
        <v>2005</v>
      </c>
      <c r="D240" s="2" t="s">
        <v>2004</v>
      </c>
    </row>
    <row r="241" spans="1:4">
      <c r="A241" s="1" t="s">
        <v>1003</v>
      </c>
      <c r="B241" s="2" t="s">
        <v>1004</v>
      </c>
      <c r="C241" s="1" t="s">
        <v>2005</v>
      </c>
      <c r="D241" s="2" t="s">
        <v>2004</v>
      </c>
    </row>
    <row r="242" spans="1:4">
      <c r="A242" s="1" t="s">
        <v>1683</v>
      </c>
      <c r="B242" s="2" t="s">
        <v>1684</v>
      </c>
      <c r="C242" s="1" t="s">
        <v>2006</v>
      </c>
      <c r="D242" s="2" t="s">
        <v>1684</v>
      </c>
    </row>
    <row r="243" spans="1:4">
      <c r="A243" s="1" t="s">
        <v>1567</v>
      </c>
      <c r="B243" s="2" t="s">
        <v>1568</v>
      </c>
      <c r="C243" s="1" t="s">
        <v>2006</v>
      </c>
      <c r="D243" s="2" t="s">
        <v>1684</v>
      </c>
    </row>
    <row r="244" spans="1:4">
      <c r="A244" s="1" t="s">
        <v>1549</v>
      </c>
      <c r="B244" s="2" t="s">
        <v>1550</v>
      </c>
      <c r="C244" s="1" t="s">
        <v>2007</v>
      </c>
      <c r="D244" s="2" t="s">
        <v>1550</v>
      </c>
    </row>
    <row r="245" spans="1:4">
      <c r="A245" s="1" t="s">
        <v>1477</v>
      </c>
      <c r="B245" s="2" t="s">
        <v>1478</v>
      </c>
      <c r="C245" s="1" t="s">
        <v>2008</v>
      </c>
      <c r="D245" s="2" t="s">
        <v>1478</v>
      </c>
    </row>
    <row r="246" spans="1:4">
      <c r="A246" s="1" t="s">
        <v>1389</v>
      </c>
      <c r="B246" s="2" t="s">
        <v>1390</v>
      </c>
      <c r="C246" s="1" t="s">
        <v>2009</v>
      </c>
      <c r="D246" s="2" t="s">
        <v>1390</v>
      </c>
    </row>
    <row r="247" spans="1:4">
      <c r="A247" s="1" t="s">
        <v>1439</v>
      </c>
      <c r="B247" s="2" t="s">
        <v>1440</v>
      </c>
      <c r="C247" s="1" t="s">
        <v>2010</v>
      </c>
      <c r="D247" s="2" t="s">
        <v>1440</v>
      </c>
    </row>
    <row r="248" spans="1:4">
      <c r="A248" s="1" t="s">
        <v>2011</v>
      </c>
      <c r="B248" s="2" t="s">
        <v>2012</v>
      </c>
      <c r="C248" s="1" t="s">
        <v>2013</v>
      </c>
      <c r="D248" s="2" t="s">
        <v>2012</v>
      </c>
    </row>
    <row r="249" spans="1:4">
      <c r="A249" s="1" t="s">
        <v>1761</v>
      </c>
      <c r="B249" s="2" t="s">
        <v>1762</v>
      </c>
      <c r="C249" s="1" t="s">
        <v>2013</v>
      </c>
      <c r="D249" s="2" t="s">
        <v>2012</v>
      </c>
    </row>
    <row r="250" spans="1:4">
      <c r="A250" s="1" t="s">
        <v>1731</v>
      </c>
      <c r="B250" s="2" t="s">
        <v>1732</v>
      </c>
      <c r="C250" s="1" t="s">
        <v>2013</v>
      </c>
      <c r="D250" s="2" t="s">
        <v>2012</v>
      </c>
    </row>
    <row r="251" spans="1:4">
      <c r="A251" s="1" t="s">
        <v>1505</v>
      </c>
      <c r="B251" s="2" t="s">
        <v>1506</v>
      </c>
      <c r="C251" s="1" t="s">
        <v>2014</v>
      </c>
      <c r="D251" s="2" t="s">
        <v>1506</v>
      </c>
    </row>
    <row r="252" spans="1:4">
      <c r="A252" s="1" t="s">
        <v>1189</v>
      </c>
      <c r="B252" s="2" t="s">
        <v>1190</v>
      </c>
      <c r="C252" s="1" t="s">
        <v>2015</v>
      </c>
      <c r="D252" s="2" t="s">
        <v>1190</v>
      </c>
    </row>
    <row r="253" spans="1:4">
      <c r="A253" s="1" t="s">
        <v>827</v>
      </c>
      <c r="B253" s="2" t="s">
        <v>828</v>
      </c>
      <c r="C253" s="1" t="s">
        <v>2016</v>
      </c>
      <c r="D253" s="2" t="s">
        <v>828</v>
      </c>
    </row>
    <row r="254" spans="1:4">
      <c r="A254" s="1" t="s">
        <v>1243</v>
      </c>
      <c r="B254" s="2" t="s">
        <v>1244</v>
      </c>
      <c r="C254" s="1" t="s">
        <v>2017</v>
      </c>
      <c r="D254" s="2" t="s">
        <v>1244</v>
      </c>
    </row>
    <row r="255" spans="1:4">
      <c r="A255" s="1" t="s">
        <v>1167</v>
      </c>
      <c r="B255" s="2" t="s">
        <v>1168</v>
      </c>
      <c r="C255" s="1" t="s">
        <v>2018</v>
      </c>
      <c r="D255" s="2" t="s">
        <v>1168</v>
      </c>
    </row>
    <row r="256" spans="1:4">
      <c r="A256" s="1" t="s">
        <v>1545</v>
      </c>
      <c r="B256" s="2" t="s">
        <v>1546</v>
      </c>
      <c r="C256" s="1" t="s">
        <v>2019</v>
      </c>
      <c r="D256" s="2" t="s">
        <v>1546</v>
      </c>
    </row>
    <row r="257" spans="1:4">
      <c r="A257" s="1" t="s">
        <v>2020</v>
      </c>
      <c r="B257" s="2" t="s">
        <v>2021</v>
      </c>
      <c r="C257" s="1" t="s">
        <v>2022</v>
      </c>
      <c r="D257" s="2" t="s">
        <v>2021</v>
      </c>
    </row>
    <row r="258" spans="1:4">
      <c r="A258" s="1" t="s">
        <v>1263</v>
      </c>
      <c r="B258" s="2" t="s">
        <v>1264</v>
      </c>
      <c r="C258" s="1" t="s">
        <v>2022</v>
      </c>
      <c r="D258" s="2" t="s">
        <v>2021</v>
      </c>
    </row>
    <row r="259" spans="1:4">
      <c r="A259" s="1" t="s">
        <v>253</v>
      </c>
      <c r="B259" s="2" t="s">
        <v>254</v>
      </c>
      <c r="C259" s="1" t="s">
        <v>2023</v>
      </c>
      <c r="D259" s="2" t="s">
        <v>254</v>
      </c>
    </row>
    <row r="260" spans="1:4">
      <c r="A260" s="1" t="s">
        <v>403</v>
      </c>
      <c r="B260" s="2" t="s">
        <v>404</v>
      </c>
      <c r="C260" s="1" t="s">
        <v>2023</v>
      </c>
      <c r="D260" s="2" t="s">
        <v>254</v>
      </c>
    </row>
    <row r="261" spans="1:4">
      <c r="A261" s="1" t="s">
        <v>589</v>
      </c>
      <c r="B261" s="2" t="s">
        <v>590</v>
      </c>
      <c r="C261" s="1" t="s">
        <v>2024</v>
      </c>
      <c r="D261" s="2" t="s">
        <v>590</v>
      </c>
    </row>
    <row r="262" spans="1:4">
      <c r="A262" s="1" t="s">
        <v>1233</v>
      </c>
      <c r="B262" s="2" t="s">
        <v>1234</v>
      </c>
      <c r="C262" s="1" t="s">
        <v>2025</v>
      </c>
      <c r="D262" s="2" t="s">
        <v>1234</v>
      </c>
    </row>
    <row r="263" spans="1:4">
      <c r="A263" s="1" t="s">
        <v>1007</v>
      </c>
      <c r="B263" s="2" t="s">
        <v>1008</v>
      </c>
      <c r="C263" s="1" t="s">
        <v>2026</v>
      </c>
      <c r="D263" s="2" t="s">
        <v>1008</v>
      </c>
    </row>
    <row r="264" spans="1:4" ht="30">
      <c r="A264" s="1" t="s">
        <v>629</v>
      </c>
      <c r="B264" s="2" t="s">
        <v>630</v>
      </c>
      <c r="C264" s="1" t="s">
        <v>2027</v>
      </c>
      <c r="D264" s="2" t="s">
        <v>630</v>
      </c>
    </row>
    <row r="265" spans="1:4">
      <c r="A265" s="1" t="s">
        <v>757</v>
      </c>
      <c r="B265" s="2" t="s">
        <v>758</v>
      </c>
      <c r="C265" s="1" t="s">
        <v>2028</v>
      </c>
      <c r="D265" s="2" t="s">
        <v>758</v>
      </c>
    </row>
    <row r="266" spans="1:4">
      <c r="A266" s="1" t="s">
        <v>2029</v>
      </c>
      <c r="B266" s="2" t="s">
        <v>2030</v>
      </c>
      <c r="C266" s="1" t="s">
        <v>2031</v>
      </c>
      <c r="D266" s="2" t="s">
        <v>2030</v>
      </c>
    </row>
    <row r="267" spans="1:4">
      <c r="A267" s="1" t="s">
        <v>147</v>
      </c>
      <c r="B267" s="2" t="s">
        <v>148</v>
      </c>
      <c r="C267" s="1" t="s">
        <v>2032</v>
      </c>
      <c r="D267" s="2" t="s">
        <v>148</v>
      </c>
    </row>
    <row r="268" spans="1:4">
      <c r="A268" s="1" t="s">
        <v>459</v>
      </c>
      <c r="B268" s="2" t="s">
        <v>460</v>
      </c>
      <c r="C268" s="1" t="s">
        <v>2032</v>
      </c>
      <c r="D268" s="2" t="s">
        <v>148</v>
      </c>
    </row>
    <row r="269" spans="1:4">
      <c r="A269" s="1" t="s">
        <v>1597</v>
      </c>
      <c r="B269" s="2" t="s">
        <v>1598</v>
      </c>
      <c r="C269" s="1" t="s">
        <v>2033</v>
      </c>
      <c r="D269" s="2" t="s">
        <v>1598</v>
      </c>
    </row>
    <row r="270" spans="1:4">
      <c r="A270" s="1" t="s">
        <v>301</v>
      </c>
      <c r="B270" s="2" t="s">
        <v>302</v>
      </c>
      <c r="C270" s="1" t="s">
        <v>2034</v>
      </c>
      <c r="D270" s="2" t="s">
        <v>302</v>
      </c>
    </row>
    <row r="271" spans="1:4">
      <c r="A271" s="1" t="s">
        <v>309</v>
      </c>
      <c r="B271" s="2" t="s">
        <v>310</v>
      </c>
      <c r="C271" s="1" t="s">
        <v>2035</v>
      </c>
      <c r="D271" s="2" t="s">
        <v>310</v>
      </c>
    </row>
    <row r="272" spans="1:4">
      <c r="A272" s="1" t="s">
        <v>2036</v>
      </c>
      <c r="B272" s="2" t="s">
        <v>2037</v>
      </c>
      <c r="C272" s="1" t="s">
        <v>2038</v>
      </c>
      <c r="D272" s="2" t="s">
        <v>2037</v>
      </c>
    </row>
    <row r="273" spans="1:4">
      <c r="A273" s="1" t="s">
        <v>497</v>
      </c>
      <c r="B273" s="2" t="s">
        <v>498</v>
      </c>
      <c r="C273" s="1" t="s">
        <v>2038</v>
      </c>
      <c r="D273" s="2" t="s">
        <v>2037</v>
      </c>
    </row>
    <row r="274" spans="1:4">
      <c r="A274" s="1" t="s">
        <v>1347</v>
      </c>
      <c r="B274" s="2" t="s">
        <v>1348</v>
      </c>
      <c r="C274" s="1" t="s">
        <v>2038</v>
      </c>
      <c r="D274" s="2" t="s">
        <v>2037</v>
      </c>
    </row>
    <row r="275" spans="1:4">
      <c r="A275" s="1" t="s">
        <v>647</v>
      </c>
      <c r="B275" s="2" t="s">
        <v>648</v>
      </c>
      <c r="C275" s="1" t="s">
        <v>2039</v>
      </c>
      <c r="D275" s="2" t="s">
        <v>648</v>
      </c>
    </row>
    <row r="276" spans="1:4">
      <c r="A276" s="1" t="s">
        <v>557</v>
      </c>
      <c r="B276" s="2" t="s">
        <v>558</v>
      </c>
      <c r="C276" s="1" t="s">
        <v>2040</v>
      </c>
      <c r="D276" s="2" t="s">
        <v>558</v>
      </c>
    </row>
    <row r="277" spans="1:4">
      <c r="A277" s="1" t="s">
        <v>1599</v>
      </c>
      <c r="B277" s="2" t="s">
        <v>1600</v>
      </c>
      <c r="C277" s="1" t="s">
        <v>2041</v>
      </c>
      <c r="D277" s="2" t="s">
        <v>1600</v>
      </c>
    </row>
    <row r="278" spans="1:4">
      <c r="A278" s="1" t="s">
        <v>1279</v>
      </c>
      <c r="B278" s="2" t="s">
        <v>1280</v>
      </c>
      <c r="C278" s="1" t="s">
        <v>2042</v>
      </c>
      <c r="D278" s="2" t="s">
        <v>1280</v>
      </c>
    </row>
    <row r="279" spans="1:4">
      <c r="A279" s="1" t="s">
        <v>1291</v>
      </c>
      <c r="B279" s="2" t="s">
        <v>1292</v>
      </c>
      <c r="C279" s="1" t="s">
        <v>2043</v>
      </c>
      <c r="D279" s="2" t="s">
        <v>1292</v>
      </c>
    </row>
    <row r="280" spans="1:4">
      <c r="A280" s="1" t="s">
        <v>1579</v>
      </c>
      <c r="B280" s="2" t="s">
        <v>1580</v>
      </c>
      <c r="C280" s="1" t="s">
        <v>2044</v>
      </c>
      <c r="D280" s="2" t="s">
        <v>1580</v>
      </c>
    </row>
    <row r="281" spans="1:4">
      <c r="A281" s="1" t="s">
        <v>1095</v>
      </c>
      <c r="B281" s="2" t="s">
        <v>1096</v>
      </c>
      <c r="C281" s="1" t="s">
        <v>2045</v>
      </c>
      <c r="D281" s="2" t="s">
        <v>1096</v>
      </c>
    </row>
    <row r="282" spans="1:4">
      <c r="A282" s="1" t="s">
        <v>2046</v>
      </c>
      <c r="B282" s="2" t="s">
        <v>2047</v>
      </c>
      <c r="C282" s="1" t="s">
        <v>2048</v>
      </c>
      <c r="D282" s="2" t="s">
        <v>2047</v>
      </c>
    </row>
    <row r="283" spans="1:4">
      <c r="A283" s="1" t="s">
        <v>1137</v>
      </c>
      <c r="B283" s="2" t="s">
        <v>1138</v>
      </c>
      <c r="C283" s="1" t="s">
        <v>2049</v>
      </c>
      <c r="D283" s="2" t="s">
        <v>1138</v>
      </c>
    </row>
    <row r="284" spans="1:4">
      <c r="A284" s="1" t="s">
        <v>979</v>
      </c>
      <c r="B284" s="2" t="s">
        <v>980</v>
      </c>
      <c r="C284" s="1" t="s">
        <v>2050</v>
      </c>
      <c r="D284" s="2" t="s">
        <v>980</v>
      </c>
    </row>
    <row r="285" spans="1:4">
      <c r="A285" s="1" t="s">
        <v>1209</v>
      </c>
      <c r="B285" s="2" t="s">
        <v>1210</v>
      </c>
      <c r="C285" s="1" t="s">
        <v>2051</v>
      </c>
      <c r="D285" s="2" t="s">
        <v>1210</v>
      </c>
    </row>
    <row r="286" spans="1:4">
      <c r="A286" s="1" t="s">
        <v>2052</v>
      </c>
      <c r="B286" s="2" t="s">
        <v>2053</v>
      </c>
      <c r="C286" s="1" t="s">
        <v>2054</v>
      </c>
      <c r="D286" s="2" t="s">
        <v>2053</v>
      </c>
    </row>
    <row r="287" spans="1:4">
      <c r="A287" s="1" t="s">
        <v>1407</v>
      </c>
      <c r="B287" s="2" t="s">
        <v>1408</v>
      </c>
      <c r="C287" s="1" t="s">
        <v>2055</v>
      </c>
      <c r="D287" s="2" t="s">
        <v>1408</v>
      </c>
    </row>
    <row r="288" spans="1:4">
      <c r="A288" s="1" t="s">
        <v>561</v>
      </c>
      <c r="B288" s="2" t="s">
        <v>562</v>
      </c>
      <c r="C288" s="1" t="s">
        <v>2056</v>
      </c>
      <c r="D288" s="2" t="s">
        <v>562</v>
      </c>
    </row>
    <row r="289" spans="1:4">
      <c r="A289" s="1" t="s">
        <v>725</v>
      </c>
      <c r="B289" s="2" t="s">
        <v>726</v>
      </c>
      <c r="C289" s="1" t="s">
        <v>2057</v>
      </c>
      <c r="D289" s="2" t="s">
        <v>726</v>
      </c>
    </row>
    <row r="290" spans="1:4">
      <c r="A290" s="1" t="s">
        <v>955</v>
      </c>
      <c r="B290" s="2" t="s">
        <v>956</v>
      </c>
      <c r="C290" s="1" t="s">
        <v>2058</v>
      </c>
      <c r="D290" s="2" t="s">
        <v>956</v>
      </c>
    </row>
    <row r="291" spans="1:4">
      <c r="A291" s="1" t="s">
        <v>2059</v>
      </c>
      <c r="B291" s="2" t="s">
        <v>2060</v>
      </c>
      <c r="C291" s="1" t="s">
        <v>2061</v>
      </c>
      <c r="D291" s="2" t="s">
        <v>2060</v>
      </c>
    </row>
    <row r="292" spans="1:4">
      <c r="A292" s="1" t="s">
        <v>1315</v>
      </c>
      <c r="B292" s="2" t="s">
        <v>1316</v>
      </c>
      <c r="C292" s="1" t="s">
        <v>2062</v>
      </c>
      <c r="D292" s="2" t="s">
        <v>1316</v>
      </c>
    </row>
    <row r="293" spans="1:4">
      <c r="A293" s="1" t="s">
        <v>1361</v>
      </c>
      <c r="B293" s="2" t="s">
        <v>1362</v>
      </c>
      <c r="C293" s="1" t="s">
        <v>2063</v>
      </c>
      <c r="D293" s="2" t="s">
        <v>1362</v>
      </c>
    </row>
    <row r="294" spans="1:4">
      <c r="A294" s="1" t="s">
        <v>2064</v>
      </c>
      <c r="B294" s="2" t="s">
        <v>2065</v>
      </c>
      <c r="C294" s="1" t="s">
        <v>2066</v>
      </c>
      <c r="D294" s="2" t="s">
        <v>2065</v>
      </c>
    </row>
    <row r="295" spans="1:4">
      <c r="A295" s="1" t="s">
        <v>1751</v>
      </c>
      <c r="B295" s="2" t="s">
        <v>1752</v>
      </c>
      <c r="C295" s="1" t="s">
        <v>2067</v>
      </c>
      <c r="D295" s="2" t="s">
        <v>1752</v>
      </c>
    </row>
    <row r="296" spans="1:4">
      <c r="A296" s="1" t="s">
        <v>1691</v>
      </c>
      <c r="B296" s="2" t="s">
        <v>1692</v>
      </c>
      <c r="C296" s="1" t="s">
        <v>2068</v>
      </c>
      <c r="D296" s="2" t="s">
        <v>1692</v>
      </c>
    </row>
    <row r="297" spans="1:4" ht="30">
      <c r="A297" s="1" t="s">
        <v>1661</v>
      </c>
      <c r="B297" s="2" t="s">
        <v>1662</v>
      </c>
      <c r="C297" s="1" t="s">
        <v>2069</v>
      </c>
      <c r="D297" s="2" t="s">
        <v>1662</v>
      </c>
    </row>
    <row r="298" spans="1:4">
      <c r="A298" s="1" t="s">
        <v>1551</v>
      </c>
      <c r="B298" s="2" t="s">
        <v>1552</v>
      </c>
      <c r="C298" s="1" t="s">
        <v>2070</v>
      </c>
      <c r="D298" s="2" t="s">
        <v>1552</v>
      </c>
    </row>
    <row r="299" spans="1:4">
      <c r="A299" s="1" t="s">
        <v>1017</v>
      </c>
      <c r="B299" s="2" t="s">
        <v>1018</v>
      </c>
      <c r="C299" s="1" t="s">
        <v>2071</v>
      </c>
      <c r="D299" s="2" t="s">
        <v>1018</v>
      </c>
    </row>
    <row r="300" spans="1:4">
      <c r="A300" s="1" t="s">
        <v>1773</v>
      </c>
      <c r="B300" s="2" t="s">
        <v>1774</v>
      </c>
      <c r="C300" s="1" t="s">
        <v>2072</v>
      </c>
      <c r="D300" s="2" t="s">
        <v>1774</v>
      </c>
    </row>
    <row r="301" spans="1:4">
      <c r="A301" s="1" t="s">
        <v>1187</v>
      </c>
      <c r="B301" s="2" t="s">
        <v>1188</v>
      </c>
      <c r="C301" s="1" t="s">
        <v>2073</v>
      </c>
      <c r="D301" s="2" t="s">
        <v>1188</v>
      </c>
    </row>
    <row r="302" spans="1:4">
      <c r="A302" s="1" t="s">
        <v>2074</v>
      </c>
      <c r="B302" s="2" t="s">
        <v>2075</v>
      </c>
      <c r="C302" s="1" t="s">
        <v>2076</v>
      </c>
      <c r="D302" s="2" t="s">
        <v>2075</v>
      </c>
    </row>
    <row r="303" spans="1:4">
      <c r="A303" s="1" t="s">
        <v>1453</v>
      </c>
      <c r="B303" s="2" t="s">
        <v>1454</v>
      </c>
      <c r="C303" s="1" t="s">
        <v>2077</v>
      </c>
      <c r="D303" s="2" t="s">
        <v>1454</v>
      </c>
    </row>
    <row r="304" spans="1:4">
      <c r="A304" s="1" t="s">
        <v>1671</v>
      </c>
      <c r="B304" s="2" t="s">
        <v>1672</v>
      </c>
      <c r="C304" s="1" t="s">
        <v>2078</v>
      </c>
      <c r="D304" s="2" t="s">
        <v>1672</v>
      </c>
    </row>
    <row r="305" spans="1:4">
      <c r="A305" s="1" t="s">
        <v>1293</v>
      </c>
      <c r="B305" s="2" t="s">
        <v>1294</v>
      </c>
      <c r="C305" s="1" t="s">
        <v>2079</v>
      </c>
      <c r="D305" s="2" t="s">
        <v>1294</v>
      </c>
    </row>
    <row r="306" spans="1:4">
      <c r="A306" s="1" t="s">
        <v>1023</v>
      </c>
      <c r="B306" s="2" t="s">
        <v>1024</v>
      </c>
      <c r="C306" s="1" t="s">
        <v>2080</v>
      </c>
      <c r="D306" s="2" t="s">
        <v>1024</v>
      </c>
    </row>
    <row r="307" spans="1:4">
      <c r="A307" s="1" t="s">
        <v>1459</v>
      </c>
      <c r="B307" s="2" t="s">
        <v>1460</v>
      </c>
      <c r="C307" s="1" t="s">
        <v>2081</v>
      </c>
      <c r="D307" s="2" t="s">
        <v>1460</v>
      </c>
    </row>
    <row r="308" spans="1:4">
      <c r="A308" s="1" t="s">
        <v>923</v>
      </c>
      <c r="B308" s="2" t="s">
        <v>924</v>
      </c>
      <c r="C308" s="1" t="s">
        <v>2082</v>
      </c>
      <c r="D308" s="2" t="s">
        <v>924</v>
      </c>
    </row>
    <row r="309" spans="1:4">
      <c r="A309" s="1" t="s">
        <v>1161</v>
      </c>
      <c r="B309" s="2" t="s">
        <v>1162</v>
      </c>
      <c r="C309" s="1" t="s">
        <v>2083</v>
      </c>
      <c r="D309" s="2" t="s">
        <v>1162</v>
      </c>
    </row>
    <row r="310" spans="1:4">
      <c r="A310" s="1" t="s">
        <v>677</v>
      </c>
      <c r="B310" s="2" t="s">
        <v>678</v>
      </c>
      <c r="C310" s="1" t="s">
        <v>2084</v>
      </c>
      <c r="D310" s="2" t="s">
        <v>678</v>
      </c>
    </row>
    <row r="311" spans="1:4" ht="30">
      <c r="A311" s="1" t="s">
        <v>1193</v>
      </c>
      <c r="B311" s="2" t="s">
        <v>1194</v>
      </c>
      <c r="C311" s="1" t="s">
        <v>2085</v>
      </c>
      <c r="D311" s="2" t="s">
        <v>1194</v>
      </c>
    </row>
    <row r="312" spans="1:4">
      <c r="A312" s="1" t="s">
        <v>1609</v>
      </c>
      <c r="B312" s="2" t="s">
        <v>1610</v>
      </c>
      <c r="C312" s="1" t="s">
        <v>2086</v>
      </c>
      <c r="D312" s="2" t="s">
        <v>1610</v>
      </c>
    </row>
    <row r="313" spans="1:4">
      <c r="A313" s="1" t="s">
        <v>1117</v>
      </c>
      <c r="B313" s="2" t="s">
        <v>1118</v>
      </c>
      <c r="C313" s="1" t="s">
        <v>2087</v>
      </c>
      <c r="D313" s="2" t="s">
        <v>1118</v>
      </c>
    </row>
    <row r="314" spans="1:4">
      <c r="A314" s="1" t="s">
        <v>1435</v>
      </c>
      <c r="B314" s="2" t="s">
        <v>1436</v>
      </c>
      <c r="C314" s="1" t="s">
        <v>2088</v>
      </c>
      <c r="D314" s="2" t="s">
        <v>1436</v>
      </c>
    </row>
    <row r="315" spans="1:4">
      <c r="A315" s="1" t="s">
        <v>797</v>
      </c>
      <c r="B315" s="2" t="s">
        <v>798</v>
      </c>
      <c r="C315" s="1" t="s">
        <v>2089</v>
      </c>
      <c r="D315" s="2" t="s">
        <v>798</v>
      </c>
    </row>
    <row r="316" spans="1:4">
      <c r="A316" s="1" t="s">
        <v>1227</v>
      </c>
      <c r="B316" s="2" t="s">
        <v>1228</v>
      </c>
      <c r="C316" s="1" t="s">
        <v>2090</v>
      </c>
      <c r="D316" s="2" t="s">
        <v>1228</v>
      </c>
    </row>
    <row r="317" spans="1:4">
      <c r="A317" s="1" t="s">
        <v>1681</v>
      </c>
      <c r="B317" s="2" t="s">
        <v>1682</v>
      </c>
      <c r="C317" s="1" t="s">
        <v>2091</v>
      </c>
      <c r="D317" s="2" t="s">
        <v>1682</v>
      </c>
    </row>
    <row r="318" spans="1:4">
      <c r="A318" s="1" t="s">
        <v>1081</v>
      </c>
      <c r="B318" s="2" t="s">
        <v>1082</v>
      </c>
      <c r="C318" s="1" t="s">
        <v>2092</v>
      </c>
      <c r="D318" s="2" t="s">
        <v>1082</v>
      </c>
    </row>
    <row r="319" spans="1:4">
      <c r="A319" s="1" t="s">
        <v>1647</v>
      </c>
      <c r="B319" s="2" t="s">
        <v>1648</v>
      </c>
      <c r="C319" s="1" t="s">
        <v>2093</v>
      </c>
      <c r="D319" s="2" t="s">
        <v>1648</v>
      </c>
    </row>
    <row r="320" spans="1:4">
      <c r="A320" s="1" t="s">
        <v>1345</v>
      </c>
      <c r="B320" s="2" t="s">
        <v>1346</v>
      </c>
      <c r="C320" s="1" t="s">
        <v>2094</v>
      </c>
      <c r="D320" s="2" t="s">
        <v>1346</v>
      </c>
    </row>
    <row r="321" spans="1:4">
      <c r="A321" s="1" t="s">
        <v>1377</v>
      </c>
      <c r="B321" s="2" t="s">
        <v>1378</v>
      </c>
      <c r="C321" s="1" t="s">
        <v>2095</v>
      </c>
      <c r="D321" s="2" t="s">
        <v>1378</v>
      </c>
    </row>
    <row r="322" spans="1:4">
      <c r="A322" s="1" t="s">
        <v>2096</v>
      </c>
      <c r="B322" s="2" t="s">
        <v>2097</v>
      </c>
      <c r="C322" s="1" t="s">
        <v>2098</v>
      </c>
      <c r="D322" s="2" t="s">
        <v>2097</v>
      </c>
    </row>
    <row r="323" spans="1:4">
      <c r="A323" s="1" t="s">
        <v>1533</v>
      </c>
      <c r="B323" s="2" t="s">
        <v>1534</v>
      </c>
      <c r="C323" s="1" t="s">
        <v>2099</v>
      </c>
      <c r="D323" s="2" t="s">
        <v>1534</v>
      </c>
    </row>
    <row r="324" spans="1:4">
      <c r="A324" s="1" t="s">
        <v>1299</v>
      </c>
      <c r="B324" s="2" t="s">
        <v>1300</v>
      </c>
      <c r="C324" s="1" t="s">
        <v>2100</v>
      </c>
      <c r="D324" s="2" t="s">
        <v>1300</v>
      </c>
    </row>
    <row r="325" spans="1:4">
      <c r="A325" s="1" t="s">
        <v>1075</v>
      </c>
      <c r="B325" s="2" t="s">
        <v>1076</v>
      </c>
      <c r="C325" s="1" t="s">
        <v>2101</v>
      </c>
      <c r="D325" s="2" t="s">
        <v>1076</v>
      </c>
    </row>
    <row r="326" spans="1:4">
      <c r="A326" s="1" t="s">
        <v>1631</v>
      </c>
      <c r="B326" s="2" t="s">
        <v>1632</v>
      </c>
      <c r="C326" s="1" t="s">
        <v>2102</v>
      </c>
      <c r="D326" s="2" t="s">
        <v>1632</v>
      </c>
    </row>
    <row r="327" spans="1:4" ht="30">
      <c r="A327" s="1" t="s">
        <v>1073</v>
      </c>
      <c r="B327" s="2" t="s">
        <v>1074</v>
      </c>
      <c r="C327" s="1" t="s">
        <v>2103</v>
      </c>
      <c r="D327" s="2" t="s">
        <v>1074</v>
      </c>
    </row>
    <row r="328" spans="1:4">
      <c r="A328" s="1" t="s">
        <v>1629</v>
      </c>
      <c r="B328" s="2" t="s">
        <v>1630</v>
      </c>
      <c r="C328" s="1" t="s">
        <v>2104</v>
      </c>
      <c r="D328" s="2" t="s">
        <v>1630</v>
      </c>
    </row>
    <row r="329" spans="1:4">
      <c r="A329" s="1" t="s">
        <v>1349</v>
      </c>
      <c r="B329" s="2" t="s">
        <v>1350</v>
      </c>
      <c r="C329" s="1" t="s">
        <v>2105</v>
      </c>
      <c r="D329" s="2" t="s">
        <v>1350</v>
      </c>
    </row>
    <row r="330" spans="1:4">
      <c r="A330" s="1" t="s">
        <v>1449</v>
      </c>
      <c r="B330" s="2" t="s">
        <v>1450</v>
      </c>
      <c r="C330" s="1" t="s">
        <v>2106</v>
      </c>
      <c r="D330" s="2" t="s">
        <v>1450</v>
      </c>
    </row>
    <row r="331" spans="1:4">
      <c r="A331" s="1" t="s">
        <v>1455</v>
      </c>
      <c r="B331" s="2" t="s">
        <v>1456</v>
      </c>
      <c r="C331" s="1" t="s">
        <v>2107</v>
      </c>
      <c r="D331" s="2" t="s">
        <v>1456</v>
      </c>
    </row>
    <row r="332" spans="1:4">
      <c r="A332" s="1" t="s">
        <v>1461</v>
      </c>
      <c r="B332" s="2" t="s">
        <v>1462</v>
      </c>
      <c r="C332" s="1" t="s">
        <v>2108</v>
      </c>
      <c r="D332" s="2" t="s">
        <v>1462</v>
      </c>
    </row>
    <row r="333" spans="1:4">
      <c r="A333" s="1" t="s">
        <v>1743</v>
      </c>
      <c r="B333" s="2" t="s">
        <v>1744</v>
      </c>
      <c r="C333" s="1" t="s">
        <v>2109</v>
      </c>
      <c r="D333" s="2" t="s">
        <v>1744</v>
      </c>
    </row>
    <row r="334" spans="1:4">
      <c r="A334" s="1" t="s">
        <v>1287</v>
      </c>
      <c r="B334" s="2" t="s">
        <v>1288</v>
      </c>
      <c r="C334" s="1" t="s">
        <v>2110</v>
      </c>
      <c r="D334" s="2" t="s">
        <v>1288</v>
      </c>
    </row>
    <row r="335" spans="1:4">
      <c r="A335" s="1" t="s">
        <v>1701</v>
      </c>
      <c r="B335" s="2" t="s">
        <v>1702</v>
      </c>
      <c r="C335" s="1" t="s">
        <v>2111</v>
      </c>
      <c r="D335" s="2" t="s">
        <v>1702</v>
      </c>
    </row>
    <row r="336" spans="1:4">
      <c r="A336" s="1" t="s">
        <v>1569</v>
      </c>
      <c r="B336" s="2" t="s">
        <v>1570</v>
      </c>
      <c r="C336" s="1" t="s">
        <v>2112</v>
      </c>
      <c r="D336" s="2" t="s">
        <v>1570</v>
      </c>
    </row>
    <row r="337" spans="1:4">
      <c r="A337" s="1" t="s">
        <v>999</v>
      </c>
      <c r="B337" s="2" t="s">
        <v>1000</v>
      </c>
      <c r="C337" s="1" t="s">
        <v>2113</v>
      </c>
      <c r="D337" s="2" t="s">
        <v>1000</v>
      </c>
    </row>
    <row r="338" spans="1:4">
      <c r="A338" s="1" t="s">
        <v>1051</v>
      </c>
      <c r="B338" s="2" t="s">
        <v>1052</v>
      </c>
      <c r="C338" s="1" t="s">
        <v>2114</v>
      </c>
      <c r="D338" s="2" t="s">
        <v>1052</v>
      </c>
    </row>
    <row r="339" spans="1:4">
      <c r="A339" s="1" t="s">
        <v>2115</v>
      </c>
      <c r="B339" s="2" t="s">
        <v>2116</v>
      </c>
      <c r="C339" s="1" t="s">
        <v>2117</v>
      </c>
      <c r="D339" s="2" t="s">
        <v>2116</v>
      </c>
    </row>
    <row r="340" spans="1:4">
      <c r="A340" s="1" t="s">
        <v>889</v>
      </c>
      <c r="B340" s="2" t="s">
        <v>890</v>
      </c>
      <c r="C340" s="1" t="s">
        <v>2118</v>
      </c>
      <c r="D340" s="2" t="s">
        <v>890</v>
      </c>
    </row>
    <row r="341" spans="1:4">
      <c r="A341" s="1" t="s">
        <v>1059</v>
      </c>
      <c r="B341" s="2" t="s">
        <v>1060</v>
      </c>
      <c r="C341" s="1" t="s">
        <v>2119</v>
      </c>
      <c r="D341" s="2" t="s">
        <v>1060</v>
      </c>
    </row>
    <row r="342" spans="1:4">
      <c r="A342" s="1" t="s">
        <v>959</v>
      </c>
      <c r="B342" s="2" t="s">
        <v>960</v>
      </c>
      <c r="C342" s="1" t="s">
        <v>2120</v>
      </c>
      <c r="D342" s="2" t="s">
        <v>960</v>
      </c>
    </row>
    <row r="343" spans="1:4" ht="30">
      <c r="A343" s="1" t="s">
        <v>1123</v>
      </c>
      <c r="B343" s="2" t="s">
        <v>1124</v>
      </c>
      <c r="C343" s="1" t="s">
        <v>2121</v>
      </c>
      <c r="D343" s="2" t="s">
        <v>1124</v>
      </c>
    </row>
    <row r="344" spans="1:4">
      <c r="A344" s="1" t="s">
        <v>1163</v>
      </c>
      <c r="B344" s="2" t="s">
        <v>1164</v>
      </c>
      <c r="C344" s="1" t="s">
        <v>2122</v>
      </c>
      <c r="D344" s="2" t="s">
        <v>1164</v>
      </c>
    </row>
    <row r="345" spans="1:4" ht="30">
      <c r="A345" s="1" t="s">
        <v>1049</v>
      </c>
      <c r="B345" s="2" t="s">
        <v>1050</v>
      </c>
      <c r="C345" s="1" t="s">
        <v>2123</v>
      </c>
      <c r="D345" s="2" t="s">
        <v>1050</v>
      </c>
    </row>
    <row r="346" spans="1:4">
      <c r="A346" s="1" t="s">
        <v>809</v>
      </c>
      <c r="B346" s="2" t="s">
        <v>810</v>
      </c>
      <c r="C346" s="1" t="s">
        <v>2124</v>
      </c>
      <c r="D346" s="2" t="s">
        <v>810</v>
      </c>
    </row>
    <row r="347" spans="1:4">
      <c r="A347" s="1" t="s">
        <v>1099</v>
      </c>
      <c r="B347" s="2" t="s">
        <v>1100</v>
      </c>
      <c r="C347" s="1" t="s">
        <v>2125</v>
      </c>
      <c r="D347" s="2" t="s">
        <v>1100</v>
      </c>
    </row>
    <row r="348" spans="1:4">
      <c r="A348" s="1" t="s">
        <v>2126</v>
      </c>
      <c r="B348" s="2" t="s">
        <v>2127</v>
      </c>
      <c r="C348" s="1" t="s">
        <v>2128</v>
      </c>
      <c r="D348" s="2" t="s">
        <v>2127</v>
      </c>
    </row>
    <row r="349" spans="1:4">
      <c r="A349" s="1" t="s">
        <v>1223</v>
      </c>
      <c r="B349" s="2" t="s">
        <v>1224</v>
      </c>
      <c r="C349" s="1" t="s">
        <v>2129</v>
      </c>
      <c r="D349" s="2" t="s">
        <v>1224</v>
      </c>
    </row>
    <row r="350" spans="1:4">
      <c r="A350" s="1" t="s">
        <v>673</v>
      </c>
      <c r="B350" s="2" t="s">
        <v>674</v>
      </c>
      <c r="C350" s="1" t="s">
        <v>2130</v>
      </c>
      <c r="D350" s="2" t="s">
        <v>674</v>
      </c>
    </row>
    <row r="351" spans="1:4">
      <c r="A351" s="1" t="s">
        <v>905</v>
      </c>
      <c r="B351" s="2" t="s">
        <v>906</v>
      </c>
      <c r="C351" s="1" t="s">
        <v>2131</v>
      </c>
      <c r="D351" s="2" t="s">
        <v>906</v>
      </c>
    </row>
    <row r="352" spans="1:4">
      <c r="A352" s="1" t="s">
        <v>2132</v>
      </c>
      <c r="B352" s="2" t="s">
        <v>2133</v>
      </c>
      <c r="C352" s="1" t="s">
        <v>2134</v>
      </c>
      <c r="D352" s="2" t="s">
        <v>2133</v>
      </c>
    </row>
    <row r="353" spans="1:4">
      <c r="A353" s="1" t="s">
        <v>769</v>
      </c>
      <c r="B353" s="2" t="s">
        <v>770</v>
      </c>
      <c r="C353" s="1" t="s">
        <v>2134</v>
      </c>
      <c r="D353" s="2" t="s">
        <v>2133</v>
      </c>
    </row>
    <row r="354" spans="1:4" ht="30">
      <c r="A354" s="1" t="s">
        <v>1265</v>
      </c>
      <c r="B354" s="2" t="s">
        <v>1266</v>
      </c>
      <c r="C354" s="1" t="s">
        <v>2135</v>
      </c>
      <c r="D354" s="2" t="s">
        <v>1266</v>
      </c>
    </row>
    <row r="355" spans="1:4">
      <c r="A355" s="1" t="s">
        <v>1501</v>
      </c>
      <c r="B355" s="2" t="s">
        <v>1502</v>
      </c>
      <c r="C355" s="1" t="s">
        <v>2136</v>
      </c>
      <c r="D355" s="2" t="s">
        <v>1502</v>
      </c>
    </row>
    <row r="356" spans="1:4">
      <c r="A356" s="1" t="s">
        <v>1443</v>
      </c>
      <c r="B356" s="2" t="s">
        <v>1444</v>
      </c>
      <c r="C356" s="1" t="s">
        <v>2137</v>
      </c>
      <c r="D356" s="2" t="s">
        <v>1444</v>
      </c>
    </row>
    <row r="357" spans="1:4">
      <c r="A357" s="1" t="s">
        <v>1605</v>
      </c>
      <c r="B357" s="2" t="s">
        <v>1606</v>
      </c>
      <c r="C357" s="1" t="s">
        <v>2138</v>
      </c>
      <c r="D357" s="2" t="s">
        <v>1606</v>
      </c>
    </row>
    <row r="358" spans="1:4">
      <c r="A358" s="1" t="s">
        <v>2139</v>
      </c>
      <c r="B358" s="2" t="s">
        <v>2140</v>
      </c>
      <c r="C358" s="1" t="s">
        <v>2141</v>
      </c>
      <c r="D358" s="2" t="s">
        <v>2140</v>
      </c>
    </row>
    <row r="359" spans="1:4">
      <c r="A359" s="1" t="s">
        <v>1311</v>
      </c>
      <c r="B359" s="2" t="s">
        <v>1312</v>
      </c>
      <c r="C359" s="1" t="s">
        <v>2142</v>
      </c>
      <c r="D359" s="2" t="s">
        <v>1312</v>
      </c>
    </row>
    <row r="360" spans="1:4">
      <c r="A360" s="1" t="s">
        <v>971</v>
      </c>
      <c r="B360" s="2" t="s">
        <v>972</v>
      </c>
      <c r="C360" s="1" t="s">
        <v>2143</v>
      </c>
      <c r="D360" s="2" t="s">
        <v>972</v>
      </c>
    </row>
    <row r="361" spans="1:4">
      <c r="A361" s="1" t="s">
        <v>843</v>
      </c>
      <c r="B361" s="2" t="s">
        <v>844</v>
      </c>
      <c r="C361" s="1" t="s">
        <v>2144</v>
      </c>
      <c r="D361" s="2" t="s">
        <v>844</v>
      </c>
    </row>
    <row r="362" spans="1:4">
      <c r="A362" s="1" t="s">
        <v>1121</v>
      </c>
      <c r="B362" s="2" t="s">
        <v>1122</v>
      </c>
      <c r="C362" s="1" t="s">
        <v>2145</v>
      </c>
      <c r="D362" s="2" t="s">
        <v>1122</v>
      </c>
    </row>
    <row r="363" spans="1:4">
      <c r="A363" s="1" t="s">
        <v>1207</v>
      </c>
      <c r="B363" s="2" t="s">
        <v>1208</v>
      </c>
      <c r="C363" s="1" t="s">
        <v>2146</v>
      </c>
      <c r="D363" s="2" t="s">
        <v>1208</v>
      </c>
    </row>
    <row r="364" spans="1:4">
      <c r="A364" s="1" t="s">
        <v>675</v>
      </c>
      <c r="B364" s="2" t="s">
        <v>676</v>
      </c>
      <c r="C364" s="1" t="s">
        <v>2147</v>
      </c>
      <c r="D364" s="2" t="s">
        <v>676</v>
      </c>
    </row>
    <row r="365" spans="1:4">
      <c r="A365" s="1" t="s">
        <v>1289</v>
      </c>
      <c r="B365" s="2" t="s">
        <v>1290</v>
      </c>
      <c r="C365" s="1" t="s">
        <v>2148</v>
      </c>
      <c r="D365" s="2" t="s">
        <v>1290</v>
      </c>
    </row>
    <row r="366" spans="1:4" ht="30">
      <c r="A366" s="1" t="s">
        <v>625</v>
      </c>
      <c r="B366" s="2" t="s">
        <v>626</v>
      </c>
      <c r="C366" s="1" t="s">
        <v>2149</v>
      </c>
      <c r="D366" s="2" t="s">
        <v>626</v>
      </c>
    </row>
    <row r="367" spans="1:4">
      <c r="A367" s="1" t="s">
        <v>893</v>
      </c>
      <c r="B367" s="2" t="s">
        <v>894</v>
      </c>
      <c r="C367" s="1" t="s">
        <v>2150</v>
      </c>
      <c r="D367" s="2" t="s">
        <v>894</v>
      </c>
    </row>
    <row r="368" spans="1:4">
      <c r="A368" s="1" t="s">
        <v>1445</v>
      </c>
      <c r="B368" s="2" t="s">
        <v>1446</v>
      </c>
      <c r="C368" s="1" t="s">
        <v>2151</v>
      </c>
      <c r="D368" s="2" t="s">
        <v>1446</v>
      </c>
    </row>
    <row r="369" spans="1:4">
      <c r="A369" s="1" t="s">
        <v>2152</v>
      </c>
      <c r="B369" s="2" t="s">
        <v>2153</v>
      </c>
      <c r="C369" s="1" t="s">
        <v>2154</v>
      </c>
      <c r="D369" s="2" t="s">
        <v>2153</v>
      </c>
    </row>
    <row r="370" spans="1:4">
      <c r="A370" s="1" t="s">
        <v>2155</v>
      </c>
      <c r="B370" s="2" t="s">
        <v>2156</v>
      </c>
      <c r="C370" s="1" t="s">
        <v>2157</v>
      </c>
      <c r="D370" s="2" t="s">
        <v>2156</v>
      </c>
    </row>
    <row r="371" spans="1:4">
      <c r="A371" s="1" t="s">
        <v>1553</v>
      </c>
      <c r="B371" s="2" t="s">
        <v>1554</v>
      </c>
      <c r="C371" s="1" t="s">
        <v>2158</v>
      </c>
      <c r="D371" s="2" t="s">
        <v>1554</v>
      </c>
    </row>
    <row r="372" spans="1:4">
      <c r="A372" s="1" t="s">
        <v>1359</v>
      </c>
      <c r="B372" s="2" t="s">
        <v>1360</v>
      </c>
      <c r="C372" s="1" t="s">
        <v>2159</v>
      </c>
      <c r="D372" s="2" t="s">
        <v>1360</v>
      </c>
    </row>
    <row r="373" spans="1:4">
      <c r="A373" s="1" t="s">
        <v>1029</v>
      </c>
      <c r="B373" s="2" t="s">
        <v>1030</v>
      </c>
      <c r="C373" s="1" t="s">
        <v>2160</v>
      </c>
      <c r="D373" s="2" t="s">
        <v>1030</v>
      </c>
    </row>
    <row r="374" spans="1:4">
      <c r="A374" s="1" t="s">
        <v>1441</v>
      </c>
      <c r="B374" s="2" t="s">
        <v>1442</v>
      </c>
      <c r="C374" s="1" t="s">
        <v>2161</v>
      </c>
      <c r="D374" s="2" t="s">
        <v>1442</v>
      </c>
    </row>
    <row r="375" spans="1:4">
      <c r="A375" s="1" t="s">
        <v>2162</v>
      </c>
      <c r="B375" s="2" t="s">
        <v>2163</v>
      </c>
      <c r="C375" s="1" t="s">
        <v>2164</v>
      </c>
      <c r="D375" s="2" t="s">
        <v>2163</v>
      </c>
    </row>
    <row r="376" spans="1:4">
      <c r="A376" s="1" t="s">
        <v>885</v>
      </c>
      <c r="B376" s="2" t="s">
        <v>886</v>
      </c>
      <c r="C376" s="1" t="s">
        <v>2165</v>
      </c>
      <c r="D376" s="2" t="s">
        <v>886</v>
      </c>
    </row>
    <row r="377" spans="1:4">
      <c r="A377" s="1" t="s">
        <v>1057</v>
      </c>
      <c r="B377" s="2" t="s">
        <v>1058</v>
      </c>
      <c r="C377" s="1" t="s">
        <v>2166</v>
      </c>
      <c r="D377" s="2" t="s">
        <v>1058</v>
      </c>
    </row>
    <row r="378" spans="1:4">
      <c r="A378" s="1" t="s">
        <v>777</v>
      </c>
      <c r="B378" s="2" t="s">
        <v>778</v>
      </c>
      <c r="C378" s="1" t="s">
        <v>2167</v>
      </c>
      <c r="D378" s="2" t="s">
        <v>778</v>
      </c>
    </row>
    <row r="379" spans="1:4">
      <c r="A379" s="1" t="s">
        <v>1685</v>
      </c>
      <c r="B379" s="2" t="s">
        <v>1686</v>
      </c>
      <c r="C379" s="1" t="s">
        <v>2168</v>
      </c>
      <c r="D379" s="2" t="s">
        <v>1686</v>
      </c>
    </row>
    <row r="380" spans="1:4">
      <c r="A380" s="1" t="s">
        <v>1083</v>
      </c>
      <c r="B380" s="2" t="s">
        <v>1084</v>
      </c>
      <c r="C380" s="1" t="s">
        <v>2169</v>
      </c>
      <c r="D380" s="2" t="s">
        <v>1084</v>
      </c>
    </row>
    <row r="381" spans="1:4">
      <c r="A381" s="1" t="s">
        <v>737</v>
      </c>
      <c r="B381" s="2" t="s">
        <v>738</v>
      </c>
      <c r="C381" s="1" t="s">
        <v>2170</v>
      </c>
      <c r="D381" s="2" t="s">
        <v>738</v>
      </c>
    </row>
    <row r="382" spans="1:4">
      <c r="A382" s="1" t="s">
        <v>1183</v>
      </c>
      <c r="B382" s="2" t="s">
        <v>1184</v>
      </c>
      <c r="C382" s="1" t="s">
        <v>2171</v>
      </c>
      <c r="D382" s="2" t="s">
        <v>1184</v>
      </c>
    </row>
    <row r="383" spans="1:4">
      <c r="A383" s="1" t="s">
        <v>2172</v>
      </c>
      <c r="B383" s="2" t="s">
        <v>2173</v>
      </c>
      <c r="C383" s="1" t="s">
        <v>2174</v>
      </c>
      <c r="D383" s="2" t="s">
        <v>2173</v>
      </c>
    </row>
    <row r="384" spans="1:4">
      <c r="A384" s="1" t="s">
        <v>1131</v>
      </c>
      <c r="B384" s="2" t="s">
        <v>1132</v>
      </c>
      <c r="C384" s="1" t="s">
        <v>2175</v>
      </c>
      <c r="D384" s="2" t="s">
        <v>1132</v>
      </c>
    </row>
    <row r="385" spans="1:4">
      <c r="A385" s="1" t="s">
        <v>1181</v>
      </c>
      <c r="B385" s="2" t="s">
        <v>1182</v>
      </c>
      <c r="C385" s="1" t="s">
        <v>2176</v>
      </c>
      <c r="D385" s="2" t="s">
        <v>1182</v>
      </c>
    </row>
    <row r="386" spans="1:4">
      <c r="A386" s="1" t="s">
        <v>1295</v>
      </c>
      <c r="B386" s="2" t="s">
        <v>1296</v>
      </c>
      <c r="C386" s="1" t="s">
        <v>2176</v>
      </c>
      <c r="D386" s="2" t="s">
        <v>1182</v>
      </c>
    </row>
    <row r="387" spans="1:4">
      <c r="A387" s="1" t="s">
        <v>1259</v>
      </c>
      <c r="B387" s="2" t="s">
        <v>1260</v>
      </c>
      <c r="C387" s="1" t="s">
        <v>2176</v>
      </c>
      <c r="D387" s="2" t="s">
        <v>1182</v>
      </c>
    </row>
    <row r="388" spans="1:4">
      <c r="A388" s="1" t="s">
        <v>863</v>
      </c>
      <c r="B388" s="2" t="s">
        <v>864</v>
      </c>
      <c r="C388" s="1" t="s">
        <v>2176</v>
      </c>
      <c r="D388" s="2" t="s">
        <v>1182</v>
      </c>
    </row>
    <row r="389" spans="1:4">
      <c r="A389" s="1" t="s">
        <v>363</v>
      </c>
      <c r="B389" s="2" t="s">
        <v>364</v>
      </c>
      <c r="C389" s="1" t="s">
        <v>2177</v>
      </c>
      <c r="D389" s="2" t="s">
        <v>364</v>
      </c>
    </row>
    <row r="390" spans="1:4">
      <c r="A390" s="1" t="s">
        <v>583</v>
      </c>
      <c r="B390" s="2" t="s">
        <v>584</v>
      </c>
      <c r="C390" s="1" t="s">
        <v>2178</v>
      </c>
      <c r="D390" s="2" t="s">
        <v>584</v>
      </c>
    </row>
    <row r="391" spans="1:4">
      <c r="A391" s="1" t="s">
        <v>651</v>
      </c>
      <c r="B391" s="2" t="s">
        <v>652</v>
      </c>
      <c r="C391" s="1" t="s">
        <v>2179</v>
      </c>
      <c r="D391" s="2" t="s">
        <v>652</v>
      </c>
    </row>
    <row r="392" spans="1:4">
      <c r="A392" s="1" t="s">
        <v>929</v>
      </c>
      <c r="B392" s="2" t="s">
        <v>930</v>
      </c>
      <c r="C392" s="1" t="s">
        <v>2180</v>
      </c>
      <c r="D392" s="2" t="s">
        <v>930</v>
      </c>
    </row>
    <row r="393" spans="1:4">
      <c r="A393" s="1" t="s">
        <v>1025</v>
      </c>
      <c r="B393" s="2" t="s">
        <v>1026</v>
      </c>
      <c r="C393" s="1" t="s">
        <v>2181</v>
      </c>
      <c r="D393" s="2" t="s">
        <v>1026</v>
      </c>
    </row>
    <row r="394" spans="1:4">
      <c r="A394" s="1" t="s">
        <v>1339</v>
      </c>
      <c r="B394" s="2" t="s">
        <v>1340</v>
      </c>
      <c r="C394" s="1" t="s">
        <v>2182</v>
      </c>
      <c r="D394" s="2" t="s">
        <v>1340</v>
      </c>
    </row>
    <row r="395" spans="1:4">
      <c r="A395" s="1" t="s">
        <v>1341</v>
      </c>
      <c r="B395" s="2" t="s">
        <v>1342</v>
      </c>
      <c r="C395" s="1" t="s">
        <v>2183</v>
      </c>
      <c r="D395" s="2" t="s">
        <v>1342</v>
      </c>
    </row>
    <row r="396" spans="1:4">
      <c r="A396" s="1" t="s">
        <v>2184</v>
      </c>
      <c r="B396" s="2" t="s">
        <v>2185</v>
      </c>
      <c r="C396" s="1" t="s">
        <v>2186</v>
      </c>
      <c r="D396" s="2" t="s">
        <v>2185</v>
      </c>
    </row>
    <row r="397" spans="1:4" ht="30">
      <c r="A397" s="1" t="s">
        <v>2187</v>
      </c>
      <c r="B397" s="2" t="s">
        <v>2188</v>
      </c>
      <c r="C397" s="1" t="s">
        <v>2189</v>
      </c>
      <c r="D397" s="2" t="s">
        <v>2188</v>
      </c>
    </row>
    <row r="398" spans="1:4">
      <c r="A398" s="1" t="s">
        <v>727</v>
      </c>
      <c r="B398" s="2" t="s">
        <v>728</v>
      </c>
      <c r="C398" s="1" t="s">
        <v>2190</v>
      </c>
      <c r="D398" s="2" t="s">
        <v>728</v>
      </c>
    </row>
    <row r="399" spans="1:4">
      <c r="A399" s="1" t="s">
        <v>761</v>
      </c>
      <c r="B399" s="2" t="s">
        <v>762</v>
      </c>
      <c r="C399" s="1" t="s">
        <v>2191</v>
      </c>
      <c r="D399" s="2" t="s">
        <v>762</v>
      </c>
    </row>
    <row r="400" spans="1:4">
      <c r="A400" s="1" t="s">
        <v>1371</v>
      </c>
      <c r="B400" s="2" t="s">
        <v>1372</v>
      </c>
      <c r="C400" s="1" t="s">
        <v>2192</v>
      </c>
      <c r="D400" s="2" t="s">
        <v>1372</v>
      </c>
    </row>
    <row r="401" spans="1:4">
      <c r="A401" s="1" t="s">
        <v>1013</v>
      </c>
      <c r="B401" s="2" t="s">
        <v>1014</v>
      </c>
      <c r="C401" s="1" t="s">
        <v>2193</v>
      </c>
      <c r="D401" s="2" t="s">
        <v>1014</v>
      </c>
    </row>
    <row r="402" spans="1:4">
      <c r="A402" s="1" t="s">
        <v>1509</v>
      </c>
      <c r="B402" s="2" t="s">
        <v>1510</v>
      </c>
      <c r="C402" s="1" t="s">
        <v>2194</v>
      </c>
      <c r="D402" s="2" t="s">
        <v>1510</v>
      </c>
    </row>
    <row r="403" spans="1:4">
      <c r="A403" s="1" t="s">
        <v>1607</v>
      </c>
      <c r="B403" s="2" t="s">
        <v>1608</v>
      </c>
      <c r="C403" s="1" t="s">
        <v>2195</v>
      </c>
      <c r="D403" s="2" t="s">
        <v>1608</v>
      </c>
    </row>
    <row r="404" spans="1:4">
      <c r="A404" s="1" t="s">
        <v>1591</v>
      </c>
      <c r="B404" s="2" t="s">
        <v>1592</v>
      </c>
      <c r="C404" s="1" t="s">
        <v>2195</v>
      </c>
      <c r="D404" s="2" t="s">
        <v>1608</v>
      </c>
    </row>
    <row r="405" spans="1:4">
      <c r="A405" s="1" t="s">
        <v>1415</v>
      </c>
      <c r="B405" s="2" t="s">
        <v>1416</v>
      </c>
      <c r="C405" s="1" t="s">
        <v>2196</v>
      </c>
      <c r="D405" s="2" t="s">
        <v>1416</v>
      </c>
    </row>
    <row r="406" spans="1:4">
      <c r="A406" s="1" t="s">
        <v>1735</v>
      </c>
      <c r="B406" s="2" t="s">
        <v>1736</v>
      </c>
      <c r="C406" s="1" t="s">
        <v>2197</v>
      </c>
      <c r="D406" s="2" t="s">
        <v>1736</v>
      </c>
    </row>
    <row r="407" spans="1:4">
      <c r="A407" s="1" t="s">
        <v>2198</v>
      </c>
      <c r="B407" s="2" t="s">
        <v>2199</v>
      </c>
      <c r="C407" s="1" t="s">
        <v>2200</v>
      </c>
      <c r="D407" s="2" t="s">
        <v>2199</v>
      </c>
    </row>
    <row r="408" spans="1:4">
      <c r="A408" s="1" t="s">
        <v>1231</v>
      </c>
      <c r="B408" s="2" t="s">
        <v>1232</v>
      </c>
      <c r="C408" s="1" t="s">
        <v>2201</v>
      </c>
      <c r="D408" s="2" t="s">
        <v>1232</v>
      </c>
    </row>
    <row r="409" spans="1:4">
      <c r="A409" s="1" t="s">
        <v>927</v>
      </c>
      <c r="B409" s="2" t="s">
        <v>928</v>
      </c>
      <c r="C409" s="1" t="s">
        <v>2202</v>
      </c>
      <c r="D409" s="2" t="s">
        <v>928</v>
      </c>
    </row>
    <row r="410" spans="1:4">
      <c r="A410" s="1" t="s">
        <v>1067</v>
      </c>
      <c r="B410" s="2" t="s">
        <v>1068</v>
      </c>
      <c r="C410" s="1" t="s">
        <v>2203</v>
      </c>
      <c r="D410" s="2" t="s">
        <v>1068</v>
      </c>
    </row>
    <row r="411" spans="1:4">
      <c r="A411" s="1" t="s">
        <v>2204</v>
      </c>
      <c r="B411" s="2" t="s">
        <v>2205</v>
      </c>
      <c r="C411" s="1" t="s">
        <v>2206</v>
      </c>
      <c r="D411" s="2" t="s">
        <v>2205</v>
      </c>
    </row>
    <row r="412" spans="1:4">
      <c r="A412" s="1" t="s">
        <v>703</v>
      </c>
      <c r="B412" s="2" t="s">
        <v>704</v>
      </c>
      <c r="C412" s="1" t="s">
        <v>2207</v>
      </c>
      <c r="D412" s="2" t="s">
        <v>704</v>
      </c>
    </row>
    <row r="413" spans="1:4">
      <c r="A413" s="1" t="s">
        <v>535</v>
      </c>
      <c r="B413" s="2" t="s">
        <v>536</v>
      </c>
      <c r="C413" s="1" t="s">
        <v>2208</v>
      </c>
      <c r="D413" s="2" t="s">
        <v>536</v>
      </c>
    </row>
    <row r="414" spans="1:4">
      <c r="A414" s="1" t="s">
        <v>1199</v>
      </c>
      <c r="B414" s="2" t="s">
        <v>1200</v>
      </c>
      <c r="C414" s="1" t="s">
        <v>2209</v>
      </c>
      <c r="D414" s="2" t="s">
        <v>1200</v>
      </c>
    </row>
    <row r="415" spans="1:4">
      <c r="A415" s="1" t="s">
        <v>2210</v>
      </c>
      <c r="B415" s="2" t="s">
        <v>2211</v>
      </c>
      <c r="C415" s="1" t="s">
        <v>2212</v>
      </c>
      <c r="D415" s="2" t="s">
        <v>2211</v>
      </c>
    </row>
    <row r="416" spans="1:4">
      <c r="A416" s="1" t="s">
        <v>1611</v>
      </c>
      <c r="B416" s="2" t="s">
        <v>1612</v>
      </c>
      <c r="C416" s="1" t="s">
        <v>2213</v>
      </c>
      <c r="D416" s="2" t="s">
        <v>1612</v>
      </c>
    </row>
    <row r="417" spans="1:4">
      <c r="A417" s="1" t="s">
        <v>1397</v>
      </c>
      <c r="B417" s="2" t="s">
        <v>1398</v>
      </c>
      <c r="C417" s="1" t="s">
        <v>2214</v>
      </c>
      <c r="D417" s="2" t="s">
        <v>1398</v>
      </c>
    </row>
    <row r="418" spans="1:4">
      <c r="A418" s="1" t="s">
        <v>1771</v>
      </c>
      <c r="B418" s="2" t="s">
        <v>1772</v>
      </c>
      <c r="C418" s="1" t="s">
        <v>2215</v>
      </c>
      <c r="D418" s="2" t="s">
        <v>1772</v>
      </c>
    </row>
    <row r="419" spans="1:4">
      <c r="A419" s="1" t="s">
        <v>1641</v>
      </c>
      <c r="B419" s="2" t="s">
        <v>1642</v>
      </c>
      <c r="C419" s="1" t="s">
        <v>2216</v>
      </c>
      <c r="D419" s="2" t="s">
        <v>1642</v>
      </c>
    </row>
    <row r="420" spans="1:4">
      <c r="A420" s="1" t="s">
        <v>1047</v>
      </c>
      <c r="B420" s="2" t="s">
        <v>1048</v>
      </c>
      <c r="C420" s="1" t="s">
        <v>2217</v>
      </c>
      <c r="D420" s="2" t="s">
        <v>1048</v>
      </c>
    </row>
    <row r="421" spans="1:4">
      <c r="A421" s="1" t="s">
        <v>2218</v>
      </c>
      <c r="B421" s="2" t="s">
        <v>2219</v>
      </c>
      <c r="C421" s="1" t="s">
        <v>2220</v>
      </c>
      <c r="D421" s="2" t="s">
        <v>2219</v>
      </c>
    </row>
    <row r="422" spans="1:4">
      <c r="A422" s="1" t="s">
        <v>1563</v>
      </c>
      <c r="B422" s="2" t="s">
        <v>1564</v>
      </c>
      <c r="C422" s="1" t="s">
        <v>2221</v>
      </c>
      <c r="D422" s="2" t="s">
        <v>1564</v>
      </c>
    </row>
    <row r="423" spans="1:4">
      <c r="A423" s="1" t="s">
        <v>1769</v>
      </c>
      <c r="B423" s="2" t="s">
        <v>1770</v>
      </c>
      <c r="C423" s="1" t="s">
        <v>2222</v>
      </c>
      <c r="D423" s="2" t="s">
        <v>1770</v>
      </c>
    </row>
    <row r="424" spans="1:4">
      <c r="A424" s="1" t="s">
        <v>1777</v>
      </c>
      <c r="B424" s="2" t="s">
        <v>1778</v>
      </c>
      <c r="C424" s="1" t="s">
        <v>2223</v>
      </c>
      <c r="D424" s="2" t="s">
        <v>1778</v>
      </c>
    </row>
    <row r="425" spans="1:4">
      <c r="A425" s="1" t="s">
        <v>1431</v>
      </c>
      <c r="B425" s="2" t="s">
        <v>1432</v>
      </c>
      <c r="C425" s="1" t="s">
        <v>2224</v>
      </c>
      <c r="D425" s="2" t="s">
        <v>1432</v>
      </c>
    </row>
    <row r="426" spans="1:4">
      <c r="A426" s="1" t="s">
        <v>825</v>
      </c>
      <c r="B426" s="2" t="s">
        <v>826</v>
      </c>
      <c r="C426" s="1" t="s">
        <v>2224</v>
      </c>
      <c r="D426" s="2" t="s">
        <v>1432</v>
      </c>
    </row>
    <row r="427" spans="1:4">
      <c r="A427" s="1" t="s">
        <v>1219</v>
      </c>
      <c r="B427" s="2" t="s">
        <v>1220</v>
      </c>
      <c r="C427" s="1" t="s">
        <v>2225</v>
      </c>
      <c r="D427" s="2" t="s">
        <v>1220</v>
      </c>
    </row>
    <row r="428" spans="1:4">
      <c r="A428" s="1" t="s">
        <v>1215</v>
      </c>
      <c r="B428" s="2" t="s">
        <v>1216</v>
      </c>
      <c r="C428" s="1" t="s">
        <v>2226</v>
      </c>
      <c r="D428" s="2" t="s">
        <v>1216</v>
      </c>
    </row>
    <row r="429" spans="1:4" ht="30">
      <c r="A429" s="1" t="s">
        <v>523</v>
      </c>
      <c r="B429" s="2" t="s">
        <v>524</v>
      </c>
      <c r="C429" s="1" t="s">
        <v>2226</v>
      </c>
      <c r="D429" s="2" t="s">
        <v>1216</v>
      </c>
    </row>
    <row r="430" spans="1:4">
      <c r="A430" s="1" t="s">
        <v>1543</v>
      </c>
      <c r="B430" s="2" t="s">
        <v>1544</v>
      </c>
      <c r="C430" s="1" t="s">
        <v>2227</v>
      </c>
      <c r="D430" s="2" t="s">
        <v>1544</v>
      </c>
    </row>
    <row r="431" spans="1:4">
      <c r="A431" s="1" t="s">
        <v>1493</v>
      </c>
      <c r="B431" s="2" t="s">
        <v>1494</v>
      </c>
      <c r="C431" s="1" t="s">
        <v>2228</v>
      </c>
      <c r="D431" s="2" t="s">
        <v>1494</v>
      </c>
    </row>
    <row r="432" spans="1:4">
      <c r="A432" s="1" t="s">
        <v>1001</v>
      </c>
      <c r="B432" s="2" t="s">
        <v>1002</v>
      </c>
      <c r="C432" s="1" t="s">
        <v>2229</v>
      </c>
      <c r="D432" s="2" t="s">
        <v>1002</v>
      </c>
    </row>
    <row r="433" spans="1:4">
      <c r="A433" s="1" t="s">
        <v>1709</v>
      </c>
      <c r="B433" s="2" t="s">
        <v>1710</v>
      </c>
      <c r="C433" s="1" t="s">
        <v>2230</v>
      </c>
      <c r="D433" s="2" t="s">
        <v>1710</v>
      </c>
    </row>
    <row r="434" spans="1:4">
      <c r="A434" s="1" t="s">
        <v>1101</v>
      </c>
      <c r="B434" s="2" t="s">
        <v>1102</v>
      </c>
      <c r="C434" s="1" t="s">
        <v>2231</v>
      </c>
      <c r="D434" s="2" t="s">
        <v>1102</v>
      </c>
    </row>
    <row r="435" spans="1:4">
      <c r="A435" s="1" t="s">
        <v>1077</v>
      </c>
      <c r="B435" s="2" t="s">
        <v>1078</v>
      </c>
      <c r="C435" s="1" t="s">
        <v>2232</v>
      </c>
      <c r="D435" s="2" t="s">
        <v>1078</v>
      </c>
    </row>
    <row r="436" spans="1:4">
      <c r="A436" s="1" t="s">
        <v>2233</v>
      </c>
      <c r="B436" s="2" t="s">
        <v>2234</v>
      </c>
      <c r="C436" s="1" t="s">
        <v>2235</v>
      </c>
      <c r="D436" s="2" t="s">
        <v>2234</v>
      </c>
    </row>
    <row r="437" spans="1:4">
      <c r="A437" s="1" t="s">
        <v>1229</v>
      </c>
      <c r="B437" s="2" t="s">
        <v>1230</v>
      </c>
      <c r="C437" s="1" t="s">
        <v>2235</v>
      </c>
      <c r="D437" s="2" t="s">
        <v>2234</v>
      </c>
    </row>
    <row r="438" spans="1:4">
      <c r="A438" s="1" t="s">
        <v>1479</v>
      </c>
      <c r="B438" s="2" t="s">
        <v>1480</v>
      </c>
      <c r="C438" s="1" t="s">
        <v>2235</v>
      </c>
      <c r="D438" s="2" t="s">
        <v>2234</v>
      </c>
    </row>
    <row r="439" spans="1:4">
      <c r="A439" s="1" t="s">
        <v>1191</v>
      </c>
      <c r="B439" s="2" t="s">
        <v>1192</v>
      </c>
      <c r="C439" s="1" t="s">
        <v>2236</v>
      </c>
      <c r="D439" s="2" t="s">
        <v>1192</v>
      </c>
    </row>
    <row r="440" spans="1:4">
      <c r="A440" s="1" t="s">
        <v>917</v>
      </c>
      <c r="B440" s="2" t="s">
        <v>918</v>
      </c>
      <c r="C440" s="1" t="s">
        <v>2237</v>
      </c>
      <c r="D440" s="2" t="s">
        <v>918</v>
      </c>
    </row>
    <row r="441" spans="1:4">
      <c r="A441" s="1" t="s">
        <v>1355</v>
      </c>
      <c r="B441" s="2" t="s">
        <v>1356</v>
      </c>
      <c r="C441" s="1" t="s">
        <v>2237</v>
      </c>
      <c r="D441" s="2" t="s">
        <v>918</v>
      </c>
    </row>
    <row r="442" spans="1:4">
      <c r="A442" s="1" t="s">
        <v>1267</v>
      </c>
      <c r="B442" s="2" t="s">
        <v>1268</v>
      </c>
      <c r="C442" s="1" t="s">
        <v>2237</v>
      </c>
      <c r="D442" s="2" t="s">
        <v>918</v>
      </c>
    </row>
    <row r="443" spans="1:4">
      <c r="A443" s="1" t="s">
        <v>1271</v>
      </c>
      <c r="B443" s="2" t="s">
        <v>1272</v>
      </c>
      <c r="C443" s="1" t="s">
        <v>2237</v>
      </c>
      <c r="D443" s="2" t="s">
        <v>918</v>
      </c>
    </row>
    <row r="444" spans="1:4">
      <c r="A444" s="1" t="s">
        <v>1521</v>
      </c>
      <c r="B444" s="2" t="s">
        <v>1522</v>
      </c>
      <c r="C444" s="1" t="s">
        <v>2237</v>
      </c>
      <c r="D444" s="2" t="s">
        <v>918</v>
      </c>
    </row>
    <row r="445" spans="1:4">
      <c r="A445" s="1" t="s">
        <v>1423</v>
      </c>
      <c r="B445" s="2" t="s">
        <v>1424</v>
      </c>
      <c r="C445" s="1" t="s">
        <v>2238</v>
      </c>
      <c r="D445" s="2" t="s">
        <v>1424</v>
      </c>
    </row>
    <row r="446" spans="1:4">
      <c r="A446" s="1" t="s">
        <v>1485</v>
      </c>
      <c r="B446" s="2" t="s">
        <v>1486</v>
      </c>
      <c r="C446" s="1" t="s">
        <v>2239</v>
      </c>
      <c r="D446" s="2" t="s">
        <v>1486</v>
      </c>
    </row>
    <row r="447" spans="1:4">
      <c r="A447" s="1" t="s">
        <v>1297</v>
      </c>
      <c r="B447" s="2" t="s">
        <v>1298</v>
      </c>
      <c r="C447" s="1" t="s">
        <v>2240</v>
      </c>
      <c r="D447" s="2" t="s">
        <v>1298</v>
      </c>
    </row>
    <row r="448" spans="1:4">
      <c r="A448" s="1" t="s">
        <v>1723</v>
      </c>
      <c r="B448" s="2" t="s">
        <v>1724</v>
      </c>
      <c r="C448" s="1" t="s">
        <v>2241</v>
      </c>
      <c r="D448" s="2" t="s">
        <v>1724</v>
      </c>
    </row>
    <row r="449" spans="1:4">
      <c r="A449" s="1" t="s">
        <v>1159</v>
      </c>
      <c r="B449" s="2" t="s">
        <v>1160</v>
      </c>
      <c r="C449" s="1" t="s">
        <v>2242</v>
      </c>
      <c r="D449" s="2" t="s">
        <v>1160</v>
      </c>
    </row>
    <row r="450" spans="1:4">
      <c r="A450" s="1" t="s">
        <v>2243</v>
      </c>
      <c r="B450" s="2" t="s">
        <v>2244</v>
      </c>
      <c r="C450" s="1" t="s">
        <v>2245</v>
      </c>
      <c r="D450" s="2" t="s">
        <v>2244</v>
      </c>
    </row>
    <row r="451" spans="1:4">
      <c r="A451" s="1" t="s">
        <v>1739</v>
      </c>
      <c r="B451" s="2" t="s">
        <v>1740</v>
      </c>
      <c r="C451" s="1" t="s">
        <v>2246</v>
      </c>
      <c r="D451" s="2" t="s">
        <v>1740</v>
      </c>
    </row>
    <row r="452" spans="1:4">
      <c r="A452" s="1" t="s">
        <v>1565</v>
      </c>
      <c r="B452" s="2" t="s">
        <v>1566</v>
      </c>
      <c r="C452" s="1" t="s">
        <v>2247</v>
      </c>
      <c r="D452" s="2" t="s">
        <v>1566</v>
      </c>
    </row>
    <row r="453" spans="1:4">
      <c r="A453" s="1" t="s">
        <v>1741</v>
      </c>
      <c r="B453" s="2" t="s">
        <v>1742</v>
      </c>
      <c r="C453" s="1" t="s">
        <v>2248</v>
      </c>
      <c r="D453" s="2" t="s">
        <v>1742</v>
      </c>
    </row>
    <row r="454" spans="1:4">
      <c r="A454" s="1" t="s">
        <v>1471</v>
      </c>
      <c r="B454" s="2" t="s">
        <v>1472</v>
      </c>
      <c r="C454" s="1" t="s">
        <v>2249</v>
      </c>
      <c r="D454" s="2" t="s">
        <v>1472</v>
      </c>
    </row>
    <row r="455" spans="1:4">
      <c r="A455" s="1" t="s">
        <v>1639</v>
      </c>
      <c r="B455" s="2" t="s">
        <v>1640</v>
      </c>
      <c r="C455" s="1" t="s">
        <v>2250</v>
      </c>
      <c r="D455" s="2" t="s">
        <v>1640</v>
      </c>
    </row>
    <row r="456" spans="1:4">
      <c r="A456" s="1" t="s">
        <v>1585</v>
      </c>
      <c r="B456" s="2" t="s">
        <v>1586</v>
      </c>
      <c r="C456" s="1" t="s">
        <v>2251</v>
      </c>
      <c r="D456" s="2" t="s">
        <v>1586</v>
      </c>
    </row>
    <row r="457" spans="1:4">
      <c r="A457" s="1" t="s">
        <v>1775</v>
      </c>
      <c r="B457" s="2" t="s">
        <v>1776</v>
      </c>
      <c r="C457" s="1" t="s">
        <v>2252</v>
      </c>
      <c r="D457" s="2" t="s">
        <v>1776</v>
      </c>
    </row>
    <row r="458" spans="1:4">
      <c r="A458" s="1" t="s">
        <v>1433</v>
      </c>
      <c r="B458" s="2" t="s">
        <v>1434</v>
      </c>
      <c r="C458" s="1" t="s">
        <v>2253</v>
      </c>
      <c r="D458" s="2" t="s">
        <v>1434</v>
      </c>
    </row>
    <row r="459" spans="1:4">
      <c r="A459" s="1" t="s">
        <v>1703</v>
      </c>
      <c r="B459" s="2" t="s">
        <v>1704</v>
      </c>
      <c r="C459" s="1" t="s">
        <v>2254</v>
      </c>
      <c r="D459" s="2" t="s">
        <v>1704</v>
      </c>
    </row>
    <row r="460" spans="1:4">
      <c r="A460" s="1" t="s">
        <v>1779</v>
      </c>
      <c r="B460" s="2" t="s">
        <v>1780</v>
      </c>
      <c r="C460" s="1" t="s">
        <v>2255</v>
      </c>
      <c r="D460" s="2" t="s">
        <v>1780</v>
      </c>
    </row>
    <row r="461" spans="1:4">
      <c r="A461" s="1" t="s">
        <v>2256</v>
      </c>
      <c r="B461" s="2" t="s">
        <v>2257</v>
      </c>
      <c r="C461" s="1" t="s">
        <v>2258</v>
      </c>
      <c r="D461" s="2" t="s">
        <v>2257</v>
      </c>
    </row>
    <row r="462" spans="1:4">
      <c r="A462" s="1" t="s">
        <v>1515</v>
      </c>
      <c r="B462" s="2" t="s">
        <v>1516</v>
      </c>
      <c r="C462" s="1" t="s">
        <v>2258</v>
      </c>
      <c r="D462" s="2" t="s">
        <v>2257</v>
      </c>
    </row>
    <row r="463" spans="1:4">
      <c r="A463" s="1" t="s">
        <v>1687</v>
      </c>
      <c r="B463" s="2" t="s">
        <v>1688</v>
      </c>
      <c r="C463" s="1" t="s">
        <v>2258</v>
      </c>
      <c r="D463" s="2" t="s">
        <v>2257</v>
      </c>
    </row>
    <row r="464" spans="1:4">
      <c r="A464" s="1" t="s">
        <v>1785</v>
      </c>
      <c r="B464" s="2" t="s">
        <v>1786</v>
      </c>
      <c r="C464" s="1" t="s">
        <v>2258</v>
      </c>
      <c r="D464" s="2" t="s">
        <v>2257</v>
      </c>
    </row>
    <row r="465" spans="1:4">
      <c r="A465" s="1" t="s">
        <v>1489</v>
      </c>
      <c r="B465" s="2" t="s">
        <v>1490</v>
      </c>
      <c r="C465" s="1" t="s">
        <v>2258</v>
      </c>
      <c r="D465" s="2" t="s">
        <v>2257</v>
      </c>
    </row>
    <row r="466" spans="1:4">
      <c r="A466" s="1" t="s">
        <v>1125</v>
      </c>
      <c r="B466" s="2" t="s">
        <v>1126</v>
      </c>
      <c r="C466" s="1" t="s">
        <v>2258</v>
      </c>
      <c r="D466" s="2" t="s">
        <v>2257</v>
      </c>
    </row>
    <row r="467" spans="1:4">
      <c r="A467" s="1" t="s">
        <v>1151</v>
      </c>
      <c r="B467" s="2" t="s">
        <v>1152</v>
      </c>
      <c r="C467" s="1" t="s">
        <v>2258</v>
      </c>
      <c r="D467" s="2" t="s">
        <v>2257</v>
      </c>
    </row>
    <row r="468" spans="1:4">
      <c r="A468" s="1" t="s">
        <v>1792</v>
      </c>
      <c r="B468" s="2" t="s">
        <v>1793</v>
      </c>
      <c r="C468" s="1" t="s">
        <v>2259</v>
      </c>
      <c r="D468" s="2" t="s">
        <v>1793</v>
      </c>
    </row>
    <row r="469" spans="1:4">
      <c r="A469" s="1" t="s">
        <v>2260</v>
      </c>
      <c r="B469" s="2" t="s">
        <v>2261</v>
      </c>
      <c r="C469" s="1" t="s">
        <v>2262</v>
      </c>
      <c r="D469" s="2" t="s">
        <v>2261</v>
      </c>
    </row>
    <row r="470" spans="1:4">
      <c r="A470" s="1" t="s">
        <v>2263</v>
      </c>
      <c r="B470" s="2" t="s">
        <v>2264</v>
      </c>
      <c r="C470" s="1" t="s">
        <v>2265</v>
      </c>
      <c r="D470" s="2" t="s">
        <v>2264</v>
      </c>
    </row>
    <row r="471" spans="1:4">
      <c r="A471" s="1" t="s">
        <v>2266</v>
      </c>
      <c r="B471" s="2" t="s">
        <v>2267</v>
      </c>
      <c r="C471" s="1" t="s">
        <v>2268</v>
      </c>
      <c r="D471" s="2" t="s">
        <v>2267</v>
      </c>
    </row>
    <row r="472" spans="1:4">
      <c r="A472" s="1" t="s">
        <v>1513</v>
      </c>
      <c r="B472" s="2" t="s">
        <v>1514</v>
      </c>
      <c r="C472" s="1" t="s">
        <v>2269</v>
      </c>
      <c r="D472" s="2" t="s">
        <v>1514</v>
      </c>
    </row>
    <row r="473" spans="1:4">
      <c r="A473" s="1" t="s">
        <v>1275</v>
      </c>
      <c r="B473" s="2" t="s">
        <v>1276</v>
      </c>
      <c r="C473" s="1" t="s">
        <v>2270</v>
      </c>
      <c r="D473" s="2" t="s">
        <v>1276</v>
      </c>
    </row>
    <row r="474" spans="1:4">
      <c r="A474" s="1" t="s">
        <v>2271</v>
      </c>
      <c r="B474" s="2" t="s">
        <v>2272</v>
      </c>
      <c r="C474" s="1" t="s">
        <v>2273</v>
      </c>
      <c r="D474" s="2" t="s">
        <v>2272</v>
      </c>
    </row>
    <row r="475" spans="1:4">
      <c r="A475" s="1" t="s">
        <v>1581</v>
      </c>
      <c r="B475" s="2" t="s">
        <v>1582</v>
      </c>
      <c r="C475" s="1" t="s">
        <v>2273</v>
      </c>
      <c r="D475" s="2" t="s">
        <v>2272</v>
      </c>
    </row>
    <row r="476" spans="1:4">
      <c r="A476" s="1" t="s">
        <v>1587</v>
      </c>
      <c r="B476" s="2" t="s">
        <v>1588</v>
      </c>
      <c r="C476" s="1" t="s">
        <v>2273</v>
      </c>
      <c r="D476" s="2" t="s">
        <v>2272</v>
      </c>
    </row>
    <row r="477" spans="1:4">
      <c r="A477" s="1" t="s">
        <v>1635</v>
      </c>
      <c r="B477" s="2" t="s">
        <v>1636</v>
      </c>
      <c r="C477" s="1" t="s">
        <v>2274</v>
      </c>
      <c r="D477" s="2" t="s">
        <v>1636</v>
      </c>
    </row>
    <row r="478" spans="1:4">
      <c r="A478" s="1" t="s">
        <v>1395</v>
      </c>
      <c r="B478" s="2" t="s">
        <v>1396</v>
      </c>
      <c r="C478" s="1" t="s">
        <v>2274</v>
      </c>
      <c r="D478" s="2" t="s">
        <v>1636</v>
      </c>
    </row>
    <row r="479" spans="1:4">
      <c r="A479" s="1" t="s">
        <v>1675</v>
      </c>
      <c r="B479" s="2" t="s">
        <v>1676</v>
      </c>
      <c r="C479" s="1" t="s">
        <v>2274</v>
      </c>
      <c r="D479" s="2" t="s">
        <v>1636</v>
      </c>
    </row>
    <row r="480" spans="1:4">
      <c r="A480" s="1" t="s">
        <v>1245</v>
      </c>
      <c r="B480" s="2" t="s">
        <v>1246</v>
      </c>
      <c r="C480" s="1" t="s">
        <v>2274</v>
      </c>
      <c r="D480" s="2" t="s">
        <v>1636</v>
      </c>
    </row>
    <row r="481" spans="1:4">
      <c r="A481" s="1" t="s">
        <v>879</v>
      </c>
      <c r="B481" s="2" t="s">
        <v>880</v>
      </c>
      <c r="C481" s="1" t="s">
        <v>2275</v>
      </c>
      <c r="D481" s="2" t="s">
        <v>880</v>
      </c>
    </row>
    <row r="482" spans="1:4">
      <c r="A482" s="1" t="s">
        <v>1409</v>
      </c>
      <c r="B482" s="2" t="s">
        <v>1410</v>
      </c>
      <c r="C482" s="1" t="s">
        <v>2275</v>
      </c>
      <c r="D482" s="2" t="s">
        <v>880</v>
      </c>
    </row>
    <row r="483" spans="1:4">
      <c r="A483" s="1" t="s">
        <v>1729</v>
      </c>
      <c r="B483" s="2" t="s">
        <v>1730</v>
      </c>
      <c r="C483" s="1" t="s">
        <v>2276</v>
      </c>
      <c r="D483" s="2" t="s">
        <v>1730</v>
      </c>
    </row>
    <row r="484" spans="1:4">
      <c r="A484" s="1" t="s">
        <v>1527</v>
      </c>
      <c r="B484" s="2" t="s">
        <v>1528</v>
      </c>
      <c r="C484" s="1" t="s">
        <v>2277</v>
      </c>
      <c r="D484" s="2" t="s">
        <v>1528</v>
      </c>
    </row>
    <row r="485" spans="1:4">
      <c r="A485" s="1" t="s">
        <v>1583</v>
      </c>
      <c r="B485" s="2" t="s">
        <v>1584</v>
      </c>
      <c r="C485" s="1" t="s">
        <v>2278</v>
      </c>
      <c r="D485" s="2" t="s">
        <v>1584</v>
      </c>
    </row>
    <row r="486" spans="1:4">
      <c r="A486" s="1" t="s">
        <v>1593</v>
      </c>
      <c r="B486" s="2" t="s">
        <v>1594</v>
      </c>
      <c r="C486" s="1" t="s">
        <v>2279</v>
      </c>
      <c r="D486" s="2" t="s">
        <v>1594</v>
      </c>
    </row>
    <row r="487" spans="1:4">
      <c r="A487" s="1" t="s">
        <v>1633</v>
      </c>
      <c r="B487" s="2" t="s">
        <v>1634</v>
      </c>
      <c r="C487" s="1" t="s">
        <v>2280</v>
      </c>
      <c r="D487" s="2" t="s">
        <v>1634</v>
      </c>
    </row>
    <row r="488" spans="1:4">
      <c r="A488" s="1" t="s">
        <v>1759</v>
      </c>
      <c r="B488" s="2" t="s">
        <v>1760</v>
      </c>
      <c r="C488" s="1" t="s">
        <v>2281</v>
      </c>
      <c r="D488" s="2" t="s">
        <v>1760</v>
      </c>
    </row>
    <row r="489" spans="1:4">
      <c r="A489" s="1" t="s">
        <v>2282</v>
      </c>
      <c r="B489" s="2" t="s">
        <v>2283</v>
      </c>
      <c r="C489" s="1" t="s">
        <v>2284</v>
      </c>
      <c r="D489" s="2" t="s">
        <v>2283</v>
      </c>
    </row>
    <row r="490" spans="1:4">
      <c r="A490" s="1" t="s">
        <v>2285</v>
      </c>
      <c r="B490" s="2" t="s">
        <v>2286</v>
      </c>
      <c r="C490" s="1" t="s">
        <v>2287</v>
      </c>
      <c r="D490" s="2" t="s">
        <v>2286</v>
      </c>
    </row>
    <row r="491" spans="1:4">
      <c r="A491" s="1" t="s">
        <v>493</v>
      </c>
      <c r="B491" s="2" t="s">
        <v>494</v>
      </c>
      <c r="C491" s="1" t="s">
        <v>2288</v>
      </c>
      <c r="D491" s="2" t="s">
        <v>494</v>
      </c>
    </row>
    <row r="492" spans="1:4">
      <c r="A492" s="1" t="s">
        <v>1427</v>
      </c>
      <c r="B492" s="2" t="s">
        <v>1428</v>
      </c>
      <c r="C492" s="1" t="s">
        <v>2289</v>
      </c>
      <c r="D492" s="2" t="s">
        <v>1428</v>
      </c>
    </row>
    <row r="493" spans="1:4">
      <c r="A493" s="1" t="s">
        <v>1255</v>
      </c>
      <c r="B493" s="2" t="s">
        <v>1256</v>
      </c>
      <c r="C493" s="1" t="s">
        <v>2290</v>
      </c>
      <c r="D493" s="2" t="s">
        <v>1256</v>
      </c>
    </row>
    <row r="494" spans="1:4">
      <c r="A494" s="1" t="s">
        <v>1185</v>
      </c>
      <c r="B494" s="2" t="s">
        <v>1186</v>
      </c>
      <c r="C494" s="1" t="s">
        <v>2291</v>
      </c>
      <c r="D494" s="2" t="s">
        <v>1186</v>
      </c>
    </row>
    <row r="495" spans="1:4">
      <c r="A495" s="1" t="s">
        <v>1351</v>
      </c>
      <c r="B495" s="2" t="s">
        <v>1352</v>
      </c>
      <c r="C495" s="1" t="s">
        <v>2292</v>
      </c>
      <c r="D495" s="2" t="s">
        <v>1352</v>
      </c>
    </row>
    <row r="496" spans="1:4">
      <c r="A496" s="1" t="s">
        <v>1765</v>
      </c>
      <c r="B496" s="2" t="s">
        <v>1766</v>
      </c>
      <c r="C496" s="1" t="s">
        <v>2293</v>
      </c>
      <c r="D496" s="2" t="s">
        <v>1766</v>
      </c>
    </row>
    <row r="497" spans="1:4">
      <c r="A497" s="1" t="s">
        <v>1419</v>
      </c>
      <c r="B497" s="2" t="s">
        <v>1420</v>
      </c>
      <c r="C497" s="1" t="s">
        <v>2294</v>
      </c>
      <c r="D497" s="2" t="s">
        <v>1420</v>
      </c>
    </row>
    <row r="498" spans="1:4">
      <c r="A498" s="1" t="s">
        <v>2295</v>
      </c>
      <c r="B498" s="2" t="s">
        <v>2296</v>
      </c>
      <c r="C498" s="1" t="s">
        <v>2297</v>
      </c>
      <c r="D498" s="2" t="s">
        <v>2296</v>
      </c>
    </row>
    <row r="499" spans="1:4">
      <c r="A499" s="1" t="s">
        <v>1697</v>
      </c>
      <c r="B499" s="2" t="s">
        <v>1698</v>
      </c>
      <c r="C499" s="1" t="s">
        <v>2298</v>
      </c>
      <c r="D499" s="2" t="s">
        <v>1698</v>
      </c>
    </row>
    <row r="500" spans="1:4">
      <c r="A500" s="1" t="s">
        <v>1177</v>
      </c>
      <c r="B500" s="2" t="s">
        <v>1178</v>
      </c>
      <c r="C500" s="1" t="s">
        <v>2299</v>
      </c>
      <c r="D500" s="2" t="s">
        <v>1178</v>
      </c>
    </row>
    <row r="501" spans="1:4">
      <c r="A501" s="1" t="s">
        <v>1749</v>
      </c>
      <c r="B501" s="2" t="s">
        <v>1750</v>
      </c>
      <c r="C501" s="1" t="s">
        <v>2300</v>
      </c>
      <c r="D501" s="2" t="s">
        <v>1750</v>
      </c>
    </row>
    <row r="502" spans="1:4">
      <c r="A502" s="1" t="s">
        <v>2301</v>
      </c>
      <c r="B502" s="2" t="s">
        <v>2302</v>
      </c>
      <c r="C502" s="1" t="s">
        <v>2303</v>
      </c>
      <c r="D502" s="2" t="s">
        <v>2302</v>
      </c>
    </row>
    <row r="503" spans="1:4">
      <c r="A503" s="1" t="s">
        <v>1483</v>
      </c>
      <c r="B503" s="2" t="s">
        <v>1484</v>
      </c>
      <c r="C503" s="1" t="s">
        <v>2303</v>
      </c>
      <c r="D503" s="2" t="s">
        <v>2302</v>
      </c>
    </row>
    <row r="504" spans="1:4">
      <c r="A504" s="1" t="s">
        <v>1767</v>
      </c>
      <c r="B504" s="2" t="s">
        <v>1768</v>
      </c>
      <c r="C504" s="1" t="s">
        <v>2303</v>
      </c>
      <c r="D504" s="2" t="s">
        <v>2302</v>
      </c>
    </row>
    <row r="505" spans="1:4">
      <c r="A505" s="1" t="s">
        <v>1043</v>
      </c>
      <c r="B505" s="2" t="s">
        <v>1044</v>
      </c>
      <c r="C505" s="1" t="s">
        <v>2303</v>
      </c>
      <c r="D505" s="2" t="s">
        <v>2302</v>
      </c>
    </row>
    <row r="506" spans="1:4">
      <c r="A506" s="1" t="s">
        <v>2304</v>
      </c>
      <c r="B506" s="2" t="s">
        <v>2305</v>
      </c>
      <c r="C506" s="1" t="s">
        <v>2306</v>
      </c>
      <c r="D506" s="2" t="s">
        <v>2305</v>
      </c>
    </row>
    <row r="507" spans="1:4">
      <c r="A507" s="1" t="s">
        <v>479</v>
      </c>
      <c r="B507" s="2" t="s">
        <v>480</v>
      </c>
      <c r="C507" s="1" t="s">
        <v>2307</v>
      </c>
      <c r="D507" s="2" t="s">
        <v>480</v>
      </c>
    </row>
    <row r="508" spans="1:4">
      <c r="A508" s="1" t="s">
        <v>1747</v>
      </c>
      <c r="B508" s="2" t="s">
        <v>1748</v>
      </c>
      <c r="C508" s="1" t="s">
        <v>2308</v>
      </c>
      <c r="D508" s="2" t="s">
        <v>1748</v>
      </c>
    </row>
    <row r="509" spans="1:4">
      <c r="A509" s="1" t="s">
        <v>1507</v>
      </c>
      <c r="B509" s="2" t="s">
        <v>1508</v>
      </c>
      <c r="C509" s="1" t="s">
        <v>2309</v>
      </c>
      <c r="D509" s="2" t="s">
        <v>1508</v>
      </c>
    </row>
    <row r="510" spans="1:4">
      <c r="A510" s="1" t="s">
        <v>2310</v>
      </c>
      <c r="B510" s="2" t="s">
        <v>2311</v>
      </c>
      <c r="C510" s="1" t="s">
        <v>2312</v>
      </c>
      <c r="D510" s="2" t="s">
        <v>2311</v>
      </c>
    </row>
    <row r="511" spans="1:4">
      <c r="A511" s="1" t="s">
        <v>1539</v>
      </c>
      <c r="B511" s="2" t="s">
        <v>1540</v>
      </c>
      <c r="C511" s="1" t="s">
        <v>2312</v>
      </c>
      <c r="D511" s="2" t="s">
        <v>2311</v>
      </c>
    </row>
    <row r="512" spans="1:4">
      <c r="A512" s="1" t="s">
        <v>1247</v>
      </c>
      <c r="B512" s="2" t="s">
        <v>1248</v>
      </c>
      <c r="C512" s="1" t="s">
        <v>2313</v>
      </c>
      <c r="D512" s="2" t="s">
        <v>1248</v>
      </c>
    </row>
    <row r="513" spans="1:4">
      <c r="A513" s="1" t="s">
        <v>649</v>
      </c>
      <c r="B513" s="2" t="s">
        <v>650</v>
      </c>
      <c r="C513" s="1" t="s">
        <v>2314</v>
      </c>
      <c r="D513" s="2" t="s">
        <v>650</v>
      </c>
    </row>
    <row r="514" spans="1:4">
      <c r="A514" s="1" t="s">
        <v>989</v>
      </c>
      <c r="B514" s="2" t="s">
        <v>990</v>
      </c>
      <c r="C514" s="1" t="s">
        <v>2315</v>
      </c>
      <c r="D514" s="2" t="s">
        <v>990</v>
      </c>
    </row>
    <row r="515" spans="1:4">
      <c r="A515" s="1" t="s">
        <v>1091</v>
      </c>
      <c r="B515" s="2" t="s">
        <v>1092</v>
      </c>
      <c r="C515" s="1" t="s">
        <v>2316</v>
      </c>
      <c r="D515" s="2" t="s">
        <v>1092</v>
      </c>
    </row>
    <row r="516" spans="1:4">
      <c r="A516" s="1" t="s">
        <v>997</v>
      </c>
      <c r="B516" s="2" t="s">
        <v>998</v>
      </c>
      <c r="C516" s="1" t="s">
        <v>2317</v>
      </c>
      <c r="D516" s="2" t="s">
        <v>998</v>
      </c>
    </row>
    <row r="517" spans="1:4">
      <c r="A517" s="1" t="s">
        <v>1217</v>
      </c>
      <c r="B517" s="2" t="s">
        <v>1218</v>
      </c>
      <c r="C517" s="1" t="s">
        <v>2318</v>
      </c>
      <c r="D517" s="2" t="s">
        <v>1218</v>
      </c>
    </row>
    <row r="518" spans="1:4">
      <c r="A518" s="1" t="s">
        <v>1695</v>
      </c>
      <c r="B518" s="2" t="s">
        <v>1696</v>
      </c>
      <c r="C518" s="1" t="s">
        <v>2319</v>
      </c>
      <c r="D518" s="2" t="s">
        <v>1696</v>
      </c>
    </row>
    <row r="519" spans="1:4">
      <c r="A519" s="1" t="s">
        <v>1645</v>
      </c>
      <c r="B519" s="2" t="s">
        <v>1646</v>
      </c>
      <c r="C519" s="1" t="s">
        <v>2320</v>
      </c>
      <c r="D519" s="2" t="s">
        <v>1646</v>
      </c>
    </row>
    <row r="520" spans="1:4">
      <c r="A520" s="1" t="s">
        <v>991</v>
      </c>
      <c r="B520" s="2" t="s">
        <v>992</v>
      </c>
      <c r="C520" s="1" t="s">
        <v>2321</v>
      </c>
      <c r="D520" s="2" t="s">
        <v>992</v>
      </c>
    </row>
    <row r="521" spans="1:4">
      <c r="A521" s="1" t="s">
        <v>1575</v>
      </c>
      <c r="B521" s="2" t="s">
        <v>1576</v>
      </c>
      <c r="C521" s="1" t="s">
        <v>2322</v>
      </c>
      <c r="D521" s="2" t="s">
        <v>1576</v>
      </c>
    </row>
    <row r="522" spans="1:4">
      <c r="A522" s="1" t="s">
        <v>1115</v>
      </c>
      <c r="B522" s="2" t="s">
        <v>1116</v>
      </c>
      <c r="C522" s="1" t="s">
        <v>2323</v>
      </c>
      <c r="D522" s="2" t="s">
        <v>1116</v>
      </c>
    </row>
    <row r="523" spans="1:4">
      <c r="A523" s="1" t="s">
        <v>1757</v>
      </c>
      <c r="B523" s="2" t="s">
        <v>1758</v>
      </c>
      <c r="C523" s="1" t="s">
        <v>2324</v>
      </c>
      <c r="D523" s="2" t="s">
        <v>1758</v>
      </c>
    </row>
    <row r="524" spans="1:4">
      <c r="A524" s="1" t="s">
        <v>839</v>
      </c>
      <c r="B524" s="2" t="s">
        <v>840</v>
      </c>
      <c r="C524" s="1" t="s">
        <v>2325</v>
      </c>
      <c r="D524" s="2" t="s">
        <v>840</v>
      </c>
    </row>
    <row r="525" spans="1:4">
      <c r="A525" s="1" t="s">
        <v>1253</v>
      </c>
      <c r="B525" s="2" t="s">
        <v>1254</v>
      </c>
      <c r="C525" s="1" t="s">
        <v>2326</v>
      </c>
      <c r="D525" s="2" t="s">
        <v>1254</v>
      </c>
    </row>
    <row r="526" spans="1:4">
      <c r="A526" s="1" t="s">
        <v>939</v>
      </c>
      <c r="B526" s="2" t="s">
        <v>940</v>
      </c>
      <c r="C526" s="1" t="s">
        <v>2327</v>
      </c>
      <c r="D526" s="2" t="s">
        <v>940</v>
      </c>
    </row>
    <row r="527" spans="1:4">
      <c r="A527" s="1" t="s">
        <v>907</v>
      </c>
      <c r="B527" s="2" t="s">
        <v>908</v>
      </c>
      <c r="C527" s="1" t="s">
        <v>2328</v>
      </c>
      <c r="D527" s="2" t="s">
        <v>908</v>
      </c>
    </row>
    <row r="528" spans="1:4">
      <c r="A528" s="1" t="s">
        <v>1147</v>
      </c>
      <c r="B528" s="2" t="s">
        <v>1148</v>
      </c>
      <c r="C528" s="1" t="s">
        <v>2329</v>
      </c>
      <c r="D528" s="2" t="s">
        <v>1148</v>
      </c>
    </row>
    <row r="529" spans="1:4">
      <c r="A529" s="1" t="s">
        <v>2330</v>
      </c>
      <c r="B529" s="2" t="s">
        <v>2331</v>
      </c>
      <c r="C529" s="1" t="s">
        <v>2332</v>
      </c>
      <c r="D529" s="2" t="s">
        <v>2331</v>
      </c>
    </row>
    <row r="530" spans="1:4">
      <c r="A530" s="1" t="s">
        <v>1379</v>
      </c>
      <c r="B530" s="2" t="s">
        <v>1380</v>
      </c>
      <c r="C530" s="1" t="s">
        <v>2332</v>
      </c>
      <c r="D530" s="2" t="s">
        <v>2331</v>
      </c>
    </row>
    <row r="531" spans="1:4">
      <c r="A531" s="1" t="s">
        <v>1619</v>
      </c>
      <c r="B531" s="2" t="s">
        <v>1620</v>
      </c>
      <c r="C531" s="1" t="s">
        <v>2332</v>
      </c>
      <c r="D531" s="2" t="s">
        <v>2331</v>
      </c>
    </row>
    <row r="532" spans="1:4">
      <c r="A532" s="1" t="s">
        <v>519</v>
      </c>
      <c r="B532" s="2" t="s">
        <v>520</v>
      </c>
      <c r="C532" s="1" t="s">
        <v>2333</v>
      </c>
      <c r="D532" s="2" t="s">
        <v>520</v>
      </c>
    </row>
    <row r="533" spans="1:4">
      <c r="A533" s="1" t="s">
        <v>341</v>
      </c>
      <c r="B533" s="2" t="s">
        <v>342</v>
      </c>
      <c r="C533" s="1" t="s">
        <v>2334</v>
      </c>
      <c r="D533" s="2" t="s">
        <v>342</v>
      </c>
    </row>
    <row r="534" spans="1:4" ht="30">
      <c r="A534" s="1" t="s">
        <v>165</v>
      </c>
      <c r="B534" s="2" t="s">
        <v>166</v>
      </c>
      <c r="C534" s="1" t="s">
        <v>2335</v>
      </c>
      <c r="D534" s="2" t="s">
        <v>166</v>
      </c>
    </row>
    <row r="535" spans="1:4">
      <c r="A535" s="1" t="s">
        <v>413</v>
      </c>
      <c r="B535" s="2" t="s">
        <v>414</v>
      </c>
      <c r="C535" s="1" t="s">
        <v>2336</v>
      </c>
      <c r="D535" s="2" t="s">
        <v>414</v>
      </c>
    </row>
    <row r="536" spans="1:4" ht="30">
      <c r="A536" s="1" t="s">
        <v>2337</v>
      </c>
      <c r="B536" s="2" t="s">
        <v>2338</v>
      </c>
      <c r="C536" s="1" t="s">
        <v>2339</v>
      </c>
      <c r="D536" s="2" t="s">
        <v>2338</v>
      </c>
    </row>
    <row r="537" spans="1:4">
      <c r="A537" s="1" t="s">
        <v>285</v>
      </c>
      <c r="B537" s="2" t="s">
        <v>286</v>
      </c>
      <c r="C537" s="1" t="s">
        <v>2340</v>
      </c>
      <c r="D537" s="2" t="s">
        <v>286</v>
      </c>
    </row>
    <row r="538" spans="1:4">
      <c r="A538" s="1" t="s">
        <v>371</v>
      </c>
      <c r="B538" s="2" t="s">
        <v>372</v>
      </c>
      <c r="C538" s="1" t="s">
        <v>2341</v>
      </c>
      <c r="D538" s="2" t="s">
        <v>372</v>
      </c>
    </row>
    <row r="539" spans="1:4">
      <c r="A539" s="1" t="s">
        <v>203</v>
      </c>
      <c r="B539" s="2" t="s">
        <v>204</v>
      </c>
      <c r="C539" s="1" t="s">
        <v>2342</v>
      </c>
      <c r="D539" s="2" t="s">
        <v>204</v>
      </c>
    </row>
    <row r="540" spans="1:4">
      <c r="A540" s="1" t="s">
        <v>1105</v>
      </c>
      <c r="B540" s="2" t="s">
        <v>1106</v>
      </c>
      <c r="C540" s="1" t="s">
        <v>2343</v>
      </c>
      <c r="D540" s="2" t="s">
        <v>1106</v>
      </c>
    </row>
    <row r="541" spans="1:4">
      <c r="A541" s="1" t="s">
        <v>729</v>
      </c>
      <c r="B541" s="2" t="s">
        <v>730</v>
      </c>
      <c r="C541" s="1" t="s">
        <v>2344</v>
      </c>
      <c r="D541" s="2" t="s">
        <v>730</v>
      </c>
    </row>
    <row r="542" spans="1:4">
      <c r="A542" s="1" t="s">
        <v>353</v>
      </c>
      <c r="B542" s="2" t="s">
        <v>354</v>
      </c>
      <c r="C542" s="1" t="s">
        <v>2345</v>
      </c>
      <c r="D542" s="2" t="s">
        <v>354</v>
      </c>
    </row>
    <row r="543" spans="1:4">
      <c r="A543" s="1" t="s">
        <v>527</v>
      </c>
      <c r="B543" s="2" t="s">
        <v>528</v>
      </c>
      <c r="C543" s="1" t="s">
        <v>2345</v>
      </c>
      <c r="D543" s="2" t="s">
        <v>354</v>
      </c>
    </row>
    <row r="544" spans="1:4">
      <c r="A544" s="1" t="s">
        <v>1363</v>
      </c>
      <c r="B544" s="2" t="s">
        <v>1364</v>
      </c>
      <c r="C544" s="1" t="s">
        <v>2345</v>
      </c>
      <c r="D544" s="2" t="s">
        <v>354</v>
      </c>
    </row>
    <row r="545" spans="1:4">
      <c r="A545" s="1" t="s">
        <v>217</v>
      </c>
      <c r="B545" s="2" t="s">
        <v>218</v>
      </c>
      <c r="C545" s="1" t="s">
        <v>2346</v>
      </c>
      <c r="D545" s="2" t="s">
        <v>218</v>
      </c>
    </row>
    <row r="546" spans="1:4">
      <c r="A546" s="1" t="s">
        <v>187</v>
      </c>
      <c r="B546" s="2" t="s">
        <v>188</v>
      </c>
      <c r="C546" s="1" t="s">
        <v>2347</v>
      </c>
      <c r="D546" s="2" t="s">
        <v>188</v>
      </c>
    </row>
    <row r="547" spans="1:4">
      <c r="A547" s="1" t="s">
        <v>211</v>
      </c>
      <c r="B547" s="2" t="s">
        <v>212</v>
      </c>
      <c r="C547" s="1" t="s">
        <v>2348</v>
      </c>
      <c r="D547" s="2" t="s">
        <v>212</v>
      </c>
    </row>
    <row r="548" spans="1:4">
      <c r="A548" s="1" t="s">
        <v>297</v>
      </c>
      <c r="B548" s="2" t="s">
        <v>298</v>
      </c>
      <c r="C548" s="1" t="s">
        <v>2348</v>
      </c>
      <c r="D548" s="2" t="s">
        <v>212</v>
      </c>
    </row>
    <row r="549" spans="1:4">
      <c r="A549" s="1" t="s">
        <v>463</v>
      </c>
      <c r="B549" s="2" t="s">
        <v>464</v>
      </c>
      <c r="C549" s="1" t="s">
        <v>2349</v>
      </c>
      <c r="D549" s="2" t="s">
        <v>464</v>
      </c>
    </row>
    <row r="550" spans="1:4">
      <c r="A550" s="1" t="s">
        <v>177</v>
      </c>
      <c r="B550" s="2" t="s">
        <v>178</v>
      </c>
      <c r="C550" s="1" t="s">
        <v>2350</v>
      </c>
      <c r="D550" s="2" t="s">
        <v>178</v>
      </c>
    </row>
    <row r="551" spans="1:4">
      <c r="A551" s="1" t="s">
        <v>787</v>
      </c>
      <c r="B551" s="2" t="s">
        <v>788</v>
      </c>
      <c r="C551" s="1" t="s">
        <v>2351</v>
      </c>
      <c r="D551" s="2" t="s">
        <v>788</v>
      </c>
    </row>
    <row r="552" spans="1:4">
      <c r="A552" s="1" t="s">
        <v>1035</v>
      </c>
      <c r="B552" s="2" t="s">
        <v>1036</v>
      </c>
      <c r="C552" s="1" t="s">
        <v>2352</v>
      </c>
      <c r="D552" s="2" t="s">
        <v>1036</v>
      </c>
    </row>
    <row r="553" spans="1:4">
      <c r="A553" s="1" t="s">
        <v>607</v>
      </c>
      <c r="B553" s="2" t="s">
        <v>608</v>
      </c>
      <c r="C553" s="1" t="s">
        <v>2353</v>
      </c>
      <c r="D553" s="2" t="s">
        <v>608</v>
      </c>
    </row>
    <row r="554" spans="1:4">
      <c r="A554" s="1" t="s">
        <v>45</v>
      </c>
      <c r="B554" s="2" t="s">
        <v>46</v>
      </c>
      <c r="C554" s="1" t="s">
        <v>2354</v>
      </c>
      <c r="D554" s="2" t="s">
        <v>46</v>
      </c>
    </row>
    <row r="555" spans="1:4" ht="30">
      <c r="A555" s="1" t="s">
        <v>335</v>
      </c>
      <c r="B555" s="2" t="s">
        <v>336</v>
      </c>
      <c r="C555" s="1" t="s">
        <v>2355</v>
      </c>
      <c r="D555" s="2" t="s">
        <v>336</v>
      </c>
    </row>
    <row r="556" spans="1:4">
      <c r="A556" s="1" t="s">
        <v>639</v>
      </c>
      <c r="B556" s="2" t="s">
        <v>640</v>
      </c>
      <c r="C556" s="1" t="s">
        <v>2356</v>
      </c>
      <c r="D556" s="2" t="s">
        <v>640</v>
      </c>
    </row>
    <row r="557" spans="1:4">
      <c r="A557" s="1" t="s">
        <v>2357</v>
      </c>
      <c r="B557" s="2" t="s">
        <v>2358</v>
      </c>
      <c r="C557" s="1" t="s">
        <v>2359</v>
      </c>
      <c r="D557" s="2" t="s">
        <v>2358</v>
      </c>
    </row>
    <row r="558" spans="1:4">
      <c r="A558" s="1" t="s">
        <v>2360</v>
      </c>
      <c r="B558" s="2" t="s">
        <v>2361</v>
      </c>
      <c r="C558" s="1" t="s">
        <v>2362</v>
      </c>
      <c r="D558" s="2" t="s">
        <v>2361</v>
      </c>
    </row>
    <row r="559" spans="1:4">
      <c r="A559" s="1" t="s">
        <v>1375</v>
      </c>
      <c r="B559" s="2" t="s">
        <v>1376</v>
      </c>
      <c r="C559" s="1" t="s">
        <v>2362</v>
      </c>
      <c r="D559" s="2" t="s">
        <v>2361</v>
      </c>
    </row>
    <row r="560" spans="1:4">
      <c r="A560" s="1" t="s">
        <v>57</v>
      </c>
      <c r="B560" s="2" t="s">
        <v>58</v>
      </c>
      <c r="C560" s="1" t="s">
        <v>2363</v>
      </c>
      <c r="D560" s="2" t="s">
        <v>58</v>
      </c>
    </row>
    <row r="561" spans="1:4" ht="30">
      <c r="A561" s="1" t="s">
        <v>1283</v>
      </c>
      <c r="B561" s="2" t="s">
        <v>1284</v>
      </c>
      <c r="C561" s="1" t="s">
        <v>2364</v>
      </c>
      <c r="D561" s="2" t="s">
        <v>1284</v>
      </c>
    </row>
    <row r="562" spans="1:4">
      <c r="A562" s="1" t="s">
        <v>469</v>
      </c>
      <c r="B562" s="2" t="s">
        <v>470</v>
      </c>
      <c r="C562" s="1" t="s">
        <v>2365</v>
      </c>
      <c r="D562" s="2" t="s">
        <v>470</v>
      </c>
    </row>
    <row r="563" spans="1:4">
      <c r="A563" s="1" t="s">
        <v>695</v>
      </c>
      <c r="B563" s="2" t="s">
        <v>696</v>
      </c>
      <c r="C563" s="1" t="s">
        <v>2366</v>
      </c>
      <c r="D563" s="2" t="s">
        <v>696</v>
      </c>
    </row>
    <row r="564" spans="1:4">
      <c r="A564" s="1" t="s">
        <v>875</v>
      </c>
      <c r="B564" s="2" t="s">
        <v>876</v>
      </c>
      <c r="C564" s="1" t="s">
        <v>2367</v>
      </c>
      <c r="D564" s="2" t="s">
        <v>876</v>
      </c>
    </row>
    <row r="565" spans="1:4">
      <c r="A565" s="1" t="s">
        <v>505</v>
      </c>
      <c r="B565" s="2" t="s">
        <v>506</v>
      </c>
      <c r="C565" s="1" t="s">
        <v>2368</v>
      </c>
      <c r="D565" s="2" t="s">
        <v>506</v>
      </c>
    </row>
    <row r="566" spans="1:4">
      <c r="A566" s="1" t="s">
        <v>267</v>
      </c>
      <c r="B566" s="2" t="s">
        <v>268</v>
      </c>
      <c r="C566" s="1" t="s">
        <v>2369</v>
      </c>
      <c r="D566" s="2" t="s">
        <v>268</v>
      </c>
    </row>
    <row r="567" spans="1:4">
      <c r="A567" s="1" t="s">
        <v>2370</v>
      </c>
      <c r="B567" s="2" t="s">
        <v>2371</v>
      </c>
      <c r="C567" s="1" t="s">
        <v>2372</v>
      </c>
      <c r="D567" s="2" t="s">
        <v>2371</v>
      </c>
    </row>
    <row r="568" spans="1:4">
      <c r="A568" s="1" t="s">
        <v>887</v>
      </c>
      <c r="B568" s="2" t="s">
        <v>888</v>
      </c>
      <c r="C568" s="1" t="s">
        <v>2373</v>
      </c>
      <c r="D568" s="2" t="s">
        <v>888</v>
      </c>
    </row>
    <row r="569" spans="1:4">
      <c r="A569" s="1" t="s">
        <v>1107</v>
      </c>
      <c r="B569" s="2" t="s">
        <v>1108</v>
      </c>
      <c r="C569" s="1" t="s">
        <v>2374</v>
      </c>
      <c r="D569" s="2" t="s">
        <v>1108</v>
      </c>
    </row>
    <row r="570" spans="1:4">
      <c r="A570" s="1" t="s">
        <v>411</v>
      </c>
      <c r="B570" s="2" t="s">
        <v>412</v>
      </c>
      <c r="C570" s="1" t="s">
        <v>2375</v>
      </c>
      <c r="D570" s="2" t="s">
        <v>412</v>
      </c>
    </row>
    <row r="571" spans="1:4">
      <c r="A571" s="1" t="s">
        <v>597</v>
      </c>
      <c r="B571" s="2" t="s">
        <v>598</v>
      </c>
      <c r="C571" s="1" t="s">
        <v>2375</v>
      </c>
      <c r="D571" s="2" t="s">
        <v>412</v>
      </c>
    </row>
    <row r="572" spans="1:4">
      <c r="A572" s="1" t="s">
        <v>1307</v>
      </c>
      <c r="B572" s="2" t="s">
        <v>1308</v>
      </c>
      <c r="C572" s="1" t="s">
        <v>2376</v>
      </c>
      <c r="D572" s="2" t="s">
        <v>1308</v>
      </c>
    </row>
    <row r="573" spans="1:4">
      <c r="A573" s="1" t="s">
        <v>521</v>
      </c>
      <c r="B573" s="2" t="s">
        <v>522</v>
      </c>
      <c r="C573" s="1" t="s">
        <v>2377</v>
      </c>
      <c r="D573" s="2" t="s">
        <v>522</v>
      </c>
    </row>
    <row r="574" spans="1:4" ht="30">
      <c r="A574" s="1" t="s">
        <v>753</v>
      </c>
      <c r="B574" s="2" t="s">
        <v>754</v>
      </c>
      <c r="C574" s="1" t="s">
        <v>2378</v>
      </c>
      <c r="D574" s="2" t="s">
        <v>754</v>
      </c>
    </row>
    <row r="575" spans="1:4">
      <c r="A575" s="1" t="s">
        <v>973</v>
      </c>
      <c r="B575" s="2" t="s">
        <v>974</v>
      </c>
      <c r="C575" s="1" t="s">
        <v>2379</v>
      </c>
      <c r="D575" s="2" t="s">
        <v>974</v>
      </c>
    </row>
    <row r="576" spans="1:4">
      <c r="A576" s="1" t="s">
        <v>1169</v>
      </c>
      <c r="B576" s="2" t="s">
        <v>1170</v>
      </c>
      <c r="C576" s="1" t="s">
        <v>2380</v>
      </c>
      <c r="D576" s="2" t="s">
        <v>1170</v>
      </c>
    </row>
    <row r="577" spans="1:4">
      <c r="A577" s="1" t="s">
        <v>2381</v>
      </c>
      <c r="B577" s="2" t="s">
        <v>2382</v>
      </c>
      <c r="C577" s="1" t="s">
        <v>2383</v>
      </c>
      <c r="D577" s="2" t="s">
        <v>2382</v>
      </c>
    </row>
    <row r="578" spans="1:4" ht="30">
      <c r="A578" s="1" t="s">
        <v>1031</v>
      </c>
      <c r="B578" s="2" t="s">
        <v>1032</v>
      </c>
      <c r="C578" s="1" t="s">
        <v>2384</v>
      </c>
      <c r="D578" s="2" t="s">
        <v>1032</v>
      </c>
    </row>
    <row r="579" spans="1:4" ht="30">
      <c r="A579" s="1" t="s">
        <v>111</v>
      </c>
      <c r="B579" s="2" t="s">
        <v>112</v>
      </c>
      <c r="C579" s="1" t="s">
        <v>2385</v>
      </c>
      <c r="D579" s="2" t="s">
        <v>112</v>
      </c>
    </row>
    <row r="580" spans="1:4" ht="30">
      <c r="A580" s="1" t="s">
        <v>643</v>
      </c>
      <c r="B580" s="2" t="s">
        <v>644</v>
      </c>
      <c r="C580" s="1" t="s">
        <v>2386</v>
      </c>
      <c r="D580" s="2" t="s">
        <v>644</v>
      </c>
    </row>
    <row r="581" spans="1:4">
      <c r="A581" s="1" t="s">
        <v>1573</v>
      </c>
      <c r="B581" s="2" t="s">
        <v>1574</v>
      </c>
      <c r="C581" s="1" t="s">
        <v>2387</v>
      </c>
      <c r="D581" s="2" t="s">
        <v>1574</v>
      </c>
    </row>
    <row r="582" spans="1:4">
      <c r="A582" s="1" t="s">
        <v>2388</v>
      </c>
      <c r="B582" s="2" t="s">
        <v>2389</v>
      </c>
      <c r="C582" s="1" t="s">
        <v>2390</v>
      </c>
      <c r="D582" s="2" t="s">
        <v>2389</v>
      </c>
    </row>
    <row r="583" spans="1:4">
      <c r="A583" s="1" t="s">
        <v>315</v>
      </c>
      <c r="B583" s="2" t="s">
        <v>316</v>
      </c>
      <c r="C583" s="1" t="s">
        <v>2391</v>
      </c>
      <c r="D583" s="2" t="s">
        <v>316</v>
      </c>
    </row>
    <row r="584" spans="1:4">
      <c r="A584" s="1" t="s">
        <v>13</v>
      </c>
      <c r="B584" s="2" t="s">
        <v>14</v>
      </c>
      <c r="C584" s="1" t="s">
        <v>2392</v>
      </c>
      <c r="D584" s="2" t="s">
        <v>14</v>
      </c>
    </row>
    <row r="585" spans="1:4">
      <c r="A585" s="1" t="s">
        <v>327</v>
      </c>
      <c r="B585" s="2" t="s">
        <v>328</v>
      </c>
      <c r="C585" s="1" t="s">
        <v>2393</v>
      </c>
      <c r="D585" s="2" t="s">
        <v>328</v>
      </c>
    </row>
    <row r="586" spans="1:4">
      <c r="A586" s="1" t="s">
        <v>117</v>
      </c>
      <c r="B586" s="2" t="s">
        <v>118</v>
      </c>
      <c r="C586" s="1" t="s">
        <v>2394</v>
      </c>
      <c r="D586" s="2" t="s">
        <v>118</v>
      </c>
    </row>
    <row r="587" spans="1:4">
      <c r="A587" s="1" t="s">
        <v>2395</v>
      </c>
      <c r="B587" s="2" t="s">
        <v>2396</v>
      </c>
      <c r="C587" s="1" t="s">
        <v>2397</v>
      </c>
      <c r="D587" s="2" t="s">
        <v>2396</v>
      </c>
    </row>
    <row r="588" spans="1:4">
      <c r="A588" s="1" t="s">
        <v>1465</v>
      </c>
      <c r="B588" s="2" t="s">
        <v>1466</v>
      </c>
      <c r="C588" s="1" t="s">
        <v>2398</v>
      </c>
      <c r="D588" s="2" t="s">
        <v>1466</v>
      </c>
    </row>
    <row r="589" spans="1:4" ht="30">
      <c r="A589" s="1" t="s">
        <v>2399</v>
      </c>
      <c r="B589" s="2" t="s">
        <v>2400</v>
      </c>
      <c r="C589" s="1" t="s">
        <v>2401</v>
      </c>
      <c r="D589" s="2" t="s">
        <v>2400</v>
      </c>
    </row>
    <row r="590" spans="1:4">
      <c r="A590" s="1" t="s">
        <v>877</v>
      </c>
      <c r="B590" s="2" t="s">
        <v>878</v>
      </c>
      <c r="C590" s="1" t="s">
        <v>2402</v>
      </c>
      <c r="D590" s="2" t="s">
        <v>878</v>
      </c>
    </row>
    <row r="591" spans="1:4">
      <c r="A591" s="1" t="s">
        <v>347</v>
      </c>
      <c r="B591" s="2" t="s">
        <v>348</v>
      </c>
      <c r="C591" s="1" t="s">
        <v>2403</v>
      </c>
      <c r="D591" s="2" t="s">
        <v>348</v>
      </c>
    </row>
    <row r="592" spans="1:4">
      <c r="A592" s="1" t="s">
        <v>499</v>
      </c>
      <c r="B592" s="2" t="s">
        <v>500</v>
      </c>
      <c r="C592" s="1" t="s">
        <v>2404</v>
      </c>
      <c r="D592" s="2" t="s">
        <v>500</v>
      </c>
    </row>
    <row r="593" spans="1:4">
      <c r="A593" s="1" t="s">
        <v>1203</v>
      </c>
      <c r="B593" s="2" t="s">
        <v>1204</v>
      </c>
      <c r="C593" s="1" t="s">
        <v>2405</v>
      </c>
      <c r="D593" s="2" t="s">
        <v>1204</v>
      </c>
    </row>
    <row r="594" spans="1:4">
      <c r="A594" s="1" t="s">
        <v>1469</v>
      </c>
      <c r="B594" s="2" t="s">
        <v>1470</v>
      </c>
      <c r="C594" s="1" t="s">
        <v>2406</v>
      </c>
      <c r="D594" s="2" t="s">
        <v>1470</v>
      </c>
    </row>
    <row r="595" spans="1:4">
      <c r="A595" s="1" t="s">
        <v>2407</v>
      </c>
      <c r="B595" s="2" t="s">
        <v>2408</v>
      </c>
      <c r="C595" s="1" t="s">
        <v>2409</v>
      </c>
      <c r="D595" s="2" t="s">
        <v>2408</v>
      </c>
    </row>
    <row r="596" spans="1:4">
      <c r="A596" s="1" t="s">
        <v>1171</v>
      </c>
      <c r="B596" s="2" t="s">
        <v>1172</v>
      </c>
      <c r="C596" s="1" t="s">
        <v>2410</v>
      </c>
      <c r="D596" s="2" t="s">
        <v>1172</v>
      </c>
    </row>
    <row r="597" spans="1:4">
      <c r="A597" s="1" t="s">
        <v>895</v>
      </c>
      <c r="B597" s="2" t="s">
        <v>896</v>
      </c>
      <c r="C597" s="1" t="s">
        <v>2411</v>
      </c>
      <c r="D597" s="2" t="s">
        <v>896</v>
      </c>
    </row>
    <row r="598" spans="1:4">
      <c r="A598" s="1" t="s">
        <v>489</v>
      </c>
      <c r="B598" s="2" t="s">
        <v>490</v>
      </c>
      <c r="C598" s="1" t="s">
        <v>2412</v>
      </c>
      <c r="D598" s="2" t="s">
        <v>490</v>
      </c>
    </row>
    <row r="599" spans="1:4">
      <c r="A599" s="1" t="s">
        <v>1393</v>
      </c>
      <c r="B599" s="2" t="s">
        <v>1394</v>
      </c>
      <c r="C599" s="1" t="s">
        <v>2413</v>
      </c>
      <c r="D599" s="2" t="s">
        <v>1394</v>
      </c>
    </row>
    <row r="600" spans="1:4">
      <c r="A600" s="1" t="s">
        <v>1037</v>
      </c>
      <c r="B600" s="2" t="s">
        <v>1038</v>
      </c>
      <c r="C600" s="1" t="s">
        <v>2414</v>
      </c>
      <c r="D600" s="2" t="s">
        <v>1038</v>
      </c>
    </row>
    <row r="601" spans="1:4">
      <c r="A601" s="1" t="s">
        <v>2415</v>
      </c>
      <c r="B601" s="2" t="s">
        <v>2416</v>
      </c>
      <c r="C601" s="1" t="s">
        <v>2417</v>
      </c>
      <c r="D601" s="2" t="s">
        <v>2416</v>
      </c>
    </row>
    <row r="602" spans="1:4">
      <c r="A602" s="1" t="s">
        <v>509</v>
      </c>
      <c r="B602" s="2" t="s">
        <v>510</v>
      </c>
      <c r="C602" s="1" t="s">
        <v>2418</v>
      </c>
      <c r="D602" s="2" t="s">
        <v>510</v>
      </c>
    </row>
    <row r="603" spans="1:4">
      <c r="A603" s="1" t="s">
        <v>2419</v>
      </c>
      <c r="B603" s="2" t="s">
        <v>2420</v>
      </c>
      <c r="C603" s="1" t="s">
        <v>2421</v>
      </c>
      <c r="D603" s="2" t="s">
        <v>2420</v>
      </c>
    </row>
    <row r="604" spans="1:4">
      <c r="A604" s="1" t="s">
        <v>833</v>
      </c>
      <c r="B604" s="2" t="s">
        <v>834</v>
      </c>
      <c r="C604" s="1" t="s">
        <v>2422</v>
      </c>
      <c r="D604" s="2" t="s">
        <v>834</v>
      </c>
    </row>
    <row r="605" spans="1:4">
      <c r="A605" s="1" t="s">
        <v>645</v>
      </c>
      <c r="B605" s="2" t="s">
        <v>646</v>
      </c>
      <c r="C605" s="1" t="s">
        <v>2423</v>
      </c>
      <c r="D605" s="2" t="s">
        <v>646</v>
      </c>
    </row>
    <row r="606" spans="1:4">
      <c r="A606" s="1" t="s">
        <v>1663</v>
      </c>
      <c r="B606" s="2" t="s">
        <v>1664</v>
      </c>
      <c r="C606" s="1" t="s">
        <v>2424</v>
      </c>
      <c r="D606" s="2" t="s">
        <v>1664</v>
      </c>
    </row>
    <row r="607" spans="1:4">
      <c r="A607" s="1" t="s">
        <v>1473</v>
      </c>
      <c r="B607" s="2" t="s">
        <v>1474</v>
      </c>
      <c r="C607" s="1" t="s">
        <v>2425</v>
      </c>
      <c r="D607" s="2" t="s">
        <v>1474</v>
      </c>
    </row>
    <row r="608" spans="1:4">
      <c r="A608" s="1" t="s">
        <v>457</v>
      </c>
      <c r="B608" s="2" t="s">
        <v>458</v>
      </c>
      <c r="C608" s="1" t="s">
        <v>2426</v>
      </c>
      <c r="D608" s="2" t="s">
        <v>458</v>
      </c>
    </row>
    <row r="609" spans="1:4">
      <c r="A609" s="1" t="s">
        <v>1755</v>
      </c>
      <c r="B609" s="2" t="s">
        <v>1756</v>
      </c>
      <c r="C609" s="1" t="s">
        <v>2427</v>
      </c>
      <c r="D609" s="2" t="s">
        <v>1756</v>
      </c>
    </row>
    <row r="610" spans="1:4">
      <c r="A610" s="1" t="s">
        <v>1503</v>
      </c>
      <c r="B610" s="2" t="s">
        <v>1504</v>
      </c>
      <c r="C610" s="1" t="s">
        <v>2428</v>
      </c>
      <c r="D610" s="2" t="s">
        <v>1504</v>
      </c>
    </row>
    <row r="611" spans="1:4">
      <c r="A611" s="1" t="s">
        <v>1783</v>
      </c>
      <c r="B611" s="2" t="s">
        <v>1784</v>
      </c>
      <c r="C611" s="1" t="s">
        <v>2429</v>
      </c>
      <c r="D611" s="2" t="s">
        <v>1784</v>
      </c>
    </row>
    <row r="612" spans="1:4">
      <c r="A612" s="1" t="s">
        <v>513</v>
      </c>
      <c r="B612" s="2" t="s">
        <v>514</v>
      </c>
      <c r="C612" s="1" t="s">
        <v>2430</v>
      </c>
      <c r="D612" s="2" t="s">
        <v>514</v>
      </c>
    </row>
    <row r="613" spans="1:4">
      <c r="A613" s="1" t="s">
        <v>1113</v>
      </c>
      <c r="B613" s="2" t="s">
        <v>1114</v>
      </c>
      <c r="C613" s="1" t="s">
        <v>2431</v>
      </c>
      <c r="D613" s="2" t="s">
        <v>1114</v>
      </c>
    </row>
    <row r="614" spans="1:4">
      <c r="A614" s="1" t="s">
        <v>705</v>
      </c>
      <c r="B614" s="2" t="s">
        <v>706</v>
      </c>
      <c r="C614" s="1" t="s">
        <v>2432</v>
      </c>
      <c r="D614" s="2" t="s">
        <v>706</v>
      </c>
    </row>
    <row r="615" spans="1:4">
      <c r="A615" s="1" t="s">
        <v>709</v>
      </c>
      <c r="B615" s="2" t="s">
        <v>710</v>
      </c>
      <c r="C615" s="1" t="s">
        <v>2433</v>
      </c>
      <c r="D615" s="2" t="s">
        <v>710</v>
      </c>
    </row>
    <row r="616" spans="1:4">
      <c r="A616" s="1" t="s">
        <v>953</v>
      </c>
      <c r="B616" s="2" t="s">
        <v>954</v>
      </c>
      <c r="C616" s="1" t="s">
        <v>2434</v>
      </c>
      <c r="D616" s="2" t="s">
        <v>954</v>
      </c>
    </row>
    <row r="617" spans="1:4">
      <c r="A617" s="1" t="s">
        <v>881</v>
      </c>
      <c r="B617" s="2" t="s">
        <v>882</v>
      </c>
      <c r="C617" s="1" t="s">
        <v>2434</v>
      </c>
      <c r="D617" s="2" t="s">
        <v>954</v>
      </c>
    </row>
    <row r="618" spans="1:4">
      <c r="A618" s="1" t="s">
        <v>831</v>
      </c>
      <c r="B618" s="2" t="s">
        <v>832</v>
      </c>
      <c r="C618" s="1" t="s">
        <v>2435</v>
      </c>
      <c r="D618" s="2" t="s">
        <v>832</v>
      </c>
    </row>
    <row r="619" spans="1:4">
      <c r="A619" s="1" t="s">
        <v>1221</v>
      </c>
      <c r="B619" s="2" t="s">
        <v>1222</v>
      </c>
      <c r="C619" s="1" t="s">
        <v>2436</v>
      </c>
      <c r="D619" s="2" t="s">
        <v>1222</v>
      </c>
    </row>
    <row r="620" spans="1:4">
      <c r="A620" s="1" t="s">
        <v>867</v>
      </c>
      <c r="B620" s="2" t="s">
        <v>868</v>
      </c>
      <c r="C620" s="1" t="s">
        <v>2437</v>
      </c>
      <c r="D620" s="2" t="s">
        <v>868</v>
      </c>
    </row>
    <row r="621" spans="1:4">
      <c r="A621" s="1" t="s">
        <v>2438</v>
      </c>
      <c r="B621" s="2" t="s">
        <v>2439</v>
      </c>
      <c r="C621" s="1" t="s">
        <v>2440</v>
      </c>
      <c r="D621" s="2" t="s">
        <v>2439</v>
      </c>
    </row>
    <row r="622" spans="1:4">
      <c r="A622" s="1" t="s">
        <v>931</v>
      </c>
      <c r="B622" s="2" t="s">
        <v>932</v>
      </c>
      <c r="C622" s="1" t="s">
        <v>2441</v>
      </c>
      <c r="D622" s="2" t="s">
        <v>932</v>
      </c>
    </row>
    <row r="623" spans="1:4">
      <c r="A623" s="1" t="s">
        <v>615</v>
      </c>
      <c r="B623" s="2" t="s">
        <v>616</v>
      </c>
      <c r="C623" s="1" t="s">
        <v>2442</v>
      </c>
      <c r="D623" s="2" t="s">
        <v>616</v>
      </c>
    </row>
    <row r="624" spans="1:4">
      <c r="A624" s="1" t="s">
        <v>951</v>
      </c>
      <c r="B624" s="2" t="s">
        <v>952</v>
      </c>
      <c r="C624" s="1" t="s">
        <v>2443</v>
      </c>
      <c r="D624" s="2" t="s">
        <v>952</v>
      </c>
    </row>
    <row r="625" spans="1:4">
      <c r="A625" s="1" t="s">
        <v>1403</v>
      </c>
      <c r="B625" s="2" t="s">
        <v>1404</v>
      </c>
      <c r="C625" s="1" t="s">
        <v>2444</v>
      </c>
      <c r="D625" s="2" t="s">
        <v>1404</v>
      </c>
    </row>
    <row r="626" spans="1:4">
      <c r="A626" s="1" t="s">
        <v>697</v>
      </c>
      <c r="B626" s="2" t="s">
        <v>698</v>
      </c>
      <c r="C626" s="1" t="s">
        <v>2445</v>
      </c>
      <c r="D626" s="2" t="s">
        <v>698</v>
      </c>
    </row>
    <row r="627" spans="1:4">
      <c r="A627" s="1" t="s">
        <v>263</v>
      </c>
      <c r="B627" s="2" t="s">
        <v>264</v>
      </c>
      <c r="C627" s="1" t="s">
        <v>2446</v>
      </c>
      <c r="D627" s="2" t="s">
        <v>264</v>
      </c>
    </row>
    <row r="628" spans="1:4">
      <c r="A628" s="1" t="s">
        <v>891</v>
      </c>
      <c r="B628" s="2" t="s">
        <v>892</v>
      </c>
      <c r="C628" s="1" t="s">
        <v>2447</v>
      </c>
      <c r="D628" s="2" t="s">
        <v>892</v>
      </c>
    </row>
    <row r="629" spans="1:4">
      <c r="A629" s="1" t="s">
        <v>711</v>
      </c>
      <c r="B629" s="2" t="s">
        <v>712</v>
      </c>
      <c r="C629" s="1" t="s">
        <v>2448</v>
      </c>
      <c r="D629" s="2" t="s">
        <v>712</v>
      </c>
    </row>
    <row r="630" spans="1:4">
      <c r="A630" s="1" t="s">
        <v>1251</v>
      </c>
      <c r="B630" s="2" t="s">
        <v>1252</v>
      </c>
      <c r="C630" s="1" t="s">
        <v>2449</v>
      </c>
      <c r="D630" s="2" t="s">
        <v>1252</v>
      </c>
    </row>
    <row r="631" spans="1:4">
      <c r="A631" s="1" t="s">
        <v>1499</v>
      </c>
      <c r="B631" s="2" t="s">
        <v>1500</v>
      </c>
      <c r="C631" s="1" t="s">
        <v>2450</v>
      </c>
      <c r="D631" s="2" t="s">
        <v>1500</v>
      </c>
    </row>
    <row r="632" spans="1:4">
      <c r="A632" s="1" t="s">
        <v>1719</v>
      </c>
      <c r="B632" s="2" t="s">
        <v>1720</v>
      </c>
      <c r="C632" s="1" t="s">
        <v>2451</v>
      </c>
      <c r="D632" s="2" t="s">
        <v>1720</v>
      </c>
    </row>
    <row r="633" spans="1:4" ht="30">
      <c r="A633" s="1" t="s">
        <v>2452</v>
      </c>
      <c r="B633" s="2" t="s">
        <v>2453</v>
      </c>
      <c r="C633" s="1" t="s">
        <v>2454</v>
      </c>
      <c r="D633" s="2" t="s">
        <v>2453</v>
      </c>
    </row>
    <row r="634" spans="1:4" ht="30">
      <c r="A634" s="1" t="s">
        <v>791</v>
      </c>
      <c r="B634" s="2" t="s">
        <v>792</v>
      </c>
      <c r="C634" s="1" t="s">
        <v>2455</v>
      </c>
      <c r="D634" s="2" t="s">
        <v>792</v>
      </c>
    </row>
    <row r="635" spans="1:4" ht="30">
      <c r="A635" s="1" t="s">
        <v>1097</v>
      </c>
      <c r="B635" s="2" t="s">
        <v>1098</v>
      </c>
      <c r="C635" s="1" t="s">
        <v>2455</v>
      </c>
      <c r="D635" s="2" t="s">
        <v>792</v>
      </c>
    </row>
    <row r="636" spans="1:4" ht="30">
      <c r="A636" s="1" t="s">
        <v>687</v>
      </c>
      <c r="B636" s="2" t="s">
        <v>688</v>
      </c>
      <c r="C636" s="1" t="s">
        <v>2456</v>
      </c>
      <c r="D636" s="2" t="s">
        <v>688</v>
      </c>
    </row>
    <row r="637" spans="1:4">
      <c r="A637" s="1" t="s">
        <v>1235</v>
      </c>
      <c r="B637" s="2" t="s">
        <v>1236</v>
      </c>
      <c r="C637" s="1" t="s">
        <v>2457</v>
      </c>
      <c r="D637" s="2" t="s">
        <v>1236</v>
      </c>
    </row>
    <row r="638" spans="1:4">
      <c r="A638" s="1" t="s">
        <v>1211</v>
      </c>
      <c r="B638" s="2" t="s">
        <v>1212</v>
      </c>
      <c r="C638" s="1" t="s">
        <v>2458</v>
      </c>
      <c r="D638" s="2" t="s">
        <v>1212</v>
      </c>
    </row>
    <row r="639" spans="1:4">
      <c r="A639" s="1" t="s">
        <v>685</v>
      </c>
      <c r="B639" s="2" t="s">
        <v>686</v>
      </c>
      <c r="C639" s="1" t="s">
        <v>2459</v>
      </c>
      <c r="D639" s="2" t="s">
        <v>686</v>
      </c>
    </row>
    <row r="640" spans="1:4">
      <c r="A640" s="1" t="s">
        <v>741</v>
      </c>
      <c r="B640" s="2" t="s">
        <v>742</v>
      </c>
      <c r="C640" s="1" t="s">
        <v>2460</v>
      </c>
      <c r="D640" s="2" t="s">
        <v>742</v>
      </c>
    </row>
    <row r="641" spans="1:4">
      <c r="A641" s="1" t="s">
        <v>1497</v>
      </c>
      <c r="B641" s="2" t="s">
        <v>1498</v>
      </c>
      <c r="C641" s="1" t="s">
        <v>2461</v>
      </c>
      <c r="D641" s="2" t="s">
        <v>1498</v>
      </c>
    </row>
    <row r="642" spans="1:4">
      <c r="A642" s="1" t="s">
        <v>1261</v>
      </c>
      <c r="B642" s="2" t="s">
        <v>1262</v>
      </c>
      <c r="C642" s="1" t="s">
        <v>2462</v>
      </c>
      <c r="D642" s="2" t="s">
        <v>1262</v>
      </c>
    </row>
    <row r="643" spans="1:4" ht="30">
      <c r="A643" s="1" t="s">
        <v>1011</v>
      </c>
      <c r="B643" s="2" t="s">
        <v>1012</v>
      </c>
      <c r="C643" s="1" t="s">
        <v>2463</v>
      </c>
      <c r="D643" s="2" t="s">
        <v>1012</v>
      </c>
    </row>
    <row r="644" spans="1:4">
      <c r="A644" s="1" t="s">
        <v>2464</v>
      </c>
      <c r="B644" s="2" t="s">
        <v>2465</v>
      </c>
      <c r="C644" s="1" t="s">
        <v>2466</v>
      </c>
      <c r="D644" s="2" t="s">
        <v>2465</v>
      </c>
    </row>
    <row r="645" spans="1:4" ht="30">
      <c r="A645" s="1" t="s">
        <v>1467</v>
      </c>
      <c r="B645" s="2" t="s">
        <v>1468</v>
      </c>
      <c r="C645" s="1" t="s">
        <v>2467</v>
      </c>
      <c r="D645" s="2" t="s">
        <v>1468</v>
      </c>
    </row>
    <row r="646" spans="1:4">
      <c r="A646" s="1" t="s">
        <v>1653</v>
      </c>
      <c r="B646" s="2" t="s">
        <v>1654</v>
      </c>
      <c r="C646" s="1" t="s">
        <v>2468</v>
      </c>
      <c r="D646" s="2" t="s">
        <v>1654</v>
      </c>
    </row>
    <row r="647" spans="1:4">
      <c r="A647" s="1" t="s">
        <v>1103</v>
      </c>
      <c r="B647" s="2" t="s">
        <v>1104</v>
      </c>
      <c r="C647" s="1" t="s">
        <v>2469</v>
      </c>
      <c r="D647" s="2" t="s">
        <v>1104</v>
      </c>
    </row>
    <row r="648" spans="1:4">
      <c r="A648" s="1" t="s">
        <v>2470</v>
      </c>
      <c r="B648" s="2" t="s">
        <v>2471</v>
      </c>
      <c r="C648" s="1" t="s">
        <v>2472</v>
      </c>
      <c r="D648" s="2" t="s">
        <v>2471</v>
      </c>
    </row>
    <row r="649" spans="1:4">
      <c r="A649" s="1" t="s">
        <v>1555</v>
      </c>
      <c r="B649" s="2" t="s">
        <v>1556</v>
      </c>
      <c r="C649" s="1" t="s">
        <v>2473</v>
      </c>
      <c r="D649" s="2" t="s">
        <v>1556</v>
      </c>
    </row>
    <row r="650" spans="1:4">
      <c r="A650" s="1" t="s">
        <v>1451</v>
      </c>
      <c r="B650" s="2" t="s">
        <v>1452</v>
      </c>
      <c r="C650" s="1" t="s">
        <v>2474</v>
      </c>
      <c r="D650" s="2" t="s">
        <v>1452</v>
      </c>
    </row>
    <row r="651" spans="1:4">
      <c r="A651" s="1" t="s">
        <v>1109</v>
      </c>
      <c r="B651" s="2" t="s">
        <v>1110</v>
      </c>
      <c r="C651" s="1" t="s">
        <v>2475</v>
      </c>
      <c r="D651" s="2" t="s">
        <v>1110</v>
      </c>
    </row>
    <row r="652" spans="1:4">
      <c r="A652" s="1" t="s">
        <v>1141</v>
      </c>
      <c r="B652" s="2" t="s">
        <v>1142</v>
      </c>
      <c r="C652" s="1" t="s">
        <v>2476</v>
      </c>
      <c r="D652" s="2" t="s">
        <v>1142</v>
      </c>
    </row>
    <row r="653" spans="1:4">
      <c r="A653" s="1" t="s">
        <v>1699</v>
      </c>
      <c r="B653" s="2" t="s">
        <v>1700</v>
      </c>
      <c r="C653" s="1" t="s">
        <v>2477</v>
      </c>
      <c r="D653" s="2" t="s">
        <v>1700</v>
      </c>
    </row>
    <row r="654" spans="1:4">
      <c r="A654" s="1" t="s">
        <v>789</v>
      </c>
      <c r="B654" s="2" t="s">
        <v>790</v>
      </c>
      <c r="C654" s="1" t="s">
        <v>2478</v>
      </c>
      <c r="D654" s="2" t="s">
        <v>790</v>
      </c>
    </row>
    <row r="655" spans="1:4">
      <c r="A655" s="1" t="s">
        <v>1655</v>
      </c>
      <c r="B655" s="2" t="s">
        <v>1656</v>
      </c>
      <c r="C655" s="1" t="s">
        <v>2479</v>
      </c>
      <c r="D655" s="2" t="s">
        <v>1656</v>
      </c>
    </row>
    <row r="656" spans="1:4">
      <c r="A656" s="1" t="s">
        <v>2480</v>
      </c>
      <c r="B656" s="2" t="s">
        <v>2481</v>
      </c>
      <c r="C656" s="1" t="s">
        <v>2482</v>
      </c>
      <c r="D656" s="2" t="s">
        <v>2481</v>
      </c>
    </row>
    <row r="657" spans="1:4">
      <c r="A657" s="1" t="s">
        <v>1517</v>
      </c>
      <c r="B657" s="2" t="s">
        <v>1518</v>
      </c>
      <c r="C657" s="1" t="s">
        <v>2483</v>
      </c>
      <c r="D657" s="2" t="s">
        <v>1518</v>
      </c>
    </row>
    <row r="658" spans="1:4">
      <c r="A658" s="1" t="s">
        <v>1733</v>
      </c>
      <c r="B658" s="2" t="s">
        <v>1734</v>
      </c>
      <c r="C658" s="1" t="s">
        <v>2484</v>
      </c>
      <c r="D658" s="2" t="s">
        <v>1734</v>
      </c>
    </row>
    <row r="659" spans="1:4">
      <c r="A659" s="1" t="s">
        <v>1323</v>
      </c>
      <c r="B659" s="2" t="s">
        <v>1324</v>
      </c>
      <c r="C659" s="1" t="s">
        <v>2485</v>
      </c>
      <c r="D659" s="2" t="s">
        <v>1324</v>
      </c>
    </row>
    <row r="660" spans="1:4">
      <c r="A660" s="1" t="s">
        <v>957</v>
      </c>
      <c r="B660" s="2" t="s">
        <v>958</v>
      </c>
      <c r="C660" s="1" t="s">
        <v>2486</v>
      </c>
      <c r="D660" s="2" t="s">
        <v>958</v>
      </c>
    </row>
    <row r="661" spans="1:4">
      <c r="A661" s="1" t="s">
        <v>1457</v>
      </c>
      <c r="B661" s="2" t="s">
        <v>1458</v>
      </c>
      <c r="C661" s="1" t="s">
        <v>2487</v>
      </c>
      <c r="D661" s="2" t="s">
        <v>1458</v>
      </c>
    </row>
    <row r="662" spans="1:4">
      <c r="A662" s="1" t="s">
        <v>1529</v>
      </c>
      <c r="B662" s="2" t="s">
        <v>1530</v>
      </c>
      <c r="C662" s="1" t="s">
        <v>2488</v>
      </c>
      <c r="D662" s="2" t="s">
        <v>1530</v>
      </c>
    </row>
    <row r="663" spans="1:4">
      <c r="A663" s="1" t="s">
        <v>1571</v>
      </c>
      <c r="B663" s="2" t="s">
        <v>1572</v>
      </c>
      <c r="C663" s="1" t="s">
        <v>2489</v>
      </c>
      <c r="D663" s="2" t="s">
        <v>1572</v>
      </c>
    </row>
    <row r="664" spans="1:4">
      <c r="A664" s="1" t="s">
        <v>1331</v>
      </c>
      <c r="B664" s="2" t="s">
        <v>1332</v>
      </c>
      <c r="C664" s="1" t="s">
        <v>2490</v>
      </c>
      <c r="D664" s="2" t="s">
        <v>1332</v>
      </c>
    </row>
    <row r="665" spans="1:4">
      <c r="A665" s="1" t="s">
        <v>1365</v>
      </c>
      <c r="B665" s="2" t="s">
        <v>1366</v>
      </c>
      <c r="C665" s="1" t="s">
        <v>2491</v>
      </c>
      <c r="D665" s="2" t="s">
        <v>1366</v>
      </c>
    </row>
    <row r="666" spans="1:4">
      <c r="A666" s="1" t="s">
        <v>1333</v>
      </c>
      <c r="B666" s="2" t="s">
        <v>1334</v>
      </c>
      <c r="C666" s="1" t="s">
        <v>2492</v>
      </c>
      <c r="D666" s="2" t="s">
        <v>1334</v>
      </c>
    </row>
    <row r="667" spans="1:4">
      <c r="A667" s="1" t="s">
        <v>1753</v>
      </c>
      <c r="B667" s="2" t="s">
        <v>1754</v>
      </c>
      <c r="C667" s="1" t="s">
        <v>2493</v>
      </c>
      <c r="D667" s="2" t="s">
        <v>1754</v>
      </c>
    </row>
    <row r="668" spans="1:4">
      <c r="A668" s="1" t="s">
        <v>1763</v>
      </c>
      <c r="B668" s="2" t="s">
        <v>1764</v>
      </c>
      <c r="C668" s="1" t="s">
        <v>2494</v>
      </c>
      <c r="D668" s="2" t="s">
        <v>1764</v>
      </c>
    </row>
    <row r="669" spans="1:4">
      <c r="A669" s="1" t="s">
        <v>1175</v>
      </c>
      <c r="B669" s="2" t="s">
        <v>1176</v>
      </c>
      <c r="C669" s="1" t="s">
        <v>2495</v>
      </c>
      <c r="D669" s="2" t="s">
        <v>1176</v>
      </c>
    </row>
    <row r="670" spans="1:4" ht="30">
      <c r="A670" s="1" t="s">
        <v>1411</v>
      </c>
      <c r="B670" s="2" t="s">
        <v>1412</v>
      </c>
      <c r="C670" s="1" t="s">
        <v>2496</v>
      </c>
      <c r="D670" s="2" t="s">
        <v>1412</v>
      </c>
    </row>
    <row r="671" spans="1:4">
      <c r="A671" s="1" t="s">
        <v>1495</v>
      </c>
      <c r="B671" s="2" t="s">
        <v>1496</v>
      </c>
      <c r="C671" s="1" t="s">
        <v>2497</v>
      </c>
      <c r="D671" s="2" t="s">
        <v>1496</v>
      </c>
    </row>
    <row r="672" spans="1:4" ht="30">
      <c r="A672" s="1" t="s">
        <v>865</v>
      </c>
      <c r="B672" s="2" t="s">
        <v>866</v>
      </c>
      <c r="C672" s="1" t="s">
        <v>2498</v>
      </c>
      <c r="D672" s="2" t="s">
        <v>866</v>
      </c>
    </row>
    <row r="673" spans="1:4">
      <c r="A673" s="1" t="s">
        <v>2499</v>
      </c>
      <c r="B673" s="2" t="s">
        <v>2500</v>
      </c>
      <c r="C673" s="1" t="s">
        <v>2501</v>
      </c>
      <c r="D673" s="2" t="s">
        <v>2500</v>
      </c>
    </row>
    <row r="674" spans="1:4">
      <c r="A674" s="1" t="s">
        <v>743</v>
      </c>
      <c r="B674" s="2" t="s">
        <v>744</v>
      </c>
      <c r="C674" s="1" t="s">
        <v>2502</v>
      </c>
      <c r="D674" s="2" t="s">
        <v>744</v>
      </c>
    </row>
    <row r="675" spans="1:4">
      <c r="A675" s="1" t="s">
        <v>961</v>
      </c>
      <c r="B675" s="2" t="s">
        <v>962</v>
      </c>
      <c r="C675" s="1" t="s">
        <v>2502</v>
      </c>
      <c r="D675" s="2" t="s">
        <v>744</v>
      </c>
    </row>
    <row r="676" spans="1:4">
      <c r="A676" s="1" t="s">
        <v>599</v>
      </c>
      <c r="B676" s="2" t="s">
        <v>600</v>
      </c>
      <c r="C676" s="1" t="s">
        <v>2503</v>
      </c>
      <c r="D676" s="2" t="s">
        <v>600</v>
      </c>
    </row>
    <row r="677" spans="1:4">
      <c r="A677" s="1" t="s">
        <v>1705</v>
      </c>
      <c r="B677" s="2" t="s">
        <v>1706</v>
      </c>
      <c r="C677" s="1" t="s">
        <v>2504</v>
      </c>
      <c r="D677" s="2" t="s">
        <v>1706</v>
      </c>
    </row>
    <row r="678" spans="1:4">
      <c r="A678" s="1" t="s">
        <v>975</v>
      </c>
      <c r="B678" s="2" t="s">
        <v>976</v>
      </c>
      <c r="C678" s="1" t="s">
        <v>2505</v>
      </c>
      <c r="D678" s="2" t="s">
        <v>976</v>
      </c>
    </row>
    <row r="679" spans="1:4">
      <c r="A679" s="1" t="s">
        <v>23</v>
      </c>
      <c r="B679" s="2" t="s">
        <v>24</v>
      </c>
      <c r="C679" s="1" t="s">
        <v>2506</v>
      </c>
      <c r="D679" s="2" t="s">
        <v>24</v>
      </c>
    </row>
    <row r="680" spans="1:4">
      <c r="A680" s="1" t="s">
        <v>1045</v>
      </c>
      <c r="B680" s="2" t="s">
        <v>1046</v>
      </c>
      <c r="C680" s="1" t="s">
        <v>2507</v>
      </c>
      <c r="D680" s="2" t="s">
        <v>1046</v>
      </c>
    </row>
    <row r="681" spans="1:4">
      <c r="A681" s="1" t="s">
        <v>149</v>
      </c>
      <c r="B681" s="2" t="s">
        <v>150</v>
      </c>
      <c r="C681" s="1" t="s">
        <v>2508</v>
      </c>
      <c r="D681" s="2" t="s">
        <v>150</v>
      </c>
    </row>
    <row r="682" spans="1:4" ht="30">
      <c r="A682" s="1" t="s">
        <v>993</v>
      </c>
      <c r="B682" s="2" t="s">
        <v>994</v>
      </c>
      <c r="C682" s="1" t="s">
        <v>2509</v>
      </c>
      <c r="D682" s="2" t="s">
        <v>994</v>
      </c>
    </row>
    <row r="683" spans="1:4">
      <c r="A683" s="1" t="s">
        <v>847</v>
      </c>
      <c r="B683" s="2" t="s">
        <v>848</v>
      </c>
      <c r="C683" s="1" t="s">
        <v>2510</v>
      </c>
      <c r="D683" s="2" t="s">
        <v>848</v>
      </c>
    </row>
    <row r="684" spans="1:4">
      <c r="A684" s="1" t="s">
        <v>591</v>
      </c>
      <c r="B684" s="2" t="s">
        <v>592</v>
      </c>
      <c r="C684" s="1" t="s">
        <v>2511</v>
      </c>
      <c r="D684" s="2" t="s">
        <v>592</v>
      </c>
    </row>
    <row r="685" spans="1:4" ht="30">
      <c r="A685" s="1" t="s">
        <v>389</v>
      </c>
      <c r="B685" s="2" t="s">
        <v>390</v>
      </c>
      <c r="C685" s="1" t="s">
        <v>2512</v>
      </c>
      <c r="D685" s="2" t="s">
        <v>390</v>
      </c>
    </row>
    <row r="686" spans="1:4" ht="30">
      <c r="A686" s="1" t="s">
        <v>1327</v>
      </c>
      <c r="B686" s="2" t="s">
        <v>1328</v>
      </c>
      <c r="C686" s="1" t="s">
        <v>2513</v>
      </c>
      <c r="D686" s="2" t="s">
        <v>1328</v>
      </c>
    </row>
    <row r="687" spans="1:4">
      <c r="A687" s="1" t="s">
        <v>1417</v>
      </c>
      <c r="B687" s="2" t="s">
        <v>1418</v>
      </c>
      <c r="C687" s="1" t="s">
        <v>2514</v>
      </c>
      <c r="D687" s="2" t="s">
        <v>1418</v>
      </c>
    </row>
    <row r="688" spans="1:4">
      <c r="A688" s="1" t="s">
        <v>1637</v>
      </c>
      <c r="B688" s="2" t="s">
        <v>1638</v>
      </c>
      <c r="C688" s="1" t="s">
        <v>2515</v>
      </c>
      <c r="D688" s="2" t="s">
        <v>1638</v>
      </c>
    </row>
    <row r="689" spans="1:4" ht="30">
      <c r="A689" s="1" t="s">
        <v>1547</v>
      </c>
      <c r="B689" s="2" t="s">
        <v>1548</v>
      </c>
      <c r="C689" s="1" t="s">
        <v>2516</v>
      </c>
      <c r="D689" s="2" t="s">
        <v>1548</v>
      </c>
    </row>
    <row r="690" spans="1:4">
      <c r="A690" s="1" t="s">
        <v>1737</v>
      </c>
      <c r="B690" s="2" t="s">
        <v>1738</v>
      </c>
      <c r="C690" s="1" t="s">
        <v>2517</v>
      </c>
      <c r="D690" s="2" t="s">
        <v>1738</v>
      </c>
    </row>
    <row r="691" spans="1:4">
      <c r="A691" s="1" t="s">
        <v>1129</v>
      </c>
      <c r="B691" s="2" t="s">
        <v>1130</v>
      </c>
      <c r="C691" s="1" t="s">
        <v>2518</v>
      </c>
      <c r="D691" s="2" t="s">
        <v>1130</v>
      </c>
    </row>
    <row r="692" spans="1:4">
      <c r="A692" s="1" t="s">
        <v>1277</v>
      </c>
      <c r="B692" s="2" t="s">
        <v>1278</v>
      </c>
      <c r="C692" s="1" t="s">
        <v>2519</v>
      </c>
      <c r="D692" s="2" t="s">
        <v>1278</v>
      </c>
    </row>
    <row r="693" spans="1:4">
      <c r="A693" s="1" t="s">
        <v>1625</v>
      </c>
      <c r="B693" s="2" t="s">
        <v>1626</v>
      </c>
      <c r="C693" s="1" t="s">
        <v>2520</v>
      </c>
      <c r="D693" s="2" t="s">
        <v>1626</v>
      </c>
    </row>
    <row r="694" spans="1:4" ht="30">
      <c r="A694" s="1" t="s">
        <v>985</v>
      </c>
      <c r="B694" s="2" t="s">
        <v>986</v>
      </c>
      <c r="C694" s="1" t="s">
        <v>2521</v>
      </c>
      <c r="D694" s="2" t="s">
        <v>986</v>
      </c>
    </row>
    <row r="695" spans="1:4">
      <c r="A695" s="1" t="s">
        <v>1343</v>
      </c>
      <c r="B695" s="2" t="s">
        <v>1344</v>
      </c>
      <c r="C695" s="1" t="s">
        <v>2522</v>
      </c>
      <c r="D695" s="2" t="s">
        <v>1344</v>
      </c>
    </row>
    <row r="696" spans="1:4">
      <c r="A696" s="1" t="s">
        <v>1541</v>
      </c>
      <c r="B696" s="2" t="s">
        <v>1542</v>
      </c>
      <c r="C696" s="1" t="s">
        <v>2523</v>
      </c>
      <c r="D696" s="2" t="s">
        <v>1542</v>
      </c>
    </row>
    <row r="697" spans="1:4">
      <c r="A697" s="1" t="s">
        <v>1437</v>
      </c>
      <c r="B697" s="2" t="s">
        <v>1438</v>
      </c>
      <c r="C697" s="1" t="s">
        <v>2524</v>
      </c>
      <c r="D697" s="2" t="s">
        <v>1438</v>
      </c>
    </row>
    <row r="698" spans="1:4">
      <c r="A698" s="1" t="s">
        <v>1257</v>
      </c>
      <c r="B698" s="2" t="s">
        <v>1258</v>
      </c>
      <c r="C698" s="1" t="s">
        <v>2525</v>
      </c>
      <c r="D698" s="2" t="s">
        <v>1258</v>
      </c>
    </row>
    <row r="699" spans="1:4">
      <c r="A699" s="1" t="s">
        <v>2526</v>
      </c>
      <c r="B699" s="2" t="s">
        <v>2527</v>
      </c>
      <c r="C699" s="1" t="s">
        <v>2528</v>
      </c>
      <c r="D699" s="2" t="s">
        <v>2527</v>
      </c>
    </row>
    <row r="700" spans="1:4" ht="30">
      <c r="A700" s="1" t="s">
        <v>237</v>
      </c>
      <c r="B700" s="2" t="s">
        <v>238</v>
      </c>
      <c r="C700" s="1" t="s">
        <v>2529</v>
      </c>
      <c r="D700" s="2" t="s">
        <v>238</v>
      </c>
    </row>
    <row r="701" spans="1:4">
      <c r="A701" s="1" t="s">
        <v>281</v>
      </c>
      <c r="B701" s="2" t="s">
        <v>282</v>
      </c>
      <c r="C701" s="1" t="s">
        <v>2530</v>
      </c>
      <c r="D701" s="2" t="s">
        <v>282</v>
      </c>
    </row>
    <row r="702" spans="1:4">
      <c r="A702" s="1" t="s">
        <v>665</v>
      </c>
      <c r="B702" s="2" t="s">
        <v>666</v>
      </c>
      <c r="C702" s="1" t="s">
        <v>2531</v>
      </c>
      <c r="D702" s="2" t="s">
        <v>666</v>
      </c>
    </row>
    <row r="703" spans="1:4">
      <c r="A703" s="1" t="s">
        <v>835</v>
      </c>
      <c r="B703" s="2" t="s">
        <v>836</v>
      </c>
      <c r="C703" s="1" t="s">
        <v>2532</v>
      </c>
      <c r="D703" s="2" t="s">
        <v>836</v>
      </c>
    </row>
    <row r="704" spans="1:4">
      <c r="A704" s="1" t="s">
        <v>201</v>
      </c>
      <c r="B704" s="2" t="s">
        <v>202</v>
      </c>
      <c r="C704" s="1" t="s">
        <v>2533</v>
      </c>
      <c r="D704" s="2" t="s">
        <v>202</v>
      </c>
    </row>
    <row r="705" spans="1:4">
      <c r="A705" s="1" t="s">
        <v>269</v>
      </c>
      <c r="B705" s="2" t="s">
        <v>270</v>
      </c>
      <c r="C705" s="1" t="s">
        <v>2534</v>
      </c>
      <c r="D705" s="2" t="s">
        <v>270</v>
      </c>
    </row>
    <row r="706" spans="1:4">
      <c r="A706" s="1" t="s">
        <v>235</v>
      </c>
      <c r="B706" s="2" t="s">
        <v>236</v>
      </c>
      <c r="C706" s="1" t="s">
        <v>2535</v>
      </c>
      <c r="D706" s="2" t="s">
        <v>236</v>
      </c>
    </row>
    <row r="707" spans="1:4">
      <c r="A707" s="1" t="s">
        <v>2536</v>
      </c>
      <c r="B707" s="2" t="s">
        <v>2537</v>
      </c>
      <c r="C707" s="1" t="s">
        <v>2538</v>
      </c>
      <c r="D707" s="2" t="s">
        <v>2537</v>
      </c>
    </row>
    <row r="708" spans="1:4">
      <c r="A708" s="1" t="s">
        <v>191</v>
      </c>
      <c r="B708" s="2" t="s">
        <v>192</v>
      </c>
      <c r="C708" s="1" t="s">
        <v>2539</v>
      </c>
      <c r="D708" s="2" t="s">
        <v>192</v>
      </c>
    </row>
    <row r="709" spans="1:4">
      <c r="A709" s="1" t="s">
        <v>167</v>
      </c>
      <c r="B709" s="2" t="s">
        <v>168</v>
      </c>
      <c r="C709" s="1" t="s">
        <v>2540</v>
      </c>
      <c r="D709" s="2" t="s">
        <v>168</v>
      </c>
    </row>
    <row r="710" spans="1:4">
      <c r="A710" s="1" t="s">
        <v>395</v>
      </c>
      <c r="B710" s="2" t="s">
        <v>396</v>
      </c>
      <c r="C710" s="1" t="s">
        <v>2541</v>
      </c>
      <c r="D710" s="2" t="s">
        <v>396</v>
      </c>
    </row>
    <row r="711" spans="1:4">
      <c r="A711" s="1" t="s">
        <v>541</v>
      </c>
      <c r="B711" s="2" t="s">
        <v>542</v>
      </c>
      <c r="C711" s="1" t="s">
        <v>2542</v>
      </c>
      <c r="D711" s="2" t="s">
        <v>542</v>
      </c>
    </row>
    <row r="712" spans="1:4">
      <c r="A712" s="1" t="s">
        <v>209</v>
      </c>
      <c r="B712" s="2" t="s">
        <v>210</v>
      </c>
      <c r="C712" s="1" t="s">
        <v>2543</v>
      </c>
      <c r="D712" s="2" t="s">
        <v>210</v>
      </c>
    </row>
    <row r="713" spans="1:4">
      <c r="A713" s="1" t="s">
        <v>2544</v>
      </c>
      <c r="B713" s="2" t="s">
        <v>2545</v>
      </c>
      <c r="C713" s="1" t="s">
        <v>2546</v>
      </c>
      <c r="D713" s="2" t="s">
        <v>2545</v>
      </c>
    </row>
    <row r="714" spans="1:4" ht="30">
      <c r="A714" s="1" t="s">
        <v>109</v>
      </c>
      <c r="B714" s="2" t="s">
        <v>110</v>
      </c>
      <c r="C714" s="1" t="s">
        <v>2547</v>
      </c>
      <c r="D714" s="2" t="s">
        <v>110</v>
      </c>
    </row>
    <row r="715" spans="1:4" ht="30">
      <c r="A715" s="1" t="s">
        <v>151</v>
      </c>
      <c r="B715" s="2" t="s">
        <v>152</v>
      </c>
      <c r="C715" s="1" t="s">
        <v>2547</v>
      </c>
      <c r="D715" s="2" t="s">
        <v>110</v>
      </c>
    </row>
    <row r="716" spans="1:4">
      <c r="A716" s="1" t="s">
        <v>103</v>
      </c>
      <c r="B716" s="2" t="s">
        <v>104</v>
      </c>
      <c r="C716" s="1" t="s">
        <v>2548</v>
      </c>
      <c r="D716" s="2" t="s">
        <v>104</v>
      </c>
    </row>
    <row r="717" spans="1:4">
      <c r="A717" s="1" t="s">
        <v>43</v>
      </c>
      <c r="B717" s="2" t="s">
        <v>44</v>
      </c>
      <c r="C717" s="1" t="s">
        <v>2549</v>
      </c>
      <c r="D717" s="2" t="s">
        <v>44</v>
      </c>
    </row>
    <row r="718" spans="1:4">
      <c r="A718" s="1" t="s">
        <v>249</v>
      </c>
      <c r="B718" s="2" t="s">
        <v>250</v>
      </c>
      <c r="C718" s="1" t="s">
        <v>2550</v>
      </c>
      <c r="D718" s="2" t="s">
        <v>250</v>
      </c>
    </row>
    <row r="719" spans="1:4">
      <c r="A719" s="1" t="s">
        <v>365</v>
      </c>
      <c r="B719" s="2" t="s">
        <v>366</v>
      </c>
      <c r="C719" s="1" t="s">
        <v>2551</v>
      </c>
      <c r="D719" s="2" t="s">
        <v>366</v>
      </c>
    </row>
    <row r="720" spans="1:4">
      <c r="A720" s="1" t="s">
        <v>693</v>
      </c>
      <c r="B720" s="2" t="s">
        <v>694</v>
      </c>
      <c r="C720" s="1" t="s">
        <v>2552</v>
      </c>
      <c r="D720" s="2" t="s">
        <v>694</v>
      </c>
    </row>
    <row r="721" spans="1:4">
      <c r="A721" s="1" t="s">
        <v>1033</v>
      </c>
      <c r="B721" s="2" t="s">
        <v>1034</v>
      </c>
      <c r="C721" s="1" t="s">
        <v>2553</v>
      </c>
      <c r="D721" s="2" t="s">
        <v>1034</v>
      </c>
    </row>
    <row r="722" spans="1:4">
      <c r="A722" s="1" t="s">
        <v>671</v>
      </c>
      <c r="B722" s="2" t="s">
        <v>672</v>
      </c>
      <c r="C722" s="1" t="s">
        <v>2554</v>
      </c>
      <c r="D722" s="2" t="s">
        <v>672</v>
      </c>
    </row>
    <row r="723" spans="1:4">
      <c r="A723" s="1" t="s">
        <v>487</v>
      </c>
      <c r="B723" s="2" t="s">
        <v>488</v>
      </c>
      <c r="C723" s="1" t="s">
        <v>2555</v>
      </c>
      <c r="D723" s="2" t="s">
        <v>488</v>
      </c>
    </row>
    <row r="724" spans="1:4">
      <c r="A724" s="1" t="s">
        <v>75</v>
      </c>
      <c r="B724" s="2" t="s">
        <v>76</v>
      </c>
      <c r="C724" s="1" t="s">
        <v>2556</v>
      </c>
      <c r="D724" s="2" t="s">
        <v>76</v>
      </c>
    </row>
    <row r="725" spans="1:4">
      <c r="A725" s="1" t="s">
        <v>577</v>
      </c>
      <c r="B725" s="2" t="s">
        <v>578</v>
      </c>
      <c r="C725" s="1" t="s">
        <v>2557</v>
      </c>
      <c r="D725" s="2" t="s">
        <v>578</v>
      </c>
    </row>
    <row r="726" spans="1:4">
      <c r="A726" s="1" t="s">
        <v>39</v>
      </c>
      <c r="B726" s="2" t="s">
        <v>40</v>
      </c>
      <c r="C726" s="1" t="s">
        <v>2558</v>
      </c>
      <c r="D726" s="2" t="s">
        <v>40</v>
      </c>
    </row>
    <row r="727" spans="1:4">
      <c r="A727" s="1" t="s">
        <v>125</v>
      </c>
      <c r="B727" s="2" t="s">
        <v>126</v>
      </c>
      <c r="C727" s="1" t="s">
        <v>2559</v>
      </c>
      <c r="D727" s="2" t="s">
        <v>126</v>
      </c>
    </row>
    <row r="728" spans="1:4">
      <c r="A728" s="1" t="s">
        <v>171</v>
      </c>
      <c r="B728" s="2" t="s">
        <v>172</v>
      </c>
      <c r="C728" s="1" t="s">
        <v>2560</v>
      </c>
      <c r="D728" s="2" t="s">
        <v>172</v>
      </c>
    </row>
    <row r="729" spans="1:4" ht="30">
      <c r="A729" s="1" t="s">
        <v>313</v>
      </c>
      <c r="B729" s="2" t="s">
        <v>314</v>
      </c>
      <c r="C729" s="1" t="s">
        <v>2561</v>
      </c>
      <c r="D729" s="2" t="s">
        <v>314</v>
      </c>
    </row>
    <row r="730" spans="1:4">
      <c r="A730" s="1" t="s">
        <v>409</v>
      </c>
      <c r="B730" s="2" t="s">
        <v>410</v>
      </c>
      <c r="C730" s="1" t="s">
        <v>2562</v>
      </c>
      <c r="D730" s="2" t="s">
        <v>410</v>
      </c>
    </row>
    <row r="731" spans="1:4">
      <c r="A731" s="1" t="s">
        <v>445</v>
      </c>
      <c r="B731" s="2" t="s">
        <v>446</v>
      </c>
      <c r="C731" s="1" t="s">
        <v>2563</v>
      </c>
      <c r="D731" s="2" t="s">
        <v>446</v>
      </c>
    </row>
    <row r="732" spans="1:4">
      <c r="A732" s="1" t="s">
        <v>119</v>
      </c>
      <c r="B732" s="2" t="s">
        <v>120</v>
      </c>
      <c r="C732" s="1" t="s">
        <v>2564</v>
      </c>
      <c r="D732" s="2" t="s">
        <v>120</v>
      </c>
    </row>
    <row r="733" spans="1:4">
      <c r="A733" s="1" t="s">
        <v>185</v>
      </c>
      <c r="B733" s="2" t="s">
        <v>186</v>
      </c>
      <c r="C733" s="1" t="s">
        <v>2565</v>
      </c>
      <c r="D733" s="2" t="s">
        <v>186</v>
      </c>
    </row>
    <row r="734" spans="1:4">
      <c r="A734" s="1" t="s">
        <v>169</v>
      </c>
      <c r="B734" s="2" t="s">
        <v>170</v>
      </c>
      <c r="C734" s="1" t="s">
        <v>2566</v>
      </c>
      <c r="D734" s="2" t="s">
        <v>170</v>
      </c>
    </row>
    <row r="735" spans="1:4">
      <c r="A735" s="1" t="s">
        <v>311</v>
      </c>
      <c r="B735" s="2" t="s">
        <v>312</v>
      </c>
      <c r="C735" s="1" t="s">
        <v>2567</v>
      </c>
      <c r="D735" s="2" t="s">
        <v>312</v>
      </c>
    </row>
    <row r="736" spans="1:4">
      <c r="A736" s="1" t="s">
        <v>483</v>
      </c>
      <c r="B736" s="2" t="s">
        <v>484</v>
      </c>
      <c r="C736" s="1" t="s">
        <v>2568</v>
      </c>
      <c r="D736" s="2" t="s">
        <v>484</v>
      </c>
    </row>
    <row r="737" spans="1:4">
      <c r="A737" s="1" t="s">
        <v>543</v>
      </c>
      <c r="B737" s="2" t="s">
        <v>544</v>
      </c>
      <c r="C737" s="1" t="s">
        <v>2569</v>
      </c>
      <c r="D737" s="2" t="s">
        <v>544</v>
      </c>
    </row>
    <row r="738" spans="1:4">
      <c r="A738" s="1" t="s">
        <v>127</v>
      </c>
      <c r="B738" s="2" t="s">
        <v>128</v>
      </c>
      <c r="C738" s="1" t="s">
        <v>2570</v>
      </c>
      <c r="D738" s="2" t="s">
        <v>128</v>
      </c>
    </row>
    <row r="739" spans="1:4">
      <c r="A739" s="1" t="s">
        <v>337</v>
      </c>
      <c r="B739" s="2" t="s">
        <v>338</v>
      </c>
      <c r="C739" s="1" t="s">
        <v>2571</v>
      </c>
      <c r="D739" s="2" t="s">
        <v>338</v>
      </c>
    </row>
    <row r="740" spans="1:4">
      <c r="A740" s="1" t="s">
        <v>361</v>
      </c>
      <c r="B740" s="2" t="s">
        <v>362</v>
      </c>
      <c r="C740" s="1" t="s">
        <v>2571</v>
      </c>
      <c r="D740" s="2" t="s">
        <v>338</v>
      </c>
    </row>
    <row r="741" spans="1:4">
      <c r="A741" s="1" t="s">
        <v>425</v>
      </c>
      <c r="B741" s="2" t="s">
        <v>426</v>
      </c>
      <c r="C741" s="1" t="s">
        <v>2572</v>
      </c>
      <c r="D741" s="2" t="s">
        <v>426</v>
      </c>
    </row>
    <row r="742" spans="1:4">
      <c r="A742" s="1" t="s">
        <v>53</v>
      </c>
      <c r="B742" s="2" t="s">
        <v>54</v>
      </c>
      <c r="C742" s="1" t="s">
        <v>2573</v>
      </c>
      <c r="D742" s="2" t="s">
        <v>54</v>
      </c>
    </row>
    <row r="743" spans="1:4">
      <c r="A743" s="1" t="s">
        <v>115</v>
      </c>
      <c r="B743" s="2" t="s">
        <v>116</v>
      </c>
      <c r="C743" s="1" t="s">
        <v>2574</v>
      </c>
      <c r="D743" s="2" t="s">
        <v>116</v>
      </c>
    </row>
    <row r="744" spans="1:4">
      <c r="A744" s="1" t="s">
        <v>563</v>
      </c>
      <c r="B744" s="2" t="s">
        <v>564</v>
      </c>
      <c r="C744" s="1" t="s">
        <v>2575</v>
      </c>
      <c r="D744" s="2" t="s">
        <v>564</v>
      </c>
    </row>
    <row r="745" spans="1:4">
      <c r="A745" s="1" t="s">
        <v>35</v>
      </c>
      <c r="B745" s="2" t="s">
        <v>36</v>
      </c>
      <c r="C745" s="1" t="s">
        <v>2576</v>
      </c>
      <c r="D745" s="2" t="s">
        <v>36</v>
      </c>
    </row>
    <row r="746" spans="1:4">
      <c r="A746" s="1" t="s">
        <v>153</v>
      </c>
      <c r="B746" s="2" t="s">
        <v>154</v>
      </c>
      <c r="C746" s="1" t="s">
        <v>2577</v>
      </c>
      <c r="D746" s="2" t="s">
        <v>154</v>
      </c>
    </row>
    <row r="747" spans="1:4" ht="30">
      <c r="A747" s="1" t="s">
        <v>205</v>
      </c>
      <c r="B747" s="2" t="s">
        <v>206</v>
      </c>
      <c r="C747" s="1" t="s">
        <v>2578</v>
      </c>
      <c r="D747" s="2" t="s">
        <v>206</v>
      </c>
    </row>
    <row r="748" spans="1:4">
      <c r="A748" s="1" t="s">
        <v>343</v>
      </c>
      <c r="B748" s="2" t="s">
        <v>344</v>
      </c>
      <c r="C748" s="1" t="s">
        <v>2579</v>
      </c>
      <c r="D748" s="2" t="s">
        <v>344</v>
      </c>
    </row>
    <row r="749" spans="1:4">
      <c r="A749" s="1" t="s">
        <v>379</v>
      </c>
      <c r="B749" s="2" t="s">
        <v>380</v>
      </c>
      <c r="C749" s="1" t="s">
        <v>2580</v>
      </c>
      <c r="D749" s="2" t="s">
        <v>380</v>
      </c>
    </row>
    <row r="750" spans="1:4" ht="30">
      <c r="A750" s="1" t="s">
        <v>553</v>
      </c>
      <c r="B750" s="2" t="s">
        <v>554</v>
      </c>
      <c r="C750" s="1" t="s">
        <v>2581</v>
      </c>
      <c r="D750" s="2" t="s">
        <v>554</v>
      </c>
    </row>
    <row r="751" spans="1:4">
      <c r="A751" s="1" t="s">
        <v>273</v>
      </c>
      <c r="B751" s="2" t="s">
        <v>274</v>
      </c>
      <c r="C751" s="1" t="s">
        <v>2582</v>
      </c>
      <c r="D751" s="2" t="s">
        <v>274</v>
      </c>
    </row>
    <row r="752" spans="1:4">
      <c r="A752" s="1" t="s">
        <v>207</v>
      </c>
      <c r="B752" s="2" t="s">
        <v>208</v>
      </c>
      <c r="C752" s="1" t="s">
        <v>2583</v>
      </c>
      <c r="D752" s="2" t="s">
        <v>208</v>
      </c>
    </row>
    <row r="753" spans="1:4">
      <c r="A753" s="1" t="s">
        <v>2584</v>
      </c>
      <c r="B753" s="2" t="s">
        <v>2585</v>
      </c>
      <c r="C753" s="1" t="s">
        <v>2586</v>
      </c>
      <c r="D753" s="2" t="s">
        <v>2585</v>
      </c>
    </row>
    <row r="754" spans="1:4">
      <c r="A754" s="1" t="s">
        <v>393</v>
      </c>
      <c r="B754" s="2" t="s">
        <v>394</v>
      </c>
      <c r="C754" s="1" t="s">
        <v>2587</v>
      </c>
      <c r="D754" s="2" t="s">
        <v>394</v>
      </c>
    </row>
    <row r="755" spans="1:4">
      <c r="A755" s="1" t="s">
        <v>429</v>
      </c>
      <c r="B755" s="2" t="s">
        <v>430</v>
      </c>
      <c r="C755" s="1" t="s">
        <v>2587</v>
      </c>
      <c r="D755" s="2" t="s">
        <v>394</v>
      </c>
    </row>
    <row r="756" spans="1:4">
      <c r="A756" s="1" t="s">
        <v>233</v>
      </c>
      <c r="B756" s="2" t="s">
        <v>234</v>
      </c>
      <c r="C756" s="1" t="s">
        <v>2588</v>
      </c>
      <c r="D756" s="2" t="s">
        <v>234</v>
      </c>
    </row>
    <row r="757" spans="1:4">
      <c r="A757" s="1" t="s">
        <v>271</v>
      </c>
      <c r="B757" s="2" t="s">
        <v>272</v>
      </c>
      <c r="C757" s="1" t="s">
        <v>2589</v>
      </c>
      <c r="D757" s="2" t="s">
        <v>272</v>
      </c>
    </row>
    <row r="758" spans="1:4">
      <c r="A758" s="1" t="s">
        <v>377</v>
      </c>
      <c r="B758" s="2" t="s">
        <v>378</v>
      </c>
      <c r="C758" s="1" t="s">
        <v>2590</v>
      </c>
      <c r="D758" s="2" t="s">
        <v>378</v>
      </c>
    </row>
    <row r="759" spans="1:4">
      <c r="A759" s="1" t="s">
        <v>93</v>
      </c>
      <c r="B759" s="2" t="s">
        <v>94</v>
      </c>
      <c r="C759" s="1" t="s">
        <v>2591</v>
      </c>
      <c r="D759" s="2" t="s">
        <v>94</v>
      </c>
    </row>
    <row r="760" spans="1:4">
      <c r="A760" s="1" t="s">
        <v>59</v>
      </c>
      <c r="B760" s="2" t="s">
        <v>60</v>
      </c>
      <c r="C760" s="1" t="s">
        <v>2592</v>
      </c>
      <c r="D760" s="2" t="s">
        <v>60</v>
      </c>
    </row>
    <row r="761" spans="1:4">
      <c r="A761" s="1" t="s">
        <v>71</v>
      </c>
      <c r="B761" s="2" t="s">
        <v>72</v>
      </c>
      <c r="C761" s="1" t="s">
        <v>2593</v>
      </c>
      <c r="D761" s="2" t="s">
        <v>72</v>
      </c>
    </row>
    <row r="762" spans="1:4">
      <c r="A762" s="1" t="s">
        <v>291</v>
      </c>
      <c r="B762" s="2" t="s">
        <v>292</v>
      </c>
      <c r="C762" s="1" t="s">
        <v>2594</v>
      </c>
      <c r="D762" s="2" t="s">
        <v>292</v>
      </c>
    </row>
    <row r="763" spans="1:4">
      <c r="A763" s="1" t="s">
        <v>2595</v>
      </c>
      <c r="B763" s="2" t="s">
        <v>2596</v>
      </c>
      <c r="C763" s="1" t="s">
        <v>2597</v>
      </c>
      <c r="D763" s="2" t="s">
        <v>2596</v>
      </c>
    </row>
    <row r="764" spans="1:4">
      <c r="A764" s="1" t="s">
        <v>279</v>
      </c>
      <c r="B764" s="2" t="s">
        <v>280</v>
      </c>
      <c r="C764" s="1" t="s">
        <v>2597</v>
      </c>
      <c r="D764" s="2" t="s">
        <v>2596</v>
      </c>
    </row>
    <row r="765" spans="1:4">
      <c r="A765" s="1" t="s">
        <v>17</v>
      </c>
      <c r="B765" s="2" t="s">
        <v>18</v>
      </c>
      <c r="C765" s="1" t="s">
        <v>2598</v>
      </c>
      <c r="D765" s="2" t="s">
        <v>18</v>
      </c>
    </row>
    <row r="766" spans="1:4">
      <c r="A766" s="1" t="s">
        <v>55</v>
      </c>
      <c r="B766" s="2" t="s">
        <v>56</v>
      </c>
      <c r="C766" s="1" t="s">
        <v>2599</v>
      </c>
      <c r="D766" s="2" t="s">
        <v>56</v>
      </c>
    </row>
    <row r="767" spans="1:4">
      <c r="A767" s="1" t="s">
        <v>31</v>
      </c>
      <c r="B767" s="2" t="s">
        <v>32</v>
      </c>
      <c r="C767" s="1" t="s">
        <v>2600</v>
      </c>
      <c r="D767" s="2" t="s">
        <v>32</v>
      </c>
    </row>
    <row r="768" spans="1:4" ht="30">
      <c r="A768" s="1" t="s">
        <v>283</v>
      </c>
      <c r="B768" s="2" t="s">
        <v>284</v>
      </c>
      <c r="C768" s="1" t="s">
        <v>2601</v>
      </c>
      <c r="D768" s="2" t="s">
        <v>284</v>
      </c>
    </row>
    <row r="769" spans="1:4">
      <c r="A769" s="1" t="s">
        <v>321</v>
      </c>
      <c r="B769" s="2" t="s">
        <v>322</v>
      </c>
      <c r="C769" s="1" t="s">
        <v>2602</v>
      </c>
      <c r="D769" s="2" t="s">
        <v>322</v>
      </c>
    </row>
    <row r="770" spans="1:4" ht="30">
      <c r="A770" s="1" t="s">
        <v>87</v>
      </c>
      <c r="B770" s="2" t="s">
        <v>88</v>
      </c>
      <c r="C770" s="1" t="s">
        <v>2603</v>
      </c>
      <c r="D770" s="2" t="s">
        <v>88</v>
      </c>
    </row>
    <row r="771" spans="1:4">
      <c r="A771" s="1" t="s">
        <v>611</v>
      </c>
      <c r="B771" s="2" t="s">
        <v>612</v>
      </c>
      <c r="C771" s="1" t="s">
        <v>2604</v>
      </c>
      <c r="D771" s="2" t="s">
        <v>612</v>
      </c>
    </row>
    <row r="772" spans="1:4">
      <c r="A772" s="1" t="s">
        <v>419</v>
      </c>
      <c r="B772" s="2" t="s">
        <v>420</v>
      </c>
      <c r="C772" s="1" t="s">
        <v>2605</v>
      </c>
      <c r="D772" s="2" t="s">
        <v>420</v>
      </c>
    </row>
    <row r="773" spans="1:4" ht="30">
      <c r="A773" s="1" t="s">
        <v>659</v>
      </c>
      <c r="B773" s="2" t="s">
        <v>660</v>
      </c>
      <c r="C773" s="1" t="s">
        <v>2606</v>
      </c>
      <c r="D773" s="2" t="s">
        <v>660</v>
      </c>
    </row>
    <row r="774" spans="1:4">
      <c r="A774" s="1" t="s">
        <v>2607</v>
      </c>
      <c r="B774" s="2" t="s">
        <v>2608</v>
      </c>
      <c r="C774" s="1" t="s">
        <v>2609</v>
      </c>
      <c r="D774" s="2" t="s">
        <v>2608</v>
      </c>
    </row>
    <row r="775" spans="1:4">
      <c r="A775" s="1" t="s">
        <v>199</v>
      </c>
      <c r="B775" s="2" t="s">
        <v>200</v>
      </c>
      <c r="C775" s="1" t="s">
        <v>2610</v>
      </c>
      <c r="D775" s="2" t="s">
        <v>200</v>
      </c>
    </row>
    <row r="776" spans="1:4">
      <c r="A776" s="1" t="s">
        <v>29</v>
      </c>
      <c r="B776" s="2" t="s">
        <v>30</v>
      </c>
      <c r="C776" s="1" t="s">
        <v>2611</v>
      </c>
      <c r="D776" s="2" t="s">
        <v>30</v>
      </c>
    </row>
    <row r="777" spans="1:4">
      <c r="A777" s="1" t="s">
        <v>63</v>
      </c>
      <c r="B777" s="2" t="s">
        <v>64</v>
      </c>
      <c r="C777" s="1" t="s">
        <v>2612</v>
      </c>
      <c r="D777" s="2" t="s">
        <v>64</v>
      </c>
    </row>
    <row r="778" spans="1:4">
      <c r="A778" s="1" t="s">
        <v>2613</v>
      </c>
      <c r="B778" s="2" t="s">
        <v>2614</v>
      </c>
      <c r="C778" s="1" t="s">
        <v>2615</v>
      </c>
      <c r="D778" s="2" t="s">
        <v>2614</v>
      </c>
    </row>
    <row r="779" spans="1:4" ht="30">
      <c r="A779" s="1" t="s">
        <v>373</v>
      </c>
      <c r="B779" s="2" t="s">
        <v>374</v>
      </c>
      <c r="C779" s="1" t="s">
        <v>2616</v>
      </c>
      <c r="D779" s="2" t="s">
        <v>374</v>
      </c>
    </row>
    <row r="780" spans="1:4">
      <c r="A780" s="1" t="s">
        <v>669</v>
      </c>
      <c r="B780" s="2" t="s">
        <v>670</v>
      </c>
      <c r="C780" s="1" t="s">
        <v>2617</v>
      </c>
      <c r="D780" s="2" t="s">
        <v>670</v>
      </c>
    </row>
    <row r="781" spans="1:4" ht="30">
      <c r="A781" s="1" t="s">
        <v>503</v>
      </c>
      <c r="B781" s="2" t="s">
        <v>504</v>
      </c>
      <c r="C781" s="1" t="s">
        <v>2618</v>
      </c>
      <c r="D781" s="2" t="s">
        <v>504</v>
      </c>
    </row>
    <row r="782" spans="1:4" ht="30">
      <c r="A782" s="1" t="s">
        <v>251</v>
      </c>
      <c r="B782" s="2" t="s">
        <v>252</v>
      </c>
      <c r="C782" s="1" t="s">
        <v>2619</v>
      </c>
      <c r="D782" s="2" t="s">
        <v>252</v>
      </c>
    </row>
    <row r="783" spans="1:4">
      <c r="A783" s="1" t="s">
        <v>653</v>
      </c>
      <c r="B783" s="2" t="s">
        <v>654</v>
      </c>
      <c r="C783" s="1" t="s">
        <v>2620</v>
      </c>
      <c r="D783" s="2" t="s">
        <v>654</v>
      </c>
    </row>
    <row r="784" spans="1:4">
      <c r="A784" s="1" t="s">
        <v>367</v>
      </c>
      <c r="B784" s="2" t="s">
        <v>368</v>
      </c>
      <c r="C784" s="1" t="s">
        <v>2621</v>
      </c>
      <c r="D784" s="2" t="s">
        <v>368</v>
      </c>
    </row>
    <row r="785" spans="1:4" ht="30">
      <c r="A785" s="1" t="s">
        <v>427</v>
      </c>
      <c r="B785" s="2" t="s">
        <v>428</v>
      </c>
      <c r="C785" s="1" t="s">
        <v>2622</v>
      </c>
      <c r="D785" s="2" t="s">
        <v>428</v>
      </c>
    </row>
    <row r="786" spans="1:4" ht="30">
      <c r="A786" s="1" t="s">
        <v>733</v>
      </c>
      <c r="B786" s="2" t="s">
        <v>734</v>
      </c>
      <c r="C786" s="1" t="s">
        <v>2623</v>
      </c>
      <c r="D786" s="2" t="s">
        <v>734</v>
      </c>
    </row>
    <row r="787" spans="1:4" ht="30">
      <c r="A787" s="1" t="s">
        <v>107</v>
      </c>
      <c r="B787" s="2" t="s">
        <v>108</v>
      </c>
      <c r="C787" s="1" t="s">
        <v>2624</v>
      </c>
      <c r="D787" s="2" t="s">
        <v>108</v>
      </c>
    </row>
    <row r="788" spans="1:4" ht="30">
      <c r="A788" s="1" t="s">
        <v>501</v>
      </c>
      <c r="B788" s="2" t="s">
        <v>502</v>
      </c>
      <c r="C788" s="1" t="s">
        <v>2625</v>
      </c>
      <c r="D788" s="2" t="s">
        <v>502</v>
      </c>
    </row>
    <row r="789" spans="1:4">
      <c r="A789" s="1" t="s">
        <v>447</v>
      </c>
      <c r="B789" s="2" t="s">
        <v>448</v>
      </c>
      <c r="C789" s="1" t="s">
        <v>2626</v>
      </c>
      <c r="D789" s="2" t="s">
        <v>448</v>
      </c>
    </row>
    <row r="790" spans="1:4">
      <c r="A790" s="1" t="s">
        <v>359</v>
      </c>
      <c r="B790" s="2" t="s">
        <v>360</v>
      </c>
      <c r="C790" s="1" t="s">
        <v>2627</v>
      </c>
      <c r="D790" s="2" t="s">
        <v>360</v>
      </c>
    </row>
    <row r="791" spans="1:4">
      <c r="A791" s="1" t="s">
        <v>131</v>
      </c>
      <c r="B791" s="2" t="s">
        <v>132</v>
      </c>
      <c r="C791" s="1" t="s">
        <v>2628</v>
      </c>
      <c r="D791" s="2" t="s">
        <v>132</v>
      </c>
    </row>
    <row r="792" spans="1:4">
      <c r="A792" s="1" t="s">
        <v>627</v>
      </c>
      <c r="B792" s="2" t="s">
        <v>628</v>
      </c>
      <c r="C792" s="1" t="s">
        <v>2629</v>
      </c>
      <c r="D792" s="2" t="s">
        <v>628</v>
      </c>
    </row>
    <row r="793" spans="1:4">
      <c r="A793" s="1" t="s">
        <v>215</v>
      </c>
      <c r="B793" s="2" t="s">
        <v>216</v>
      </c>
      <c r="C793" s="1" t="s">
        <v>2630</v>
      </c>
      <c r="D793" s="2" t="s">
        <v>216</v>
      </c>
    </row>
    <row r="794" spans="1:4">
      <c r="A794" s="1" t="s">
        <v>305</v>
      </c>
      <c r="B794" s="2" t="s">
        <v>306</v>
      </c>
      <c r="C794" s="1" t="s">
        <v>2631</v>
      </c>
      <c r="D794" s="2" t="s">
        <v>306</v>
      </c>
    </row>
    <row r="795" spans="1:4">
      <c r="A795" s="1" t="s">
        <v>105</v>
      </c>
      <c r="B795" s="2" t="s">
        <v>106</v>
      </c>
      <c r="C795" s="1" t="s">
        <v>2632</v>
      </c>
      <c r="D795" s="2" t="s">
        <v>106</v>
      </c>
    </row>
    <row r="796" spans="1:4">
      <c r="A796" s="1" t="s">
        <v>257</v>
      </c>
      <c r="B796" s="2" t="s">
        <v>258</v>
      </c>
      <c r="C796" s="1" t="s">
        <v>2633</v>
      </c>
      <c r="D796" s="2" t="s">
        <v>258</v>
      </c>
    </row>
    <row r="797" spans="1:4">
      <c r="A797" s="1" t="s">
        <v>51</v>
      </c>
      <c r="B797" s="2" t="s">
        <v>52</v>
      </c>
      <c r="C797" s="1" t="s">
        <v>2634</v>
      </c>
      <c r="D797" s="2" t="s">
        <v>52</v>
      </c>
    </row>
    <row r="798" spans="1:4">
      <c r="A798" s="1" t="s">
        <v>81</v>
      </c>
      <c r="B798" s="2" t="s">
        <v>82</v>
      </c>
      <c r="C798" s="1" t="s">
        <v>2635</v>
      </c>
      <c r="D798" s="2" t="s">
        <v>82</v>
      </c>
    </row>
    <row r="799" spans="1:4">
      <c r="A799" s="1" t="s">
        <v>223</v>
      </c>
      <c r="B799" s="2" t="s">
        <v>224</v>
      </c>
      <c r="C799" s="1" t="s">
        <v>2636</v>
      </c>
      <c r="D799" s="2" t="s">
        <v>224</v>
      </c>
    </row>
    <row r="800" spans="1:4">
      <c r="A800" s="1" t="s">
        <v>261</v>
      </c>
      <c r="B800" s="2" t="s">
        <v>262</v>
      </c>
      <c r="C800" s="1" t="s">
        <v>2637</v>
      </c>
      <c r="D800" s="2" t="s">
        <v>262</v>
      </c>
    </row>
    <row r="801" spans="1:4" ht="30">
      <c r="A801" s="1" t="s">
        <v>633</v>
      </c>
      <c r="B801" s="2" t="s">
        <v>634</v>
      </c>
      <c r="C801" s="1" t="s">
        <v>2638</v>
      </c>
      <c r="D801" s="2" t="s">
        <v>634</v>
      </c>
    </row>
    <row r="802" spans="1:4">
      <c r="A802" s="1" t="s">
        <v>751</v>
      </c>
      <c r="B802" s="2" t="s">
        <v>752</v>
      </c>
      <c r="C802" s="1" t="s">
        <v>2639</v>
      </c>
      <c r="D802" s="2" t="s">
        <v>752</v>
      </c>
    </row>
    <row r="803" spans="1:4">
      <c r="A803" s="1" t="s">
        <v>417</v>
      </c>
      <c r="B803" s="2" t="s">
        <v>418</v>
      </c>
      <c r="C803" s="1" t="s">
        <v>2640</v>
      </c>
      <c r="D803" s="2" t="s">
        <v>418</v>
      </c>
    </row>
    <row r="804" spans="1:4">
      <c r="A804" s="1" t="s">
        <v>101</v>
      </c>
      <c r="B804" s="2" t="s">
        <v>102</v>
      </c>
      <c r="C804" s="1" t="s">
        <v>2641</v>
      </c>
      <c r="D804" s="2" t="s">
        <v>102</v>
      </c>
    </row>
    <row r="805" spans="1:4">
      <c r="A805" s="1" t="s">
        <v>121</v>
      </c>
      <c r="B805" s="2" t="s">
        <v>122</v>
      </c>
      <c r="C805" s="1" t="s">
        <v>2642</v>
      </c>
      <c r="D805" s="2" t="s">
        <v>122</v>
      </c>
    </row>
    <row r="806" spans="1:4" ht="30">
      <c r="A806" s="1" t="s">
        <v>181</v>
      </c>
      <c r="B806" s="2" t="s">
        <v>182</v>
      </c>
      <c r="C806" s="1" t="s">
        <v>2643</v>
      </c>
      <c r="D806" s="2" t="s">
        <v>182</v>
      </c>
    </row>
    <row r="807" spans="1:4" ht="30">
      <c r="A807" s="1" t="s">
        <v>195</v>
      </c>
      <c r="B807" s="2" t="s">
        <v>196</v>
      </c>
      <c r="C807" s="1" t="s">
        <v>2644</v>
      </c>
      <c r="D807" s="2" t="s">
        <v>196</v>
      </c>
    </row>
    <row r="808" spans="1:4">
      <c r="A808" s="1" t="s">
        <v>221</v>
      </c>
      <c r="B808" s="2" t="s">
        <v>222</v>
      </c>
      <c r="C808" s="1" t="s">
        <v>2645</v>
      </c>
      <c r="D808" s="2" t="s">
        <v>222</v>
      </c>
    </row>
    <row r="809" spans="1:4">
      <c r="A809" s="1" t="s">
        <v>449</v>
      </c>
      <c r="B809" s="2" t="s">
        <v>450</v>
      </c>
      <c r="C809" s="1" t="s">
        <v>2646</v>
      </c>
      <c r="D809" s="2" t="s">
        <v>450</v>
      </c>
    </row>
    <row r="810" spans="1:4">
      <c r="A810" s="1" t="s">
        <v>383</v>
      </c>
      <c r="B810" s="2" t="s">
        <v>384</v>
      </c>
      <c r="C810" s="1" t="s">
        <v>2647</v>
      </c>
      <c r="D810" s="2" t="s">
        <v>384</v>
      </c>
    </row>
    <row r="811" spans="1:4">
      <c r="A811" s="1" t="s">
        <v>123</v>
      </c>
      <c r="B811" s="2" t="s">
        <v>124</v>
      </c>
      <c r="C811" s="1" t="s">
        <v>2648</v>
      </c>
      <c r="D811" s="2" t="s">
        <v>124</v>
      </c>
    </row>
    <row r="812" spans="1:4">
      <c r="A812" s="1" t="s">
        <v>15</v>
      </c>
      <c r="B812" s="2" t="s">
        <v>16</v>
      </c>
      <c r="C812" s="1" t="s">
        <v>2649</v>
      </c>
      <c r="D812" s="2" t="s">
        <v>16</v>
      </c>
    </row>
    <row r="813" spans="1:4">
      <c r="A813" s="1" t="s">
        <v>65</v>
      </c>
      <c r="B813" s="2" t="s">
        <v>66</v>
      </c>
      <c r="C813" s="1" t="s">
        <v>2650</v>
      </c>
      <c r="D813" s="2" t="s">
        <v>66</v>
      </c>
    </row>
    <row r="814" spans="1:4">
      <c r="A814" s="1" t="s">
        <v>139</v>
      </c>
      <c r="B814" s="2" t="s">
        <v>140</v>
      </c>
      <c r="C814" s="1" t="s">
        <v>2651</v>
      </c>
      <c r="D814" s="2" t="s">
        <v>140</v>
      </c>
    </row>
    <row r="815" spans="1:4">
      <c r="A815" s="1" t="s">
        <v>1387</v>
      </c>
      <c r="B815" s="2" t="s">
        <v>1388</v>
      </c>
      <c r="C815" s="1" t="s">
        <v>2652</v>
      </c>
      <c r="D815" s="2" t="s">
        <v>1388</v>
      </c>
    </row>
    <row r="816" spans="1:4">
      <c r="A816" s="1" t="s">
        <v>663</v>
      </c>
      <c r="B816" s="2" t="s">
        <v>664</v>
      </c>
      <c r="C816" s="1" t="s">
        <v>2653</v>
      </c>
      <c r="D816" s="2" t="s">
        <v>664</v>
      </c>
    </row>
    <row r="817" spans="1:4">
      <c r="A817" s="1" t="s">
        <v>1213</v>
      </c>
      <c r="B817" s="2" t="s">
        <v>1214</v>
      </c>
      <c r="C817" s="1" t="s">
        <v>2654</v>
      </c>
      <c r="D817" s="2" t="s">
        <v>1214</v>
      </c>
    </row>
    <row r="818" spans="1:4">
      <c r="A818" s="1" t="s">
        <v>1789</v>
      </c>
      <c r="B818" s="2" t="s">
        <v>1790</v>
      </c>
      <c r="C818" s="1" t="s">
        <v>2655</v>
      </c>
      <c r="D818" s="2" t="s">
        <v>1790</v>
      </c>
    </row>
    <row r="819" spans="1:4">
      <c r="A819" s="1" t="s">
        <v>2656</v>
      </c>
      <c r="B819" s="2" t="s">
        <v>2657</v>
      </c>
      <c r="C819" s="1" t="s">
        <v>2658</v>
      </c>
      <c r="D819" s="2" t="s">
        <v>2657</v>
      </c>
    </row>
    <row r="820" spans="1:4">
      <c r="A820" s="1" t="s">
        <v>113</v>
      </c>
      <c r="B820" s="2" t="s">
        <v>114</v>
      </c>
      <c r="C820" s="1" t="s">
        <v>2659</v>
      </c>
      <c r="D820" s="2" t="s">
        <v>114</v>
      </c>
    </row>
    <row r="821" spans="1:4">
      <c r="A821" s="1" t="s">
        <v>25</v>
      </c>
      <c r="B821" s="2" t="s">
        <v>26</v>
      </c>
      <c r="C821" s="1" t="s">
        <v>2660</v>
      </c>
      <c r="D821" s="2" t="s">
        <v>26</v>
      </c>
    </row>
    <row r="822" spans="1:4" ht="30">
      <c r="A822" s="1" t="s">
        <v>549</v>
      </c>
      <c r="B822" s="2" t="s">
        <v>550</v>
      </c>
      <c r="C822" s="1" t="s">
        <v>2661</v>
      </c>
      <c r="D822" s="2" t="s">
        <v>550</v>
      </c>
    </row>
    <row r="823" spans="1:4">
      <c r="A823" s="1" t="s">
        <v>351</v>
      </c>
      <c r="B823" s="2" t="s">
        <v>352</v>
      </c>
      <c r="C823" s="1" t="s">
        <v>2662</v>
      </c>
      <c r="D823" s="2" t="s">
        <v>352</v>
      </c>
    </row>
    <row r="824" spans="1:4">
      <c r="A824" s="1" t="s">
        <v>455</v>
      </c>
      <c r="B824" s="2" t="s">
        <v>456</v>
      </c>
      <c r="C824" s="1" t="s">
        <v>2663</v>
      </c>
      <c r="D824" s="2" t="s">
        <v>456</v>
      </c>
    </row>
    <row r="825" spans="1:4">
      <c r="A825" s="1" t="s">
        <v>197</v>
      </c>
      <c r="B825" s="2" t="s">
        <v>198</v>
      </c>
      <c r="C825" s="1" t="s">
        <v>2664</v>
      </c>
      <c r="D825" s="2" t="s">
        <v>198</v>
      </c>
    </row>
    <row r="826" spans="1:4">
      <c r="A826" s="1" t="s">
        <v>21</v>
      </c>
      <c r="B826" s="2" t="s">
        <v>22</v>
      </c>
      <c r="C826" s="1" t="s">
        <v>2665</v>
      </c>
      <c r="D826" s="2" t="s">
        <v>22</v>
      </c>
    </row>
    <row r="827" spans="1:4">
      <c r="A827" s="1" t="s">
        <v>61</v>
      </c>
      <c r="B827" s="2" t="s">
        <v>62</v>
      </c>
      <c r="C827" s="1" t="s">
        <v>2666</v>
      </c>
      <c r="D827" s="2" t="s">
        <v>62</v>
      </c>
    </row>
    <row r="828" spans="1:4">
      <c r="A828" s="1" t="s">
        <v>219</v>
      </c>
      <c r="B828" s="2" t="s">
        <v>220</v>
      </c>
      <c r="C828" s="1" t="s">
        <v>2667</v>
      </c>
      <c r="D828" s="2" t="s">
        <v>220</v>
      </c>
    </row>
    <row r="829" spans="1:4">
      <c r="A829" s="1" t="s">
        <v>2668</v>
      </c>
      <c r="B829" s="2" t="s">
        <v>2669</v>
      </c>
      <c r="C829" s="1" t="s">
        <v>2670</v>
      </c>
      <c r="D829" s="2" t="s">
        <v>2669</v>
      </c>
    </row>
    <row r="830" spans="1:4">
      <c r="A830" s="1" t="s">
        <v>67</v>
      </c>
      <c r="B830" s="2" t="s">
        <v>68</v>
      </c>
      <c r="C830" s="1" t="s">
        <v>2670</v>
      </c>
      <c r="D830" s="2" t="s">
        <v>2669</v>
      </c>
    </row>
    <row r="831" spans="1:4">
      <c r="A831" s="1" t="s">
        <v>299</v>
      </c>
      <c r="B831" s="2" t="s">
        <v>300</v>
      </c>
      <c r="C831" s="1" t="s">
        <v>2671</v>
      </c>
      <c r="D831" s="2" t="s">
        <v>300</v>
      </c>
    </row>
    <row r="832" spans="1:4" ht="30">
      <c r="A832" s="1" t="s">
        <v>859</v>
      </c>
      <c r="B832" s="2" t="s">
        <v>860</v>
      </c>
      <c r="C832" s="1" t="s">
        <v>2672</v>
      </c>
      <c r="D832" s="2" t="s">
        <v>860</v>
      </c>
    </row>
    <row r="833" spans="1:4">
      <c r="A833" s="1" t="s">
        <v>713</v>
      </c>
      <c r="B833" s="2" t="s">
        <v>714</v>
      </c>
      <c r="C833" s="1" t="s">
        <v>2673</v>
      </c>
      <c r="D833" s="2" t="s">
        <v>714</v>
      </c>
    </row>
    <row r="834" spans="1:4">
      <c r="A834" s="1" t="s">
        <v>911</v>
      </c>
      <c r="B834" s="2" t="s">
        <v>912</v>
      </c>
      <c r="C834" s="1" t="s">
        <v>2674</v>
      </c>
      <c r="D834" s="2" t="s">
        <v>912</v>
      </c>
    </row>
    <row r="835" spans="1:4">
      <c r="A835" s="1" t="s">
        <v>1239</v>
      </c>
      <c r="B835" s="2" t="s">
        <v>1240</v>
      </c>
      <c r="C835" s="1" t="s">
        <v>2675</v>
      </c>
      <c r="D835" s="2" t="s">
        <v>1240</v>
      </c>
    </row>
    <row r="836" spans="1:4">
      <c r="A836" s="1" t="s">
        <v>539</v>
      </c>
      <c r="B836" s="2" t="s">
        <v>540</v>
      </c>
      <c r="C836" s="1" t="s">
        <v>2676</v>
      </c>
      <c r="D836" s="2" t="s">
        <v>540</v>
      </c>
    </row>
    <row r="837" spans="1:4">
      <c r="A837" s="1" t="s">
        <v>293</v>
      </c>
      <c r="B837" s="2" t="s">
        <v>294</v>
      </c>
      <c r="C837" s="1" t="s">
        <v>2677</v>
      </c>
      <c r="D837" s="2" t="s">
        <v>294</v>
      </c>
    </row>
    <row r="838" spans="1:4">
      <c r="A838" s="1" t="s">
        <v>587</v>
      </c>
      <c r="B838" s="2" t="s">
        <v>588</v>
      </c>
      <c r="C838" s="1" t="s">
        <v>2678</v>
      </c>
      <c r="D838" s="2" t="s">
        <v>588</v>
      </c>
    </row>
    <row r="839" spans="1:4">
      <c r="A839" s="1" t="s">
        <v>1305</v>
      </c>
      <c r="B839" s="2" t="s">
        <v>1306</v>
      </c>
      <c r="C839" s="1" t="s">
        <v>2679</v>
      </c>
      <c r="D839" s="2" t="s">
        <v>1306</v>
      </c>
    </row>
    <row r="840" spans="1:4">
      <c r="A840" s="1" t="s">
        <v>967</v>
      </c>
      <c r="B840" s="2" t="s">
        <v>968</v>
      </c>
      <c r="C840" s="1" t="s">
        <v>2680</v>
      </c>
      <c r="D840" s="2" t="s">
        <v>968</v>
      </c>
    </row>
    <row r="841" spans="1:4">
      <c r="A841" s="1" t="s">
        <v>2681</v>
      </c>
      <c r="B841" s="2" t="s">
        <v>2682</v>
      </c>
      <c r="C841" s="1" t="s">
        <v>2683</v>
      </c>
      <c r="D841" s="2" t="s">
        <v>2682</v>
      </c>
    </row>
    <row r="842" spans="1:4">
      <c r="A842" s="1" t="s">
        <v>179</v>
      </c>
      <c r="B842" s="2" t="s">
        <v>180</v>
      </c>
      <c r="C842" s="1" t="s">
        <v>2684</v>
      </c>
      <c r="D842" s="2" t="s">
        <v>180</v>
      </c>
    </row>
    <row r="843" spans="1:4">
      <c r="A843" s="1" t="s">
        <v>133</v>
      </c>
      <c r="B843" s="2" t="s">
        <v>134</v>
      </c>
      <c r="C843" s="1" t="s">
        <v>2685</v>
      </c>
      <c r="D843" s="2" t="s">
        <v>134</v>
      </c>
    </row>
    <row r="844" spans="1:4">
      <c r="A844" s="1" t="s">
        <v>77</v>
      </c>
      <c r="B844" s="2" t="s">
        <v>78</v>
      </c>
      <c r="C844" s="1" t="s">
        <v>2686</v>
      </c>
      <c r="D844" s="2" t="s">
        <v>78</v>
      </c>
    </row>
    <row r="845" spans="1:4">
      <c r="A845" s="1" t="s">
        <v>475</v>
      </c>
      <c r="B845" s="2" t="s">
        <v>476</v>
      </c>
      <c r="C845" s="1" t="s">
        <v>2687</v>
      </c>
      <c r="D845" s="2" t="s">
        <v>476</v>
      </c>
    </row>
    <row r="846" spans="1:4" ht="30">
      <c r="A846" s="1" t="s">
        <v>183</v>
      </c>
      <c r="B846" s="2" t="s">
        <v>184</v>
      </c>
      <c r="C846" s="1" t="s">
        <v>2688</v>
      </c>
      <c r="D846" s="2" t="s">
        <v>184</v>
      </c>
    </row>
    <row r="847" spans="1:4">
      <c r="A847" s="1" t="s">
        <v>657</v>
      </c>
      <c r="B847" s="2" t="s">
        <v>658</v>
      </c>
      <c r="C847" s="1" t="s">
        <v>2689</v>
      </c>
      <c r="D847" s="2" t="s">
        <v>658</v>
      </c>
    </row>
    <row r="848" spans="1:4">
      <c r="A848" s="1" t="s">
        <v>307</v>
      </c>
      <c r="B848" s="2" t="s">
        <v>308</v>
      </c>
      <c r="C848" s="1" t="s">
        <v>2690</v>
      </c>
      <c r="D848" s="2" t="s">
        <v>308</v>
      </c>
    </row>
    <row r="849" spans="1:4">
      <c r="A849" s="1" t="s">
        <v>2691</v>
      </c>
      <c r="B849" s="2" t="s">
        <v>2692</v>
      </c>
      <c r="C849" s="1" t="s">
        <v>2693</v>
      </c>
      <c r="D849" s="2" t="s">
        <v>2692</v>
      </c>
    </row>
    <row r="850" spans="1:4" ht="30">
      <c r="A850" s="1" t="s">
        <v>423</v>
      </c>
      <c r="B850" s="2" t="s">
        <v>424</v>
      </c>
      <c r="C850" s="1" t="s">
        <v>2694</v>
      </c>
      <c r="D850" s="2" t="s">
        <v>424</v>
      </c>
    </row>
    <row r="851" spans="1:4" ht="30">
      <c r="A851" s="1" t="s">
        <v>239</v>
      </c>
      <c r="B851" s="2" t="s">
        <v>240</v>
      </c>
      <c r="C851" s="1" t="s">
        <v>2695</v>
      </c>
      <c r="D851" s="2" t="s">
        <v>240</v>
      </c>
    </row>
    <row r="852" spans="1:4" ht="30">
      <c r="A852" s="1" t="s">
        <v>529</v>
      </c>
      <c r="B852" s="2" t="s">
        <v>530</v>
      </c>
      <c r="C852" s="1" t="s">
        <v>2696</v>
      </c>
      <c r="D852" s="2" t="s">
        <v>530</v>
      </c>
    </row>
    <row r="853" spans="1:4" ht="30">
      <c r="A853" s="1" t="s">
        <v>481</v>
      </c>
      <c r="B853" s="2" t="s">
        <v>482</v>
      </c>
      <c r="C853" s="1" t="s">
        <v>2697</v>
      </c>
      <c r="D853" s="2" t="s">
        <v>482</v>
      </c>
    </row>
    <row r="854" spans="1:4" ht="30">
      <c r="A854" s="1" t="s">
        <v>813</v>
      </c>
      <c r="B854" s="2" t="s">
        <v>814</v>
      </c>
      <c r="C854" s="1" t="s">
        <v>2698</v>
      </c>
      <c r="D854" s="2" t="s">
        <v>814</v>
      </c>
    </row>
    <row r="855" spans="1:4" ht="30">
      <c r="A855" s="1" t="s">
        <v>719</v>
      </c>
      <c r="B855" s="2" t="s">
        <v>720</v>
      </c>
      <c r="C855" s="1" t="s">
        <v>2699</v>
      </c>
      <c r="D855" s="2" t="s">
        <v>720</v>
      </c>
    </row>
    <row r="856" spans="1:4" ht="30">
      <c r="A856" s="1" t="s">
        <v>781</v>
      </c>
      <c r="B856" s="2" t="s">
        <v>782</v>
      </c>
      <c r="C856" s="1" t="s">
        <v>2700</v>
      </c>
      <c r="D856" s="2" t="s">
        <v>782</v>
      </c>
    </row>
    <row r="857" spans="1:4" ht="30">
      <c r="A857" s="1" t="s">
        <v>399</v>
      </c>
      <c r="B857" s="2" t="s">
        <v>400</v>
      </c>
      <c r="C857" s="1" t="s">
        <v>2701</v>
      </c>
      <c r="D857" s="2" t="s">
        <v>400</v>
      </c>
    </row>
    <row r="858" spans="1:4">
      <c r="A858" s="1" t="s">
        <v>837</v>
      </c>
      <c r="B858" s="2" t="s">
        <v>838</v>
      </c>
      <c r="C858" s="1" t="s">
        <v>2702</v>
      </c>
      <c r="D858" s="2" t="s">
        <v>838</v>
      </c>
    </row>
    <row r="859" spans="1:4">
      <c r="A859" s="1" t="s">
        <v>9</v>
      </c>
      <c r="B859" s="2" t="s">
        <v>10</v>
      </c>
      <c r="C859" s="1" t="s">
        <v>2703</v>
      </c>
      <c r="D859" s="2" t="s">
        <v>10</v>
      </c>
    </row>
    <row r="860" spans="1:4">
      <c r="A860" s="1" t="s">
        <v>213</v>
      </c>
      <c r="B860" s="2" t="s">
        <v>214</v>
      </c>
      <c r="C860" s="1" t="s">
        <v>2704</v>
      </c>
      <c r="D860" s="2" t="s">
        <v>214</v>
      </c>
    </row>
    <row r="861" spans="1:4">
      <c r="A861" s="1" t="s">
        <v>965</v>
      </c>
      <c r="B861" s="2" t="s">
        <v>966</v>
      </c>
      <c r="C861" s="1" t="s">
        <v>2705</v>
      </c>
      <c r="D861" s="2" t="s">
        <v>966</v>
      </c>
    </row>
    <row r="862" spans="1:4">
      <c r="A862" s="1" t="s">
        <v>785</v>
      </c>
      <c r="B862" s="2" t="s">
        <v>786</v>
      </c>
      <c r="C862" s="1" t="s">
        <v>2706</v>
      </c>
      <c r="D862" s="2" t="s">
        <v>786</v>
      </c>
    </row>
    <row r="863" spans="1:4">
      <c r="A863" s="1" t="s">
        <v>11</v>
      </c>
      <c r="B863" s="2" t="s">
        <v>12</v>
      </c>
      <c r="C863" s="1" t="s">
        <v>2707</v>
      </c>
      <c r="D863" s="2" t="s">
        <v>12</v>
      </c>
    </row>
    <row r="864" spans="1:4" ht="30">
      <c r="A864" s="1" t="s">
        <v>241</v>
      </c>
      <c r="B864" s="2" t="s">
        <v>242</v>
      </c>
      <c r="C864" s="1" t="s">
        <v>2708</v>
      </c>
      <c r="D864" s="2" t="s">
        <v>242</v>
      </c>
    </row>
    <row r="865" spans="1:4" ht="30">
      <c r="A865" s="1" t="s">
        <v>759</v>
      </c>
      <c r="B865" s="2" t="s">
        <v>760</v>
      </c>
      <c r="C865" s="1" t="s">
        <v>2709</v>
      </c>
      <c r="D865" s="2" t="s">
        <v>760</v>
      </c>
    </row>
    <row r="866" spans="1:4">
      <c r="A866" s="1" t="s">
        <v>823</v>
      </c>
      <c r="B866" s="2" t="s">
        <v>824</v>
      </c>
      <c r="C866" s="1" t="s">
        <v>2710</v>
      </c>
      <c r="D866" s="2" t="s">
        <v>824</v>
      </c>
    </row>
    <row r="867" spans="1:4">
      <c r="A867" s="1" t="s">
        <v>465</v>
      </c>
      <c r="B867" s="2" t="s">
        <v>466</v>
      </c>
      <c r="C867" s="1" t="s">
        <v>2711</v>
      </c>
      <c r="D867" s="2" t="s">
        <v>466</v>
      </c>
    </row>
    <row r="868" spans="1:4" ht="30">
      <c r="A868" s="1" t="s">
        <v>225</v>
      </c>
      <c r="B868" s="2" t="s">
        <v>226</v>
      </c>
      <c r="C868" s="1" t="s">
        <v>2712</v>
      </c>
      <c r="D868" s="2" t="s">
        <v>226</v>
      </c>
    </row>
    <row r="869" spans="1:4" ht="30">
      <c r="A869" s="1" t="s">
        <v>193</v>
      </c>
      <c r="B869" s="2" t="s">
        <v>194</v>
      </c>
      <c r="C869" s="1" t="s">
        <v>2713</v>
      </c>
      <c r="D869" s="2" t="s">
        <v>194</v>
      </c>
    </row>
    <row r="870" spans="1:4">
      <c r="A870" s="1" t="s">
        <v>95</v>
      </c>
      <c r="B870" s="2" t="s">
        <v>96</v>
      </c>
      <c r="C870" s="1" t="s">
        <v>2714</v>
      </c>
      <c r="D870" s="2" t="s">
        <v>96</v>
      </c>
    </row>
    <row r="871" spans="1:4" ht="30">
      <c r="A871" s="1" t="s">
        <v>245</v>
      </c>
      <c r="B871" s="2" t="s">
        <v>246</v>
      </c>
      <c r="C871" s="1" t="s">
        <v>2715</v>
      </c>
      <c r="D871" s="2" t="s">
        <v>246</v>
      </c>
    </row>
    <row r="872" spans="1:4">
      <c r="A872" s="1" t="s">
        <v>637</v>
      </c>
      <c r="B872" s="2" t="s">
        <v>638</v>
      </c>
      <c r="C872" s="1" t="s">
        <v>2716</v>
      </c>
      <c r="D872" s="2" t="s">
        <v>638</v>
      </c>
    </row>
    <row r="873" spans="1:4">
      <c r="A873" s="1" t="s">
        <v>2717</v>
      </c>
      <c r="B873" s="2" t="s">
        <v>2718</v>
      </c>
      <c r="C873" s="1" t="s">
        <v>2719</v>
      </c>
      <c r="D873" s="2" t="s">
        <v>2718</v>
      </c>
    </row>
    <row r="874" spans="1:4">
      <c r="A874" s="1" t="s">
        <v>1491</v>
      </c>
      <c r="B874" s="2" t="s">
        <v>1492</v>
      </c>
      <c r="C874" s="1" t="s">
        <v>2720</v>
      </c>
      <c r="D874" s="2" t="s">
        <v>1492</v>
      </c>
    </row>
    <row r="875" spans="1:4">
      <c r="A875" s="1" t="s">
        <v>995</v>
      </c>
      <c r="B875" s="2" t="s">
        <v>996</v>
      </c>
      <c r="C875" s="1" t="s">
        <v>2721</v>
      </c>
      <c r="D875" s="2" t="s">
        <v>996</v>
      </c>
    </row>
    <row r="876" spans="1:4">
      <c r="A876" s="1" t="s">
        <v>1179</v>
      </c>
      <c r="B876" s="2" t="s">
        <v>1180</v>
      </c>
      <c r="C876" s="1" t="s">
        <v>2722</v>
      </c>
      <c r="D876" s="2" t="s">
        <v>1180</v>
      </c>
    </row>
    <row r="877" spans="1:4">
      <c r="A877" s="1" t="s">
        <v>897</v>
      </c>
      <c r="B877" s="2" t="s">
        <v>898</v>
      </c>
      <c r="C877" s="1" t="s">
        <v>2723</v>
      </c>
      <c r="D877" s="2" t="s">
        <v>898</v>
      </c>
    </row>
    <row r="878" spans="1:4">
      <c r="A878" s="1" t="s">
        <v>575</v>
      </c>
      <c r="B878" s="2" t="s">
        <v>576</v>
      </c>
      <c r="C878" s="1" t="s">
        <v>2724</v>
      </c>
      <c r="D878" s="2" t="s">
        <v>576</v>
      </c>
    </row>
    <row r="879" spans="1:4">
      <c r="A879" s="1" t="s">
        <v>941</v>
      </c>
      <c r="B879" s="2" t="s">
        <v>942</v>
      </c>
      <c r="C879" s="1" t="s">
        <v>2725</v>
      </c>
      <c r="D879" s="2" t="s">
        <v>942</v>
      </c>
    </row>
    <row r="880" spans="1:4">
      <c r="A880" s="1" t="s">
        <v>1303</v>
      </c>
      <c r="B880" s="2" t="s">
        <v>1304</v>
      </c>
      <c r="C880" s="1" t="s">
        <v>2726</v>
      </c>
      <c r="D880" s="2" t="s">
        <v>1304</v>
      </c>
    </row>
    <row r="881" spans="1:4">
      <c r="A881" s="1" t="s">
        <v>793</v>
      </c>
      <c r="B881" s="2" t="s">
        <v>794</v>
      </c>
      <c r="C881" s="1" t="s">
        <v>2727</v>
      </c>
      <c r="D881" s="2" t="s">
        <v>794</v>
      </c>
    </row>
    <row r="882" spans="1:4">
      <c r="A882" s="1" t="s">
        <v>1595</v>
      </c>
      <c r="B882" s="2" t="s">
        <v>1596</v>
      </c>
      <c r="C882" s="1" t="s">
        <v>2728</v>
      </c>
      <c r="D882" s="2" t="s">
        <v>1596</v>
      </c>
    </row>
    <row r="883" spans="1:4">
      <c r="A883" s="1" t="s">
        <v>1155</v>
      </c>
      <c r="B883" s="2" t="s">
        <v>1156</v>
      </c>
      <c r="C883" s="1" t="s">
        <v>2729</v>
      </c>
      <c r="D883" s="2" t="s">
        <v>1156</v>
      </c>
    </row>
    <row r="884" spans="1:4" ht="30">
      <c r="A884" s="1" t="s">
        <v>157</v>
      </c>
      <c r="B884" s="2" t="s">
        <v>158</v>
      </c>
      <c r="C884" s="1" t="s">
        <v>2730</v>
      </c>
      <c r="D884" s="2" t="s">
        <v>158</v>
      </c>
    </row>
    <row r="885" spans="1:4">
      <c r="A885" s="1" t="s">
        <v>609</v>
      </c>
      <c r="B885" s="2" t="s">
        <v>610</v>
      </c>
      <c r="C885" s="1" t="s">
        <v>2731</v>
      </c>
      <c r="D885" s="2" t="s">
        <v>610</v>
      </c>
    </row>
    <row r="886" spans="1:4" ht="30">
      <c r="A886" s="1" t="s">
        <v>1447</v>
      </c>
      <c r="B886" s="2" t="s">
        <v>1448</v>
      </c>
      <c r="C886" s="1" t="s">
        <v>2732</v>
      </c>
      <c r="D886" s="2" t="s">
        <v>1448</v>
      </c>
    </row>
    <row r="887" spans="1:4" ht="30">
      <c r="A887" s="1" t="s">
        <v>579</v>
      </c>
      <c r="B887" s="2" t="s">
        <v>580</v>
      </c>
      <c r="C887" s="1" t="s">
        <v>2733</v>
      </c>
      <c r="D887" s="2" t="s">
        <v>580</v>
      </c>
    </row>
    <row r="888" spans="1:4" ht="30">
      <c r="A888" s="1" t="s">
        <v>89</v>
      </c>
      <c r="B888" s="2" t="s">
        <v>90</v>
      </c>
      <c r="C888" s="1" t="s">
        <v>2734</v>
      </c>
      <c r="D888" s="2" t="s">
        <v>90</v>
      </c>
    </row>
    <row r="889" spans="1:4">
      <c r="A889" s="1" t="s">
        <v>1531</v>
      </c>
      <c r="B889" s="2" t="s">
        <v>1532</v>
      </c>
      <c r="C889" s="1" t="s">
        <v>2735</v>
      </c>
      <c r="D889" s="2" t="s">
        <v>1532</v>
      </c>
    </row>
    <row r="890" spans="1:4">
      <c r="A890" s="1" t="s">
        <v>1005</v>
      </c>
      <c r="B890" s="2" t="s">
        <v>1006</v>
      </c>
      <c r="C890" s="1" t="s">
        <v>2736</v>
      </c>
      <c r="D890" s="2" t="s">
        <v>1006</v>
      </c>
    </row>
    <row r="891" spans="1:4">
      <c r="A891" s="1" t="s">
        <v>2737</v>
      </c>
      <c r="B891" s="2" t="s">
        <v>2738</v>
      </c>
      <c r="C891" s="1" t="s">
        <v>2739</v>
      </c>
      <c r="D891" s="2" t="s">
        <v>2738</v>
      </c>
    </row>
    <row r="892" spans="1:4">
      <c r="A892" s="1" t="s">
        <v>515</v>
      </c>
      <c r="B892" s="2" t="s">
        <v>516</v>
      </c>
      <c r="C892" s="1" t="s">
        <v>2740</v>
      </c>
      <c r="D892" s="2" t="s">
        <v>516</v>
      </c>
    </row>
    <row r="893" spans="1:4">
      <c r="A893" s="1" t="s">
        <v>747</v>
      </c>
      <c r="B893" s="2" t="s">
        <v>748</v>
      </c>
      <c r="C893" s="1" t="s">
        <v>2741</v>
      </c>
      <c r="D893" s="2" t="s">
        <v>748</v>
      </c>
    </row>
    <row r="894" spans="1:4">
      <c r="A894" s="1" t="s">
        <v>721</v>
      </c>
      <c r="B894" s="2" t="s">
        <v>722</v>
      </c>
      <c r="C894" s="1" t="s">
        <v>2742</v>
      </c>
      <c r="D894" s="2" t="s">
        <v>722</v>
      </c>
    </row>
    <row r="895" spans="1:4">
      <c r="A895" s="1" t="s">
        <v>681</v>
      </c>
      <c r="B895" s="2" t="s">
        <v>682</v>
      </c>
      <c r="C895" s="1" t="s">
        <v>2743</v>
      </c>
      <c r="D895" s="2" t="s">
        <v>682</v>
      </c>
    </row>
    <row r="896" spans="1:4">
      <c r="A896" s="1" t="s">
        <v>289</v>
      </c>
      <c r="B896" s="2" t="s">
        <v>290</v>
      </c>
      <c r="C896" s="1" t="s">
        <v>2744</v>
      </c>
      <c r="D896" s="2" t="s">
        <v>290</v>
      </c>
    </row>
    <row r="897" spans="1:4" ht="30">
      <c r="A897" s="1" t="s">
        <v>345</v>
      </c>
      <c r="B897" s="2" t="s">
        <v>346</v>
      </c>
      <c r="C897" s="1" t="s">
        <v>2745</v>
      </c>
      <c r="D897" s="2" t="s">
        <v>346</v>
      </c>
    </row>
    <row r="898" spans="1:4">
      <c r="A898" s="1" t="s">
        <v>2746</v>
      </c>
      <c r="B898" s="2" t="s">
        <v>2747</v>
      </c>
      <c r="C898" s="1" t="s">
        <v>2748</v>
      </c>
      <c r="D898" s="2" t="s">
        <v>2747</v>
      </c>
    </row>
    <row r="899" spans="1:4">
      <c r="A899" s="1" t="s">
        <v>739</v>
      </c>
      <c r="B899" s="2" t="s">
        <v>740</v>
      </c>
      <c r="C899" s="1" t="s">
        <v>2749</v>
      </c>
      <c r="D899" s="2" t="s">
        <v>740</v>
      </c>
    </row>
    <row r="900" spans="1:4">
      <c r="A900" s="1" t="s">
        <v>763</v>
      </c>
      <c r="B900" s="2" t="s">
        <v>764</v>
      </c>
      <c r="C900" s="1" t="s">
        <v>2750</v>
      </c>
      <c r="D900" s="2" t="s">
        <v>764</v>
      </c>
    </row>
    <row r="901" spans="1:4">
      <c r="A901" s="1" t="s">
        <v>79</v>
      </c>
      <c r="B901" s="2" t="s">
        <v>80</v>
      </c>
      <c r="C901" s="1" t="s">
        <v>2751</v>
      </c>
      <c r="D901" s="2" t="s">
        <v>80</v>
      </c>
    </row>
    <row r="902" spans="1:4">
      <c r="A902" s="1" t="s">
        <v>73</v>
      </c>
      <c r="B902" s="2" t="s">
        <v>74</v>
      </c>
      <c r="C902" s="1" t="s">
        <v>2751</v>
      </c>
      <c r="D902" s="2" t="s">
        <v>80</v>
      </c>
    </row>
    <row r="903" spans="1:4">
      <c r="A903" s="1" t="s">
        <v>277</v>
      </c>
      <c r="B903" s="2" t="s">
        <v>278</v>
      </c>
      <c r="C903" s="1" t="s">
        <v>2751</v>
      </c>
      <c r="D903" s="2" t="s">
        <v>80</v>
      </c>
    </row>
    <row r="904" spans="1:4">
      <c r="A904" s="1" t="s">
        <v>155</v>
      </c>
      <c r="B904" s="2" t="s">
        <v>156</v>
      </c>
      <c r="C904" s="1" t="s">
        <v>2752</v>
      </c>
      <c r="D904" s="2" t="s">
        <v>156</v>
      </c>
    </row>
    <row r="905" spans="1:4" ht="30">
      <c r="A905" s="1" t="s">
        <v>329</v>
      </c>
      <c r="B905" s="2" t="s">
        <v>330</v>
      </c>
      <c r="C905" s="1" t="s">
        <v>2753</v>
      </c>
      <c r="D905" s="2" t="s">
        <v>330</v>
      </c>
    </row>
    <row r="906" spans="1:4">
      <c r="A906" s="1" t="s">
        <v>143</v>
      </c>
      <c r="B906" s="2" t="s">
        <v>144</v>
      </c>
      <c r="C906" s="1" t="s">
        <v>2754</v>
      </c>
      <c r="D906" s="2" t="s">
        <v>144</v>
      </c>
    </row>
    <row r="907" spans="1:4">
      <c r="A907" s="1" t="s">
        <v>325</v>
      </c>
      <c r="B907" s="2" t="s">
        <v>326</v>
      </c>
      <c r="C907" s="1" t="s">
        <v>2755</v>
      </c>
      <c r="D907" s="2" t="s">
        <v>326</v>
      </c>
    </row>
    <row r="908" spans="1:4" ht="30">
      <c r="A908" s="1" t="s">
        <v>19</v>
      </c>
      <c r="B908" s="2" t="s">
        <v>20</v>
      </c>
      <c r="C908" s="1" t="s">
        <v>2756</v>
      </c>
      <c r="D908" s="2" t="s">
        <v>20</v>
      </c>
    </row>
    <row r="909" spans="1:4">
      <c r="A909" s="1" t="s">
        <v>2757</v>
      </c>
      <c r="B909" s="2" t="s">
        <v>2758</v>
      </c>
      <c r="C909" s="1" t="s">
        <v>2759</v>
      </c>
      <c r="D909" s="2" t="s">
        <v>2758</v>
      </c>
    </row>
    <row r="910" spans="1:4">
      <c r="A910" s="1" t="s">
        <v>41</v>
      </c>
      <c r="B910" s="2" t="s">
        <v>42</v>
      </c>
      <c r="C910" s="1" t="s">
        <v>2759</v>
      </c>
      <c r="D910" s="2" t="s">
        <v>2758</v>
      </c>
    </row>
    <row r="911" spans="1:4">
      <c r="A911" s="1" t="s">
        <v>85</v>
      </c>
      <c r="B911" s="2" t="s">
        <v>86</v>
      </c>
      <c r="C911" s="1" t="s">
        <v>2760</v>
      </c>
      <c r="D911" s="2" t="s">
        <v>86</v>
      </c>
    </row>
    <row r="912" spans="1:4" ht="30">
      <c r="A912" s="1" t="s">
        <v>247</v>
      </c>
      <c r="B912" s="2" t="s">
        <v>248</v>
      </c>
      <c r="C912" s="1" t="s">
        <v>2761</v>
      </c>
      <c r="D912" s="2" t="s">
        <v>248</v>
      </c>
    </row>
    <row r="913" spans="1:4" ht="30">
      <c r="A913" s="1" t="s">
        <v>491</v>
      </c>
      <c r="B913" s="2" t="s">
        <v>492</v>
      </c>
      <c r="C913" s="1" t="s">
        <v>2762</v>
      </c>
      <c r="D913" s="2" t="s">
        <v>492</v>
      </c>
    </row>
    <row r="914" spans="1:4">
      <c r="A914" s="1" t="s">
        <v>441</v>
      </c>
      <c r="B914" s="2" t="s">
        <v>442</v>
      </c>
      <c r="C914" s="1" t="s">
        <v>2763</v>
      </c>
      <c r="D914" s="2" t="s">
        <v>442</v>
      </c>
    </row>
    <row r="915" spans="1:4" ht="30">
      <c r="A915" s="1" t="s">
        <v>495</v>
      </c>
      <c r="B915" s="2" t="s">
        <v>496</v>
      </c>
      <c r="C915" s="1" t="s">
        <v>2764</v>
      </c>
      <c r="D915" s="2" t="s">
        <v>496</v>
      </c>
    </row>
    <row r="916" spans="1:4">
      <c r="A916" s="1" t="s">
        <v>811</v>
      </c>
      <c r="B916" s="2" t="s">
        <v>812</v>
      </c>
      <c r="C916" s="1" t="s">
        <v>2765</v>
      </c>
      <c r="D916" s="2" t="s">
        <v>812</v>
      </c>
    </row>
    <row r="917" spans="1:4">
      <c r="A917" s="1" t="s">
        <v>507</v>
      </c>
      <c r="B917" s="2" t="s">
        <v>508</v>
      </c>
      <c r="C917" s="1" t="s">
        <v>2766</v>
      </c>
      <c r="D917" s="2" t="s">
        <v>508</v>
      </c>
    </row>
    <row r="918" spans="1:4" ht="30">
      <c r="A918" s="1" t="s">
        <v>163</v>
      </c>
      <c r="B918" s="2" t="s">
        <v>164</v>
      </c>
      <c r="C918" s="1" t="s">
        <v>2767</v>
      </c>
      <c r="D918" s="2" t="s">
        <v>164</v>
      </c>
    </row>
    <row r="919" spans="1:4" ht="30">
      <c r="A919" s="1" t="s">
        <v>27</v>
      </c>
      <c r="B919" s="2" t="s">
        <v>28</v>
      </c>
      <c r="C919" s="1" t="s">
        <v>2768</v>
      </c>
      <c r="D919" s="2" t="s">
        <v>28</v>
      </c>
    </row>
    <row r="920" spans="1:4">
      <c r="A920" s="1" t="s">
        <v>451</v>
      </c>
      <c r="B920" s="2" t="s">
        <v>452</v>
      </c>
      <c r="C920" s="1" t="s">
        <v>2769</v>
      </c>
      <c r="D920" s="2" t="s">
        <v>452</v>
      </c>
    </row>
    <row r="921" spans="1:4">
      <c r="A921" s="1" t="s">
        <v>983</v>
      </c>
      <c r="B921" s="2" t="s">
        <v>984</v>
      </c>
      <c r="C921" s="1" t="s">
        <v>2770</v>
      </c>
      <c r="D921" s="2" t="s">
        <v>984</v>
      </c>
    </row>
    <row r="922" spans="1:4">
      <c r="A922" s="1" t="s">
        <v>1405</v>
      </c>
      <c r="B922" s="2" t="s">
        <v>1406</v>
      </c>
      <c r="C922" s="1" t="s">
        <v>2770</v>
      </c>
      <c r="D922" s="2" t="s">
        <v>984</v>
      </c>
    </row>
    <row r="923" spans="1:4">
      <c r="A923" s="1" t="s">
        <v>1009</v>
      </c>
      <c r="B923" s="2" t="s">
        <v>1010</v>
      </c>
      <c r="C923" s="1" t="s">
        <v>2771</v>
      </c>
      <c r="D923" s="2" t="s">
        <v>1010</v>
      </c>
    </row>
    <row r="924" spans="1:4">
      <c r="A924" s="1" t="s">
        <v>1039</v>
      </c>
      <c r="B924" s="2" t="s">
        <v>1040</v>
      </c>
      <c r="C924" s="1" t="s">
        <v>2772</v>
      </c>
      <c r="D924" s="2" t="s">
        <v>1040</v>
      </c>
    </row>
    <row r="925" spans="1:4">
      <c r="A925" s="1" t="s">
        <v>1425</v>
      </c>
      <c r="B925" s="2" t="s">
        <v>1426</v>
      </c>
      <c r="C925" s="1" t="s">
        <v>2773</v>
      </c>
      <c r="D925" s="2" t="s">
        <v>1426</v>
      </c>
    </row>
    <row r="926" spans="1:4">
      <c r="A926" s="1" t="s">
        <v>605</v>
      </c>
      <c r="B926" s="2" t="s">
        <v>606</v>
      </c>
      <c r="C926" s="1" t="s">
        <v>2774</v>
      </c>
      <c r="D926" s="2" t="s">
        <v>606</v>
      </c>
    </row>
    <row r="927" spans="1:4">
      <c r="A927" s="1" t="s">
        <v>937</v>
      </c>
      <c r="B927" s="2" t="s">
        <v>938</v>
      </c>
      <c r="C927" s="1" t="s">
        <v>2775</v>
      </c>
      <c r="D927" s="2" t="s">
        <v>938</v>
      </c>
    </row>
    <row r="928" spans="1:4" ht="30">
      <c r="A928" s="1" t="s">
        <v>159</v>
      </c>
      <c r="B928" s="2" t="s">
        <v>160</v>
      </c>
      <c r="C928" s="1" t="s">
        <v>2776</v>
      </c>
      <c r="D928" s="2" t="s">
        <v>160</v>
      </c>
    </row>
    <row r="929" spans="1:4">
      <c r="A929" s="1" t="s">
        <v>903</v>
      </c>
      <c r="B929" s="2" t="s">
        <v>904</v>
      </c>
      <c r="C929" s="1" t="s">
        <v>2777</v>
      </c>
      <c r="D929" s="2" t="s">
        <v>904</v>
      </c>
    </row>
    <row r="930" spans="1:4" ht="30">
      <c r="A930" s="1" t="s">
        <v>545</v>
      </c>
      <c r="B930" s="2" t="s">
        <v>546</v>
      </c>
      <c r="C930" s="1" t="s">
        <v>2778</v>
      </c>
      <c r="D930" s="2" t="s">
        <v>546</v>
      </c>
    </row>
    <row r="931" spans="1:4">
      <c r="A931" s="1" t="s">
        <v>851</v>
      </c>
      <c r="B931" s="2" t="s">
        <v>852</v>
      </c>
      <c r="C931" s="1" t="s">
        <v>2779</v>
      </c>
      <c r="D931" s="2" t="s">
        <v>852</v>
      </c>
    </row>
    <row r="932" spans="1:4">
      <c r="A932" s="1" t="s">
        <v>715</v>
      </c>
      <c r="B932" s="2" t="s">
        <v>716</v>
      </c>
      <c r="C932" s="1" t="s">
        <v>2780</v>
      </c>
      <c r="D932" s="2" t="s">
        <v>716</v>
      </c>
    </row>
    <row r="933" spans="1:4">
      <c r="A933" s="1" t="s">
        <v>595</v>
      </c>
      <c r="B933" s="2" t="s">
        <v>596</v>
      </c>
      <c r="C933" s="1" t="s">
        <v>2781</v>
      </c>
      <c r="D933" s="2" t="s">
        <v>596</v>
      </c>
    </row>
    <row r="934" spans="1:4" ht="30">
      <c r="A934" s="1" t="s">
        <v>421</v>
      </c>
      <c r="B934" s="2" t="s">
        <v>422</v>
      </c>
      <c r="C934" s="1" t="s">
        <v>2782</v>
      </c>
      <c r="D934" s="2" t="s">
        <v>422</v>
      </c>
    </row>
    <row r="935" spans="1:4">
      <c r="A935" s="1" t="s">
        <v>161</v>
      </c>
      <c r="B935" s="2" t="s">
        <v>162</v>
      </c>
      <c r="C935" s="1" t="s">
        <v>2783</v>
      </c>
      <c r="D935" s="2" t="s">
        <v>162</v>
      </c>
    </row>
    <row r="936" spans="1:4">
      <c r="A936" s="1" t="s">
        <v>815</v>
      </c>
      <c r="B936" s="2" t="s">
        <v>816</v>
      </c>
      <c r="C936" s="1" t="s">
        <v>2784</v>
      </c>
      <c r="D936" s="2" t="s">
        <v>816</v>
      </c>
    </row>
    <row r="937" spans="1:4">
      <c r="A937" s="1" t="s">
        <v>433</v>
      </c>
      <c r="B937" s="2" t="s">
        <v>434</v>
      </c>
      <c r="C937" s="1" t="s">
        <v>2785</v>
      </c>
      <c r="D937" s="2" t="s">
        <v>434</v>
      </c>
    </row>
    <row r="938" spans="1:4">
      <c r="A938" s="1" t="s">
        <v>477</v>
      </c>
      <c r="B938" s="2" t="s">
        <v>478</v>
      </c>
      <c r="C938" s="1" t="s">
        <v>2785</v>
      </c>
      <c r="D938" s="2" t="s">
        <v>434</v>
      </c>
    </row>
    <row r="939" spans="1:4">
      <c r="A939" s="1" t="s">
        <v>145</v>
      </c>
      <c r="B939" s="2" t="s">
        <v>146</v>
      </c>
      <c r="C939" s="1" t="s">
        <v>2785</v>
      </c>
      <c r="D939" s="2" t="s">
        <v>434</v>
      </c>
    </row>
    <row r="940" spans="1:4">
      <c r="A940" s="1" t="s">
        <v>723</v>
      </c>
      <c r="B940" s="2" t="s">
        <v>724</v>
      </c>
      <c r="C940" s="1" t="s">
        <v>2785</v>
      </c>
      <c r="D940" s="2" t="s">
        <v>434</v>
      </c>
    </row>
    <row r="941" spans="1:4">
      <c r="A941" s="1" t="s">
        <v>401</v>
      </c>
      <c r="B941" s="2" t="s">
        <v>402</v>
      </c>
      <c r="C941" s="1" t="s">
        <v>2786</v>
      </c>
      <c r="D941" s="2" t="s">
        <v>402</v>
      </c>
    </row>
    <row r="942" spans="1:4">
      <c r="A942" s="1" t="s">
        <v>581</v>
      </c>
      <c r="B942" s="2" t="s">
        <v>582</v>
      </c>
      <c r="C942" s="1" t="s">
        <v>2787</v>
      </c>
      <c r="D942" s="2" t="s">
        <v>582</v>
      </c>
    </row>
    <row r="943" spans="1:4">
      <c r="A943" s="1" t="s">
        <v>473</v>
      </c>
      <c r="B943" s="2" t="s">
        <v>474</v>
      </c>
      <c r="C943" s="1" t="s">
        <v>2788</v>
      </c>
      <c r="D943" s="2" t="s">
        <v>474</v>
      </c>
    </row>
    <row r="944" spans="1:4">
      <c r="A944" s="1" t="s">
        <v>2789</v>
      </c>
      <c r="B944" s="2" t="s">
        <v>2790</v>
      </c>
      <c r="C944" s="1" t="s">
        <v>2791</v>
      </c>
      <c r="D944" s="2" t="s">
        <v>2790</v>
      </c>
    </row>
    <row r="945" spans="1:4">
      <c r="A945" s="1" t="s">
        <v>391</v>
      </c>
      <c r="B945" s="2" t="s">
        <v>392</v>
      </c>
      <c r="C945" s="1" t="s">
        <v>2792</v>
      </c>
      <c r="D945" s="2" t="s">
        <v>392</v>
      </c>
    </row>
    <row r="946" spans="1:4" ht="30">
      <c r="A946" s="1" t="s">
        <v>439</v>
      </c>
      <c r="B946" s="2" t="s">
        <v>440</v>
      </c>
      <c r="C946" s="1" t="s">
        <v>2793</v>
      </c>
      <c r="D946" s="2" t="s">
        <v>440</v>
      </c>
    </row>
    <row r="947" spans="1:4" ht="30">
      <c r="A947" s="1" t="s">
        <v>443</v>
      </c>
      <c r="B947" s="2" t="s">
        <v>444</v>
      </c>
      <c r="C947" s="1" t="s">
        <v>2793</v>
      </c>
      <c r="D947" s="2" t="s">
        <v>440</v>
      </c>
    </row>
    <row r="948" spans="1:4" ht="30">
      <c r="A948" s="1" t="s">
        <v>323</v>
      </c>
      <c r="B948" s="2" t="s">
        <v>324</v>
      </c>
      <c r="C948" s="1" t="s">
        <v>2794</v>
      </c>
      <c r="D948" s="2" t="s">
        <v>324</v>
      </c>
    </row>
    <row r="949" spans="1:4">
      <c r="A949" s="1" t="s">
        <v>2795</v>
      </c>
      <c r="B949" s="2" t="s">
        <v>2796</v>
      </c>
      <c r="C949" s="1" t="s">
        <v>2797</v>
      </c>
      <c r="D949" s="2" t="s">
        <v>2796</v>
      </c>
    </row>
    <row r="950" spans="1:4">
      <c r="A950" s="1" t="s">
        <v>2798</v>
      </c>
      <c r="B950" s="2" t="s">
        <v>2799</v>
      </c>
      <c r="C950" s="1" t="s">
        <v>2800</v>
      </c>
      <c r="D950" s="2" t="s">
        <v>2799</v>
      </c>
    </row>
    <row r="951" spans="1:4">
      <c r="A951" s="1" t="s">
        <v>319</v>
      </c>
      <c r="B951" s="2" t="s">
        <v>320</v>
      </c>
      <c r="C951" s="1" t="s">
        <v>2801</v>
      </c>
      <c r="D951" s="2" t="s">
        <v>320</v>
      </c>
    </row>
    <row r="952" spans="1:4">
      <c r="A952" s="1" t="s">
        <v>467</v>
      </c>
      <c r="B952" s="2" t="s">
        <v>468</v>
      </c>
      <c r="C952" s="1" t="s">
        <v>2802</v>
      </c>
      <c r="D952" s="2" t="s">
        <v>468</v>
      </c>
    </row>
    <row r="953" spans="1:4">
      <c r="A953" s="1" t="s">
        <v>1225</v>
      </c>
      <c r="B953" s="2" t="s">
        <v>1226</v>
      </c>
      <c r="C953" s="1" t="s">
        <v>2803</v>
      </c>
      <c r="D953" s="2" t="s">
        <v>1226</v>
      </c>
    </row>
    <row r="954" spans="1:4">
      <c r="A954" s="1" t="s">
        <v>303</v>
      </c>
      <c r="B954" s="2" t="s">
        <v>304</v>
      </c>
      <c r="C954" s="1" t="s">
        <v>2804</v>
      </c>
      <c r="D954" s="2" t="s">
        <v>304</v>
      </c>
    </row>
    <row r="955" spans="1:4">
      <c r="A955" s="1" t="s">
        <v>431</v>
      </c>
      <c r="B955" s="2" t="s">
        <v>432</v>
      </c>
      <c r="C955" s="1" t="s">
        <v>2805</v>
      </c>
      <c r="D955" s="2" t="s">
        <v>432</v>
      </c>
    </row>
    <row r="956" spans="1:4" ht="30">
      <c r="A956" s="1" t="s">
        <v>407</v>
      </c>
      <c r="B956" s="2" t="s">
        <v>408</v>
      </c>
      <c r="C956" s="1" t="s">
        <v>2806</v>
      </c>
      <c r="D956" s="2" t="s">
        <v>408</v>
      </c>
    </row>
    <row r="957" spans="1:4">
      <c r="A957" s="1" t="s">
        <v>7</v>
      </c>
      <c r="B957" s="2" t="s">
        <v>8</v>
      </c>
      <c r="C957" s="1" t="s">
        <v>2807</v>
      </c>
      <c r="D957" s="2" t="s">
        <v>8</v>
      </c>
    </row>
    <row r="958" spans="1:4">
      <c r="A958" s="1" t="s">
        <v>91</v>
      </c>
      <c r="B958" s="2" t="s">
        <v>92</v>
      </c>
      <c r="C958" s="1" t="s">
        <v>2808</v>
      </c>
      <c r="D958" s="2" t="s">
        <v>92</v>
      </c>
    </row>
    <row r="959" spans="1:4">
      <c r="A959" s="1" t="s">
        <v>355</v>
      </c>
      <c r="B959" s="2" t="s">
        <v>356</v>
      </c>
      <c r="C959" s="1" t="s">
        <v>2809</v>
      </c>
      <c r="D959" s="2" t="s">
        <v>356</v>
      </c>
    </row>
    <row r="960" spans="1:4">
      <c r="A960" s="1" t="s">
        <v>349</v>
      </c>
      <c r="B960" s="2" t="s">
        <v>350</v>
      </c>
      <c r="C960" s="1" t="s">
        <v>2810</v>
      </c>
      <c r="D960" s="2" t="s">
        <v>350</v>
      </c>
    </row>
    <row r="961" spans="1:4">
      <c r="A961" s="1" t="s">
        <v>571</v>
      </c>
      <c r="B961" s="2" t="s">
        <v>572</v>
      </c>
      <c r="C961" s="1" t="s">
        <v>2811</v>
      </c>
      <c r="D961" s="2" t="s">
        <v>572</v>
      </c>
    </row>
    <row r="962" spans="1:4">
      <c r="A962" s="1" t="s">
        <v>461</v>
      </c>
      <c r="B962" s="2" t="s">
        <v>462</v>
      </c>
      <c r="C962" s="1" t="s">
        <v>2812</v>
      </c>
      <c r="D962" s="2" t="s">
        <v>462</v>
      </c>
    </row>
    <row r="963" spans="1:4">
      <c r="A963" s="1" t="s">
        <v>2813</v>
      </c>
      <c r="B963" s="2" t="s">
        <v>2814</v>
      </c>
      <c r="C963" s="1" t="s">
        <v>2815</v>
      </c>
      <c r="D963" s="2" t="s">
        <v>2814</v>
      </c>
    </row>
    <row r="964" spans="1:4">
      <c r="A964" s="1" t="s">
        <v>2816</v>
      </c>
      <c r="B964" s="2" t="s">
        <v>2817</v>
      </c>
      <c r="C964" s="1" t="s">
        <v>2818</v>
      </c>
      <c r="D964" s="2" t="s">
        <v>2817</v>
      </c>
    </row>
    <row r="965" spans="1:4">
      <c r="A965" s="1" t="s">
        <v>49</v>
      </c>
      <c r="B965" s="2" t="s">
        <v>50</v>
      </c>
      <c r="C965" s="1" t="s">
        <v>2819</v>
      </c>
      <c r="D965" s="2" t="s">
        <v>50</v>
      </c>
    </row>
    <row r="966" spans="1:4">
      <c r="A966" s="1" t="s">
        <v>129</v>
      </c>
      <c r="B966" s="2" t="s">
        <v>130</v>
      </c>
      <c r="C966" s="1" t="s">
        <v>2820</v>
      </c>
      <c r="D966" s="2" t="s">
        <v>130</v>
      </c>
    </row>
    <row r="967" spans="1:4" ht="30">
      <c r="A967" s="1" t="s">
        <v>173</v>
      </c>
      <c r="B967" s="2" t="s">
        <v>174</v>
      </c>
      <c r="C967" s="1" t="s">
        <v>2821</v>
      </c>
      <c r="D967" s="2" t="s">
        <v>174</v>
      </c>
    </row>
    <row r="968" spans="1:4">
      <c r="A968" s="1" t="s">
        <v>137</v>
      </c>
      <c r="B968" s="2" t="s">
        <v>138</v>
      </c>
      <c r="C968" s="1" t="s">
        <v>2822</v>
      </c>
      <c r="D968" s="2" t="s">
        <v>138</v>
      </c>
    </row>
    <row r="969" spans="1:4">
      <c r="A969" s="1" t="s">
        <v>317</v>
      </c>
      <c r="B969" s="2" t="s">
        <v>318</v>
      </c>
      <c r="C969" s="1" t="s">
        <v>2823</v>
      </c>
      <c r="D969" s="2" t="s">
        <v>318</v>
      </c>
    </row>
    <row r="970" spans="1:4">
      <c r="A970" s="1" t="s">
        <v>2824</v>
      </c>
      <c r="B970" s="2" t="s">
        <v>2825</v>
      </c>
      <c r="C970" s="1" t="s">
        <v>2826</v>
      </c>
      <c r="D970" s="2" t="s">
        <v>2825</v>
      </c>
    </row>
    <row r="971" spans="1:4">
      <c r="A971" s="1" t="s">
        <v>5</v>
      </c>
      <c r="B971" s="2" t="s">
        <v>6</v>
      </c>
      <c r="C971" s="1" t="s">
        <v>2827</v>
      </c>
      <c r="D971" s="2" t="s">
        <v>6</v>
      </c>
    </row>
    <row r="972" spans="1:4">
      <c r="A972" s="1" t="s">
        <v>333</v>
      </c>
      <c r="B972" s="2" t="s">
        <v>334</v>
      </c>
      <c r="C972" s="1" t="s">
        <v>2828</v>
      </c>
      <c r="D972" s="2" t="s">
        <v>334</v>
      </c>
    </row>
    <row r="973" spans="1:4">
      <c r="A973" s="1" t="s">
        <v>287</v>
      </c>
      <c r="B973" s="2" t="s">
        <v>288</v>
      </c>
      <c r="C973" s="1" t="s">
        <v>2829</v>
      </c>
      <c r="D973" s="2" t="s">
        <v>288</v>
      </c>
    </row>
    <row r="974" spans="1:4">
      <c r="A974" s="1" t="s">
        <v>175</v>
      </c>
      <c r="B974" s="2" t="s">
        <v>176</v>
      </c>
      <c r="C974" s="1" t="s">
        <v>2830</v>
      </c>
      <c r="D974" s="2" t="s">
        <v>176</v>
      </c>
    </row>
    <row r="975" spans="1:4">
      <c r="A975" s="1" t="s">
        <v>691</v>
      </c>
      <c r="B975" s="2" t="s">
        <v>692</v>
      </c>
      <c r="C975" s="1" t="s">
        <v>2831</v>
      </c>
      <c r="D975" s="2" t="s">
        <v>692</v>
      </c>
    </row>
    <row r="976" spans="1:4">
      <c r="A976" s="1" t="s">
        <v>385</v>
      </c>
      <c r="B976" s="2" t="s">
        <v>386</v>
      </c>
      <c r="C976" s="1" t="s">
        <v>2832</v>
      </c>
      <c r="D976" s="2" t="s">
        <v>386</v>
      </c>
    </row>
    <row r="977" spans="1:4">
      <c r="A977" s="1" t="s">
        <v>331</v>
      </c>
      <c r="B977" s="2" t="s">
        <v>332</v>
      </c>
      <c r="C977" s="1" t="s">
        <v>2833</v>
      </c>
      <c r="D977" s="2" t="s">
        <v>332</v>
      </c>
    </row>
    <row r="978" spans="1:4">
      <c r="A978" s="1" t="s">
        <v>2834</v>
      </c>
      <c r="B978" s="2" t="s">
        <v>2835</v>
      </c>
      <c r="C978" s="1" t="s">
        <v>2836</v>
      </c>
      <c r="D978" s="2" t="s">
        <v>2835</v>
      </c>
    </row>
    <row r="979" spans="1:4">
      <c r="A979" s="1" t="s">
        <v>511</v>
      </c>
      <c r="B979" s="2" t="s">
        <v>512</v>
      </c>
      <c r="C979" s="1" t="s">
        <v>2837</v>
      </c>
      <c r="D979" s="2" t="s">
        <v>512</v>
      </c>
    </row>
    <row r="980" spans="1:4">
      <c r="A980" s="1" t="s">
        <v>405</v>
      </c>
      <c r="B980" s="2" t="s">
        <v>406</v>
      </c>
      <c r="C980" s="1" t="s">
        <v>2838</v>
      </c>
      <c r="D980" s="2" t="s">
        <v>406</v>
      </c>
    </row>
    <row r="981" spans="1:4">
      <c r="A981" s="1" t="s">
        <v>227</v>
      </c>
      <c r="B981" s="2" t="s">
        <v>228</v>
      </c>
      <c r="C981" s="1" t="s">
        <v>2838</v>
      </c>
      <c r="D981" s="2" t="s">
        <v>406</v>
      </c>
    </row>
    <row r="982" spans="1:4" ht="30">
      <c r="A982" s="1" t="s">
        <v>565</v>
      </c>
      <c r="B982" s="2" t="s">
        <v>566</v>
      </c>
      <c r="C982" s="1" t="s">
        <v>2838</v>
      </c>
      <c r="D982" s="2" t="s">
        <v>406</v>
      </c>
    </row>
    <row r="983" spans="1:4">
      <c r="A983" s="1" t="s">
        <v>243</v>
      </c>
      <c r="B983" s="2" t="s">
        <v>244</v>
      </c>
      <c r="C983" s="1" t="s">
        <v>2839</v>
      </c>
      <c r="D983" s="2" t="s">
        <v>244</v>
      </c>
    </row>
    <row r="984" spans="1:4">
      <c r="A984" s="1" t="s">
        <v>2840</v>
      </c>
      <c r="B984" s="2" t="s">
        <v>2841</v>
      </c>
      <c r="C984" s="1" t="s">
        <v>2842</v>
      </c>
      <c r="D984" s="2" t="s">
        <v>2841</v>
      </c>
    </row>
    <row r="985" spans="1:4">
      <c r="A985" s="1" t="s">
        <v>189</v>
      </c>
      <c r="B985" s="2" t="s">
        <v>190</v>
      </c>
      <c r="C985" s="1" t="s">
        <v>2843</v>
      </c>
      <c r="D985" s="2" t="s">
        <v>190</v>
      </c>
    </row>
    <row r="986" spans="1:4">
      <c r="A986" s="1" t="s">
        <v>231</v>
      </c>
      <c r="B986" s="2" t="s">
        <v>232</v>
      </c>
      <c r="C986" s="1" t="s">
        <v>2844</v>
      </c>
      <c r="D986" s="2" t="s">
        <v>232</v>
      </c>
    </row>
    <row r="987" spans="1:4">
      <c r="A987" s="1" t="s">
        <v>135</v>
      </c>
      <c r="B987" s="2" t="s">
        <v>136</v>
      </c>
      <c r="C987" s="1" t="s">
        <v>2845</v>
      </c>
      <c r="D987" s="2" t="s">
        <v>136</v>
      </c>
    </row>
    <row r="988" spans="1:4">
      <c r="A988" s="1" t="s">
        <v>275</v>
      </c>
      <c r="B988" s="2" t="s">
        <v>276</v>
      </c>
      <c r="C988" s="1" t="s">
        <v>2846</v>
      </c>
      <c r="D988" s="2" t="s">
        <v>276</v>
      </c>
    </row>
    <row r="989" spans="1:4">
      <c r="A989" s="1" t="s">
        <v>47</v>
      </c>
      <c r="B989" s="2" t="s">
        <v>48</v>
      </c>
      <c r="C989" s="1" t="s">
        <v>2847</v>
      </c>
      <c r="D989" s="2" t="s">
        <v>48</v>
      </c>
    </row>
    <row r="990" spans="1:4">
      <c r="A990" s="1" t="s">
        <v>229</v>
      </c>
      <c r="B990" s="2" t="s">
        <v>230</v>
      </c>
      <c r="C990" s="1" t="s">
        <v>2848</v>
      </c>
      <c r="D990" s="2" t="s">
        <v>230</v>
      </c>
    </row>
    <row r="991" spans="1:4">
      <c r="A991" s="1" t="s">
        <v>69</v>
      </c>
      <c r="B991" s="2" t="s">
        <v>70</v>
      </c>
      <c r="C991" s="1" t="s">
        <v>2849</v>
      </c>
      <c r="D991" s="2" t="s">
        <v>70</v>
      </c>
    </row>
    <row r="992" spans="1:4">
      <c r="A992" s="1" t="s">
        <v>265</v>
      </c>
      <c r="B992" s="2" t="s">
        <v>266</v>
      </c>
      <c r="C992" s="1" t="s">
        <v>2849</v>
      </c>
      <c r="D992" s="2" t="s">
        <v>70</v>
      </c>
    </row>
    <row r="993" spans="1:4">
      <c r="A993" s="1" t="s">
        <v>661</v>
      </c>
      <c r="B993" s="2" t="s">
        <v>662</v>
      </c>
      <c r="C993" s="1" t="s">
        <v>2850</v>
      </c>
      <c r="D993" s="2" t="s">
        <v>662</v>
      </c>
    </row>
    <row r="994" spans="1:4">
      <c r="A994" s="1" t="s">
        <v>525</v>
      </c>
      <c r="B994" s="2" t="s">
        <v>526</v>
      </c>
      <c r="C994" s="1" t="s">
        <v>2851</v>
      </c>
      <c r="D994" s="2" t="s">
        <v>526</v>
      </c>
    </row>
    <row r="995" spans="1:4">
      <c r="A995" s="1" t="s">
        <v>943</v>
      </c>
      <c r="B995" s="2" t="s">
        <v>944</v>
      </c>
      <c r="C995" s="1" t="s">
        <v>2852</v>
      </c>
      <c r="D995" s="2" t="s">
        <v>944</v>
      </c>
    </row>
    <row r="996" spans="1:4">
      <c r="A996" s="1" t="s">
        <v>33</v>
      </c>
      <c r="B996" s="2" t="s">
        <v>34</v>
      </c>
      <c r="C996" s="1" t="s">
        <v>2853</v>
      </c>
      <c r="D996" s="2" t="s">
        <v>34</v>
      </c>
    </row>
    <row r="997" spans="1:4">
      <c r="A997" s="1" t="s">
        <v>97</v>
      </c>
      <c r="B997" s="2" t="s">
        <v>98</v>
      </c>
      <c r="C997" s="1" t="s">
        <v>2854</v>
      </c>
      <c r="D997" s="2" t="s">
        <v>98</v>
      </c>
    </row>
    <row r="998" spans="1:4">
      <c r="A998" s="1" t="s">
        <v>37</v>
      </c>
      <c r="B998" s="2" t="s">
        <v>38</v>
      </c>
      <c r="C998" s="1" t="s">
        <v>2855</v>
      </c>
      <c r="D998" s="2" t="s">
        <v>38</v>
      </c>
    </row>
    <row r="999" spans="1:4">
      <c r="A999" s="1" t="s">
        <v>99</v>
      </c>
      <c r="B999" s="2" t="s">
        <v>100</v>
      </c>
      <c r="C999" s="1" t="s">
        <v>2856</v>
      </c>
      <c r="D999" s="2" t="s">
        <v>100</v>
      </c>
    </row>
    <row r="1000" spans="1:4">
      <c r="A1000" s="1" t="s">
        <v>83</v>
      </c>
      <c r="B1000" s="2" t="s">
        <v>84</v>
      </c>
      <c r="C1000" s="1" t="s">
        <v>2857</v>
      </c>
      <c r="D1000" s="2" t="s">
        <v>84</v>
      </c>
    </row>
    <row r="1001" spans="1:4">
      <c r="A1001" s="1" t="s">
        <v>2858</v>
      </c>
      <c r="B1001" s="2" t="s">
        <v>2859</v>
      </c>
      <c r="C1001" s="1" t="s">
        <v>2860</v>
      </c>
      <c r="D1001" s="2" t="s">
        <v>2859</v>
      </c>
    </row>
    <row r="1002" spans="1:4">
      <c r="A1002" s="1" t="s">
        <v>2861</v>
      </c>
      <c r="B1002" s="2" t="s">
        <v>2862</v>
      </c>
      <c r="C1002" s="1" t="s">
        <v>2863</v>
      </c>
      <c r="D1002" s="2" t="s">
        <v>2862</v>
      </c>
    </row>
    <row r="1003" spans="1:4">
      <c r="A1003" s="1" t="s">
        <v>2864</v>
      </c>
      <c r="B1003" s="2" t="s">
        <v>2865</v>
      </c>
      <c r="C1003" s="1" t="s">
        <v>2866</v>
      </c>
      <c r="D1003" s="2" t="s">
        <v>2865</v>
      </c>
    </row>
    <row r="1004" spans="1:4">
      <c r="A1004" s="1" t="s">
        <v>2867</v>
      </c>
      <c r="B1004" s="2" t="s">
        <v>2868</v>
      </c>
      <c r="C1004" s="1" t="s">
        <v>2869</v>
      </c>
      <c r="D1004" s="2" t="s">
        <v>2868</v>
      </c>
    </row>
    <row r="1005" spans="1:4">
      <c r="A1005" s="1" t="s">
        <v>2870</v>
      </c>
      <c r="B1005" s="2" t="s">
        <v>2871</v>
      </c>
      <c r="C1005" s="1" t="s">
        <v>2872</v>
      </c>
      <c r="D1005" s="2" t="s">
        <v>2871</v>
      </c>
    </row>
    <row r="1006" spans="1:4">
      <c r="A1006" s="1" t="s">
        <v>2873</v>
      </c>
      <c r="B1006" s="2" t="s">
        <v>2874</v>
      </c>
      <c r="C1006" s="1" t="s">
        <v>2875</v>
      </c>
      <c r="D1006" s="2" t="s">
        <v>2874</v>
      </c>
    </row>
    <row r="1007" spans="1:4">
      <c r="A1007" s="1" t="s">
        <v>2876</v>
      </c>
      <c r="B1007" s="2" t="s">
        <v>2877</v>
      </c>
      <c r="C1007" s="1" t="s">
        <v>2878</v>
      </c>
      <c r="D1007" s="2" t="s">
        <v>2877</v>
      </c>
    </row>
    <row r="1008" spans="1:4">
      <c r="A1008" s="1" t="s">
        <v>2879</v>
      </c>
      <c r="B1008" s="2" t="s">
        <v>2880</v>
      </c>
      <c r="C1008" s="1" t="s">
        <v>2881</v>
      </c>
      <c r="D1008" s="2" t="s">
        <v>2880</v>
      </c>
    </row>
    <row r="1009" spans="1:4" ht="30">
      <c r="A1009" s="1" t="s">
        <v>2882</v>
      </c>
      <c r="B1009" s="2" t="s">
        <v>2883</v>
      </c>
      <c r="C1009" s="1" t="s">
        <v>2884</v>
      </c>
      <c r="D1009" s="2" t="s">
        <v>2883</v>
      </c>
    </row>
    <row r="1010" spans="1:4">
      <c r="A1010" s="1" t="s">
        <v>2885</v>
      </c>
      <c r="B1010" s="2" t="s">
        <v>2886</v>
      </c>
      <c r="C1010" s="1" t="s">
        <v>2887</v>
      </c>
      <c r="D1010" s="2" t="s">
        <v>2886</v>
      </c>
    </row>
    <row r="1011" spans="1:4" ht="30">
      <c r="A1011" s="1" t="s">
        <v>2888</v>
      </c>
      <c r="B1011" s="2" t="s">
        <v>2889</v>
      </c>
      <c r="C1011" s="1" t="s">
        <v>2890</v>
      </c>
      <c r="D1011" s="2" t="s">
        <v>2889</v>
      </c>
    </row>
    <row r="1012" spans="1:4" ht="30">
      <c r="A1012" s="1" t="s">
        <v>2891</v>
      </c>
      <c r="B1012" s="2" t="s">
        <v>2892</v>
      </c>
      <c r="C1012" s="1" t="s">
        <v>2893</v>
      </c>
      <c r="D1012" s="2" t="s">
        <v>2892</v>
      </c>
    </row>
    <row r="1013" spans="1:4">
      <c r="A1013" s="1" t="s">
        <v>2894</v>
      </c>
      <c r="B1013" s="2" t="s">
        <v>2895</v>
      </c>
      <c r="C1013" s="1" t="s">
        <v>2896</v>
      </c>
      <c r="D1013" s="2" t="s">
        <v>2895</v>
      </c>
    </row>
    <row r="1014" spans="1:4">
      <c r="A1014" s="1" t="s">
        <v>2897</v>
      </c>
      <c r="B1014" s="2" t="s">
        <v>2898</v>
      </c>
      <c r="C1014" s="1" t="s">
        <v>2899</v>
      </c>
      <c r="D1014" s="2" t="s">
        <v>2898</v>
      </c>
    </row>
    <row r="1015" spans="1:4">
      <c r="A1015" s="1" t="s">
        <v>2900</v>
      </c>
      <c r="B1015" s="2" t="s">
        <v>2901</v>
      </c>
      <c r="C1015" s="1" t="s">
        <v>2902</v>
      </c>
      <c r="D1015" s="2" t="s">
        <v>2901</v>
      </c>
    </row>
    <row r="1016" spans="1:4">
      <c r="A1016" s="1" t="s">
        <v>2903</v>
      </c>
      <c r="B1016" s="2" t="s">
        <v>2904</v>
      </c>
      <c r="C1016" s="1" t="s">
        <v>2905</v>
      </c>
      <c r="D1016" s="2" t="s">
        <v>2904</v>
      </c>
    </row>
    <row r="1017" spans="1:4">
      <c r="A1017" s="1" t="s">
        <v>2906</v>
      </c>
      <c r="B1017" s="2" t="s">
        <v>2907</v>
      </c>
      <c r="C1017" s="1" t="s">
        <v>2908</v>
      </c>
      <c r="D1017" s="2" t="s">
        <v>2907</v>
      </c>
    </row>
    <row r="1018" spans="1:4">
      <c r="A1018" s="1" t="s">
        <v>2909</v>
      </c>
      <c r="B1018" s="2" t="s">
        <v>2910</v>
      </c>
      <c r="C1018" s="1" t="s">
        <v>2911</v>
      </c>
      <c r="D1018" s="2" t="s">
        <v>2910</v>
      </c>
    </row>
    <row r="1019" spans="1:4">
      <c r="A1019" s="1" t="s">
        <v>2912</v>
      </c>
      <c r="B1019" s="2" t="s">
        <v>2913</v>
      </c>
      <c r="C1019" s="1" t="s">
        <v>2914</v>
      </c>
      <c r="D1019" s="2" t="s">
        <v>2913</v>
      </c>
    </row>
    <row r="1020" spans="1:4" ht="30">
      <c r="A1020" s="1" t="s">
        <v>2915</v>
      </c>
      <c r="B1020" s="2" t="s">
        <v>2916</v>
      </c>
      <c r="C1020" s="1" t="s">
        <v>2917</v>
      </c>
      <c r="D1020" s="2" t="s">
        <v>2916</v>
      </c>
    </row>
  </sheetData>
  <autoFilter ref="A4:D1020" xr:uid="{D098FC45-4583-BB4B-B88F-ED475EC0781D}"/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7AE7-99C8-F147-8255-D6FA5B7EF94D}">
  <sheetPr>
    <tabColor rgb="FFC00000"/>
  </sheetPr>
  <dimension ref="A1:M6675"/>
  <sheetViews>
    <sheetView tabSelected="1" topLeftCell="D1" workbookViewId="0">
      <selection activeCell="N25" sqref="N25"/>
    </sheetView>
    <sheetView topLeftCell="C1" workbookViewId="1">
      <selection activeCell="K4" sqref="K4"/>
    </sheetView>
  </sheetViews>
  <sheetFormatPr baseColWidth="10" defaultRowHeight="15"/>
  <cols>
    <col min="1" max="1" width="63" hidden="1" customWidth="1"/>
    <col min="3" max="3" width="88.1640625" bestFit="1" customWidth="1"/>
    <col min="4" max="4" width="88.1640625" customWidth="1"/>
    <col min="6" max="6" width="14.1640625" bestFit="1" customWidth="1"/>
    <col min="7" max="7" width="22.6640625" hidden="1" customWidth="1"/>
    <col min="8" max="9" width="79.5" hidden="1" customWidth="1"/>
    <col min="10" max="10" width="38.83203125" style="46" customWidth="1"/>
    <col min="11" max="11" width="42.33203125" style="46" customWidth="1"/>
    <col min="12" max="12" width="44.1640625" style="46" customWidth="1"/>
    <col min="13" max="13" width="12.83203125" bestFit="1" customWidth="1"/>
    <col min="14" max="14" width="81.83203125" bestFit="1" customWidth="1"/>
  </cols>
  <sheetData>
    <row r="1" spans="1:13" ht="16">
      <c r="A1" s="29" t="s">
        <v>2931</v>
      </c>
      <c r="B1" s="29" t="s">
        <v>6966</v>
      </c>
      <c r="C1" s="28" t="s">
        <v>2932</v>
      </c>
      <c r="D1" s="83" t="s">
        <v>6978</v>
      </c>
      <c r="F1" s="82" t="s">
        <v>7422</v>
      </c>
      <c r="G1" s="89" t="s">
        <v>2935</v>
      </c>
      <c r="H1" s="89" t="s">
        <v>2936</v>
      </c>
      <c r="I1" s="90" t="s">
        <v>6979</v>
      </c>
      <c r="J1" s="82" t="s">
        <v>6967</v>
      </c>
      <c r="K1" s="82" t="s">
        <v>7450</v>
      </c>
      <c r="L1" s="84" t="s">
        <v>7421</v>
      </c>
    </row>
    <row r="2" spans="1:13" ht="16">
      <c r="A2" s="31" t="s">
        <v>1829</v>
      </c>
      <c r="B2" s="1">
        <f t="shared" ref="B2:B65" si="0">VALUE(LEFT(A2,2))</f>
        <v>11</v>
      </c>
      <c r="C2" t="s">
        <v>260</v>
      </c>
      <c r="D2" t="str" cm="1">
        <f t="array" ref="D2">_xlfn.IFS(
 AND(B2&gt;=11, B2&lt;=29), "Management, business, science, and arts occupations",
 AND(B2&gt;=31, B2&lt;=39), "Service occupations",
 AND(B2&gt;=41, B2&lt;=43), "Sales and office occupations",
 AND(B2&gt;=51, B2&lt;=53), "Production, transportation, and material moving occupations",
 AND(B2&gt;=45, B2&lt;=49), "Natural resources, construction, and maintenance occupations",
 TRUE, "Not applicable to study area"
)</f>
        <v>Management, business, science, and arts occupations</v>
      </c>
      <c r="F2">
        <v>11</v>
      </c>
      <c r="G2" s="91">
        <f>_xlfn.XLOOKUP(H2,'Naics 2-digit'!$B$18:$B$42,'Naics 2-digit'!$A$18:$A$42)</f>
        <v>11</v>
      </c>
      <c r="H2" s="91" t="s">
        <v>3380</v>
      </c>
      <c r="I2" s="91" t="str">
        <f>_xlfn.XLOOKUP(G2,'2022 ACS NAICS Codes'!$E$5:$E$22,'2022 ACS NAICS Codes'!$A$5:$A$22)</f>
        <v>Agriculture, Forestry, Fishing and Hunting, and Mining</v>
      </c>
      <c r="J2" s="46">
        <v>11</v>
      </c>
      <c r="K2" s="46" t="str">
        <f>_xlfn.XLOOKUP(J2,'Naics 2-digit'!A:A,'Naics 2-digit'!B:B)</f>
        <v>Agriculture, Forestry, Fishing and Hunting</v>
      </c>
      <c r="L2" s="46" t="str">
        <f>_xlfn.XLOOKUP(J2,'2022 ACS NAICS Codes'!E:E,'2022 ACS NAICS Codes'!A:A)</f>
        <v>Agriculture, Forestry, Fishing and Hunting, and Mining</v>
      </c>
      <c r="M2" s="8"/>
    </row>
    <row r="3" spans="1:13" s="8" customFormat="1" ht="32">
      <c r="A3" s="31" t="s">
        <v>1829</v>
      </c>
      <c r="B3" s="1">
        <f t="shared" si="0"/>
        <v>11</v>
      </c>
      <c r="C3" t="s">
        <v>1022</v>
      </c>
      <c r="D3" t="str" cm="1">
        <f t="array" ref="D3">_xlfn.IFS(
 AND(B3&gt;=11, B3&lt;=29), "Management, business, science, and arts occupations",
 AND(B3&gt;=31, B3&lt;=39), "Service occupations",
 AND(B3&gt;=41, B3&lt;=43), "Sales and office occupations",
 AND(B3&gt;=51, B3&lt;=53), "Production, transportation, and material moving occupations",
 AND(B3&gt;=45, B3&lt;=49), "Natural resources, construction, and maintenance occupations",
 TRUE, "Not applicable to study area"
)</f>
        <v>Management, business, science, and arts occupations</v>
      </c>
      <c r="F3" t="s">
        <v>6113</v>
      </c>
      <c r="G3" s="91">
        <f>_xlfn.XLOOKUP(H3,'Naics 2-digit'!$B$18:$B$42,'Naics 2-digit'!$A$18:$A$42)</f>
        <v>21</v>
      </c>
      <c r="H3" s="91" t="s">
        <v>6114</v>
      </c>
      <c r="I3" s="91" t="str">
        <f>_xlfn.XLOOKUP(G3,'2022 ACS NAICS Codes'!$E$5:$E$22,'2022 ACS NAICS Codes'!$A$5:$A$22)</f>
        <v>Agriculture, Forestry, Fishing and Hunting, and Mining</v>
      </c>
      <c r="J3" s="46">
        <v>21</v>
      </c>
      <c r="K3" s="46" t="str">
        <f>_xlfn.XLOOKUP(J3,'Naics 2-digit'!A:A,'Naics 2-digit'!B:B)</f>
        <v>Mining, Quarrying, and Oil and Gas Extraction, Utilities</v>
      </c>
      <c r="L3" s="46" t="str">
        <f>_xlfn.XLOOKUP(J3,'2022 ACS NAICS Codes'!E:E,'2022 ACS NAICS Codes'!A:A)</f>
        <v>Agriculture, Forestry, Fishing and Hunting, and Mining</v>
      </c>
    </row>
    <row r="4" spans="1:13" ht="16">
      <c r="A4" s="31" t="s">
        <v>1829</v>
      </c>
      <c r="B4" s="1">
        <f t="shared" si="0"/>
        <v>11</v>
      </c>
      <c r="C4" t="s">
        <v>370</v>
      </c>
      <c r="D4" t="str" cm="1">
        <f t="array" ref="D4">_xlfn.IFS(
 AND(B4&gt;=11, B4&lt;=29), "Management, business, science, and arts occupations",
 AND(B4&gt;=31, B4&lt;=39), "Service occupations",
 AND(B4&gt;=41, B4&lt;=43), "Sales and office occupations",
 AND(B4&gt;=51, B4&lt;=53), "Production, transportation, and material moving occupations",
 AND(B4&gt;=45, B4&lt;=49), "Natural resources, construction, and maintenance occupations",
 TRUE, "Not applicable to study area"
)</f>
        <v>Management, business, science, and arts occupations</v>
      </c>
      <c r="F4">
        <v>23</v>
      </c>
      <c r="G4" s="91">
        <f>_xlfn.XLOOKUP(H4,'Naics 2-digit'!$B$18:$B$42,'Naics 2-digit'!$A$18:$A$42)</f>
        <v>23</v>
      </c>
      <c r="H4" s="91" t="s">
        <v>3970</v>
      </c>
      <c r="I4" s="91" t="str">
        <f>_xlfn.XLOOKUP(G4,'2022 ACS NAICS Codes'!$E$5:$E$22,'2022 ACS NAICS Codes'!$A$5:$A$22)</f>
        <v>Construction</v>
      </c>
      <c r="J4" s="46">
        <v>22</v>
      </c>
      <c r="K4" s="46" t="str">
        <f>_xlfn.XLOOKUP(J4,'Naics 2-digit'!A:A,'Naics 2-digit'!B:B)</f>
        <v>Mining, Quarrying, and Oil and Gas Extraction, Utilities</v>
      </c>
      <c r="L4" s="46" t="str">
        <f>_xlfn.XLOOKUP(J4,'2022 ACS NAICS Codes'!E:E,'2022 ACS NAICS Codes'!A:A)</f>
        <v xml:space="preserve">Transportation and Warehousing, and Utilities     </v>
      </c>
    </row>
    <row r="5" spans="1:13" ht="16">
      <c r="A5" s="31" t="s">
        <v>1829</v>
      </c>
      <c r="B5" s="1">
        <f t="shared" si="0"/>
        <v>11</v>
      </c>
      <c r="C5" t="s">
        <v>532</v>
      </c>
      <c r="D5" t="str" cm="1">
        <f t="array" ref="D5">_xlfn.IFS(
 AND(B5&gt;=11, B5&lt;=29), "Management, business, science, and arts occupations",
 AND(B5&gt;=31, B5&lt;=39), "Service occupations",
 AND(B5&gt;=41, B5&lt;=43), "Sales and office occupations",
 AND(B5&gt;=51, B5&lt;=53), "Production, transportation, and material moving occupations",
 AND(B5&gt;=45, B5&lt;=49), "Natural resources, construction, and maintenance occupations",
 TRUE, "Not applicable to study area"
)</f>
        <v>Management, business, science, and arts occupations</v>
      </c>
      <c r="F5" t="s">
        <v>2941</v>
      </c>
      <c r="G5" s="91">
        <f>_xlfn.XLOOKUP(H5,'Naics 2-digit'!$B$18:$B$42,'Naics 2-digit'!$A$18:$A$42)</f>
        <v>31</v>
      </c>
      <c r="H5" s="91" t="s">
        <v>2942</v>
      </c>
      <c r="I5" s="91" t="e">
        <f>_xlfn.XLOOKUP(G5,'2022 ACS NAICS Codes'!$E$5:$E$22,'2022 ACS NAICS Codes'!$A$5:$A$22)</f>
        <v>#N/A</v>
      </c>
      <c r="J5" s="46">
        <v>23</v>
      </c>
      <c r="K5" s="46" t="str">
        <f>_xlfn.XLOOKUP(J5,'Naics 2-digit'!A:A,'Naics 2-digit'!B:B)</f>
        <v>Construction</v>
      </c>
      <c r="L5" s="46" t="str">
        <f>_xlfn.XLOOKUP(J5,'2022 ACS NAICS Codes'!E:E,'2022 ACS NAICS Codes'!A:A)</f>
        <v>Construction</v>
      </c>
    </row>
    <row r="6" spans="1:13" ht="16">
      <c r="A6" s="31" t="s">
        <v>1829</v>
      </c>
      <c r="B6" s="1">
        <f t="shared" si="0"/>
        <v>11</v>
      </c>
      <c r="C6" t="s">
        <v>746</v>
      </c>
      <c r="D6" t="str" cm="1">
        <f t="array" ref="D6">_xlfn.IFS(
 AND(B6&gt;=11, B6&lt;=29), "Management, business, science, and arts occupations",
 AND(B6&gt;=31, B6&lt;=39), "Service occupations",
 AND(B6&gt;=41, B6&lt;=43), "Sales and office occupations",
 AND(B6&gt;=51, B6&lt;=53), "Production, transportation, and material moving occupations",
 AND(B6&gt;=45, B6&lt;=49), "Natural resources, construction, and maintenance occupations",
 TRUE, "Not applicable to study area"
)</f>
        <v>Management, business, science, and arts occupations</v>
      </c>
      <c r="F6" t="s">
        <v>6901</v>
      </c>
      <c r="G6" s="91">
        <f>_xlfn.XLOOKUP(H6,'Naics 2-digit'!$B$18:$B$42,'Naics 2-digit'!$A$18:$A$42)</f>
        <v>42</v>
      </c>
      <c r="H6" s="91" t="s">
        <v>6902</v>
      </c>
      <c r="I6" s="91" t="str">
        <f>_xlfn.XLOOKUP(G6,'2022 ACS NAICS Codes'!$E$5:$E$22,'2022 ACS NAICS Codes'!$A$5:$A$22)</f>
        <v>Wholesale Trade</v>
      </c>
      <c r="J6" s="46">
        <v>42</v>
      </c>
      <c r="K6" s="46" t="str">
        <f>_xlfn.XLOOKUP(J6,'Naics 2-digit'!A:A,'Naics 2-digit'!B:B)</f>
        <v>Wholesale Trade, Transportation and Warehousing</v>
      </c>
      <c r="L6" s="46" t="str">
        <f>_xlfn.XLOOKUP(J6,'2022 ACS NAICS Codes'!E:E,'2022 ACS NAICS Codes'!A:A)</f>
        <v>Wholesale Trade</v>
      </c>
    </row>
    <row r="7" spans="1:13" ht="32">
      <c r="A7" s="31" t="s">
        <v>1829</v>
      </c>
      <c r="B7" s="1">
        <f t="shared" si="0"/>
        <v>11</v>
      </c>
      <c r="C7" t="s">
        <v>1957</v>
      </c>
      <c r="D7" t="str" cm="1">
        <f t="array" ref="D7">_xlfn.IFS(
 AND(B7&gt;=11, B7&lt;=29), "Management, business, science, and arts occupations",
 AND(B7&gt;=31, B7&lt;=39), "Service occupations",
 AND(B7&gt;=41, B7&lt;=43), "Sales and office occupations",
 AND(B7&gt;=51, B7&lt;=53), "Production, transportation, and material moving occupations",
 AND(B7&gt;=45, B7&lt;=49), "Natural resources, construction, and maintenance occupations",
 TRUE, "Not applicable to study area"
)</f>
        <v>Management, business, science, and arts occupations</v>
      </c>
      <c r="F7" t="s">
        <v>4110</v>
      </c>
      <c r="G7" s="91">
        <f>_xlfn.XLOOKUP(H7,'Naics 2-digit'!$B$18:$B$42,'Naics 2-digit'!$A$18:$A$42)</f>
        <v>51</v>
      </c>
      <c r="H7" s="91" t="s">
        <v>4111</v>
      </c>
      <c r="I7" s="91" t="str">
        <f>_xlfn.XLOOKUP(G7,'2022 ACS NAICS Codes'!$E$5:$E$22,'2022 ACS NAICS Codes'!$A$5:$A$22)</f>
        <v xml:space="preserve">Information </v>
      </c>
      <c r="J7" s="46">
        <v>51</v>
      </c>
      <c r="K7" s="46" t="str">
        <f>_xlfn.XLOOKUP(J7,'Naics 2-digit'!A:A,'Naics 2-digit'!B:B)</f>
        <v>Information, Professional, Scientific, and Technical Services</v>
      </c>
      <c r="L7" s="46" t="str">
        <f>_xlfn.XLOOKUP(J7,'2022 ACS NAICS Codes'!E:E,'2022 ACS NAICS Codes'!A:A)</f>
        <v xml:space="preserve">Information </v>
      </c>
    </row>
    <row r="8" spans="1:13" ht="32">
      <c r="A8" s="31" t="s">
        <v>1829</v>
      </c>
      <c r="B8" s="1">
        <f t="shared" si="0"/>
        <v>11</v>
      </c>
      <c r="C8" t="s">
        <v>602</v>
      </c>
      <c r="D8" t="str" cm="1">
        <f t="array" ref="D8">_xlfn.IFS(
 AND(B8&gt;=11, B8&lt;=29), "Management, business, science, and arts occupations",
 AND(B8&gt;=31, B8&lt;=39), "Service occupations",
 AND(B8&gt;=41, B8&lt;=43), "Sales and office occupations",
 AND(B8&gt;=51, B8&lt;=53), "Production, transportation, and material moving occupations",
 AND(B8&gt;=45, B8&lt;=49), "Natural resources, construction, and maintenance occupations",
 TRUE, "Not applicable to study area"
)</f>
        <v>Management, business, science, and arts occupations</v>
      </c>
      <c r="F8" t="s">
        <v>6162</v>
      </c>
      <c r="G8" s="91">
        <f>_xlfn.XLOOKUP(H8,'Naics 2-digit'!$B$18:$B$42,'Naics 2-digit'!$A$18:$A$42)</f>
        <v>52</v>
      </c>
      <c r="H8" s="91" t="s">
        <v>6163</v>
      </c>
      <c r="I8" s="91" t="str">
        <f>_xlfn.XLOOKUP(G8,'2022 ACS NAICS Codes'!$E$5:$E$22,'2022 ACS NAICS Codes'!$A$5:$A$22)</f>
        <v>Finance and Insurance, and Real Estate, and Rental and Leasing</v>
      </c>
      <c r="J8" s="46">
        <v>52</v>
      </c>
      <c r="K8" s="46" t="str">
        <f>_xlfn.XLOOKUP(J8,'Naics 2-digit'!A:A,'Naics 2-digit'!B:B)</f>
        <v>Finance and Insurance, Real Estate and Rental and Leasing</v>
      </c>
      <c r="L8" s="46" t="str">
        <f>_xlfn.XLOOKUP(J8,'2022 ACS NAICS Codes'!E:E,'2022 ACS NAICS Codes'!A:A)</f>
        <v>Finance and Insurance, and Real Estate, and Rental and Leasing</v>
      </c>
    </row>
    <row r="9" spans="1:13" ht="32">
      <c r="A9" s="31" t="s">
        <v>1829</v>
      </c>
      <c r="B9" s="1">
        <f t="shared" si="0"/>
        <v>11</v>
      </c>
      <c r="C9" t="s">
        <v>534</v>
      </c>
      <c r="D9" t="str" cm="1">
        <f t="array" ref="D9">_xlfn.IFS(
 AND(B9&gt;=11, B9&lt;=29), "Management, business, science, and arts occupations",
 AND(B9&gt;=31, B9&lt;=39), "Service occupations",
 AND(B9&gt;=41, B9&lt;=43), "Sales and office occupations",
 AND(B9&gt;=51, B9&lt;=53), "Production, transportation, and material moving occupations",
 AND(B9&gt;=45, B9&lt;=49), "Natural resources, construction, and maintenance occupations",
 TRUE, "Not applicable to study area"
)</f>
        <v>Management, business, science, and arts occupations</v>
      </c>
      <c r="F9">
        <v>54</v>
      </c>
      <c r="G9" s="91" t="e">
        <f>_xlfn.XLOOKUP(H9,'Naics 2-digit'!$B$18:$B$42,'Naics 2-digit'!$A$18:$A$42)</f>
        <v>#N/A</v>
      </c>
      <c r="H9" s="91" t="s">
        <v>6793</v>
      </c>
      <c r="I9" s="91" t="e">
        <f>_xlfn.XLOOKUP(G9,'2022 ACS NAICS Codes'!$E$5:$E$22,'2022 ACS NAICS Codes'!$A$5:$A$22)</f>
        <v>#N/A</v>
      </c>
      <c r="J9" s="46">
        <v>53</v>
      </c>
      <c r="K9" s="46" t="str">
        <f>_xlfn.XLOOKUP(J9,'Naics 2-digit'!A:A,'Naics 2-digit'!B:B)</f>
        <v>Finance and Insurance, Real Estate and Rental and Leasing</v>
      </c>
      <c r="L9" s="46" t="str">
        <f>_xlfn.XLOOKUP(J9,'2022 ACS NAICS Codes'!E:E,'2022 ACS NAICS Codes'!A:A)</f>
        <v>Finance and Insurance, and Real Estate, and Rental and Leasing</v>
      </c>
    </row>
    <row r="10" spans="1:13" ht="32">
      <c r="A10" s="31" t="s">
        <v>1829</v>
      </c>
      <c r="B10" s="1">
        <f t="shared" si="0"/>
        <v>11</v>
      </c>
      <c r="C10" t="s">
        <v>472</v>
      </c>
      <c r="D10" t="str" cm="1">
        <f t="array" ref="D10">_xlfn.IFS(
 AND(B10&gt;=11, B10&lt;=29), "Management, business, science, and arts occupations",
 AND(B10&gt;=31, B10&lt;=39), "Service occupations",
 AND(B10&gt;=41, B10&lt;=43), "Sales and office occupations",
 AND(B10&gt;=51, B10&lt;=53), "Production, transportation, and material moving occupations",
 AND(B10&gt;=45, B10&lt;=49), "Natural resources, construction, and maintenance occupations",
 TRUE, "Not applicable to study area"
)</f>
        <v>Management, business, science, and arts occupations</v>
      </c>
      <c r="F10">
        <v>55</v>
      </c>
      <c r="G10" s="91">
        <f>_xlfn.XLOOKUP(H10,'Naics 2-digit'!$B$18:$B$42,'Naics 2-digit'!$A$18:$A$42)</f>
        <v>55</v>
      </c>
      <c r="H10" s="91" t="s">
        <v>6745</v>
      </c>
      <c r="I10" s="91" t="str">
        <f>_xlfn.XLOOKUP(G10,'2022 ACS NAICS Codes'!$E$5:$E$22,'2022 ACS NAICS Codes'!$A$5:$A$22)</f>
        <v>Professional, Scientific, and Management, and Administrative, and Waste Management Services</v>
      </c>
      <c r="J10" s="46">
        <v>54</v>
      </c>
      <c r="K10" s="46" t="str">
        <f>_xlfn.XLOOKUP(J10,'Naics 2-digit'!A:A,'Naics 2-digit'!B:B)</f>
        <v>Information, Professional, Scientific, and Technical Services</v>
      </c>
      <c r="L10" s="46" t="str">
        <f>_xlfn.XLOOKUP(J10,'2022 ACS NAICS Codes'!E:E,'2022 ACS NAICS Codes'!A:A)</f>
        <v>Professional, Scientific, and Management, and Administrative, and Waste Management Services</v>
      </c>
    </row>
    <row r="11" spans="1:13" ht="32">
      <c r="A11" s="31" t="s">
        <v>1829</v>
      </c>
      <c r="B11" s="1">
        <f t="shared" si="0"/>
        <v>11</v>
      </c>
      <c r="C11" t="s">
        <v>486</v>
      </c>
      <c r="D11" t="str" cm="1">
        <f t="array" ref="D11">_xlfn.IFS(
 AND(B11&gt;=11, B11&lt;=29), "Management, business, science, and arts occupations",
 AND(B11&gt;=31, B11&lt;=39), "Service occupations",
 AND(B11&gt;=41, B11&lt;=43), "Sales and office occupations",
 AND(B11&gt;=51, B11&lt;=53), "Production, transportation, and material moving occupations",
 AND(B11&gt;=45, B11&lt;=49), "Natural resources, construction, and maintenance occupations",
 TRUE, "Not applicable to study area"
)</f>
        <v>Management, business, science, and arts occupations</v>
      </c>
      <c r="F11" t="s">
        <v>6825</v>
      </c>
      <c r="G11" s="91">
        <f>_xlfn.XLOOKUP(H11,'Naics 2-digit'!$B$18:$B$42,'Naics 2-digit'!$A$18:$A$42)</f>
        <v>56</v>
      </c>
      <c r="H11" s="91" t="s">
        <v>6826</v>
      </c>
      <c r="I11" s="91" t="str">
        <f>_xlfn.XLOOKUP(G11,'2022 ACS NAICS Codes'!$E$5:$E$22,'2022 ACS NAICS Codes'!$A$5:$A$22)</f>
        <v>Professional, Scientific, and Management, and Administrative, and Waste Management Services</v>
      </c>
      <c r="J11" s="46">
        <v>55</v>
      </c>
      <c r="K11" s="46" t="str">
        <f>_xlfn.XLOOKUP(J11,'Naics 2-digit'!A:A,'Naics 2-digit'!B:B)</f>
        <v>Management of Companies and Enterprises</v>
      </c>
      <c r="L11" s="46" t="str">
        <f>_xlfn.XLOOKUP(J11,'2022 ACS NAICS Codes'!E:E,'2022 ACS NAICS Codes'!A:A)</f>
        <v>Professional, Scientific, and Management, and Administrative, and Waste Management Services</v>
      </c>
    </row>
    <row r="12" spans="1:13" ht="32">
      <c r="A12" s="31" t="s">
        <v>1829</v>
      </c>
      <c r="B12" s="1">
        <f t="shared" si="0"/>
        <v>11</v>
      </c>
      <c r="C12" t="s">
        <v>1042</v>
      </c>
      <c r="D12" t="str" cm="1">
        <f t="array" ref="D12">_xlfn.IFS(
 AND(B12&gt;=11, B12&lt;=29), "Management, business, science, and arts occupations",
 AND(B12&gt;=31, B12&lt;=39), "Service occupations",
 AND(B12&gt;=41, B12&lt;=43), "Sales and office occupations",
 AND(B12&gt;=51, B12&lt;=53), "Production, transportation, and material moving occupations",
 AND(B12&gt;=45, B12&lt;=49), "Natural resources, construction, and maintenance occupations",
 TRUE, "Not applicable to study area"
)</f>
        <v>Management, business, science, and arts occupations</v>
      </c>
      <c r="F12" t="s">
        <v>4244</v>
      </c>
      <c r="G12" s="91">
        <f>_xlfn.XLOOKUP(H12,'Naics 2-digit'!$B$18:$B$42,'Naics 2-digit'!$A$18:$A$42)</f>
        <v>61</v>
      </c>
      <c r="H12" s="91" t="s">
        <v>4245</v>
      </c>
      <c r="I12" s="91" t="str">
        <f>_xlfn.XLOOKUP(G12,'2022 ACS NAICS Codes'!$E$5:$E$22,'2022 ACS NAICS Codes'!$A$5:$A$22)</f>
        <v>Educational Services, and Health Care and Social Assistance</v>
      </c>
      <c r="J12" s="46">
        <v>55</v>
      </c>
      <c r="K12" s="46" t="str">
        <f>_xlfn.XLOOKUP(J12,'Naics 2-digit'!A:A,'Naics 2-digit'!B:B)</f>
        <v>Management of Companies and Enterprises</v>
      </c>
      <c r="L12" s="46" t="str">
        <f>_xlfn.XLOOKUP(J12,'2022 ACS NAICS Codes'!E:E,'2022 ACS NAICS Codes'!A:A)</f>
        <v>Professional, Scientific, and Management, and Administrative, and Waste Management Services</v>
      </c>
    </row>
    <row r="13" spans="1:13" ht="32">
      <c r="A13" s="31" t="s">
        <v>1829</v>
      </c>
      <c r="B13" s="1">
        <f t="shared" si="0"/>
        <v>11</v>
      </c>
      <c r="C13" t="s">
        <v>1986</v>
      </c>
      <c r="D13" t="str" cm="1">
        <f t="array" ref="D13">_xlfn.IFS(
 AND(B13&gt;=11, B13&lt;=29), "Management, business, science, and arts occupations",
 AND(B13&gt;=31, B13&lt;=39), "Service occupations",
 AND(B13&gt;=41, B13&lt;=43), "Sales and office occupations",
 AND(B13&gt;=51, B13&lt;=53), "Production, transportation, and material moving occupations",
 AND(B13&gt;=45, B13&lt;=49), "Natural resources, construction, and maintenance occupations",
 TRUE, "Not applicable to study area"
)</f>
        <v>Management, business, science, and arts occupations</v>
      </c>
      <c r="F13" t="s">
        <v>6202</v>
      </c>
      <c r="G13" s="91">
        <f>_xlfn.XLOOKUP(H13,'Naics 2-digit'!$B$18:$B$42,'Naics 2-digit'!$A$18:$A$42)</f>
        <v>62</v>
      </c>
      <c r="H13" s="91" t="s">
        <v>6203</v>
      </c>
      <c r="I13" s="91" t="str">
        <f>_xlfn.XLOOKUP(G13,'2022 ACS NAICS Codes'!$E$5:$E$22,'2022 ACS NAICS Codes'!$A$5:$A$22)</f>
        <v>Educational Services, and Health Care and Social Assistance</v>
      </c>
      <c r="J13" s="46">
        <v>56</v>
      </c>
      <c r="K13" s="46" t="str">
        <f>_xlfn.XLOOKUP(J13,'Naics 2-digit'!A:A,'Naics 2-digit'!B:B)</f>
        <v>Administrative and Support and Waste Management and Remediation Services, Public Administration</v>
      </c>
      <c r="L13" s="46" t="str">
        <f>_xlfn.XLOOKUP(J13,'2022 ACS NAICS Codes'!E:E,'2022 ACS NAICS Codes'!A:A)</f>
        <v>Professional, Scientific, and Management, and Administrative, and Waste Management Services</v>
      </c>
    </row>
    <row r="14" spans="1:13" ht="32">
      <c r="A14" s="31" t="s">
        <v>1829</v>
      </c>
      <c r="B14" s="1">
        <f t="shared" si="0"/>
        <v>11</v>
      </c>
      <c r="C14" t="s">
        <v>416</v>
      </c>
      <c r="D14" t="str" cm="1">
        <f t="array" ref="D14">_xlfn.IFS(
 AND(B14&gt;=11, B14&lt;=29), "Management, business, science, and arts occupations",
 AND(B14&gt;=31, B14&lt;=39), "Service occupations",
 AND(B14&gt;=41, B14&lt;=43), "Sales and office occupations",
 AND(B14&gt;=51, B14&lt;=53), "Production, transportation, and material moving occupations",
 AND(B14&gt;=45, B14&lt;=49), "Natural resources, construction, and maintenance occupations",
 TRUE, "Not applicable to study area"
)</f>
        <v>Management, business, science, and arts occupations</v>
      </c>
      <c r="F14">
        <v>71</v>
      </c>
      <c r="G14" s="91">
        <f>_xlfn.XLOOKUP(H14,'Naics 2-digit'!$B$18:$B$42,'Naics 2-digit'!$A$18:$A$42)</f>
        <v>71</v>
      </c>
      <c r="H14" s="91" t="s">
        <v>3704</v>
      </c>
      <c r="I14" s="91" t="str">
        <f>_xlfn.XLOOKUP(G14,'2022 ACS NAICS Codes'!$E$5:$E$22,'2022 ACS NAICS Codes'!$A$5:$A$22)</f>
        <v>Arts, Entertainment, and Recreation, and Accommodation and Food Services, and Retail Trade</v>
      </c>
      <c r="J14" s="46">
        <v>61</v>
      </c>
      <c r="K14" s="46" t="str">
        <f>_xlfn.XLOOKUP(J14,'Naics 2-digit'!A:A,'Naics 2-digit'!B:B)</f>
        <v>Educational Services, Public Administration</v>
      </c>
      <c r="L14" s="46" t="str">
        <f>_xlfn.XLOOKUP(J14,'2022 ACS NAICS Codes'!E:E,'2022 ACS NAICS Codes'!A:A)</f>
        <v>Educational Services, and Health Care and Social Assistance</v>
      </c>
    </row>
    <row r="15" spans="1:13" ht="32">
      <c r="A15" s="31" t="s">
        <v>1829</v>
      </c>
      <c r="B15" s="1">
        <f t="shared" si="0"/>
        <v>11</v>
      </c>
      <c r="C15" t="s">
        <v>736</v>
      </c>
      <c r="D15" t="str" cm="1">
        <f t="array" ref="D15">_xlfn.IFS(
 AND(B15&gt;=11, B15&lt;=29), "Management, business, science, and arts occupations",
 AND(B15&gt;=31, B15&lt;=39), "Service occupations",
 AND(B15&gt;=41, B15&lt;=43), "Sales and office occupations",
 AND(B15&gt;=51, B15&lt;=53), "Production, transportation, and material moving occupations",
 AND(B15&gt;=45, B15&lt;=49), "Natural resources, construction, and maintenance occupations",
 TRUE, "Not applicable to study area"
)</f>
        <v>Management, business, science, and arts occupations</v>
      </c>
      <c r="F15" t="s">
        <v>6691</v>
      </c>
      <c r="G15" s="91">
        <f>_xlfn.XLOOKUP(H15,'Naics 2-digit'!$B$18:$B$42,'Naics 2-digit'!$A$18:$A$42)</f>
        <v>72</v>
      </c>
      <c r="H15" s="91" t="s">
        <v>6692</v>
      </c>
      <c r="I15" s="91" t="str">
        <f>_xlfn.XLOOKUP(G15,'2022 ACS NAICS Codes'!$E$5:$E$22,'2022 ACS NAICS Codes'!$A$5:$A$22)</f>
        <v>Arts, Entertainment, and Recreation, and Accommodation and Food Services, and Retail Trade</v>
      </c>
      <c r="J15" s="46">
        <v>62</v>
      </c>
      <c r="K15" s="46" t="str">
        <f>_xlfn.XLOOKUP(J15,'Naics 2-digit'!A:A,'Naics 2-digit'!B:B)</f>
        <v>Health Care and Social Assistance, Other Services (except Public Administration)</v>
      </c>
      <c r="L15" s="46" t="str">
        <f>_xlfn.XLOOKUP(J15,'2022 ACS NAICS Codes'!E:E,'2022 ACS NAICS Codes'!A:A)</f>
        <v>Educational Services, and Health Care and Social Assistance</v>
      </c>
    </row>
    <row r="16" spans="1:13" ht="32">
      <c r="A16" s="31" t="s">
        <v>1829</v>
      </c>
      <c r="B16" s="1">
        <f t="shared" si="0"/>
        <v>11</v>
      </c>
      <c r="C16" t="s">
        <v>1684</v>
      </c>
      <c r="D16" t="str" cm="1">
        <f t="array" ref="D16">_xlfn.IFS(
 AND(B16&gt;=11, B16&lt;=29), "Management, business, science, and arts occupations",
 AND(B16&gt;=31, B16&lt;=39), "Service occupations",
 AND(B16&gt;=41, B16&lt;=43), "Sales and office occupations",
 AND(B16&gt;=51, B16&lt;=53), "Production, transportation, and material moving occupations",
 AND(B16&gt;=45, B16&lt;=49), "Natural resources, construction, and maintenance occupations",
 TRUE, "Not applicable to study area"
)</f>
        <v>Management, business, science, and arts occupations</v>
      </c>
      <c r="J16" s="46">
        <v>71</v>
      </c>
      <c r="K16" s="46" t="str">
        <f>_xlfn.XLOOKUP(J16,'Naics 2-digit'!A:A,'Naics 2-digit'!B:B)</f>
        <v>Arts, Entertainment, and Recreation</v>
      </c>
      <c r="L16" s="46" t="str">
        <f>_xlfn.XLOOKUP(J16,'2022 ACS NAICS Codes'!E:E,'2022 ACS NAICS Codes'!A:A)</f>
        <v>Arts, Entertainment, and Recreation, and Accommodation and Food Services, and Retail Trade</v>
      </c>
    </row>
    <row r="17" spans="1:12" ht="32">
      <c r="A17" s="31" t="s">
        <v>1829</v>
      </c>
      <c r="B17" s="1">
        <f t="shared" si="0"/>
        <v>11</v>
      </c>
      <c r="C17" t="s">
        <v>254</v>
      </c>
      <c r="D17" t="str" cm="1">
        <f t="array" ref="D17">_xlfn.IFS(
 AND(B17&gt;=11, B17&lt;=29), "Management, business, science, and arts occupations",
 AND(B17&gt;=31, B17&lt;=39), "Service occupations",
 AND(B17&gt;=41, B17&lt;=43), "Sales and office occupations",
 AND(B17&gt;=51, B17&lt;=53), "Production, transportation, and material moving occupations",
 AND(B17&gt;=45, B17&lt;=49), "Natural resources, construction, and maintenance occupations",
 TRUE, "Not applicable to study area"
)</f>
        <v>Management, business, science, and arts occupations</v>
      </c>
      <c r="J17" s="46">
        <v>72</v>
      </c>
      <c r="K17" s="46" t="str">
        <f>_xlfn.XLOOKUP(J17,'Naics 2-digit'!A:A,'Naics 2-digit'!B:B)</f>
        <v>Accommodation and Food Services, Retail Trade</v>
      </c>
      <c r="L17" s="46" t="str">
        <f>_xlfn.XLOOKUP(J17,'2022 ACS NAICS Codes'!E:E,'2022 ACS NAICS Codes'!A:A)</f>
        <v>Arts, Entertainment, and Recreation, and Accommodation and Food Services, and Retail Trade</v>
      </c>
    </row>
    <row r="18" spans="1:12" ht="32">
      <c r="A18" s="31" t="s">
        <v>1829</v>
      </c>
      <c r="B18" s="1">
        <f t="shared" si="0"/>
        <v>11</v>
      </c>
      <c r="C18" t="s">
        <v>590</v>
      </c>
      <c r="D18" t="str" cm="1">
        <f t="array" ref="D18">_xlfn.IFS(
 AND(B18&gt;=11, B18&lt;=29), "Management, business, science, and arts occupations",
 AND(B18&gt;=31, B18&lt;=39), "Service occupations",
 AND(B18&gt;=41, B18&lt;=43), "Sales and office occupations",
 AND(B18&gt;=51, B18&lt;=53), "Production, transportation, and material moving occupations",
 AND(B18&gt;=45, B18&lt;=49), "Natural resources, construction, and maintenance occupations",
 TRUE, "Not applicable to study area"
)</f>
        <v>Management, business, science, and arts occupations</v>
      </c>
      <c r="J18" s="46">
        <v>81</v>
      </c>
      <c r="K18" s="46" t="str">
        <f>_xlfn.XLOOKUP(J18,'Naics 2-digit'!A:A,'Naics 2-digit'!B:B)</f>
        <v>Health Care and Social Assistance, Other Services (except Public Administration)</v>
      </c>
      <c r="L18" s="46" t="str">
        <f>_xlfn.XLOOKUP(J18,'2022 ACS NAICS Codes'!E:E,'2022 ACS NAICS Codes'!A:A)</f>
        <v>Other Services, Except Public Administration</v>
      </c>
    </row>
    <row r="19" spans="1:12" ht="32">
      <c r="A19" s="31" t="s">
        <v>1829</v>
      </c>
      <c r="B19" s="1">
        <f t="shared" si="0"/>
        <v>11</v>
      </c>
      <c r="C19" t="s">
        <v>2030</v>
      </c>
      <c r="D19" t="str" cm="1">
        <f t="array" ref="D19">_xlfn.IFS(
 AND(B19&gt;=11, B19&lt;=29), "Management, business, science, and arts occupations",
 AND(B19&gt;=31, B19&lt;=39), "Service occupations",
 AND(B19&gt;=41, B19&lt;=43), "Sales and office occupations",
 AND(B19&gt;=51, B19&lt;=53), "Production, transportation, and material moving occupations",
 AND(B19&gt;=45, B19&lt;=49), "Natural resources, construction, and maintenance occupations",
 TRUE, "Not applicable to study area"
)</f>
        <v>Management, business, science, and arts occupations</v>
      </c>
      <c r="J19" s="46">
        <v>92</v>
      </c>
      <c r="K19" s="46" t="str">
        <f>_xlfn.XLOOKUP(J19,'Naics 2-digit'!A:A,'Naics 2-digit'!B:B)</f>
        <v>Administrative and Support and Waste Management and Remediation Services, Public Administration</v>
      </c>
      <c r="L19" s="46" t="str">
        <f>_xlfn.XLOOKUP(J19,'2022 ACS NAICS Codes'!E:E,'2022 ACS NAICS Codes'!A:A)</f>
        <v>Public Administration</v>
      </c>
    </row>
    <row r="20" spans="1:12">
      <c r="A20" s="31" t="s">
        <v>1829</v>
      </c>
      <c r="B20" s="1">
        <f t="shared" si="0"/>
        <v>11</v>
      </c>
      <c r="C20" t="s">
        <v>302</v>
      </c>
      <c r="D20" t="str" cm="1">
        <f t="array" ref="D20">_xlfn.IFS(
 AND(B20&gt;=11, B20&lt;=29), "Management, business, science, and arts occupations",
 AND(B20&gt;=31, B20&lt;=39), "Service occupations",
 AND(B20&gt;=41, B20&lt;=43), "Sales and office occupations",
 AND(B20&gt;=51, B20&lt;=53), "Production, transportation, and material moving occupations",
 AND(B20&gt;=45, B20&lt;=49), "Natural resources, construction, and maintenance occupations",
 TRUE, "Not applicable to study area"
)</f>
        <v>Management, business, science, and arts occupations</v>
      </c>
      <c r="J20" s="46">
        <v>111</v>
      </c>
    </row>
    <row r="21" spans="1:12">
      <c r="A21" s="31" t="s">
        <v>1829</v>
      </c>
      <c r="B21" s="1">
        <f t="shared" si="0"/>
        <v>11</v>
      </c>
      <c r="C21" t="s">
        <v>1192</v>
      </c>
      <c r="D21" t="str" cm="1">
        <f t="array" ref="D21">_xlfn.IFS(
 AND(B21&gt;=11, B21&lt;=29), "Management, business, science, and arts occupations",
 AND(B21&gt;=31, B21&lt;=39), "Service occupations",
 AND(B21&gt;=41, B21&lt;=43), "Sales and office occupations",
 AND(B21&gt;=51, B21&lt;=53), "Production, transportation, and material moving occupations",
 AND(B21&gt;=45, B21&lt;=49), "Natural resources, construction, and maintenance occupations",
 TRUE, "Not applicable to study area"
)</f>
        <v>Management, business, science, and arts occupations</v>
      </c>
      <c r="J21" s="46">
        <v>112</v>
      </c>
    </row>
    <row r="22" spans="1:12">
      <c r="A22" s="31" t="s">
        <v>1829</v>
      </c>
      <c r="B22" s="1">
        <f t="shared" si="0"/>
        <v>11</v>
      </c>
      <c r="C22" t="s">
        <v>1352</v>
      </c>
      <c r="D22" t="str" cm="1">
        <f t="array" ref="D22">_xlfn.IFS(
 AND(B22&gt;=11, B22&lt;=29), "Management, business, science, and arts occupations",
 AND(B22&gt;=31, B22&lt;=39), "Service occupations",
 AND(B22&gt;=41, B22&lt;=43), "Sales and office occupations",
 AND(B22&gt;=51, B22&lt;=53), "Production, transportation, and material moving occupations",
 AND(B22&gt;=45, B22&lt;=49), "Natural resources, construction, and maintenance occupations",
 TRUE, "Not applicable to study area"
)</f>
        <v>Management, business, science, and arts occupations</v>
      </c>
      <c r="J22" s="46">
        <v>114</v>
      </c>
    </row>
    <row r="23" spans="1:12">
      <c r="A23" s="31" t="s">
        <v>1829</v>
      </c>
      <c r="B23" s="1">
        <f t="shared" si="0"/>
        <v>11</v>
      </c>
      <c r="C23" t="s">
        <v>908</v>
      </c>
      <c r="D23" t="str" cm="1">
        <f t="array" ref="D23">_xlfn.IFS(
 AND(B23&gt;=11, B23&lt;=29), "Management, business, science, and arts occupations",
 AND(B23&gt;=31, B23&lt;=39), "Service occupations",
 AND(B23&gt;=41, B23&lt;=43), "Sales and office occupations",
 AND(B23&gt;=51, B23&lt;=53), "Production, transportation, and material moving occupations",
 AND(B23&gt;=45, B23&lt;=49), "Natural resources, construction, and maintenance occupations",
 TRUE, "Not applicable to study area"
)</f>
        <v>Management, business, science, and arts occupations</v>
      </c>
      <c r="J23" s="46">
        <v>115</v>
      </c>
    </row>
    <row r="24" spans="1:12">
      <c r="A24" s="31" t="s">
        <v>1829</v>
      </c>
      <c r="B24" s="1">
        <f t="shared" si="0"/>
        <v>11</v>
      </c>
      <c r="C24" t="s">
        <v>178</v>
      </c>
      <c r="D24" t="str" cm="1">
        <f t="array" ref="D24">_xlfn.IFS(
 AND(B24&gt;=11, B24&lt;=29), "Management, business, science, and arts occupations",
 AND(B24&gt;=31, B24&lt;=39), "Service occupations",
 AND(B24&gt;=41, B24&lt;=43), "Sales and office occupations",
 AND(B24&gt;=51, B24&lt;=53), "Production, transportation, and material moving occupations",
 AND(B24&gt;=45, B24&lt;=49), "Natural resources, construction, and maintenance occupations",
 TRUE, "Not applicable to study area"
)</f>
        <v>Management, business, science, and arts occupations</v>
      </c>
      <c r="J24" s="46">
        <v>211</v>
      </c>
    </row>
    <row r="25" spans="1:12">
      <c r="A25" s="31" t="s">
        <v>1829</v>
      </c>
      <c r="B25" s="1">
        <f t="shared" si="0"/>
        <v>11</v>
      </c>
      <c r="C25" t="s">
        <v>316</v>
      </c>
      <c r="D25" t="str" cm="1">
        <f t="array" ref="D25">_xlfn.IFS(
 AND(B25&gt;=11, B25&lt;=29), "Management, business, science, and arts occupations",
 AND(B25&gt;=31, B25&lt;=39), "Service occupations",
 AND(B25&gt;=41, B25&lt;=43), "Sales and office occupations",
 AND(B25&gt;=51, B25&lt;=53), "Production, transportation, and material moving occupations",
 AND(B25&gt;=45, B25&lt;=49), "Natural resources, construction, and maintenance occupations",
 TRUE, "Not applicable to study area"
)</f>
        <v>Management, business, science, and arts occupations</v>
      </c>
      <c r="J25" s="46">
        <v>213</v>
      </c>
    </row>
    <row r="26" spans="1:12">
      <c r="A26" s="31" t="s">
        <v>1829</v>
      </c>
      <c r="B26" s="1">
        <f t="shared" si="0"/>
        <v>11</v>
      </c>
      <c r="C26" t="s">
        <v>328</v>
      </c>
      <c r="D26" t="str" cm="1">
        <f t="array" ref="D26">_xlfn.IFS(
 AND(B26&gt;=11, B26&lt;=29), "Management, business, science, and arts occupations",
 AND(B26&gt;=31, B26&lt;=39), "Service occupations",
 AND(B26&gt;=41, B26&lt;=43), "Sales and office occupations",
 AND(B26&gt;=51, B26&lt;=53), "Production, transportation, and material moving occupations",
 AND(B26&gt;=45, B26&lt;=49), "Natural resources, construction, and maintenance occupations",
 TRUE, "Not applicable to study area"
)</f>
        <v>Management, business, science, and arts occupations</v>
      </c>
      <c r="J26" s="46">
        <v>337</v>
      </c>
    </row>
    <row r="27" spans="1:12">
      <c r="A27" s="31" t="s">
        <v>1829</v>
      </c>
      <c r="B27" s="1">
        <f t="shared" si="0"/>
        <v>11</v>
      </c>
      <c r="C27" t="s">
        <v>348</v>
      </c>
      <c r="D27" t="str" cm="1">
        <f t="array" ref="D27">_xlfn.IFS(
 AND(B27&gt;=11, B27&lt;=29), "Management, business, science, and arts occupations",
 AND(B27&gt;=31, B27&lt;=39), "Service occupations",
 AND(B27&gt;=41, B27&lt;=43), "Sales and office occupations",
 AND(B27&gt;=51, B27&lt;=53), "Production, transportation, and material moving occupations",
 AND(B27&gt;=45, B27&lt;=49), "Natural resources, construction, and maintenance occupations",
 TRUE, "Not applicable to study area"
)</f>
        <v>Management, business, science, and arts occupations</v>
      </c>
      <c r="J27" s="46">
        <v>481</v>
      </c>
    </row>
    <row r="28" spans="1:12">
      <c r="A28" s="31" t="s">
        <v>1829</v>
      </c>
      <c r="B28" s="1">
        <f t="shared" si="0"/>
        <v>11</v>
      </c>
      <c r="C28" t="s">
        <v>500</v>
      </c>
      <c r="D28" t="str" cm="1">
        <f t="array" ref="D28">_xlfn.IFS(
 AND(B28&gt;=11, B28&lt;=29), "Management, business, science, and arts occupations",
 AND(B28&gt;=31, B28&lt;=39), "Service occupations",
 AND(B28&gt;=41, B28&lt;=43), "Sales and office occupations",
 AND(B28&gt;=51, B28&lt;=53), "Production, transportation, and material moving occupations",
 AND(B28&gt;=45, B28&lt;=49), "Natural resources, construction, and maintenance occupations",
 TRUE, "Not applicable to study area"
)</f>
        <v>Management, business, science, and arts occupations</v>
      </c>
      <c r="J28" s="46">
        <v>482</v>
      </c>
    </row>
    <row r="29" spans="1:12">
      <c r="A29" s="31" t="s">
        <v>1829</v>
      </c>
      <c r="B29" s="1">
        <f t="shared" si="0"/>
        <v>11</v>
      </c>
      <c r="C29" t="s">
        <v>238</v>
      </c>
      <c r="D29" t="str" cm="1">
        <f t="array" ref="D29">_xlfn.IFS(
 AND(B29&gt;=11, B29&lt;=29), "Management, business, science, and arts occupations",
 AND(B29&gt;=31, B29&lt;=39), "Service occupations",
 AND(B29&gt;=41, B29&lt;=43), "Sales and office occupations",
 AND(B29&gt;=51, B29&lt;=53), "Production, transportation, and material moving occupations",
 AND(B29&gt;=45, B29&lt;=49), "Natural resources, construction, and maintenance occupations",
 TRUE, "Not applicable to study area"
)</f>
        <v>Management, business, science, and arts occupations</v>
      </c>
      <c r="J29" s="46">
        <v>483</v>
      </c>
    </row>
    <row r="30" spans="1:12">
      <c r="A30" s="31" t="s">
        <v>1829</v>
      </c>
      <c r="B30" s="1">
        <f t="shared" si="0"/>
        <v>11</v>
      </c>
      <c r="C30" t="s">
        <v>282</v>
      </c>
      <c r="D30" t="str" cm="1">
        <f t="array" ref="D30">_xlfn.IFS(
 AND(B30&gt;=11, B30&lt;=29), "Management, business, science, and arts occupations",
 AND(B30&gt;=31, B30&lt;=39), "Service occupations",
 AND(B30&gt;=41, B30&lt;=43), "Sales and office occupations",
 AND(B30&gt;=51, B30&lt;=53), "Production, transportation, and material moving occupations",
 AND(B30&gt;=45, B30&lt;=49), "Natural resources, construction, and maintenance occupations",
 TRUE, "Not applicable to study area"
)</f>
        <v>Management, business, science, and arts occupations</v>
      </c>
      <c r="J30" s="46">
        <v>484</v>
      </c>
    </row>
    <row r="31" spans="1:12">
      <c r="A31" s="31" t="s">
        <v>1829</v>
      </c>
      <c r="B31" s="1">
        <f t="shared" si="0"/>
        <v>11</v>
      </c>
      <c r="C31" t="s">
        <v>666</v>
      </c>
      <c r="D31" t="str" cm="1">
        <f t="array" ref="D31">_xlfn.IFS(
 AND(B31&gt;=11, B31&lt;=29), "Management, business, science, and arts occupations",
 AND(B31&gt;=31, B31&lt;=39), "Service occupations",
 AND(B31&gt;=41, B31&lt;=43), "Sales and office occupations",
 AND(B31&gt;=51, B31&lt;=53), "Production, transportation, and material moving occupations",
 AND(B31&gt;=45, B31&lt;=49), "Natural resources, construction, and maintenance occupations",
 TRUE, "Not applicable to study area"
)</f>
        <v>Management, business, science, and arts occupations</v>
      </c>
      <c r="J31" s="46">
        <v>486</v>
      </c>
    </row>
    <row r="32" spans="1:12">
      <c r="A32" s="31" t="s">
        <v>1829</v>
      </c>
      <c r="B32" s="1">
        <f t="shared" si="0"/>
        <v>11</v>
      </c>
      <c r="C32" t="s">
        <v>836</v>
      </c>
      <c r="D32" t="str" cm="1">
        <f t="array" ref="D32">_xlfn.IFS(
 AND(B32&gt;=11, B32&lt;=29), "Management, business, science, and arts occupations",
 AND(B32&gt;=31, B32&lt;=39), "Service occupations",
 AND(B32&gt;=41, B32&lt;=43), "Sales and office occupations",
 AND(B32&gt;=51, B32&lt;=53), "Production, transportation, and material moving occupations",
 AND(B32&gt;=45, B32&lt;=49), "Natural resources, construction, and maintenance occupations",
 TRUE, "Not applicable to study area"
)</f>
        <v>Management, business, science, and arts occupations</v>
      </c>
      <c r="J32" s="46">
        <v>487</v>
      </c>
    </row>
    <row r="33" spans="1:10">
      <c r="A33" s="31" t="s">
        <v>1829</v>
      </c>
      <c r="B33" s="1">
        <f t="shared" si="0"/>
        <v>11</v>
      </c>
      <c r="C33" t="s">
        <v>202</v>
      </c>
      <c r="D33" t="str" cm="1">
        <f t="array" ref="D33">_xlfn.IFS(
 AND(B33&gt;=11, B33&lt;=29), "Management, business, science, and arts occupations",
 AND(B33&gt;=31, B33&lt;=39), "Service occupations",
 AND(B33&gt;=41, B33&lt;=43), "Sales and office occupations",
 AND(B33&gt;=51, B33&lt;=53), "Production, transportation, and material moving occupations",
 AND(B33&gt;=45, B33&lt;=49), "Natural resources, construction, and maintenance occupations",
 TRUE, "Not applicable to study area"
)</f>
        <v>Management, business, science, and arts occupations</v>
      </c>
      <c r="J33" s="46">
        <v>488</v>
      </c>
    </row>
    <row r="34" spans="1:10">
      <c r="A34" s="31" t="s">
        <v>1829</v>
      </c>
      <c r="B34" s="1">
        <f t="shared" si="0"/>
        <v>11</v>
      </c>
      <c r="C34" t="s">
        <v>270</v>
      </c>
      <c r="D34" t="str" cm="1">
        <f t="array" ref="D34">_xlfn.IFS(
 AND(B34&gt;=11, B34&lt;=29), "Management, business, science, and arts occupations",
 AND(B34&gt;=31, B34&lt;=39), "Service occupations",
 AND(B34&gt;=41, B34&lt;=43), "Sales and office occupations",
 AND(B34&gt;=51, B34&lt;=53), "Production, transportation, and material moving occupations",
 AND(B34&gt;=45, B34&lt;=49), "Natural resources, construction, and maintenance occupations",
 TRUE, "Not applicable to study area"
)</f>
        <v>Management, business, science, and arts occupations</v>
      </c>
      <c r="J34" s="46">
        <v>491</v>
      </c>
    </row>
    <row r="35" spans="1:10">
      <c r="A35" s="31" t="s">
        <v>1829</v>
      </c>
      <c r="B35" s="1">
        <f t="shared" si="0"/>
        <v>11</v>
      </c>
      <c r="C35" t="s">
        <v>236</v>
      </c>
      <c r="D35" t="str" cm="1">
        <f t="array" ref="D35">_xlfn.IFS(
 AND(B35&gt;=11, B35&lt;=29), "Management, business, science, and arts occupations",
 AND(B35&gt;=31, B35&lt;=39), "Service occupations",
 AND(B35&gt;=41, B35&lt;=43), "Sales and office occupations",
 AND(B35&gt;=51, B35&lt;=53), "Production, transportation, and material moving occupations",
 AND(B35&gt;=45, B35&lt;=49), "Natural resources, construction, and maintenance occupations",
 TRUE, "Not applicable to study area"
)</f>
        <v>Management, business, science, and arts occupations</v>
      </c>
      <c r="J35" s="46">
        <v>492</v>
      </c>
    </row>
    <row r="36" spans="1:10">
      <c r="A36" s="31" t="s">
        <v>1829</v>
      </c>
      <c r="B36" s="1">
        <f t="shared" si="0"/>
        <v>11</v>
      </c>
      <c r="C36" t="s">
        <v>2537</v>
      </c>
      <c r="D36" t="str" cm="1">
        <f t="array" ref="D36">_xlfn.IFS(
 AND(B36&gt;=11, B36&lt;=29), "Management, business, science, and arts occupations",
 AND(B36&gt;=31, B36&lt;=39), "Service occupations",
 AND(B36&gt;=41, B36&lt;=43), "Sales and office occupations",
 AND(B36&gt;=51, B36&lt;=53), "Production, transportation, and material moving occupations",
 AND(B36&gt;=45, B36&lt;=49), "Natural resources, construction, and maintenance occupations",
 TRUE, "Not applicable to study area"
)</f>
        <v>Management, business, science, and arts occupations</v>
      </c>
      <c r="J36" s="46">
        <v>493</v>
      </c>
    </row>
    <row r="37" spans="1:10">
      <c r="A37" s="31" t="s">
        <v>1829</v>
      </c>
      <c r="B37" s="1">
        <f t="shared" si="0"/>
        <v>11</v>
      </c>
      <c r="C37" t="s">
        <v>192</v>
      </c>
      <c r="D37" t="str" cm="1">
        <f t="array" ref="D37">_xlfn.IFS(
 AND(B37&gt;=11, B37&lt;=29), "Management, business, science, and arts occupations",
 AND(B37&gt;=31, B37&lt;=39), "Service occupations",
 AND(B37&gt;=41, B37&lt;=43), "Sales and office occupations",
 AND(B37&gt;=51, B37&lt;=53), "Production, transportation, and material moving occupations",
 AND(B37&gt;=45, B37&lt;=49), "Natural resources, construction, and maintenance occupations",
 TRUE, "Not applicable to study area"
)</f>
        <v>Management, business, science, and arts occupations</v>
      </c>
      <c r="J37" s="46">
        <v>516</v>
      </c>
    </row>
    <row r="38" spans="1:10">
      <c r="A38" s="31" t="s">
        <v>1829</v>
      </c>
      <c r="B38" s="1">
        <f t="shared" si="0"/>
        <v>11</v>
      </c>
      <c r="C38" t="s">
        <v>168</v>
      </c>
      <c r="D38" t="str" cm="1">
        <f t="array" ref="D38">_xlfn.IFS(
 AND(B38&gt;=11, B38&lt;=29), "Management, business, science, and arts occupations",
 AND(B38&gt;=31, B38&lt;=39), "Service occupations",
 AND(B38&gt;=41, B38&lt;=43), "Sales and office occupations",
 AND(B38&gt;=51, B38&lt;=53), "Production, transportation, and material moving occupations",
 AND(B38&gt;=45, B38&lt;=49), "Natural resources, construction, and maintenance occupations",
 TRUE, "Not applicable to study area"
)</f>
        <v>Management, business, science, and arts occupations</v>
      </c>
      <c r="J38" s="46">
        <v>562</v>
      </c>
    </row>
    <row r="39" spans="1:10">
      <c r="A39" s="31" t="s">
        <v>1829</v>
      </c>
      <c r="B39" s="1">
        <f t="shared" si="0"/>
        <v>11</v>
      </c>
      <c r="C39" t="s">
        <v>396</v>
      </c>
      <c r="D39" t="str" cm="1">
        <f t="array" ref="D39">_xlfn.IFS(
 AND(B39&gt;=11, B39&lt;=29), "Management, business, science, and arts occupations",
 AND(B39&gt;=31, B39&lt;=39), "Service occupations",
 AND(B39&gt;=41, B39&lt;=43), "Sales and office occupations",
 AND(B39&gt;=51, B39&lt;=53), "Production, transportation, and material moving occupations",
 AND(B39&gt;=45, B39&lt;=49), "Natural resources, construction, and maintenance occupations",
 TRUE, "Not applicable to study area"
)</f>
        <v>Management, business, science, and arts occupations</v>
      </c>
      <c r="J39" s="46">
        <v>712</v>
      </c>
    </row>
    <row r="40" spans="1:10">
      <c r="A40" s="31" t="s">
        <v>1829</v>
      </c>
      <c r="B40" s="1">
        <f t="shared" si="0"/>
        <v>11</v>
      </c>
      <c r="C40" t="s">
        <v>542</v>
      </c>
      <c r="D40" t="str" cm="1">
        <f t="array" ref="D40">_xlfn.IFS(
 AND(B40&gt;=11, B40&lt;=29), "Management, business, science, and arts occupations",
 AND(B40&gt;=31, B40&lt;=39), "Service occupations",
 AND(B40&gt;=41, B40&lt;=43), "Sales and office occupations",
 AND(B40&gt;=51, B40&lt;=53), "Production, transportation, and material moving occupations",
 AND(B40&gt;=45, B40&lt;=49), "Natural resources, construction, and maintenance occupations",
 TRUE, "Not applicable to study area"
)</f>
        <v>Management, business, science, and arts occupations</v>
      </c>
      <c r="J40" s="46">
        <v>814</v>
      </c>
    </row>
    <row r="41" spans="1:10">
      <c r="A41" s="31" t="s">
        <v>1829</v>
      </c>
      <c r="B41" s="1">
        <f t="shared" si="0"/>
        <v>11</v>
      </c>
      <c r="C41" t="s">
        <v>210</v>
      </c>
      <c r="D41" t="str" cm="1">
        <f t="array" ref="D41">_xlfn.IFS(
 AND(B41&gt;=11, B41&lt;=29), "Management, business, science, and arts occupations",
 AND(B41&gt;=31, B41&lt;=39), "Service occupations",
 AND(B41&gt;=41, B41&lt;=43), "Sales and office occupations",
 AND(B41&gt;=51, B41&lt;=53), "Production, transportation, and material moving occupations",
 AND(B41&gt;=45, B41&lt;=49), "Natural resources, construction, and maintenance occupations",
 TRUE, "Not applicable to study area"
)</f>
        <v>Management, business, science, and arts occupations</v>
      </c>
      <c r="J41" s="46">
        <v>923</v>
      </c>
    </row>
    <row r="42" spans="1:10">
      <c r="A42" s="31" t="s">
        <v>1829</v>
      </c>
      <c r="B42" s="1">
        <f t="shared" si="0"/>
        <v>11</v>
      </c>
      <c r="C42" t="s">
        <v>2545</v>
      </c>
      <c r="D42" t="str" cm="1">
        <f t="array" ref="D42">_xlfn.IFS(
 AND(B42&gt;=11, B42&lt;=29), "Management, business, science, and arts occupations",
 AND(B42&gt;=31, B42&lt;=39), "Service occupations",
 AND(B42&gt;=41, B42&lt;=43), "Sales and office occupations",
 AND(B42&gt;=51, B42&lt;=53), "Production, transportation, and material moving occupations",
 AND(B42&gt;=45, B42&lt;=49), "Natural resources, construction, and maintenance occupations",
 TRUE, "Not applicable to study area"
)</f>
        <v>Management, business, science, and arts occupations</v>
      </c>
      <c r="J42" s="46">
        <v>1133</v>
      </c>
    </row>
    <row r="43" spans="1:10">
      <c r="A43" s="31" t="s">
        <v>1829</v>
      </c>
      <c r="B43" s="1">
        <f t="shared" si="0"/>
        <v>11</v>
      </c>
      <c r="C43" t="s">
        <v>258</v>
      </c>
      <c r="D43" t="str" cm="1">
        <f t="array" ref="D43">_xlfn.IFS(
 AND(B43&gt;=11, B43&lt;=29), "Management, business, science, and arts occupations",
 AND(B43&gt;=31, B43&lt;=39), "Service occupations",
 AND(B43&gt;=41, B43&lt;=43), "Sales and office occupations",
 AND(B43&gt;=51, B43&lt;=53), "Production, transportation, and material moving occupations",
 AND(B43&gt;=45, B43&lt;=49), "Natural resources, construction, and maintenance occupations",
 TRUE, "Not applicable to study area"
)</f>
        <v>Management, business, science, and arts occupations</v>
      </c>
      <c r="J43" s="46">
        <v>2121</v>
      </c>
    </row>
    <row r="44" spans="1:10">
      <c r="A44" s="31" t="s">
        <v>1829</v>
      </c>
      <c r="B44" s="1">
        <f t="shared" si="0"/>
        <v>11</v>
      </c>
      <c r="C44" t="s">
        <v>134</v>
      </c>
      <c r="D44" t="str" cm="1">
        <f t="array" ref="D44">_xlfn.IFS(
 AND(B44&gt;=11, B44&lt;=29), "Management, business, science, and arts occupations",
 AND(B44&gt;=31, B44&lt;=39), "Service occupations",
 AND(B44&gt;=41, B44&lt;=43), "Sales and office occupations",
 AND(B44&gt;=51, B44&lt;=53), "Production, transportation, and material moving occupations",
 AND(B44&gt;=45, B44&lt;=49), "Natural resources, construction, and maintenance occupations",
 TRUE, "Not applicable to study area"
)</f>
        <v>Management, business, science, and arts occupations</v>
      </c>
      <c r="J44" s="46">
        <v>2122</v>
      </c>
    </row>
    <row r="45" spans="1:10">
      <c r="A45" s="31" t="s">
        <v>1837</v>
      </c>
      <c r="B45" s="1">
        <f t="shared" si="0"/>
        <v>11</v>
      </c>
      <c r="C45" t="s">
        <v>78</v>
      </c>
      <c r="D45" t="str" cm="1">
        <f t="array" ref="D45">_xlfn.IFS(
 AND(B45&gt;=11, B45&lt;=29), "Management, business, science, and arts occupations",
 AND(B45&gt;=31, B45&lt;=39), "Service occupations",
 AND(B45&gt;=41, B45&lt;=43), "Sales and office occupations",
 AND(B45&gt;=51, B45&lt;=53), "Production, transportation, and material moving occupations",
 AND(B45&gt;=45, B45&lt;=49), "Natural resources, construction, and maintenance occupations",
 TRUE, "Not applicable to study area"
)</f>
        <v>Management, business, science, and arts occupations</v>
      </c>
      <c r="J45" s="46">
        <v>2123</v>
      </c>
    </row>
    <row r="46" spans="1:10">
      <c r="A46" s="31" t="s">
        <v>1837</v>
      </c>
      <c r="B46" s="1">
        <f t="shared" si="0"/>
        <v>11</v>
      </c>
      <c r="C46" t="s">
        <v>476</v>
      </c>
      <c r="D46" t="str" cm="1">
        <f t="array" ref="D46">_xlfn.IFS(
 AND(B46&gt;=11, B46&lt;=29), "Management, business, science, and arts occupations",
 AND(B46&gt;=31, B46&lt;=39), "Service occupations",
 AND(B46&gt;=41, B46&lt;=43), "Sales and office occupations",
 AND(B46&gt;=51, B46&lt;=53), "Production, transportation, and material moving occupations",
 AND(B46&gt;=45, B46&lt;=49), "Natural resources, construction, and maintenance occupations",
 TRUE, "Not applicable to study area"
)</f>
        <v>Management, business, science, and arts occupations</v>
      </c>
      <c r="J46" s="46">
        <v>2211</v>
      </c>
    </row>
    <row r="47" spans="1:10">
      <c r="A47" s="31" t="s">
        <v>1864</v>
      </c>
      <c r="B47" s="1">
        <f t="shared" si="0"/>
        <v>13</v>
      </c>
      <c r="C47" t="s">
        <v>2692</v>
      </c>
      <c r="D47" t="str" cm="1">
        <f t="array" ref="D47">_xlfn.IFS(
 AND(B47&gt;=11, B47&lt;=29), "Management, business, science, and arts occupations",
 AND(B47&gt;=31, B47&lt;=39), "Service occupations",
 AND(B47&gt;=41, B47&lt;=43), "Sales and office occupations",
 AND(B47&gt;=51, B47&lt;=53), "Production, transportation, and material moving occupations",
 AND(B47&gt;=45, B47&lt;=49), "Natural resources, construction, and maintenance occupations",
 TRUE, "Not applicable to study area"
)</f>
        <v>Management, business, science, and arts occupations</v>
      </c>
      <c r="J47" s="46">
        <v>2212</v>
      </c>
    </row>
    <row r="48" spans="1:10">
      <c r="A48" s="31" t="s">
        <v>1940</v>
      </c>
      <c r="B48" s="1">
        <f t="shared" si="0"/>
        <v>17</v>
      </c>
      <c r="C48" t="s">
        <v>750</v>
      </c>
      <c r="D48" t="str" cm="1">
        <f t="array" ref="D48">_xlfn.IFS(
 AND(B48&gt;=11, B48&lt;=29), "Management, business, science, and arts occupations",
 AND(B48&gt;=31, B48&lt;=39), "Service occupations",
 AND(B48&gt;=41, B48&lt;=43), "Sales and office occupations",
 AND(B48&gt;=51, B48&lt;=53), "Production, transportation, and material moving occupations",
 AND(B48&gt;=45, B48&lt;=49), "Natural resources, construction, and maintenance occupations",
 TRUE, "Not applicable to study area"
)</f>
        <v>Management, business, science, and arts occupations</v>
      </c>
      <c r="J48" s="46">
        <v>3113</v>
      </c>
    </row>
    <row r="49" spans="1:10">
      <c r="A49" s="31" t="s">
        <v>1942</v>
      </c>
      <c r="B49" s="1">
        <f t="shared" si="0"/>
        <v>17</v>
      </c>
      <c r="C49" t="s">
        <v>756</v>
      </c>
      <c r="D49" t="str" cm="1">
        <f t="array" ref="D49">_xlfn.IFS(
 AND(B49&gt;=11, B49&lt;=29), "Management, business, science, and arts occupations",
 AND(B49&gt;=31, B49&lt;=39), "Service occupations",
 AND(B49&gt;=41, B49&lt;=43), "Sales and office occupations",
 AND(B49&gt;=51, B49&lt;=53), "Production, transportation, and material moving occupations",
 AND(B49&gt;=45, B49&lt;=49), "Natural resources, construction, and maintenance occupations",
 TRUE, "Not applicable to study area"
)</f>
        <v>Management, business, science, and arts occupations</v>
      </c>
      <c r="J49" s="46">
        <v>3114</v>
      </c>
    </row>
    <row r="50" spans="1:10">
      <c r="A50" s="31" t="s">
        <v>1958</v>
      </c>
      <c r="B50" s="1">
        <f t="shared" si="0"/>
        <v>17</v>
      </c>
      <c r="C50" t="s">
        <v>1090</v>
      </c>
      <c r="D50" t="str" cm="1">
        <f t="array" ref="D50">_xlfn.IFS(
 AND(B50&gt;=11, B50&lt;=29), "Management, business, science, and arts occupations",
 AND(B50&gt;=31, B50&lt;=39), "Service occupations",
 AND(B50&gt;=41, B50&lt;=43), "Sales and office occupations",
 AND(B50&gt;=51, B50&lt;=53), "Production, transportation, and material moving occupations",
 AND(B50&gt;=45, B50&lt;=49), "Natural resources, construction, and maintenance occupations",
 TRUE, "Not applicable to study area"
)</f>
        <v>Management, business, science, and arts occupations</v>
      </c>
      <c r="J50" s="46">
        <v>3115</v>
      </c>
    </row>
    <row r="51" spans="1:10">
      <c r="A51" s="31" t="s">
        <v>1958</v>
      </c>
      <c r="B51" s="1">
        <f t="shared" si="0"/>
        <v>17</v>
      </c>
      <c r="C51" t="s">
        <v>538</v>
      </c>
      <c r="D51" t="str" cm="1">
        <f t="array" ref="D51">_xlfn.IFS(
 AND(B51&gt;=11, B51&lt;=29), "Management, business, science, and arts occupations",
 AND(B51&gt;=31, B51&lt;=39), "Service occupations",
 AND(B51&gt;=41, B51&lt;=43), "Sales and office occupations",
 AND(B51&gt;=51, B51&lt;=53), "Production, transportation, and material moving occupations",
 AND(B51&gt;=45, B51&lt;=49), "Natural resources, construction, and maintenance occupations",
 TRUE, "Not applicable to study area"
)</f>
        <v>Management, business, science, and arts occupations</v>
      </c>
      <c r="J51" s="46">
        <v>3116</v>
      </c>
    </row>
    <row r="52" spans="1:10">
      <c r="A52" s="31" t="s">
        <v>1969</v>
      </c>
      <c r="B52" s="1">
        <f t="shared" si="0"/>
        <v>17</v>
      </c>
      <c r="C52" t="s">
        <v>950</v>
      </c>
      <c r="D52" t="str" cm="1">
        <f t="array" ref="D52">_xlfn.IFS(
 AND(B52&gt;=11, B52&lt;=29), "Management, business, science, and arts occupations",
 AND(B52&gt;=31, B52&lt;=39), "Service occupations",
 AND(B52&gt;=41, B52&lt;=43), "Sales and office occupations",
 AND(B52&gt;=51, B52&lt;=53), "Production, transportation, and material moving occupations",
 AND(B52&gt;=45, B52&lt;=49), "Natural resources, construction, and maintenance occupations",
 TRUE, "Not applicable to study area"
)</f>
        <v>Management, business, science, and arts occupations</v>
      </c>
      <c r="J52" s="46">
        <v>3121</v>
      </c>
    </row>
    <row r="53" spans="1:10">
      <c r="A53" s="31" t="s">
        <v>1979</v>
      </c>
      <c r="B53" s="1">
        <f t="shared" si="0"/>
        <v>19</v>
      </c>
      <c r="C53" t="s">
        <v>388</v>
      </c>
      <c r="D53" t="str" cm="1">
        <f t="array" ref="D53">_xlfn.IFS(
 AND(B53&gt;=11, B53&lt;=29), "Management, business, science, and arts occupations",
 AND(B53&gt;=31, B53&lt;=39), "Service occupations",
 AND(B53&gt;=41, B53&lt;=43), "Sales and office occupations",
 AND(B53&gt;=51, B53&lt;=53), "Production, transportation, and material moving occupations",
 AND(B53&gt;=45, B53&lt;=49), "Natural resources, construction, and maintenance occupations",
 TRUE, "Not applicable to study area"
)</f>
        <v>Management, business, science, and arts occupations</v>
      </c>
      <c r="J53" s="46">
        <v>3122</v>
      </c>
    </row>
    <row r="54" spans="1:10">
      <c r="A54" s="31" t="s">
        <v>1979</v>
      </c>
      <c r="B54" s="1">
        <f t="shared" si="0"/>
        <v>19</v>
      </c>
      <c r="C54" t="s">
        <v>1618</v>
      </c>
      <c r="D54" t="str" cm="1">
        <f t="array" ref="D54">_xlfn.IFS(
 AND(B54&gt;=11, B54&lt;=29), "Management, business, science, and arts occupations",
 AND(B54&gt;=31, B54&lt;=39), "Service occupations",
 AND(B54&gt;=41, B54&lt;=43), "Sales and office occupations",
 AND(B54&gt;=51, B54&lt;=53), "Production, transportation, and material moving occupations",
 AND(B54&gt;=45, B54&lt;=49), "Natural resources, construction, and maintenance occupations",
 TRUE, "Not applicable to study area"
)</f>
        <v>Management, business, science, and arts occupations</v>
      </c>
      <c r="J54" s="46">
        <v>3131</v>
      </c>
    </row>
    <row r="55" spans="1:10">
      <c r="A55" s="31" t="s">
        <v>1979</v>
      </c>
      <c r="B55" s="1">
        <f t="shared" si="0"/>
        <v>19</v>
      </c>
      <c r="C55" t="s">
        <v>614</v>
      </c>
      <c r="D55" t="str" cm="1">
        <f t="array" ref="D55">_xlfn.IFS(
 AND(B55&gt;=11, B55&lt;=29), "Management, business, science, and arts occupations",
 AND(B55&gt;=31, B55&lt;=39), "Service occupations",
 AND(B55&gt;=41, B55&lt;=43), "Sales and office occupations",
 AND(B55&gt;=51, B55&lt;=53), "Production, transportation, and material moving occupations",
 AND(B55&gt;=45, B55&lt;=49), "Natural resources, construction, and maintenance occupations",
 TRUE, "Not applicable to study area"
)</f>
        <v>Management, business, science, and arts occupations</v>
      </c>
      <c r="J55" s="46">
        <v>3133</v>
      </c>
    </row>
    <row r="56" spans="1:10">
      <c r="A56" s="31" t="s">
        <v>1979</v>
      </c>
      <c r="B56" s="1">
        <f t="shared" si="0"/>
        <v>19</v>
      </c>
      <c r="C56" t="s">
        <v>1020</v>
      </c>
      <c r="D56" t="str" cm="1">
        <f t="array" ref="D56">_xlfn.IFS(
 AND(B56&gt;=11, B56&lt;=29), "Management, business, science, and arts occupations",
 AND(B56&gt;=31, B56&lt;=39), "Service occupations",
 AND(B56&gt;=41, B56&lt;=43), "Sales and office occupations",
 AND(B56&gt;=51, B56&lt;=53), "Production, transportation, and material moving occupations",
 AND(B56&gt;=45, B56&lt;=49), "Natural resources, construction, and maintenance occupations",
 TRUE, "Not applicable to study area"
)</f>
        <v>Management, business, science, and arts occupations</v>
      </c>
      <c r="J56" s="46">
        <v>3162</v>
      </c>
    </row>
    <row r="57" spans="1:10">
      <c r="A57" s="31" t="s">
        <v>1979</v>
      </c>
      <c r="B57" s="1">
        <f t="shared" si="0"/>
        <v>19</v>
      </c>
      <c r="C57" t="s">
        <v>620</v>
      </c>
      <c r="D57" t="str" cm="1">
        <f t="array" ref="D57">_xlfn.IFS(
 AND(B57&gt;=11, B57&lt;=29), "Management, business, science, and arts occupations",
 AND(B57&gt;=31, B57&lt;=39), "Service occupations",
 AND(B57&gt;=41, B57&lt;=43), "Sales and office occupations",
 AND(B57&gt;=51, B57&lt;=53), "Production, transportation, and material moving occupations",
 AND(B57&gt;=45, B57&lt;=49), "Natural resources, construction, and maintenance occupations",
 TRUE, "Not applicable to study area"
)</f>
        <v>Management, business, science, and arts occupations</v>
      </c>
      <c r="J57" s="46">
        <v>3211</v>
      </c>
    </row>
    <row r="58" spans="1:10">
      <c r="A58" s="31" t="s">
        <v>1979</v>
      </c>
      <c r="B58" s="1">
        <f t="shared" si="0"/>
        <v>19</v>
      </c>
      <c r="C58" t="s">
        <v>784</v>
      </c>
      <c r="D58" t="str" cm="1">
        <f t="array" ref="D58">_xlfn.IFS(
 AND(B58&gt;=11, B58&lt;=29), "Management, business, science, and arts occupations",
 AND(B58&gt;=31, B58&lt;=39), "Service occupations",
 AND(B58&gt;=41, B58&lt;=43), "Sales and office occupations",
 AND(B58&gt;=51, B58&lt;=53), "Production, transportation, and material moving occupations",
 AND(B58&gt;=45, B58&lt;=49), "Natural resources, construction, and maintenance occupations",
 TRUE, "Not applicable to study area"
)</f>
        <v>Management, business, science, and arts occupations</v>
      </c>
      <c r="J58" s="46">
        <v>3212</v>
      </c>
    </row>
    <row r="59" spans="1:10">
      <c r="A59" s="31" t="s">
        <v>1979</v>
      </c>
      <c r="B59" s="1">
        <f t="shared" si="0"/>
        <v>19</v>
      </c>
      <c r="C59" t="s">
        <v>846</v>
      </c>
      <c r="D59" t="str" cm="1">
        <f t="array" ref="D59">_xlfn.IFS(
 AND(B59&gt;=11, B59&lt;=29), "Management, business, science, and arts occupations",
 AND(B59&gt;=31, B59&lt;=39), "Service occupations",
 AND(B59&gt;=41, B59&lt;=43), "Sales and office occupations",
 AND(B59&gt;=51, B59&lt;=53), "Production, transportation, and material moving occupations",
 AND(B59&gt;=45, B59&lt;=49), "Natural resources, construction, and maintenance occupations",
 TRUE, "Not applicable to study area"
)</f>
        <v>Management, business, science, and arts occupations</v>
      </c>
      <c r="J59" s="46">
        <v>3221</v>
      </c>
    </row>
    <row r="60" spans="1:10">
      <c r="A60" s="31" t="s">
        <v>1979</v>
      </c>
      <c r="B60" s="1">
        <f t="shared" si="0"/>
        <v>19</v>
      </c>
      <c r="C60" t="s">
        <v>642</v>
      </c>
      <c r="D60" t="str" cm="1">
        <f t="array" ref="D60">_xlfn.IFS(
 AND(B60&gt;=11, B60&lt;=29), "Management, business, science, and arts occupations",
 AND(B60&gt;=31, B60&lt;=39), "Service occupations",
 AND(B60&gt;=41, B60&lt;=43), "Sales and office occupations",
 AND(B60&gt;=51, B60&lt;=53), "Production, transportation, and material moving occupations",
 AND(B60&gt;=45, B60&lt;=49), "Natural resources, construction, and maintenance occupations",
 TRUE, "Not applicable to study area"
)</f>
        <v>Management, business, science, and arts occupations</v>
      </c>
      <c r="J60" s="46">
        <v>3231</v>
      </c>
    </row>
    <row r="61" spans="1:10">
      <c r="A61" s="31" t="s">
        <v>1979</v>
      </c>
      <c r="B61" s="1">
        <f t="shared" si="0"/>
        <v>19</v>
      </c>
      <c r="C61" t="s">
        <v>732</v>
      </c>
      <c r="D61" t="str" cm="1">
        <f t="array" ref="D61">_xlfn.IFS(
 AND(B61&gt;=11, B61&lt;=29), "Management, business, science, and arts occupations",
 AND(B61&gt;=31, B61&lt;=39), "Service occupations",
 AND(B61&gt;=41, B61&lt;=43), "Sales and office occupations",
 AND(B61&gt;=51, B61&lt;=53), "Production, transportation, and material moving occupations",
 AND(B61&gt;=45, B61&lt;=49), "Natural resources, construction, and maintenance occupations",
 TRUE, "Not applicable to study area"
)</f>
        <v>Management, business, science, and arts occupations</v>
      </c>
      <c r="J61" s="46">
        <v>3252</v>
      </c>
    </row>
    <row r="62" spans="1:10">
      <c r="A62" s="31" t="s">
        <v>1979</v>
      </c>
      <c r="B62" s="1">
        <f t="shared" si="0"/>
        <v>19</v>
      </c>
      <c r="C62" t="s">
        <v>818</v>
      </c>
      <c r="D62" t="str" cm="1">
        <f t="array" ref="D62">_xlfn.IFS(
 AND(B62&gt;=11, B62&lt;=29), "Management, business, science, and arts occupations",
 AND(B62&gt;=31, B62&lt;=39), "Service occupations",
 AND(B62&gt;=41, B62&lt;=43), "Sales and office occupations",
 AND(B62&gt;=51, B62&lt;=53), "Production, transportation, and material moving occupations",
 AND(B62&gt;=45, B62&lt;=49), "Natural resources, construction, and maintenance occupations",
 TRUE, "Not applicable to study area"
)</f>
        <v>Management, business, science, and arts occupations</v>
      </c>
      <c r="J62" s="46">
        <v>3253</v>
      </c>
    </row>
    <row r="63" spans="1:10">
      <c r="A63" s="31" t="s">
        <v>1979</v>
      </c>
      <c r="B63" s="1">
        <f t="shared" si="0"/>
        <v>19</v>
      </c>
      <c r="C63" t="s">
        <v>1973</v>
      </c>
      <c r="D63" t="str" cm="1">
        <f t="array" ref="D63">_xlfn.IFS(
 AND(B63&gt;=11, B63&lt;=29), "Management, business, science, and arts occupations",
 AND(B63&gt;=31, B63&lt;=39), "Service occupations",
 AND(B63&gt;=41, B63&lt;=43), "Sales and office occupations",
 AND(B63&gt;=51, B63&lt;=53), "Production, transportation, and material moving occupations",
 AND(B63&gt;=45, B63&lt;=49), "Natural resources, construction, and maintenance occupations",
 TRUE, "Not applicable to study area"
)</f>
        <v>Management, business, science, and arts occupations</v>
      </c>
      <c r="J63" s="46">
        <v>3254</v>
      </c>
    </row>
    <row r="64" spans="1:10">
      <c r="A64" s="31" t="s">
        <v>1979</v>
      </c>
      <c r="B64" s="1">
        <f t="shared" si="0"/>
        <v>19</v>
      </c>
      <c r="C64" t="s">
        <v>1976</v>
      </c>
      <c r="D64" t="str" cm="1">
        <f t="array" ref="D64">_xlfn.IFS(
 AND(B64&gt;=11, B64&lt;=29), "Management, business, science, and arts occupations",
 AND(B64&gt;=31, B64&lt;=39), "Service occupations",
 AND(B64&gt;=41, B64&lt;=43), "Sales and office occupations",
 AND(B64&gt;=51, B64&lt;=53), "Production, transportation, and material moving occupations",
 AND(B64&gt;=45, B64&lt;=49), "Natural resources, construction, and maintenance occupations",
 TRUE, "Not applicable to study area"
)</f>
        <v>Management, business, science, and arts occupations</v>
      </c>
      <c r="J64" s="46">
        <v>3255</v>
      </c>
    </row>
    <row r="65" spans="1:10">
      <c r="A65" s="31" t="s">
        <v>1979</v>
      </c>
      <c r="B65" s="1">
        <f t="shared" si="0"/>
        <v>19</v>
      </c>
      <c r="C65" t="s">
        <v>594</v>
      </c>
      <c r="D65" t="str" cm="1">
        <f t="array" ref="D65">_xlfn.IFS(
 AND(B65&gt;=11, B65&lt;=29), "Management, business, science, and arts occupations",
 AND(B65&gt;=31, B65&lt;=39), "Service occupations",
 AND(B65&gt;=41, B65&lt;=43), "Sales and office occupations",
 AND(B65&gt;=51, B65&lt;=53), "Production, transportation, and material moving occupations",
 AND(B65&gt;=45, B65&lt;=49), "Natural resources, construction, and maintenance occupations",
 TRUE, "Not applicable to study area"
)</f>
        <v>Management, business, science, and arts occupations</v>
      </c>
      <c r="J65" s="46">
        <v>3256</v>
      </c>
    </row>
    <row r="66" spans="1:10">
      <c r="A66" s="31" t="s">
        <v>1979</v>
      </c>
      <c r="B66" s="1">
        <f t="shared" ref="B66:B129" si="1">VALUE(LEFT(A66,2))</f>
        <v>19</v>
      </c>
      <c r="C66" t="s">
        <v>548</v>
      </c>
      <c r="D66" t="str" cm="1">
        <f t="array" ref="D66">_xlfn.IFS(
 AND(B66&gt;=11, B66&lt;=29), "Management, business, science, and arts occupations",
 AND(B66&gt;=31, B66&lt;=39), "Service occupations",
 AND(B66&gt;=41, B66&lt;=43), "Sales and office occupations",
 AND(B66&gt;=51, B66&lt;=53), "Production, transportation, and material moving occupations",
 AND(B66&gt;=45, B66&lt;=49), "Natural resources, construction, and maintenance occupations",
 TRUE, "Not applicable to study area"
)</f>
        <v>Management, business, science, and arts occupations</v>
      </c>
      <c r="J66" s="46">
        <v>3261</v>
      </c>
    </row>
    <row r="67" spans="1:10">
      <c r="A67" s="31" t="s">
        <v>1979</v>
      </c>
      <c r="B67" s="1">
        <f t="shared" si="1"/>
        <v>19</v>
      </c>
      <c r="C67" t="s">
        <v>518</v>
      </c>
      <c r="D67" t="str" cm="1">
        <f t="array" ref="D67">_xlfn.IFS(
 AND(B67&gt;=11, B67&lt;=29), "Management, business, science, and arts occupations",
 AND(B67&gt;=31, B67&lt;=39), "Service occupations",
 AND(B67&gt;=41, B67&lt;=43), "Sales and office occupations",
 AND(B67&gt;=51, B67&lt;=53), "Production, transportation, and material moving occupations",
 AND(B67&gt;=45, B67&lt;=49), "Natural resources, construction, and maintenance occupations",
 TRUE, "Not applicable to study area"
)</f>
        <v>Management, business, science, and arts occupations</v>
      </c>
      <c r="J67" s="46">
        <v>3272</v>
      </c>
    </row>
    <row r="68" spans="1:10">
      <c r="A68" s="31" t="s">
        <v>1979</v>
      </c>
      <c r="B68" s="1">
        <f t="shared" si="1"/>
        <v>19</v>
      </c>
      <c r="C68" t="s">
        <v>1016</v>
      </c>
      <c r="D68" t="str" cm="1">
        <f t="array" ref="D68">_xlfn.IFS(
 AND(B68&gt;=11, B68&lt;=29), "Management, business, science, and arts occupations",
 AND(B68&gt;=31, B68&lt;=39), "Service occupations",
 AND(B68&gt;=41, B68&lt;=43), "Sales and office occupations",
 AND(B68&gt;=51, B68&lt;=53), "Production, transportation, and material moving occupations",
 AND(B68&gt;=45, B68&lt;=49), "Natural resources, construction, and maintenance occupations",
 TRUE, "Not applicable to study area"
)</f>
        <v>Management, business, science, and arts occupations</v>
      </c>
      <c r="J68" s="68">
        <v>3279</v>
      </c>
    </row>
    <row r="69" spans="1:10">
      <c r="A69" s="31" t="s">
        <v>1979</v>
      </c>
      <c r="B69" s="1">
        <f t="shared" si="1"/>
        <v>19</v>
      </c>
      <c r="C69" t="s">
        <v>780</v>
      </c>
      <c r="D69" t="str" cm="1">
        <f t="array" ref="D69">_xlfn.IFS(
 AND(B69&gt;=11, B69&lt;=29), "Management, business, science, and arts occupations",
 AND(B69&gt;=31, B69&lt;=39), "Service occupations",
 AND(B69&gt;=41, B69&lt;=43), "Sales and office occupations",
 AND(B69&gt;=51, B69&lt;=53), "Production, transportation, and material moving occupations",
 AND(B69&gt;=45, B69&lt;=49), "Natural resources, construction, and maintenance occupations",
 TRUE, "Not applicable to study area"
)</f>
        <v>Management, business, science, and arts occupations</v>
      </c>
      <c r="J69" s="46">
        <v>3313</v>
      </c>
    </row>
    <row r="70" spans="1:10">
      <c r="A70" s="31" t="s">
        <v>1979</v>
      </c>
      <c r="B70" s="1">
        <f t="shared" si="1"/>
        <v>19</v>
      </c>
      <c r="C70" t="s">
        <v>1550</v>
      </c>
      <c r="D70" t="str" cm="1">
        <f t="array" ref="D70">_xlfn.IFS(
 AND(B70&gt;=11, B70&lt;=29), "Management, business, science, and arts occupations",
 AND(B70&gt;=31, B70&lt;=39), "Service occupations",
 AND(B70&gt;=41, B70&lt;=43), "Sales and office occupations",
 AND(B70&gt;=51, B70&lt;=53), "Production, transportation, and material moving occupations",
 AND(B70&gt;=45, B70&lt;=49), "Natural resources, construction, and maintenance occupations",
 TRUE, "Not applicable to study area"
)</f>
        <v>Management, business, science, and arts occupations</v>
      </c>
      <c r="J70" s="46">
        <v>3314</v>
      </c>
    </row>
    <row r="71" spans="1:10">
      <c r="A71" s="31" t="s">
        <v>1979</v>
      </c>
      <c r="B71" s="1">
        <f t="shared" si="1"/>
        <v>19</v>
      </c>
      <c r="C71" t="s">
        <v>148</v>
      </c>
      <c r="D71" t="str" cm="1">
        <f t="array" ref="D71">_xlfn.IFS(
 AND(B71&gt;=11, B71&lt;=29), "Management, business, science, and arts occupations",
 AND(B71&gt;=31, B71&lt;=39), "Service occupations",
 AND(B71&gt;=41, B71&lt;=43), "Sales and office occupations",
 AND(B71&gt;=51, B71&lt;=53), "Production, transportation, and material moving occupations",
 AND(B71&gt;=45, B71&lt;=49), "Natural resources, construction, and maintenance occupations",
 TRUE, "Not applicable to study area"
)</f>
        <v>Management, business, science, and arts occupations</v>
      </c>
      <c r="J71" s="46">
        <v>3315</v>
      </c>
    </row>
    <row r="72" spans="1:10">
      <c r="A72" s="31" t="s">
        <v>1979</v>
      </c>
      <c r="B72" s="1">
        <f t="shared" si="1"/>
        <v>19</v>
      </c>
      <c r="C72" t="s">
        <v>886</v>
      </c>
      <c r="D72" t="str" cm="1">
        <f t="array" ref="D72">_xlfn.IFS(
 AND(B72&gt;=11, B72&lt;=29), "Management, business, science, and arts occupations",
 AND(B72&gt;=31, B72&lt;=39), "Service occupations",
 AND(B72&gt;=41, B72&lt;=43), "Sales and office occupations",
 AND(B72&gt;=51, B72&lt;=53), "Production, transportation, and material moving occupations",
 AND(B72&gt;=45, B72&lt;=49), "Natural resources, construction, and maintenance occupations",
 TRUE, "Not applicable to study area"
)</f>
        <v>Management, business, science, and arts occupations</v>
      </c>
      <c r="J72" s="46">
        <v>3321</v>
      </c>
    </row>
    <row r="73" spans="1:10">
      <c r="A73" s="31" t="s">
        <v>1979</v>
      </c>
      <c r="B73" s="1">
        <f t="shared" si="1"/>
        <v>19</v>
      </c>
      <c r="C73" t="s">
        <v>1510</v>
      </c>
      <c r="D73" t="str" cm="1">
        <f t="array" ref="D73">_xlfn.IFS(
 AND(B73&gt;=11, B73&lt;=29), "Management, business, science, and arts occupations",
 AND(B73&gt;=31, B73&lt;=39), "Service occupations",
 AND(B73&gt;=41, B73&lt;=43), "Sales and office occupations",
 AND(B73&gt;=51, B73&lt;=53), "Production, transportation, and material moving occupations",
 AND(B73&gt;=45, B73&lt;=49), "Natural resources, construction, and maintenance occupations",
 TRUE, "Not applicable to study area"
)</f>
        <v>Management, business, science, and arts occupations</v>
      </c>
      <c r="J73" s="46">
        <v>3322</v>
      </c>
    </row>
    <row r="74" spans="1:10">
      <c r="A74" s="31" t="s">
        <v>1980</v>
      </c>
      <c r="B74" s="1">
        <f t="shared" si="1"/>
        <v>19</v>
      </c>
      <c r="C74" t="s">
        <v>286</v>
      </c>
      <c r="D74" t="str" cm="1">
        <f t="array" ref="D74">_xlfn.IFS(
 AND(B74&gt;=11, B74&lt;=29), "Management, business, science, and arts occupations",
 AND(B74&gt;=31, B74&lt;=39), "Service occupations",
 AND(B74&gt;=41, B74&lt;=43), "Sales and office occupations",
 AND(B74&gt;=51, B74&lt;=53), "Production, transportation, and material moving occupations",
 AND(B74&gt;=45, B74&lt;=49), "Natural resources, construction, and maintenance occupations",
 TRUE, "Not applicable to study area"
)</f>
        <v>Management, business, science, and arts occupations</v>
      </c>
      <c r="J74" s="46">
        <v>3327</v>
      </c>
    </row>
    <row r="75" spans="1:10">
      <c r="A75" s="31" t="s">
        <v>1980</v>
      </c>
      <c r="B75" s="1">
        <f t="shared" si="1"/>
        <v>19</v>
      </c>
      <c r="C75" t="s">
        <v>218</v>
      </c>
      <c r="D75" t="str" cm="1">
        <f t="array" ref="D75">_xlfn.IFS(
 AND(B75&gt;=11, B75&lt;=29), "Management, business, science, and arts occupations",
 AND(B75&gt;=31, B75&lt;=39), "Service occupations",
 AND(B75&gt;=41, B75&lt;=43), "Sales and office occupations",
 AND(B75&gt;=51, B75&lt;=53), "Production, transportation, and material moving occupations",
 AND(B75&gt;=45, B75&lt;=49), "Natural resources, construction, and maintenance occupations",
 TRUE, "Not applicable to study area"
)</f>
        <v>Management, business, science, and arts occupations</v>
      </c>
      <c r="J75" s="46">
        <v>3328</v>
      </c>
    </row>
    <row r="76" spans="1:10">
      <c r="A76" s="31" t="s">
        <v>1980</v>
      </c>
      <c r="B76" s="1">
        <f t="shared" si="1"/>
        <v>19</v>
      </c>
      <c r="C76" t="s">
        <v>110</v>
      </c>
      <c r="D76" t="str" cm="1">
        <f t="array" ref="D76">_xlfn.IFS(
 AND(B76&gt;=11, B76&lt;=29), "Management, business, science, and arts occupations",
 AND(B76&gt;=31, B76&lt;=39), "Service occupations",
 AND(B76&gt;=41, B76&lt;=43), "Sales and office occupations",
 AND(B76&gt;=51, B76&lt;=53), "Production, transportation, and material moving occupations",
 AND(B76&gt;=45, B76&lt;=49), "Natural resources, construction, and maintenance occupations",
 TRUE, "Not applicable to study area"
)</f>
        <v>Management, business, science, and arts occupations</v>
      </c>
      <c r="J76" s="46">
        <v>3333</v>
      </c>
    </row>
    <row r="77" spans="1:10">
      <c r="A77" s="31" t="s">
        <v>1980</v>
      </c>
      <c r="B77" s="1">
        <f t="shared" si="1"/>
        <v>19</v>
      </c>
      <c r="C77" t="s">
        <v>154</v>
      </c>
      <c r="D77" t="str" cm="1">
        <f t="array" ref="D77">_xlfn.IFS(
 AND(B77&gt;=11, B77&lt;=29), "Management, business, science, and arts occupations",
 AND(B77&gt;=31, B77&lt;=39), "Service occupations",
 AND(B77&gt;=41, B77&lt;=43), "Sales and office occupations",
 AND(B77&gt;=51, B77&lt;=53), "Production, transportation, and material moving occupations",
 AND(B77&gt;=45, B77&lt;=49), "Natural resources, construction, and maintenance occupations",
 TRUE, "Not applicable to study area"
)</f>
        <v>Management, business, science, and arts occupations</v>
      </c>
      <c r="J77" s="46">
        <v>3335</v>
      </c>
    </row>
    <row r="78" spans="1:10">
      <c r="A78" s="31" t="s">
        <v>1980</v>
      </c>
      <c r="B78" s="1">
        <f t="shared" si="1"/>
        <v>19</v>
      </c>
      <c r="C78" t="s">
        <v>378</v>
      </c>
      <c r="D78" t="str" cm="1">
        <f t="array" ref="D78">_xlfn.IFS(
 AND(B78&gt;=11, B78&lt;=29), "Management, business, science, and arts occupations",
 AND(B78&gt;=31, B78&lt;=39), "Service occupations",
 AND(B78&gt;=41, B78&lt;=43), "Sales and office occupations",
 AND(B78&gt;=51, B78&lt;=53), "Production, transportation, and material moving occupations",
 AND(B78&gt;=45, B78&lt;=49), "Natural resources, construction, and maintenance occupations",
 TRUE, "Not applicable to study area"
)</f>
        <v>Management, business, science, and arts occupations</v>
      </c>
      <c r="J78" s="46">
        <v>3336</v>
      </c>
    </row>
    <row r="79" spans="1:10">
      <c r="A79" s="31" t="s">
        <v>1980</v>
      </c>
      <c r="B79" s="1">
        <f t="shared" si="1"/>
        <v>19</v>
      </c>
      <c r="C79" t="s">
        <v>72</v>
      </c>
      <c r="D79" t="str" cm="1">
        <f t="array" ref="D79">_xlfn.IFS(
 AND(B79&gt;=11, B79&lt;=29), "Management, business, science, and arts occupations",
 AND(B79&gt;=31, B79&lt;=39), "Service occupations",
 AND(B79&gt;=41, B79&lt;=43), "Sales and office occupations",
 AND(B79&gt;=51, B79&lt;=53), "Production, transportation, and material moving occupations",
 AND(B79&gt;=45, B79&lt;=49), "Natural resources, construction, and maintenance occupations",
 TRUE, "Not applicable to study area"
)</f>
        <v>Management, business, science, and arts occupations</v>
      </c>
      <c r="J79" s="46">
        <v>3341</v>
      </c>
    </row>
    <row r="80" spans="1:10">
      <c r="A80" s="31" t="s">
        <v>1980</v>
      </c>
      <c r="B80" s="1">
        <f t="shared" si="1"/>
        <v>19</v>
      </c>
      <c r="C80" t="s">
        <v>18</v>
      </c>
      <c r="D80" t="str" cm="1">
        <f t="array" ref="D80">_xlfn.IFS(
 AND(B80&gt;=11, B80&lt;=29), "Management, business, science, and arts occupations",
 AND(B80&gt;=31, B80&lt;=39), "Service occupations",
 AND(B80&gt;=41, B80&lt;=43), "Sales and office occupations",
 AND(B80&gt;=51, B80&lt;=53), "Production, transportation, and material moving occupations",
 AND(B80&gt;=45, B80&lt;=49), "Natural resources, construction, and maintenance occupations",
 TRUE, "Not applicable to study area"
)</f>
        <v>Management, business, science, and arts occupations</v>
      </c>
      <c r="J80" s="46">
        <v>3345</v>
      </c>
    </row>
    <row r="81" spans="1:10">
      <c r="A81" s="31" t="s">
        <v>1980</v>
      </c>
      <c r="B81" s="1">
        <f t="shared" si="1"/>
        <v>19</v>
      </c>
      <c r="C81" t="s">
        <v>56</v>
      </c>
      <c r="D81" t="str" cm="1">
        <f t="array" ref="D81">_xlfn.IFS(
 AND(B81&gt;=11, B81&lt;=29), "Management, business, science, and arts occupations",
 AND(B81&gt;=31, B81&lt;=39), "Service occupations",
 AND(B81&gt;=41, B81&lt;=43), "Sales and office occupations",
 AND(B81&gt;=51, B81&lt;=53), "Production, transportation, and material moving occupations",
 AND(B81&gt;=45, B81&lt;=49), "Natural resources, construction, and maintenance occupations",
 TRUE, "Not applicable to study area"
)</f>
        <v>Management, business, science, and arts occupations</v>
      </c>
      <c r="J81" s="46">
        <v>3352</v>
      </c>
    </row>
    <row r="82" spans="1:10">
      <c r="A82" s="31" t="s">
        <v>1980</v>
      </c>
      <c r="B82" s="1">
        <f t="shared" si="1"/>
        <v>19</v>
      </c>
      <c r="C82" t="s">
        <v>32</v>
      </c>
      <c r="D82" t="str" cm="1">
        <f t="array" ref="D82">_xlfn.IFS(
 AND(B82&gt;=11, B82&lt;=29), "Management, business, science, and arts occupations",
 AND(B82&gt;=31, B82&lt;=39), "Service occupations",
 AND(B82&gt;=41, B82&lt;=43), "Sales and office occupations",
 AND(B82&gt;=51, B82&lt;=53), "Production, transportation, and material moving occupations",
 AND(B82&gt;=45, B82&lt;=49), "Natural resources, construction, and maintenance occupations",
 TRUE, "Not applicable to study area"
)</f>
        <v>Management, business, science, and arts occupations</v>
      </c>
      <c r="J82" s="46">
        <v>3365</v>
      </c>
    </row>
    <row r="83" spans="1:10">
      <c r="A83" s="31" t="s">
        <v>1981</v>
      </c>
      <c r="B83" s="1">
        <f t="shared" si="1"/>
        <v>19</v>
      </c>
      <c r="C83" t="s">
        <v>284</v>
      </c>
      <c r="D83" t="str" cm="1">
        <f t="array" ref="D83">_xlfn.IFS(
 AND(B83&gt;=11, B83&lt;=29), "Management, business, science, and arts occupations",
 AND(B83&gt;=31, B83&lt;=39), "Service occupations",
 AND(B83&gt;=41, B83&lt;=43), "Sales and office occupations",
 AND(B83&gt;=51, B83&lt;=53), "Production, transportation, and material moving occupations",
 AND(B83&gt;=45, B83&lt;=49), "Natural resources, construction, and maintenance occupations",
 TRUE, "Not applicable to study area"
)</f>
        <v>Management, business, science, and arts occupations</v>
      </c>
      <c r="J83" s="46">
        <v>3366</v>
      </c>
    </row>
    <row r="84" spans="1:10">
      <c r="A84" s="31" t="s">
        <v>1981</v>
      </c>
      <c r="B84" s="1">
        <f t="shared" si="1"/>
        <v>19</v>
      </c>
      <c r="C84" t="s">
        <v>322</v>
      </c>
      <c r="D84" t="str" cm="1">
        <f t="array" ref="D84">_xlfn.IFS(
 AND(B84&gt;=11, B84&lt;=29), "Management, business, science, and arts occupations",
 AND(B84&gt;=31, B84&lt;=39), "Service occupations",
 AND(B84&gt;=41, B84&lt;=43), "Sales and office occupations",
 AND(B84&gt;=51, B84&lt;=53), "Production, transportation, and material moving occupations",
 AND(B84&gt;=45, B84&lt;=49), "Natural resources, construction, and maintenance occupations",
 TRUE, "Not applicable to study area"
)</f>
        <v>Management, business, science, and arts occupations</v>
      </c>
      <c r="J84" s="46">
        <v>3369</v>
      </c>
    </row>
    <row r="85" spans="1:10">
      <c r="A85" s="31" t="s">
        <v>1981</v>
      </c>
      <c r="B85" s="1">
        <f t="shared" si="1"/>
        <v>19</v>
      </c>
      <c r="C85" t="s">
        <v>88</v>
      </c>
      <c r="D85" t="str" cm="1">
        <f t="array" ref="D85">_xlfn.IFS(
 AND(B85&gt;=11, B85&lt;=29), "Management, business, science, and arts occupations",
 AND(B85&gt;=31, B85&lt;=39), "Service occupations",
 AND(B85&gt;=41, B85&lt;=43), "Sales and office occupations",
 AND(B85&gt;=51, B85&lt;=53), "Production, transportation, and material moving occupations",
 AND(B85&gt;=45, B85&lt;=49), "Natural resources, construction, and maintenance occupations",
 TRUE, "Not applicable to study area"
)</f>
        <v>Management, business, science, and arts occupations</v>
      </c>
      <c r="J85" s="46">
        <v>3391</v>
      </c>
    </row>
    <row r="86" spans="1:10">
      <c r="A86" s="31" t="s">
        <v>1981</v>
      </c>
      <c r="B86" s="1">
        <f t="shared" si="1"/>
        <v>19</v>
      </c>
      <c r="C86" t="s">
        <v>612</v>
      </c>
      <c r="D86" t="str" cm="1">
        <f t="array" ref="D86">_xlfn.IFS(
 AND(B86&gt;=11, B86&lt;=29), "Management, business, science, and arts occupations",
 AND(B86&gt;=31, B86&lt;=39), "Service occupations",
 AND(B86&gt;=41, B86&lt;=43), "Sales and office occupations",
 AND(B86&gt;=51, B86&lt;=53), "Production, transportation, and material moving occupations",
 AND(B86&gt;=45, B86&lt;=49), "Natural resources, construction, and maintenance occupations",
 TRUE, "Not applicable to study area"
)</f>
        <v>Management, business, science, and arts occupations</v>
      </c>
      <c r="J86" s="46">
        <v>4231</v>
      </c>
    </row>
    <row r="87" spans="1:10">
      <c r="A87" s="31" t="s">
        <v>1981</v>
      </c>
      <c r="B87" s="1">
        <f t="shared" si="1"/>
        <v>19</v>
      </c>
      <c r="C87" t="s">
        <v>420</v>
      </c>
      <c r="D87" t="str" cm="1">
        <f t="array" ref="D87">_xlfn.IFS(
 AND(B87&gt;=11, B87&lt;=29), "Management, business, science, and arts occupations",
 AND(B87&gt;=31, B87&lt;=39), "Service occupations",
 AND(B87&gt;=41, B87&lt;=43), "Sales and office occupations",
 AND(B87&gt;=51, B87&lt;=53), "Production, transportation, and material moving occupations",
 AND(B87&gt;=45, B87&lt;=49), "Natural resources, construction, and maintenance occupations",
 TRUE, "Not applicable to study area"
)</f>
        <v>Management, business, science, and arts occupations</v>
      </c>
      <c r="J87" s="46">
        <v>4232</v>
      </c>
    </row>
    <row r="88" spans="1:10">
      <c r="A88" s="31" t="s">
        <v>1981</v>
      </c>
      <c r="B88" s="1">
        <f t="shared" si="1"/>
        <v>19</v>
      </c>
      <c r="C88" t="s">
        <v>660</v>
      </c>
      <c r="D88" t="str" cm="1">
        <f t="array" ref="D88">_xlfn.IFS(
 AND(B88&gt;=11, B88&lt;=29), "Management, business, science, and arts occupations",
 AND(B88&gt;=31, B88&lt;=39), "Service occupations",
 AND(B88&gt;=41, B88&lt;=43), "Sales and office occupations",
 AND(B88&gt;=51, B88&lt;=53), "Production, transportation, and material moving occupations",
 AND(B88&gt;=45, B88&lt;=49), "Natural resources, construction, and maintenance occupations",
 TRUE, "Not applicable to study area"
)</f>
        <v>Management, business, science, and arts occupations</v>
      </c>
      <c r="J88" s="46">
        <v>4233</v>
      </c>
    </row>
    <row r="89" spans="1:10">
      <c r="A89" s="31" t="s">
        <v>1981</v>
      </c>
      <c r="B89" s="1">
        <f t="shared" si="1"/>
        <v>19</v>
      </c>
      <c r="C89" t="s">
        <v>2608</v>
      </c>
      <c r="D89" t="str" cm="1">
        <f t="array" ref="D89">_xlfn.IFS(
 AND(B89&gt;=11, B89&lt;=29), "Management, business, science, and arts occupations",
 AND(B89&gt;=31, B89&lt;=39), "Service occupations",
 AND(B89&gt;=41, B89&lt;=43), "Sales and office occupations",
 AND(B89&gt;=51, B89&lt;=53), "Production, transportation, and material moving occupations",
 AND(B89&gt;=45, B89&lt;=49), "Natural resources, construction, and maintenance occupations",
 TRUE, "Not applicable to study area"
)</f>
        <v>Management, business, science, and arts occupations</v>
      </c>
      <c r="J89" s="46">
        <v>4234</v>
      </c>
    </row>
    <row r="90" spans="1:10">
      <c r="A90" s="31" t="s">
        <v>1981</v>
      </c>
      <c r="B90" s="1">
        <f t="shared" si="1"/>
        <v>19</v>
      </c>
      <c r="C90" t="s">
        <v>200</v>
      </c>
      <c r="D90" t="str" cm="1">
        <f t="array" ref="D90">_xlfn.IFS(
 AND(B90&gt;=11, B90&lt;=29), "Management, business, science, and arts occupations",
 AND(B90&gt;=31, B90&lt;=39), "Service occupations",
 AND(B90&gt;=41, B90&lt;=43), "Sales and office occupations",
 AND(B90&gt;=51, B90&lt;=53), "Production, transportation, and material moving occupations",
 AND(B90&gt;=45, B90&lt;=49), "Natural resources, construction, and maintenance occupations",
 TRUE, "Not applicable to study area"
)</f>
        <v>Management, business, science, and arts occupations</v>
      </c>
      <c r="J90" s="46">
        <v>4235</v>
      </c>
    </row>
    <row r="91" spans="1:10">
      <c r="A91" s="31" t="s">
        <v>1981</v>
      </c>
      <c r="B91" s="1">
        <f t="shared" si="1"/>
        <v>19</v>
      </c>
      <c r="C91" t="s">
        <v>30</v>
      </c>
      <c r="D91" t="str" cm="1">
        <f t="array" ref="D91">_xlfn.IFS(
 AND(B91&gt;=11, B91&lt;=29), "Management, business, science, and arts occupations",
 AND(B91&gt;=31, B91&lt;=39), "Service occupations",
 AND(B91&gt;=41, B91&lt;=43), "Sales and office occupations",
 AND(B91&gt;=51, B91&lt;=53), "Production, transportation, and material moving occupations",
 AND(B91&gt;=45, B91&lt;=49), "Natural resources, construction, and maintenance occupations",
 TRUE, "Not applicable to study area"
)</f>
        <v>Management, business, science, and arts occupations</v>
      </c>
      <c r="J91" s="46">
        <v>4236</v>
      </c>
    </row>
    <row r="92" spans="1:10">
      <c r="A92" s="31" t="s">
        <v>1981</v>
      </c>
      <c r="B92" s="1">
        <f t="shared" si="1"/>
        <v>19</v>
      </c>
      <c r="C92" t="s">
        <v>64</v>
      </c>
      <c r="D92" t="str" cm="1">
        <f t="array" ref="D92">_xlfn.IFS(
 AND(B92&gt;=11, B92&lt;=29), "Management, business, science, and arts occupations",
 AND(B92&gt;=31, B92&lt;=39), "Service occupations",
 AND(B92&gt;=41, B92&lt;=43), "Sales and office occupations",
 AND(B92&gt;=51, B92&lt;=53), "Production, transportation, and material moving occupations",
 AND(B92&gt;=45, B92&lt;=49), "Natural resources, construction, and maintenance occupations",
 TRUE, "Not applicable to study area"
)</f>
        <v>Management, business, science, and arts occupations</v>
      </c>
      <c r="J92" s="46">
        <v>4237</v>
      </c>
    </row>
    <row r="93" spans="1:10">
      <c r="A93" s="31" t="s">
        <v>1981</v>
      </c>
      <c r="B93" s="1">
        <f t="shared" si="1"/>
        <v>19</v>
      </c>
      <c r="C93" t="s">
        <v>2614</v>
      </c>
      <c r="D93" t="str" cm="1">
        <f t="array" ref="D93">_xlfn.IFS(
 AND(B93&gt;=11, B93&lt;=29), "Management, business, science, and arts occupations",
 AND(B93&gt;=31, B93&lt;=39), "Service occupations",
 AND(B93&gt;=41, B93&lt;=43), "Sales and office occupations",
 AND(B93&gt;=51, B93&lt;=53), "Production, transportation, and material moving occupations",
 AND(B93&gt;=45, B93&lt;=49), "Natural resources, construction, and maintenance occupations",
 TRUE, "Not applicable to study area"
)</f>
        <v>Management, business, science, and arts occupations</v>
      </c>
      <c r="J93" s="46">
        <v>4238</v>
      </c>
    </row>
    <row r="94" spans="1:10">
      <c r="A94" s="31" t="s">
        <v>1981</v>
      </c>
      <c r="B94" s="1">
        <f t="shared" si="1"/>
        <v>19</v>
      </c>
      <c r="C94" t="s">
        <v>374</v>
      </c>
      <c r="D94" t="str" cm="1">
        <f t="array" ref="D94">_xlfn.IFS(
 AND(B94&gt;=11, B94&lt;=29), "Management, business, science, and arts occupations",
 AND(B94&gt;=31, B94&lt;=39), "Service occupations",
 AND(B94&gt;=41, B94&lt;=43), "Sales and office occupations",
 AND(B94&gt;=51, B94&lt;=53), "Production, transportation, and material moving occupations",
 AND(B94&gt;=45, B94&lt;=49), "Natural resources, construction, and maintenance occupations",
 TRUE, "Not applicable to study area"
)</f>
        <v>Management, business, science, and arts occupations</v>
      </c>
      <c r="J94" s="46">
        <v>4241</v>
      </c>
    </row>
    <row r="95" spans="1:10">
      <c r="A95" s="31" t="s">
        <v>1981</v>
      </c>
      <c r="B95" s="1">
        <f t="shared" si="1"/>
        <v>19</v>
      </c>
      <c r="C95" t="s">
        <v>504</v>
      </c>
      <c r="D95" t="str" cm="1">
        <f t="array" ref="D95">_xlfn.IFS(
 AND(B95&gt;=11, B95&lt;=29), "Management, business, science, and arts occupations",
 AND(B95&gt;=31, B95&lt;=39), "Service occupations",
 AND(B95&gt;=41, B95&lt;=43), "Sales and office occupations",
 AND(B95&gt;=51, B95&lt;=53), "Production, transportation, and material moving occupations",
 AND(B95&gt;=45, B95&lt;=49), "Natural resources, construction, and maintenance occupations",
 TRUE, "Not applicable to study area"
)</f>
        <v>Management, business, science, and arts occupations</v>
      </c>
      <c r="J95" s="46">
        <v>4243</v>
      </c>
    </row>
    <row r="96" spans="1:10">
      <c r="A96" s="31" t="s">
        <v>1981</v>
      </c>
      <c r="B96" s="1">
        <f t="shared" si="1"/>
        <v>19</v>
      </c>
      <c r="C96" t="s">
        <v>252</v>
      </c>
      <c r="D96" t="str" cm="1">
        <f t="array" ref="D96">_xlfn.IFS(
 AND(B96&gt;=11, B96&lt;=29), "Management, business, science, and arts occupations",
 AND(B96&gt;=31, B96&lt;=39), "Service occupations",
 AND(B96&gt;=41, B96&lt;=43), "Sales and office occupations",
 AND(B96&gt;=51, B96&lt;=53), "Production, transportation, and material moving occupations",
 AND(B96&gt;=45, B96&lt;=49), "Natural resources, construction, and maintenance occupations",
 TRUE, "Not applicable to study area"
)</f>
        <v>Management, business, science, and arts occupations</v>
      </c>
      <c r="J96" s="46">
        <v>4244</v>
      </c>
    </row>
    <row r="97" spans="1:10">
      <c r="A97" s="31" t="s">
        <v>1981</v>
      </c>
      <c r="B97" s="1">
        <f t="shared" si="1"/>
        <v>19</v>
      </c>
      <c r="C97" t="s">
        <v>108</v>
      </c>
      <c r="D97" t="str" cm="1">
        <f t="array" ref="D97">_xlfn.IFS(
 AND(B97&gt;=11, B97&lt;=29), "Management, business, science, and arts occupations",
 AND(B97&gt;=31, B97&lt;=39), "Service occupations",
 AND(B97&gt;=41, B97&lt;=43), "Sales and office occupations",
 AND(B97&gt;=51, B97&lt;=53), "Production, transportation, and material moving occupations",
 AND(B97&gt;=45, B97&lt;=49), "Natural resources, construction, and maintenance occupations",
 TRUE, "Not applicable to study area"
)</f>
        <v>Management, business, science, and arts occupations</v>
      </c>
      <c r="J97" s="46">
        <v>4245</v>
      </c>
    </row>
    <row r="98" spans="1:10">
      <c r="A98" s="31" t="s">
        <v>1981</v>
      </c>
      <c r="B98" s="1">
        <f t="shared" si="1"/>
        <v>19</v>
      </c>
      <c r="C98" t="s">
        <v>634</v>
      </c>
      <c r="D98" t="str" cm="1">
        <f t="array" ref="D98">_xlfn.IFS(
 AND(B98&gt;=11, B98&lt;=29), "Management, business, science, and arts occupations",
 AND(B98&gt;=31, B98&lt;=39), "Service occupations",
 AND(B98&gt;=41, B98&lt;=43), "Sales and office occupations",
 AND(B98&gt;=51, B98&lt;=53), "Production, transportation, and material moving occupations",
 AND(B98&gt;=45, B98&lt;=49), "Natural resources, construction, and maintenance occupations",
 TRUE, "Not applicable to study area"
)</f>
        <v>Management, business, science, and arts occupations</v>
      </c>
      <c r="J98" s="46">
        <v>4247</v>
      </c>
    </row>
    <row r="99" spans="1:10">
      <c r="A99" s="31" t="s">
        <v>1981</v>
      </c>
      <c r="B99" s="1">
        <f t="shared" si="1"/>
        <v>19</v>
      </c>
      <c r="C99" t="s">
        <v>450</v>
      </c>
      <c r="D99" t="str" cm="1">
        <f t="array" ref="D99">_xlfn.IFS(
 AND(B99&gt;=11, B99&lt;=29), "Management, business, science, and arts occupations",
 AND(B99&gt;=31, B99&lt;=39), "Service occupations",
 AND(B99&gt;=41, B99&lt;=43), "Sales and office occupations",
 AND(B99&gt;=51, B99&lt;=53), "Production, transportation, and material moving occupations",
 AND(B99&gt;=45, B99&lt;=49), "Natural resources, construction, and maintenance occupations",
 TRUE, "Not applicable to study area"
)</f>
        <v>Management, business, science, and arts occupations</v>
      </c>
      <c r="J99" s="46">
        <v>4248</v>
      </c>
    </row>
    <row r="100" spans="1:10">
      <c r="A100" s="31" t="s">
        <v>1981</v>
      </c>
      <c r="B100" s="1">
        <f t="shared" si="1"/>
        <v>19</v>
      </c>
      <c r="C100" t="s">
        <v>66</v>
      </c>
      <c r="D100" t="str" cm="1">
        <f t="array" ref="D100">_xlfn.IFS(
 AND(B100&gt;=11, B100&lt;=29), "Management, business, science, and arts occupations",
 AND(B100&gt;=31, B100&lt;=39), "Service occupations",
 AND(B100&gt;=41, B100&lt;=43), "Sales and office occupations",
 AND(B100&gt;=51, B100&lt;=53), "Production, transportation, and material moving occupations",
 AND(B100&gt;=45, B100&lt;=49), "Natural resources, construction, and maintenance occupations",
 TRUE, "Not applicable to study area"
)</f>
        <v>Management, business, science, and arts occupations</v>
      </c>
      <c r="J100" s="46">
        <v>4251</v>
      </c>
    </row>
    <row r="101" spans="1:10">
      <c r="A101" s="31" t="s">
        <v>1981</v>
      </c>
      <c r="B101" s="1">
        <f t="shared" si="1"/>
        <v>19</v>
      </c>
      <c r="C101" t="s">
        <v>140</v>
      </c>
      <c r="D101" t="str" cm="1">
        <f t="array" ref="D101">_xlfn.IFS(
 AND(B101&gt;=11, B101&lt;=29), "Management, business, science, and arts occupations",
 AND(B101&gt;=31, B101&lt;=39), "Service occupations",
 AND(B101&gt;=41, B101&lt;=43), "Sales and office occupations",
 AND(B101&gt;=51, B101&lt;=53), "Production, transportation, and material moving occupations",
 AND(B101&gt;=45, B101&lt;=49), "Natural resources, construction, and maintenance occupations",
 TRUE, "Not applicable to study area"
)</f>
        <v>Management, business, science, and arts occupations</v>
      </c>
      <c r="J101" s="46">
        <v>4411</v>
      </c>
    </row>
    <row r="102" spans="1:10">
      <c r="A102" s="31" t="s">
        <v>1983</v>
      </c>
      <c r="B102" s="1">
        <f t="shared" si="1"/>
        <v>19</v>
      </c>
      <c r="C102" t="s">
        <v>26</v>
      </c>
      <c r="D102" t="str" cm="1">
        <f t="array" ref="D102">_xlfn.IFS(
 AND(B102&gt;=11, B102&lt;=29), "Management, business, science, and arts occupations",
 AND(B102&gt;=31, B102&lt;=39), "Service occupations",
 AND(B102&gt;=41, B102&lt;=43), "Sales and office occupations",
 AND(B102&gt;=51, B102&lt;=53), "Production, transportation, and material moving occupations",
 AND(B102&gt;=45, B102&lt;=49), "Natural resources, construction, and maintenance occupations",
 TRUE, "Not applicable to study area"
)</f>
        <v>Management, business, science, and arts occupations</v>
      </c>
      <c r="J102" s="46">
        <v>4412</v>
      </c>
    </row>
    <row r="103" spans="1:10">
      <c r="A103" s="31" t="s">
        <v>1983</v>
      </c>
      <c r="B103" s="1">
        <f t="shared" si="1"/>
        <v>19</v>
      </c>
      <c r="C103" t="s">
        <v>22</v>
      </c>
      <c r="D103" t="str" cm="1">
        <f t="array" ref="D103">_xlfn.IFS(
 AND(B103&gt;=11, B103&lt;=29), "Management, business, science, and arts occupations",
 AND(B103&gt;=31, B103&lt;=39), "Service occupations",
 AND(B103&gt;=41, B103&lt;=43), "Sales and office occupations",
 AND(B103&gt;=51, B103&lt;=53), "Production, transportation, and material moving occupations",
 AND(B103&gt;=45, B103&lt;=49), "Natural resources, construction, and maintenance occupations",
 TRUE, "Not applicable to study area"
)</f>
        <v>Management, business, science, and arts occupations</v>
      </c>
      <c r="J103" s="46">
        <v>4413</v>
      </c>
    </row>
    <row r="104" spans="1:10">
      <c r="A104" s="31" t="s">
        <v>1983</v>
      </c>
      <c r="B104" s="1">
        <f t="shared" si="1"/>
        <v>19</v>
      </c>
      <c r="C104" t="s">
        <v>714</v>
      </c>
      <c r="D104" t="str" cm="1">
        <f t="array" ref="D104">_xlfn.IFS(
 AND(B104&gt;=11, B104&lt;=29), "Management, business, science, and arts occupations",
 AND(B104&gt;=31, B104&lt;=39), "Service occupations",
 AND(B104&gt;=41, B104&lt;=43), "Sales and office occupations",
 AND(B104&gt;=51, B104&lt;=53), "Production, transportation, and material moving occupations",
 AND(B104&gt;=45, B104&lt;=49), "Natural resources, construction, and maintenance occupations",
 TRUE, "Not applicable to study area"
)</f>
        <v>Management, business, science, and arts occupations</v>
      </c>
      <c r="J104" s="46">
        <v>4442</v>
      </c>
    </row>
    <row r="105" spans="1:10">
      <c r="A105" s="31" t="s">
        <v>1983</v>
      </c>
      <c r="B105" s="1">
        <f t="shared" si="1"/>
        <v>19</v>
      </c>
      <c r="C105" t="s">
        <v>740</v>
      </c>
      <c r="D105" t="str" cm="1">
        <f t="array" ref="D105">_xlfn.IFS(
 AND(B105&gt;=11, B105&lt;=29), "Management, business, science, and arts occupations",
 AND(B105&gt;=31, B105&lt;=39), "Service occupations",
 AND(B105&gt;=41, B105&lt;=43), "Sales and office occupations",
 AND(B105&gt;=51, B105&lt;=53), "Production, transportation, and material moving occupations",
 AND(B105&gt;=45, B105&lt;=49), "Natural resources, construction, and maintenance occupations",
 TRUE, "Not applicable to study area"
)</f>
        <v>Management, business, science, and arts occupations</v>
      </c>
      <c r="J105" s="46">
        <v>4452</v>
      </c>
    </row>
    <row r="106" spans="1:10">
      <c r="A106" s="31" t="s">
        <v>1983</v>
      </c>
      <c r="B106" s="1">
        <f t="shared" si="1"/>
        <v>19</v>
      </c>
      <c r="C106" t="s">
        <v>764</v>
      </c>
      <c r="D106" t="str" cm="1">
        <f t="array" ref="D106">_xlfn.IFS(
 AND(B106&gt;=11, B106&lt;=29), "Management, business, science, and arts occupations",
 AND(B106&gt;=31, B106&lt;=39), "Service occupations",
 AND(B106&gt;=41, B106&lt;=43), "Sales and office occupations",
 AND(B106&gt;=51, B106&lt;=53), "Production, transportation, and material moving occupations",
 AND(B106&gt;=45, B106&lt;=49), "Natural resources, construction, and maintenance occupations",
 TRUE, "Not applicable to study area"
)</f>
        <v>Management, business, science, and arts occupations</v>
      </c>
      <c r="J106" s="46">
        <v>4453</v>
      </c>
    </row>
    <row r="107" spans="1:10">
      <c r="A107" s="31" t="s">
        <v>1983</v>
      </c>
      <c r="B107" s="1">
        <f t="shared" si="1"/>
        <v>19</v>
      </c>
      <c r="C107" t="s">
        <v>80</v>
      </c>
      <c r="D107" t="str" cm="1">
        <f t="array" ref="D107">_xlfn.IFS(
 AND(B107&gt;=11, B107&lt;=29), "Management, business, science, and arts occupations",
 AND(B107&gt;=31, B107&lt;=39), "Service occupations",
 AND(B107&gt;=41, B107&lt;=43), "Sales and office occupations",
 AND(B107&gt;=51, B107&lt;=53), "Production, transportation, and material moving occupations",
 AND(B107&gt;=45, B107&lt;=49), "Natural resources, construction, and maintenance occupations",
 TRUE, "Not applicable to study area"
)</f>
        <v>Management, business, science, and arts occupations</v>
      </c>
      <c r="J107" s="46">
        <v>4491</v>
      </c>
    </row>
    <row r="108" spans="1:10">
      <c r="A108" s="31" t="s">
        <v>1983</v>
      </c>
      <c r="B108" s="1">
        <f t="shared" si="1"/>
        <v>19</v>
      </c>
      <c r="C108" t="s">
        <v>330</v>
      </c>
      <c r="D108" t="str" cm="1">
        <f t="array" ref="D108">_xlfn.IFS(
 AND(B108&gt;=11, B108&lt;=29), "Management, business, science, and arts occupations",
 AND(B108&gt;=31, B108&lt;=39), "Service occupations",
 AND(B108&gt;=41, B108&lt;=43), "Sales and office occupations",
 AND(B108&gt;=51, B108&lt;=53), "Production, transportation, and material moving occupations",
 AND(B108&gt;=45, B108&lt;=49), "Natural resources, construction, and maintenance occupations",
 TRUE, "Not applicable to study area"
)</f>
        <v>Management, business, science, and arts occupations</v>
      </c>
      <c r="J108" s="46">
        <v>4492</v>
      </c>
    </row>
    <row r="109" spans="1:10">
      <c r="A109" s="31" t="s">
        <v>1983</v>
      </c>
      <c r="B109" s="1">
        <f t="shared" si="1"/>
        <v>19</v>
      </c>
      <c r="C109" t="s">
        <v>326</v>
      </c>
      <c r="D109" t="str" cm="1">
        <f t="array" ref="D109">_xlfn.IFS(
 AND(B109&gt;=11, B109&lt;=29), "Management, business, science, and arts occupations",
 AND(B109&gt;=31, B109&lt;=39), "Service occupations",
 AND(B109&gt;=41, B109&lt;=43), "Sales and office occupations",
 AND(B109&gt;=51, B109&lt;=53), "Production, transportation, and material moving occupations",
 AND(B109&gt;=45, B109&lt;=49), "Natural resources, construction, and maintenance occupations",
 TRUE, "Not applicable to study area"
)</f>
        <v>Management, business, science, and arts occupations</v>
      </c>
      <c r="J109" s="46">
        <v>4551</v>
      </c>
    </row>
    <row r="110" spans="1:10">
      <c r="A110" s="31" t="s">
        <v>1983</v>
      </c>
      <c r="B110" s="1">
        <f t="shared" si="1"/>
        <v>19</v>
      </c>
      <c r="C110" t="s">
        <v>20</v>
      </c>
      <c r="D110" t="str" cm="1">
        <f t="array" ref="D110">_xlfn.IFS(
 AND(B110&gt;=11, B110&lt;=29), "Management, business, science, and arts occupations",
 AND(B110&gt;=31, B110&lt;=39), "Service occupations",
 AND(B110&gt;=41, B110&lt;=43), "Sales and office occupations",
 AND(B110&gt;=51, B110&lt;=53), "Production, transportation, and material moving occupations",
 AND(B110&gt;=45, B110&lt;=49), "Natural resources, construction, and maintenance occupations",
 TRUE, "Not applicable to study area"
)</f>
        <v>Management, business, science, and arts occupations</v>
      </c>
      <c r="J110" s="46">
        <v>4552</v>
      </c>
    </row>
    <row r="111" spans="1:10">
      <c r="A111" s="31" t="s">
        <v>1987</v>
      </c>
      <c r="B111" s="1">
        <f t="shared" si="1"/>
        <v>19</v>
      </c>
      <c r="C111" t="s">
        <v>2758</v>
      </c>
      <c r="D111" t="str" cm="1">
        <f t="array" ref="D111">_xlfn.IFS(
 AND(B111&gt;=11, B111&lt;=29), "Management, business, science, and arts occupations",
 AND(B111&gt;=31, B111&lt;=39), "Service occupations",
 AND(B111&gt;=41, B111&lt;=43), "Sales and office occupations",
 AND(B111&gt;=51, B111&lt;=53), "Production, transportation, and material moving occupations",
 AND(B111&gt;=45, B111&lt;=49), "Natural resources, construction, and maintenance occupations",
 TRUE, "Not applicable to study area"
)</f>
        <v>Management, business, science, and arts occupations</v>
      </c>
      <c r="J111" s="46">
        <v>4571</v>
      </c>
    </row>
    <row r="112" spans="1:10">
      <c r="A112" s="31" t="s">
        <v>1987</v>
      </c>
      <c r="B112" s="1">
        <f t="shared" si="1"/>
        <v>19</v>
      </c>
      <c r="C112" t="s">
        <v>38</v>
      </c>
      <c r="D112" t="str" cm="1">
        <f t="array" ref="D112">_xlfn.IFS(
 AND(B112&gt;=11, B112&lt;=29), "Management, business, science, and arts occupations",
 AND(B112&gt;=31, B112&lt;=39), "Service occupations",
 AND(B112&gt;=41, B112&lt;=43), "Sales and office occupations",
 AND(B112&gt;=51, B112&lt;=53), "Production, transportation, and material moving occupations",
 AND(B112&gt;=45, B112&lt;=49), "Natural resources, construction, and maintenance occupations",
 TRUE, "Not applicable to study area"
)</f>
        <v>Management, business, science, and arts occupations</v>
      </c>
      <c r="J112" s="46">
        <v>4572</v>
      </c>
    </row>
    <row r="113" spans="1:10">
      <c r="A113" s="31" t="s">
        <v>1987</v>
      </c>
      <c r="B113" s="1">
        <f t="shared" si="1"/>
        <v>19</v>
      </c>
      <c r="C113" t="s">
        <v>100</v>
      </c>
      <c r="D113" t="str" cm="1">
        <f t="array" ref="D113">_xlfn.IFS(
 AND(B113&gt;=11, B113&lt;=29), "Management, business, science, and arts occupations",
 AND(B113&gt;=31, B113&lt;=39), "Service occupations",
 AND(B113&gt;=41, B113&lt;=43), "Sales and office occupations",
 AND(B113&gt;=51, B113&lt;=53), "Production, transportation, and material moving occupations",
 AND(B113&gt;=45, B113&lt;=49), "Natural resources, construction, and maintenance occupations",
 TRUE, "Not applicable to study area"
)</f>
        <v>Management, business, science, and arts occupations</v>
      </c>
      <c r="J113" s="73">
        <v>4581</v>
      </c>
    </row>
    <row r="114" spans="1:10">
      <c r="A114" s="31" t="s">
        <v>1987</v>
      </c>
      <c r="B114" s="1">
        <f t="shared" si="1"/>
        <v>19</v>
      </c>
      <c r="C114" t="s">
        <v>1694</v>
      </c>
      <c r="D114" t="str" cm="1">
        <f t="array" ref="D114">_xlfn.IFS(
 AND(B114&gt;=11, B114&lt;=29), "Management, business, science, and arts occupations",
 AND(B114&gt;=31, B114&lt;=39), "Service occupations",
 AND(B114&gt;=41, B114&lt;=43), "Sales and office occupations",
 AND(B114&gt;=51, B114&lt;=53), "Production, transportation, and material moving occupations",
 AND(B114&gt;=45, B114&lt;=49), "Natural resources, construction, and maintenance occupations",
 TRUE, "Not applicable to study area"
)</f>
        <v>Management, business, science, and arts occupations</v>
      </c>
      <c r="J114" s="73">
        <v>4582</v>
      </c>
    </row>
    <row r="115" spans="1:10">
      <c r="A115" s="31" t="s">
        <v>1987</v>
      </c>
      <c r="B115" s="1">
        <f t="shared" si="1"/>
        <v>19</v>
      </c>
      <c r="C115" t="s">
        <v>1933</v>
      </c>
      <c r="D115" t="str" cm="1">
        <f t="array" ref="D115">_xlfn.IFS(
 AND(B115&gt;=11, B115&lt;=29), "Management, business, science, and arts occupations",
 AND(B115&gt;=31, B115&lt;=39), "Service occupations",
 AND(B115&gt;=41, B115&lt;=43), "Sales and office occupations",
 AND(B115&gt;=51, B115&lt;=53), "Production, transportation, and material moving occupations",
 AND(B115&gt;=45, B115&lt;=49), "Natural resources, construction, and maintenance occupations",
 TRUE, "Not applicable to study area"
)</f>
        <v>Management, business, science, and arts occupations</v>
      </c>
      <c r="J115" s="73">
        <v>4583</v>
      </c>
    </row>
    <row r="116" spans="1:10">
      <c r="A116" s="31" t="s">
        <v>1987</v>
      </c>
      <c r="B116" s="1">
        <f t="shared" si="1"/>
        <v>19</v>
      </c>
      <c r="C116" t="s">
        <v>1993</v>
      </c>
      <c r="D116" t="str" cm="1">
        <f t="array" ref="D116">_xlfn.IFS(
 AND(B116&gt;=11, B116&lt;=29), "Management, business, science, and arts occupations",
 AND(B116&gt;=31, B116&lt;=39), "Service occupations",
 AND(B116&gt;=41, B116&lt;=43), "Sales and office occupations",
 AND(B116&gt;=51, B116&lt;=53), "Production, transportation, and material moving occupations",
 AND(B116&gt;=45, B116&lt;=49), "Natural resources, construction, and maintenance occupations",
 TRUE, "Not applicable to study area"
)</f>
        <v>Management, business, science, and arts occupations</v>
      </c>
      <c r="J116" s="46">
        <v>4593</v>
      </c>
    </row>
    <row r="117" spans="1:10">
      <c r="A117" s="31" t="s">
        <v>1987</v>
      </c>
      <c r="B117" s="1">
        <f t="shared" si="1"/>
        <v>19</v>
      </c>
      <c r="C117" t="s">
        <v>1590</v>
      </c>
      <c r="D117" t="str" cm="1">
        <f t="array" ref="D117">_xlfn.IFS(
 AND(B117&gt;=11, B117&lt;=29), "Management, business, science, and arts occupations",
 AND(B117&gt;=31, B117&lt;=39), "Service occupations",
 AND(B117&gt;=41, B117&lt;=43), "Sales and office occupations",
 AND(B117&gt;=51, B117&lt;=53), "Production, transportation, and material moving occupations",
 AND(B117&gt;=45, B117&lt;=49), "Natural resources, construction, and maintenance occupations",
 TRUE, "Not applicable to study area"
)</f>
        <v>Management, business, science, and arts occupations</v>
      </c>
      <c r="J117" s="46">
        <v>4595</v>
      </c>
    </row>
    <row r="118" spans="1:10">
      <c r="A118" s="31" t="s">
        <v>1987</v>
      </c>
      <c r="B118" s="1">
        <f t="shared" si="1"/>
        <v>19</v>
      </c>
      <c r="C118" t="s">
        <v>2004</v>
      </c>
      <c r="D118" t="str" cm="1">
        <f t="array" ref="D118">_xlfn.IFS(
 AND(B118&gt;=11, B118&lt;=29), "Management, business, science, and arts occupations",
 AND(B118&gt;=31, B118&lt;=39), "Service occupations",
 AND(B118&gt;=41, B118&lt;=43), "Sales and office occupations",
 AND(B118&gt;=51, B118&lt;=53), "Production, transportation, and material moving occupations",
 AND(B118&gt;=45, B118&lt;=49), "Natural resources, construction, and maintenance occupations",
 TRUE, "Not applicable to study area"
)</f>
        <v>Management, business, science, and arts occupations</v>
      </c>
      <c r="J118" s="46">
        <v>4599</v>
      </c>
    </row>
    <row r="119" spans="1:10">
      <c r="A119" s="31" t="s">
        <v>1987</v>
      </c>
      <c r="B119" s="1">
        <f t="shared" si="1"/>
        <v>19</v>
      </c>
      <c r="C119" t="s">
        <v>2021</v>
      </c>
      <c r="D119" t="str" cm="1">
        <f t="array" ref="D119">_xlfn.IFS(
 AND(B119&gt;=11, B119&lt;=29), "Management, business, science, and arts occupations",
 AND(B119&gt;=31, B119&lt;=39), "Service occupations",
 AND(B119&gt;=41, B119&lt;=43), "Sales and office occupations",
 AND(B119&gt;=51, B119&lt;=53), "Production, transportation, and material moving occupations",
 AND(B119&gt;=45, B119&lt;=49), "Natural resources, construction, and maintenance occupations",
 TRUE, "Not applicable to study area"
)</f>
        <v>Management, business, science, and arts occupations</v>
      </c>
      <c r="J119" s="46">
        <v>4853</v>
      </c>
    </row>
    <row r="120" spans="1:10">
      <c r="A120" s="31" t="s">
        <v>1987</v>
      </c>
      <c r="B120" s="1">
        <f t="shared" si="1"/>
        <v>19</v>
      </c>
      <c r="C120" t="s">
        <v>630</v>
      </c>
      <c r="D120" t="str" cm="1">
        <f t="array" ref="D120">_xlfn.IFS(
 AND(B120&gt;=11, B120&lt;=29), "Management, business, science, and arts occupations",
 AND(B120&gt;=31, B120&lt;=39), "Service occupations",
 AND(B120&gt;=41, B120&lt;=43), "Sales and office occupations",
 AND(B120&gt;=51, B120&lt;=53), "Production, transportation, and material moving occupations",
 AND(B120&gt;=45, B120&lt;=49), "Natural resources, construction, and maintenance occupations",
 TRUE, "Not applicable to study area"
)</f>
        <v>Management, business, science, and arts occupations</v>
      </c>
      <c r="J120" s="46">
        <v>5121</v>
      </c>
    </row>
    <row r="121" spans="1:10">
      <c r="A121" s="31" t="s">
        <v>1987</v>
      </c>
      <c r="B121" s="1">
        <f t="shared" si="1"/>
        <v>19</v>
      </c>
      <c r="C121" t="s">
        <v>758</v>
      </c>
      <c r="D121" t="str" cm="1">
        <f t="array" ref="D121">_xlfn.IFS(
 AND(B121&gt;=11, B121&lt;=29), "Management, business, science, and arts occupations",
 AND(B121&gt;=31, B121&lt;=39), "Service occupations",
 AND(B121&gt;=41, B121&lt;=43), "Sales and office occupations",
 AND(B121&gt;=51, B121&lt;=53), "Production, transportation, and material moving occupations",
 AND(B121&gt;=45, B121&lt;=49), "Natural resources, construction, and maintenance occupations",
 TRUE, "Not applicable to study area"
)</f>
        <v>Management, business, science, and arts occupations</v>
      </c>
      <c r="J121" s="46">
        <v>5122</v>
      </c>
    </row>
    <row r="122" spans="1:10">
      <c r="A122" s="31" t="s">
        <v>1987</v>
      </c>
      <c r="B122" s="1">
        <f t="shared" si="1"/>
        <v>19</v>
      </c>
      <c r="C122" t="s">
        <v>2471</v>
      </c>
      <c r="D122" t="str" cm="1">
        <f t="array" ref="D122">_xlfn.IFS(
 AND(B122&gt;=11, B122&lt;=29), "Management, business, science, and arts occupations",
 AND(B122&gt;=31, B122&lt;=39), "Service occupations",
 AND(B122&gt;=41, B122&lt;=43), "Sales and office occupations",
 AND(B122&gt;=51, B122&lt;=53), "Production, transportation, and material moving occupations",
 AND(B122&gt;=45, B122&lt;=49), "Natural resources, construction, and maintenance occupations",
 TRUE, "Not applicable to study area"
)</f>
        <v>Management, business, science, and arts occupations</v>
      </c>
      <c r="J122" s="46">
        <v>5132</v>
      </c>
    </row>
    <row r="123" spans="1:10">
      <c r="A123" s="31" t="s">
        <v>1987</v>
      </c>
      <c r="B123" s="1">
        <f t="shared" si="1"/>
        <v>19</v>
      </c>
      <c r="C123" t="s">
        <v>204</v>
      </c>
      <c r="D123" t="str" cm="1">
        <f t="array" ref="D123">_xlfn.IFS(
 AND(B123&gt;=11, B123&lt;=29), "Management, business, science, and arts occupations",
 AND(B123&gt;=31, B123&lt;=39), "Service occupations",
 AND(B123&gt;=41, B123&lt;=43), "Sales and office occupations",
 AND(B123&gt;=51, B123&lt;=53), "Production, transportation, and material moving occupations",
 AND(B123&gt;=45, B123&lt;=49), "Natural resources, construction, and maintenance occupations",
 TRUE, "Not applicable to study area"
)</f>
        <v>Management, business, science, and arts occupations</v>
      </c>
      <c r="J123" s="46">
        <v>5182</v>
      </c>
    </row>
    <row r="124" spans="1:10">
      <c r="A124" s="31" t="s">
        <v>1987</v>
      </c>
      <c r="B124" s="1">
        <f t="shared" si="1"/>
        <v>19</v>
      </c>
      <c r="C124" t="s">
        <v>438</v>
      </c>
      <c r="D124" t="str" cm="1">
        <f t="array" ref="D124">_xlfn.IFS(
 AND(B124&gt;=11, B124&lt;=29), "Management, business, science, and arts occupations",
 AND(B124&gt;=31, B124&lt;=39), "Service occupations",
 AND(B124&gt;=41, B124&lt;=43), "Sales and office occupations",
 AND(B124&gt;=51, B124&lt;=53), "Production, transportation, and material moving occupations",
 AND(B124&gt;=45, B124&lt;=49), "Natural resources, construction, and maintenance occupations",
 TRUE, "Not applicable to study area"
)</f>
        <v>Management, business, science, and arts occupations</v>
      </c>
      <c r="J124" s="46">
        <v>5241</v>
      </c>
    </row>
    <row r="125" spans="1:10">
      <c r="A125" s="31" t="s">
        <v>1987</v>
      </c>
      <c r="B125" s="1">
        <f t="shared" si="1"/>
        <v>19</v>
      </c>
      <c r="C125" t="s">
        <v>1358</v>
      </c>
      <c r="D125" t="str" cm="1">
        <f t="array" ref="D125">_xlfn.IFS(
 AND(B125&gt;=11, B125&lt;=29), "Management, business, science, and arts occupations",
 AND(B125&gt;=31, B125&lt;=39), "Service occupations",
 AND(B125&gt;=41, B125&lt;=43), "Sales and office occupations",
 AND(B125&gt;=51, B125&lt;=53), "Production, transportation, and material moving occupations",
 AND(B125&gt;=45, B125&lt;=49), "Natural resources, construction, and maintenance occupations",
 TRUE, "Not applicable to study area"
)</f>
        <v>Management, business, science, and arts occupations</v>
      </c>
      <c r="J125" s="46">
        <v>5242</v>
      </c>
    </row>
    <row r="126" spans="1:10">
      <c r="A126" s="31" t="s">
        <v>1987</v>
      </c>
      <c r="B126" s="1">
        <f t="shared" si="1"/>
        <v>19</v>
      </c>
      <c r="C126" t="s">
        <v>800</v>
      </c>
      <c r="D126" t="str" cm="1">
        <f t="array" ref="D126">_xlfn.IFS(
 AND(B126&gt;=11, B126&lt;=29), "Management, business, science, and arts occupations",
 AND(B126&gt;=31, B126&lt;=39), "Service occupations",
 AND(B126&gt;=41, B126&lt;=43), "Sales and office occupations",
 AND(B126&gt;=51, B126&lt;=53), "Production, transportation, and material moving occupations",
 AND(B126&gt;=45, B126&lt;=49), "Natural resources, construction, and maintenance occupations",
 TRUE, "Not applicable to study area"
)</f>
        <v>Management, business, science, and arts occupations</v>
      </c>
      <c r="J126" s="46">
        <v>5313</v>
      </c>
    </row>
    <row r="127" spans="1:10">
      <c r="A127" s="31" t="s">
        <v>1987</v>
      </c>
      <c r="B127" s="1">
        <f t="shared" si="1"/>
        <v>19</v>
      </c>
      <c r="C127" t="s">
        <v>820</v>
      </c>
      <c r="D127" t="str" cm="1">
        <f t="array" ref="D127">_xlfn.IFS(
 AND(B127&gt;=11, B127&lt;=29), "Management, business, science, and arts occupations",
 AND(B127&gt;=31, B127&lt;=39), "Service occupations",
 AND(B127&gt;=41, B127&lt;=43), "Sales and office occupations",
 AND(B127&gt;=51, B127&lt;=53), "Production, transportation, and material moving occupations",
 AND(B127&gt;=45, B127&lt;=49), "Natural resources, construction, and maintenance occupations",
 TRUE, "Not applicable to study area"
)</f>
        <v>Management, business, science, and arts occupations</v>
      </c>
      <c r="J127" s="46">
        <v>5321</v>
      </c>
    </row>
    <row r="128" spans="1:10">
      <c r="A128" s="31" t="s">
        <v>1987</v>
      </c>
      <c r="B128" s="1">
        <f t="shared" si="1"/>
        <v>19</v>
      </c>
      <c r="C128" t="s">
        <v>772</v>
      </c>
      <c r="D128" t="str" cm="1">
        <f t="array" ref="D128">_xlfn.IFS(
 AND(B128&gt;=11, B128&lt;=29), "Management, business, science, and arts occupations",
 AND(B128&gt;=31, B128&lt;=39), "Service occupations",
 AND(B128&gt;=41, B128&lt;=43), "Sales and office occupations",
 AND(B128&gt;=51, B128&lt;=53), "Production, transportation, and material moving occupations",
 AND(B128&gt;=45, B128&lt;=49), "Natural resources, construction, and maintenance occupations",
 TRUE, "Not applicable to study area"
)</f>
        <v>Management, business, science, and arts occupations</v>
      </c>
      <c r="J128" s="46">
        <v>5411</v>
      </c>
    </row>
    <row r="129" spans="1:10">
      <c r="A129" s="31" t="s">
        <v>1987</v>
      </c>
      <c r="B129" s="1">
        <f t="shared" si="1"/>
        <v>19</v>
      </c>
      <c r="C129" t="s">
        <v>948</v>
      </c>
      <c r="D129" t="str" cm="1">
        <f t="array" ref="D129">_xlfn.IFS(
 AND(B129&gt;=11, B129&lt;=29), "Management, business, science, and arts occupations",
 AND(B129&gt;=31, B129&lt;=39), "Service occupations",
 AND(B129&gt;=41, B129&lt;=43), "Sales and office occupations",
 AND(B129&gt;=51, B129&lt;=53), "Production, transportation, and material moving occupations",
 AND(B129&gt;=45, B129&lt;=49), "Natural resources, construction, and maintenance occupations",
 TRUE, "Not applicable to study area"
)</f>
        <v>Management, business, science, and arts occupations</v>
      </c>
      <c r="J129" s="46">
        <v>5412</v>
      </c>
    </row>
    <row r="130" spans="1:10">
      <c r="A130" s="31" t="s">
        <v>1987</v>
      </c>
      <c r="B130" s="1">
        <f t="shared" ref="B130:B193" si="2">VALUE(LEFT(A130,2))</f>
        <v>19</v>
      </c>
      <c r="C130" t="s">
        <v>978</v>
      </c>
      <c r="D130" t="str" cm="1">
        <f t="array" ref="D130">_xlfn.IFS(
 AND(B130&gt;=11, B130&lt;=29), "Management, business, science, and arts occupations",
 AND(B130&gt;=31, B130&lt;=39), "Service occupations",
 AND(B130&gt;=41, B130&lt;=43), "Sales and office occupations",
 AND(B130&gt;=51, B130&lt;=53), "Production, transportation, and material moving occupations",
 AND(B130&gt;=45, B130&lt;=49), "Natural resources, construction, and maintenance occupations",
 TRUE, "Not applicable to study area"
)</f>
        <v>Management, business, science, and arts occupations</v>
      </c>
      <c r="J130" s="46">
        <v>5413</v>
      </c>
    </row>
    <row r="131" spans="1:10">
      <c r="A131" s="31" t="s">
        <v>1987</v>
      </c>
      <c r="B131" s="1">
        <f t="shared" si="2"/>
        <v>19</v>
      </c>
      <c r="C131" t="s">
        <v>1190</v>
      </c>
      <c r="D131" t="str" cm="1">
        <f t="array" ref="D131">_xlfn.IFS(
 AND(B131&gt;=11, B131&lt;=29), "Management, business, science, and arts occupations",
 AND(B131&gt;=31, B131&lt;=39), "Service occupations",
 AND(B131&gt;=41, B131&lt;=43), "Sales and office occupations",
 AND(B131&gt;=51, B131&lt;=53), "Production, transportation, and material moving occupations",
 AND(B131&gt;=45, B131&lt;=49), "Natural resources, construction, and maintenance occupations",
 TRUE, "Not applicable to study area"
)</f>
        <v>Management, business, science, and arts occupations</v>
      </c>
      <c r="J131" s="46">
        <v>5414</v>
      </c>
    </row>
    <row r="132" spans="1:10">
      <c r="A132" s="31" t="s">
        <v>1987</v>
      </c>
      <c r="B132" s="1">
        <f t="shared" si="2"/>
        <v>19</v>
      </c>
      <c r="C132" t="s">
        <v>104</v>
      </c>
      <c r="D132" t="str" cm="1">
        <f t="array" ref="D132">_xlfn.IFS(
 AND(B132&gt;=11, B132&lt;=29), "Management, business, science, and arts occupations",
 AND(B132&gt;=31, B132&lt;=39), "Service occupations",
 AND(B132&gt;=41, B132&lt;=43), "Sales and office occupations",
 AND(B132&gt;=51, B132&lt;=53), "Production, transportation, and material moving occupations",
 AND(B132&gt;=45, B132&lt;=49), "Natural resources, construction, and maintenance occupations",
 TRUE, "Not applicable to study area"
)</f>
        <v>Management, business, science, and arts occupations</v>
      </c>
      <c r="J132" s="46">
        <v>5415</v>
      </c>
    </row>
    <row r="133" spans="1:10">
      <c r="A133" s="31" t="s">
        <v>1987</v>
      </c>
      <c r="B133" s="1">
        <f t="shared" si="2"/>
        <v>19</v>
      </c>
      <c r="C133" t="s">
        <v>44</v>
      </c>
      <c r="D133" t="str" cm="1">
        <f t="array" ref="D133">_xlfn.IFS(
 AND(B133&gt;=11, B133&lt;=29), "Management, business, science, and arts occupations",
 AND(B133&gt;=31, B133&lt;=39), "Service occupations",
 AND(B133&gt;=41, B133&lt;=43), "Sales and office occupations",
 AND(B133&gt;=51, B133&lt;=53), "Production, transportation, and material moving occupations",
 AND(B133&gt;=45, B133&lt;=49), "Natural resources, construction, and maintenance occupations",
 TRUE, "Not applicable to study area"
)</f>
        <v>Management, business, science, and arts occupations</v>
      </c>
      <c r="J133" s="46">
        <v>5416</v>
      </c>
    </row>
    <row r="134" spans="1:10">
      <c r="A134" s="31" t="s">
        <v>1987</v>
      </c>
      <c r="B134" s="1">
        <f t="shared" si="2"/>
        <v>19</v>
      </c>
      <c r="C134" t="s">
        <v>250</v>
      </c>
      <c r="D134" t="str" cm="1">
        <f t="array" ref="D134">_xlfn.IFS(
 AND(B134&gt;=11, B134&lt;=29), "Management, business, science, and arts occupations",
 AND(B134&gt;=31, B134&lt;=39), "Service occupations",
 AND(B134&gt;=41, B134&lt;=43), "Sales and office occupations",
 AND(B134&gt;=51, B134&lt;=53), "Production, transportation, and material moving occupations",
 AND(B134&gt;=45, B134&lt;=49), "Natural resources, construction, and maintenance occupations",
 TRUE, "Not applicable to study area"
)</f>
        <v>Management, business, science, and arts occupations</v>
      </c>
      <c r="J134" s="46">
        <v>5417</v>
      </c>
    </row>
    <row r="135" spans="1:10">
      <c r="A135" s="31" t="s">
        <v>1987</v>
      </c>
      <c r="B135" s="1">
        <f t="shared" si="2"/>
        <v>19</v>
      </c>
      <c r="C135" t="s">
        <v>366</v>
      </c>
      <c r="D135" t="str" cm="1">
        <f t="array" ref="D135">_xlfn.IFS(
 AND(B135&gt;=11, B135&lt;=29), "Management, business, science, and arts occupations",
 AND(B135&gt;=31, B135&lt;=39), "Service occupations",
 AND(B135&gt;=41, B135&lt;=43), "Sales and office occupations",
 AND(B135&gt;=51, B135&lt;=53), "Production, transportation, and material moving occupations",
 AND(B135&gt;=45, B135&lt;=49), "Natural resources, construction, and maintenance occupations",
 TRUE, "Not applicable to study area"
)</f>
        <v>Management, business, science, and arts occupations</v>
      </c>
      <c r="J135" s="46">
        <v>5418</v>
      </c>
    </row>
    <row r="136" spans="1:10">
      <c r="A136" s="31" t="s">
        <v>1987</v>
      </c>
      <c r="B136" s="1">
        <f t="shared" si="2"/>
        <v>19</v>
      </c>
      <c r="C136" t="s">
        <v>694</v>
      </c>
      <c r="D136" t="str" cm="1">
        <f t="array" ref="D136">_xlfn.IFS(
 AND(B136&gt;=11, B136&lt;=29), "Management, business, science, and arts occupations",
 AND(B136&gt;=31, B136&lt;=39), "Service occupations",
 AND(B136&gt;=41, B136&lt;=43), "Sales and office occupations",
 AND(B136&gt;=51, B136&lt;=53), "Production, transportation, and material moving occupations",
 AND(B136&gt;=45, B136&lt;=49), "Natural resources, construction, and maintenance occupations",
 TRUE, "Not applicable to study area"
)</f>
        <v>Management, business, science, and arts occupations</v>
      </c>
      <c r="J136" s="46">
        <v>5613</v>
      </c>
    </row>
    <row r="137" spans="1:10">
      <c r="A137" s="31" t="s">
        <v>1987</v>
      </c>
      <c r="B137" s="1">
        <f t="shared" si="2"/>
        <v>19</v>
      </c>
      <c r="C137" t="s">
        <v>1034</v>
      </c>
      <c r="D137" t="str" cm="1">
        <f t="array" ref="D137">_xlfn.IFS(
 AND(B137&gt;=11, B137&lt;=29), "Management, business, science, and arts occupations",
 AND(B137&gt;=31, B137&lt;=39), "Service occupations",
 AND(B137&gt;=41, B137&lt;=43), "Sales and office occupations",
 AND(B137&gt;=51, B137&lt;=53), "Production, transportation, and material moving occupations",
 AND(B137&gt;=45, B137&lt;=49), "Natural resources, construction, and maintenance occupations",
 TRUE, "Not applicable to study area"
)</f>
        <v>Management, business, science, and arts occupations</v>
      </c>
      <c r="J137" s="46">
        <v>5614</v>
      </c>
    </row>
    <row r="138" spans="1:10">
      <c r="A138" s="31" t="s">
        <v>1987</v>
      </c>
      <c r="B138" s="1">
        <f t="shared" si="2"/>
        <v>19</v>
      </c>
      <c r="C138" t="s">
        <v>672</v>
      </c>
      <c r="D138" t="str" cm="1">
        <f t="array" ref="D138">_xlfn.IFS(
 AND(B138&gt;=11, B138&lt;=29), "Management, business, science, and arts occupations",
 AND(B138&gt;=31, B138&lt;=39), "Service occupations",
 AND(B138&gt;=41, B138&lt;=43), "Sales and office occupations",
 AND(B138&gt;=51, B138&lt;=53), "Production, transportation, and material moving occupations",
 AND(B138&gt;=45, B138&lt;=49), "Natural resources, construction, and maintenance occupations",
 TRUE, "Not applicable to study area"
)</f>
        <v>Management, business, science, and arts occupations</v>
      </c>
      <c r="J138" s="46">
        <v>5615</v>
      </c>
    </row>
    <row r="139" spans="1:10">
      <c r="A139" s="31" t="s">
        <v>1987</v>
      </c>
      <c r="B139" s="1">
        <f t="shared" si="2"/>
        <v>19</v>
      </c>
      <c r="C139" t="s">
        <v>488</v>
      </c>
      <c r="D139" t="str" cm="1">
        <f t="array" ref="D139">_xlfn.IFS(
 AND(B139&gt;=11, B139&lt;=29), "Management, business, science, and arts occupations",
 AND(B139&gt;=31, B139&lt;=39), "Service occupations",
 AND(B139&gt;=41, B139&lt;=43), "Sales and office occupations",
 AND(B139&gt;=51, B139&lt;=53), "Production, transportation, and material moving occupations",
 AND(B139&gt;=45, B139&lt;=49), "Natural resources, construction, and maintenance occupations",
 TRUE, "Not applicable to study area"
)</f>
        <v>Management, business, science, and arts occupations</v>
      </c>
      <c r="J139" s="46">
        <v>5616</v>
      </c>
    </row>
    <row r="140" spans="1:10">
      <c r="A140" s="31" t="s">
        <v>1987</v>
      </c>
      <c r="B140" s="1">
        <f t="shared" si="2"/>
        <v>19</v>
      </c>
      <c r="C140" t="s">
        <v>76</v>
      </c>
      <c r="D140" t="str" cm="1">
        <f t="array" ref="D140">_xlfn.IFS(
 AND(B140&gt;=11, B140&lt;=29), "Management, business, science, and arts occupations",
 AND(B140&gt;=31, B140&lt;=39), "Service occupations",
 AND(B140&gt;=41, B140&lt;=43), "Sales and office occupations",
 AND(B140&gt;=51, B140&lt;=53), "Production, transportation, and material moving occupations",
 AND(B140&gt;=45, B140&lt;=49), "Natural resources, construction, and maintenance occupations",
 TRUE, "Not applicable to study area"
)</f>
        <v>Management, business, science, and arts occupations</v>
      </c>
      <c r="J140" s="46">
        <v>6111</v>
      </c>
    </row>
    <row r="141" spans="1:10">
      <c r="A141" s="31" t="s">
        <v>1987</v>
      </c>
      <c r="B141" s="1">
        <f t="shared" si="2"/>
        <v>19</v>
      </c>
      <c r="C141" t="s">
        <v>578</v>
      </c>
      <c r="D141" t="str" cm="1">
        <f t="array" ref="D141">_xlfn.IFS(
 AND(B141&gt;=11, B141&lt;=29), "Management, business, science, and arts occupations",
 AND(B141&gt;=31, B141&lt;=39), "Service occupations",
 AND(B141&gt;=41, B141&lt;=43), "Sales and office occupations",
 AND(B141&gt;=51, B141&lt;=53), "Production, transportation, and material moving occupations",
 AND(B141&gt;=45, B141&lt;=49), "Natural resources, construction, and maintenance occupations",
 TRUE, "Not applicable to study area"
)</f>
        <v>Management, business, science, and arts occupations</v>
      </c>
      <c r="J141" s="46">
        <v>6211</v>
      </c>
    </row>
    <row r="142" spans="1:10">
      <c r="A142" s="31" t="s">
        <v>1987</v>
      </c>
      <c r="B142" s="1">
        <f t="shared" si="2"/>
        <v>19</v>
      </c>
      <c r="C142" t="s">
        <v>40</v>
      </c>
      <c r="D142" t="str" cm="1">
        <f t="array" ref="D142">_xlfn.IFS(
 AND(B142&gt;=11, B142&lt;=29), "Management, business, science, and arts occupations",
 AND(B142&gt;=31, B142&lt;=39), "Service occupations",
 AND(B142&gt;=41, B142&lt;=43), "Sales and office occupations",
 AND(B142&gt;=51, B142&lt;=53), "Production, transportation, and material moving occupations",
 AND(B142&gt;=45, B142&lt;=49), "Natural resources, construction, and maintenance occupations",
 TRUE, "Not applicable to study area"
)</f>
        <v>Management, business, science, and arts occupations</v>
      </c>
      <c r="J142" s="46">
        <v>6212</v>
      </c>
    </row>
    <row r="143" spans="1:10">
      <c r="A143" s="31" t="s">
        <v>1987</v>
      </c>
      <c r="B143" s="1">
        <f t="shared" si="2"/>
        <v>19</v>
      </c>
      <c r="C143" t="s">
        <v>126</v>
      </c>
      <c r="D143" t="str" cm="1">
        <f t="array" ref="D143">_xlfn.IFS(
 AND(B143&gt;=11, B143&lt;=29), "Management, business, science, and arts occupations",
 AND(B143&gt;=31, B143&lt;=39), "Service occupations",
 AND(B143&gt;=41, B143&lt;=43), "Sales and office occupations",
 AND(B143&gt;=51, B143&lt;=53), "Production, transportation, and material moving occupations",
 AND(B143&gt;=45, B143&lt;=49), "Natural resources, construction, and maintenance occupations",
 TRUE, "Not applicable to study area"
)</f>
        <v>Management, business, science, and arts occupations</v>
      </c>
      <c r="J143" s="46">
        <v>6214</v>
      </c>
    </row>
    <row r="144" spans="1:10">
      <c r="A144" s="31" t="s">
        <v>1987</v>
      </c>
      <c r="B144" s="1">
        <f t="shared" si="2"/>
        <v>19</v>
      </c>
      <c r="C144" t="s">
        <v>172</v>
      </c>
      <c r="D144" t="str" cm="1">
        <f t="array" ref="D144">_xlfn.IFS(
 AND(B144&gt;=11, B144&lt;=29), "Management, business, science, and arts occupations",
 AND(B144&gt;=31, B144&lt;=39), "Service occupations",
 AND(B144&gt;=41, B144&lt;=43), "Sales and office occupations",
 AND(B144&gt;=51, B144&lt;=53), "Production, transportation, and material moving occupations",
 AND(B144&gt;=45, B144&lt;=49), "Natural resources, construction, and maintenance occupations",
 TRUE, "Not applicable to study area"
)</f>
        <v>Management, business, science, and arts occupations</v>
      </c>
      <c r="J144" s="46">
        <v>6216</v>
      </c>
    </row>
    <row r="145" spans="1:12">
      <c r="A145" s="31" t="s">
        <v>1987</v>
      </c>
      <c r="B145" s="1">
        <f t="shared" si="2"/>
        <v>19</v>
      </c>
      <c r="C145" t="s">
        <v>314</v>
      </c>
      <c r="D145" t="str" cm="1">
        <f t="array" ref="D145">_xlfn.IFS(
 AND(B145&gt;=11, B145&lt;=29), "Management, business, science, and arts occupations",
 AND(B145&gt;=31, B145&lt;=39), "Service occupations",
 AND(B145&gt;=41, B145&lt;=43), "Sales and office occupations",
 AND(B145&gt;=51, B145&lt;=53), "Production, transportation, and material moving occupations",
 AND(B145&gt;=45, B145&lt;=49), "Natural resources, construction, and maintenance occupations",
 TRUE, "Not applicable to study area"
)</f>
        <v>Management, business, science, and arts occupations</v>
      </c>
      <c r="J145" s="46">
        <v>6222</v>
      </c>
    </row>
    <row r="146" spans="1:12">
      <c r="A146" s="31" t="s">
        <v>1987</v>
      </c>
      <c r="B146" s="1">
        <f t="shared" si="2"/>
        <v>19</v>
      </c>
      <c r="C146" t="s">
        <v>410</v>
      </c>
      <c r="D146" t="str" cm="1">
        <f t="array" ref="D146">_xlfn.IFS(
 AND(B146&gt;=11, B146&lt;=29), "Management, business, science, and arts occupations",
 AND(B146&gt;=31, B146&lt;=39), "Service occupations",
 AND(B146&gt;=41, B146&lt;=43), "Sales and office occupations",
 AND(B146&gt;=51, B146&lt;=53), "Production, transportation, and material moving occupations",
 AND(B146&gt;=45, B146&lt;=49), "Natural resources, construction, and maintenance occupations",
 TRUE, "Not applicable to study area"
)</f>
        <v>Management, business, science, and arts occupations</v>
      </c>
      <c r="J146" s="46">
        <v>6231</v>
      </c>
    </row>
    <row r="147" spans="1:12">
      <c r="A147" s="31" t="s">
        <v>1987</v>
      </c>
      <c r="B147" s="1">
        <f t="shared" si="2"/>
        <v>19</v>
      </c>
      <c r="C147" t="s">
        <v>446</v>
      </c>
      <c r="D147" t="str" cm="1">
        <f t="array" ref="D147">_xlfn.IFS(
 AND(B147&gt;=11, B147&lt;=29), "Management, business, science, and arts occupations",
 AND(B147&gt;=31, B147&lt;=39), "Service occupations",
 AND(B147&gt;=41, B147&lt;=43), "Sales and office occupations",
 AND(B147&gt;=51, B147&lt;=53), "Production, transportation, and material moving occupations",
 AND(B147&gt;=45, B147&lt;=49), "Natural resources, construction, and maintenance occupations",
 TRUE, "Not applicable to study area"
)</f>
        <v>Management, business, science, and arts occupations</v>
      </c>
      <c r="J147" s="46">
        <v>6241</v>
      </c>
    </row>
    <row r="148" spans="1:12">
      <c r="A148" s="31" t="s">
        <v>1987</v>
      </c>
      <c r="B148" s="1">
        <f t="shared" si="2"/>
        <v>19</v>
      </c>
      <c r="C148" t="s">
        <v>120</v>
      </c>
      <c r="D148" t="str" cm="1">
        <f t="array" ref="D148">_xlfn.IFS(
 AND(B148&gt;=11, B148&lt;=29), "Management, business, science, and arts occupations",
 AND(B148&gt;=31, B148&lt;=39), "Service occupations",
 AND(B148&gt;=41, B148&lt;=43), "Sales and office occupations",
 AND(B148&gt;=51, B148&lt;=53), "Production, transportation, and material moving occupations",
 AND(B148&gt;=45, B148&lt;=49), "Natural resources, construction, and maintenance occupations",
 TRUE, "Not applicable to study area"
)</f>
        <v>Management, business, science, and arts occupations</v>
      </c>
      <c r="J148" s="46">
        <v>6242</v>
      </c>
    </row>
    <row r="149" spans="1:12">
      <c r="A149" s="31" t="s">
        <v>1987</v>
      </c>
      <c r="B149" s="1">
        <f t="shared" si="2"/>
        <v>19</v>
      </c>
      <c r="C149" t="s">
        <v>186</v>
      </c>
      <c r="D149" t="str" cm="1">
        <f t="array" ref="D149">_xlfn.IFS(
 AND(B149&gt;=11, B149&lt;=29), "Management, business, science, and arts occupations",
 AND(B149&gt;=31, B149&lt;=39), "Service occupations",
 AND(B149&gt;=41, B149&lt;=43), "Sales and office occupations",
 AND(B149&gt;=51, B149&lt;=53), "Production, transportation, and material moving occupations",
 AND(B149&gt;=45, B149&lt;=49), "Natural resources, construction, and maintenance occupations",
 TRUE, "Not applicable to study area"
)</f>
        <v>Management, business, science, and arts occupations</v>
      </c>
      <c r="J149" s="46">
        <v>6243</v>
      </c>
    </row>
    <row r="150" spans="1:12">
      <c r="A150" s="31" t="s">
        <v>1987</v>
      </c>
      <c r="B150" s="1">
        <f t="shared" si="2"/>
        <v>19</v>
      </c>
      <c r="C150" t="s">
        <v>170</v>
      </c>
      <c r="D150" t="str" cm="1">
        <f t="array" ref="D150">_xlfn.IFS(
 AND(B150&gt;=11, B150&lt;=29), "Management, business, science, and arts occupations",
 AND(B150&gt;=31, B150&lt;=39), "Service occupations",
 AND(B150&gt;=41, B150&lt;=43), "Sales and office occupations",
 AND(B150&gt;=51, B150&lt;=53), "Production, transportation, and material moving occupations",
 AND(B150&gt;=45, B150&lt;=49), "Natural resources, construction, and maintenance occupations",
 TRUE, "Not applicable to study area"
)</f>
        <v>Management, business, science, and arts occupations</v>
      </c>
      <c r="J150" s="46">
        <v>6244</v>
      </c>
    </row>
    <row r="151" spans="1:12">
      <c r="A151" s="31" t="s">
        <v>1987</v>
      </c>
      <c r="B151" s="1">
        <f t="shared" si="2"/>
        <v>19</v>
      </c>
      <c r="C151" t="s">
        <v>312</v>
      </c>
      <c r="D151" t="str" cm="1">
        <f t="array" ref="D151">_xlfn.IFS(
 AND(B151&gt;=11, B151&lt;=29), "Management, business, science, and arts occupations",
 AND(B151&gt;=31, B151&lt;=39), "Service occupations",
 AND(B151&gt;=41, B151&lt;=43), "Sales and office occupations",
 AND(B151&gt;=51, B151&lt;=53), "Production, transportation, and material moving occupations",
 AND(B151&gt;=45, B151&lt;=49), "Natural resources, construction, and maintenance occupations",
 TRUE, "Not applicable to study area"
)</f>
        <v>Management, business, science, and arts occupations</v>
      </c>
      <c r="J151" s="46">
        <v>7111</v>
      </c>
      <c r="K151" s="73"/>
      <c r="L151" s="73"/>
    </row>
    <row r="152" spans="1:12">
      <c r="A152" s="31" t="s">
        <v>1987</v>
      </c>
      <c r="B152" s="1">
        <f t="shared" si="2"/>
        <v>19</v>
      </c>
      <c r="C152" t="s">
        <v>484</v>
      </c>
      <c r="D152" t="str" cm="1">
        <f t="array" ref="D152">_xlfn.IFS(
 AND(B152&gt;=11, B152&lt;=29), "Management, business, science, and arts occupations",
 AND(B152&gt;=31, B152&lt;=39), "Service occupations",
 AND(B152&gt;=41, B152&lt;=43), "Sales and office occupations",
 AND(B152&gt;=51, B152&lt;=53), "Production, transportation, and material moving occupations",
 AND(B152&gt;=45, B152&lt;=49), "Natural resources, construction, and maintenance occupations",
 TRUE, "Not applicable to study area"
)</f>
        <v>Management, business, science, and arts occupations</v>
      </c>
      <c r="J152" s="46">
        <v>7112</v>
      </c>
      <c r="K152" s="73"/>
      <c r="L152" s="73"/>
    </row>
    <row r="153" spans="1:12">
      <c r="A153" s="31" t="s">
        <v>1987</v>
      </c>
      <c r="B153" s="1">
        <f t="shared" si="2"/>
        <v>19</v>
      </c>
      <c r="C153" t="s">
        <v>544</v>
      </c>
      <c r="D153" t="str" cm="1">
        <f t="array" ref="D153">_xlfn.IFS(
 AND(B153&gt;=11, B153&lt;=29), "Management, business, science, and arts occupations",
 AND(B153&gt;=31, B153&lt;=39), "Service occupations",
 AND(B153&gt;=41, B153&lt;=43), "Sales and office occupations",
 AND(B153&gt;=51, B153&lt;=53), "Production, transportation, and material moving occupations",
 AND(B153&gt;=45, B153&lt;=49), "Natural resources, construction, and maintenance occupations",
 TRUE, "Not applicable to study area"
)</f>
        <v>Management, business, science, and arts occupations</v>
      </c>
      <c r="J153" s="46">
        <v>7115</v>
      </c>
      <c r="K153" s="73"/>
      <c r="L153" s="73"/>
    </row>
    <row r="154" spans="1:12">
      <c r="A154" s="31" t="s">
        <v>1987</v>
      </c>
      <c r="B154" s="1">
        <f t="shared" si="2"/>
        <v>19</v>
      </c>
      <c r="C154" t="s">
        <v>128</v>
      </c>
      <c r="D154" t="str" cm="1">
        <f t="array" ref="D154">_xlfn.IFS(
 AND(B154&gt;=11, B154&lt;=29), "Management, business, science, and arts occupations",
 AND(B154&gt;=31, B154&lt;=39), "Service occupations",
 AND(B154&gt;=41, B154&lt;=43), "Sales and office occupations",
 AND(B154&gt;=51, B154&lt;=53), "Production, transportation, and material moving occupations",
 AND(B154&gt;=45, B154&lt;=49), "Natural resources, construction, and maintenance occupations",
 TRUE, "Not applicable to study area"
)</f>
        <v>Management, business, science, and arts occupations</v>
      </c>
      <c r="J154" s="46">
        <v>7211</v>
      </c>
      <c r="K154" s="73"/>
      <c r="L154" s="73"/>
    </row>
    <row r="155" spans="1:12">
      <c r="A155" s="31" t="s">
        <v>1987</v>
      </c>
      <c r="B155" s="1">
        <f t="shared" si="2"/>
        <v>19</v>
      </c>
      <c r="C155" t="s">
        <v>338</v>
      </c>
      <c r="D155" t="str" cm="1">
        <f t="array" ref="D155">_xlfn.IFS(
 AND(B155&gt;=11, B155&lt;=29), "Management, business, science, and arts occupations",
 AND(B155&gt;=31, B155&lt;=39), "Service occupations",
 AND(B155&gt;=41, B155&lt;=43), "Sales and office occupations",
 AND(B155&gt;=51, B155&lt;=53), "Production, transportation, and material moving occupations",
 AND(B155&gt;=45, B155&lt;=49), "Natural resources, construction, and maintenance occupations",
 TRUE, "Not applicable to study area"
)</f>
        <v>Management, business, science, and arts occupations</v>
      </c>
      <c r="J155" s="46">
        <v>7224</v>
      </c>
      <c r="K155" s="73"/>
      <c r="L155" s="73"/>
    </row>
    <row r="156" spans="1:12">
      <c r="A156" s="31" t="s">
        <v>1987</v>
      </c>
      <c r="B156" s="1">
        <f t="shared" si="2"/>
        <v>19</v>
      </c>
      <c r="C156" t="s">
        <v>426</v>
      </c>
      <c r="D156" t="str" cm="1">
        <f t="array" ref="D156">_xlfn.IFS(
 AND(B156&gt;=11, B156&lt;=29), "Management, business, science, and arts occupations",
 AND(B156&gt;=31, B156&lt;=39), "Service occupations",
 AND(B156&gt;=41, B156&lt;=43), "Sales and office occupations",
 AND(B156&gt;=51, B156&lt;=53), "Production, transportation, and material moving occupations",
 AND(B156&gt;=45, B156&lt;=49), "Natural resources, construction, and maintenance occupations",
 TRUE, "Not applicable to study area"
)</f>
        <v>Management, business, science, and arts occupations</v>
      </c>
      <c r="J156" s="46">
        <v>8112</v>
      </c>
      <c r="K156" s="73"/>
      <c r="L156" s="73"/>
    </row>
    <row r="157" spans="1:12">
      <c r="A157" s="31" t="s">
        <v>1987</v>
      </c>
      <c r="B157" s="1">
        <f t="shared" si="2"/>
        <v>19</v>
      </c>
      <c r="C157" t="s">
        <v>54</v>
      </c>
      <c r="D157" t="str" cm="1">
        <f t="array" ref="D157">_xlfn.IFS(
 AND(B157&gt;=11, B157&lt;=29), "Management, business, science, and arts occupations",
 AND(B157&gt;=31, B157&lt;=39), "Service occupations",
 AND(B157&gt;=41, B157&lt;=43), "Sales and office occupations",
 AND(B157&gt;=51, B157&lt;=53), "Production, transportation, and material moving occupations",
 AND(B157&gt;=45, B157&lt;=49), "Natural resources, construction, and maintenance occupations",
 TRUE, "Not applicable to study area"
)</f>
        <v>Management, business, science, and arts occupations</v>
      </c>
      <c r="J157" s="46">
        <v>8113</v>
      </c>
      <c r="K157" s="73"/>
      <c r="L157" s="73"/>
    </row>
    <row r="158" spans="1:12">
      <c r="A158" s="31" t="s">
        <v>1987</v>
      </c>
      <c r="B158" s="1">
        <f t="shared" si="2"/>
        <v>19</v>
      </c>
      <c r="C158" t="s">
        <v>116</v>
      </c>
      <c r="D158" t="str" cm="1">
        <f t="array" ref="D158">_xlfn.IFS(
 AND(B158&gt;=11, B158&lt;=29), "Management, business, science, and arts occupations",
 AND(B158&gt;=31, B158&lt;=39), "Service occupations",
 AND(B158&gt;=41, B158&lt;=43), "Sales and office occupations",
 AND(B158&gt;=51, B158&lt;=53), "Production, transportation, and material moving occupations",
 AND(B158&gt;=45, B158&lt;=49), "Natural resources, construction, and maintenance occupations",
 TRUE, "Not applicable to study area"
)</f>
        <v>Management, business, science, and arts occupations</v>
      </c>
      <c r="J158" s="46">
        <v>8114</v>
      </c>
    </row>
    <row r="159" spans="1:12">
      <c r="A159" s="31" t="s">
        <v>1987</v>
      </c>
      <c r="B159" s="1">
        <f t="shared" si="2"/>
        <v>19</v>
      </c>
      <c r="C159" t="s">
        <v>564</v>
      </c>
      <c r="D159" t="str" cm="1">
        <f t="array" ref="D159">_xlfn.IFS(
 AND(B159&gt;=11, B159&lt;=29), "Management, business, science, and arts occupations",
 AND(B159&gt;=31, B159&lt;=39), "Service occupations",
 AND(B159&gt;=41, B159&lt;=43), "Sales and office occupations",
 AND(B159&gt;=51, B159&lt;=53), "Production, transportation, and material moving occupations",
 AND(B159&gt;=45, B159&lt;=49), "Natural resources, construction, and maintenance occupations",
 TRUE, "Not applicable to study area"
)</f>
        <v>Management, business, science, and arts occupations</v>
      </c>
      <c r="J159" s="46">
        <v>8122</v>
      </c>
    </row>
    <row r="160" spans="1:12">
      <c r="A160" s="31" t="s">
        <v>1987</v>
      </c>
      <c r="B160" s="1">
        <f t="shared" si="2"/>
        <v>19</v>
      </c>
      <c r="C160" t="s">
        <v>36</v>
      </c>
      <c r="D160" t="str" cm="1">
        <f t="array" ref="D160">_xlfn.IFS(
 AND(B160&gt;=11, B160&lt;=29), "Management, business, science, and arts occupations",
 AND(B160&gt;=31, B160&lt;=39), "Service occupations",
 AND(B160&gt;=41, B160&lt;=43), "Sales and office occupations",
 AND(B160&gt;=51, B160&lt;=53), "Production, transportation, and material moving occupations",
 AND(B160&gt;=45, B160&lt;=49), "Natural resources, construction, and maintenance occupations",
 TRUE, "Not applicable to study area"
)</f>
        <v>Management, business, science, and arts occupations</v>
      </c>
      <c r="J160" s="46">
        <v>8123</v>
      </c>
    </row>
    <row r="161" spans="1:10">
      <c r="A161" s="31" t="s">
        <v>1987</v>
      </c>
      <c r="B161" s="1">
        <f t="shared" si="2"/>
        <v>19</v>
      </c>
      <c r="C161" t="s">
        <v>206</v>
      </c>
      <c r="D161" t="str" cm="1">
        <f t="array" ref="D161">_xlfn.IFS(
 AND(B161&gt;=11, B161&lt;=29), "Management, business, science, and arts occupations",
 AND(B161&gt;=31, B161&lt;=39), "Service occupations",
 AND(B161&gt;=41, B161&lt;=43), "Sales and office occupations",
 AND(B161&gt;=51, B161&lt;=53), "Production, transportation, and material moving occupations",
 AND(B161&gt;=45, B161&lt;=49), "Natural resources, construction, and maintenance occupations",
 TRUE, "Not applicable to study area"
)</f>
        <v>Management, business, science, and arts occupations</v>
      </c>
      <c r="J161" s="46">
        <v>8129</v>
      </c>
    </row>
    <row r="162" spans="1:10">
      <c r="A162" s="31" t="s">
        <v>1987</v>
      </c>
      <c r="B162" s="1">
        <f t="shared" si="2"/>
        <v>19</v>
      </c>
      <c r="C162" t="s">
        <v>344</v>
      </c>
      <c r="D162" t="str" cm="1">
        <f t="array" ref="D162">_xlfn.IFS(
 AND(B162&gt;=11, B162&lt;=29), "Management, business, science, and arts occupations",
 AND(B162&gt;=31, B162&lt;=39), "Service occupations",
 AND(B162&gt;=41, B162&lt;=43), "Sales and office occupations",
 AND(B162&gt;=51, B162&lt;=53), "Production, transportation, and material moving occupations",
 AND(B162&gt;=45, B162&lt;=49), "Natural resources, construction, and maintenance occupations",
 TRUE, "Not applicable to study area"
)</f>
        <v>Management, business, science, and arts occupations</v>
      </c>
      <c r="J162" s="46">
        <v>8131</v>
      </c>
    </row>
    <row r="163" spans="1:10">
      <c r="A163" s="31" t="s">
        <v>1987</v>
      </c>
      <c r="B163" s="1">
        <f t="shared" si="2"/>
        <v>19</v>
      </c>
      <c r="C163" t="s">
        <v>380</v>
      </c>
      <c r="D163" t="str" cm="1">
        <f t="array" ref="D163">_xlfn.IFS(
 AND(B163&gt;=11, B163&lt;=29), "Management, business, science, and arts occupations",
 AND(B163&gt;=31, B163&lt;=39), "Service occupations",
 AND(B163&gt;=41, B163&lt;=43), "Sales and office occupations",
 AND(B163&gt;=51, B163&lt;=53), "Production, transportation, and material moving occupations",
 AND(B163&gt;=45, B163&lt;=49), "Natural resources, construction, and maintenance occupations",
 TRUE, "Not applicable to study area"
)</f>
        <v>Management, business, science, and arts occupations</v>
      </c>
      <c r="J163" s="46">
        <v>22132</v>
      </c>
    </row>
    <row r="164" spans="1:10">
      <c r="A164" s="31" t="s">
        <v>1987</v>
      </c>
      <c r="B164" s="1">
        <f t="shared" si="2"/>
        <v>19</v>
      </c>
      <c r="C164" t="s">
        <v>554</v>
      </c>
      <c r="D164" t="str" cm="1">
        <f t="array" ref="D164">_xlfn.IFS(
 AND(B164&gt;=11, B164&lt;=29), "Management, business, science, and arts occupations",
 AND(B164&gt;=31, B164&lt;=39), "Service occupations",
 AND(B164&gt;=41, B164&lt;=43), "Sales and office occupations",
 AND(B164&gt;=51, B164&lt;=53), "Production, transportation, and material moving occupations",
 AND(B164&gt;=45, B164&lt;=49), "Natural resources, construction, and maintenance occupations",
 TRUE, "Not applicable to study area"
)</f>
        <v>Management, business, science, and arts occupations</v>
      </c>
      <c r="J164" s="46">
        <v>31411</v>
      </c>
    </row>
    <row r="165" spans="1:10">
      <c r="A165" s="31" t="s">
        <v>1987</v>
      </c>
      <c r="B165" s="1">
        <f t="shared" si="2"/>
        <v>19</v>
      </c>
      <c r="C165" t="s">
        <v>274</v>
      </c>
      <c r="D165" t="str" cm="1">
        <f t="array" ref="D165">_xlfn.IFS(
 AND(B165&gt;=11, B165&lt;=29), "Management, business, science, and arts occupations",
 AND(B165&gt;=31, B165&lt;=39), "Service occupations",
 AND(B165&gt;=41, B165&lt;=43), "Sales and office occupations",
 AND(B165&gt;=51, B165&lt;=53), "Production, transportation, and material moving occupations",
 AND(B165&gt;=45, B165&lt;=49), "Natural resources, construction, and maintenance occupations",
 TRUE, "Not applicable to study area"
)</f>
        <v>Management, business, science, and arts occupations</v>
      </c>
      <c r="J165" s="46">
        <v>32221</v>
      </c>
    </row>
    <row r="166" spans="1:10">
      <c r="A166" s="31" t="s">
        <v>1987</v>
      </c>
      <c r="B166" s="1">
        <f t="shared" si="2"/>
        <v>19</v>
      </c>
      <c r="C166" t="s">
        <v>208</v>
      </c>
      <c r="D166" t="str" cm="1">
        <f t="array" ref="D166">_xlfn.IFS(
 AND(B166&gt;=11, B166&lt;=29), "Management, business, science, and arts occupations",
 AND(B166&gt;=31, B166&lt;=39), "Service occupations",
 AND(B166&gt;=41, B166&lt;=43), "Sales and office occupations",
 AND(B166&gt;=51, B166&lt;=53), "Production, transportation, and material moving occupations",
 AND(B166&gt;=45, B166&lt;=49), "Natural resources, construction, and maintenance occupations",
 TRUE, "Not applicable to study area"
)</f>
        <v>Management, business, science, and arts occupations</v>
      </c>
      <c r="J166" s="46">
        <v>32411</v>
      </c>
    </row>
    <row r="167" spans="1:10">
      <c r="A167" s="31" t="s">
        <v>1987</v>
      </c>
      <c r="B167" s="1">
        <f t="shared" si="2"/>
        <v>19</v>
      </c>
      <c r="C167" t="s">
        <v>2585</v>
      </c>
      <c r="D167" t="str" cm="1">
        <f t="array" ref="D167">_xlfn.IFS(
 AND(B167&gt;=11, B167&lt;=29), "Management, business, science, and arts occupations",
 AND(B167&gt;=31, B167&lt;=39), "Service occupations",
 AND(B167&gt;=41, B167&lt;=43), "Sales and office occupations",
 AND(B167&gt;=51, B167&lt;=53), "Production, transportation, and material moving occupations",
 AND(B167&gt;=45, B167&lt;=49), "Natural resources, construction, and maintenance occupations",
 TRUE, "Not applicable to study area"
)</f>
        <v>Management, business, science, and arts occupations</v>
      </c>
      <c r="J167" s="46">
        <v>32621</v>
      </c>
    </row>
    <row r="168" spans="1:10">
      <c r="A168" s="31" t="s">
        <v>1989</v>
      </c>
      <c r="B168" s="1">
        <f t="shared" si="2"/>
        <v>19</v>
      </c>
      <c r="C168" t="s">
        <v>394</v>
      </c>
      <c r="D168" t="str" cm="1">
        <f t="array" ref="D168">_xlfn.IFS(
 AND(B168&gt;=11, B168&lt;=29), "Management, business, science, and arts occupations",
 AND(B168&gt;=31, B168&lt;=39), "Service occupations",
 AND(B168&gt;=41, B168&lt;=43), "Sales and office occupations",
 AND(B168&gt;=51, B168&lt;=53), "Production, transportation, and material moving occupations",
 AND(B168&gt;=45, B168&lt;=49), "Natural resources, construction, and maintenance occupations",
 TRUE, "Not applicable to study area"
)</f>
        <v>Management, business, science, and arts occupations</v>
      </c>
      <c r="J168" s="68">
        <v>32711</v>
      </c>
    </row>
    <row r="169" spans="1:10">
      <c r="A169" s="31" t="s">
        <v>1989</v>
      </c>
      <c r="B169" s="1">
        <f t="shared" si="2"/>
        <v>19</v>
      </c>
      <c r="C169" t="s">
        <v>234</v>
      </c>
      <c r="D169" t="str" cm="1">
        <f t="array" ref="D169">_xlfn.IFS(
 AND(B169&gt;=11, B169&lt;=29), "Management, business, science, and arts occupations",
 AND(B169&gt;=31, B169&lt;=39), "Service occupations",
 AND(B169&gt;=41, B169&lt;=43), "Sales and office occupations",
 AND(B169&gt;=51, B169&lt;=53), "Production, transportation, and material moving occupations",
 AND(B169&gt;=45, B169&lt;=49), "Natural resources, construction, and maintenance occupations",
 TRUE, "Not applicable to study area"
)</f>
        <v>Management, business, science, and arts occupations</v>
      </c>
      <c r="J169" s="68">
        <v>32712</v>
      </c>
    </row>
    <row r="170" spans="1:10">
      <c r="A170" s="31" t="s">
        <v>1989</v>
      </c>
      <c r="B170" s="1">
        <f t="shared" si="2"/>
        <v>19</v>
      </c>
      <c r="C170" t="s">
        <v>272</v>
      </c>
      <c r="D170" t="str" cm="1">
        <f t="array" ref="D170">_xlfn.IFS(
 AND(B170&gt;=11, B170&lt;=29), "Management, business, science, and arts occupations",
 AND(B170&gt;=31, B170&lt;=39), "Service occupations",
 AND(B170&gt;=41, B170&lt;=43), "Sales and office occupations",
 AND(B170&gt;=51, B170&lt;=53), "Production, transportation, and material moving occupations",
 AND(B170&gt;=45, B170&lt;=49), "Natural resources, construction, and maintenance occupations",
 TRUE, "Not applicable to study area"
)</f>
        <v>Management, business, science, and arts occupations</v>
      </c>
      <c r="J170" s="46">
        <v>33311</v>
      </c>
    </row>
    <row r="171" spans="1:10">
      <c r="A171" s="31" t="s">
        <v>1989</v>
      </c>
      <c r="B171" s="1">
        <f t="shared" si="2"/>
        <v>19</v>
      </c>
      <c r="C171" t="s">
        <v>94</v>
      </c>
      <c r="D171" t="str" cm="1">
        <f t="array" ref="D171">_xlfn.IFS(
 AND(B171&gt;=11, B171&lt;=29), "Management, business, science, and arts occupations",
 AND(B171&gt;=31, B171&lt;=39), "Service occupations",
 AND(B171&gt;=41, B171&lt;=43), "Sales and office occupations",
 AND(B171&gt;=51, B171&lt;=53), "Production, transportation, and material moving occupations",
 AND(B171&gt;=45, B171&lt;=49), "Natural resources, construction, and maintenance occupations",
 TRUE, "Not applicable to study area"
)</f>
        <v>Management, business, science, and arts occupations</v>
      </c>
      <c r="J171" s="46">
        <v>42393</v>
      </c>
    </row>
    <row r="172" spans="1:10">
      <c r="A172" s="31" t="s">
        <v>1989</v>
      </c>
      <c r="B172" s="1">
        <f t="shared" si="2"/>
        <v>19</v>
      </c>
      <c r="C172" t="s">
        <v>4079</v>
      </c>
      <c r="D172" t="str" cm="1">
        <f t="array" ref="D172">_xlfn.IFS(
 AND(B172&gt;=11, B172&lt;=29), "Management, business, science, and arts occupations",
 AND(B172&gt;=31, B172&lt;=39), "Service occupations",
 AND(B172&gt;=41, B172&lt;=43), "Sales and office occupations",
 AND(B172&gt;=51, B172&lt;=53), "Production, transportation, and material moving occupations",
 AND(B172&gt;=45, B172&lt;=49), "Natural resources, construction, and maintenance occupations",
 TRUE, "Not applicable to study area"
)</f>
        <v>Management, business, science, and arts occupations</v>
      </c>
      <c r="J172" s="46">
        <v>42491</v>
      </c>
    </row>
    <row r="173" spans="1:10">
      <c r="A173" s="31" t="s">
        <v>1989</v>
      </c>
      <c r="B173" s="1">
        <f t="shared" si="2"/>
        <v>19</v>
      </c>
      <c r="C173" t="s">
        <v>734</v>
      </c>
      <c r="D173" t="str" cm="1">
        <f t="array" ref="D173">_xlfn.IFS(
 AND(B173&gt;=11, B173&lt;=29), "Management, business, science, and arts occupations",
 AND(B173&gt;=31, B173&lt;=39), "Service occupations",
 AND(B173&gt;=41, B173&lt;=43), "Sales and office occupations",
 AND(B173&gt;=51, B173&lt;=53), "Production, transportation, and material moving occupations",
 AND(B173&gt;=45, B173&lt;=49), "Natural resources, construction, and maintenance occupations",
 TRUE, "Not applicable to study area"
)</f>
        <v>Management, business, science, and arts occupations</v>
      </c>
      <c r="J173" s="46">
        <v>44414</v>
      </c>
    </row>
    <row r="174" spans="1:10">
      <c r="A174" s="31" t="s">
        <v>1989</v>
      </c>
      <c r="B174" s="1">
        <f t="shared" si="2"/>
        <v>19</v>
      </c>
      <c r="C174" t="s">
        <v>360</v>
      </c>
      <c r="D174" t="str" cm="1">
        <f t="array" ref="D174">_xlfn.IFS(
 AND(B174&gt;=11, B174&lt;=29), "Management, business, science, and arts occupations",
 AND(B174&gt;=31, B174&lt;=39), "Service occupations",
 AND(B174&gt;=41, B174&lt;=43), "Sales and office occupations",
 AND(B174&gt;=51, B174&lt;=53), "Production, transportation, and material moving occupations",
 AND(B174&gt;=45, B174&lt;=49), "Natural resources, construction, and maintenance occupations",
 TRUE, "Not applicable to study area"
)</f>
        <v>Management, business, science, and arts occupations</v>
      </c>
      <c r="J174" s="46">
        <v>44511</v>
      </c>
    </row>
    <row r="175" spans="1:10">
      <c r="A175" s="31" t="s">
        <v>1989</v>
      </c>
      <c r="B175" s="1">
        <f t="shared" si="2"/>
        <v>19</v>
      </c>
      <c r="C175" t="s">
        <v>52</v>
      </c>
      <c r="D175" t="str" cm="1">
        <f t="array" ref="D175">_xlfn.IFS(
 AND(B175&gt;=11, B175&lt;=29), "Management, business, science, and arts occupations",
 AND(B175&gt;=31, B175&lt;=39), "Service occupations",
 AND(B175&gt;=41, B175&lt;=43), "Sales and office occupations",
 AND(B175&gt;=51, B175&lt;=53), "Production, transportation, and material moving occupations",
 AND(B175&gt;=45, B175&lt;=49), "Natural resources, construction, and maintenance occupations",
 TRUE, "Not applicable to study area"
)</f>
        <v>Management, business, science, and arts occupations</v>
      </c>
      <c r="J175" s="46">
        <v>44513</v>
      </c>
    </row>
    <row r="176" spans="1:10">
      <c r="A176" s="31" t="s">
        <v>1989</v>
      </c>
      <c r="B176" s="1">
        <f t="shared" si="2"/>
        <v>19</v>
      </c>
      <c r="C176" t="s">
        <v>122</v>
      </c>
      <c r="D176" t="str" cm="1">
        <f t="array" ref="D176">_xlfn.IFS(
 AND(B176&gt;=11, B176&lt;=29), "Management, business, science, and arts occupations",
 AND(B176&gt;=31, B176&lt;=39), "Service occupations",
 AND(B176&gt;=41, B176&lt;=43), "Sales and office occupations",
 AND(B176&gt;=51, B176&lt;=53), "Production, transportation, and material moving occupations",
 AND(B176&gt;=45, B176&lt;=49), "Natural resources, construction, and maintenance occupations",
 TRUE, "Not applicable to study area"
)</f>
        <v>Management, business, science, and arts occupations</v>
      </c>
      <c r="J176" s="46">
        <v>45611</v>
      </c>
    </row>
    <row r="177" spans="1:10">
      <c r="A177" s="31" t="s">
        <v>2002</v>
      </c>
      <c r="B177" s="1">
        <f t="shared" si="2"/>
        <v>19</v>
      </c>
      <c r="C177" t="s">
        <v>182</v>
      </c>
      <c r="D177" t="str" cm="1">
        <f t="array" ref="D177">_xlfn.IFS(
 AND(B177&gt;=11, B177&lt;=29), "Management, business, science, and arts occupations",
 AND(B177&gt;=31, B177&lt;=39), "Service occupations",
 AND(B177&gt;=41, B177&lt;=43), "Sales and office occupations",
 AND(B177&gt;=51, B177&lt;=53), "Production, transportation, and material moving occupations",
 AND(B177&gt;=45, B177&lt;=49), "Natural resources, construction, and maintenance occupations",
 TRUE, "Not applicable to study area"
)</f>
        <v>Management, business, science, and arts occupations</v>
      </c>
      <c r="J177" s="73">
        <v>45913</v>
      </c>
    </row>
    <row r="178" spans="1:10">
      <c r="A178" s="31" t="s">
        <v>2002</v>
      </c>
      <c r="B178" s="1">
        <f t="shared" si="2"/>
        <v>19</v>
      </c>
      <c r="C178" t="s">
        <v>196</v>
      </c>
      <c r="D178" t="str" cm="1">
        <f t="array" ref="D178">_xlfn.IFS(
 AND(B178&gt;=11, B178&lt;=29), "Management, business, science, and arts occupations",
 AND(B178&gt;=31, B178&lt;=39), "Service occupations",
 AND(B178&gt;=41, B178&lt;=43), "Sales and office occupations",
 AND(B178&gt;=51, B178&lt;=53), "Production, transportation, and material moving occupations",
 AND(B178&gt;=45, B178&lt;=49), "Natural resources, construction, and maintenance occupations",
 TRUE, "Not applicable to study area"
)</f>
        <v>Management, business, science, and arts occupations</v>
      </c>
      <c r="J178" s="73">
        <v>45914</v>
      </c>
    </row>
    <row r="179" spans="1:10">
      <c r="A179" s="31" t="s">
        <v>2002</v>
      </c>
      <c r="B179" s="1">
        <f t="shared" si="2"/>
        <v>19</v>
      </c>
      <c r="C179" t="s">
        <v>222</v>
      </c>
      <c r="D179" t="str" cm="1">
        <f t="array" ref="D179">_xlfn.IFS(
 AND(B179&gt;=11, B179&lt;=29), "Management, business, science, and arts occupations",
 AND(B179&gt;=31, B179&lt;=39), "Service occupations",
 AND(B179&gt;=41, B179&lt;=43), "Sales and office occupations",
 AND(B179&gt;=51, B179&lt;=53), "Production, transportation, and material moving occupations",
 AND(B179&gt;=45, B179&lt;=49), "Natural resources, construction, and maintenance occupations",
 TRUE, "Not applicable to study area"
)</f>
        <v>Management, business, science, and arts occupations</v>
      </c>
      <c r="J179" s="73">
        <v>45921</v>
      </c>
    </row>
    <row r="180" spans="1:10">
      <c r="A180" s="31" t="s">
        <v>2002</v>
      </c>
      <c r="B180" s="1">
        <f t="shared" si="2"/>
        <v>19</v>
      </c>
      <c r="C180" t="s">
        <v>384</v>
      </c>
      <c r="D180" t="str" cm="1">
        <f t="array" ref="D180">_xlfn.IFS(
 AND(B180&gt;=11, B180&lt;=29), "Management, business, science, and arts occupations",
 AND(B180&gt;=31, B180&lt;=39), "Service occupations",
 AND(B180&gt;=41, B180&lt;=43), "Sales and office occupations",
 AND(B180&gt;=51, B180&lt;=53), "Production, transportation, and material moving occupations",
 AND(B180&gt;=45, B180&lt;=49), "Natural resources, construction, and maintenance occupations",
 TRUE, "Not applicable to study area"
)</f>
        <v>Management, business, science, and arts occupations</v>
      </c>
      <c r="J180" s="46">
        <v>45941</v>
      </c>
    </row>
    <row r="181" spans="1:10">
      <c r="A181" s="31" t="s">
        <v>2006</v>
      </c>
      <c r="B181" s="1">
        <f t="shared" si="2"/>
        <v>19</v>
      </c>
      <c r="C181" t="s">
        <v>124</v>
      </c>
      <c r="D181" t="str" cm="1">
        <f t="array" ref="D181">_xlfn.IFS(
 AND(B181&gt;=11, B181&lt;=29), "Management, business, science, and arts occupations",
 AND(B181&gt;=31, B181&lt;=39), "Service occupations",
 AND(B181&gt;=41, B181&lt;=43), "Sales and office occupations",
 AND(B181&gt;=51, B181&lt;=53), "Production, transportation, and material moving occupations",
 AND(B181&gt;=45, B181&lt;=49), "Natural resources, construction, and maintenance occupations",
 TRUE, "Not applicable to study area"
)</f>
        <v>Management, business, science, and arts occupations</v>
      </c>
      <c r="J181" s="46">
        <v>45942</v>
      </c>
    </row>
    <row r="182" spans="1:10">
      <c r="A182" s="31" t="s">
        <v>2023</v>
      </c>
      <c r="B182" s="1">
        <f t="shared" si="2"/>
        <v>19</v>
      </c>
      <c r="C182" t="s">
        <v>16</v>
      </c>
      <c r="D182" t="str" cm="1">
        <f t="array" ref="D182">_xlfn.IFS(
 AND(B182&gt;=11, B182&lt;=29), "Management, business, science, and arts occupations",
 AND(B182&gt;=31, B182&lt;=39), "Service occupations",
 AND(B182&gt;=41, B182&lt;=43), "Sales and office occupations",
 AND(B182&gt;=51, B182&lt;=53), "Production, transportation, and material moving occupations",
 AND(B182&gt;=45, B182&lt;=49), "Natural resources, construction, and maintenance occupations",
 TRUE, "Not applicable to study area"
)</f>
        <v>Management, business, science, and arts occupations</v>
      </c>
      <c r="J182" s="46">
        <v>51311</v>
      </c>
    </row>
    <row r="183" spans="1:10">
      <c r="A183" s="31" t="s">
        <v>2023</v>
      </c>
      <c r="B183" s="1">
        <f t="shared" si="2"/>
        <v>19</v>
      </c>
      <c r="C183" t="s">
        <v>114</v>
      </c>
      <c r="D183" t="str" cm="1">
        <f t="array" ref="D183">_xlfn.IFS(
 AND(B183&gt;=11, B183&lt;=29), "Management, business, science, and arts occupations",
 AND(B183&gt;=31, B183&lt;=39), "Service occupations",
 AND(B183&gt;=41, B183&lt;=43), "Sales and office occupations",
 AND(B183&gt;=51, B183&lt;=53), "Production, transportation, and material moving occupations",
 AND(B183&gt;=45, B183&lt;=49), "Natural resources, construction, and maintenance occupations",
 TRUE, "Not applicable to study area"
)</f>
        <v>Management, business, science, and arts occupations</v>
      </c>
      <c r="J183" s="46">
        <v>51921</v>
      </c>
    </row>
    <row r="184" spans="1:10">
      <c r="A184" s="31" t="s">
        <v>2023</v>
      </c>
      <c r="B184" s="1">
        <f t="shared" si="2"/>
        <v>19</v>
      </c>
      <c r="C184" t="s">
        <v>456</v>
      </c>
      <c r="D184" t="str" cm="1">
        <f t="array" ref="D184">_xlfn.IFS(
 AND(B184&gt;=11, B184&lt;=29), "Management, business, science, and arts occupations",
 AND(B184&gt;=31, B184&lt;=39), "Service occupations",
 AND(B184&gt;=41, B184&lt;=43), "Sales and office occupations",
 AND(B184&gt;=51, B184&lt;=53), "Production, transportation, and material moving occupations",
 AND(B184&gt;=45, B184&lt;=49), "Natural resources, construction, and maintenance occupations",
 TRUE, "Not applicable to study area"
)</f>
        <v>Management, business, science, and arts occupations</v>
      </c>
      <c r="J184" s="46">
        <v>51929</v>
      </c>
    </row>
    <row r="185" spans="1:10">
      <c r="A185" s="31" t="s">
        <v>2023</v>
      </c>
      <c r="B185" s="1">
        <f t="shared" si="2"/>
        <v>19</v>
      </c>
      <c r="C185" t="s">
        <v>220</v>
      </c>
      <c r="D185" t="str" cm="1">
        <f t="array" ref="D185">_xlfn.IFS(
 AND(B185&gt;=11, B185&lt;=29), "Management, business, science, and arts occupations",
 AND(B185&gt;=31, B185&lt;=39), "Service occupations",
 AND(B185&gt;=41, B185&lt;=43), "Sales and office occupations",
 AND(B185&gt;=51, B185&lt;=53), "Production, transportation, and material moving occupations",
 AND(B185&gt;=45, B185&lt;=49), "Natural resources, construction, and maintenance occupations",
 TRUE, "Not applicable to study area"
)</f>
        <v>Management, business, science, and arts occupations</v>
      </c>
      <c r="J185" s="46">
        <v>54194</v>
      </c>
    </row>
    <row r="186" spans="1:10">
      <c r="A186" s="31" t="s">
        <v>2023</v>
      </c>
      <c r="B186" s="1">
        <f t="shared" si="2"/>
        <v>19</v>
      </c>
      <c r="C186" t="s">
        <v>2669</v>
      </c>
      <c r="D186" t="str" cm="1">
        <f t="array" ref="D186">_xlfn.IFS(
 AND(B186&gt;=11, B186&lt;=29), "Management, business, science, and arts occupations",
 AND(B186&gt;=31, B186&lt;=39), "Service occupations",
 AND(B186&gt;=41, B186&lt;=43), "Sales and office occupations",
 AND(B186&gt;=51, B186&lt;=53), "Production, transportation, and material moving occupations",
 AND(B186&gt;=45, B186&lt;=49), "Natural resources, construction, and maintenance occupations",
 TRUE, "Not applicable to study area"
)</f>
        <v>Management, business, science, and arts occupations</v>
      </c>
      <c r="J186" s="46">
        <v>56173</v>
      </c>
    </row>
    <row r="187" spans="1:10">
      <c r="A187" s="31" t="s">
        <v>2023</v>
      </c>
      <c r="B187" s="1">
        <f t="shared" si="2"/>
        <v>19</v>
      </c>
      <c r="C187" t="s">
        <v>4101</v>
      </c>
      <c r="D187" t="str" cm="1">
        <f t="array" ref="D187">_xlfn.IFS(
 AND(B187&gt;=11, B187&lt;=29), "Management, business, science, and arts occupations",
 AND(B187&gt;=31, B187&lt;=39), "Service occupations",
 AND(B187&gt;=41, B187&lt;=43), "Sales and office occupations",
 AND(B187&gt;=51, B187&lt;=53), "Production, transportation, and material moving occupations",
 AND(B187&gt;=45, B187&lt;=49), "Natural resources, construction, and maintenance occupations",
 TRUE, "Not applicable to study area"
)</f>
        <v>Management, business, science, and arts occupations</v>
      </c>
      <c r="J187" s="46">
        <v>62131</v>
      </c>
    </row>
    <row r="188" spans="1:10">
      <c r="A188" s="31" t="s">
        <v>2023</v>
      </c>
      <c r="B188" s="1">
        <f t="shared" si="2"/>
        <v>19</v>
      </c>
      <c r="C188" t="s">
        <v>824</v>
      </c>
      <c r="D188" t="str" cm="1">
        <f t="array" ref="D188">_xlfn.IFS(
 AND(B188&gt;=11, B188&lt;=29), "Management, business, science, and arts occupations",
 AND(B188&gt;=31, B188&lt;=39), "Service occupations",
 AND(B188&gt;=41, B188&lt;=43), "Sales and office occupations",
 AND(B188&gt;=51, B188&lt;=53), "Production, transportation, and material moving occupations",
 AND(B188&gt;=45, B188&lt;=49), "Natural resources, construction, and maintenance occupations",
 TRUE, "Not applicable to study area"
)</f>
        <v>Management, business, science, and arts occupations</v>
      </c>
      <c r="J188" s="46">
        <v>62132</v>
      </c>
    </row>
    <row r="189" spans="1:10">
      <c r="A189" s="31" t="s">
        <v>2023</v>
      </c>
      <c r="B189" s="1">
        <f t="shared" si="2"/>
        <v>19</v>
      </c>
      <c r="C189" t="s">
        <v>466</v>
      </c>
      <c r="D189" t="str" cm="1">
        <f t="array" ref="D189">_xlfn.IFS(
 AND(B189&gt;=11, B189&lt;=29), "Management, business, science, and arts occupations",
 AND(B189&gt;=31, B189&lt;=39), "Service occupations",
 AND(B189&gt;=41, B189&lt;=43), "Sales and office occupations",
 AND(B189&gt;=51, B189&lt;=53), "Production, transportation, and material moving occupations",
 AND(B189&gt;=45, B189&lt;=49), "Natural resources, construction, and maintenance occupations",
 TRUE, "Not applicable to study area"
)</f>
        <v>Management, business, science, and arts occupations</v>
      </c>
      <c r="J189" s="46">
        <v>71395</v>
      </c>
    </row>
    <row r="190" spans="1:10">
      <c r="A190" s="31" t="s">
        <v>2023</v>
      </c>
      <c r="B190" s="1">
        <f t="shared" si="2"/>
        <v>19</v>
      </c>
      <c r="C190" t="s">
        <v>226</v>
      </c>
      <c r="D190" t="str" cm="1">
        <f t="array" ref="D190">_xlfn.IFS(
 AND(B190&gt;=11, B190&lt;=29), "Management, business, science, and arts occupations",
 AND(B190&gt;=31, B190&lt;=39), "Service occupations",
 AND(B190&gt;=41, B190&lt;=43), "Sales and office occupations",
 AND(B190&gt;=51, B190&lt;=53), "Production, transportation, and material moving occupations",
 AND(B190&gt;=45, B190&lt;=49), "Natural resources, construction, and maintenance occupations",
 TRUE, "Not applicable to study area"
)</f>
        <v>Management, business, science, and arts occupations</v>
      </c>
      <c r="J190" s="46">
        <v>81393</v>
      </c>
    </row>
    <row r="191" spans="1:10">
      <c r="A191" s="31" t="s">
        <v>2023</v>
      </c>
      <c r="B191" s="1">
        <f t="shared" si="2"/>
        <v>19</v>
      </c>
      <c r="C191" t="s">
        <v>516</v>
      </c>
      <c r="D191" t="str" cm="1">
        <f t="array" ref="D191">_xlfn.IFS(
 AND(B191&gt;=11, B191&lt;=29), "Management, business, science, and arts occupations",
 AND(B191&gt;=31, B191&lt;=39), "Service occupations",
 AND(B191&gt;=41, B191&lt;=43), "Sales and office occupations",
 AND(B191&gt;=51, B191&lt;=53), "Production, transportation, and material moving occupations",
 AND(B191&gt;=45, B191&lt;=49), "Natural resources, construction, and maintenance occupations",
 TRUE, "Not applicable to study area"
)</f>
        <v>Management, business, science, and arts occupations</v>
      </c>
      <c r="J191" s="46">
        <v>92113</v>
      </c>
    </row>
    <row r="192" spans="1:10">
      <c r="A192" s="31" t="s">
        <v>2024</v>
      </c>
      <c r="B192" s="1">
        <f t="shared" si="2"/>
        <v>19</v>
      </c>
      <c r="C192" t="s">
        <v>748</v>
      </c>
      <c r="D192" t="str" cm="1">
        <f t="array" ref="D192">_xlfn.IFS(
 AND(B192&gt;=11, B192&lt;=29), "Management, business, science, and arts occupations",
 AND(B192&gt;=31, B192&lt;=39), "Service occupations",
 AND(B192&gt;=41, B192&lt;=43), "Sales and office occupations",
 AND(B192&gt;=51, B192&lt;=53), "Production, transportation, and material moving occupations",
 AND(B192&gt;=45, B192&lt;=49), "Natural resources, construction, and maintenance occupations",
 TRUE, "Not applicable to study area"
)</f>
        <v>Management, business, science, and arts occupations</v>
      </c>
      <c r="J192" s="46">
        <v>92119</v>
      </c>
    </row>
    <row r="193" spans="1:11">
      <c r="A193" s="31" t="s">
        <v>2024</v>
      </c>
      <c r="B193" s="1">
        <f t="shared" si="2"/>
        <v>19</v>
      </c>
      <c r="C193" t="s">
        <v>722</v>
      </c>
      <c r="D193" t="str" cm="1">
        <f t="array" ref="D193">_xlfn.IFS(
 AND(B193&gt;=11, B193&lt;=29), "Management, business, science, and arts occupations",
 AND(B193&gt;=31, B193&lt;=39), "Service occupations",
 AND(B193&gt;=41, B193&lt;=43), "Sales and office occupations",
 AND(B193&gt;=51, B193&lt;=53), "Production, transportation, and material moving occupations",
 AND(B193&gt;=45, B193&lt;=49), "Natural resources, construction, and maintenance occupations",
 TRUE, "Not applicable to study area"
)</f>
        <v>Management, business, science, and arts occupations</v>
      </c>
      <c r="J193" s="46">
        <v>311811</v>
      </c>
    </row>
    <row r="194" spans="1:11">
      <c r="A194" s="31" t="s">
        <v>2024</v>
      </c>
      <c r="B194" s="1">
        <f t="shared" ref="B194:B257" si="3">VALUE(LEFT(A194,2))</f>
        <v>19</v>
      </c>
      <c r="C194" t="s">
        <v>682</v>
      </c>
      <c r="D194" t="str" cm="1">
        <f t="array" ref="D194">_xlfn.IFS(
 AND(B194&gt;=11, B194&lt;=29), "Management, business, science, and arts occupations",
 AND(B194&gt;=31, B194&lt;=39), "Service occupations",
 AND(B194&gt;=41, B194&lt;=43), "Sales and office occupations",
 AND(B194&gt;=51, B194&lt;=53), "Production, transportation, and material moving occupations",
 AND(B194&gt;=45, B194&lt;=49), "Natural resources, construction, and maintenance occupations",
 TRUE, "Not applicable to study area"
)</f>
        <v>Management, business, science, and arts occupations</v>
      </c>
      <c r="J194" s="46">
        <v>517111</v>
      </c>
    </row>
    <row r="195" spans="1:11">
      <c r="A195" s="31" t="s">
        <v>2024</v>
      </c>
      <c r="B195" s="1">
        <f t="shared" si="3"/>
        <v>19</v>
      </c>
      <c r="C195" t="s">
        <v>2747</v>
      </c>
      <c r="D195" t="str" cm="1">
        <f t="array" ref="D195">_xlfn.IFS(
 AND(B195&gt;=11, B195&lt;=29), "Management, business, science, and arts occupations",
 AND(B195&gt;=31, B195&lt;=39), "Service occupations",
 AND(B195&gt;=41, B195&lt;=43), "Sales and office occupations",
 AND(B195&gt;=51, B195&lt;=53), "Production, transportation, and material moving occupations",
 AND(B195&gt;=45, B195&lt;=49), "Natural resources, construction, and maintenance occupations",
 TRUE, "Not applicable to study area"
)</f>
        <v>Management, business, science, and arts occupations</v>
      </c>
      <c r="J195" s="46">
        <v>811192</v>
      </c>
    </row>
    <row r="196" spans="1:11">
      <c r="A196" s="31" t="s">
        <v>2024</v>
      </c>
      <c r="B196" s="1">
        <f t="shared" si="3"/>
        <v>19</v>
      </c>
      <c r="C196" t="s">
        <v>938</v>
      </c>
      <c r="D196" t="str" cm="1">
        <f t="array" ref="D196">_xlfn.IFS(
 AND(B196&gt;=11, B196&lt;=29), "Management, business, science, and arts occupations",
 AND(B196&gt;=31, B196&lt;=39), "Service occupations",
 AND(B196&gt;=41, B196&lt;=43), "Sales and office occupations",
 AND(B196&gt;=51, B196&lt;=53), "Production, transportation, and material moving occupations",
 AND(B196&gt;=45, B196&lt;=49), "Natural resources, construction, and maintenance occupations",
 TRUE, "Not applicable to study area"
)</f>
        <v>Management, business, science, and arts occupations</v>
      </c>
      <c r="J196" s="46">
        <v>812111</v>
      </c>
    </row>
    <row r="197" spans="1:11">
      <c r="A197" s="31" t="s">
        <v>2024</v>
      </c>
      <c r="B197" s="1">
        <f t="shared" si="3"/>
        <v>19</v>
      </c>
      <c r="C197" t="s">
        <v>232</v>
      </c>
      <c r="D197" t="str" cm="1">
        <f t="array" ref="D197">_xlfn.IFS(
 AND(B197&gt;=11, B197&lt;=29), "Management, business, science, and arts occupations",
 AND(B197&gt;=31, B197&lt;=39), "Service occupations",
 AND(B197&gt;=41, B197&lt;=43), "Sales and office occupations",
 AND(B197&gt;=51, B197&lt;=53), "Production, transportation, and material moving occupations",
 AND(B197&gt;=45, B197&lt;=49), "Natural resources, construction, and maintenance occupations",
 TRUE, "Not applicable to study area"
)</f>
        <v>Management, business, science, and arts occupations</v>
      </c>
      <c r="J197" s="46">
        <v>812112</v>
      </c>
    </row>
    <row r="198" spans="1:11">
      <c r="A198" s="31" t="s">
        <v>2024</v>
      </c>
      <c r="B198" s="1">
        <f t="shared" si="3"/>
        <v>19</v>
      </c>
      <c r="C198" t="s">
        <v>136</v>
      </c>
      <c r="D198" t="str" cm="1">
        <f t="array" ref="D198">_xlfn.IFS(
 AND(B198&gt;=11, B198&lt;=29), "Management, business, science, and arts occupations",
 AND(B198&gt;=31, B198&lt;=39), "Service occupations",
 AND(B198&gt;=41, B198&lt;=43), "Sales and office occupations",
 AND(B198&gt;=51, B198&lt;=53), "Production, transportation, and material moving occupations",
 AND(B198&gt;=45, B198&lt;=49), "Natural resources, construction, and maintenance occupations",
 TRUE, "Not applicable to study area"
)</f>
        <v>Management, business, science, and arts occupations</v>
      </c>
      <c r="J198" s="87">
        <v>46347</v>
      </c>
    </row>
    <row r="199" spans="1:11">
      <c r="A199" s="31" t="s">
        <v>2024</v>
      </c>
      <c r="B199" s="1">
        <f t="shared" si="3"/>
        <v>19</v>
      </c>
      <c r="C199" t="s">
        <v>276</v>
      </c>
      <c r="D199" t="str" cm="1">
        <f t="array" ref="D199">_xlfn.IFS(
 AND(B199&gt;=11, B199&lt;=29), "Management, business, science, and arts occupations",
 AND(B199&gt;=31, B199&lt;=39), "Service occupations",
 AND(B199&gt;=41, B199&lt;=43), "Sales and office occupations",
 AND(B199&gt;=51, B199&lt;=53), "Production, transportation, and material moving occupations",
 AND(B199&gt;=45, B199&lt;=49), "Natural resources, construction, and maintenance occupations",
 TRUE, "Not applicable to study area"
)</f>
        <v>Management, business, science, and arts occupations</v>
      </c>
      <c r="J199" s="46">
        <v>1131</v>
      </c>
      <c r="K199" s="46">
        <v>1132</v>
      </c>
    </row>
    <row r="200" spans="1:11">
      <c r="A200" s="31" t="s">
        <v>2024</v>
      </c>
      <c r="B200" s="1">
        <f t="shared" si="3"/>
        <v>19</v>
      </c>
      <c r="C200" t="s">
        <v>2173</v>
      </c>
      <c r="D200" t="str" cm="1">
        <f t="array" ref="D200">_xlfn.IFS(
 AND(B200&gt;=11, B200&lt;=29), "Management, business, science, and arts occupations",
 AND(B200&gt;=31, B200&lt;=39), "Service occupations",
 AND(B200&gt;=41, B200&lt;=43), "Sales and office occupations",
 AND(B200&gt;=51, B200&lt;=53), "Production, transportation, and material moving occupations",
 AND(B200&gt;=45, B200&lt;=49), "Natural resources, construction, and maintenance occupations",
 TRUE, "Not applicable to study area"
)</f>
        <v>Management, business, science, and arts occupations</v>
      </c>
      <c r="J200" s="46">
        <v>22131</v>
      </c>
      <c r="K200" s="46">
        <v>22133</v>
      </c>
    </row>
    <row r="201" spans="1:11" ht="16">
      <c r="A201" s="31" t="s">
        <v>2024</v>
      </c>
      <c r="B201" s="1">
        <f t="shared" si="3"/>
        <v>19</v>
      </c>
      <c r="C201" t="s">
        <v>618</v>
      </c>
      <c r="D201" t="str" cm="1">
        <f t="array" ref="D201">_xlfn.IFS(
 AND(B201&gt;=11, B201&lt;=29), "Management, business, science, and arts occupations",
 AND(B201&gt;=31, B201&lt;=39), "Service occupations",
 AND(B201&gt;=41, B201&lt;=43), "Sales and office occupations",
 AND(B201&gt;=51, B201&lt;=53), "Production, transportation, and material moving occupations",
 AND(B201&gt;=45, B201&lt;=49), "Natural resources, construction, and maintenance occupations",
 TRUE, "Not applicable to study area"
)</f>
        <v>Management, business, science, and arts occupations</v>
      </c>
      <c r="J201" s="46" t="s">
        <v>2941</v>
      </c>
    </row>
    <row r="202" spans="1:11">
      <c r="A202" s="31" t="s">
        <v>2031</v>
      </c>
      <c r="B202" s="1">
        <f t="shared" si="3"/>
        <v>19</v>
      </c>
      <c r="C202" t="s">
        <v>1134</v>
      </c>
      <c r="D202" t="str" cm="1">
        <f t="array" ref="D202">_xlfn.IFS(
 AND(B202&gt;=11, B202&lt;=29), "Management, business, science, and arts occupations",
 AND(B202&gt;=31, B202&lt;=39), "Service occupations",
 AND(B202&gt;=41, B202&lt;=43), "Sales and office occupations",
 AND(B202&gt;=51, B202&lt;=53), "Production, transportation, and material moving occupations",
 AND(B202&gt;=45, B202&lt;=49), "Natural resources, construction, and maintenance occupations",
 TRUE, "Not applicable to study area"
)</f>
        <v>Management, business, science, and arts occupations</v>
      </c>
      <c r="J202" s="46">
        <v>3111</v>
      </c>
      <c r="K202" s="46">
        <v>3112</v>
      </c>
    </row>
    <row r="203" spans="1:11">
      <c r="A203" s="31" t="s">
        <v>2031</v>
      </c>
      <c r="B203" s="1">
        <f t="shared" si="3"/>
        <v>19</v>
      </c>
      <c r="C203" t="s">
        <v>1314</v>
      </c>
      <c r="D203" t="str" cm="1">
        <f t="array" ref="D203">_xlfn.IFS(
 AND(B203&gt;=11, B203&lt;=29), "Management, business, science, and arts occupations",
 AND(B203&gt;=31, B203&lt;=39), "Service occupations",
 AND(B203&gt;=41, B203&lt;=43), "Sales and office occupations",
 AND(B203&gt;=51, B203&lt;=53), "Production, transportation, and material moving occupations",
 AND(B203&gt;=45, B203&lt;=49), "Natural resources, construction, and maintenance occupations",
 TRUE, "Not applicable to study area"
)</f>
        <v>Management, business, science, and arts occupations</v>
      </c>
      <c r="J203" s="46">
        <v>3117</v>
      </c>
      <c r="K203" s="46">
        <v>3119</v>
      </c>
    </row>
    <row r="204" spans="1:11" ht="16">
      <c r="A204" s="31" t="s">
        <v>2031</v>
      </c>
      <c r="B204" s="1">
        <f t="shared" si="3"/>
        <v>19</v>
      </c>
      <c r="C204" t="s">
        <v>718</v>
      </c>
      <c r="D204" t="str" cm="1">
        <f t="array" ref="D204">_xlfn.IFS(
 AND(B204&gt;=11, B204&lt;=29), "Management, business, science, and arts occupations",
 AND(B204&gt;=31, B204&lt;=39), "Service occupations",
 AND(B204&gt;=41, B204&lt;=43), "Sales and office occupations",
 AND(B204&gt;=51, B204&lt;=53), "Production, transportation, and material moving occupations",
 AND(B204&gt;=45, B204&lt;=49), "Natural resources, construction, and maintenance occupations",
 TRUE, "Not applicable to study area"
)</f>
        <v>Management, business, science, and arts occupations</v>
      </c>
      <c r="J204" s="46" t="s">
        <v>7425</v>
      </c>
      <c r="K204" s="46">
        <v>311811</v>
      </c>
    </row>
    <row r="205" spans="1:11" ht="16">
      <c r="A205" s="31" t="s">
        <v>2031</v>
      </c>
      <c r="B205" s="1">
        <f t="shared" si="3"/>
        <v>19</v>
      </c>
      <c r="C205" t="s">
        <v>854</v>
      </c>
      <c r="D205" t="str" cm="1">
        <f t="array" ref="D205">_xlfn.IFS(
 AND(B205&gt;=11, B205&lt;=29), "Management, business, science, and arts occupations",
 AND(B205&gt;=31, B205&lt;=39), "Service occupations",
 AND(B205&gt;=41, B205&lt;=43), "Sales and office occupations",
 AND(B205&gt;=51, B205&lt;=53), "Production, transportation, and material moving occupations",
 AND(B205&gt;=45, B205&lt;=49), "Natural resources, construction, and maintenance occupations",
 TRUE, "Not applicable to study area"
)</f>
        <v>Management, business, science, and arts occupations</v>
      </c>
      <c r="J205" s="46" t="s">
        <v>7426</v>
      </c>
      <c r="K205" s="46">
        <v>31324</v>
      </c>
    </row>
    <row r="206" spans="1:11">
      <c r="A206" s="31" t="s">
        <v>2034</v>
      </c>
      <c r="B206" s="1">
        <f t="shared" si="3"/>
        <v>19</v>
      </c>
      <c r="C206" t="s">
        <v>936</v>
      </c>
      <c r="D206" t="str" cm="1">
        <f t="array" ref="D206">_xlfn.IFS(
 AND(B206&gt;=11, B206&lt;=29), "Management, business, science, and arts occupations",
 AND(B206&gt;=31, B206&lt;=39), "Service occupations",
 AND(B206&gt;=41, B206&lt;=43), "Sales and office occupations",
 AND(B206&gt;=51, B206&lt;=53), "Production, transportation, and material moving occupations",
 AND(B206&gt;=45, B206&lt;=49), "Natural resources, construction, and maintenance occupations",
 TRUE, "Not applicable to study area"
)</f>
        <v>Management, business, science, and arts occupations</v>
      </c>
      <c r="J206" s="46">
        <v>31324</v>
      </c>
      <c r="K206" s="46">
        <v>3151</v>
      </c>
    </row>
    <row r="207" spans="1:11" ht="16">
      <c r="A207" s="31" t="s">
        <v>2034</v>
      </c>
      <c r="B207" s="1">
        <f t="shared" si="3"/>
        <v>19</v>
      </c>
      <c r="C207" t="s">
        <v>1146</v>
      </c>
      <c r="D207" t="str" cm="1">
        <f t="array" ref="D207">_xlfn.IFS(
 AND(B207&gt;=11, B207&lt;=29), "Management, business, science, and arts occupations",
 AND(B207&gt;=31, B207&lt;=39), "Service occupations",
 AND(B207&gt;=41, B207&lt;=43), "Sales and office occupations",
 AND(B207&gt;=51, B207&lt;=53), "Production, transportation, and material moving occupations",
 AND(B207&gt;=45, B207&lt;=49), "Natural resources, construction, and maintenance occupations",
 TRUE, "Not applicable to study area"
)</f>
        <v>Management, business, science, and arts occupations</v>
      </c>
      <c r="J207" s="46" t="s">
        <v>7427</v>
      </c>
      <c r="K207" s="46">
        <v>31411</v>
      </c>
    </row>
    <row r="208" spans="1:11">
      <c r="A208" s="31" t="s">
        <v>2034</v>
      </c>
      <c r="B208" s="1">
        <f t="shared" si="3"/>
        <v>19</v>
      </c>
      <c r="C208" t="s">
        <v>1963</v>
      </c>
      <c r="D208" t="str" cm="1">
        <f t="array" ref="D208">_xlfn.IFS(
 AND(B208&gt;=11, B208&lt;=29), "Management, business, science, and arts occupations",
 AND(B208&gt;=31, B208&lt;=39), "Service occupations",
 AND(B208&gt;=41, B208&lt;=43), "Sales and office occupations",
 AND(B208&gt;=51, B208&lt;=53), "Production, transportation, and material moving occupations",
 AND(B208&gt;=45, B208&lt;=49), "Natural resources, construction, and maintenance occupations",
 TRUE, "Not applicable to study area"
)</f>
        <v>Management, business, science, and arts occupations</v>
      </c>
      <c r="J208" s="46">
        <v>3152</v>
      </c>
      <c r="K208" s="46">
        <v>3159</v>
      </c>
    </row>
    <row r="209" spans="1:12">
      <c r="A209" s="31" t="s">
        <v>2034</v>
      </c>
      <c r="B209" s="1">
        <f t="shared" si="3"/>
        <v>19</v>
      </c>
      <c r="C209" t="s">
        <v>884</v>
      </c>
      <c r="D209" t="str" cm="1">
        <f t="array" ref="D209">_xlfn.IFS(
 AND(B209&gt;=11, B209&lt;=29), "Management, business, science, and arts occupations",
 AND(B209&gt;=31, B209&lt;=39), "Service occupations",
 AND(B209&gt;=41, B209&lt;=43), "Sales and office occupations",
 AND(B209&gt;=51, B209&lt;=53), "Production, transportation, and material moving occupations",
 AND(B209&gt;=45, B209&lt;=49), "Natural resources, construction, and maintenance occupations",
 TRUE, "Not applicable to study area"
)</f>
        <v>Management, business, science, and arts occupations</v>
      </c>
      <c r="J209" s="46">
        <v>3161</v>
      </c>
      <c r="K209" s="46">
        <v>3169</v>
      </c>
    </row>
    <row r="210" spans="1:12" ht="16">
      <c r="A210" s="31" t="s">
        <v>2034</v>
      </c>
      <c r="B210" s="1">
        <f t="shared" si="3"/>
        <v>19</v>
      </c>
      <c r="C210" t="s">
        <v>774</v>
      </c>
      <c r="D210" t="str" cm="1">
        <f t="array" ref="D210">_xlfn.IFS(
 AND(B210&gt;=11, B210&lt;=29), "Management, business, science, and arts occupations",
 AND(B210&gt;=31, B210&lt;=39), "Service occupations",
 AND(B210&gt;=41, B210&lt;=43), "Sales and office occupations",
 AND(B210&gt;=51, B210&lt;=53), "Production, transportation, and material moving occupations",
 AND(B210&gt;=45, B210&lt;=49), "Natural resources, construction, and maintenance occupations",
 TRUE, "Not applicable to study area"
)</f>
        <v>Management, business, science, and arts occupations</v>
      </c>
      <c r="J210" s="46" t="s">
        <v>7428</v>
      </c>
      <c r="K210" s="46">
        <v>321991</v>
      </c>
      <c r="L210" s="46">
        <v>321992</v>
      </c>
    </row>
    <row r="211" spans="1:12">
      <c r="A211" s="31" t="s">
        <v>2034</v>
      </c>
      <c r="B211" s="1">
        <f t="shared" si="3"/>
        <v>19</v>
      </c>
      <c r="C211" t="s">
        <v>632</v>
      </c>
      <c r="D211" t="str" cm="1">
        <f t="array" ref="D211">_xlfn.IFS(
 AND(B211&gt;=11, B211&lt;=29), "Management, business, science, and arts occupations",
 AND(B211&gt;=31, B211&lt;=39), "Service occupations",
 AND(B211&gt;=41, B211&lt;=43), "Sales and office occupations",
 AND(B211&gt;=51, B211&lt;=53), "Production, transportation, and material moving occupations",
 AND(B211&gt;=45, B211&lt;=49), "Natural resources, construction, and maintenance occupations",
 TRUE, "Not applicable to study area"
)</f>
        <v>Management, business, science, and arts occupations</v>
      </c>
      <c r="J211" s="46">
        <v>321991</v>
      </c>
      <c r="K211" s="46">
        <v>321992</v>
      </c>
    </row>
    <row r="212" spans="1:12">
      <c r="A212" s="31" t="s">
        <v>2236</v>
      </c>
      <c r="B212" s="1">
        <f t="shared" si="3"/>
        <v>29</v>
      </c>
      <c r="C212" t="s">
        <v>1070</v>
      </c>
      <c r="D212" t="str" cm="1">
        <f t="array" ref="D212">_xlfn.IFS(
 AND(B212&gt;=11, B212&lt;=29), "Management, business, science, and arts occupations",
 AND(B212&gt;=31, B212&lt;=39), "Service occupations",
 AND(B212&gt;=41, B212&lt;=43), "Sales and office occupations",
 AND(B212&gt;=51, B212&lt;=53), "Production, transportation, and material moving occupations",
 AND(B212&gt;=45, B212&lt;=49), "Natural resources, construction, and maintenance occupations",
 TRUE, "Not applicable to study area"
)</f>
        <v>Management, business, science, and arts occupations</v>
      </c>
      <c r="J212" s="46">
        <v>32222</v>
      </c>
      <c r="K212" s="46">
        <v>32223</v>
      </c>
      <c r="L212" s="46">
        <v>32229</v>
      </c>
    </row>
    <row r="213" spans="1:12">
      <c r="A213" s="31" t="s">
        <v>2236</v>
      </c>
      <c r="B213" s="1">
        <f t="shared" si="3"/>
        <v>29</v>
      </c>
      <c r="C213" t="s">
        <v>1520</v>
      </c>
      <c r="D213" t="str" cm="1">
        <f t="array" ref="D213">_xlfn.IFS(
 AND(B213&gt;=11, B213&lt;=29), "Management, business, science, and arts occupations",
 AND(B213&gt;=31, B213&lt;=39), "Service occupations",
 AND(B213&gt;=41, B213&lt;=43), "Sales and office occupations",
 AND(B213&gt;=51, B213&lt;=53), "Production, transportation, and material moving occupations",
 AND(B213&gt;=45, B213&lt;=49), "Natural resources, construction, and maintenance occupations",
 TRUE, "Not applicable to study area"
)</f>
        <v>Management, business, science, and arts occupations</v>
      </c>
      <c r="J213" s="46">
        <v>32412</v>
      </c>
      <c r="K213" s="46">
        <v>32419</v>
      </c>
    </row>
    <row r="214" spans="1:12">
      <c r="A214" s="31" t="s">
        <v>2236</v>
      </c>
      <c r="B214" s="1">
        <f t="shared" si="3"/>
        <v>29</v>
      </c>
      <c r="C214" t="s">
        <v>916</v>
      </c>
      <c r="D214" t="str" cm="1">
        <f t="array" ref="D214">_xlfn.IFS(
 AND(B214&gt;=11, B214&lt;=29), "Management, business, science, and arts occupations",
 AND(B214&gt;=31, B214&lt;=39), "Service occupations",
 AND(B214&gt;=41, B214&lt;=43), "Sales and office occupations",
 AND(B214&gt;=51, B214&lt;=53), "Production, transportation, and material moving occupations",
 AND(B214&gt;=45, B214&lt;=49), "Natural resources, construction, and maintenance occupations",
 TRUE, "Not applicable to study area"
)</f>
        <v>Management, business, science, and arts occupations</v>
      </c>
      <c r="J214" s="46">
        <v>3251</v>
      </c>
      <c r="K214" s="46">
        <v>3259</v>
      </c>
    </row>
    <row r="215" spans="1:12">
      <c r="A215" s="31" t="s">
        <v>2236</v>
      </c>
      <c r="B215" s="1">
        <f t="shared" si="3"/>
        <v>29</v>
      </c>
      <c r="C215" t="s">
        <v>648</v>
      </c>
      <c r="D215" t="str" cm="1">
        <f t="array" ref="D215">_xlfn.IFS(
 AND(B215&gt;=11, B215&lt;=29), "Management, business, science, and arts occupations",
 AND(B215&gt;=31, B215&lt;=39), "Service occupations",
 AND(B215&gt;=41, B215&lt;=43), "Sales and office occupations",
 AND(B215&gt;=51, B215&lt;=53), "Production, transportation, and material moving occupations",
 AND(B215&gt;=45, B215&lt;=49), "Natural resources, construction, and maintenance occupations",
 TRUE, "Not applicable to study area"
)</f>
        <v>Management, business, science, and arts occupations</v>
      </c>
      <c r="J215" s="68">
        <v>32622</v>
      </c>
      <c r="K215" s="46">
        <v>32629</v>
      </c>
    </row>
    <row r="216" spans="1:12">
      <c r="A216" s="31" t="s">
        <v>2236</v>
      </c>
      <c r="B216" s="1">
        <f t="shared" si="3"/>
        <v>29</v>
      </c>
      <c r="C216" t="s">
        <v>558</v>
      </c>
      <c r="D216" t="str" cm="1">
        <f t="array" ref="D216">_xlfn.IFS(
 AND(B216&gt;=11, B216&lt;=29), "Management, business, science, and arts occupations",
 AND(B216&gt;=31, B216&lt;=39), "Service occupations",
 AND(B216&gt;=41, B216&lt;=43), "Sales and office occupations",
 AND(B216&gt;=51, B216&lt;=53), "Production, transportation, and material moving occupations",
 AND(B216&gt;=45, B216&lt;=49), "Natural resources, construction, and maintenance occupations",
 TRUE, "Not applicable to study area"
)</f>
        <v>Management, business, science, and arts occupations</v>
      </c>
      <c r="J216" s="68">
        <v>3273</v>
      </c>
      <c r="K216" s="46">
        <v>3274</v>
      </c>
    </row>
    <row r="217" spans="1:12">
      <c r="A217" s="31" t="s">
        <v>2236</v>
      </c>
      <c r="B217" s="1">
        <f t="shared" si="3"/>
        <v>29</v>
      </c>
      <c r="C217" t="s">
        <v>670</v>
      </c>
      <c r="D217" t="str" cm="1">
        <f t="array" ref="D217">_xlfn.IFS(
 AND(B217&gt;=11, B217&lt;=29), "Management, business, science, and arts occupations",
 AND(B217&gt;=31, B217&lt;=39), "Service occupations",
 AND(B217&gt;=41, B217&lt;=43), "Sales and office occupations",
 AND(B217&gt;=51, B217&lt;=53), "Production, transportation, and material moving occupations",
 AND(B217&gt;=45, B217&lt;=49), "Natural resources, construction, and maintenance occupations",
 TRUE, "Not applicable to study area"
)</f>
        <v>Management, business, science, and arts occupations</v>
      </c>
      <c r="J217" s="46">
        <v>3311</v>
      </c>
      <c r="K217" s="46">
        <v>3312</v>
      </c>
    </row>
    <row r="218" spans="1:12">
      <c r="A218" s="31" t="s">
        <v>2236</v>
      </c>
      <c r="B218" s="1">
        <f t="shared" si="3"/>
        <v>29</v>
      </c>
      <c r="C218" t="s">
        <v>368</v>
      </c>
      <c r="D218" t="str" cm="1">
        <f t="array" ref="D218">_xlfn.IFS(
 AND(B218&gt;=11, B218&lt;=29), "Management, business, science, and arts occupations",
 AND(B218&gt;=31, B218&lt;=39), "Service occupations",
 AND(B218&gt;=41, B218&lt;=43), "Sales and office occupations",
 AND(B218&gt;=51, B218&lt;=53), "Production, transportation, and material moving occupations",
 AND(B218&gt;=45, B218&lt;=49), "Natural resources, construction, and maintenance occupations",
 TRUE, "Not applicable to study area"
)</f>
        <v>Management, business, science, and arts occupations</v>
      </c>
      <c r="J218" s="46">
        <v>3323</v>
      </c>
      <c r="K218" s="46">
        <v>3324</v>
      </c>
    </row>
    <row r="219" spans="1:12" ht="16">
      <c r="A219" s="31" t="s">
        <v>2236</v>
      </c>
      <c r="B219" s="1">
        <f t="shared" si="3"/>
        <v>29</v>
      </c>
      <c r="C219" t="s">
        <v>664</v>
      </c>
      <c r="D219" t="str" cm="1">
        <f t="array" ref="D219">_xlfn.IFS(
 AND(B219&gt;=11, B219&lt;=29), "Management, business, science, and arts occupations",
 AND(B219&gt;=31, B219&lt;=39), "Service occupations",
 AND(B219&gt;=41, B219&lt;=43), "Sales and office occupations",
 AND(B219&gt;=51, B219&lt;=53), "Production, transportation, and material moving occupations",
 AND(B219&gt;=45, B219&lt;=49), "Natural resources, construction, and maintenance occupations",
 TRUE, "Not applicable to study area"
)</f>
        <v>Management, business, science, and arts occupations</v>
      </c>
      <c r="J219" s="54">
        <v>3325</v>
      </c>
      <c r="K219" s="46">
        <v>3326</v>
      </c>
      <c r="L219" s="46" t="s">
        <v>7429</v>
      </c>
    </row>
    <row r="220" spans="1:12">
      <c r="A220" s="31" t="s">
        <v>2236</v>
      </c>
      <c r="B220" s="1">
        <f t="shared" si="3"/>
        <v>29</v>
      </c>
      <c r="C220" t="s">
        <v>1214</v>
      </c>
      <c r="D220" t="str" cm="1">
        <f t="array" ref="D220">_xlfn.IFS(
 AND(B220&gt;=11, B220&lt;=29), "Management, business, science, and arts occupations",
 AND(B220&gt;=31, B220&lt;=39), "Service occupations",
 AND(B220&gt;=41, B220&lt;=43), "Sales and office occupations",
 AND(B220&gt;=51, B220&lt;=53), "Production, transportation, and material moving occupations",
 AND(B220&gt;=45, B220&lt;=49), "Natural resources, construction, and maintenance occupations",
 TRUE, "Not applicable to study area"
)</f>
        <v>Management, business, science, and arts occupations</v>
      </c>
      <c r="J220" s="54">
        <v>332992</v>
      </c>
      <c r="K220" s="46">
        <v>332993</v>
      </c>
      <c r="L220" s="46">
        <v>332994</v>
      </c>
    </row>
    <row r="221" spans="1:12">
      <c r="A221" s="31" t="s">
        <v>2236</v>
      </c>
      <c r="B221" s="1">
        <f t="shared" si="3"/>
        <v>29</v>
      </c>
      <c r="C221" t="s">
        <v>1790</v>
      </c>
      <c r="D221" t="str" cm="1">
        <f t="array" ref="D221">_xlfn.IFS(
 AND(B221&gt;=11, B221&lt;=29), "Management, business, science, and arts occupations",
 AND(B221&gt;=31, B221&lt;=39), "Service occupations",
 AND(B221&gt;=41, B221&lt;=43), "Sales and office occupations",
 AND(B221&gt;=51, B221&lt;=53), "Production, transportation, and material moving occupations",
 AND(B221&gt;=45, B221&lt;=49), "Natural resources, construction, and maintenance occupations",
 TRUE, "Not applicable to study area"
)</f>
        <v>Management, business, science, and arts occupations</v>
      </c>
      <c r="J221" s="46">
        <v>33312</v>
      </c>
      <c r="K221" s="46">
        <v>33313</v>
      </c>
    </row>
    <row r="222" spans="1:12">
      <c r="A222" s="31" t="s">
        <v>2236</v>
      </c>
      <c r="B222" s="1">
        <f t="shared" si="3"/>
        <v>29</v>
      </c>
      <c r="C222" t="s">
        <v>2657</v>
      </c>
      <c r="D222" t="str" cm="1">
        <f t="array" ref="D222">_xlfn.IFS(
 AND(B222&gt;=11, B222&lt;=29), "Management, business, science, and arts occupations",
 AND(B222&gt;=31, B222&lt;=39), "Service occupations",
 AND(B222&gt;=41, B222&lt;=43), "Sales and office occupations",
 AND(B222&gt;=51, B222&lt;=53), "Production, transportation, and material moving occupations",
 AND(B222&gt;=45, B222&lt;=49), "Natural resources, construction, and maintenance occupations",
 TRUE, "Not applicable to study area"
)</f>
        <v>Management, business, science, and arts occupations</v>
      </c>
      <c r="J222" s="46">
        <v>3332</v>
      </c>
      <c r="K222" s="46">
        <v>3334</v>
      </c>
      <c r="L222" s="46">
        <v>3339</v>
      </c>
    </row>
    <row r="223" spans="1:12">
      <c r="A223" s="31" t="s">
        <v>2236</v>
      </c>
      <c r="B223" s="1">
        <f t="shared" si="3"/>
        <v>29</v>
      </c>
      <c r="C223" t="s">
        <v>198</v>
      </c>
      <c r="D223" t="str" cm="1">
        <f t="array" ref="D223">_xlfn.IFS(
 AND(B223&gt;=11, B223&lt;=29), "Management, business, science, and arts occupations",
 AND(B223&gt;=31, B223&lt;=39), "Service occupations",
 AND(B223&gt;=41, B223&lt;=43), "Sales and office occupations",
 AND(B223&gt;=51, B223&lt;=53), "Production, transportation, and material moving occupations",
 AND(B223&gt;=45, B223&lt;=49), "Natural resources, construction, and maintenance occupations",
 TRUE, "Not applicable to study area"
)</f>
        <v>Management, business, science, and arts occupations</v>
      </c>
      <c r="J223" s="46">
        <v>3342</v>
      </c>
      <c r="K223" s="46">
        <v>3343</v>
      </c>
    </row>
    <row r="224" spans="1:12">
      <c r="A224" s="31" t="s">
        <v>2236</v>
      </c>
      <c r="B224" s="1">
        <f t="shared" si="3"/>
        <v>29</v>
      </c>
      <c r="C224" t="s">
        <v>300</v>
      </c>
      <c r="D224" t="str" cm="1">
        <f t="array" ref="D224">_xlfn.IFS(
 AND(B224&gt;=11, B224&lt;=29), "Management, business, science, and arts occupations",
 AND(B224&gt;=31, B224&lt;=39), "Service occupations",
 AND(B224&gt;=41, B224&lt;=43), "Sales and office occupations",
 AND(B224&gt;=51, B224&lt;=53), "Production, transportation, and material moving occupations",
 AND(B224&gt;=45, B224&lt;=49), "Natural resources, construction, and maintenance occupations",
 TRUE, "Not applicable to study area"
)</f>
        <v>Management, business, science, and arts occupations</v>
      </c>
      <c r="J224" s="46">
        <v>3344</v>
      </c>
      <c r="K224" s="46">
        <v>3346</v>
      </c>
    </row>
    <row r="225" spans="1:12">
      <c r="A225" s="31" t="s">
        <v>2236</v>
      </c>
      <c r="B225" s="1">
        <f t="shared" si="3"/>
        <v>29</v>
      </c>
      <c r="C225" t="s">
        <v>540</v>
      </c>
      <c r="D225" t="str" cm="1">
        <f t="array" ref="D225">_xlfn.IFS(
 AND(B225&gt;=11, B225&lt;=29), "Management, business, science, and arts occupations",
 AND(B225&gt;=31, B225&lt;=39), "Service occupations",
 AND(B225&gt;=41, B225&lt;=43), "Sales and office occupations",
 AND(B225&gt;=51, B225&lt;=53), "Production, transportation, and material moving occupations",
 AND(B225&gt;=45, B225&lt;=49), "Natural resources, construction, and maintenance occupations",
 TRUE, "Not applicable to study area"
)</f>
        <v>Management, business, science, and arts occupations</v>
      </c>
      <c r="J225" s="46">
        <v>3351</v>
      </c>
      <c r="K225" s="46">
        <v>3353</v>
      </c>
      <c r="L225" s="46">
        <v>3359</v>
      </c>
    </row>
    <row r="226" spans="1:12">
      <c r="A226" s="31" t="s">
        <v>2236</v>
      </c>
      <c r="B226" s="1">
        <f t="shared" si="3"/>
        <v>29</v>
      </c>
      <c r="C226" t="s">
        <v>294</v>
      </c>
      <c r="D226" t="str" cm="1">
        <f t="array" ref="D226">_xlfn.IFS(
 AND(B226&gt;=11, B226&lt;=29), "Management, business, science, and arts occupations",
 AND(B226&gt;=31, B226&lt;=39), "Service occupations",
 AND(B226&gt;=41, B226&lt;=43), "Sales and office occupations",
 AND(B226&gt;=51, B226&lt;=53), "Production, transportation, and material moving occupations",
 AND(B226&gt;=45, B226&lt;=49), "Natural resources, construction, and maintenance occupations",
 TRUE, "Not applicable to study area"
)</f>
        <v>Management, business, science, and arts occupations</v>
      </c>
      <c r="J226" s="46">
        <v>3361</v>
      </c>
      <c r="K226" s="46">
        <v>3362</v>
      </c>
      <c r="L226" s="46">
        <v>3363</v>
      </c>
    </row>
    <row r="227" spans="1:12">
      <c r="A227" s="31" t="s">
        <v>2236</v>
      </c>
      <c r="B227" s="1">
        <f t="shared" si="3"/>
        <v>29</v>
      </c>
      <c r="C227" t="s">
        <v>588</v>
      </c>
      <c r="D227" t="str" cm="1">
        <f t="array" ref="D227">_xlfn.IFS(
 AND(B227&gt;=11, B227&lt;=29), "Management, business, science, and arts occupations",
 AND(B227&gt;=31, B227&lt;=39), "Service occupations",
 AND(B227&gt;=41, B227&lt;=43), "Sales and office occupations",
 AND(B227&gt;=51, B227&lt;=53), "Production, transportation, and material moving occupations",
 AND(B227&gt;=45, B227&lt;=49), "Natural resources, construction, and maintenance occupations",
 TRUE, "Not applicable to study area"
)</f>
        <v>Management, business, science, and arts occupations</v>
      </c>
      <c r="J227" s="46">
        <v>336411</v>
      </c>
      <c r="K227" s="46">
        <v>336412</v>
      </c>
      <c r="L227" s="46">
        <v>336413</v>
      </c>
    </row>
    <row r="228" spans="1:12">
      <c r="A228" s="31" t="s">
        <v>2236</v>
      </c>
      <c r="B228" s="1">
        <f t="shared" si="3"/>
        <v>29</v>
      </c>
      <c r="C228" t="s">
        <v>1306</v>
      </c>
      <c r="D228" t="str" cm="1">
        <f t="array" ref="D228">_xlfn.IFS(
 AND(B228&gt;=11, B228&lt;=29), "Management, business, science, and arts occupations",
 AND(B228&gt;=31, B228&lt;=39), "Service occupations",
 AND(B228&gt;=41, B228&lt;=43), "Sales and office occupations",
 AND(B228&gt;=51, B228&lt;=53), "Production, transportation, and material moving occupations",
 AND(B228&gt;=45, B228&lt;=49), "Natural resources, construction, and maintenance occupations",
 TRUE, "Not applicable to study area"
)</f>
        <v>Management, business, science, and arts occupations</v>
      </c>
      <c r="J228" s="46">
        <v>336414</v>
      </c>
      <c r="K228" s="46">
        <v>336415</v>
      </c>
      <c r="L228" s="46">
        <v>336419</v>
      </c>
    </row>
    <row r="229" spans="1:12" ht="16">
      <c r="A229" s="31" t="s">
        <v>2236</v>
      </c>
      <c r="B229" s="1">
        <f t="shared" si="3"/>
        <v>29</v>
      </c>
      <c r="C229" t="s">
        <v>3310</v>
      </c>
      <c r="D229" t="str" cm="1">
        <f t="array" ref="D229">_xlfn.IFS(
 AND(B229&gt;=11, B229&lt;=29), "Management, business, science, and arts occupations",
 AND(B229&gt;=31, B229&lt;=39), "Service occupations",
 AND(B229&gt;=41, B229&lt;=43), "Sales and office occupations",
 AND(B229&gt;=51, B229&lt;=53), "Production, transportation, and material moving occupations",
 AND(B229&gt;=45, B229&lt;=49), "Natural resources, construction, and maintenance occupations",
 TRUE, "Not applicable to study area"
)</f>
        <v>Management, business, science, and arts occupations</v>
      </c>
      <c r="J229" s="46" t="s">
        <v>7431</v>
      </c>
      <c r="K229" s="46">
        <v>33992</v>
      </c>
      <c r="L229" s="46">
        <v>33993</v>
      </c>
    </row>
    <row r="230" spans="1:12">
      <c r="A230" s="31" t="s">
        <v>2236</v>
      </c>
      <c r="B230" s="1">
        <f t="shared" si="3"/>
        <v>29</v>
      </c>
      <c r="C230" t="s">
        <v>184</v>
      </c>
      <c r="D230" t="str" cm="1">
        <f t="array" ref="D230">_xlfn.IFS(
 AND(B230&gt;=11, B230&lt;=29), "Management, business, science, and arts occupations",
 AND(B230&gt;=31, B230&lt;=39), "Service occupations",
 AND(B230&gt;=41, B230&lt;=43), "Sales and office occupations",
 AND(B230&gt;=51, B230&lt;=53), "Production, transportation, and material moving occupations",
 AND(B230&gt;=45, B230&lt;=49), "Natural resources, construction, and maintenance occupations",
 TRUE, "Not applicable to study area"
)</f>
        <v>Management, business, science, and arts occupations</v>
      </c>
      <c r="J230" s="46">
        <v>33992</v>
      </c>
      <c r="K230" s="46">
        <v>33993</v>
      </c>
    </row>
    <row r="231" spans="1:12" ht="16">
      <c r="A231" s="31" t="s">
        <v>2236</v>
      </c>
      <c r="B231" s="1">
        <f t="shared" si="3"/>
        <v>29</v>
      </c>
      <c r="C231" t="s">
        <v>658</v>
      </c>
      <c r="D231" t="str" cm="1">
        <f t="array" ref="D231">_xlfn.IFS(
 AND(B231&gt;=11, B231&lt;=29), "Management, business, science, and arts occupations",
 AND(B231&gt;=31, B231&lt;=39), "Service occupations",
 AND(B231&gt;=41, B231&lt;=43), "Sales and office occupations",
 AND(B231&gt;=51, B231&lt;=53), "Production, transportation, and material moving occupations",
 AND(B231&gt;=45, B231&lt;=49), "Natural resources, construction, and maintenance occupations",
 TRUE, "Not applicable to study area"
)</f>
        <v>Management, business, science, and arts occupations</v>
      </c>
      <c r="J231" s="46" t="s">
        <v>7432</v>
      </c>
      <c r="K231" s="46">
        <v>42393</v>
      </c>
    </row>
    <row r="232" spans="1:12">
      <c r="A232" s="31" t="s">
        <v>2236</v>
      </c>
      <c r="B232" s="1">
        <f t="shared" si="3"/>
        <v>29</v>
      </c>
      <c r="C232" t="s">
        <v>308</v>
      </c>
      <c r="D232" t="str" cm="1">
        <f t="array" ref="D232">_xlfn.IFS(
 AND(B232&gt;=11, B232&lt;=29), "Management, business, science, and arts occupations",
 AND(B232&gt;=31, B232&lt;=39), "Service occupations",
 AND(B232&gt;=41, B232&lt;=43), "Sales and office occupations",
 AND(B232&gt;=51, B232&lt;=53), "Production, transportation, and material moving occupations",
 AND(B232&gt;=45, B232&lt;=49), "Natural resources, construction, and maintenance occupations",
 TRUE, "Not applicable to study area"
)</f>
        <v>Management, business, science, and arts occupations</v>
      </c>
      <c r="J232" s="46">
        <v>4242</v>
      </c>
      <c r="K232" s="46">
        <v>4246</v>
      </c>
    </row>
    <row r="233" spans="1:12" ht="16">
      <c r="A233" s="31" t="s">
        <v>2236</v>
      </c>
      <c r="B233" s="1">
        <f t="shared" si="3"/>
        <v>29</v>
      </c>
      <c r="C233" t="s">
        <v>424</v>
      </c>
      <c r="D233" t="str" cm="1">
        <f t="array" ref="D233">_xlfn.IFS(
 AND(B233&gt;=11, B233&lt;=29), "Management, business, science, and arts occupations",
 AND(B233&gt;=31, B233&lt;=39), "Service occupations",
 AND(B233&gt;=41, B233&lt;=43), "Sales and office occupations",
 AND(B233&gt;=51, B233&lt;=53), "Production, transportation, and material moving occupations",
 AND(B233&gt;=45, B233&lt;=49), "Natural resources, construction, and maintenance occupations",
 TRUE, "Not applicable to study area"
)</f>
        <v>Management, business, science, and arts occupations</v>
      </c>
      <c r="J233" s="46" t="s">
        <v>7433</v>
      </c>
      <c r="K233" s="46">
        <v>42491</v>
      </c>
    </row>
    <row r="234" spans="1:12" ht="16">
      <c r="A234" s="31" t="s">
        <v>2236</v>
      </c>
      <c r="B234" s="1">
        <f t="shared" si="3"/>
        <v>29</v>
      </c>
      <c r="C234" t="s">
        <v>240</v>
      </c>
      <c r="D234" t="str" cm="1">
        <f t="array" ref="D234">_xlfn.IFS(
 AND(B234&gt;=11, B234&lt;=29), "Management, business, science, and arts occupations",
 AND(B234&gt;=31, B234&lt;=39), "Service occupations",
 AND(B234&gt;=41, B234&lt;=43), "Sales and office occupations",
 AND(B234&gt;=51, B234&lt;=53), "Production, transportation, and material moving occupations",
 AND(B234&gt;=45, B234&lt;=49), "Natural resources, construction, and maintenance occupations",
 TRUE, "Not applicable to study area"
)</f>
        <v>Management, business, science, and arts occupations</v>
      </c>
      <c r="J234" s="46" t="s">
        <v>7163</v>
      </c>
    </row>
    <row r="235" spans="1:12" ht="16">
      <c r="A235" s="31" t="s">
        <v>2236</v>
      </c>
      <c r="B235" s="1">
        <f t="shared" si="3"/>
        <v>29</v>
      </c>
      <c r="C235" t="s">
        <v>530</v>
      </c>
      <c r="D235" t="str" cm="1">
        <f t="array" ref="D235">_xlfn.IFS(
 AND(B235&gt;=11, B235&lt;=29), "Management, business, science, and arts occupations",
 AND(B235&gt;=31, B235&lt;=39), "Service occupations",
 AND(B235&gt;=41, B235&lt;=43), "Sales and office occupations",
 AND(B235&gt;=51, B235&lt;=53), "Production, transportation, and material moving occupations",
 AND(B235&gt;=45, B235&lt;=49), "Natural resources, construction, and maintenance occupations",
 TRUE, "Not applicable to study area"
)</f>
        <v>Management, business, science, and arts occupations</v>
      </c>
      <c r="J235" s="46" t="s">
        <v>7434</v>
      </c>
      <c r="K235" s="46">
        <v>44414</v>
      </c>
    </row>
    <row r="236" spans="1:12" ht="16">
      <c r="A236" s="31" t="s">
        <v>2236</v>
      </c>
      <c r="B236" s="1">
        <f t="shared" si="3"/>
        <v>29</v>
      </c>
      <c r="C236" t="s">
        <v>482</v>
      </c>
      <c r="D236" t="str" cm="1">
        <f t="array" ref="D236">_xlfn.IFS(
 AND(B236&gt;=11, B236&lt;=29), "Management, business, science, and arts occupations",
 AND(B236&gt;=31, B236&lt;=39), "Service occupations",
 AND(B236&gt;=41, B236&lt;=43), "Sales and office occupations",
 AND(B236&gt;=51, B236&lt;=53), "Production, transportation, and material moving occupations",
 AND(B236&gt;=45, B236&lt;=49), "Natural resources, construction, and maintenance occupations",
 TRUE, "Not applicable to study area"
)</f>
        <v>Management, business, science, and arts occupations</v>
      </c>
      <c r="J236" s="46" t="s">
        <v>7435</v>
      </c>
      <c r="K236" s="46">
        <v>45611</v>
      </c>
    </row>
    <row r="237" spans="1:12">
      <c r="A237" s="31" t="s">
        <v>2236</v>
      </c>
      <c r="B237" s="1">
        <f t="shared" si="3"/>
        <v>29</v>
      </c>
      <c r="C237" t="s">
        <v>814</v>
      </c>
      <c r="D237" t="str" cm="1">
        <f t="array" ref="D237">_xlfn.IFS(
 AND(B237&gt;=11, B237&lt;=29), "Management, business, science, and arts occupations",
 AND(B237&gt;=31, B237&lt;=39), "Service occupations",
 AND(B237&gt;=41, B237&lt;=43), "Sales and office occupations",
 AND(B237&gt;=51, B237&lt;=53), "Production, transportation, and material moving occupations",
 AND(B237&gt;=45, B237&lt;=49), "Natural resources, construction, and maintenance occupations",
 TRUE, "Not applicable to study area"
)</f>
        <v>Management, business, science, and arts occupations</v>
      </c>
      <c r="J237" s="73">
        <v>45911</v>
      </c>
      <c r="K237" s="46">
        <v>45912</v>
      </c>
    </row>
    <row r="238" spans="1:12" ht="16">
      <c r="A238" s="31" t="s">
        <v>2236</v>
      </c>
      <c r="B238" s="1">
        <f t="shared" si="3"/>
        <v>29</v>
      </c>
      <c r="C238" t="s">
        <v>720</v>
      </c>
      <c r="D238" t="str" cm="1">
        <f t="array" ref="D238">_xlfn.IFS(
 AND(B238&gt;=11, B238&lt;=29), "Management, business, science, and arts occupations",
 AND(B238&gt;=31, B238&lt;=39), "Service occupations",
 AND(B238&gt;=41, B238&lt;=43), "Sales and office occupations",
 AND(B238&gt;=51, B238&lt;=53), "Production, transportation, and material moving occupations",
 AND(B238&gt;=45, B238&lt;=49), "Natural resources, construction, and maintenance occupations",
 TRUE, "Not applicable to study area"
)</f>
        <v>Management, business, science, and arts occupations</v>
      </c>
      <c r="J238" s="46" t="s">
        <v>7204</v>
      </c>
    </row>
    <row r="239" spans="1:12" ht="16">
      <c r="A239" s="31" t="s">
        <v>2236</v>
      </c>
      <c r="B239" s="1">
        <f t="shared" si="3"/>
        <v>29</v>
      </c>
      <c r="C239" t="s">
        <v>782</v>
      </c>
      <c r="D239" t="str" cm="1">
        <f t="array" ref="D239">_xlfn.IFS(
 AND(B239&gt;=11, B239&lt;=29), "Management, business, science, and arts occupations",
 AND(B239&gt;=31, B239&lt;=39), "Service occupations",
 AND(B239&gt;=41, B239&lt;=43), "Sales and office occupations",
 AND(B239&gt;=51, B239&lt;=53), "Production, transportation, and material moving occupations",
 AND(B239&gt;=45, B239&lt;=49), "Natural resources, construction, and maintenance occupations",
 TRUE, "Not applicable to study area"
)</f>
        <v>Management, business, science, and arts occupations</v>
      </c>
      <c r="J239" s="46" t="s">
        <v>7204</v>
      </c>
      <c r="K239" s="46">
        <v>22</v>
      </c>
    </row>
    <row r="240" spans="1:12">
      <c r="A240" s="31" t="s">
        <v>2236</v>
      </c>
      <c r="B240" s="1">
        <f t="shared" si="3"/>
        <v>29</v>
      </c>
      <c r="C240" t="s">
        <v>400</v>
      </c>
      <c r="D240" t="str" cm="1">
        <f t="array" ref="D240">_xlfn.IFS(
 AND(B240&gt;=11, B240&lt;=29), "Management, business, science, and arts occupations",
 AND(B240&gt;=31, B240&lt;=39), "Service occupations",
 AND(B240&gt;=41, B240&lt;=43), "Sales and office occupations",
 AND(B240&gt;=51, B240&lt;=53), "Production, transportation, and material moving occupations",
 AND(B240&gt;=45, B240&lt;=49), "Natural resources, construction, and maintenance occupations",
 TRUE, "Not applicable to study area"
)</f>
        <v>Management, business, science, and arts occupations</v>
      </c>
      <c r="J240" s="46">
        <v>4851</v>
      </c>
      <c r="K240" s="46">
        <v>4852</v>
      </c>
      <c r="L240" s="46">
        <v>4854</v>
      </c>
    </row>
    <row r="241" spans="1:12" ht="16">
      <c r="A241" s="31" t="s">
        <v>2236</v>
      </c>
      <c r="B241" s="1">
        <f t="shared" si="3"/>
        <v>29</v>
      </c>
      <c r="C241" t="s">
        <v>838</v>
      </c>
      <c r="D241" t="str" cm="1">
        <f t="array" ref="D241">_xlfn.IFS(
 AND(B241&gt;=11, B241&lt;=29), "Management, business, science, and arts occupations",
 AND(B241&gt;=31, B241&lt;=39), "Service occupations",
 AND(B241&gt;=41, B241&lt;=43), "Sales and office occupations",
 AND(B241&gt;=51, B241&lt;=53), "Production, transportation, and material moving occupations",
 AND(B241&gt;=45, B241&lt;=49), "Natural resources, construction, and maintenance occupations",
 TRUE, "Not applicable to study area"
)</f>
        <v>Management, business, science, and arts occupations</v>
      </c>
      <c r="J241" s="46" t="s">
        <v>7436</v>
      </c>
      <c r="K241" s="46">
        <v>51311</v>
      </c>
    </row>
    <row r="242" spans="1:12" ht="16">
      <c r="A242" s="31" t="s">
        <v>2236</v>
      </c>
      <c r="B242" s="1">
        <f t="shared" si="3"/>
        <v>29</v>
      </c>
      <c r="C242" t="s">
        <v>10</v>
      </c>
      <c r="D242" t="str" cm="1">
        <f t="array" ref="D242">_xlfn.IFS(
 AND(B242&gt;=11, B242&lt;=29), "Management, business, science, and arts occupations",
 AND(B242&gt;=31, B242&lt;=39), "Service occupations",
 AND(B242&gt;=41, B242&lt;=43), "Sales and office occupations",
 AND(B242&gt;=51, B242&lt;=53), "Production, transportation, and material moving occupations",
 AND(B242&gt;=45, B242&lt;=49), "Natural resources, construction, and maintenance occupations",
 TRUE, "Not applicable to study area"
)</f>
        <v>Management, business, science, and arts occupations</v>
      </c>
      <c r="J242" s="46" t="s">
        <v>7437</v>
      </c>
      <c r="K242" s="46">
        <v>517111</v>
      </c>
    </row>
    <row r="243" spans="1:12" ht="16">
      <c r="A243" s="31" t="s">
        <v>2236</v>
      </c>
      <c r="B243" s="1">
        <f t="shared" si="3"/>
        <v>29</v>
      </c>
      <c r="C243" t="s">
        <v>214</v>
      </c>
      <c r="D243" t="str" cm="1">
        <f t="array" ref="D243">_xlfn.IFS(
 AND(B243&gt;=11, B243&lt;=29), "Management, business, science, and arts occupations",
 AND(B243&gt;=31, B243&lt;=39), "Service occupations",
 AND(B243&gt;=41, B243&lt;=43), "Sales and office occupations",
 AND(B243&gt;=51, B243&lt;=53), "Production, transportation, and material moving occupations",
 AND(B243&gt;=45, B243&lt;=49), "Natural resources, construction, and maintenance occupations",
 TRUE, "Not applicable to study area"
)</f>
        <v>Management, business, science, and arts occupations</v>
      </c>
      <c r="J243" s="46" t="s">
        <v>7251</v>
      </c>
    </row>
    <row r="244" spans="1:12">
      <c r="A244" s="31" t="s">
        <v>2236</v>
      </c>
      <c r="B244" s="1">
        <f t="shared" si="3"/>
        <v>29</v>
      </c>
      <c r="C244" t="s">
        <v>966</v>
      </c>
      <c r="D244" t="str" cm="1">
        <f t="array" ref="D244">_xlfn.IFS(
 AND(B244&gt;=11, B244&lt;=29), "Management, business, science, and arts occupations",
 AND(B244&gt;=31, B244&lt;=39), "Service occupations",
 AND(B244&gt;=41, B244&lt;=43), "Sales and office occupations",
 AND(B244&gt;=51, B244&lt;=53), "Production, transportation, and material moving occupations",
 AND(B244&gt;=45, B244&lt;=49), "Natural resources, construction, and maintenance occupations",
 TRUE, "Not applicable to study area"
)</f>
        <v>Management, business, science, and arts occupations</v>
      </c>
      <c r="J244" s="46">
        <v>521</v>
      </c>
      <c r="K244" s="46">
        <v>52211</v>
      </c>
    </row>
    <row r="245" spans="1:12">
      <c r="A245" s="31" t="s">
        <v>2236</v>
      </c>
      <c r="B245" s="1">
        <f t="shared" si="3"/>
        <v>29</v>
      </c>
      <c r="C245" t="s">
        <v>786</v>
      </c>
      <c r="D245" t="str" cm="1">
        <f t="array" ref="D245">_xlfn.IFS(
 AND(B245&gt;=11, B245&lt;=29), "Management, business, science, and arts occupations",
 AND(B245&gt;=31, B245&lt;=39), "Service occupations",
 AND(B245&gt;=41, B245&lt;=43), "Sales and office occupations",
 AND(B245&gt;=51, B245&lt;=53), "Production, transportation, and material moving occupations",
 AND(B245&gt;=45, B245&lt;=49), "Natural resources, construction, and maintenance occupations",
 TRUE, "Not applicable to study area"
)</f>
        <v>Management, business, science, and arts occupations</v>
      </c>
      <c r="J245" s="46">
        <v>52213</v>
      </c>
      <c r="K245" s="46">
        <v>52218</v>
      </c>
    </row>
    <row r="246" spans="1:12">
      <c r="A246" s="31" t="s">
        <v>2292</v>
      </c>
      <c r="B246" s="1">
        <f t="shared" si="3"/>
        <v>29</v>
      </c>
      <c r="C246" t="s">
        <v>12</v>
      </c>
      <c r="D246" t="str" cm="1">
        <f t="array" ref="D246">_xlfn.IFS(
 AND(B246&gt;=11, B246&lt;=29), "Management, business, science, and arts occupations",
 AND(B246&gt;=31, B246&lt;=39), "Service occupations",
 AND(B246&gt;=41, B246&lt;=43), "Sales and office occupations",
 AND(B246&gt;=51, B246&lt;=53), "Production, transportation, and material moving occupations",
 AND(B246&gt;=45, B246&lt;=49), "Natural resources, construction, and maintenance occupations",
 TRUE, "Not applicable to study area"
)</f>
        <v>Management, business, science, and arts occupations</v>
      </c>
      <c r="J246" s="46">
        <v>5222</v>
      </c>
      <c r="K246" s="46">
        <v>5223</v>
      </c>
    </row>
    <row r="247" spans="1:12">
      <c r="A247" s="31" t="s">
        <v>2292</v>
      </c>
      <c r="B247" s="1">
        <f t="shared" si="3"/>
        <v>29</v>
      </c>
      <c r="C247" t="s">
        <v>242</v>
      </c>
      <c r="D247" t="str" cm="1">
        <f t="array" ref="D247">_xlfn.IFS(
 AND(B247&gt;=11, B247&lt;=29), "Management, business, science, and arts occupations",
 AND(B247&gt;=31, B247&lt;=39), "Service occupations",
 AND(B247&gt;=41, B247&lt;=43), "Sales and office occupations",
 AND(B247&gt;=51, B247&lt;=53), "Production, transportation, and material moving occupations",
 AND(B247&gt;=45, B247&lt;=49), "Natural resources, construction, and maintenance occupations",
 TRUE, "Not applicable to study area"
)</f>
        <v>Management, business, science, and arts occupations</v>
      </c>
      <c r="J247" s="46">
        <v>523</v>
      </c>
      <c r="K247" s="46">
        <v>525</v>
      </c>
    </row>
    <row r="248" spans="1:12">
      <c r="A248" s="31" t="s">
        <v>2328</v>
      </c>
      <c r="B248" s="1">
        <f t="shared" si="3"/>
        <v>31</v>
      </c>
      <c r="C248" t="s">
        <v>760</v>
      </c>
      <c r="D248" t="str" cm="1">
        <f t="array" ref="D248">_xlfn.IFS(
 AND(B248&gt;=11, B248&lt;=29), "Management, business, science, and arts occupations",
 AND(B248&gt;=31, B248&lt;=39), "Service occupations",
 AND(B248&gt;=41, B248&lt;=43), "Sales and office occupations",
 AND(B248&gt;=51, B248&lt;=53), "Production, transportation, and material moving occupations",
 AND(B248&gt;=45, B248&lt;=49), "Natural resources, construction, and maintenance occupations",
 TRUE, "Not applicable to study area"
)</f>
        <v>Service occupations</v>
      </c>
      <c r="J248" s="46">
        <v>5311</v>
      </c>
      <c r="K248" s="46">
        <v>5312</v>
      </c>
    </row>
    <row r="249" spans="1:12">
      <c r="A249" s="31" t="s">
        <v>2328</v>
      </c>
      <c r="B249" s="1">
        <f t="shared" si="3"/>
        <v>31</v>
      </c>
      <c r="C249" t="s">
        <v>194</v>
      </c>
      <c r="D249" t="str" cm="1">
        <f t="array" ref="D249">_xlfn.IFS(
 AND(B249&gt;=11, B249&lt;=29), "Management, business, science, and arts occupations",
 AND(B249&gt;=31, B249&lt;=39), "Service occupations",
 AND(B249&gt;=41, B249&lt;=43), "Sales and office occupations",
 AND(B249&gt;=51, B249&lt;=53), "Production, transportation, and material moving occupations",
 AND(B249&gt;=45, B249&lt;=49), "Natural resources, construction, and maintenance occupations",
 TRUE, "Not applicable to study area"
)</f>
        <v>Service occupations</v>
      </c>
      <c r="J249" s="46">
        <v>5322</v>
      </c>
      <c r="K249" s="46">
        <v>5323</v>
      </c>
    </row>
    <row r="250" spans="1:12">
      <c r="A250" s="31" t="s">
        <v>2350</v>
      </c>
      <c r="B250" s="1">
        <f t="shared" si="3"/>
        <v>33</v>
      </c>
      <c r="C250" t="s">
        <v>96</v>
      </c>
      <c r="D250" t="str" cm="1">
        <f t="array" ref="D250">_xlfn.IFS(
 AND(B250&gt;=11, B250&lt;=29), "Management, business, science, and arts occupations",
 AND(B250&gt;=31, B250&lt;=39), "Service occupations",
 AND(B250&gt;=41, B250&lt;=43), "Sales and office occupations",
 AND(B250&gt;=51, B250&lt;=53), "Production, transportation, and material moving occupations",
 AND(B250&gt;=45, B250&lt;=49), "Natural resources, construction, and maintenance occupations",
 TRUE, "Not applicable to study area"
)</f>
        <v>Service occupations</v>
      </c>
      <c r="J250" s="46">
        <v>5324</v>
      </c>
      <c r="K250" s="46">
        <v>533</v>
      </c>
    </row>
    <row r="251" spans="1:12" ht="16">
      <c r="A251" s="31" t="s">
        <v>2391</v>
      </c>
      <c r="B251" s="1">
        <f t="shared" si="3"/>
        <v>37</v>
      </c>
      <c r="C251" t="s">
        <v>246</v>
      </c>
      <c r="D251" t="str" cm="1">
        <f t="array" ref="D251">_xlfn.IFS(
 AND(B251&gt;=11, B251&lt;=29), "Management, business, science, and arts occupations",
 AND(B251&gt;=31, B251&lt;=39), "Service occupations",
 AND(B251&gt;=41, B251&lt;=43), "Sales and office occupations",
 AND(B251&gt;=51, B251&lt;=53), "Production, transportation, and material moving occupations",
 AND(B251&gt;=45, B251&lt;=49), "Natural resources, construction, and maintenance occupations",
 TRUE, "Not applicable to study area"
)</f>
        <v>Service occupations</v>
      </c>
      <c r="J251" s="46" t="s">
        <v>7277</v>
      </c>
    </row>
    <row r="252" spans="1:12" ht="16">
      <c r="A252" s="31" t="s">
        <v>2393</v>
      </c>
      <c r="B252" s="1">
        <f t="shared" si="3"/>
        <v>37</v>
      </c>
      <c r="C252" t="s">
        <v>638</v>
      </c>
      <c r="D252" t="str" cm="1">
        <f t="array" ref="D252">_xlfn.IFS(
 AND(B252&gt;=11, B252&lt;=29), "Management, business, science, and arts occupations",
 AND(B252&gt;=31, B252&lt;=39), "Service occupations",
 AND(B252&gt;=41, B252&lt;=43), "Sales and office occupations",
 AND(B252&gt;=51, B252&lt;=53), "Production, transportation, and material moving occupations",
 AND(B252&gt;=45, B252&lt;=49), "Natural resources, construction, and maintenance occupations",
 TRUE, "Not applicable to study area"
)</f>
        <v>Service occupations</v>
      </c>
      <c r="J252" s="46" t="s">
        <v>7438</v>
      </c>
      <c r="K252" s="46">
        <v>54194</v>
      </c>
    </row>
    <row r="253" spans="1:12">
      <c r="A253" s="31" t="s">
        <v>2393</v>
      </c>
      <c r="B253" s="1">
        <f t="shared" si="3"/>
        <v>37</v>
      </c>
      <c r="C253" t="s">
        <v>2718</v>
      </c>
      <c r="D253" t="str" cm="1">
        <f t="array" ref="D253">_xlfn.IFS(
 AND(B253&gt;=11, B253&lt;=29), "Management, business, science, and arts occupations",
 AND(B253&gt;=31, B253&lt;=39), "Service occupations",
 AND(B253&gt;=41, B253&lt;=43), "Sales and office occupations",
 AND(B253&gt;=51, B253&lt;=53), "Production, transportation, and material moving occupations",
 AND(B253&gt;=45, B253&lt;=49), "Natural resources, construction, and maintenance occupations",
 TRUE, "Not applicable to study area"
)</f>
        <v>Service occupations</v>
      </c>
      <c r="J253" s="46">
        <v>5611</v>
      </c>
      <c r="K253" s="46">
        <v>5612</v>
      </c>
      <c r="L253" s="46">
        <v>5619</v>
      </c>
    </row>
    <row r="254" spans="1:12" ht="16">
      <c r="A254" s="31" t="s">
        <v>2393</v>
      </c>
      <c r="B254" s="1">
        <f t="shared" si="3"/>
        <v>37</v>
      </c>
      <c r="C254" t="s">
        <v>1492</v>
      </c>
      <c r="D254" t="str" cm="1">
        <f t="array" ref="D254">_xlfn.IFS(
 AND(B254&gt;=11, B254&lt;=29), "Management, business, science, and arts occupations",
 AND(B254&gt;=31, B254&lt;=39), "Service occupations",
 AND(B254&gt;=41, B254&lt;=43), "Sales and office occupations",
 AND(B254&gt;=51, B254&lt;=53), "Production, transportation, and material moving occupations",
 AND(B254&gt;=45, B254&lt;=49), "Natural resources, construction, and maintenance occupations",
 TRUE, "Not applicable to study area"
)</f>
        <v>Service occupations</v>
      </c>
      <c r="J254" s="46" t="s">
        <v>7439</v>
      </c>
      <c r="K254" s="46">
        <v>56173</v>
      </c>
    </row>
    <row r="255" spans="1:12" ht="16">
      <c r="A255" s="31" t="s">
        <v>2403</v>
      </c>
      <c r="B255" s="1">
        <f t="shared" si="3"/>
        <v>39</v>
      </c>
      <c r="C255" t="s">
        <v>996</v>
      </c>
      <c r="D255" t="str" cm="1">
        <f t="array" ref="D255">_xlfn.IFS(
 AND(B255&gt;=11, B255&lt;=29), "Management, business, science, and arts occupations",
 AND(B255&gt;=31, B255&lt;=39), "Service occupations",
 AND(B255&gt;=41, B255&lt;=43), "Sales and office occupations",
 AND(B255&gt;=51, B255&lt;=53), "Production, transportation, and material moving occupations",
 AND(B255&gt;=45, B255&lt;=49), "Natural resources, construction, and maintenance occupations",
 TRUE, "Not applicable to study area"
)</f>
        <v>Service occupations</v>
      </c>
      <c r="J255" s="46" t="s">
        <v>7305</v>
      </c>
    </row>
    <row r="256" spans="1:12">
      <c r="A256" s="31" t="s">
        <v>2403</v>
      </c>
      <c r="B256" s="1">
        <f t="shared" si="3"/>
        <v>39</v>
      </c>
      <c r="C256" t="s">
        <v>1180</v>
      </c>
      <c r="D256" t="str" cm="1">
        <f t="array" ref="D256">_xlfn.IFS(
 AND(B256&gt;=11, B256&lt;=29), "Management, business, science, and arts occupations",
 AND(B256&gt;=31, B256&lt;=39), "Service occupations",
 AND(B256&gt;=41, B256&lt;=43), "Sales and office occupations",
 AND(B256&gt;=51, B256&lt;=53), "Production, transportation, and material moving occupations",
 AND(B256&gt;=45, B256&lt;=49), "Natural resources, construction, and maintenance occupations",
 TRUE, "Not applicable to study area"
)</f>
        <v>Service occupations</v>
      </c>
      <c r="J256" s="46">
        <v>6112</v>
      </c>
      <c r="K256" s="46">
        <v>6113</v>
      </c>
    </row>
    <row r="257" spans="1:12">
      <c r="A257" s="31" t="s">
        <v>2403</v>
      </c>
      <c r="B257" s="1">
        <f t="shared" si="3"/>
        <v>39</v>
      </c>
      <c r="C257" t="s">
        <v>898</v>
      </c>
      <c r="D257" t="str" cm="1">
        <f t="array" ref="D257">_xlfn.IFS(
 AND(B257&gt;=11, B257&lt;=29), "Management, business, science, and arts occupations",
 AND(B257&gt;=31, B257&lt;=39), "Service occupations",
 AND(B257&gt;=41, B257&lt;=43), "Sales and office occupations",
 AND(B257&gt;=51, B257&lt;=53), "Production, transportation, and material moving occupations",
 AND(B257&gt;=45, B257&lt;=49), "Natural resources, construction, and maintenance occupations",
 TRUE, "Not applicable to study area"
)</f>
        <v>Service occupations</v>
      </c>
      <c r="J257" s="46">
        <v>6114</v>
      </c>
      <c r="K257" s="46">
        <v>6115</v>
      </c>
    </row>
    <row r="258" spans="1:12">
      <c r="A258" s="31" t="s">
        <v>2404</v>
      </c>
      <c r="B258" s="1">
        <f t="shared" ref="B258:B321" si="4">VALUE(LEFT(A258,2))</f>
        <v>39</v>
      </c>
      <c r="C258" t="s">
        <v>576</v>
      </c>
      <c r="D258" t="str" cm="1">
        <f t="array" ref="D258">_xlfn.IFS(
 AND(B258&gt;=11, B258&lt;=29), "Management, business, science, and arts occupations",
 AND(B258&gt;=31, B258&lt;=39), "Service occupations",
 AND(B258&gt;=41, B258&lt;=43), "Sales and office occupations",
 AND(B258&gt;=51, B258&lt;=53), "Production, transportation, and material moving occupations",
 AND(B258&gt;=45, B258&lt;=49), "Natural resources, construction, and maintenance occupations",
 TRUE, "Not applicable to study area"
)</f>
        <v>Service occupations</v>
      </c>
      <c r="J258" s="46">
        <v>6116</v>
      </c>
      <c r="K258" s="46">
        <v>6117</v>
      </c>
    </row>
    <row r="259" spans="1:12" ht="16">
      <c r="A259" s="31" t="s">
        <v>2404</v>
      </c>
      <c r="B259" s="1">
        <f t="shared" si="4"/>
        <v>39</v>
      </c>
      <c r="C259" t="s">
        <v>942</v>
      </c>
      <c r="D259" t="str" cm="1">
        <f t="array" ref="D259">_xlfn.IFS(
 AND(B259&gt;=11, B259&lt;=29), "Management, business, science, and arts occupations",
 AND(B259&gt;=31, B259&lt;=39), "Service occupations",
 AND(B259&gt;=41, B259&lt;=43), "Sales and office occupations",
 AND(B259&gt;=51, B259&lt;=53), "Production, transportation, and material moving occupations",
 AND(B259&gt;=45, B259&lt;=49), "Natural resources, construction, and maintenance occupations",
 TRUE, "Not applicable to study area"
)</f>
        <v>Service occupations</v>
      </c>
      <c r="J259" s="46" t="s">
        <v>7440</v>
      </c>
      <c r="K259" s="46">
        <v>62131</v>
      </c>
      <c r="L259" s="46">
        <v>62132</v>
      </c>
    </row>
    <row r="260" spans="1:12">
      <c r="A260" s="31" t="s">
        <v>2404</v>
      </c>
      <c r="B260" s="1">
        <f t="shared" si="4"/>
        <v>39</v>
      </c>
      <c r="C260" t="s">
        <v>1304</v>
      </c>
      <c r="D260" t="str" cm="1">
        <f t="array" ref="D260">_xlfn.IFS(
 AND(B260&gt;=11, B260&lt;=29), "Management, business, science, and arts occupations",
 AND(B260&gt;=31, B260&lt;=39), "Service occupations",
 AND(B260&gt;=41, B260&lt;=43), "Sales and office occupations",
 AND(B260&gt;=51, B260&lt;=53), "Production, transportation, and material moving occupations",
 AND(B260&gt;=45, B260&lt;=49), "Natural resources, construction, and maintenance occupations",
 TRUE, "Not applicable to study area"
)</f>
        <v>Service occupations</v>
      </c>
      <c r="J260" s="46">
        <v>6215</v>
      </c>
      <c r="K260" s="46">
        <v>6219</v>
      </c>
    </row>
    <row r="261" spans="1:12">
      <c r="A261" s="31" t="s">
        <v>2529</v>
      </c>
      <c r="B261" s="1">
        <f t="shared" si="4"/>
        <v>45</v>
      </c>
      <c r="C261" t="s">
        <v>794</v>
      </c>
      <c r="D261" t="str" cm="1">
        <f t="array" ref="D261">_xlfn.IFS(
 AND(B261&gt;=11, B261&lt;=29), "Management, business, science, and arts occupations",
 AND(B261&gt;=31, B261&lt;=39), "Service occupations",
 AND(B261&gt;=41, B261&lt;=43), "Sales and office occupations",
 AND(B261&gt;=51, B261&lt;=53), "Production, transportation, and material moving occupations",
 AND(B261&gt;=45, B261&lt;=49), "Natural resources, construction, and maintenance occupations",
 TRUE, "Not applicable to study area"
)</f>
        <v>Natural resources, construction, and maintenance occupations</v>
      </c>
      <c r="J261" s="46">
        <v>6221</v>
      </c>
      <c r="K261" s="46">
        <v>6223</v>
      </c>
    </row>
    <row r="262" spans="1:12">
      <c r="A262" s="31" t="s">
        <v>2529</v>
      </c>
      <c r="B262" s="1">
        <f t="shared" si="4"/>
        <v>45</v>
      </c>
      <c r="C262" t="s">
        <v>158</v>
      </c>
      <c r="D262" t="str" cm="1">
        <f t="array" ref="D262">_xlfn.IFS(
 AND(B262&gt;=11, B262&lt;=29), "Management, business, science, and arts occupations",
 AND(B262&gt;=31, B262&lt;=39), "Service occupations",
 AND(B262&gt;=41, B262&lt;=43), "Sales and office occupations",
 AND(B262&gt;=51, B262&lt;=53), "Production, transportation, and material moving occupations",
 AND(B262&gt;=45, B262&lt;=49), "Natural resources, construction, and maintenance occupations",
 TRUE, "Not applicable to study area"
)</f>
        <v>Natural resources, construction, and maintenance occupations</v>
      </c>
      <c r="J262" s="46">
        <v>6232</v>
      </c>
      <c r="K262" s="46">
        <v>6233</v>
      </c>
      <c r="L262" s="46">
        <v>6239</v>
      </c>
    </row>
    <row r="263" spans="1:12" ht="16">
      <c r="A263" s="31" t="s">
        <v>2529</v>
      </c>
      <c r="B263" s="1">
        <f t="shared" si="4"/>
        <v>45</v>
      </c>
      <c r="C263" t="s">
        <v>610</v>
      </c>
      <c r="D263" t="str" cm="1">
        <f t="array" ref="D263">_xlfn.IFS(
 AND(B263&gt;=11, B263&lt;=29), "Management, business, science, and arts occupations",
 AND(B263&gt;=31, B263&lt;=39), "Service occupations",
 AND(B263&gt;=41, B263&lt;=43), "Sales and office occupations",
 AND(B263&gt;=51, B263&lt;=53), "Production, transportation, and material moving occupations",
 AND(B263&gt;=45, B263&lt;=49), "Natural resources, construction, and maintenance occupations",
 TRUE, "Not applicable to study area"
)</f>
        <v>Natural resources, construction, and maintenance occupations</v>
      </c>
      <c r="J263" s="46" t="s">
        <v>7340</v>
      </c>
    </row>
    <row r="264" spans="1:12">
      <c r="A264" s="31" t="s">
        <v>2529</v>
      </c>
      <c r="B264" s="1">
        <f t="shared" si="4"/>
        <v>45</v>
      </c>
      <c r="C264" t="s">
        <v>1448</v>
      </c>
      <c r="D264" t="str" cm="1">
        <f t="array" ref="D264">_xlfn.IFS(
 AND(B264&gt;=11, B264&lt;=29), "Management, business, science, and arts occupations",
 AND(B264&gt;=31, B264&lt;=39), "Service occupations",
 AND(B264&gt;=41, B264&lt;=43), "Sales and office occupations",
 AND(B264&gt;=51, B264&lt;=53), "Production, transportation, and material moving occupations",
 AND(B264&gt;=45, B264&lt;=49), "Natural resources, construction, and maintenance occupations",
 TRUE, "Not applicable to study area"
)</f>
        <v>Natural resources, construction, and maintenance occupations</v>
      </c>
      <c r="J264" s="46">
        <v>7113</v>
      </c>
      <c r="K264" s="46">
        <v>7114</v>
      </c>
    </row>
    <row r="265" spans="1:12" ht="16">
      <c r="A265" s="31" t="s">
        <v>2529</v>
      </c>
      <c r="B265" s="1">
        <f t="shared" si="4"/>
        <v>45</v>
      </c>
      <c r="C265" t="s">
        <v>580</v>
      </c>
      <c r="D265" t="str" cm="1">
        <f t="array" ref="D265">_xlfn.IFS(
 AND(B265&gt;=11, B265&lt;=29), "Management, business, science, and arts occupations",
 AND(B265&gt;=31, B265&lt;=39), "Service occupations",
 AND(B265&gt;=41, B265&lt;=43), "Sales and office occupations",
 AND(B265&gt;=51, B265&lt;=53), "Production, transportation, and material moving occupations",
 AND(B265&gt;=45, B265&lt;=49), "Natural resources, construction, and maintenance occupations",
 TRUE, "Not applicable to study area"
)</f>
        <v>Natural resources, construction, and maintenance occupations</v>
      </c>
      <c r="J265" s="46" t="s">
        <v>7441</v>
      </c>
      <c r="K265" s="46">
        <v>71395</v>
      </c>
    </row>
    <row r="266" spans="1:12">
      <c r="A266" s="31" t="s">
        <v>2529</v>
      </c>
      <c r="B266" s="1">
        <f t="shared" si="4"/>
        <v>45</v>
      </c>
      <c r="C266" t="s">
        <v>90</v>
      </c>
      <c r="D266" t="str" cm="1">
        <f t="array" ref="D266">_xlfn.IFS(
 AND(B266&gt;=11, B266&lt;=29), "Management, business, science, and arts occupations",
 AND(B266&gt;=31, B266&lt;=39), "Service occupations",
 AND(B266&gt;=41, B266&lt;=43), "Sales and office occupations",
 AND(B266&gt;=51, B266&lt;=53), "Production, transportation, and material moving occupations",
 AND(B266&gt;=45, B266&lt;=49), "Natural resources, construction, and maintenance occupations",
 TRUE, "Not applicable to study area"
)</f>
        <v>Natural resources, construction, and maintenance occupations</v>
      </c>
      <c r="J266" s="46">
        <v>7212</v>
      </c>
      <c r="K266" s="46">
        <v>7213</v>
      </c>
    </row>
    <row r="267" spans="1:12" ht="16">
      <c r="A267" s="31" t="s">
        <v>2529</v>
      </c>
      <c r="B267" s="1">
        <f t="shared" si="4"/>
        <v>45</v>
      </c>
      <c r="C267" t="s">
        <v>1532</v>
      </c>
      <c r="D267" t="str" cm="1">
        <f t="array" ref="D267">_xlfn.IFS(
 AND(B267&gt;=11, B267&lt;=29), "Management, business, science, and arts occupations",
 AND(B267&gt;=31, B267&lt;=39), "Service occupations",
 AND(B267&gt;=41, B267&lt;=43), "Sales and office occupations",
 AND(B267&gt;=51, B267&lt;=53), "Production, transportation, and material moving occupations",
 AND(B267&gt;=45, B267&lt;=49), "Natural resources, construction, and maintenance occupations",
 TRUE, "Not applicable to study area"
)</f>
        <v>Natural resources, construction, and maintenance occupations</v>
      </c>
      <c r="J267" s="46" t="s">
        <v>7442</v>
      </c>
      <c r="K267" s="46">
        <v>7224</v>
      </c>
    </row>
    <row r="268" spans="1:12" ht="16">
      <c r="A268" s="31" t="s">
        <v>2529</v>
      </c>
      <c r="B268" s="1">
        <f t="shared" si="4"/>
        <v>45</v>
      </c>
      <c r="C268" t="s">
        <v>1006</v>
      </c>
      <c r="D268" t="str" cm="1">
        <f t="array" ref="D268">_xlfn.IFS(
 AND(B268&gt;=11, B268&lt;=29), "Management, business, science, and arts occupations",
 AND(B268&gt;=31, B268&lt;=39), "Service occupations",
 AND(B268&gt;=41, B268&lt;=43), "Sales and office occupations",
 AND(B268&gt;=51, B268&lt;=53), "Production, transportation, and material moving occupations",
 AND(B268&gt;=45, B268&lt;=49), "Natural resources, construction, and maintenance occupations",
 TRUE, "Not applicable to study area"
)</f>
        <v>Natural resources, construction, and maintenance occupations</v>
      </c>
      <c r="J268" s="46" t="s">
        <v>7443</v>
      </c>
      <c r="K268" s="46">
        <v>811192</v>
      </c>
    </row>
    <row r="269" spans="1:12">
      <c r="A269" s="31" t="s">
        <v>2529</v>
      </c>
      <c r="B269" s="1">
        <f t="shared" si="4"/>
        <v>45</v>
      </c>
      <c r="C269" t="s">
        <v>2738</v>
      </c>
      <c r="D269" t="str" cm="1">
        <f t="array" ref="D269">_xlfn.IFS(
 AND(B269&gt;=11, B269&lt;=29), "Management, business, science, and arts occupations",
 AND(B269&gt;=31, B269&lt;=39), "Service occupations",
 AND(B269&gt;=41, B269&lt;=43), "Sales and office occupations",
 AND(B269&gt;=51, B269&lt;=53), "Production, transportation, and material moving occupations",
 AND(B269&gt;=45, B269&lt;=49), "Natural resources, construction, and maintenance occupations",
 TRUE, "Not applicable to study area"
)</f>
        <v>Natural resources, construction, and maintenance occupations</v>
      </c>
      <c r="J269" s="46">
        <v>812113</v>
      </c>
      <c r="K269" s="46">
        <v>81219</v>
      </c>
    </row>
    <row r="270" spans="1:12">
      <c r="A270" s="31" t="s">
        <v>2529</v>
      </c>
      <c r="B270" s="1">
        <f t="shared" si="4"/>
        <v>45</v>
      </c>
      <c r="C270" t="s">
        <v>290</v>
      </c>
      <c r="D270" t="str" cm="1">
        <f t="array" ref="D270">_xlfn.IFS(
 AND(B270&gt;=11, B270&lt;=29), "Management, business, science, and arts occupations",
 AND(B270&gt;=31, B270&lt;=39), "Service occupations",
 AND(B270&gt;=41, B270&lt;=43), "Sales and office occupations",
 AND(B270&gt;=51, B270&lt;=53), "Production, transportation, and material moving occupations",
 AND(B270&gt;=45, B270&lt;=49), "Natural resources, construction, and maintenance occupations",
 TRUE, "Not applicable to study area"
)</f>
        <v>Natural resources, construction, and maintenance occupations</v>
      </c>
      <c r="J270" s="46">
        <v>8132</v>
      </c>
      <c r="K270" s="46">
        <v>8133</v>
      </c>
      <c r="L270" s="46">
        <v>8134</v>
      </c>
    </row>
    <row r="271" spans="1:12" ht="16">
      <c r="A271" s="31" t="s">
        <v>2529</v>
      </c>
      <c r="B271" s="1">
        <f t="shared" si="4"/>
        <v>45</v>
      </c>
      <c r="C271" t="s">
        <v>346</v>
      </c>
      <c r="D271" t="str" cm="1">
        <f t="array" ref="D271">_xlfn.IFS(
 AND(B271&gt;=11, B271&lt;=29), "Management, business, science, and arts occupations",
 AND(B271&gt;=31, B271&lt;=39), "Service occupations",
 AND(B271&gt;=41, B271&lt;=43), "Sales and office occupations",
 AND(B271&gt;=51, B271&lt;=53), "Production, transportation, and material moving occupations",
 AND(B271&gt;=45, B271&lt;=49), "Natural resources, construction, and maintenance occupations",
 TRUE, "Not applicable to study area"
)</f>
        <v>Natural resources, construction, and maintenance occupations</v>
      </c>
      <c r="J271" s="46" t="s">
        <v>7444</v>
      </c>
      <c r="K271" s="46">
        <v>81393</v>
      </c>
    </row>
    <row r="272" spans="1:12">
      <c r="A272" s="31" t="s">
        <v>2529</v>
      </c>
      <c r="B272" s="1">
        <f t="shared" si="4"/>
        <v>45</v>
      </c>
      <c r="C272" t="s">
        <v>156</v>
      </c>
      <c r="D272" t="str" cm="1">
        <f t="array" ref="D272">_xlfn.IFS(
 AND(B272&gt;=11, B272&lt;=29), "Management, business, science, and arts occupations",
 AND(B272&gt;=31, B272&lt;=39), "Service occupations",
 AND(B272&gt;=41, B272&lt;=43), "Sales and office occupations",
 AND(B272&gt;=51, B272&lt;=53), "Production, transportation, and material moving occupations",
 AND(B272&gt;=45, B272&lt;=49), "Natural resources, construction, and maintenance occupations",
 TRUE, "Not applicable to study area"
)</f>
        <v>Natural resources, construction, and maintenance occupations</v>
      </c>
      <c r="J272" s="54">
        <v>92111</v>
      </c>
      <c r="K272" s="46">
        <v>92112</v>
      </c>
      <c r="L272" s="46">
        <v>92114</v>
      </c>
    </row>
    <row r="273" spans="1:12" ht="16">
      <c r="A273" s="31" t="s">
        <v>2529</v>
      </c>
      <c r="B273" s="1">
        <f t="shared" si="4"/>
        <v>45</v>
      </c>
      <c r="C273" t="s">
        <v>144</v>
      </c>
      <c r="D273" t="str" cm="1">
        <f t="array" ref="D273">_xlfn.IFS(
 AND(B273&gt;=11, B273&lt;=29), "Management, business, science, and arts occupations",
 AND(B273&gt;=31, B273&lt;=39), "Service occupations",
 AND(B273&gt;=41, B273&lt;=43), "Sales and office occupations",
 AND(B273&gt;=51, B273&lt;=53), "Production, transportation, and material moving occupations",
 AND(B273&gt;=45, B273&lt;=49), "Natural resources, construction, and maintenance occupations",
 TRUE, "Not applicable to study area"
)</f>
        <v>Natural resources, construction, and maintenance occupations</v>
      </c>
      <c r="J273" s="54">
        <v>922</v>
      </c>
      <c r="K273" s="46" t="s">
        <v>7445</v>
      </c>
      <c r="L273" s="46">
        <v>92115</v>
      </c>
    </row>
    <row r="274" spans="1:12">
      <c r="A274" s="31" t="s">
        <v>2529</v>
      </c>
      <c r="B274" s="1">
        <f t="shared" si="4"/>
        <v>45</v>
      </c>
      <c r="C274" t="s">
        <v>86</v>
      </c>
      <c r="D274" t="str" cm="1">
        <f t="array" ref="D274">_xlfn.IFS(
 AND(B274&gt;=11, B274&lt;=29), "Management, business, science, and arts occupations",
 AND(B274&gt;=31, B274&lt;=39), "Service occupations",
 AND(B274&gt;=41, B274&lt;=43), "Sales and office occupations",
 AND(B274&gt;=51, B274&lt;=53), "Production, transportation, and material moving occupations",
 AND(B274&gt;=45, B274&lt;=49), "Natural resources, construction, and maintenance occupations",
 TRUE, "Not applicable to study area"
)</f>
        <v>Natural resources, construction, and maintenance occupations</v>
      </c>
      <c r="J274" s="46">
        <v>924</v>
      </c>
      <c r="K274" s="46">
        <v>925</v>
      </c>
    </row>
    <row r="275" spans="1:12">
      <c r="A275" s="31" t="s">
        <v>2529</v>
      </c>
      <c r="B275" s="1">
        <f t="shared" si="4"/>
        <v>45</v>
      </c>
      <c r="C275" t="s">
        <v>248</v>
      </c>
      <c r="D275" t="str" cm="1">
        <f t="array" ref="D275">_xlfn.IFS(
 AND(B275&gt;=11, B275&lt;=29), "Management, business, science, and arts occupations",
 AND(B275&gt;=31, B275&lt;=39), "Service occupations",
 AND(B275&gt;=41, B275&lt;=43), "Sales and office occupations",
 AND(B275&gt;=51, B275&lt;=53), "Production, transportation, and material moving occupations",
 AND(B275&gt;=45, B275&lt;=49), "Natural resources, construction, and maintenance occupations",
 TRUE, "Not applicable to study area"
)</f>
        <v>Natural resources, construction, and maintenance occupations</v>
      </c>
      <c r="J275" s="46">
        <v>926</v>
      </c>
      <c r="K275" s="46">
        <v>927</v>
      </c>
    </row>
    <row r="276" spans="1:12" ht="16">
      <c r="A276" s="31" t="s">
        <v>2529</v>
      </c>
      <c r="B276" s="1">
        <f t="shared" si="4"/>
        <v>45</v>
      </c>
      <c r="C276" t="s">
        <v>492</v>
      </c>
      <c r="D276" t="str" cm="1">
        <f t="array" ref="D276">_xlfn.IFS(
 AND(B276&gt;=11, B276&lt;=29), "Management, business, science, and arts occupations",
 AND(B276&gt;=31, B276&lt;=39), "Service occupations",
 AND(B276&gt;=41, B276&lt;=43), "Sales and office occupations",
 AND(B276&gt;=51, B276&lt;=53), "Production, transportation, and material moving occupations",
 AND(B276&gt;=45, B276&lt;=49), "Natural resources, construction, and maintenance occupations",
 TRUE, "Not applicable to study area"
)</f>
        <v>Natural resources, construction, and maintenance occupations</v>
      </c>
      <c r="J276" s="46">
        <v>92812</v>
      </c>
      <c r="K276" s="46" t="s">
        <v>7445</v>
      </c>
      <c r="L276" s="46">
        <v>92811</v>
      </c>
    </row>
    <row r="277" spans="1:12" ht="16">
      <c r="A277" s="31" t="s">
        <v>2529</v>
      </c>
      <c r="B277" s="1">
        <f t="shared" si="4"/>
        <v>45</v>
      </c>
      <c r="C277" t="s">
        <v>442</v>
      </c>
      <c r="D277" t="str" cm="1">
        <f t="array" ref="D277">_xlfn.IFS(
 AND(B277&gt;=11, B277&lt;=29), "Management, business, science, and arts occupations",
 AND(B277&gt;=31, B277&lt;=39), "Service occupations",
 AND(B277&gt;=41, B277&lt;=43), "Sales and office occupations",
 AND(B277&gt;=51, B277&lt;=53), "Production, transportation, and material moving occupations",
 AND(B277&gt;=45, B277&lt;=49), "Natural resources, construction, and maintenance occupations",
 TRUE, "Not applicable to study area"
)</f>
        <v>Natural resources, construction, and maintenance occupations</v>
      </c>
      <c r="J277" s="46" t="s">
        <v>7017</v>
      </c>
    </row>
    <row r="278" spans="1:12" ht="16">
      <c r="A278" s="31" t="s">
        <v>2529</v>
      </c>
      <c r="B278" s="1">
        <f t="shared" si="4"/>
        <v>45</v>
      </c>
      <c r="C278" t="s">
        <v>496</v>
      </c>
      <c r="D278" t="str" cm="1">
        <f t="array" ref="D278">_xlfn.IFS(
 AND(B278&gt;=11, B278&lt;=29), "Management, business, science, and arts occupations",
 AND(B278&gt;=31, B278&lt;=39), "Service occupations",
 AND(B278&gt;=41, B278&lt;=43), "Sales and office occupations",
 AND(B278&gt;=51, B278&lt;=53), "Production, transportation, and material moving occupations",
 AND(B278&gt;=45, B278&lt;=49), "Natural resources, construction, and maintenance occupations",
 TRUE, "Not applicable to study area"
)</f>
        <v>Natural resources, construction, and maintenance occupations</v>
      </c>
      <c r="J278" s="46" t="s">
        <v>7233</v>
      </c>
    </row>
    <row r="279" spans="1:12" ht="16">
      <c r="A279" s="31" t="s">
        <v>2529</v>
      </c>
      <c r="B279" s="1">
        <f t="shared" si="4"/>
        <v>45</v>
      </c>
      <c r="C279" t="s">
        <v>812</v>
      </c>
      <c r="D279" t="str" cm="1">
        <f t="array" ref="D279">_xlfn.IFS(
 AND(B279&gt;=11, B279&lt;=29), "Management, business, science, and arts occupations",
 AND(B279&gt;=31, B279&lt;=39), "Service occupations",
 AND(B279&gt;=41, B279&lt;=43), "Sales and office occupations",
 AND(B279&gt;=51, B279&lt;=53), "Production, transportation, and material moving occupations",
 AND(B279&gt;=45, B279&lt;=49), "Natural resources, construction, and maintenance occupations",
 TRUE, "Not applicable to study area"
)</f>
        <v>Natural resources, construction, and maintenance occupations</v>
      </c>
      <c r="J279" s="46" t="s">
        <v>7446</v>
      </c>
      <c r="K279" s="46">
        <v>32</v>
      </c>
      <c r="L279" s="46">
        <v>33</v>
      </c>
    </row>
    <row r="280" spans="1:12" ht="16">
      <c r="A280" s="31" t="s">
        <v>2529</v>
      </c>
      <c r="B280" s="1">
        <f t="shared" si="4"/>
        <v>45</v>
      </c>
      <c r="C280" t="s">
        <v>508</v>
      </c>
      <c r="D280" t="str" cm="1">
        <f t="array" ref="D280">_xlfn.IFS(
 AND(B280&gt;=11, B280&lt;=29), "Management, business, science, and arts occupations",
 AND(B280&gt;=31, B280&lt;=39), "Service occupations",
 AND(B280&gt;=41, B280&lt;=43), "Sales and office occupations",
 AND(B280&gt;=51, B280&lt;=53), "Production, transportation, and material moving occupations",
 AND(B280&gt;=45, B280&lt;=49), "Natural resources, construction, and maintenance occupations",
 TRUE, "Not applicable to study area"
)</f>
        <v>Natural resources, construction, and maintenance occupations</v>
      </c>
      <c r="J280" s="46" t="s">
        <v>7035</v>
      </c>
    </row>
    <row r="281" spans="1:12" ht="16">
      <c r="A281" s="31" t="s">
        <v>2529</v>
      </c>
      <c r="B281" s="1">
        <f t="shared" si="4"/>
        <v>45</v>
      </c>
      <c r="C281" t="s">
        <v>164</v>
      </c>
      <c r="D281" t="str" cm="1">
        <f t="array" ref="D281">_xlfn.IFS(
 AND(B281&gt;=11, B281&lt;=29), "Management, business, science, and arts occupations",
 AND(B281&gt;=31, B281&lt;=39), "Service occupations",
 AND(B281&gt;=41, B281&lt;=43), "Sales and office occupations",
 AND(B281&gt;=51, B281&lt;=53), "Production, transportation, and material moving occupations",
 AND(B281&gt;=45, B281&lt;=49), "Natural resources, construction, and maintenance occupations",
 TRUE, "Not applicable to study area"
)</f>
        <v>Natural resources, construction, and maintenance occupations</v>
      </c>
      <c r="J281" s="46" t="s">
        <v>7093</v>
      </c>
    </row>
    <row r="282" spans="1:12" ht="16">
      <c r="A282" s="31" t="s">
        <v>2529</v>
      </c>
      <c r="B282" s="1">
        <f t="shared" si="4"/>
        <v>45</v>
      </c>
      <c r="C282" t="s">
        <v>28</v>
      </c>
      <c r="D282" t="str" cm="1">
        <f t="array" ref="D282">_xlfn.IFS(
 AND(B282&gt;=11, B282&lt;=29), "Management, business, science, and arts occupations",
 AND(B282&gt;=31, B282&lt;=39), "Service occupations",
 AND(B282&gt;=41, B282&lt;=43), "Sales and office occupations",
 AND(B282&gt;=51, B282&lt;=53), "Production, transportation, and material moving occupations",
 AND(B282&gt;=45, B282&lt;=49), "Natural resources, construction, and maintenance occupations",
 TRUE, "Not applicable to study area"
)</f>
        <v>Natural resources, construction, and maintenance occupations</v>
      </c>
      <c r="J282" s="46" t="s">
        <v>7160</v>
      </c>
    </row>
    <row r="283" spans="1:12" ht="16">
      <c r="A283" s="31" t="s">
        <v>2529</v>
      </c>
      <c r="B283" s="1">
        <f t="shared" si="4"/>
        <v>45</v>
      </c>
      <c r="C283" t="s">
        <v>452</v>
      </c>
      <c r="D283" t="str" cm="1">
        <f t="array" ref="D283">_xlfn.IFS(
 AND(B283&gt;=11, B283&lt;=29), "Management, business, science, and arts occupations",
 AND(B283&gt;=31, B283&lt;=39), "Service occupations",
 AND(B283&gt;=41, B283&lt;=43), "Sales and office occupations",
 AND(B283&gt;=51, B283&lt;=53), "Production, transportation, and material moving occupations",
 AND(B283&gt;=45, B283&lt;=49), "Natural resources, construction, and maintenance occupations",
 TRUE, "Not applicable to study area"
)</f>
        <v>Natural resources, construction, and maintenance occupations</v>
      </c>
      <c r="J283" s="46" t="s">
        <v>7447</v>
      </c>
      <c r="K283" s="46">
        <v>45</v>
      </c>
    </row>
    <row r="284" spans="1:12" ht="16">
      <c r="A284" s="31" t="s">
        <v>2529</v>
      </c>
      <c r="B284" s="1">
        <f t="shared" si="4"/>
        <v>45</v>
      </c>
      <c r="C284" t="s">
        <v>984</v>
      </c>
      <c r="D284" t="str" cm="1">
        <f t="array" ref="D284">_xlfn.IFS(
 AND(B284&gt;=11, B284&lt;=29), "Management, business, science, and arts occupations",
 AND(B284&gt;=31, B284&lt;=39), "Service occupations",
 AND(B284&gt;=41, B284&lt;=43), "Sales and office occupations",
 AND(B284&gt;=51, B284&lt;=53), "Production, transportation, and material moving occupations",
 AND(B284&gt;=45, B284&lt;=49), "Natural resources, construction, and maintenance occupations",
 TRUE, "Not applicable to study area"
)</f>
        <v>Natural resources, construction, and maintenance occupations</v>
      </c>
      <c r="J284" s="46" t="s">
        <v>7448</v>
      </c>
      <c r="K284" s="46">
        <v>92811</v>
      </c>
    </row>
    <row r="285" spans="1:12" ht="16">
      <c r="A285" s="31" t="s">
        <v>2529</v>
      </c>
      <c r="B285" s="1">
        <f t="shared" si="4"/>
        <v>45</v>
      </c>
      <c r="C285" t="s">
        <v>904</v>
      </c>
      <c r="D285" t="str" cm="1">
        <f t="array" ref="D285">_xlfn.IFS(
 AND(B285&gt;=11, B285&lt;=29), "Management, business, science, and arts occupations",
 AND(B285&gt;=31, B285&lt;=39), "Service occupations",
 AND(B285&gt;=41, B285&lt;=43), "Sales and office occupations",
 AND(B285&gt;=51, B285&lt;=53), "Production, transportation, and material moving occupations",
 AND(B285&gt;=45, B285&lt;=49), "Natural resources, construction, and maintenance occupations",
 TRUE, "Not applicable to study area"
)</f>
        <v>Natural resources, construction, and maintenance occupations</v>
      </c>
      <c r="J285" s="46" t="s">
        <v>7448</v>
      </c>
      <c r="K285" s="46">
        <v>92811</v>
      </c>
    </row>
    <row r="286" spans="1:12" ht="16">
      <c r="A286" s="31" t="s">
        <v>2529</v>
      </c>
      <c r="B286" s="1">
        <f t="shared" si="4"/>
        <v>45</v>
      </c>
      <c r="C286" t="s">
        <v>546</v>
      </c>
      <c r="D286" t="str" cm="1">
        <f t="array" ref="D286">_xlfn.IFS(
 AND(B286&gt;=11, B286&lt;=29), "Management, business, science, and arts occupations",
 AND(B286&gt;=31, B286&lt;=39), "Service occupations",
 AND(B286&gt;=41, B286&lt;=43), "Sales and office occupations",
 AND(B286&gt;=51, B286&lt;=53), "Production, transportation, and material moving occupations",
 AND(B286&gt;=45, B286&lt;=49), "Natural resources, construction, and maintenance occupations",
 TRUE, "Not applicable to study area"
)</f>
        <v>Natural resources, construction, and maintenance occupations</v>
      </c>
      <c r="J286" s="46" t="s">
        <v>7448</v>
      </c>
      <c r="K286" s="46">
        <v>92811</v>
      </c>
    </row>
    <row r="287" spans="1:12" ht="16">
      <c r="A287" s="31" t="s">
        <v>2529</v>
      </c>
      <c r="B287" s="1">
        <f t="shared" si="4"/>
        <v>45</v>
      </c>
      <c r="C287" t="s">
        <v>852</v>
      </c>
      <c r="D287" t="str" cm="1">
        <f t="array" ref="D287">_xlfn.IFS(
 AND(B287&gt;=11, B287&lt;=29), "Management, business, science, and arts occupations",
 AND(B287&gt;=31, B287&lt;=39), "Service occupations",
 AND(B287&gt;=41, B287&lt;=43), "Sales and office occupations",
 AND(B287&gt;=51, B287&lt;=53), "Production, transportation, and material moving occupations",
 AND(B287&gt;=45, B287&lt;=49), "Natural resources, construction, and maintenance occupations",
 TRUE, "Not applicable to study area"
)</f>
        <v>Natural resources, construction, and maintenance occupations</v>
      </c>
      <c r="J287" s="46" t="s">
        <v>7448</v>
      </c>
      <c r="K287" s="46">
        <v>92811</v>
      </c>
    </row>
    <row r="288" spans="1:12" ht="16">
      <c r="A288" s="31" t="s">
        <v>2529</v>
      </c>
      <c r="B288" s="1">
        <f t="shared" si="4"/>
        <v>45</v>
      </c>
      <c r="C288" t="s">
        <v>716</v>
      </c>
      <c r="D288" t="str" cm="1">
        <f t="array" ref="D288">_xlfn.IFS(
 AND(B288&gt;=11, B288&lt;=29), "Management, business, science, and arts occupations",
 AND(B288&gt;=31, B288&lt;=39), "Service occupations",
 AND(B288&gt;=41, B288&lt;=43), "Sales and office occupations",
 AND(B288&gt;=51, B288&lt;=53), "Production, transportation, and material moving occupations",
 AND(B288&gt;=45, B288&lt;=49), "Natural resources, construction, and maintenance occupations",
 TRUE, "Not applicable to study area"
)</f>
        <v>Natural resources, construction, and maintenance occupations</v>
      </c>
      <c r="J288" s="46" t="s">
        <v>7448</v>
      </c>
      <c r="K288" s="46">
        <v>92811</v>
      </c>
    </row>
    <row r="289" spans="1:12" ht="16">
      <c r="A289" s="31" t="s">
        <v>2529</v>
      </c>
      <c r="B289" s="1">
        <f t="shared" si="4"/>
        <v>45</v>
      </c>
      <c r="C289" t="s">
        <v>596</v>
      </c>
      <c r="D289" t="str" cm="1">
        <f t="array" ref="D289">_xlfn.IFS(
 AND(B289&gt;=11, B289&lt;=29), "Management, business, science, and arts occupations",
 AND(B289&gt;=31, B289&lt;=39), "Service occupations",
 AND(B289&gt;=41, B289&lt;=43), "Sales and office occupations",
 AND(B289&gt;=51, B289&lt;=53), "Production, transportation, and material moving occupations",
 AND(B289&gt;=45, B289&lt;=49), "Natural resources, construction, and maintenance occupations",
 TRUE, "Not applicable to study area"
)</f>
        <v>Natural resources, construction, and maintenance occupations</v>
      </c>
      <c r="J289" s="46" t="s">
        <v>7448</v>
      </c>
      <c r="K289" s="46">
        <v>92811</v>
      </c>
    </row>
    <row r="290" spans="1:12" ht="16">
      <c r="A290" s="31" t="s">
        <v>2529</v>
      </c>
      <c r="B290" s="1">
        <f t="shared" si="4"/>
        <v>45</v>
      </c>
      <c r="C290" t="s">
        <v>422</v>
      </c>
      <c r="D290" t="str" cm="1">
        <f t="array" ref="D290">_xlfn.IFS(
 AND(B290&gt;=11, B290&lt;=29), "Management, business, science, and arts occupations",
 AND(B290&gt;=31, B290&lt;=39), "Service occupations",
 AND(B290&gt;=41, B290&lt;=43), "Sales and office occupations",
 AND(B290&gt;=51, B290&lt;=53), "Production, transportation, and material moving occupations",
 AND(B290&gt;=45, B290&lt;=49), "Natural resources, construction, and maintenance occupations",
 TRUE, "Not applicable to study area"
)</f>
        <v>Natural resources, construction, and maintenance occupations</v>
      </c>
      <c r="J290" s="46" t="s">
        <v>7448</v>
      </c>
      <c r="K290" s="46">
        <v>92811</v>
      </c>
    </row>
    <row r="291" spans="1:12" ht="16">
      <c r="A291" s="31" t="s">
        <v>2529</v>
      </c>
      <c r="B291" s="1">
        <f t="shared" si="4"/>
        <v>45</v>
      </c>
      <c r="C291" t="s">
        <v>162</v>
      </c>
      <c r="D291" t="str" cm="1">
        <f t="array" ref="D291">_xlfn.IFS(
 AND(B291&gt;=11, B291&lt;=29), "Management, business, science, and arts occupations",
 AND(B291&gt;=31, B291&lt;=39), "Service occupations",
 AND(B291&gt;=41, B291&lt;=43), "Sales and office occupations",
 AND(B291&gt;=51, B291&lt;=53), "Production, transportation, and material moving occupations",
 AND(B291&gt;=45, B291&lt;=49), "Natural resources, construction, and maintenance occupations",
 TRUE, "Not applicable to study area"
)</f>
        <v>Natural resources, construction, and maintenance occupations</v>
      </c>
      <c r="J291" s="46" t="s">
        <v>7448</v>
      </c>
      <c r="K291" s="46">
        <v>92811</v>
      </c>
    </row>
    <row r="292" spans="1:12" ht="16">
      <c r="A292" s="31" t="s">
        <v>2529</v>
      </c>
      <c r="B292" s="1">
        <f t="shared" si="4"/>
        <v>45</v>
      </c>
      <c r="C292" t="s">
        <v>816</v>
      </c>
      <c r="D292" t="str" cm="1">
        <f t="array" ref="D292">_xlfn.IFS(
 AND(B292&gt;=11, B292&lt;=29), "Management, business, science, and arts occupations",
 AND(B292&gt;=31, B292&lt;=39), "Service occupations",
 AND(B292&gt;=41, B292&lt;=43), "Sales and office occupations",
 AND(B292&gt;=51, B292&lt;=53), "Production, transportation, and material moving occupations",
 AND(B292&gt;=45, B292&lt;=49), "Natural resources, construction, and maintenance occupations",
 TRUE, "Not applicable to study area"
)</f>
        <v>Natural resources, construction, and maintenance occupations</v>
      </c>
      <c r="J292" s="46" t="s">
        <v>7449</v>
      </c>
      <c r="K292" s="46">
        <v>2211</v>
      </c>
      <c r="L292" s="46">
        <v>2212</v>
      </c>
    </row>
    <row r="293" spans="1:12">
      <c r="A293" s="31" t="s">
        <v>2529</v>
      </c>
      <c r="B293" s="1">
        <f t="shared" si="4"/>
        <v>45</v>
      </c>
      <c r="C293" t="s">
        <v>434</v>
      </c>
      <c r="D293" t="str" cm="1">
        <f t="array" ref="D293">_xlfn.IFS(
 AND(B293&gt;=11, B293&lt;=29), "Management, business, science, and arts occupations",
 AND(B293&gt;=31, B293&lt;=39), "Service occupations",
 AND(B293&gt;=41, B293&lt;=43), "Sales and office occupations",
 AND(B293&gt;=51, B293&lt;=53), "Production, transportation, and material moving occupations",
 AND(B293&gt;=45, B293&lt;=49), "Natural resources, construction, and maintenance occupations",
 TRUE, "Not applicable to study area"
)</f>
        <v>Natural resources, construction, and maintenance occupations</v>
      </c>
    </row>
    <row r="294" spans="1:12">
      <c r="A294" s="31" t="s">
        <v>2530</v>
      </c>
      <c r="B294" s="1">
        <f t="shared" si="4"/>
        <v>45</v>
      </c>
      <c r="C294" t="s">
        <v>402</v>
      </c>
      <c r="D294" t="str" cm="1">
        <f t="array" ref="D294">_xlfn.IFS(
 AND(B294&gt;=11, B294&lt;=29), "Management, business, science, and arts occupations",
 AND(B294&gt;=31, B294&lt;=39), "Service occupations",
 AND(B294&gt;=41, B294&lt;=43), "Sales and office occupations",
 AND(B294&gt;=51, B294&lt;=53), "Production, transportation, and material moving occupations",
 AND(B294&gt;=45, B294&lt;=49), "Natural resources, construction, and maintenance occupations",
 TRUE, "Not applicable to study area"
)</f>
        <v>Natural resources, construction, and maintenance occupations</v>
      </c>
    </row>
    <row r="295" spans="1:12">
      <c r="A295" s="31" t="s">
        <v>2531</v>
      </c>
      <c r="B295" s="1">
        <f t="shared" si="4"/>
        <v>45</v>
      </c>
      <c r="C295" t="s">
        <v>582</v>
      </c>
      <c r="D295" t="str" cm="1">
        <f t="array" ref="D295">_xlfn.IFS(
 AND(B295&gt;=11, B295&lt;=29), "Management, business, science, and arts occupations",
 AND(B295&gt;=31, B295&lt;=39), "Service occupations",
 AND(B295&gt;=41, B295&lt;=43), "Sales and office occupations",
 AND(B295&gt;=51, B295&lt;=53), "Production, transportation, and material moving occupations",
 AND(B295&gt;=45, B295&lt;=49), "Natural resources, construction, and maintenance occupations",
 TRUE, "Not applicable to study area"
)</f>
        <v>Natural resources, construction, and maintenance occupations</v>
      </c>
    </row>
    <row r="296" spans="1:12">
      <c r="A296" s="31" t="s">
        <v>2531</v>
      </c>
      <c r="B296" s="1">
        <f t="shared" si="4"/>
        <v>45</v>
      </c>
      <c r="C296" t="s">
        <v>474</v>
      </c>
      <c r="D296" t="str" cm="1">
        <f t="array" ref="D296">_xlfn.IFS(
 AND(B296&gt;=11, B296&lt;=29), "Management, business, science, and arts occupations",
 AND(B296&gt;=31, B296&lt;=39), "Service occupations",
 AND(B296&gt;=41, B296&lt;=43), "Sales and office occupations",
 AND(B296&gt;=51, B296&lt;=53), "Production, transportation, and material moving occupations",
 AND(B296&gt;=45, B296&lt;=49), "Natural resources, construction, and maintenance occupations",
 TRUE, "Not applicable to study area"
)</f>
        <v>Natural resources, construction, and maintenance occupations</v>
      </c>
    </row>
    <row r="297" spans="1:12">
      <c r="A297" s="31" t="s">
        <v>2531</v>
      </c>
      <c r="B297" s="1">
        <f t="shared" si="4"/>
        <v>45</v>
      </c>
      <c r="C297" t="s">
        <v>2790</v>
      </c>
      <c r="D297" t="str" cm="1">
        <f t="array" ref="D297">_xlfn.IFS(
 AND(B297&gt;=11, B297&lt;=29), "Management, business, science, and arts occupations",
 AND(B297&gt;=31, B297&lt;=39), "Service occupations",
 AND(B297&gt;=41, B297&lt;=43), "Sales and office occupations",
 AND(B297&gt;=51, B297&lt;=53), "Production, transportation, and material moving occupations",
 AND(B297&gt;=45, B297&lt;=49), "Natural resources, construction, and maintenance occupations",
 TRUE, "Not applicable to study area"
)</f>
        <v>Natural resources, construction, and maintenance occupations</v>
      </c>
    </row>
    <row r="298" spans="1:12">
      <c r="A298" s="31" t="s">
        <v>2532</v>
      </c>
      <c r="B298" s="1">
        <f t="shared" si="4"/>
        <v>45</v>
      </c>
      <c r="C298" t="s">
        <v>190</v>
      </c>
      <c r="D298" t="str" cm="1">
        <f t="array" ref="D298">_xlfn.IFS(
 AND(B298&gt;=11, B298&lt;=29), "Management, business, science, and arts occupations",
 AND(B298&gt;=31, B298&lt;=39), "Service occupations",
 AND(B298&gt;=41, B298&lt;=43), "Sales and office occupations",
 AND(B298&gt;=51, B298&lt;=53), "Production, transportation, and material moving occupations",
 AND(B298&gt;=45, B298&lt;=49), "Natural resources, construction, and maintenance occupations",
 TRUE, "Not applicable to study area"
)</f>
        <v>Natural resources, construction, and maintenance occupations</v>
      </c>
    </row>
    <row r="299" spans="1:12">
      <c r="A299" s="31" t="s">
        <v>2533</v>
      </c>
      <c r="B299" s="1">
        <f t="shared" si="4"/>
        <v>45</v>
      </c>
      <c r="C299" t="s">
        <v>662</v>
      </c>
      <c r="D299" t="str" cm="1">
        <f t="array" ref="D299">_xlfn.IFS(
 AND(B299&gt;=11, B299&lt;=29), "Management, business, science, and arts occupations",
 AND(B299&gt;=31, B299&lt;=39), "Service occupations",
 AND(B299&gt;=41, B299&lt;=43), "Sales and office occupations",
 AND(B299&gt;=51, B299&lt;=53), "Production, transportation, and material moving occupations",
 AND(B299&gt;=45, B299&lt;=49), "Natural resources, construction, and maintenance occupations",
 TRUE, "Not applicable to study area"
)</f>
        <v>Natural resources, construction, and maintenance occupations</v>
      </c>
    </row>
    <row r="300" spans="1:12">
      <c r="A300" s="31" t="s">
        <v>2534</v>
      </c>
      <c r="B300" s="1">
        <f t="shared" si="4"/>
        <v>45</v>
      </c>
      <c r="C300" t="s">
        <v>1716</v>
      </c>
      <c r="D300" t="str" cm="1">
        <f t="array" ref="D300">_xlfn.IFS(
 AND(B300&gt;=11, B300&lt;=29), "Management, business, science, and arts occupations",
 AND(B300&gt;=31, B300&lt;=39), "Service occupations",
 AND(B300&gt;=41, B300&lt;=43), "Sales and office occupations",
 AND(B300&gt;=51, B300&lt;=53), "Production, transportation, and material moving occupations",
 AND(B300&gt;=45, B300&lt;=49), "Natural resources, construction, and maintenance occupations",
 TRUE, "Not applicable to study area"
)</f>
        <v>Natural resources, construction, and maintenance occupations</v>
      </c>
    </row>
    <row r="301" spans="1:12">
      <c r="A301" s="31" t="s">
        <v>2535</v>
      </c>
      <c r="B301" s="1">
        <f t="shared" si="4"/>
        <v>45</v>
      </c>
      <c r="C301" t="s">
        <v>1008</v>
      </c>
      <c r="D301" t="str" cm="1">
        <f t="array" ref="D301">_xlfn.IFS(
 AND(B301&gt;=11, B301&lt;=29), "Management, business, science, and arts occupations",
 AND(B301&gt;=31, B301&lt;=39), "Service occupations",
 AND(B301&gt;=41, B301&lt;=43), "Sales and office occupations",
 AND(B301&gt;=51, B301&lt;=53), "Production, transportation, and material moving occupations",
 AND(B301&gt;=45, B301&lt;=49), "Natural resources, construction, and maintenance occupations",
 TRUE, "Not applicable to study area"
)</f>
        <v>Natural resources, construction, and maintenance occupations</v>
      </c>
    </row>
    <row r="302" spans="1:12">
      <c r="A302" s="31" t="s">
        <v>2535</v>
      </c>
      <c r="B302" s="1">
        <f t="shared" si="4"/>
        <v>45</v>
      </c>
      <c r="C302" t="s">
        <v>390</v>
      </c>
      <c r="D302" t="str" cm="1">
        <f t="array" ref="D302">_xlfn.IFS(
 AND(B302&gt;=11, B302&lt;=29), "Management, business, science, and arts occupations",
 AND(B302&gt;=31, B302&lt;=39), "Service occupations",
 AND(B302&gt;=41, B302&lt;=43), "Sales and office occupations",
 AND(B302&gt;=51, B302&lt;=53), "Production, transportation, and material moving occupations",
 AND(B302&gt;=45, B302&lt;=49), "Natural resources, construction, and maintenance occupations",
 TRUE, "Not applicable to study area"
)</f>
        <v>Natural resources, construction, and maintenance occupations</v>
      </c>
    </row>
    <row r="303" spans="1:12">
      <c r="A303" s="31" t="s">
        <v>2538</v>
      </c>
      <c r="B303" s="1">
        <f t="shared" si="4"/>
        <v>45</v>
      </c>
      <c r="C303" t="s">
        <v>1094</v>
      </c>
      <c r="D303" t="str" cm="1">
        <f t="array" ref="D303">_xlfn.IFS(
 AND(B303&gt;=11, B303&lt;=29), "Management, business, science, and arts occupations",
 AND(B303&gt;=31, B303&lt;=39), "Service occupations",
 AND(B303&gt;=41, B303&lt;=43), "Sales and office occupations",
 AND(B303&gt;=51, B303&lt;=53), "Production, transportation, and material moving occupations",
 AND(B303&gt;=45, B303&lt;=49), "Natural resources, construction, and maintenance occupations",
 TRUE, "Not applicable to study area"
)</f>
        <v>Natural resources, construction, and maintenance occupations</v>
      </c>
    </row>
    <row r="304" spans="1:12">
      <c r="A304" s="31" t="s">
        <v>2539</v>
      </c>
      <c r="B304" s="1">
        <f t="shared" si="4"/>
        <v>45</v>
      </c>
      <c r="C304" t="s">
        <v>768</v>
      </c>
      <c r="D304" t="str" cm="1">
        <f t="array" ref="D304">_xlfn.IFS(
 AND(B304&gt;=11, B304&lt;=29), "Management, business, science, and arts occupations",
 AND(B304&gt;=31, B304&lt;=39), "Service occupations",
 AND(B304&gt;=41, B304&lt;=43), "Sales and office occupations",
 AND(B304&gt;=51, B304&lt;=53), "Production, transportation, and material moving occupations",
 AND(B304&gt;=45, B304&lt;=49), "Natural resources, construction, and maintenance occupations",
 TRUE, "Not applicable to study area"
)</f>
        <v>Natural resources, construction, and maintenance occupations</v>
      </c>
    </row>
    <row r="305" spans="1:4">
      <c r="A305" s="31" t="s">
        <v>2540</v>
      </c>
      <c r="B305" s="1">
        <f t="shared" si="4"/>
        <v>45</v>
      </c>
      <c r="C305" t="s">
        <v>6801</v>
      </c>
      <c r="D305" t="str" cm="1">
        <f t="array" ref="D305">_xlfn.IFS(
 AND(B305&gt;=11, B305&lt;=29), "Management, business, science, and arts occupations",
 AND(B305&gt;=31, B305&lt;=39), "Service occupations",
 AND(B305&gt;=41, B305&lt;=43), "Sales and office occupations",
 AND(B305&gt;=51, B305&lt;=53), "Production, transportation, and material moving occupations",
 AND(B305&gt;=45, B305&lt;=49), "Natural resources, construction, and maintenance occupations",
 TRUE, "Not applicable to study area"
)</f>
        <v>Natural resources, construction, and maintenance occupations</v>
      </c>
    </row>
    <row r="306" spans="1:4">
      <c r="A306" s="31" t="s">
        <v>2540</v>
      </c>
      <c r="B306" s="1">
        <f t="shared" si="4"/>
        <v>45</v>
      </c>
      <c r="C306" t="s">
        <v>856</v>
      </c>
      <c r="D306" t="str" cm="1">
        <f t="array" ref="D306">_xlfn.IFS(
 AND(B306&gt;=11, B306&lt;=29), "Management, business, science, and arts occupations",
 AND(B306&gt;=31, B306&lt;=39), "Service occupations",
 AND(B306&gt;=41, B306&lt;=43), "Sales and office occupations",
 AND(B306&gt;=51, B306&lt;=53), "Production, transportation, and material moving occupations",
 AND(B306&gt;=45, B306&lt;=49), "Natural resources, construction, and maintenance occupations",
 TRUE, "Not applicable to study area"
)</f>
        <v>Natural resources, construction, and maintenance occupations</v>
      </c>
    </row>
    <row r="307" spans="1:4">
      <c r="A307" s="31" t="s">
        <v>2540</v>
      </c>
      <c r="B307" s="1">
        <f t="shared" si="4"/>
        <v>45</v>
      </c>
      <c r="C307" t="s">
        <v>556</v>
      </c>
      <c r="D307" t="str" cm="1">
        <f t="array" ref="D307">_xlfn.IFS(
 AND(B307&gt;=11, B307&lt;=29), "Management, business, science, and arts occupations",
 AND(B307&gt;=31, B307&lt;=39), "Service occupations",
 AND(B307&gt;=41, B307&lt;=43), "Sales and office occupations",
 AND(B307&gt;=51, B307&lt;=53), "Production, transportation, and material moving occupations",
 AND(B307&gt;=45, B307&lt;=49), "Natural resources, construction, and maintenance occupations",
 TRUE, "Not applicable to study area"
)</f>
        <v>Natural resources, construction, and maintenance occupations</v>
      </c>
    </row>
    <row r="308" spans="1:4">
      <c r="A308" s="31" t="s">
        <v>2540</v>
      </c>
      <c r="B308" s="1">
        <f t="shared" si="4"/>
        <v>45</v>
      </c>
      <c r="C308" t="s">
        <v>790</v>
      </c>
      <c r="D308" t="str" cm="1">
        <f t="array" ref="D308">_xlfn.IFS(
 AND(B308&gt;=11, B308&lt;=29), "Management, business, science, and arts occupations",
 AND(B308&gt;=31, B308&lt;=39), "Service occupations",
 AND(B308&gt;=41, B308&lt;=43), "Sales and office occupations",
 AND(B308&gt;=51, B308&lt;=53), "Production, transportation, and material moving occupations",
 AND(B308&gt;=45, B308&lt;=49), "Natural resources, construction, and maintenance occupations",
 TRUE, "Not applicable to study area"
)</f>
        <v>Natural resources, construction, and maintenance occupations</v>
      </c>
    </row>
    <row r="309" spans="1:4">
      <c r="A309" s="31" t="s">
        <v>2541</v>
      </c>
      <c r="B309" s="1">
        <f t="shared" si="4"/>
        <v>45</v>
      </c>
      <c r="C309" t="s">
        <v>744</v>
      </c>
      <c r="D309" t="str" cm="1">
        <f t="array" ref="D309">_xlfn.IFS(
 AND(B309&gt;=11, B309&lt;=29), "Management, business, science, and arts occupations",
 AND(B309&gt;=31, B309&lt;=39), "Service occupations",
 AND(B309&gt;=41, B309&lt;=43), "Sales and office occupations",
 AND(B309&gt;=51, B309&lt;=53), "Production, transportation, and material moving occupations",
 AND(B309&gt;=45, B309&lt;=49), "Natural resources, construction, and maintenance occupations",
 TRUE, "Not applicable to study area"
)</f>
        <v>Natural resources, construction, and maintenance occupations</v>
      </c>
    </row>
    <row r="310" spans="1:4">
      <c r="A310" s="31" t="s">
        <v>2542</v>
      </c>
      <c r="B310" s="1">
        <f t="shared" si="4"/>
        <v>45</v>
      </c>
      <c r="C310" t="s">
        <v>600</v>
      </c>
      <c r="D310" t="str" cm="1">
        <f t="array" ref="D310">_xlfn.IFS(
 AND(B310&gt;=11, B310&lt;=29), "Management, business, science, and arts occupations",
 AND(B310&gt;=31, B310&lt;=39), "Service occupations",
 AND(B310&gt;=41, B310&lt;=43), "Sales and office occupations",
 AND(B310&gt;=51, B310&lt;=53), "Production, transportation, and material moving occupations",
 AND(B310&gt;=45, B310&lt;=49), "Natural resources, construction, and maintenance occupations",
 TRUE, "Not applicable to study area"
)</f>
        <v>Natural resources, construction, and maintenance occupations</v>
      </c>
    </row>
    <row r="311" spans="1:4">
      <c r="A311" s="31" t="s">
        <v>2543</v>
      </c>
      <c r="B311" s="1">
        <f t="shared" si="4"/>
        <v>45</v>
      </c>
      <c r="C311" t="s">
        <v>848</v>
      </c>
      <c r="D311" t="str" cm="1">
        <f t="array" ref="D311">_xlfn.IFS(
 AND(B311&gt;=11, B311&lt;=29), "Management, business, science, and arts occupations",
 AND(B311&gt;=31, B311&lt;=39), "Service occupations",
 AND(B311&gt;=41, B311&lt;=43), "Sales and office occupations",
 AND(B311&gt;=51, B311&lt;=53), "Production, transportation, and material moving occupations",
 AND(B311&gt;=45, B311&lt;=49), "Natural resources, construction, and maintenance occupations",
 TRUE, "Not applicable to study area"
)</f>
        <v>Natural resources, construction, and maintenance occupations</v>
      </c>
    </row>
    <row r="312" spans="1:4">
      <c r="A312" s="31" t="s">
        <v>2546</v>
      </c>
      <c r="B312" s="1">
        <f t="shared" si="4"/>
        <v>45</v>
      </c>
      <c r="C312" t="s">
        <v>592</v>
      </c>
      <c r="D312" t="str" cm="1">
        <f t="array" ref="D312">_xlfn.IFS(
 AND(B312&gt;=11, B312&lt;=29), "Management, business, science, and arts occupations",
 AND(B312&gt;=31, B312&lt;=39), "Service occupations",
 AND(B312&gt;=41, B312&lt;=43), "Sales and office occupations",
 AND(B312&gt;=51, B312&lt;=53), "Production, transportation, and material moving occupations",
 AND(B312&gt;=45, B312&lt;=49), "Natural resources, construction, and maintenance occupations",
 TRUE, "Not applicable to study area"
)</f>
        <v>Natural resources, construction, and maintenance occupations</v>
      </c>
    </row>
    <row r="313" spans="1:4">
      <c r="A313" s="31" t="s">
        <v>2633</v>
      </c>
      <c r="B313" s="1">
        <f t="shared" si="4"/>
        <v>49</v>
      </c>
      <c r="C313" t="s">
        <v>60</v>
      </c>
      <c r="D313" t="str" cm="1">
        <f t="array" ref="D313">_xlfn.IFS(
 AND(B313&gt;=11, B313&lt;=29), "Management, business, science, and arts occupations",
 AND(B313&gt;=31, B313&lt;=39), "Service occupations",
 AND(B313&gt;=41, B313&lt;=43), "Sales and office occupations",
 AND(B313&gt;=51, B313&lt;=53), "Production, transportation, and material moving occupations",
 AND(B313&gt;=45, B313&lt;=49), "Natural resources, construction, and maintenance occupations",
 TRUE, "Not applicable to study area"
)</f>
        <v>Natural resources, construction, and maintenance occupations</v>
      </c>
    </row>
    <row r="314" spans="1:4">
      <c r="A314" s="31" t="s">
        <v>2633</v>
      </c>
      <c r="B314" s="1">
        <f t="shared" si="4"/>
        <v>49</v>
      </c>
      <c r="C314" t="s">
        <v>654</v>
      </c>
      <c r="D314" t="str" cm="1">
        <f t="array" ref="D314">_xlfn.IFS(
 AND(B314&gt;=11, B314&lt;=29), "Management, business, science, and arts occupations",
 AND(B314&gt;=31, B314&lt;=39), "Service occupations",
 AND(B314&gt;=41, B314&lt;=43), "Sales and office occupations",
 AND(B314&gt;=51, B314&lt;=53), "Production, transportation, and material moving occupations",
 AND(B314&gt;=45, B314&lt;=49), "Natural resources, construction, and maintenance occupations",
 TRUE, "Not applicable to study area"
)</f>
        <v>Natural resources, construction, and maintenance occupations</v>
      </c>
    </row>
    <row r="315" spans="1:4">
      <c r="A315" s="31" t="s">
        <v>2633</v>
      </c>
      <c r="B315" s="1">
        <f t="shared" si="4"/>
        <v>49</v>
      </c>
      <c r="C315" t="s">
        <v>428</v>
      </c>
      <c r="D315" t="str" cm="1">
        <f t="array" ref="D315">_xlfn.IFS(
 AND(B315&gt;=11, B315&lt;=29), "Management, business, science, and arts occupations",
 AND(B315&gt;=31, B315&lt;=39), "Service occupations",
 AND(B315&gt;=41, B315&lt;=43), "Sales and office occupations",
 AND(B315&gt;=51, B315&lt;=53), "Production, transportation, and material moving occupations",
 AND(B315&gt;=45, B315&lt;=49), "Natural resources, construction, and maintenance occupations",
 TRUE, "Not applicable to study area"
)</f>
        <v>Natural resources, construction, and maintenance occupations</v>
      </c>
    </row>
    <row r="316" spans="1:4">
      <c r="A316" s="31" t="s">
        <v>2633</v>
      </c>
      <c r="B316" s="1">
        <f t="shared" si="4"/>
        <v>49</v>
      </c>
      <c r="C316" t="s">
        <v>502</v>
      </c>
      <c r="D316" t="str" cm="1">
        <f t="array" ref="D316">_xlfn.IFS(
 AND(B316&gt;=11, B316&lt;=29), "Management, business, science, and arts occupations",
 AND(B316&gt;=31, B316&lt;=39), "Service occupations",
 AND(B316&gt;=41, B316&lt;=43), "Sales and office occupations",
 AND(B316&gt;=51, B316&lt;=53), "Production, transportation, and material moving occupations",
 AND(B316&gt;=45, B316&lt;=49), "Natural resources, construction, and maintenance occupations",
 TRUE, "Not applicable to study area"
)</f>
        <v>Natural resources, construction, and maintenance occupations</v>
      </c>
    </row>
    <row r="317" spans="1:4">
      <c r="A317" s="31" t="s">
        <v>2633</v>
      </c>
      <c r="B317" s="1">
        <f t="shared" si="4"/>
        <v>49</v>
      </c>
      <c r="C317" t="s">
        <v>132</v>
      </c>
      <c r="D317" t="str" cm="1">
        <f t="array" ref="D317">_xlfn.IFS(
 AND(B317&gt;=11, B317&lt;=29), "Management, business, science, and arts occupations",
 AND(B317&gt;=31, B317&lt;=39), "Service occupations",
 AND(B317&gt;=41, B317&lt;=43), "Sales and office occupations",
 AND(B317&gt;=51, B317&lt;=53), "Production, transportation, and material moving occupations",
 AND(B317&gt;=45, B317&lt;=49), "Natural resources, construction, and maintenance occupations",
 TRUE, "Not applicable to study area"
)</f>
        <v>Natural resources, construction, and maintenance occupations</v>
      </c>
    </row>
    <row r="318" spans="1:4">
      <c r="A318" s="31" t="s">
        <v>2685</v>
      </c>
      <c r="B318" s="1">
        <f t="shared" si="4"/>
        <v>51</v>
      </c>
      <c r="C318" t="s">
        <v>628</v>
      </c>
      <c r="D318" t="str" cm="1">
        <f t="array" ref="D318">_xlfn.IFS(
 AND(B318&gt;=11, B318&lt;=29), "Management, business, science, and arts occupations",
 AND(B318&gt;=31, B318&lt;=39), "Service occupations",
 AND(B318&gt;=41, B318&lt;=43), "Sales and office occupations",
 AND(B318&gt;=51, B318&lt;=53), "Production, transportation, and material moving occupations",
 AND(B318&gt;=45, B318&lt;=49), "Natural resources, construction, and maintenance occupations",
 TRUE, "Not applicable to study area"
)</f>
        <v>Production, transportation, and material moving occupations</v>
      </c>
    </row>
    <row r="319" spans="1:4">
      <c r="A319" s="31" t="s">
        <v>2686</v>
      </c>
      <c r="B319" s="1">
        <f t="shared" si="4"/>
        <v>51</v>
      </c>
      <c r="C319" t="s">
        <v>216</v>
      </c>
      <c r="D319" t="str" cm="1">
        <f t="array" ref="D319">_xlfn.IFS(
 AND(B319&gt;=11, B319&lt;=29), "Management, business, science, and arts occupations",
 AND(B319&gt;=31, B319&lt;=39), "Service occupations",
 AND(B319&gt;=41, B319&lt;=43), "Sales and office occupations",
 AND(B319&gt;=51, B319&lt;=53), "Production, transportation, and material moving occupations",
 AND(B319&gt;=45, B319&lt;=49), "Natural resources, construction, and maintenance occupations",
 TRUE, "Not applicable to study area"
)</f>
        <v>Production, transportation, and material moving occupations</v>
      </c>
    </row>
    <row r="320" spans="1:4">
      <c r="A320" s="31" t="s">
        <v>2687</v>
      </c>
      <c r="B320" s="1">
        <f t="shared" si="4"/>
        <v>51</v>
      </c>
      <c r="C320" t="s">
        <v>306</v>
      </c>
      <c r="D320" t="str" cm="1">
        <f t="array" ref="D320">_xlfn.IFS(
 AND(B320&gt;=11, B320&lt;=29), "Management, business, science, and arts occupations",
 AND(B320&gt;=31, B320&lt;=39), "Service occupations",
 AND(B320&gt;=41, B320&lt;=43), "Sales and office occupations",
 AND(B320&gt;=51, B320&lt;=53), "Production, transportation, and material moving occupations",
 AND(B320&gt;=45, B320&lt;=49), "Natural resources, construction, and maintenance occupations",
 TRUE, "Not applicable to study area"
)</f>
        <v>Production, transportation, and material moving occupations</v>
      </c>
    </row>
    <row r="321" spans="1:4">
      <c r="A321" s="31" t="s">
        <v>2693</v>
      </c>
      <c r="B321" s="1">
        <f t="shared" si="4"/>
        <v>51</v>
      </c>
      <c r="C321" t="s">
        <v>106</v>
      </c>
      <c r="D321" t="str" cm="1">
        <f t="array" ref="D321">_xlfn.IFS(
 AND(B321&gt;=11, B321&lt;=29), "Management, business, science, and arts occupations",
 AND(B321&gt;=31, B321&lt;=39), "Service occupations",
 AND(B321&gt;=41, B321&lt;=43), "Sales and office occupations",
 AND(B321&gt;=51, B321&lt;=53), "Production, transportation, and material moving occupations",
 AND(B321&gt;=45, B321&lt;=49), "Natural resources, construction, and maintenance occupations",
 TRUE, "Not applicable to study area"
)</f>
        <v>Production, transportation, and material moving occupations</v>
      </c>
    </row>
    <row r="322" spans="1:4">
      <c r="A322" s="31" t="s">
        <v>1808</v>
      </c>
      <c r="B322" s="1">
        <f t="shared" ref="B322:B385" si="5">VALUE(LEFT(A322,2))</f>
        <v>11</v>
      </c>
      <c r="C322" t="s">
        <v>82</v>
      </c>
      <c r="D322" t="str" cm="1">
        <f t="array" ref="D322">_xlfn.IFS(
 AND(B322&gt;=11, B322&lt;=29), "Management, business, science, and arts occupations",
 AND(B322&gt;=31, B322&lt;=39), "Service occupations",
 AND(B322&gt;=41, B322&lt;=43), "Sales and office occupations",
 AND(B322&gt;=51, B322&lt;=53), "Production, transportation, and material moving occupations",
 AND(B322&gt;=45, B322&lt;=49), "Natural resources, construction, and maintenance occupations",
 TRUE, "Not applicable to study area"
)</f>
        <v>Management, business, science, and arts occupations</v>
      </c>
    </row>
    <row r="323" spans="1:4">
      <c r="A323" s="31" t="s">
        <v>1808</v>
      </c>
      <c r="B323" s="1">
        <f t="shared" si="5"/>
        <v>11</v>
      </c>
      <c r="C323" t="s">
        <v>224</v>
      </c>
      <c r="D323" t="str" cm="1">
        <f t="array" ref="D323">_xlfn.IFS(
 AND(B323&gt;=11, B323&lt;=29), "Management, business, science, and arts occupations",
 AND(B323&gt;=31, B323&lt;=39), "Service occupations",
 AND(B323&gt;=41, B323&lt;=43), "Sales and office occupations",
 AND(B323&gt;=51, B323&lt;=53), "Production, transportation, and material moving occupations",
 AND(B323&gt;=45, B323&lt;=49), "Natural resources, construction, and maintenance occupations",
 TRUE, "Not applicable to study area"
)</f>
        <v>Management, business, science, and arts occupations</v>
      </c>
    </row>
    <row r="324" spans="1:4">
      <c r="A324" s="31" t="s">
        <v>1820</v>
      </c>
      <c r="B324" s="1">
        <f t="shared" si="5"/>
        <v>11</v>
      </c>
      <c r="C324" t="s">
        <v>262</v>
      </c>
      <c r="D324" t="str" cm="1">
        <f t="array" ref="D324">_xlfn.IFS(
 AND(B324&gt;=11, B324&lt;=29), "Management, business, science, and arts occupations",
 AND(B324&gt;=31, B324&lt;=39), "Service occupations",
 AND(B324&gt;=41, B324&lt;=43), "Sales and office occupations",
 AND(B324&gt;=51, B324&lt;=53), "Production, transportation, and material moving occupations",
 AND(B324&gt;=45, B324&lt;=49), "Natural resources, construction, and maintenance occupations",
 TRUE, "Not applicable to study area"
)</f>
        <v>Management, business, science, and arts occupations</v>
      </c>
    </row>
    <row r="325" spans="1:4">
      <c r="A325" s="31" t="s">
        <v>1837</v>
      </c>
      <c r="B325" s="1">
        <f t="shared" si="5"/>
        <v>11</v>
      </c>
      <c r="C325" t="s">
        <v>752</v>
      </c>
      <c r="D325" t="str" cm="1">
        <f t="array" ref="D325">_xlfn.IFS(
 AND(B325&gt;=11, B325&lt;=29), "Management, business, science, and arts occupations",
 AND(B325&gt;=31, B325&lt;=39), "Service occupations",
 AND(B325&gt;=41, B325&lt;=43), "Sales and office occupations",
 AND(B325&gt;=51, B325&lt;=53), "Production, transportation, and material moving occupations",
 AND(B325&gt;=45, B325&lt;=49), "Natural resources, construction, and maintenance occupations",
 TRUE, "Not applicable to study area"
)</f>
        <v>Management, business, science, and arts occupations</v>
      </c>
    </row>
    <row r="326" spans="1:4">
      <c r="A326" s="31" t="s">
        <v>1837</v>
      </c>
      <c r="B326" s="1">
        <f t="shared" si="5"/>
        <v>11</v>
      </c>
      <c r="C326" t="s">
        <v>418</v>
      </c>
      <c r="D326" t="str" cm="1">
        <f t="array" ref="D326">_xlfn.IFS(
 AND(B326&gt;=11, B326&lt;=29), "Management, business, science, and arts occupations",
 AND(B326&gt;=31, B326&lt;=39), "Service occupations",
 AND(B326&gt;=41, B326&lt;=43), "Sales and office occupations",
 AND(B326&gt;=51, B326&lt;=53), "Production, transportation, and material moving occupations",
 AND(B326&gt;=45, B326&lt;=49), "Natural resources, construction, and maintenance occupations",
 TRUE, "Not applicable to study area"
)</f>
        <v>Management, business, science, and arts occupations</v>
      </c>
    </row>
    <row r="327" spans="1:4">
      <c r="A327" s="31" t="s">
        <v>1837</v>
      </c>
      <c r="B327" s="1">
        <f t="shared" si="5"/>
        <v>11</v>
      </c>
      <c r="C327" t="s">
        <v>102</v>
      </c>
      <c r="D327" t="str" cm="1">
        <f t="array" ref="D327">_xlfn.IFS(
 AND(B327&gt;=11, B327&lt;=29), "Management, business, science, and arts occupations",
 AND(B327&gt;=31, B327&lt;=39), "Service occupations",
 AND(B327&gt;=41, B327&lt;=43), "Sales and office occupations",
 AND(B327&gt;=51, B327&lt;=53), "Production, transportation, and material moving occupations",
 AND(B327&gt;=45, B327&lt;=49), "Natural resources, construction, and maintenance occupations",
 TRUE, "Not applicable to study area"
)</f>
        <v>Management, business, science, and arts occupations</v>
      </c>
    </row>
    <row r="328" spans="1:4">
      <c r="A328" s="31" t="s">
        <v>1837</v>
      </c>
      <c r="B328" s="1">
        <f t="shared" si="5"/>
        <v>11</v>
      </c>
      <c r="C328" t="s">
        <v>352</v>
      </c>
      <c r="D328" t="str" cm="1">
        <f t="array" ref="D328">_xlfn.IFS(
 AND(B328&gt;=11, B328&lt;=29), "Management, business, science, and arts occupations",
 AND(B328&gt;=31, B328&lt;=39), "Service occupations",
 AND(B328&gt;=41, B328&lt;=43), "Sales and office occupations",
 AND(B328&gt;=51, B328&lt;=53), "Production, transportation, and material moving occupations",
 AND(B328&gt;=45, B328&lt;=49), "Natural resources, construction, and maintenance occupations",
 TRUE, "Not applicable to study area"
)</f>
        <v>Management, business, science, and arts occupations</v>
      </c>
    </row>
    <row r="329" spans="1:4">
      <c r="A329" s="31" t="s">
        <v>1837</v>
      </c>
      <c r="B329" s="1">
        <f t="shared" si="5"/>
        <v>11</v>
      </c>
      <c r="C329" t="s">
        <v>62</v>
      </c>
      <c r="D329" t="str" cm="1">
        <f t="array" ref="D329">_xlfn.IFS(
 AND(B329&gt;=11, B329&lt;=29), "Management, business, science, and arts occupations",
 AND(B329&gt;=31, B329&lt;=39), "Service occupations",
 AND(B329&gt;=41, B329&lt;=43), "Sales and office occupations",
 AND(B329&gt;=51, B329&lt;=53), "Production, transportation, and material moving occupations",
 AND(B329&gt;=45, B329&lt;=49), "Natural resources, construction, and maintenance occupations",
 TRUE, "Not applicable to study area"
)</f>
        <v>Management, business, science, and arts occupations</v>
      </c>
    </row>
    <row r="330" spans="1:4">
      <c r="A330" s="31" t="s">
        <v>1837</v>
      </c>
      <c r="B330" s="1">
        <f t="shared" si="5"/>
        <v>11</v>
      </c>
      <c r="C330" t="s">
        <v>860</v>
      </c>
      <c r="D330" t="str" cm="1">
        <f t="array" ref="D330">_xlfn.IFS(
 AND(B330&gt;=11, B330&lt;=29), "Management, business, science, and arts occupations",
 AND(B330&gt;=31, B330&lt;=39), "Service occupations",
 AND(B330&gt;=41, B330&lt;=43), "Sales and office occupations",
 AND(B330&gt;=51, B330&lt;=53), "Production, transportation, and material moving occupations",
 AND(B330&gt;=45, B330&lt;=49), "Natural resources, construction, and maintenance occupations",
 TRUE, "Not applicable to study area"
)</f>
        <v>Management, business, science, and arts occupations</v>
      </c>
    </row>
    <row r="331" spans="1:4">
      <c r="A331" s="31" t="s">
        <v>1837</v>
      </c>
      <c r="B331" s="1">
        <f t="shared" si="5"/>
        <v>11</v>
      </c>
      <c r="C331" t="s">
        <v>606</v>
      </c>
      <c r="D331" t="str" cm="1">
        <f t="array" ref="D331">_xlfn.IFS(
 AND(B331&gt;=11, B331&lt;=29), "Management, business, science, and arts occupations",
 AND(B331&gt;=31, B331&lt;=39), "Service occupations",
 AND(B331&gt;=41, B331&lt;=43), "Sales and office occupations",
 AND(B331&gt;=51, B331&lt;=53), "Production, transportation, and material moving occupations",
 AND(B331&gt;=45, B331&lt;=49), "Natural resources, construction, and maintenance occupations",
 TRUE, "Not applicable to study area"
)</f>
        <v>Management, business, science, and arts occupations</v>
      </c>
    </row>
    <row r="332" spans="1:4">
      <c r="A332" s="31" t="s">
        <v>1837</v>
      </c>
      <c r="B332" s="1">
        <f t="shared" si="5"/>
        <v>11</v>
      </c>
      <c r="C332" t="s">
        <v>160</v>
      </c>
      <c r="D332" t="str" cm="1">
        <f t="array" ref="D332">_xlfn.IFS(
 AND(B332&gt;=11, B332&lt;=29), "Management, business, science, and arts occupations",
 AND(B332&gt;=31, B332&lt;=39), "Service occupations",
 AND(B332&gt;=41, B332&lt;=43), "Sales and office occupations",
 AND(B332&gt;=51, B332&lt;=53), "Production, transportation, and material moving occupations",
 AND(B332&gt;=45, B332&lt;=49), "Natural resources, construction, and maintenance occupations",
 TRUE, "Not applicable to study area"
)</f>
        <v>Management, business, science, and arts occupations</v>
      </c>
    </row>
    <row r="333" spans="1:4">
      <c r="A333" s="31" t="s">
        <v>1837</v>
      </c>
      <c r="B333" s="1">
        <f t="shared" si="5"/>
        <v>11</v>
      </c>
      <c r="C333" t="s">
        <v>392</v>
      </c>
      <c r="D333" t="str" cm="1">
        <f t="array" ref="D333">_xlfn.IFS(
 AND(B333&gt;=11, B333&lt;=29), "Management, business, science, and arts occupations",
 AND(B333&gt;=31, B333&lt;=39), "Service occupations",
 AND(B333&gt;=41, B333&lt;=43), "Sales and office occupations",
 AND(B333&gt;=51, B333&lt;=53), "Production, transportation, and material moving occupations",
 AND(B333&gt;=45, B333&lt;=49), "Natural resources, construction, and maintenance occupations",
 TRUE, "Not applicable to study area"
)</f>
        <v>Management, business, science, and arts occupations</v>
      </c>
    </row>
    <row r="334" spans="1:4">
      <c r="A334" s="31" t="s">
        <v>1837</v>
      </c>
      <c r="B334" s="1">
        <f t="shared" si="5"/>
        <v>11</v>
      </c>
      <c r="C334" t="s">
        <v>6945</v>
      </c>
      <c r="D334" t="str" cm="1">
        <f t="array" ref="D334">_xlfn.IFS(
 AND(B334&gt;=11, B334&lt;=29), "Management, business, science, and arts occupations",
 AND(B334&gt;=31, B334&lt;=39), "Service occupations",
 AND(B334&gt;=41, B334&lt;=43), "Sales and office occupations",
 AND(B334&gt;=51, B334&lt;=53), "Production, transportation, and material moving occupations",
 AND(B334&gt;=45, B334&lt;=49), "Natural resources, construction, and maintenance occupations",
 TRUE, "Not applicable to study area"
)</f>
        <v>Management, business, science, and arts occupations</v>
      </c>
    </row>
    <row r="335" spans="1:4">
      <c r="A335" s="31" t="s">
        <v>1837</v>
      </c>
      <c r="B335" s="1">
        <f t="shared" si="5"/>
        <v>11</v>
      </c>
      <c r="C335" t="s">
        <v>320</v>
      </c>
      <c r="D335" t="str" cm="1">
        <f t="array" ref="D335">_xlfn.IFS(
 AND(B335&gt;=11, B335&lt;=29), "Management, business, science, and arts occupations",
 AND(B335&gt;=31, B335&lt;=39), "Service occupations",
 AND(B335&gt;=41, B335&lt;=43), "Sales and office occupations",
 AND(B335&gt;=51, B335&lt;=53), "Production, transportation, and material moving occupations",
 AND(B335&gt;=45, B335&lt;=49), "Natural resources, construction, and maintenance occupations",
 TRUE, "Not applicable to study area"
)</f>
        <v>Management, business, science, and arts occupations</v>
      </c>
    </row>
    <row r="336" spans="1:4">
      <c r="A336" s="31" t="s">
        <v>1843</v>
      </c>
      <c r="B336" s="1">
        <f t="shared" si="5"/>
        <v>11</v>
      </c>
      <c r="C336" t="s">
        <v>468</v>
      </c>
      <c r="D336" t="str" cm="1">
        <f t="array" ref="D336">_xlfn.IFS(
 AND(B336&gt;=11, B336&lt;=29), "Management, business, science, and arts occupations",
 AND(B336&gt;=31, B336&lt;=39), "Service occupations",
 AND(B336&gt;=41, B336&lt;=43), "Sales and office occupations",
 AND(B336&gt;=51, B336&lt;=53), "Production, transportation, and material moving occupations",
 AND(B336&gt;=45, B336&lt;=49), "Natural resources, construction, and maintenance occupations",
 TRUE, "Not applicable to study area"
)</f>
        <v>Management, business, science, and arts occupations</v>
      </c>
    </row>
    <row r="337" spans="1:12">
      <c r="A337" s="31" t="s">
        <v>1843</v>
      </c>
      <c r="B337" s="1">
        <f t="shared" si="5"/>
        <v>11</v>
      </c>
      <c r="C337" t="s">
        <v>1226</v>
      </c>
      <c r="D337" t="str" cm="1">
        <f t="array" ref="D337">_xlfn.IFS(
 AND(B337&gt;=11, B337&lt;=29), "Management, business, science, and arts occupations",
 AND(B337&gt;=31, B337&lt;=39), "Service occupations",
 AND(B337&gt;=41, B337&lt;=43), "Sales and office occupations",
 AND(B337&gt;=51, B337&lt;=53), "Production, transportation, and material moving occupations",
 AND(B337&gt;=45, B337&lt;=49), "Natural resources, construction, and maintenance occupations",
 TRUE, "Not applicable to study area"
)</f>
        <v>Management, business, science, and arts occupations</v>
      </c>
    </row>
    <row r="338" spans="1:12">
      <c r="A338" s="31" t="s">
        <v>1843</v>
      </c>
      <c r="B338" s="1">
        <f t="shared" si="5"/>
        <v>11</v>
      </c>
      <c r="C338" t="s">
        <v>304</v>
      </c>
      <c r="D338" t="str" cm="1">
        <f t="array" ref="D338">_xlfn.IFS(
 AND(B338&gt;=11, B338&lt;=29), "Management, business, science, and arts occupations",
 AND(B338&gt;=31, B338&lt;=39), "Service occupations",
 AND(B338&gt;=41, B338&lt;=43), "Sales and office occupations",
 AND(B338&gt;=51, B338&lt;=53), "Production, transportation, and material moving occupations",
 AND(B338&gt;=45, B338&lt;=49), "Natural resources, construction, and maintenance occupations",
 TRUE, "Not applicable to study area"
)</f>
        <v>Management, business, science, and arts occupations</v>
      </c>
    </row>
    <row r="339" spans="1:12">
      <c r="A339" s="31" t="s">
        <v>1843</v>
      </c>
      <c r="B339" s="1">
        <f t="shared" si="5"/>
        <v>11</v>
      </c>
      <c r="C339" t="s">
        <v>432</v>
      </c>
      <c r="D339" t="str" cm="1">
        <f t="array" ref="D339">_xlfn.IFS(
 AND(B339&gt;=11, B339&lt;=29), "Management, business, science, and arts occupations",
 AND(B339&gt;=31, B339&lt;=39), "Service occupations",
 AND(B339&gt;=41, B339&lt;=43), "Sales and office occupations",
 AND(B339&gt;=51, B339&lt;=53), "Production, transportation, and material moving occupations",
 AND(B339&gt;=45, B339&lt;=49), "Natural resources, construction, and maintenance occupations",
 TRUE, "Not applicable to study area"
)</f>
        <v>Management, business, science, and arts occupations</v>
      </c>
    </row>
    <row r="340" spans="1:12">
      <c r="A340" s="31" t="s">
        <v>1843</v>
      </c>
      <c r="B340" s="1">
        <f t="shared" si="5"/>
        <v>11</v>
      </c>
      <c r="C340" t="s">
        <v>408</v>
      </c>
      <c r="D340" t="str" cm="1">
        <f t="array" ref="D340">_xlfn.IFS(
 AND(B340&gt;=11, B340&lt;=29), "Management, business, science, and arts occupations",
 AND(B340&gt;=31, B340&lt;=39), "Service occupations",
 AND(B340&gt;=41, B340&lt;=43), "Sales and office occupations",
 AND(B340&gt;=51, B340&lt;=53), "Production, transportation, and material moving occupations",
 AND(B340&gt;=45, B340&lt;=49), "Natural resources, construction, and maintenance occupations",
 TRUE, "Not applicable to study area"
)</f>
        <v>Management, business, science, and arts occupations</v>
      </c>
    </row>
    <row r="341" spans="1:12">
      <c r="A341" s="31" t="s">
        <v>1843</v>
      </c>
      <c r="B341" s="1">
        <f t="shared" si="5"/>
        <v>11</v>
      </c>
      <c r="C341" t="s">
        <v>8</v>
      </c>
      <c r="D341" t="str" cm="1">
        <f t="array" ref="D341">_xlfn.IFS(
 AND(B341&gt;=11, B341&lt;=29), "Management, business, science, and arts occupations",
 AND(B341&gt;=31, B341&lt;=39), "Service occupations",
 AND(B341&gt;=41, B341&lt;=43), "Sales and office occupations",
 AND(B341&gt;=51, B341&lt;=53), "Production, transportation, and material moving occupations",
 AND(B341&gt;=45, B341&lt;=49), "Natural resources, construction, and maintenance occupations",
 TRUE, "Not applicable to study area"
)</f>
        <v>Management, business, science, and arts occupations</v>
      </c>
    </row>
    <row r="342" spans="1:12">
      <c r="A342" s="31" t="s">
        <v>1843</v>
      </c>
      <c r="B342" s="1">
        <f t="shared" si="5"/>
        <v>11</v>
      </c>
      <c r="C342" t="s">
        <v>92</v>
      </c>
      <c r="D342" t="str" cm="1">
        <f t="array" ref="D342">_xlfn.IFS(
 AND(B342&gt;=11, B342&lt;=29), "Management, business, science, and arts occupations",
 AND(B342&gt;=31, B342&lt;=39), "Service occupations",
 AND(B342&gt;=41, B342&lt;=43), "Sales and office occupations",
 AND(B342&gt;=51, B342&lt;=53), "Production, transportation, and material moving occupations",
 AND(B342&gt;=45, B342&lt;=49), "Natural resources, construction, and maintenance occupations",
 TRUE, "Not applicable to study area"
)</f>
        <v>Management, business, science, and arts occupations</v>
      </c>
    </row>
    <row r="343" spans="1:12">
      <c r="A343" s="31" t="s">
        <v>1843</v>
      </c>
      <c r="B343" s="1">
        <f t="shared" si="5"/>
        <v>11</v>
      </c>
      <c r="C343" t="s">
        <v>356</v>
      </c>
      <c r="D343" t="str" cm="1">
        <f t="array" ref="D343">_xlfn.IFS(
 AND(B343&gt;=11, B343&lt;=29), "Management, business, science, and arts occupations",
 AND(B343&gt;=31, B343&lt;=39), "Service occupations",
 AND(B343&gt;=41, B343&lt;=43), "Sales and office occupations",
 AND(B343&gt;=51, B343&lt;=53), "Production, transportation, and material moving occupations",
 AND(B343&gt;=45, B343&lt;=49), "Natural resources, construction, and maintenance occupations",
 TRUE, "Not applicable to study area"
)</f>
        <v>Management, business, science, and arts occupations</v>
      </c>
    </row>
    <row r="344" spans="1:12">
      <c r="A344" s="31" t="s">
        <v>1843</v>
      </c>
      <c r="B344" s="1">
        <f t="shared" si="5"/>
        <v>11</v>
      </c>
      <c r="C344" t="s">
        <v>350</v>
      </c>
      <c r="D344" t="str" cm="1">
        <f t="array" ref="D344">_xlfn.IFS(
 AND(B344&gt;=11, B344&lt;=29), "Management, business, science, and arts occupations",
 AND(B344&gt;=31, B344&lt;=39), "Service occupations",
 AND(B344&gt;=41, B344&lt;=43), "Sales and office occupations",
 AND(B344&gt;=51, B344&lt;=53), "Production, transportation, and material moving occupations",
 AND(B344&gt;=45, B344&lt;=49), "Natural resources, construction, and maintenance occupations",
 TRUE, "Not applicable to study area"
)</f>
        <v>Management, business, science, and arts occupations</v>
      </c>
    </row>
    <row r="345" spans="1:12">
      <c r="A345" s="31" t="s">
        <v>1843</v>
      </c>
      <c r="B345" s="1">
        <f t="shared" si="5"/>
        <v>11</v>
      </c>
      <c r="C345" t="s">
        <v>572</v>
      </c>
      <c r="D345" t="str" cm="1">
        <f t="array" ref="D345">_xlfn.IFS(
 AND(B345&gt;=11, B345&lt;=29), "Management, business, science, and arts occupations",
 AND(B345&gt;=31, B345&lt;=39), "Service occupations",
 AND(B345&gt;=41, B345&lt;=43), "Sales and office occupations",
 AND(B345&gt;=51, B345&lt;=53), "Production, transportation, and material moving occupations",
 AND(B345&gt;=45, B345&lt;=49), "Natural resources, construction, and maintenance occupations",
 TRUE, "Not applicable to study area"
)</f>
        <v>Management, business, science, and arts occupations</v>
      </c>
    </row>
    <row r="346" spans="1:12">
      <c r="A346" s="31" t="s">
        <v>1843</v>
      </c>
      <c r="B346" s="1">
        <f t="shared" si="5"/>
        <v>11</v>
      </c>
      <c r="C346" t="s">
        <v>462</v>
      </c>
      <c r="D346" t="str" cm="1">
        <f t="array" ref="D346">_xlfn.IFS(
 AND(B346&gt;=11, B346&lt;=29), "Management, business, science, and arts occupations",
 AND(B346&gt;=31, B346&lt;=39), "Service occupations",
 AND(B346&gt;=41, B346&lt;=43), "Sales and office occupations",
 AND(B346&gt;=51, B346&lt;=53), "Production, transportation, and material moving occupations",
 AND(B346&gt;=45, B346&lt;=49), "Natural resources, construction, and maintenance occupations",
 TRUE, "Not applicable to study area"
)</f>
        <v>Management, business, science, and arts occupations</v>
      </c>
    </row>
    <row r="347" spans="1:12">
      <c r="A347" s="31" t="s">
        <v>1843</v>
      </c>
      <c r="B347" s="1">
        <f t="shared" si="5"/>
        <v>11</v>
      </c>
      <c r="C347" t="s">
        <v>2814</v>
      </c>
      <c r="D347" t="str" cm="1">
        <f t="array" ref="D347">_xlfn.IFS(
 AND(B347&gt;=11, B347&lt;=29), "Management, business, science, and arts occupations",
 AND(B347&gt;=31, B347&lt;=39), "Service occupations",
 AND(B347&gt;=41, B347&lt;=43), "Sales and office occupations",
 AND(B347&gt;=51, B347&lt;=53), "Production, transportation, and material moving occupations",
 AND(B347&gt;=45, B347&lt;=49), "Natural resources, construction, and maintenance occupations",
 TRUE, "Not applicable to study area"
)</f>
        <v>Management, business, science, and arts occupations</v>
      </c>
    </row>
    <row r="348" spans="1:12">
      <c r="A348" s="31" t="s">
        <v>1843</v>
      </c>
      <c r="B348" s="1">
        <f t="shared" si="5"/>
        <v>11</v>
      </c>
      <c r="C348" t="s">
        <v>50</v>
      </c>
      <c r="D348" t="str" cm="1">
        <f t="array" ref="D348">_xlfn.IFS(
 AND(B348&gt;=11, B348&lt;=29), "Management, business, science, and arts occupations",
 AND(B348&gt;=31, B348&lt;=39), "Service occupations",
 AND(B348&gt;=41, B348&lt;=43), "Sales and office occupations",
 AND(B348&gt;=51, B348&lt;=53), "Production, transportation, and material moving occupations",
 AND(B348&gt;=45, B348&lt;=49), "Natural resources, construction, and maintenance occupations",
 TRUE, "Not applicable to study area"
)</f>
        <v>Management, business, science, and arts occupations</v>
      </c>
    </row>
    <row r="349" spans="1:12">
      <c r="A349" s="31" t="s">
        <v>1843</v>
      </c>
      <c r="B349" s="1">
        <f t="shared" si="5"/>
        <v>11</v>
      </c>
      <c r="C349" t="s">
        <v>130</v>
      </c>
      <c r="D349" t="str" cm="1">
        <f t="array" ref="D349">_xlfn.IFS(
 AND(B349&gt;=11, B349&lt;=29), "Management, business, science, and arts occupations",
 AND(B349&gt;=31, B349&lt;=39), "Service occupations",
 AND(B349&gt;=41, B349&lt;=43), "Sales and office occupations",
 AND(B349&gt;=51, B349&lt;=53), "Production, transportation, and material moving occupations",
 AND(B349&gt;=45, B349&lt;=49), "Natural resources, construction, and maintenance occupations",
 TRUE, "Not applicable to study area"
)</f>
        <v>Management, business, science, and arts occupations</v>
      </c>
    </row>
    <row r="350" spans="1:12">
      <c r="A350" s="31" t="s">
        <v>1843</v>
      </c>
      <c r="B350" s="1">
        <f t="shared" si="5"/>
        <v>11</v>
      </c>
      <c r="C350" t="s">
        <v>174</v>
      </c>
      <c r="D350" t="str" cm="1">
        <f t="array" ref="D350">_xlfn.IFS(
 AND(B350&gt;=11, B350&lt;=29), "Management, business, science, and arts occupations",
 AND(B350&gt;=31, B350&lt;=39), "Service occupations",
 AND(B350&gt;=41, B350&lt;=43), "Sales and office occupations",
 AND(B350&gt;=51, B350&lt;=53), "Production, transportation, and material moving occupations",
 AND(B350&gt;=45, B350&lt;=49), "Natural resources, construction, and maintenance occupations",
 TRUE, "Not applicable to study area"
)</f>
        <v>Management, business, science, and arts occupations</v>
      </c>
    </row>
    <row r="351" spans="1:12">
      <c r="A351" s="31" t="s">
        <v>1843</v>
      </c>
      <c r="B351" s="1">
        <f t="shared" si="5"/>
        <v>11</v>
      </c>
      <c r="C351" t="s">
        <v>138</v>
      </c>
      <c r="D351" t="str" cm="1">
        <f t="array" ref="D351">_xlfn.IFS(
 AND(B351&gt;=11, B351&lt;=29), "Management, business, science, and arts occupations",
 AND(B351&gt;=31, B351&lt;=39), "Service occupations",
 AND(B351&gt;=41, B351&lt;=43), "Sales and office occupations",
 AND(B351&gt;=51, B351&lt;=53), "Production, transportation, and material moving occupations",
 AND(B351&gt;=45, B351&lt;=49), "Natural resources, construction, and maintenance occupations",
 TRUE, "Not applicable to study area"
)</f>
        <v>Management, business, science, and arts occupations</v>
      </c>
      <c r="J351" s="48"/>
      <c r="K351" s="48"/>
      <c r="L351" s="48"/>
    </row>
    <row r="352" spans="1:12">
      <c r="A352" s="31" t="s">
        <v>1843</v>
      </c>
      <c r="B352" s="1">
        <f t="shared" si="5"/>
        <v>11</v>
      </c>
      <c r="C352" t="s">
        <v>318</v>
      </c>
      <c r="D352" t="str" cm="1">
        <f t="array" ref="D352">_xlfn.IFS(
 AND(B352&gt;=11, B352&lt;=29), "Management, business, science, and arts occupations",
 AND(B352&gt;=31, B352&lt;=39), "Service occupations",
 AND(B352&gt;=41, B352&lt;=43), "Sales and office occupations",
 AND(B352&gt;=51, B352&lt;=53), "Production, transportation, and material moving occupations",
 AND(B352&gt;=45, B352&lt;=49), "Natural resources, construction, and maintenance occupations",
 TRUE, "Not applicable to study area"
)</f>
        <v>Management, business, science, and arts occupations</v>
      </c>
      <c r="J352" s="48"/>
      <c r="K352" s="48"/>
      <c r="L352" s="48"/>
    </row>
    <row r="353" spans="1:12">
      <c r="A353" s="31" t="s">
        <v>1843</v>
      </c>
      <c r="B353" s="1">
        <f t="shared" si="5"/>
        <v>11</v>
      </c>
      <c r="C353" t="s">
        <v>2825</v>
      </c>
      <c r="D353" t="str" cm="1">
        <f t="array" ref="D353">_xlfn.IFS(
 AND(B353&gt;=11, B353&lt;=29), "Management, business, science, and arts occupations",
 AND(B353&gt;=31, B353&lt;=39), "Service occupations",
 AND(B353&gt;=41, B353&lt;=43), "Sales and office occupations",
 AND(B353&gt;=51, B353&lt;=53), "Production, transportation, and material moving occupations",
 AND(B353&gt;=45, B353&lt;=49), "Natural resources, construction, and maintenance occupations",
 TRUE, "Not applicable to study area"
)</f>
        <v>Management, business, science, and arts occupations</v>
      </c>
      <c r="J353" s="48"/>
      <c r="K353" s="48"/>
      <c r="L353" s="48"/>
    </row>
    <row r="354" spans="1:12">
      <c r="A354" s="31" t="s">
        <v>1843</v>
      </c>
      <c r="B354" s="1">
        <f t="shared" si="5"/>
        <v>11</v>
      </c>
      <c r="C354" t="s">
        <v>6</v>
      </c>
      <c r="D354" t="str" cm="1">
        <f t="array" ref="D354">_xlfn.IFS(
 AND(B354&gt;=11, B354&lt;=29), "Management, business, science, and arts occupations",
 AND(B354&gt;=31, B354&lt;=39), "Service occupations",
 AND(B354&gt;=41, B354&lt;=43), "Sales and office occupations",
 AND(B354&gt;=51, B354&lt;=53), "Production, transportation, and material moving occupations",
 AND(B354&gt;=45, B354&lt;=49), "Natural resources, construction, and maintenance occupations",
 TRUE, "Not applicable to study area"
)</f>
        <v>Management, business, science, and arts occupations</v>
      </c>
      <c r="J354" s="48"/>
      <c r="K354" s="48"/>
      <c r="L354" s="48"/>
    </row>
    <row r="355" spans="1:12">
      <c r="A355" s="31" t="s">
        <v>1843</v>
      </c>
      <c r="B355" s="1">
        <f t="shared" si="5"/>
        <v>11</v>
      </c>
      <c r="C355" t="s">
        <v>334</v>
      </c>
      <c r="D355" t="str" cm="1">
        <f t="array" ref="D355">_xlfn.IFS(
 AND(B355&gt;=11, B355&lt;=29), "Management, business, science, and arts occupations",
 AND(B355&gt;=31, B355&lt;=39), "Service occupations",
 AND(B355&gt;=41, B355&lt;=43), "Sales and office occupations",
 AND(B355&gt;=51, B355&lt;=53), "Production, transportation, and material moving occupations",
 AND(B355&gt;=45, B355&lt;=49), "Natural resources, construction, and maintenance occupations",
 TRUE, "Not applicable to study area"
)</f>
        <v>Management, business, science, and arts occupations</v>
      </c>
    </row>
    <row r="356" spans="1:12">
      <c r="A356" s="31" t="s">
        <v>1843</v>
      </c>
      <c r="B356" s="1">
        <f t="shared" si="5"/>
        <v>11</v>
      </c>
      <c r="C356" t="s">
        <v>288</v>
      </c>
      <c r="D356" t="str" cm="1">
        <f t="array" ref="D356">_xlfn.IFS(
 AND(B356&gt;=11, B356&lt;=29), "Management, business, science, and arts occupations",
 AND(B356&gt;=31, B356&lt;=39), "Service occupations",
 AND(B356&gt;=41, B356&lt;=43), "Sales and office occupations",
 AND(B356&gt;=51, B356&lt;=53), "Production, transportation, and material moving occupations",
 AND(B356&gt;=45, B356&lt;=49), "Natural resources, construction, and maintenance occupations",
 TRUE, "Not applicable to study area"
)</f>
        <v>Management, business, science, and arts occupations</v>
      </c>
    </row>
    <row r="357" spans="1:12">
      <c r="A357" s="31" t="s">
        <v>1843</v>
      </c>
      <c r="B357" s="1">
        <f t="shared" si="5"/>
        <v>11</v>
      </c>
      <c r="C357" t="s">
        <v>176</v>
      </c>
      <c r="D357" t="str" cm="1">
        <f t="array" ref="D357">_xlfn.IFS(
 AND(B357&gt;=11, B357&lt;=29), "Management, business, science, and arts occupations",
 AND(B357&gt;=31, B357&lt;=39), "Service occupations",
 AND(B357&gt;=41, B357&lt;=43), "Sales and office occupations",
 AND(B357&gt;=51, B357&lt;=53), "Production, transportation, and material moving occupations",
 AND(B357&gt;=45, B357&lt;=49), "Natural resources, construction, and maintenance occupations",
 TRUE, "Not applicable to study area"
)</f>
        <v>Management, business, science, and arts occupations</v>
      </c>
    </row>
    <row r="358" spans="1:12">
      <c r="A358" s="31" t="s">
        <v>1843</v>
      </c>
      <c r="B358" s="1">
        <f t="shared" si="5"/>
        <v>11</v>
      </c>
      <c r="C358" t="s">
        <v>692</v>
      </c>
      <c r="D358" t="str" cm="1">
        <f t="array" ref="D358">_xlfn.IFS(
 AND(B358&gt;=11, B358&lt;=29), "Management, business, science, and arts occupations",
 AND(B358&gt;=31, B358&lt;=39), "Service occupations",
 AND(B358&gt;=41, B358&lt;=43), "Sales and office occupations",
 AND(B358&gt;=51, B358&lt;=53), "Production, transportation, and material moving occupations",
 AND(B358&gt;=45, B358&lt;=49), "Natural resources, construction, and maintenance occupations",
 TRUE, "Not applicable to study area"
)</f>
        <v>Management, business, science, and arts occupations</v>
      </c>
    </row>
    <row r="359" spans="1:12">
      <c r="A359" s="31" t="s">
        <v>1843</v>
      </c>
      <c r="B359" s="1">
        <f t="shared" si="5"/>
        <v>11</v>
      </c>
      <c r="C359" t="s">
        <v>332</v>
      </c>
      <c r="D359" t="str" cm="1">
        <f t="array" ref="D359">_xlfn.IFS(
 AND(B359&gt;=11, B359&lt;=29), "Management, business, science, and arts occupations",
 AND(B359&gt;=31, B359&lt;=39), "Service occupations",
 AND(B359&gt;=41, B359&lt;=43), "Sales and office occupations",
 AND(B359&gt;=51, B359&lt;=53), "Production, transportation, and material moving occupations",
 AND(B359&gt;=45, B359&lt;=49), "Natural resources, construction, and maintenance occupations",
 TRUE, "Not applicable to study area"
)</f>
        <v>Management, business, science, and arts occupations</v>
      </c>
    </row>
    <row r="360" spans="1:12">
      <c r="A360" s="31" t="s">
        <v>1843</v>
      </c>
      <c r="B360" s="1">
        <f t="shared" si="5"/>
        <v>11</v>
      </c>
      <c r="C360" t="s">
        <v>2835</v>
      </c>
      <c r="D360" t="str" cm="1">
        <f t="array" ref="D360">_xlfn.IFS(
 AND(B360&gt;=11, B360&lt;=29), "Management, business, science, and arts occupations",
 AND(B360&gt;=31, B360&lt;=39), "Service occupations",
 AND(B360&gt;=41, B360&lt;=43), "Sales and office occupations",
 AND(B360&gt;=51, B360&lt;=53), "Production, transportation, and material moving occupations",
 AND(B360&gt;=45, B360&lt;=49), "Natural resources, construction, and maintenance occupations",
 TRUE, "Not applicable to study area"
)</f>
        <v>Management, business, science, and arts occupations</v>
      </c>
    </row>
    <row r="361" spans="1:12">
      <c r="A361" s="31" t="s">
        <v>1843</v>
      </c>
      <c r="B361" s="1">
        <f t="shared" si="5"/>
        <v>11</v>
      </c>
      <c r="C361" t="s">
        <v>512</v>
      </c>
      <c r="D361" t="str" cm="1">
        <f t="array" ref="D361">_xlfn.IFS(
 AND(B361&gt;=11, B361&lt;=29), "Management, business, science, and arts occupations",
 AND(B361&gt;=31, B361&lt;=39), "Service occupations",
 AND(B361&gt;=41, B361&lt;=43), "Sales and office occupations",
 AND(B361&gt;=51, B361&lt;=53), "Production, transportation, and material moving occupations",
 AND(B361&gt;=45, B361&lt;=49), "Natural resources, construction, and maintenance occupations",
 TRUE, "Not applicable to study area"
)</f>
        <v>Management, business, science, and arts occupations</v>
      </c>
    </row>
    <row r="362" spans="1:12">
      <c r="A362" s="31" t="s">
        <v>1843</v>
      </c>
      <c r="B362" s="1">
        <f t="shared" si="5"/>
        <v>11</v>
      </c>
      <c r="C362" t="s">
        <v>406</v>
      </c>
      <c r="D362" t="str" cm="1">
        <f t="array" ref="D362">_xlfn.IFS(
 AND(B362&gt;=11, B362&lt;=29), "Management, business, science, and arts occupations",
 AND(B362&gt;=31, B362&lt;=39), "Service occupations",
 AND(B362&gt;=41, B362&lt;=43), "Sales and office occupations",
 AND(B362&gt;=51, B362&lt;=53), "Production, transportation, and material moving occupations",
 AND(B362&gt;=45, B362&lt;=49), "Natural resources, construction, and maintenance occupations",
 TRUE, "Not applicable to study area"
)</f>
        <v>Management, business, science, and arts occupations</v>
      </c>
    </row>
    <row r="363" spans="1:12">
      <c r="A363" s="31" t="s">
        <v>1843</v>
      </c>
      <c r="B363" s="1">
        <f t="shared" si="5"/>
        <v>11</v>
      </c>
      <c r="C363" t="s">
        <v>48</v>
      </c>
      <c r="D363" t="str" cm="1">
        <f t="array" ref="D363">_xlfn.IFS(
 AND(B363&gt;=11, B363&lt;=29), "Management, business, science, and arts occupations",
 AND(B363&gt;=31, B363&lt;=39), "Service occupations",
 AND(B363&gt;=41, B363&lt;=43), "Sales and office occupations",
 AND(B363&gt;=51, B363&lt;=53), "Production, transportation, and material moving occupations",
 AND(B363&gt;=45, B363&lt;=49), "Natural resources, construction, and maintenance occupations",
 TRUE, "Not applicable to study area"
)</f>
        <v>Management, business, science, and arts occupations</v>
      </c>
    </row>
    <row r="364" spans="1:12">
      <c r="A364" s="31" t="s">
        <v>1843</v>
      </c>
      <c r="B364" s="1">
        <f t="shared" si="5"/>
        <v>11</v>
      </c>
      <c r="C364" t="s">
        <v>230</v>
      </c>
      <c r="D364" t="str" cm="1">
        <f t="array" ref="D364">_xlfn.IFS(
 AND(B364&gt;=11, B364&lt;=29), "Management, business, science, and arts occupations",
 AND(B364&gt;=31, B364&lt;=39), "Service occupations",
 AND(B364&gt;=41, B364&lt;=43), "Sales and office occupations",
 AND(B364&gt;=51, B364&lt;=53), "Production, transportation, and material moving occupations",
 AND(B364&gt;=45, B364&lt;=49), "Natural resources, construction, and maintenance occupations",
 TRUE, "Not applicable to study area"
)</f>
        <v>Management, business, science, and arts occupations</v>
      </c>
    </row>
    <row r="365" spans="1:12">
      <c r="A365" s="31" t="s">
        <v>1843</v>
      </c>
      <c r="B365" s="1">
        <f t="shared" si="5"/>
        <v>11</v>
      </c>
      <c r="C365" t="s">
        <v>70</v>
      </c>
      <c r="D365" t="str" cm="1">
        <f t="array" ref="D365">_xlfn.IFS(
 AND(B365&gt;=11, B365&lt;=29), "Management, business, science, and arts occupations",
 AND(B365&gt;=31, B365&lt;=39), "Service occupations",
 AND(B365&gt;=41, B365&lt;=43), "Sales and office occupations",
 AND(B365&gt;=51, B365&lt;=53), "Production, transportation, and material moving occupations",
 AND(B365&gt;=45, B365&lt;=49), "Natural resources, construction, and maintenance occupations",
 TRUE, "Not applicable to study area"
)</f>
        <v>Management, business, science, and arts occupations</v>
      </c>
    </row>
    <row r="366" spans="1:12">
      <c r="A366" s="31" t="s">
        <v>1843</v>
      </c>
      <c r="B366" s="1">
        <f t="shared" si="5"/>
        <v>11</v>
      </c>
      <c r="C366" t="s">
        <v>526</v>
      </c>
      <c r="D366" t="str" cm="1">
        <f t="array" ref="D366">_xlfn.IFS(
 AND(B366&gt;=11, B366&lt;=29), "Management, business, science, and arts occupations",
 AND(B366&gt;=31, B366&lt;=39), "Service occupations",
 AND(B366&gt;=41, B366&lt;=43), "Sales and office occupations",
 AND(B366&gt;=51, B366&lt;=53), "Production, transportation, and material moving occupations",
 AND(B366&gt;=45, B366&lt;=49), "Natural resources, construction, and maintenance occupations",
 TRUE, "Not applicable to study area"
)</f>
        <v>Management, business, science, and arts occupations</v>
      </c>
    </row>
    <row r="367" spans="1:12">
      <c r="A367" s="31" t="s">
        <v>1843</v>
      </c>
      <c r="B367" s="1">
        <f t="shared" si="5"/>
        <v>11</v>
      </c>
      <c r="C367" t="s">
        <v>944</v>
      </c>
      <c r="D367" t="str" cm="1">
        <f t="array" ref="D367">_xlfn.IFS(
 AND(B367&gt;=11, B367&lt;=29), "Management, business, science, and arts occupations",
 AND(B367&gt;=31, B367&lt;=39), "Service occupations",
 AND(B367&gt;=41, B367&lt;=43), "Sales and office occupations",
 AND(B367&gt;=51, B367&lt;=53), "Production, transportation, and material moving occupations",
 AND(B367&gt;=45, B367&lt;=49), "Natural resources, construction, and maintenance occupations",
 TRUE, "Not applicable to study area"
)</f>
        <v>Management, business, science, and arts occupations</v>
      </c>
    </row>
    <row r="368" spans="1:12">
      <c r="A368" s="31" t="s">
        <v>1843</v>
      </c>
      <c r="B368" s="1">
        <f t="shared" si="5"/>
        <v>11</v>
      </c>
      <c r="C368" t="s">
        <v>34</v>
      </c>
      <c r="D368" t="str" cm="1">
        <f t="array" ref="D368">_xlfn.IFS(
 AND(B368&gt;=11, B368&lt;=29), "Management, business, science, and arts occupations",
 AND(B368&gt;=31, B368&lt;=39), "Service occupations",
 AND(B368&gt;=41, B368&lt;=43), "Sales and office occupations",
 AND(B368&gt;=51, B368&lt;=53), "Production, transportation, and material moving occupations",
 AND(B368&gt;=45, B368&lt;=49), "Natural resources, construction, and maintenance occupations",
 TRUE, "Not applicable to study area"
)</f>
        <v>Management, business, science, and arts occupations</v>
      </c>
    </row>
    <row r="369" spans="1:4">
      <c r="A369" s="31" t="s">
        <v>1843</v>
      </c>
      <c r="B369" s="1">
        <f t="shared" si="5"/>
        <v>11</v>
      </c>
      <c r="C369" t="s">
        <v>98</v>
      </c>
      <c r="D369" t="str" cm="1">
        <f t="array" ref="D369">_xlfn.IFS(
 AND(B369&gt;=11, B369&lt;=29), "Management, business, science, and arts occupations",
 AND(B369&gt;=31, B369&lt;=39), "Service occupations",
 AND(B369&gt;=41, B369&lt;=43), "Sales and office occupations",
 AND(B369&gt;=51, B369&lt;=53), "Production, transportation, and material moving occupations",
 AND(B369&gt;=45, B369&lt;=49), "Natural resources, construction, and maintenance occupations",
 TRUE, "Not applicable to study area"
)</f>
        <v>Management, business, science, and arts occupations</v>
      </c>
    </row>
    <row r="370" spans="1:4">
      <c r="A370" s="31" t="s">
        <v>1843</v>
      </c>
      <c r="B370" s="1">
        <f t="shared" si="5"/>
        <v>11</v>
      </c>
      <c r="C370" t="s">
        <v>84</v>
      </c>
      <c r="D370" t="str" cm="1">
        <f t="array" ref="D370">_xlfn.IFS(
 AND(B370&gt;=11, B370&lt;=29), "Management, business, science, and arts occupations",
 AND(B370&gt;=31, B370&lt;=39), "Service occupations",
 AND(B370&gt;=41, B370&lt;=43), "Sales and office occupations",
 AND(B370&gt;=51, B370&lt;=53), "Production, transportation, and material moving occupations",
 AND(B370&gt;=45, B370&lt;=49), "Natural resources, construction, and maintenance occupations",
 TRUE, "Not applicable to study area"
)</f>
        <v>Management, business, science, and arts occupations</v>
      </c>
    </row>
    <row r="371" spans="1:4">
      <c r="A371" s="31" t="s">
        <v>1843</v>
      </c>
      <c r="B371" s="1">
        <f t="shared" si="5"/>
        <v>11</v>
      </c>
      <c r="C371" t="s">
        <v>2817</v>
      </c>
      <c r="D371" t="str" cm="1">
        <f t="array" ref="D371">_xlfn.IFS(
 AND(B371&gt;=11, B371&lt;=29), "Management, business, science, and arts occupations",
 AND(B371&gt;=31, B371&lt;=39), "Service occupations",
 AND(B371&gt;=41, B371&lt;=43), "Sales and office occupations",
 AND(B371&gt;=51, B371&lt;=53), "Production, transportation, and material moving occupations",
 AND(B371&gt;=45, B371&lt;=49), "Natural resources, construction, and maintenance occupations",
 TRUE, "Not applicable to study area"
)</f>
        <v>Management, business, science, and arts occupations</v>
      </c>
    </row>
    <row r="372" spans="1:4">
      <c r="A372" s="31" t="s">
        <v>1843</v>
      </c>
      <c r="B372" s="1">
        <f t="shared" si="5"/>
        <v>11</v>
      </c>
      <c r="C372" t="s">
        <v>386</v>
      </c>
      <c r="D372" t="str" cm="1">
        <f t="array" ref="D372">_xlfn.IFS(
 AND(B372&gt;=11, B372&lt;=29), "Management, business, science, and arts occupations",
 AND(B372&gt;=31, B372&lt;=39), "Service occupations",
 AND(B372&gt;=41, B372&lt;=43), "Sales and office occupations",
 AND(B372&gt;=51, B372&lt;=53), "Production, transportation, and material moving occupations",
 AND(B372&gt;=45, B372&lt;=49), "Natural resources, construction, and maintenance occupations",
 TRUE, "Not applicable to study area"
)</f>
        <v>Management, business, science, and arts occupations</v>
      </c>
    </row>
    <row r="373" spans="1:4">
      <c r="A373" s="31" t="s">
        <v>1843</v>
      </c>
      <c r="B373" s="1">
        <f t="shared" si="5"/>
        <v>11</v>
      </c>
      <c r="C373" t="s">
        <v>2841</v>
      </c>
      <c r="D373" t="str" cm="1">
        <f t="array" ref="D373">_xlfn.IFS(
 AND(B373&gt;=11, B373&lt;=29), "Management, business, science, and arts occupations",
 AND(B373&gt;=31, B373&lt;=39), "Service occupations",
 AND(B373&gt;=41, B373&lt;=43), "Sales and office occupations",
 AND(B373&gt;=51, B373&lt;=53), "Production, transportation, and material moving occupations",
 AND(B373&gt;=45, B373&lt;=49), "Natural resources, construction, and maintenance occupations",
 TRUE, "Not applicable to study area"
)</f>
        <v>Management, business, science, and arts occupations</v>
      </c>
    </row>
    <row r="374" spans="1:4">
      <c r="A374" s="31" t="s">
        <v>1843</v>
      </c>
      <c r="B374" s="1">
        <f t="shared" si="5"/>
        <v>11</v>
      </c>
      <c r="C374" t="s">
        <v>2862</v>
      </c>
      <c r="D374" t="str" cm="1">
        <f t="array" ref="D374">_xlfn.IFS(
 AND(B374&gt;=11, B374&lt;=29), "Management, business, science, and arts occupations",
 AND(B374&gt;=31, B374&lt;=39), "Service occupations",
 AND(B374&gt;=41, B374&lt;=43), "Sales and office occupations",
 AND(B374&gt;=51, B374&lt;=53), "Production, transportation, and material moving occupations",
 AND(B374&gt;=45, B374&lt;=49), "Natural resources, construction, and maintenance occupations",
 TRUE, "Not applicable to study area"
)</f>
        <v>Management, business, science, and arts occupations</v>
      </c>
    </row>
    <row r="375" spans="1:4">
      <c r="A375" s="31" t="s">
        <v>1843</v>
      </c>
      <c r="B375" s="1">
        <f t="shared" si="5"/>
        <v>11</v>
      </c>
      <c r="C375" t="s">
        <v>2865</v>
      </c>
      <c r="D375" t="str" cm="1">
        <f t="array" ref="D375">_xlfn.IFS(
 AND(B375&gt;=11, B375&lt;=29), "Management, business, science, and arts occupations",
 AND(B375&gt;=31, B375&lt;=39), "Service occupations",
 AND(B375&gt;=41, B375&lt;=43), "Sales and office occupations",
 AND(B375&gt;=51, B375&lt;=53), "Production, transportation, and material moving occupations",
 AND(B375&gt;=45, B375&lt;=49), "Natural resources, construction, and maintenance occupations",
 TRUE, "Not applicable to study area"
)</f>
        <v>Management, business, science, and arts occupations</v>
      </c>
    </row>
    <row r="376" spans="1:4">
      <c r="A376" s="31" t="s">
        <v>1843</v>
      </c>
      <c r="B376" s="1">
        <f t="shared" si="5"/>
        <v>11</v>
      </c>
      <c r="C376" t="s">
        <v>2859</v>
      </c>
      <c r="D376" t="str" cm="1">
        <f t="array" ref="D376">_xlfn.IFS(
 AND(B376&gt;=11, B376&lt;=29), "Management, business, science, and arts occupations",
 AND(B376&gt;=31, B376&lt;=39), "Service occupations",
 AND(B376&gt;=41, B376&lt;=43), "Sales and office occupations",
 AND(B376&gt;=51, B376&lt;=53), "Production, transportation, and material moving occupations",
 AND(B376&gt;=45, B376&lt;=49), "Natural resources, construction, and maintenance occupations",
 TRUE, "Not applicable to study area"
)</f>
        <v>Management, business, science, and arts occupations</v>
      </c>
    </row>
    <row r="377" spans="1:4">
      <c r="A377" s="31" t="s">
        <v>1843</v>
      </c>
      <c r="B377" s="1">
        <f t="shared" si="5"/>
        <v>11</v>
      </c>
      <c r="C377" t="s">
        <v>1392</v>
      </c>
      <c r="D377" t="str" cm="1">
        <f t="array" ref="D377">_xlfn.IFS(
 AND(B377&gt;=11, B377&lt;=29), "Management, business, science, and arts occupations",
 AND(B377&gt;=31, B377&lt;=39), "Service occupations",
 AND(B377&gt;=41, B377&lt;=43), "Sales and office occupations",
 AND(B377&gt;=51, B377&lt;=53), "Production, transportation, and material moving occupations",
 AND(B377&gt;=45, B377&lt;=49), "Natural resources, construction, and maintenance occupations",
 TRUE, "Not applicable to study area"
)</f>
        <v>Management, business, science, and arts occupations</v>
      </c>
    </row>
    <row r="378" spans="1:4">
      <c r="A378" s="31" t="s">
        <v>1843</v>
      </c>
      <c r="B378" s="1">
        <f t="shared" si="5"/>
        <v>11</v>
      </c>
      <c r="C378" t="s">
        <v>1526</v>
      </c>
      <c r="D378" t="str" cm="1">
        <f t="array" ref="D378">_xlfn.IFS(
 AND(B378&gt;=11, B378&lt;=29), "Management, business, science, and arts occupations",
 AND(B378&gt;=31, B378&lt;=39), "Service occupations",
 AND(B378&gt;=41, B378&lt;=43), "Sales and office occupations",
 AND(B378&gt;=51, B378&lt;=53), "Production, transportation, and material moving occupations",
 AND(B378&gt;=45, B378&lt;=49), "Natural resources, construction, and maintenance occupations",
 TRUE, "Not applicable to study area"
)</f>
        <v>Management, business, science, and arts occupations</v>
      </c>
    </row>
    <row r="379" spans="1:4">
      <c r="A379" s="31" t="s">
        <v>1843</v>
      </c>
      <c r="B379" s="1">
        <f t="shared" si="5"/>
        <v>11</v>
      </c>
      <c r="C379" t="s">
        <v>964</v>
      </c>
      <c r="D379" t="str" cm="1">
        <f t="array" ref="D379">_xlfn.IFS(
 AND(B379&gt;=11, B379&lt;=29), "Management, business, science, and arts occupations",
 AND(B379&gt;=31, B379&lt;=39), "Service occupations",
 AND(B379&gt;=41, B379&lt;=43), "Sales and office occupations",
 AND(B379&gt;=51, B379&lt;=53), "Production, transportation, and material moving occupations",
 AND(B379&gt;=45, B379&lt;=49), "Natural resources, construction, and maintenance occupations",
 TRUE, "Not applicable to study area"
)</f>
        <v>Management, business, science, and arts occupations</v>
      </c>
    </row>
    <row r="380" spans="1:4">
      <c r="A380" s="31" t="s">
        <v>1843</v>
      </c>
      <c r="B380" s="1">
        <f t="shared" si="5"/>
        <v>11</v>
      </c>
      <c r="C380" t="s">
        <v>1524</v>
      </c>
      <c r="D380" t="str" cm="1">
        <f t="array" ref="D380">_xlfn.IFS(
 AND(B380&gt;=11, B380&lt;=29), "Management, business, science, and arts occupations",
 AND(B380&gt;=31, B380&lt;=39), "Service occupations",
 AND(B380&gt;=41, B380&lt;=43), "Sales and office occupations",
 AND(B380&gt;=51, B380&lt;=53), "Production, transportation, and material moving occupations",
 AND(B380&gt;=45, B380&lt;=49), "Natural resources, construction, and maintenance occupations",
 TRUE, "Not applicable to study area"
)</f>
        <v>Management, business, science, and arts occupations</v>
      </c>
    </row>
    <row r="381" spans="1:4">
      <c r="A381" s="31" t="s">
        <v>1843</v>
      </c>
      <c r="B381" s="1">
        <f t="shared" si="5"/>
        <v>11</v>
      </c>
      <c r="C381" t="s">
        <v>1198</v>
      </c>
      <c r="D381" t="str" cm="1">
        <f t="array" ref="D381">_xlfn.IFS(
 AND(B381&gt;=11, B381&lt;=29), "Management, business, science, and arts occupations",
 AND(B381&gt;=31, B381&lt;=39), "Service occupations",
 AND(B381&gt;=41, B381&lt;=43), "Sales and office occupations",
 AND(B381&gt;=51, B381&lt;=53), "Production, transportation, and material moving occupations",
 AND(B381&gt;=45, B381&lt;=49), "Natural resources, construction, and maintenance occupations",
 TRUE, "Not applicable to study area"
)</f>
        <v>Management, business, science, and arts occupations</v>
      </c>
    </row>
    <row r="382" spans="1:4">
      <c r="A382" s="31" t="s">
        <v>1843</v>
      </c>
      <c r="B382" s="1">
        <f t="shared" si="5"/>
        <v>11</v>
      </c>
      <c r="C382" t="s">
        <v>970</v>
      </c>
      <c r="D382" t="str" cm="1">
        <f t="array" ref="D382">_xlfn.IFS(
 AND(B382&gt;=11, B382&lt;=29), "Management, business, science, and arts occupations",
 AND(B382&gt;=31, B382&lt;=39), "Service occupations",
 AND(B382&gt;=41, B382&lt;=43), "Sales and office occupations",
 AND(B382&gt;=51, B382&lt;=53), "Production, transportation, and material moving occupations",
 AND(B382&gt;=45, B382&lt;=49), "Natural resources, construction, and maintenance occupations",
 TRUE, "Not applicable to study area"
)</f>
        <v>Management, business, science, and arts occupations</v>
      </c>
    </row>
    <row r="383" spans="1:4">
      <c r="A383" s="31" t="s">
        <v>1843</v>
      </c>
      <c r="B383" s="1">
        <f t="shared" si="5"/>
        <v>11</v>
      </c>
      <c r="C383" t="s">
        <v>1196</v>
      </c>
      <c r="D383" t="str" cm="1">
        <f t="array" ref="D383">_xlfn.IFS(
 AND(B383&gt;=11, B383&lt;=29), "Management, business, science, and arts occupations",
 AND(B383&gt;=31, B383&lt;=39), "Service occupations",
 AND(B383&gt;=41, B383&lt;=43), "Sales and office occupations",
 AND(B383&gt;=51, B383&lt;=53), "Production, transportation, and material moving occupations",
 AND(B383&gt;=45, B383&lt;=49), "Natural resources, construction, and maintenance occupations",
 TRUE, "Not applicable to study area"
)</f>
        <v>Management, business, science, and arts occupations</v>
      </c>
    </row>
    <row r="384" spans="1:4">
      <c r="A384" s="31" t="s">
        <v>1843</v>
      </c>
      <c r="B384" s="1">
        <f t="shared" si="5"/>
        <v>11</v>
      </c>
      <c r="C384" t="s">
        <v>1616</v>
      </c>
      <c r="D384" t="str" cm="1">
        <f t="array" ref="D384">_xlfn.IFS(
 AND(B384&gt;=11, B384&lt;=29), "Management, business, science, and arts occupations",
 AND(B384&gt;=31, B384&lt;=39), "Service occupations",
 AND(B384&gt;=41, B384&lt;=43), "Sales and office occupations",
 AND(B384&gt;=51, B384&lt;=53), "Production, transportation, and material moving occupations",
 AND(B384&gt;=45, B384&lt;=49), "Natural resources, construction, and maintenance occupations",
 TRUE, "Not applicable to study area"
)</f>
        <v>Management, business, science, and arts occupations</v>
      </c>
    </row>
    <row r="385" spans="1:4">
      <c r="A385" s="31" t="s">
        <v>1843</v>
      </c>
      <c r="B385" s="1">
        <f t="shared" si="5"/>
        <v>11</v>
      </c>
      <c r="C385" t="s">
        <v>1680</v>
      </c>
      <c r="D385" t="str" cm="1">
        <f t="array" ref="D385">_xlfn.IFS(
 AND(B385&gt;=11, B385&lt;=29), "Management, business, science, and arts occupations",
 AND(B385&gt;=31, B385&lt;=39), "Service occupations",
 AND(B385&gt;=41, B385&lt;=43), "Sales and office occupations",
 AND(B385&gt;=51, B385&lt;=53), "Production, transportation, and material moving occupations",
 AND(B385&gt;=45, B385&lt;=49), "Natural resources, construction, and maintenance occupations",
 TRUE, "Not applicable to study area"
)</f>
        <v>Management, business, science, and arts occupations</v>
      </c>
    </row>
    <row r="386" spans="1:4">
      <c r="A386" s="31" t="s">
        <v>1843</v>
      </c>
      <c r="B386" s="1">
        <f t="shared" ref="B386:B449" si="6">VALUE(LEFT(A386,2))</f>
        <v>11</v>
      </c>
      <c r="C386" t="s">
        <v>1066</v>
      </c>
      <c r="D386" t="str" cm="1">
        <f t="array" ref="D386">_xlfn.IFS(
 AND(B386&gt;=11, B386&lt;=29), "Management, business, science, and arts occupations",
 AND(B386&gt;=31, B386&lt;=39), "Service occupations",
 AND(B386&gt;=41, B386&lt;=43), "Sales and office occupations",
 AND(B386&gt;=51, B386&lt;=53), "Production, transportation, and material moving occupations",
 AND(B386&gt;=45, B386&lt;=49), "Natural resources, construction, and maintenance occupations",
 TRUE, "Not applicable to study area"
)</f>
        <v>Management, business, science, and arts occupations</v>
      </c>
    </row>
    <row r="387" spans="1:4">
      <c r="A387" s="31" t="s">
        <v>1843</v>
      </c>
      <c r="B387" s="1">
        <f t="shared" si="6"/>
        <v>11</v>
      </c>
      <c r="C387" t="s">
        <v>1670</v>
      </c>
      <c r="D387" t="str" cm="1">
        <f t="array" ref="D387">_xlfn.IFS(
 AND(B387&gt;=11, B387&lt;=29), "Management, business, science, and arts occupations",
 AND(B387&gt;=31, B387&lt;=39), "Service occupations",
 AND(B387&gt;=41, B387&lt;=43), "Sales and office occupations",
 AND(B387&gt;=51, B387&lt;=53), "Production, transportation, and material moving occupations",
 AND(B387&gt;=45, B387&lt;=49), "Natural resources, construction, and maintenance occupations",
 TRUE, "Not applicable to study area"
)</f>
        <v>Management, business, science, and arts occupations</v>
      </c>
    </row>
    <row r="388" spans="1:4">
      <c r="A388" s="31" t="s">
        <v>1843</v>
      </c>
      <c r="B388" s="1">
        <f t="shared" si="6"/>
        <v>11</v>
      </c>
      <c r="C388" t="s">
        <v>1712</v>
      </c>
      <c r="D388" t="str" cm="1">
        <f t="array" ref="D388">_xlfn.IFS(
 AND(B388&gt;=11, B388&lt;=29), "Management, business, science, and arts occupations",
 AND(B388&gt;=31, B388&lt;=39), "Service occupations",
 AND(B388&gt;=41, B388&lt;=43), "Sales and office occupations",
 AND(B388&gt;=51, B388&lt;=53), "Production, transportation, and material moving occupations",
 AND(B388&gt;=45, B388&lt;=49), "Natural resources, construction, and maintenance occupations",
 TRUE, "Not applicable to study area"
)</f>
        <v>Management, business, science, and arts occupations</v>
      </c>
    </row>
    <row r="389" spans="1:4">
      <c r="A389" s="31" t="s">
        <v>1843</v>
      </c>
      <c r="B389" s="1">
        <f t="shared" si="6"/>
        <v>11</v>
      </c>
      <c r="C389" t="s">
        <v>1652</v>
      </c>
      <c r="D389" t="str" cm="1">
        <f t="array" ref="D389">_xlfn.IFS(
 AND(B389&gt;=11, B389&lt;=29), "Management, business, science, and arts occupations",
 AND(B389&gt;=31, B389&lt;=39), "Service occupations",
 AND(B389&gt;=41, B389&lt;=43), "Sales and office occupations",
 AND(B389&gt;=51, B389&lt;=53), "Production, transportation, and material moving occupations",
 AND(B389&gt;=45, B389&lt;=49), "Natural resources, construction, and maintenance occupations",
 TRUE, "Not applicable to study area"
)</f>
        <v>Management, business, science, and arts occupations</v>
      </c>
    </row>
    <row r="390" spans="1:4">
      <c r="A390" s="31" t="s">
        <v>1843</v>
      </c>
      <c r="B390" s="1">
        <f t="shared" si="6"/>
        <v>11</v>
      </c>
      <c r="C390" t="s">
        <v>1658</v>
      </c>
      <c r="D390" t="str" cm="1">
        <f t="array" ref="D390">_xlfn.IFS(
 AND(B390&gt;=11, B390&lt;=29), "Management, business, science, and arts occupations",
 AND(B390&gt;=31, B390&lt;=39), "Service occupations",
 AND(B390&gt;=41, B390&lt;=43), "Sales and office occupations",
 AND(B390&gt;=51, B390&lt;=53), "Production, transportation, and material moving occupations",
 AND(B390&gt;=45, B390&lt;=49), "Natural resources, construction, and maintenance occupations",
 TRUE, "Not applicable to study area"
)</f>
        <v>Management, business, science, and arts occupations</v>
      </c>
    </row>
    <row r="391" spans="1:4">
      <c r="A391" s="31" t="s">
        <v>1843</v>
      </c>
      <c r="B391" s="1">
        <f t="shared" si="6"/>
        <v>11</v>
      </c>
      <c r="C391" t="s">
        <v>1914</v>
      </c>
      <c r="D391" t="str" cm="1">
        <f t="array" ref="D391">_xlfn.IFS(
 AND(B391&gt;=11, B391&lt;=29), "Management, business, science, and arts occupations",
 AND(B391&gt;=31, B391&lt;=39), "Service occupations",
 AND(B391&gt;=41, B391&lt;=43), "Sales and office occupations",
 AND(B391&gt;=51, B391&lt;=53), "Production, transportation, and material moving occupations",
 AND(B391&gt;=45, B391&lt;=49), "Natural resources, construction, and maintenance occupations",
 TRUE, "Not applicable to study area"
)</f>
        <v>Management, business, science, and arts occupations</v>
      </c>
    </row>
    <row r="392" spans="1:4">
      <c r="A392" s="31" t="s">
        <v>1843</v>
      </c>
      <c r="B392" s="1">
        <f t="shared" si="6"/>
        <v>11</v>
      </c>
      <c r="C392" t="s">
        <v>1917</v>
      </c>
      <c r="D392" t="str" cm="1">
        <f t="array" ref="D392">_xlfn.IFS(
 AND(B392&gt;=11, B392&lt;=29), "Management, business, science, and arts occupations",
 AND(B392&gt;=31, B392&lt;=39), "Service occupations",
 AND(B392&gt;=41, B392&lt;=43), "Sales and office occupations",
 AND(B392&gt;=51, B392&lt;=53), "Production, transportation, and material moving occupations",
 AND(B392&gt;=45, B392&lt;=49), "Natural resources, construction, and maintenance occupations",
 TRUE, "Not applicable to study area"
)</f>
        <v>Management, business, science, and arts occupations</v>
      </c>
    </row>
    <row r="393" spans="1:4">
      <c r="A393" s="31" t="s">
        <v>1843</v>
      </c>
      <c r="B393" s="1">
        <f t="shared" si="6"/>
        <v>11</v>
      </c>
      <c r="C393" t="s">
        <v>1930</v>
      </c>
      <c r="D393" t="str" cm="1">
        <f t="array" ref="D393">_xlfn.IFS(
 AND(B393&gt;=11, B393&lt;=29), "Management, business, science, and arts occupations",
 AND(B393&gt;=31, B393&lt;=39), "Service occupations",
 AND(B393&gt;=41, B393&lt;=43), "Sales and office occupations",
 AND(B393&gt;=51, B393&lt;=53), "Production, transportation, and material moving occupations",
 AND(B393&gt;=45, B393&lt;=49), "Natural resources, construction, and maintenance occupations",
 TRUE, "Not applicable to study area"
)</f>
        <v>Management, business, science, and arts occupations</v>
      </c>
    </row>
    <row r="394" spans="1:4">
      <c r="A394" s="31" t="s">
        <v>1843</v>
      </c>
      <c r="B394" s="1">
        <f t="shared" si="6"/>
        <v>11</v>
      </c>
      <c r="C394" t="s">
        <v>1320</v>
      </c>
      <c r="D394" t="str" cm="1">
        <f t="array" ref="D394">_xlfn.IFS(
 AND(B394&gt;=11, B394&lt;=29), "Management, business, science, and arts occupations",
 AND(B394&gt;=31, B394&lt;=39), "Service occupations",
 AND(B394&gt;=41, B394&lt;=43), "Sales and office occupations",
 AND(B394&gt;=51, B394&lt;=53), "Production, transportation, and material moving occupations",
 AND(B394&gt;=45, B394&lt;=49), "Natural resources, construction, and maintenance occupations",
 TRUE, "Not applicable to study area"
)</f>
        <v>Management, business, science, and arts occupations</v>
      </c>
    </row>
    <row r="395" spans="1:4">
      <c r="A395" s="31" t="s">
        <v>1843</v>
      </c>
      <c r="B395" s="1">
        <f t="shared" si="6"/>
        <v>11</v>
      </c>
      <c r="C395" t="s">
        <v>1746</v>
      </c>
      <c r="D395" t="str" cm="1">
        <f t="array" ref="D395">_xlfn.IFS(
 AND(B395&gt;=11, B395&lt;=29), "Management, business, science, and arts occupations",
 AND(B395&gt;=31, B395&lt;=39), "Service occupations",
 AND(B395&gt;=41, B395&lt;=43), "Sales and office occupations",
 AND(B395&gt;=51, B395&lt;=53), "Production, transportation, and material moving occupations",
 AND(B395&gt;=45, B395&lt;=49), "Natural resources, construction, and maintenance occupations",
 TRUE, "Not applicable to study area"
)</f>
        <v>Management, business, science, and arts occupations</v>
      </c>
    </row>
    <row r="396" spans="1:4">
      <c r="A396" s="31" t="s">
        <v>1843</v>
      </c>
      <c r="B396" s="1">
        <f t="shared" si="6"/>
        <v>11</v>
      </c>
      <c r="C396" t="s">
        <v>902</v>
      </c>
      <c r="D396" t="str" cm="1">
        <f t="array" ref="D396">_xlfn.IFS(
 AND(B396&gt;=11, B396&lt;=29), "Management, business, science, and arts occupations",
 AND(B396&gt;=31, B396&lt;=39), "Service occupations",
 AND(B396&gt;=41, B396&lt;=43), "Sales and office occupations",
 AND(B396&gt;=51, B396&lt;=53), "Production, transportation, and material moving occupations",
 AND(B396&gt;=45, B396&lt;=49), "Natural resources, construction, and maintenance occupations",
 TRUE, "Not applicable to study area"
)</f>
        <v>Management, business, science, and arts occupations</v>
      </c>
    </row>
    <row r="397" spans="1:4">
      <c r="A397" s="31" t="s">
        <v>1843</v>
      </c>
      <c r="B397" s="1">
        <f t="shared" si="6"/>
        <v>11</v>
      </c>
      <c r="C397" t="s">
        <v>1140</v>
      </c>
      <c r="D397" t="str" cm="1">
        <f t="array" ref="D397">_xlfn.IFS(
 AND(B397&gt;=11, B397&lt;=29), "Management, business, science, and arts occupations",
 AND(B397&gt;=31, B397&lt;=39), "Service occupations",
 AND(B397&gt;=41, B397&lt;=43), "Sales and office occupations",
 AND(B397&gt;=51, B397&lt;=53), "Production, transportation, and material moving occupations",
 AND(B397&gt;=45, B397&lt;=49), "Natural resources, construction, and maintenance occupations",
 TRUE, "Not applicable to study area"
)</f>
        <v>Management, business, science, and arts occupations</v>
      </c>
    </row>
    <row r="398" spans="1:4">
      <c r="A398" s="31" t="s">
        <v>1843</v>
      </c>
      <c r="B398" s="1">
        <f t="shared" si="6"/>
        <v>11</v>
      </c>
      <c r="C398" t="s">
        <v>454</v>
      </c>
      <c r="D398" t="str" cm="1">
        <f t="array" ref="D398">_xlfn.IFS(
 AND(B398&gt;=11, B398&lt;=29), "Management, business, science, and arts occupations",
 AND(B398&gt;=31, B398&lt;=39), "Service occupations",
 AND(B398&gt;=41, B398&lt;=43), "Sales and office occupations",
 AND(B398&gt;=51, B398&lt;=53), "Production, transportation, and material moving occupations",
 AND(B398&gt;=45, B398&lt;=49), "Natural resources, construction, and maintenance occupations",
 TRUE, "Not applicable to study area"
)</f>
        <v>Management, business, science, and arts occupations</v>
      </c>
    </row>
    <row r="399" spans="1:4">
      <c r="A399" s="31" t="s">
        <v>1843</v>
      </c>
      <c r="B399" s="1">
        <f t="shared" si="6"/>
        <v>11</v>
      </c>
      <c r="C399" t="s">
        <v>1562</v>
      </c>
      <c r="D399" t="str" cm="1">
        <f t="array" ref="D399">_xlfn.IFS(
 AND(B399&gt;=11, B399&lt;=29), "Management, business, science, and arts occupations",
 AND(B399&gt;=31, B399&lt;=39), "Service occupations",
 AND(B399&gt;=41, B399&lt;=43), "Sales and office occupations",
 AND(B399&gt;=51, B399&lt;=53), "Production, transportation, and material moving occupations",
 AND(B399&gt;=45, B399&lt;=49), "Natural resources, construction, and maintenance occupations",
 TRUE, "Not applicable to study area"
)</f>
        <v>Management, business, science, and arts occupations</v>
      </c>
    </row>
    <row r="400" spans="1:4">
      <c r="A400" s="31" t="s">
        <v>1843</v>
      </c>
      <c r="B400" s="1">
        <f t="shared" si="6"/>
        <v>11</v>
      </c>
      <c r="C400" t="s">
        <v>1354</v>
      </c>
      <c r="D400" t="str" cm="1">
        <f t="array" ref="D400">_xlfn.IFS(
 AND(B400&gt;=11, B400&lt;=29), "Management, business, science, and arts occupations",
 AND(B400&gt;=31, B400&lt;=39), "Service occupations",
 AND(B400&gt;=41, B400&lt;=43), "Sales and office occupations",
 AND(B400&gt;=51, B400&lt;=53), "Production, transportation, and material moving occupations",
 AND(B400&gt;=45, B400&lt;=49), "Natural resources, construction, and maintenance occupations",
 TRUE, "Not applicable to study area"
)</f>
        <v>Management, business, science, and arts occupations</v>
      </c>
    </row>
    <row r="401" spans="1:4">
      <c r="A401" s="31" t="s">
        <v>1843</v>
      </c>
      <c r="B401" s="1">
        <f t="shared" si="6"/>
        <v>11</v>
      </c>
      <c r="C401" t="s">
        <v>6182</v>
      </c>
      <c r="D401" t="str" cm="1">
        <f t="array" ref="D401">_xlfn.IFS(
 AND(B401&gt;=11, B401&lt;=29), "Management, business, science, and arts occupations",
 AND(B401&gt;=31, B401&lt;=39), "Service occupations",
 AND(B401&gt;=41, B401&lt;=43), "Sales and office occupations",
 AND(B401&gt;=51, B401&lt;=53), "Production, transportation, and material moving occupations",
 AND(B401&gt;=45, B401&lt;=49), "Natural resources, construction, and maintenance occupations",
 TRUE, "Not applicable to study area"
)</f>
        <v>Management, business, science, and arts occupations</v>
      </c>
    </row>
    <row r="402" spans="1:4">
      <c r="A402" s="31" t="s">
        <v>1843</v>
      </c>
      <c r="B402" s="1">
        <f t="shared" si="6"/>
        <v>11</v>
      </c>
      <c r="C402" t="s">
        <v>1674</v>
      </c>
      <c r="D402" t="str" cm="1">
        <f t="array" ref="D402">_xlfn.IFS(
 AND(B402&gt;=11, B402&lt;=29), "Management, business, science, and arts occupations",
 AND(B402&gt;=31, B402&lt;=39), "Service occupations",
 AND(B402&gt;=41, B402&lt;=43), "Sales and office occupations",
 AND(B402&gt;=51, B402&lt;=53), "Production, transportation, and material moving occupations",
 AND(B402&gt;=45, B402&lt;=49), "Natural resources, construction, and maintenance occupations",
 TRUE, "Not applicable to study area"
)</f>
        <v>Management, business, science, and arts occupations</v>
      </c>
    </row>
    <row r="403" spans="1:4">
      <c r="A403" s="31" t="s">
        <v>1843</v>
      </c>
      <c r="B403" s="1">
        <f t="shared" si="6"/>
        <v>11</v>
      </c>
      <c r="C403" t="s">
        <v>1885</v>
      </c>
      <c r="D403" t="str" cm="1">
        <f t="array" ref="D403">_xlfn.IFS(
 AND(B403&gt;=11, B403&lt;=29), "Management, business, science, and arts occupations",
 AND(B403&gt;=31, B403&lt;=39), "Service occupations",
 AND(B403&gt;=41, B403&lt;=43), "Sales and office occupations",
 AND(B403&gt;=51, B403&lt;=53), "Production, transportation, and material moving occupations",
 AND(B403&gt;=45, B403&lt;=49), "Natural resources, construction, and maintenance occupations",
 TRUE, "Not applicable to study area"
)</f>
        <v>Management, business, science, and arts occupations</v>
      </c>
    </row>
    <row r="404" spans="1:4">
      <c r="A404" s="31" t="s">
        <v>1843</v>
      </c>
      <c r="B404" s="1">
        <f t="shared" si="6"/>
        <v>11</v>
      </c>
      <c r="C404" t="s">
        <v>1644</v>
      </c>
      <c r="D404" t="str" cm="1">
        <f t="array" ref="D404">_xlfn.IFS(
 AND(B404&gt;=11, B404&lt;=29), "Management, business, science, and arts occupations",
 AND(B404&gt;=31, B404&lt;=39), "Service occupations",
 AND(B404&gt;=41, B404&lt;=43), "Sales and office occupations",
 AND(B404&gt;=51, B404&lt;=53), "Production, transportation, and material moving occupations",
 AND(B404&gt;=45, B404&lt;=49), "Natural resources, construction, and maintenance occupations",
 TRUE, "Not applicable to study area"
)</f>
        <v>Management, business, science, and arts occupations</v>
      </c>
    </row>
    <row r="405" spans="1:4">
      <c r="A405" s="31" t="s">
        <v>1843</v>
      </c>
      <c r="B405" s="1">
        <f t="shared" si="6"/>
        <v>11</v>
      </c>
      <c r="C405" t="s">
        <v>1628</v>
      </c>
      <c r="D405" t="str" cm="1">
        <f t="array" ref="D405">_xlfn.IFS(
 AND(B405&gt;=11, B405&lt;=29), "Management, business, science, and arts occupations",
 AND(B405&gt;=31, B405&lt;=39), "Service occupations",
 AND(B405&gt;=41, B405&lt;=43), "Sales and office occupations",
 AND(B405&gt;=51, B405&lt;=53), "Production, transportation, and material moving occupations",
 AND(B405&gt;=45, B405&lt;=49), "Natural resources, construction, and maintenance occupations",
 TRUE, "Not applicable to study area"
)</f>
        <v>Management, business, science, and arts occupations</v>
      </c>
    </row>
    <row r="406" spans="1:4">
      <c r="A406" s="31" t="s">
        <v>1843</v>
      </c>
      <c r="B406" s="1">
        <f t="shared" si="6"/>
        <v>11</v>
      </c>
      <c r="C406" t="s">
        <v>1890</v>
      </c>
      <c r="D406" t="str" cm="1">
        <f t="array" ref="D406">_xlfn.IFS(
 AND(B406&gt;=11, B406&lt;=29), "Management, business, science, and arts occupations",
 AND(B406&gt;=31, B406&lt;=39), "Service occupations",
 AND(B406&gt;=41, B406&lt;=43), "Sales and office occupations",
 AND(B406&gt;=51, B406&lt;=53), "Production, transportation, and material moving occupations",
 AND(B406&gt;=45, B406&lt;=49), "Natural resources, construction, and maintenance occupations",
 TRUE, "Not applicable to study area"
)</f>
        <v>Management, business, science, and arts occupations</v>
      </c>
    </row>
    <row r="407" spans="1:4">
      <c r="A407" s="31" t="s">
        <v>1843</v>
      </c>
      <c r="B407" s="1">
        <f t="shared" si="6"/>
        <v>11</v>
      </c>
      <c r="C407" t="s">
        <v>1622</v>
      </c>
      <c r="D407" t="str" cm="1">
        <f t="array" ref="D407">_xlfn.IFS(
 AND(B407&gt;=11, B407&lt;=29), "Management, business, science, and arts occupations",
 AND(B407&gt;=31, B407&lt;=39), "Service occupations",
 AND(B407&gt;=41, B407&lt;=43), "Sales and office occupations",
 AND(B407&gt;=51, B407&lt;=53), "Production, transportation, and material moving occupations",
 AND(B407&gt;=45, B407&lt;=49), "Natural resources, construction, and maintenance occupations",
 TRUE, "Not applicable to study area"
)</f>
        <v>Management, business, science, and arts occupations</v>
      </c>
    </row>
    <row r="408" spans="1:4">
      <c r="A408" s="31" t="s">
        <v>1843</v>
      </c>
      <c r="B408" s="1">
        <f t="shared" si="6"/>
        <v>11</v>
      </c>
      <c r="C408" t="s">
        <v>1614</v>
      </c>
      <c r="D408" t="str" cm="1">
        <f t="array" ref="D408">_xlfn.IFS(
 AND(B408&gt;=11, B408&lt;=29), "Management, business, science, and arts occupations",
 AND(B408&gt;=31, B408&lt;=39), "Service occupations",
 AND(B408&gt;=41, B408&lt;=43), "Sales and office occupations",
 AND(B408&gt;=51, B408&lt;=53), "Production, transportation, and material moving occupations",
 AND(B408&gt;=45, B408&lt;=49), "Natural resources, construction, and maintenance occupations",
 TRUE, "Not applicable to study area"
)</f>
        <v>Management, business, science, and arts occupations</v>
      </c>
    </row>
    <row r="409" spans="1:4">
      <c r="A409" s="31" t="s">
        <v>1843</v>
      </c>
      <c r="B409" s="1">
        <f t="shared" si="6"/>
        <v>11</v>
      </c>
      <c r="C409" t="s">
        <v>1336</v>
      </c>
      <c r="D409" t="str" cm="1">
        <f t="array" ref="D409">_xlfn.IFS(
 AND(B409&gt;=11, B409&lt;=29), "Management, business, science, and arts occupations",
 AND(B409&gt;=31, B409&lt;=39), "Service occupations",
 AND(B409&gt;=41, B409&lt;=43), "Sales and office occupations",
 AND(B409&gt;=51, B409&lt;=53), "Production, transportation, and material moving occupations",
 AND(B409&gt;=45, B409&lt;=49), "Natural resources, construction, and maintenance occupations",
 TRUE, "Not applicable to study area"
)</f>
        <v>Management, business, science, and arts occupations</v>
      </c>
    </row>
    <row r="410" spans="1:4">
      <c r="A410" s="31" t="s">
        <v>1843</v>
      </c>
      <c r="B410" s="1">
        <f t="shared" si="6"/>
        <v>11</v>
      </c>
      <c r="C410" t="s">
        <v>1718</v>
      </c>
      <c r="D410" t="str" cm="1">
        <f t="array" ref="D410">_xlfn.IFS(
 AND(B410&gt;=11, B410&lt;=29), "Management, business, science, and arts occupations",
 AND(B410&gt;=31, B410&lt;=39), "Service occupations",
 AND(B410&gt;=41, B410&lt;=43), "Sales and office occupations",
 AND(B410&gt;=51, B410&lt;=53), "Production, transportation, and material moving occupations",
 AND(B410&gt;=45, B410&lt;=49), "Natural resources, construction, and maintenance occupations",
 TRUE, "Not applicable to study area"
)</f>
        <v>Management, business, science, and arts occupations</v>
      </c>
    </row>
    <row r="411" spans="1:4">
      <c r="A411" s="31" t="s">
        <v>1843</v>
      </c>
      <c r="B411" s="1">
        <f t="shared" si="6"/>
        <v>11</v>
      </c>
      <c r="C411" t="s">
        <v>1898</v>
      </c>
      <c r="D411" t="str" cm="1">
        <f t="array" ref="D411">_xlfn.IFS(
 AND(B411&gt;=11, B411&lt;=29), "Management, business, science, and arts occupations",
 AND(B411&gt;=31, B411&lt;=39), "Service occupations",
 AND(B411&gt;=41, B411&lt;=43), "Sales and office occupations",
 AND(B411&gt;=51, B411&lt;=53), "Production, transportation, and material moving occupations",
 AND(B411&gt;=45, B411&lt;=49), "Natural resources, construction, and maintenance occupations",
 TRUE, "Not applicable to study area"
)</f>
        <v>Management, business, science, and arts occupations</v>
      </c>
    </row>
    <row r="412" spans="1:4">
      <c r="A412" s="31" t="s">
        <v>1843</v>
      </c>
      <c r="B412" s="1">
        <f t="shared" si="6"/>
        <v>11</v>
      </c>
      <c r="C412" t="s">
        <v>1660</v>
      </c>
      <c r="D412" t="str" cm="1">
        <f t="array" ref="D412">_xlfn.IFS(
 AND(B412&gt;=11, B412&lt;=29), "Management, business, science, and arts occupations",
 AND(B412&gt;=31, B412&lt;=39), "Service occupations",
 AND(B412&gt;=41, B412&lt;=43), "Sales and office occupations",
 AND(B412&gt;=51, B412&lt;=53), "Production, transportation, and material moving occupations",
 AND(B412&gt;=45, B412&lt;=49), "Natural resources, construction, and maintenance occupations",
 TRUE, "Not applicable to study area"
)</f>
        <v>Management, business, science, and arts occupations</v>
      </c>
    </row>
    <row r="413" spans="1:4">
      <c r="A413" s="31" t="s">
        <v>1843</v>
      </c>
      <c r="B413" s="1">
        <f t="shared" si="6"/>
        <v>11</v>
      </c>
      <c r="C413" t="s">
        <v>1188</v>
      </c>
      <c r="D413" t="str" cm="1">
        <f t="array" ref="D413">_xlfn.IFS(
 AND(B413&gt;=11, B413&lt;=29), "Management, business, science, and arts occupations",
 AND(B413&gt;=31, B413&lt;=39), "Service occupations",
 AND(B413&gt;=41, B413&lt;=43), "Sales and office occupations",
 AND(B413&gt;=51, B413&lt;=53), "Production, transportation, and material moving occupations",
 AND(B413&gt;=45, B413&lt;=49), "Natural resources, construction, and maintenance occupations",
 TRUE, "Not applicable to study area"
)</f>
        <v>Management, business, science, and arts occupations</v>
      </c>
    </row>
    <row r="414" spans="1:4">
      <c r="A414" s="31" t="s">
        <v>1843</v>
      </c>
      <c r="B414" s="1">
        <f t="shared" si="6"/>
        <v>11</v>
      </c>
      <c r="C414" t="s">
        <v>1252</v>
      </c>
      <c r="D414" t="str" cm="1">
        <f t="array" ref="D414">_xlfn.IFS(
 AND(B414&gt;=11, B414&lt;=29), "Management, business, science, and arts occupations",
 AND(B414&gt;=31, B414&lt;=39), "Service occupations",
 AND(B414&gt;=41, B414&lt;=43), "Sales and office occupations",
 AND(B414&gt;=51, B414&lt;=53), "Production, transportation, and material moving occupations",
 AND(B414&gt;=45, B414&lt;=49), "Natural resources, construction, and maintenance occupations",
 TRUE, "Not applicable to study area"
)</f>
        <v>Management, business, science, and arts occupations</v>
      </c>
    </row>
    <row r="415" spans="1:4">
      <c r="A415" s="31" t="s">
        <v>1843</v>
      </c>
      <c r="B415" s="1">
        <f t="shared" si="6"/>
        <v>11</v>
      </c>
      <c r="C415" t="s">
        <v>1500</v>
      </c>
      <c r="D415" t="str" cm="1">
        <f t="array" ref="D415">_xlfn.IFS(
 AND(B415&gt;=11, B415&lt;=29), "Management, business, science, and arts occupations",
 AND(B415&gt;=31, B415&lt;=39), "Service occupations",
 AND(B415&gt;=41, B415&lt;=43), "Sales and office occupations",
 AND(B415&gt;=51, B415&lt;=53), "Production, transportation, and material moving occupations",
 AND(B415&gt;=45, B415&lt;=49), "Natural resources, construction, and maintenance occupations",
 TRUE, "Not applicable to study area"
)</f>
        <v>Management, business, science, and arts occupations</v>
      </c>
    </row>
    <row r="416" spans="1:4">
      <c r="A416" s="31" t="s">
        <v>1843</v>
      </c>
      <c r="B416" s="1">
        <f t="shared" si="6"/>
        <v>11</v>
      </c>
      <c r="C416" t="s">
        <v>686</v>
      </c>
      <c r="D416" t="str" cm="1">
        <f t="array" ref="D416">_xlfn.IFS(
 AND(B416&gt;=11, B416&lt;=29), "Management, business, science, and arts occupations",
 AND(B416&gt;=31, B416&lt;=39), "Service occupations",
 AND(B416&gt;=41, B416&lt;=43), "Sales and office occupations",
 AND(B416&gt;=51, B416&lt;=53), "Production, transportation, and material moving occupations",
 AND(B416&gt;=45, B416&lt;=49), "Natural resources, construction, and maintenance occupations",
 TRUE, "Not applicable to study area"
)</f>
        <v>Management, business, science, and arts occupations</v>
      </c>
    </row>
    <row r="417" spans="1:4">
      <c r="A417" s="31" t="s">
        <v>1843</v>
      </c>
      <c r="B417" s="1">
        <f t="shared" si="6"/>
        <v>11</v>
      </c>
      <c r="C417" t="s">
        <v>742</v>
      </c>
      <c r="D417" t="str" cm="1">
        <f t="array" ref="D417">_xlfn.IFS(
 AND(B417&gt;=11, B417&lt;=29), "Management, business, science, and arts occupations",
 AND(B417&gt;=31, B417&lt;=39), "Service occupations",
 AND(B417&gt;=41, B417&lt;=43), "Sales and office occupations",
 AND(B417&gt;=51, B417&lt;=53), "Production, transportation, and material moving occupations",
 AND(B417&gt;=45, B417&lt;=49), "Natural resources, construction, and maintenance occupations",
 TRUE, "Not applicable to study area"
)</f>
        <v>Management, business, science, and arts occupations</v>
      </c>
    </row>
    <row r="418" spans="1:4">
      <c r="A418" s="31" t="s">
        <v>1843</v>
      </c>
      <c r="B418" s="1">
        <f t="shared" si="6"/>
        <v>11</v>
      </c>
      <c r="C418" t="s">
        <v>1556</v>
      </c>
      <c r="D418" t="str" cm="1">
        <f t="array" ref="D418">_xlfn.IFS(
 AND(B418&gt;=11, B418&lt;=29), "Management, business, science, and arts occupations",
 AND(B418&gt;=31, B418&lt;=39), "Service occupations",
 AND(B418&gt;=41, B418&lt;=43), "Sales and office occupations",
 AND(B418&gt;=51, B418&lt;=53), "Production, transportation, and material moving occupations",
 AND(B418&gt;=45, B418&lt;=49), "Natural resources, construction, and maintenance occupations",
 TRUE, "Not applicable to study area"
)</f>
        <v>Management, business, science, and arts occupations</v>
      </c>
    </row>
    <row r="419" spans="1:4">
      <c r="A419" s="31" t="s">
        <v>1843</v>
      </c>
      <c r="B419" s="1">
        <f t="shared" si="6"/>
        <v>11</v>
      </c>
      <c r="C419" t="s">
        <v>1452</v>
      </c>
      <c r="D419" t="str" cm="1">
        <f t="array" ref="D419">_xlfn.IFS(
 AND(B419&gt;=11, B419&lt;=29), "Management, business, science, and arts occupations",
 AND(B419&gt;=31, B419&lt;=39), "Service occupations",
 AND(B419&gt;=41, B419&lt;=43), "Sales and office occupations",
 AND(B419&gt;=51, B419&lt;=53), "Production, transportation, and material moving occupations",
 AND(B419&gt;=45, B419&lt;=49), "Natural resources, construction, and maintenance occupations",
 TRUE, "Not applicable to study area"
)</f>
        <v>Management, business, science, and arts occupations</v>
      </c>
    </row>
    <row r="420" spans="1:4">
      <c r="A420" s="31" t="s">
        <v>1843</v>
      </c>
      <c r="B420" s="1">
        <f t="shared" si="6"/>
        <v>11</v>
      </c>
      <c r="C420" t="s">
        <v>1110</v>
      </c>
      <c r="D420" t="str" cm="1">
        <f t="array" ref="D420">_xlfn.IFS(
 AND(B420&gt;=11, B420&lt;=29), "Management, business, science, and arts occupations",
 AND(B420&gt;=31, B420&lt;=39), "Service occupations",
 AND(B420&gt;=41, B420&lt;=43), "Sales and office occupations",
 AND(B420&gt;=51, B420&lt;=53), "Production, transportation, and material moving occupations",
 AND(B420&gt;=45, B420&lt;=49), "Natural resources, construction, and maintenance occupations",
 TRUE, "Not applicable to study area"
)</f>
        <v>Management, business, science, and arts occupations</v>
      </c>
    </row>
    <row r="421" spans="1:4">
      <c r="A421" s="31" t="s">
        <v>1843</v>
      </c>
      <c r="B421" s="1">
        <f t="shared" si="6"/>
        <v>11</v>
      </c>
      <c r="C421" t="s">
        <v>1656</v>
      </c>
      <c r="D421" t="str" cm="1">
        <f t="array" ref="D421">_xlfn.IFS(
 AND(B421&gt;=11, B421&lt;=29), "Management, business, science, and arts occupations",
 AND(B421&gt;=31, B421&lt;=39), "Service occupations",
 AND(B421&gt;=41, B421&lt;=43), "Sales and office occupations",
 AND(B421&gt;=51, B421&lt;=53), "Production, transportation, and material moving occupations",
 AND(B421&gt;=45, B421&lt;=49), "Natural resources, construction, and maintenance occupations",
 TRUE, "Not applicable to study area"
)</f>
        <v>Management, business, science, and arts occupations</v>
      </c>
    </row>
    <row r="422" spans="1:4">
      <c r="A422" s="31" t="s">
        <v>1843</v>
      </c>
      <c r="B422" s="1">
        <f t="shared" si="6"/>
        <v>11</v>
      </c>
      <c r="C422" t="s">
        <v>2481</v>
      </c>
      <c r="D422" t="str" cm="1">
        <f t="array" ref="D422">_xlfn.IFS(
 AND(B422&gt;=11, B422&lt;=29), "Management, business, science, and arts occupations",
 AND(B422&gt;=31, B422&lt;=39), "Service occupations",
 AND(B422&gt;=41, B422&lt;=43), "Sales and office occupations",
 AND(B422&gt;=51, B422&lt;=53), "Production, transportation, and material moving occupations",
 AND(B422&gt;=45, B422&lt;=49), "Natural resources, construction, and maintenance occupations",
 TRUE, "Not applicable to study area"
)</f>
        <v>Management, business, science, and arts occupations</v>
      </c>
    </row>
    <row r="423" spans="1:4">
      <c r="A423" s="31" t="s">
        <v>1843</v>
      </c>
      <c r="B423" s="1">
        <f t="shared" si="6"/>
        <v>11</v>
      </c>
      <c r="C423" t="s">
        <v>1518</v>
      </c>
      <c r="D423" t="str" cm="1">
        <f t="array" ref="D423">_xlfn.IFS(
 AND(B423&gt;=11, B423&lt;=29), "Management, business, science, and arts occupations",
 AND(B423&gt;=31, B423&lt;=39), "Service occupations",
 AND(B423&gt;=41, B423&lt;=43), "Sales and office occupations",
 AND(B423&gt;=51, B423&lt;=53), "Production, transportation, and material moving occupations",
 AND(B423&gt;=45, B423&lt;=49), "Natural resources, construction, and maintenance occupations",
 TRUE, "Not applicable to study area"
)</f>
        <v>Management, business, science, and arts occupations</v>
      </c>
    </row>
    <row r="424" spans="1:4">
      <c r="A424" s="31" t="s">
        <v>1843</v>
      </c>
      <c r="B424" s="1">
        <f t="shared" si="6"/>
        <v>11</v>
      </c>
      <c r="C424" t="s">
        <v>1734</v>
      </c>
      <c r="D424" t="str" cm="1">
        <f t="array" ref="D424">_xlfn.IFS(
 AND(B424&gt;=11, B424&lt;=29), "Management, business, science, and arts occupations",
 AND(B424&gt;=31, B424&lt;=39), "Service occupations",
 AND(B424&gt;=41, B424&lt;=43), "Sales and office occupations",
 AND(B424&gt;=51, B424&lt;=53), "Production, transportation, and material moving occupations",
 AND(B424&gt;=45, B424&lt;=49), "Natural resources, construction, and maintenance occupations",
 TRUE, "Not applicable to study area"
)</f>
        <v>Management, business, science, and arts occupations</v>
      </c>
    </row>
    <row r="425" spans="1:4">
      <c r="A425" s="31" t="s">
        <v>1843</v>
      </c>
      <c r="B425" s="1">
        <f t="shared" si="6"/>
        <v>11</v>
      </c>
      <c r="C425" t="s">
        <v>958</v>
      </c>
      <c r="D425" t="str" cm="1">
        <f t="array" ref="D425">_xlfn.IFS(
 AND(B425&gt;=11, B425&lt;=29), "Management, business, science, and arts occupations",
 AND(B425&gt;=31, B425&lt;=39), "Service occupations",
 AND(B425&gt;=41, B425&lt;=43), "Sales and office occupations",
 AND(B425&gt;=51, B425&lt;=53), "Production, transportation, and material moving occupations",
 AND(B425&gt;=45, B425&lt;=49), "Natural resources, construction, and maintenance occupations",
 TRUE, "Not applicable to study area"
)</f>
        <v>Management, business, science, and arts occupations</v>
      </c>
    </row>
    <row r="426" spans="1:4">
      <c r="A426" s="31" t="s">
        <v>1843</v>
      </c>
      <c r="B426" s="1">
        <f t="shared" si="6"/>
        <v>11</v>
      </c>
      <c r="C426" t="s">
        <v>1754</v>
      </c>
      <c r="D426" t="str" cm="1">
        <f t="array" ref="D426">_xlfn.IFS(
 AND(B426&gt;=11, B426&lt;=29), "Management, business, science, and arts occupations",
 AND(B426&gt;=31, B426&lt;=39), "Service occupations",
 AND(B426&gt;=41, B426&lt;=43), "Sales and office occupations",
 AND(B426&gt;=51, B426&lt;=53), "Production, transportation, and material moving occupations",
 AND(B426&gt;=45, B426&lt;=49), "Natural resources, construction, and maintenance occupations",
 TRUE, "Not applicable to study area"
)</f>
        <v>Management, business, science, and arts occupations</v>
      </c>
    </row>
    <row r="427" spans="1:4">
      <c r="A427" s="31" t="s">
        <v>1843</v>
      </c>
      <c r="B427" s="1">
        <f t="shared" si="6"/>
        <v>11</v>
      </c>
      <c r="C427" t="s">
        <v>1764</v>
      </c>
      <c r="D427" t="str" cm="1">
        <f t="array" ref="D427">_xlfn.IFS(
 AND(B427&gt;=11, B427&lt;=29), "Management, business, science, and arts occupations",
 AND(B427&gt;=31, B427&lt;=39), "Service occupations",
 AND(B427&gt;=41, B427&lt;=43), "Sales and office occupations",
 AND(B427&gt;=51, B427&lt;=53), "Production, transportation, and material moving occupations",
 AND(B427&gt;=45, B427&lt;=49), "Natural resources, construction, and maintenance occupations",
 TRUE, "Not applicable to study area"
)</f>
        <v>Management, business, science, and arts occupations</v>
      </c>
    </row>
    <row r="428" spans="1:4">
      <c r="A428" s="31" t="s">
        <v>1843</v>
      </c>
      <c r="B428" s="1">
        <f t="shared" si="6"/>
        <v>11</v>
      </c>
      <c r="C428" t="s">
        <v>1626</v>
      </c>
      <c r="D428" t="str" cm="1">
        <f t="array" ref="D428">_xlfn.IFS(
 AND(B428&gt;=11, B428&lt;=29), "Management, business, science, and arts occupations",
 AND(B428&gt;=31, B428&lt;=39), "Service occupations",
 AND(B428&gt;=41, B428&lt;=43), "Sales and office occupations",
 AND(B428&gt;=51, B428&lt;=53), "Production, transportation, and material moving occupations",
 AND(B428&gt;=45, B428&lt;=49), "Natural resources, construction, and maintenance occupations",
 TRUE, "Not applicable to study area"
)</f>
        <v>Management, business, science, and arts occupations</v>
      </c>
    </row>
    <row r="429" spans="1:4">
      <c r="A429" s="31" t="s">
        <v>1843</v>
      </c>
      <c r="B429" s="1">
        <f t="shared" si="6"/>
        <v>11</v>
      </c>
      <c r="C429" t="s">
        <v>1258</v>
      </c>
      <c r="D429" t="str" cm="1">
        <f t="array" ref="D429">_xlfn.IFS(
 AND(B429&gt;=11, B429&lt;=29), "Management, business, science, and arts occupations",
 AND(B429&gt;=31, B429&lt;=39), "Service occupations",
 AND(B429&gt;=41, B429&lt;=43), "Sales and office occupations",
 AND(B429&gt;=51, B429&lt;=53), "Production, transportation, and material moving occupations",
 AND(B429&gt;=45, B429&lt;=49), "Natural resources, construction, and maintenance occupations",
 TRUE, "Not applicable to study area"
)</f>
        <v>Management, business, science, and arts occupations</v>
      </c>
    </row>
    <row r="430" spans="1:4">
      <c r="A430" s="31" t="s">
        <v>1843</v>
      </c>
      <c r="B430" s="1">
        <f t="shared" si="6"/>
        <v>11</v>
      </c>
      <c r="C430" t="s">
        <v>1158</v>
      </c>
      <c r="D430" t="str" cm="1">
        <f t="array" ref="D430">_xlfn.IFS(
 AND(B430&gt;=11, B430&lt;=29), "Management, business, science, and arts occupations",
 AND(B430&gt;=31, B430&lt;=39), "Service occupations",
 AND(B430&gt;=41, B430&lt;=43), "Sales and office occupations",
 AND(B430&gt;=51, B430&lt;=53), "Production, transportation, and material moving occupations",
 AND(B430&gt;=45, B430&lt;=49), "Natural resources, construction, and maintenance occupations",
 TRUE, "Not applicable to study area"
)</f>
        <v>Management, business, science, and arts occupations</v>
      </c>
    </row>
    <row r="431" spans="1:4">
      <c r="A431" s="31" t="s">
        <v>1843</v>
      </c>
      <c r="B431" s="1">
        <f t="shared" si="6"/>
        <v>11</v>
      </c>
      <c r="C431" t="s">
        <v>1144</v>
      </c>
      <c r="D431" t="str" cm="1">
        <f t="array" ref="D431">_xlfn.IFS(
 AND(B431&gt;=11, B431&lt;=29), "Management, business, science, and arts occupations",
 AND(B431&gt;=31, B431&lt;=39), "Service occupations",
 AND(B431&gt;=41, B431&lt;=43), "Sales and office occupations",
 AND(B431&gt;=51, B431&lt;=53), "Production, transportation, and material moving occupations",
 AND(B431&gt;=45, B431&lt;=49), "Natural resources, construction, and maintenance occupations",
 TRUE, "Not applicable to study area"
)</f>
        <v>Management, business, science, and arts occupations</v>
      </c>
    </row>
    <row r="432" spans="1:4">
      <c r="A432" s="31" t="s">
        <v>1843</v>
      </c>
      <c r="B432" s="1">
        <f t="shared" si="6"/>
        <v>11</v>
      </c>
      <c r="C432" t="s">
        <v>1150</v>
      </c>
      <c r="D432" t="str" cm="1">
        <f t="array" ref="D432">_xlfn.IFS(
 AND(B432&gt;=11, B432&lt;=29), "Management, business, science, and arts occupations",
 AND(B432&gt;=31, B432&lt;=39), "Service occupations",
 AND(B432&gt;=41, B432&lt;=43), "Sales and office occupations",
 AND(B432&gt;=51, B432&lt;=53), "Production, transportation, and material moving occupations",
 AND(B432&gt;=45, B432&lt;=49), "Natural resources, construction, and maintenance occupations",
 TRUE, "Not applicable to study area"
)</f>
        <v>Management, business, science, and arts occupations</v>
      </c>
    </row>
    <row r="433" spans="1:4">
      <c r="A433" s="31" t="s">
        <v>1843</v>
      </c>
      <c r="B433" s="1">
        <f t="shared" si="6"/>
        <v>11</v>
      </c>
      <c r="C433" t="s">
        <v>1422</v>
      </c>
      <c r="D433" t="str" cm="1">
        <f t="array" ref="D433">_xlfn.IFS(
 AND(B433&gt;=11, B433&lt;=29), "Management, business, science, and arts occupations",
 AND(B433&gt;=31, B433&lt;=39), "Service occupations",
 AND(B433&gt;=41, B433&lt;=43), "Sales and office occupations",
 AND(B433&gt;=51, B433&lt;=53), "Production, transportation, and material moving occupations",
 AND(B433&gt;=45, B433&lt;=49), "Natural resources, construction, and maintenance occupations",
 TRUE, "Not applicable to study area"
)</f>
        <v>Management, business, science, and arts occupations</v>
      </c>
    </row>
    <row r="434" spans="1:4">
      <c r="A434" s="31" t="s">
        <v>1843</v>
      </c>
      <c r="B434" s="1">
        <f t="shared" si="6"/>
        <v>11</v>
      </c>
      <c r="C434" t="s">
        <v>1506</v>
      </c>
      <c r="D434" t="str" cm="1">
        <f t="array" ref="D434">_xlfn.IFS(
 AND(B434&gt;=11, B434&lt;=29), "Management, business, science, and arts occupations",
 AND(B434&gt;=31, B434&lt;=39), "Service occupations",
 AND(B434&gt;=41, B434&lt;=43), "Sales and office occupations",
 AND(B434&gt;=51, B434&lt;=53), "Production, transportation, and material moving occupations",
 AND(B434&gt;=45, B434&lt;=49), "Natural resources, construction, and maintenance occupations",
 TRUE, "Not applicable to study area"
)</f>
        <v>Management, business, science, and arts occupations</v>
      </c>
    </row>
    <row r="435" spans="1:4">
      <c r="A435" s="31" t="s">
        <v>1843</v>
      </c>
      <c r="B435" s="1">
        <f t="shared" si="6"/>
        <v>11</v>
      </c>
      <c r="C435" t="s">
        <v>778</v>
      </c>
      <c r="D435" t="str" cm="1">
        <f t="array" ref="D435">_xlfn.IFS(
 AND(B435&gt;=11, B435&lt;=29), "Management, business, science, and arts occupations",
 AND(B435&gt;=31, B435&lt;=39), "Service occupations",
 AND(B435&gt;=41, B435&lt;=43), "Sales and office occupations",
 AND(B435&gt;=51, B435&lt;=53), "Production, transportation, and material moving occupations",
 AND(B435&gt;=45, B435&lt;=49), "Natural resources, construction, and maintenance occupations",
 TRUE, "Not applicable to study area"
)</f>
        <v>Management, business, science, and arts occupations</v>
      </c>
    </row>
    <row r="436" spans="1:4">
      <c r="A436" s="31" t="s">
        <v>1843</v>
      </c>
      <c r="B436" s="1">
        <f t="shared" si="6"/>
        <v>11</v>
      </c>
      <c r="C436" t="s">
        <v>704</v>
      </c>
      <c r="D436" t="str" cm="1">
        <f t="array" ref="D436">_xlfn.IFS(
 AND(B436&gt;=11, B436&lt;=29), "Management, business, science, and arts occupations",
 AND(B436&gt;=31, B436&lt;=39), "Service occupations",
 AND(B436&gt;=41, B436&lt;=43), "Sales and office occupations",
 AND(B436&gt;=51, B436&lt;=53), "Production, transportation, and material moving occupations",
 AND(B436&gt;=45, B436&lt;=49), "Natural resources, construction, and maintenance occupations",
 TRUE, "Not applicable to study area"
)</f>
        <v>Management, business, science, and arts occupations</v>
      </c>
    </row>
    <row r="437" spans="1:4">
      <c r="A437" s="31" t="s">
        <v>1843</v>
      </c>
      <c r="B437" s="1">
        <f t="shared" si="6"/>
        <v>11</v>
      </c>
      <c r="C437" t="s">
        <v>932</v>
      </c>
      <c r="D437" t="str" cm="1">
        <f t="array" ref="D437">_xlfn.IFS(
 AND(B437&gt;=11, B437&lt;=29), "Management, business, science, and arts occupations",
 AND(B437&gt;=31, B437&lt;=39), "Service occupations",
 AND(B437&gt;=41, B437&lt;=43), "Sales and office occupations",
 AND(B437&gt;=51, B437&lt;=53), "Production, transportation, and material moving occupations",
 AND(B437&gt;=45, B437&lt;=49), "Natural resources, construction, and maintenance occupations",
 TRUE, "Not applicable to study area"
)</f>
        <v>Management, business, science, and arts occupations</v>
      </c>
    </row>
    <row r="438" spans="1:4">
      <c r="A438" s="31" t="s">
        <v>1843</v>
      </c>
      <c r="B438" s="1">
        <f t="shared" si="6"/>
        <v>11</v>
      </c>
      <c r="C438" t="s">
        <v>616</v>
      </c>
      <c r="D438" t="str" cm="1">
        <f t="array" ref="D438">_xlfn.IFS(
 AND(B438&gt;=11, B438&lt;=29), "Management, business, science, and arts occupations",
 AND(B438&gt;=31, B438&lt;=39), "Service occupations",
 AND(B438&gt;=41, B438&lt;=43), "Sales and office occupations",
 AND(B438&gt;=51, B438&lt;=53), "Production, transportation, and material moving occupations",
 AND(B438&gt;=45, B438&lt;=49), "Natural resources, construction, and maintenance occupations",
 TRUE, "Not applicable to study area"
)</f>
        <v>Management, business, science, and arts occupations</v>
      </c>
    </row>
    <row r="439" spans="1:4">
      <c r="A439" s="31" t="s">
        <v>1843</v>
      </c>
      <c r="B439" s="1">
        <f t="shared" si="6"/>
        <v>11</v>
      </c>
      <c r="C439" t="s">
        <v>952</v>
      </c>
      <c r="D439" t="str" cm="1">
        <f t="array" ref="D439">_xlfn.IFS(
 AND(B439&gt;=11, B439&lt;=29), "Management, business, science, and arts occupations",
 AND(B439&gt;=31, B439&lt;=39), "Service occupations",
 AND(B439&gt;=41, B439&lt;=43), "Sales and office occupations",
 AND(B439&gt;=51, B439&lt;=53), "Production, transportation, and material moving occupations",
 AND(B439&gt;=45, B439&lt;=49), "Natural resources, construction, and maintenance occupations",
 TRUE, "Not applicable to study area"
)</f>
        <v>Management, business, science, and arts occupations</v>
      </c>
    </row>
    <row r="440" spans="1:4">
      <c r="A440" s="31" t="s">
        <v>1843</v>
      </c>
      <c r="B440" s="1">
        <f t="shared" si="6"/>
        <v>11</v>
      </c>
      <c r="C440" t="s">
        <v>264</v>
      </c>
      <c r="D440" t="str" cm="1">
        <f t="array" ref="D440">_xlfn.IFS(
 AND(B440&gt;=11, B440&lt;=29), "Management, business, science, and arts occupations",
 AND(B440&gt;=31, B440&lt;=39), "Service occupations",
 AND(B440&gt;=41, B440&lt;=43), "Sales and office occupations",
 AND(B440&gt;=51, B440&lt;=53), "Production, transportation, and material moving occupations",
 AND(B440&gt;=45, B440&lt;=49), "Natural resources, construction, and maintenance occupations",
 TRUE, "Not applicable to study area"
)</f>
        <v>Management, business, science, and arts occupations</v>
      </c>
    </row>
    <row r="441" spans="1:4">
      <c r="A441" s="31" t="s">
        <v>1843</v>
      </c>
      <c r="B441" s="1">
        <f t="shared" si="6"/>
        <v>11</v>
      </c>
      <c r="C441" t="s">
        <v>892</v>
      </c>
      <c r="D441" t="str" cm="1">
        <f t="array" ref="D441">_xlfn.IFS(
 AND(B441&gt;=11, B441&lt;=29), "Management, business, science, and arts occupations",
 AND(B441&gt;=31, B441&lt;=39), "Service occupations",
 AND(B441&gt;=41, B441&lt;=43), "Sales and office occupations",
 AND(B441&gt;=51, B441&lt;=53), "Production, transportation, and material moving occupations",
 AND(B441&gt;=45, B441&lt;=49), "Natural resources, construction, and maintenance occupations",
 TRUE, "Not applicable to study area"
)</f>
        <v>Management, business, science, and arts occupations</v>
      </c>
    </row>
    <row r="442" spans="1:4">
      <c r="A442" s="31" t="s">
        <v>1843</v>
      </c>
      <c r="B442" s="1">
        <f t="shared" si="6"/>
        <v>11</v>
      </c>
      <c r="C442" t="s">
        <v>2453</v>
      </c>
      <c r="D442" t="str" cm="1">
        <f t="array" ref="D442">_xlfn.IFS(
 AND(B442&gt;=11, B442&lt;=29), "Management, business, science, and arts occupations",
 AND(B442&gt;=31, B442&lt;=39), "Service occupations",
 AND(B442&gt;=41, B442&lt;=43), "Sales and office occupations",
 AND(B442&gt;=51, B442&lt;=53), "Production, transportation, and material moving occupations",
 AND(B442&gt;=45, B442&lt;=49), "Natural resources, construction, and maintenance occupations",
 TRUE, "Not applicable to study area"
)</f>
        <v>Management, business, science, and arts occupations</v>
      </c>
    </row>
    <row r="443" spans="1:4">
      <c r="A443" s="31" t="s">
        <v>1843</v>
      </c>
      <c r="B443" s="1">
        <f t="shared" si="6"/>
        <v>11</v>
      </c>
      <c r="C443" t="s">
        <v>792</v>
      </c>
      <c r="D443" t="str" cm="1">
        <f t="array" ref="D443">_xlfn.IFS(
 AND(B443&gt;=11, B443&lt;=29), "Management, business, science, and arts occupations",
 AND(B443&gt;=31, B443&lt;=39), "Service occupations",
 AND(B443&gt;=41, B443&lt;=43), "Sales and office occupations",
 AND(B443&gt;=51, B443&lt;=53), "Production, transportation, and material moving occupations",
 AND(B443&gt;=45, B443&lt;=49), "Natural resources, construction, and maintenance occupations",
 TRUE, "Not applicable to study area"
)</f>
        <v>Management, business, science, and arts occupations</v>
      </c>
    </row>
    <row r="444" spans="1:4">
      <c r="A444" s="31" t="s">
        <v>1843</v>
      </c>
      <c r="B444" s="1">
        <f t="shared" si="6"/>
        <v>11</v>
      </c>
      <c r="C444" t="s">
        <v>688</v>
      </c>
      <c r="D444" t="str" cm="1">
        <f t="array" ref="D444">_xlfn.IFS(
 AND(B444&gt;=11, B444&lt;=29), "Management, business, science, and arts occupations",
 AND(B444&gt;=31, B444&lt;=39), "Service occupations",
 AND(B444&gt;=41, B444&lt;=43), "Sales and office occupations",
 AND(B444&gt;=51, B444&lt;=53), "Production, transportation, and material moving occupations",
 AND(B444&gt;=45, B444&lt;=49), "Natural resources, construction, and maintenance occupations",
 TRUE, "Not applicable to study area"
)</f>
        <v>Management, business, science, and arts occupations</v>
      </c>
    </row>
    <row r="445" spans="1:4">
      <c r="A445" s="31" t="s">
        <v>1843</v>
      </c>
      <c r="B445" s="1">
        <f t="shared" si="6"/>
        <v>11</v>
      </c>
      <c r="C445" t="s">
        <v>1236</v>
      </c>
      <c r="D445" t="str" cm="1">
        <f t="array" ref="D445">_xlfn.IFS(
 AND(B445&gt;=11, B445&lt;=29), "Management, business, science, and arts occupations",
 AND(B445&gt;=31, B445&lt;=39), "Service occupations",
 AND(B445&gt;=41, B445&lt;=43), "Sales and office occupations",
 AND(B445&gt;=51, B445&lt;=53), "Production, transportation, and material moving occupations",
 AND(B445&gt;=45, B445&lt;=49), "Natural resources, construction, and maintenance occupations",
 TRUE, "Not applicable to study area"
)</f>
        <v>Management, business, science, and arts occupations</v>
      </c>
    </row>
    <row r="446" spans="1:4">
      <c r="A446" s="31" t="s">
        <v>1843</v>
      </c>
      <c r="B446" s="1">
        <f t="shared" si="6"/>
        <v>11</v>
      </c>
      <c r="C446" t="s">
        <v>1498</v>
      </c>
      <c r="D446" t="str" cm="1">
        <f t="array" ref="D446">_xlfn.IFS(
 AND(B446&gt;=11, B446&lt;=29), "Management, business, science, and arts occupations",
 AND(B446&gt;=31, B446&lt;=39), "Service occupations",
 AND(B446&gt;=41, B446&lt;=43), "Sales and office occupations",
 AND(B446&gt;=51, B446&lt;=53), "Production, transportation, and material moving occupations",
 AND(B446&gt;=45, B446&lt;=49), "Natural resources, construction, and maintenance occupations",
 TRUE, "Not applicable to study area"
)</f>
        <v>Management, business, science, and arts occupations</v>
      </c>
    </row>
    <row r="447" spans="1:4">
      <c r="A447" s="31" t="s">
        <v>1843</v>
      </c>
      <c r="B447" s="1">
        <f t="shared" si="6"/>
        <v>11</v>
      </c>
      <c r="C447" t="s">
        <v>1458</v>
      </c>
      <c r="D447" t="str" cm="1">
        <f t="array" ref="D447">_xlfn.IFS(
 AND(B447&gt;=11, B447&lt;=29), "Management, business, science, and arts occupations",
 AND(B447&gt;=31, B447&lt;=39), "Service occupations",
 AND(B447&gt;=41, B447&lt;=43), "Sales and office occupations",
 AND(B447&gt;=51, B447&lt;=53), "Production, transportation, and material moving occupations",
 AND(B447&gt;=45, B447&lt;=49), "Natural resources, construction, and maintenance occupations",
 TRUE, "Not applicable to study area"
)</f>
        <v>Management, business, science, and arts occupations</v>
      </c>
    </row>
    <row r="448" spans="1:4">
      <c r="A448" s="31" t="s">
        <v>1843</v>
      </c>
      <c r="B448" s="1">
        <f t="shared" si="6"/>
        <v>11</v>
      </c>
      <c r="C448" t="s">
        <v>712</v>
      </c>
      <c r="D448" t="str" cm="1">
        <f t="array" ref="D448">_xlfn.IFS(
 AND(B448&gt;=11, B448&lt;=29), "Management, business, science, and arts occupations",
 AND(B448&gt;=31, B448&lt;=39), "Service occupations",
 AND(B448&gt;=41, B448&lt;=43), "Sales and office occupations",
 AND(B448&gt;=51, B448&lt;=53), "Production, transportation, and material moving occupations",
 AND(B448&gt;=45, B448&lt;=49), "Natural resources, construction, and maintenance occupations",
 TRUE, "Not applicable to study area"
)</f>
        <v>Management, business, science, and arts occupations</v>
      </c>
    </row>
    <row r="449" spans="1:4">
      <c r="A449" s="31" t="s">
        <v>1843</v>
      </c>
      <c r="B449" s="1">
        <f t="shared" si="6"/>
        <v>11</v>
      </c>
      <c r="C449" t="s">
        <v>1262</v>
      </c>
      <c r="D449" t="str" cm="1">
        <f t="array" ref="D449">_xlfn.IFS(
 AND(B449&gt;=11, B449&lt;=29), "Management, business, science, and arts occupations",
 AND(B449&gt;=31, B449&lt;=39), "Service occupations",
 AND(B449&gt;=41, B449&lt;=43), "Sales and office occupations",
 AND(B449&gt;=51, B449&lt;=53), "Production, transportation, and material moving occupations",
 AND(B449&gt;=45, B449&lt;=49), "Natural resources, construction, and maintenance occupations",
 TRUE, "Not applicable to study area"
)</f>
        <v>Management, business, science, and arts occupations</v>
      </c>
    </row>
    <row r="450" spans="1:4">
      <c r="A450" s="31" t="s">
        <v>1843</v>
      </c>
      <c r="B450" s="1">
        <f t="shared" ref="B450:B513" si="7">VALUE(LEFT(A450,2))</f>
        <v>11</v>
      </c>
      <c r="C450" t="s">
        <v>1012</v>
      </c>
      <c r="D450" t="str" cm="1">
        <f t="array" ref="D450">_xlfn.IFS(
 AND(B450&gt;=11, B450&lt;=29), "Management, business, science, and arts occupations",
 AND(B450&gt;=31, B450&lt;=39), "Service occupations",
 AND(B450&gt;=41, B450&lt;=43), "Sales and office occupations",
 AND(B450&gt;=51, B450&lt;=53), "Production, transportation, and material moving occupations",
 AND(B450&gt;=45, B450&lt;=49), "Natural resources, construction, and maintenance occupations",
 TRUE, "Not applicable to study area"
)</f>
        <v>Management, business, science, and arts occupations</v>
      </c>
    </row>
    <row r="451" spans="1:4">
      <c r="A451" s="31" t="s">
        <v>1843</v>
      </c>
      <c r="B451" s="1">
        <f t="shared" si="7"/>
        <v>11</v>
      </c>
      <c r="C451" t="s">
        <v>2465</v>
      </c>
      <c r="D451" t="str" cm="1">
        <f t="array" ref="D451">_xlfn.IFS(
 AND(B451&gt;=11, B451&lt;=29), "Management, business, science, and arts occupations",
 AND(B451&gt;=31, B451&lt;=39), "Service occupations",
 AND(B451&gt;=41, B451&lt;=43), "Sales and office occupations",
 AND(B451&gt;=51, B451&lt;=53), "Production, transportation, and material moving occupations",
 AND(B451&gt;=45, B451&lt;=49), "Natural resources, construction, and maintenance occupations",
 TRUE, "Not applicable to study area"
)</f>
        <v>Management, business, science, and arts occupations</v>
      </c>
    </row>
    <row r="452" spans="1:4">
      <c r="A452" s="31" t="s">
        <v>1843</v>
      </c>
      <c r="B452" s="1">
        <f t="shared" si="7"/>
        <v>11</v>
      </c>
      <c r="C452" t="s">
        <v>1072</v>
      </c>
      <c r="D452" t="str" cm="1">
        <f t="array" ref="D452">_xlfn.IFS(
 AND(B452&gt;=11, B452&lt;=29), "Management, business, science, and arts occupations",
 AND(B452&gt;=31, B452&lt;=39), "Service occupations",
 AND(B452&gt;=41, B452&lt;=43), "Sales and office occupations",
 AND(B452&gt;=51, B452&lt;=53), "Production, transportation, and material moving occupations",
 AND(B452&gt;=45, B452&lt;=49), "Natural resources, construction, and maintenance occupations",
 TRUE, "Not applicable to study area"
)</f>
        <v>Management, business, science, and arts occupations</v>
      </c>
    </row>
    <row r="453" spans="1:4">
      <c r="A453" s="31" t="s">
        <v>1843</v>
      </c>
      <c r="B453" s="1">
        <f t="shared" si="7"/>
        <v>11</v>
      </c>
      <c r="C453" t="s">
        <v>1816</v>
      </c>
      <c r="D453" t="str" cm="1">
        <f t="array" ref="D453">_xlfn.IFS(
 AND(B453&gt;=11, B453&lt;=29), "Management, business, science, and arts occupations",
 AND(B453&gt;=31, B453&lt;=39), "Service occupations",
 AND(B453&gt;=41, B453&lt;=43), "Sales and office occupations",
 AND(B453&gt;=51, B453&lt;=53), "Production, transportation, and material moving occupations",
 AND(B453&gt;=45, B453&lt;=49), "Natural resources, construction, and maintenance occupations",
 TRUE, "Not applicable to study area"
)</f>
        <v>Management, business, science, and arts occupations</v>
      </c>
    </row>
    <row r="454" spans="1:4">
      <c r="A454" s="31" t="s">
        <v>1843</v>
      </c>
      <c r="B454" s="1">
        <f t="shared" si="7"/>
        <v>11</v>
      </c>
      <c r="C454" t="s">
        <v>922</v>
      </c>
      <c r="D454" t="str" cm="1">
        <f t="array" ref="D454">_xlfn.IFS(
 AND(B454&gt;=11, B454&lt;=29), "Management, business, science, and arts occupations",
 AND(B454&gt;=31, B454&lt;=39), "Service occupations",
 AND(B454&gt;=41, B454&lt;=43), "Sales and office occupations",
 AND(B454&gt;=51, B454&lt;=53), "Production, transportation, and material moving occupations",
 AND(B454&gt;=45, B454&lt;=49), "Natural resources, construction, and maintenance occupations",
 TRUE, "Not applicable to study area"
)</f>
        <v>Management, business, science, and arts occupations</v>
      </c>
    </row>
    <row r="455" spans="1:4">
      <c r="A455" s="31" t="s">
        <v>1843</v>
      </c>
      <c r="B455" s="1">
        <f t="shared" si="7"/>
        <v>11</v>
      </c>
      <c r="C455" t="s">
        <v>1464</v>
      </c>
      <c r="D455" t="str" cm="1">
        <f t="array" ref="D455">_xlfn.IFS(
 AND(B455&gt;=11, B455&lt;=29), "Management, business, science, and arts occupations",
 AND(B455&gt;=31, B455&lt;=39), "Service occupations",
 AND(B455&gt;=41, B455&lt;=43), "Sales and office occupations",
 AND(B455&gt;=51, B455&lt;=53), "Production, transportation, and material moving occupations",
 AND(B455&gt;=45, B455&lt;=49), "Natural resources, construction, and maintenance occupations",
 TRUE, "Not applicable to study area"
)</f>
        <v>Management, business, science, and arts occupations</v>
      </c>
    </row>
    <row r="456" spans="1:4">
      <c r="A456" s="31" t="s">
        <v>1843</v>
      </c>
      <c r="B456" s="1">
        <f t="shared" si="7"/>
        <v>11</v>
      </c>
      <c r="C456" t="s">
        <v>1668</v>
      </c>
      <c r="D456" t="str" cm="1">
        <f t="array" ref="D456">_xlfn.IFS(
 AND(B456&gt;=11, B456&lt;=29), "Management, business, science, and arts occupations",
 AND(B456&gt;=31, B456&lt;=39), "Service occupations",
 AND(B456&gt;=41, B456&lt;=43), "Sales and office occupations",
 AND(B456&gt;=51, B456&lt;=53), "Production, transportation, and material moving occupations",
 AND(B456&gt;=45, B456&lt;=49), "Natural resources, construction, and maintenance occupations",
 TRUE, "Not applicable to study area"
)</f>
        <v>Management, business, science, and arts occupations</v>
      </c>
    </row>
    <row r="457" spans="1:4">
      <c r="A457" s="31" t="s">
        <v>1843</v>
      </c>
      <c r="B457" s="1">
        <f t="shared" si="7"/>
        <v>11</v>
      </c>
      <c r="C457" t="s">
        <v>1250</v>
      </c>
      <c r="D457" t="str" cm="1">
        <f t="array" ref="D457">_xlfn.IFS(
 AND(B457&gt;=11, B457&lt;=29), "Management, business, science, and arts occupations",
 AND(B457&gt;=31, B457&lt;=39), "Service occupations",
 AND(B457&gt;=41, B457&lt;=43), "Sales and office occupations",
 AND(B457&gt;=51, B457&lt;=53), "Production, transportation, and material moving occupations",
 AND(B457&gt;=45, B457&lt;=49), "Natural resources, construction, and maintenance occupations",
 TRUE, "Not applicable to study area"
)</f>
        <v>Management, business, science, and arts occupations</v>
      </c>
    </row>
    <row r="458" spans="1:4">
      <c r="A458" s="31" t="s">
        <v>1843</v>
      </c>
      <c r="B458" s="1">
        <f t="shared" si="7"/>
        <v>11</v>
      </c>
      <c r="C458" t="s">
        <v>1512</v>
      </c>
      <c r="D458" t="str" cm="1">
        <f t="array" ref="D458">_xlfn.IFS(
 AND(B458&gt;=11, B458&lt;=29), "Management, business, science, and arts occupations",
 AND(B458&gt;=31, B458&lt;=39), "Service occupations",
 AND(B458&gt;=41, B458&lt;=43), "Sales and office occupations",
 AND(B458&gt;=51, B458&lt;=53), "Production, transportation, and material moving occupations",
 AND(B458&gt;=45, B458&lt;=49), "Natural resources, construction, and maintenance occupations",
 TRUE, "Not applicable to study area"
)</f>
        <v>Management, business, science, and arts occupations</v>
      </c>
    </row>
    <row r="459" spans="1:4">
      <c r="A459" s="31" t="s">
        <v>1843</v>
      </c>
      <c r="B459" s="1">
        <f t="shared" si="7"/>
        <v>11</v>
      </c>
      <c r="C459" t="s">
        <v>398</v>
      </c>
      <c r="D459" t="str" cm="1">
        <f t="array" ref="D459">_xlfn.IFS(
 AND(B459&gt;=11, B459&lt;=29), "Management, business, science, and arts occupations",
 AND(B459&gt;=31, B459&lt;=39), "Service occupations",
 AND(B459&gt;=41, B459&lt;=43), "Sales and office occupations",
 AND(B459&gt;=51, B459&lt;=53), "Production, transportation, and material moving occupations",
 AND(B459&gt;=45, B459&lt;=49), "Natural resources, construction, and maintenance occupations",
 TRUE, "Not applicable to study area"
)</f>
        <v>Management, business, science, and arts occupations</v>
      </c>
    </row>
    <row r="460" spans="1:4" ht="16">
      <c r="A460" s="31" t="s">
        <v>1843</v>
      </c>
      <c r="B460" s="1">
        <f t="shared" si="7"/>
        <v>11</v>
      </c>
      <c r="C460" s="32" t="s">
        <v>1850</v>
      </c>
      <c r="D460" t="str" cm="1">
        <f t="array" ref="D460">_xlfn.IFS(
 AND(B460&gt;=11, B460&lt;=29), "Management, business, science, and arts occupations",
 AND(B460&gt;=31, B460&lt;=39), "Service occupations",
 AND(B460&gt;=41, B460&lt;=43), "Sales and office occupations",
 AND(B460&gt;=51, B460&lt;=53), "Production, transportation, and material moving occupations",
 AND(B460&gt;=45, B460&lt;=49), "Natural resources, construction, and maintenance occupations",
 TRUE, "Not applicable to study area"
)</f>
        <v>Management, business, science, and arts occupations</v>
      </c>
    </row>
    <row r="461" spans="1:4">
      <c r="A461" s="31" t="s">
        <v>1843</v>
      </c>
      <c r="B461" s="1">
        <f t="shared" si="7"/>
        <v>11</v>
      </c>
      <c r="C461" t="s">
        <v>1853</v>
      </c>
      <c r="D461" t="str" cm="1">
        <f t="array" ref="D461">_xlfn.IFS(
 AND(B461&gt;=11, B461&lt;=29), "Management, business, science, and arts occupations",
 AND(B461&gt;=31, B461&lt;=39), "Service occupations",
 AND(B461&gt;=41, B461&lt;=43), "Sales and office occupations",
 AND(B461&gt;=51, B461&lt;=53), "Production, transportation, and material moving occupations",
 AND(B461&gt;=45, B461&lt;=49), "Natural resources, construction, and maintenance occupations",
 TRUE, "Not applicable to study area"
)</f>
        <v>Management, business, science, and arts occupations</v>
      </c>
    </row>
    <row r="462" spans="1:4">
      <c r="A462" s="31" t="s">
        <v>1843</v>
      </c>
      <c r="B462" s="1">
        <f t="shared" si="7"/>
        <v>11</v>
      </c>
      <c r="C462" t="s">
        <v>1536</v>
      </c>
      <c r="D462" t="str" cm="1">
        <f t="array" ref="D462">_xlfn.IFS(
 AND(B462&gt;=11, B462&lt;=29), "Management, business, science, and arts occupations",
 AND(B462&gt;=31, B462&lt;=39), "Service occupations",
 AND(B462&gt;=41, B462&lt;=43), "Sales and office occupations",
 AND(B462&gt;=51, B462&lt;=53), "Production, transportation, and material moving occupations",
 AND(B462&gt;=45, B462&lt;=49), "Natural resources, construction, and maintenance occupations",
 TRUE, "Not applicable to study area"
)</f>
        <v>Management, business, science, and arts occupations</v>
      </c>
    </row>
    <row r="463" spans="1:4">
      <c r="A463" s="31" t="s">
        <v>1843</v>
      </c>
      <c r="B463" s="1">
        <f t="shared" si="7"/>
        <v>11</v>
      </c>
      <c r="C463" t="s">
        <v>1368</v>
      </c>
      <c r="D463" t="str" cm="1">
        <f t="array" ref="D463">_xlfn.IFS(
 AND(B463&gt;=11, B463&lt;=29), "Management, business, science, and arts occupations",
 AND(B463&gt;=31, B463&lt;=39), "Service occupations",
 AND(B463&gt;=41, B463&lt;=43), "Sales and office occupations",
 AND(B463&gt;=51, B463&lt;=53), "Production, transportation, and material moving occupations",
 AND(B463&gt;=45, B463&lt;=49), "Natural resources, construction, and maintenance occupations",
 TRUE, "Not applicable to study area"
)</f>
        <v>Management, business, science, and arts occupations</v>
      </c>
    </row>
    <row r="464" spans="1:4">
      <c r="A464" s="31" t="s">
        <v>1843</v>
      </c>
      <c r="B464" s="1">
        <f t="shared" si="7"/>
        <v>11</v>
      </c>
      <c r="C464" t="s">
        <v>1868</v>
      </c>
      <c r="D464" t="str" cm="1">
        <f t="array" ref="D464">_xlfn.IFS(
 AND(B464&gt;=11, B464&lt;=29), "Management, business, science, and arts occupations",
 AND(B464&gt;=31, B464&lt;=39), "Service occupations",
 AND(B464&gt;=41, B464&lt;=43), "Sales and office occupations",
 AND(B464&gt;=51, B464&lt;=53), "Production, transportation, and material moving occupations",
 AND(B464&gt;=45, B464&lt;=49), "Natural resources, construction, and maintenance occupations",
 TRUE, "Not applicable to study area"
)</f>
        <v>Management, business, science, and arts occupations</v>
      </c>
    </row>
    <row r="465" spans="1:4">
      <c r="A465" s="31" t="s">
        <v>1843</v>
      </c>
      <c r="B465" s="1">
        <f t="shared" si="7"/>
        <v>11</v>
      </c>
      <c r="C465" t="s">
        <v>1062</v>
      </c>
      <c r="D465" t="str" cm="1">
        <f t="array" ref="D465">_xlfn.IFS(
 AND(B465&gt;=11, B465&lt;=29), "Management, business, science, and arts occupations",
 AND(B465&gt;=31, B465&lt;=39), "Service occupations",
 AND(B465&gt;=41, B465&lt;=43), "Sales and office occupations",
 AND(B465&gt;=51, B465&lt;=53), "Production, transportation, and material moving occupations",
 AND(B465&gt;=45, B465&lt;=49), "Natural resources, construction, and maintenance occupations",
 TRUE, "Not applicable to study area"
)</f>
        <v>Management, business, science, and arts occupations</v>
      </c>
    </row>
    <row r="466" spans="1:4">
      <c r="A466" s="31" t="s">
        <v>1843</v>
      </c>
      <c r="B466" s="1">
        <f t="shared" si="7"/>
        <v>11</v>
      </c>
      <c r="C466" t="s">
        <v>1382</v>
      </c>
      <c r="D466" t="str" cm="1">
        <f t="array" ref="D466">_xlfn.IFS(
 AND(B466&gt;=11, B466&lt;=29), "Management, business, science, and arts occupations",
 AND(B466&gt;=31, B466&lt;=39), "Service occupations",
 AND(B466&gt;=41, B466&lt;=43), "Sales and office occupations",
 AND(B466&gt;=51, B466&lt;=53), "Production, transportation, and material moving occupations",
 AND(B466&gt;=45, B466&lt;=49), "Natural resources, construction, and maintenance occupations",
 TRUE, "Not applicable to study area"
)</f>
        <v>Management, business, science, and arts occupations</v>
      </c>
    </row>
    <row r="467" spans="1:4">
      <c r="A467" s="31" t="s">
        <v>1843</v>
      </c>
      <c r="B467" s="1">
        <f t="shared" si="7"/>
        <v>11</v>
      </c>
      <c r="C467" t="s">
        <v>1877</v>
      </c>
      <c r="D467" t="str" cm="1">
        <f t="array" ref="D467">_xlfn.IFS(
 AND(B467&gt;=11, B467&lt;=29), "Management, business, science, and arts occupations",
 AND(B467&gt;=31, B467&lt;=39), "Service occupations",
 AND(B467&gt;=41, B467&lt;=43), "Sales and office occupations",
 AND(B467&gt;=51, B467&lt;=53), "Production, transportation, and material moving occupations",
 AND(B467&gt;=45, B467&lt;=49), "Natural resources, construction, and maintenance occupations",
 TRUE, "Not applicable to study area"
)</f>
        <v>Management, business, science, and arts occupations</v>
      </c>
    </row>
    <row r="468" spans="1:4">
      <c r="A468" s="31" t="s">
        <v>1843</v>
      </c>
      <c r="B468" s="1">
        <f t="shared" si="7"/>
        <v>11</v>
      </c>
      <c r="C468" t="s">
        <v>1488</v>
      </c>
      <c r="D468" t="str" cm="1">
        <f t="array" ref="D468">_xlfn.IFS(
 AND(B468&gt;=11, B468&lt;=29), "Management, business, science, and arts occupations",
 AND(B468&gt;=31, B468&lt;=39), "Service occupations",
 AND(B468&gt;=41, B468&lt;=43), "Sales and office occupations",
 AND(B468&gt;=51, B468&lt;=53), "Production, transportation, and material moving occupations",
 AND(B468&gt;=45, B468&lt;=49), "Natural resources, construction, and maintenance occupations",
 TRUE, "Not applicable to study area"
)</f>
        <v>Management, business, science, and arts occupations</v>
      </c>
    </row>
    <row r="469" spans="1:4">
      <c r="A469" s="31" t="s">
        <v>1843</v>
      </c>
      <c r="B469" s="1">
        <f t="shared" si="7"/>
        <v>11</v>
      </c>
      <c r="C469" t="s">
        <v>574</v>
      </c>
      <c r="D469" t="str" cm="1">
        <f t="array" ref="D469">_xlfn.IFS(
 AND(B469&gt;=11, B469&lt;=29), "Management, business, science, and arts occupations",
 AND(B469&gt;=31, B469&lt;=39), "Service occupations",
 AND(B469&gt;=41, B469&lt;=43), "Sales and office occupations",
 AND(B469&gt;=51, B469&lt;=53), "Production, transportation, and material moving occupations",
 AND(B469&gt;=45, B469&lt;=49), "Natural resources, construction, and maintenance occupations",
 TRUE, "Not applicable to study area"
)</f>
        <v>Management, business, science, and arts occupations</v>
      </c>
    </row>
    <row r="470" spans="1:4">
      <c r="A470" s="31" t="s">
        <v>1843</v>
      </c>
      <c r="B470" s="1">
        <f t="shared" si="7"/>
        <v>11</v>
      </c>
      <c r="C470" t="s">
        <v>1478</v>
      </c>
      <c r="D470" t="str" cm="1">
        <f t="array" ref="D470">_xlfn.IFS(
 AND(B470&gt;=11, B470&lt;=29), "Management, business, science, and arts occupations",
 AND(B470&gt;=31, B470&lt;=39), "Service occupations",
 AND(B470&gt;=41, B470&lt;=43), "Sales and office occupations",
 AND(B470&gt;=51, B470&lt;=53), "Production, transportation, and material moving occupations",
 AND(B470&gt;=45, B470&lt;=49), "Natural resources, construction, and maintenance occupations",
 TRUE, "Not applicable to study area"
)</f>
        <v>Management, business, science, and arts occupations</v>
      </c>
    </row>
    <row r="471" spans="1:4">
      <c r="A471" s="31" t="s">
        <v>1843</v>
      </c>
      <c r="B471" s="1">
        <f t="shared" si="7"/>
        <v>11</v>
      </c>
      <c r="C471" t="s">
        <v>1546</v>
      </c>
      <c r="D471" t="str" cm="1">
        <f t="array" ref="D471">_xlfn.IFS(
 AND(B471&gt;=11, B471&lt;=29), "Management, business, science, and arts occupations",
 AND(B471&gt;=31, B471&lt;=39), "Service occupations",
 AND(B471&gt;=41, B471&lt;=43), "Sales and office occupations",
 AND(B471&gt;=51, B471&lt;=53), "Production, transportation, and material moving occupations",
 AND(B471&gt;=45, B471&lt;=49), "Natural resources, construction, and maintenance occupations",
 TRUE, "Not applicable to study area"
)</f>
        <v>Management, business, science, and arts occupations</v>
      </c>
    </row>
    <row r="472" spans="1:4">
      <c r="A472" s="31" t="s">
        <v>1843</v>
      </c>
      <c r="B472" s="1">
        <f t="shared" si="7"/>
        <v>11</v>
      </c>
      <c r="C472" t="s">
        <v>1372</v>
      </c>
      <c r="D472" t="str" cm="1">
        <f t="array" ref="D472">_xlfn.IFS(
 AND(B472&gt;=11, B472&lt;=29), "Management, business, science, and arts occupations",
 AND(B472&gt;=31, B472&lt;=39), "Service occupations",
 AND(B472&gt;=41, B472&lt;=43), "Sales and office occupations",
 AND(B472&gt;=51, B472&lt;=53), "Production, transportation, and material moving occupations",
 AND(B472&gt;=45, B472&lt;=49), "Natural resources, construction, and maintenance occupations",
 TRUE, "Not applicable to study area"
)</f>
        <v>Management, business, science, and arts occupations</v>
      </c>
    </row>
    <row r="473" spans="1:4">
      <c r="A473" s="31" t="s">
        <v>1843</v>
      </c>
      <c r="B473" s="1">
        <f t="shared" si="7"/>
        <v>11</v>
      </c>
      <c r="C473" t="s">
        <v>58</v>
      </c>
      <c r="D473" t="str" cm="1">
        <f t="array" ref="D473">_xlfn.IFS(
 AND(B473&gt;=11, B473&lt;=29), "Management, business, science, and arts occupations",
 AND(B473&gt;=31, B473&lt;=39), "Service occupations",
 AND(B473&gt;=41, B473&lt;=43), "Sales and office occupations",
 AND(B473&gt;=51, B473&lt;=53), "Production, transportation, and material moving occupations",
 AND(B473&gt;=45, B473&lt;=49), "Natural resources, construction, and maintenance occupations",
 TRUE, "Not applicable to study area"
)</f>
        <v>Management, business, science, and arts occupations</v>
      </c>
    </row>
    <row r="474" spans="1:4">
      <c r="A474" s="31" t="s">
        <v>1843</v>
      </c>
      <c r="B474" s="1">
        <f t="shared" si="7"/>
        <v>11</v>
      </c>
      <c r="C474" t="s">
        <v>696</v>
      </c>
      <c r="D474" t="str" cm="1">
        <f t="array" ref="D474">_xlfn.IFS(
 AND(B474&gt;=11, B474&lt;=29), "Management, business, science, and arts occupations",
 AND(B474&gt;=31, B474&lt;=39), "Service occupations",
 AND(B474&gt;=41, B474&lt;=43), "Sales and office occupations",
 AND(B474&gt;=51, B474&lt;=53), "Production, transportation, and material moving occupations",
 AND(B474&gt;=45, B474&lt;=49), "Natural resources, construction, and maintenance occupations",
 TRUE, "Not applicable to study area"
)</f>
        <v>Management, business, science, and arts occupations</v>
      </c>
    </row>
    <row r="475" spans="1:4">
      <c r="A475" s="31" t="s">
        <v>1843</v>
      </c>
      <c r="B475" s="1">
        <f t="shared" si="7"/>
        <v>11</v>
      </c>
      <c r="C475" t="s">
        <v>876</v>
      </c>
      <c r="D475" t="str" cm="1">
        <f t="array" ref="D475">_xlfn.IFS(
 AND(B475&gt;=11, B475&lt;=29), "Management, business, science, and arts occupations",
 AND(B475&gt;=31, B475&lt;=39), "Service occupations",
 AND(B475&gt;=41, B475&lt;=43), "Sales and office occupations",
 AND(B475&gt;=51, B475&lt;=53), "Production, transportation, and material moving occupations",
 AND(B475&gt;=45, B475&lt;=49), "Natural resources, construction, and maintenance occupations",
 TRUE, "Not applicable to study area"
)</f>
        <v>Management, business, science, and arts occupations</v>
      </c>
    </row>
    <row r="476" spans="1:4">
      <c r="A476" s="31" t="s">
        <v>1861</v>
      </c>
      <c r="B476" s="1">
        <f t="shared" si="7"/>
        <v>13</v>
      </c>
      <c r="C476" t="s">
        <v>1468</v>
      </c>
      <c r="D476" t="str" cm="1">
        <f t="array" ref="D476">_xlfn.IFS(
 AND(B476&gt;=11, B476&lt;=29), "Management, business, science, and arts occupations",
 AND(B476&gt;=31, B476&lt;=39), "Service occupations",
 AND(B476&gt;=41, B476&lt;=43), "Sales and office occupations",
 AND(B476&gt;=51, B476&lt;=53), "Production, transportation, and material moving occupations",
 AND(B476&gt;=45, B476&lt;=49), "Natural resources, construction, and maintenance occupations",
 TRUE, "Not applicable to study area"
)</f>
        <v>Management, business, science, and arts occupations</v>
      </c>
    </row>
    <row r="477" spans="1:4">
      <c r="A477" s="31" t="s">
        <v>1861</v>
      </c>
      <c r="B477" s="1">
        <f t="shared" si="7"/>
        <v>13</v>
      </c>
      <c r="C477" t="s">
        <v>1700</v>
      </c>
      <c r="D477" t="str" cm="1">
        <f t="array" ref="D477">_xlfn.IFS(
 AND(B477&gt;=11, B477&lt;=29), "Management, business, science, and arts occupations",
 AND(B477&gt;=31, B477&lt;=39), "Service occupations",
 AND(B477&gt;=41, B477&lt;=43), "Sales and office occupations",
 AND(B477&gt;=51, B477&lt;=53), "Production, transportation, and material moving occupations",
 AND(B477&gt;=45, B477&lt;=49), "Natural resources, construction, and maintenance occupations",
 TRUE, "Not applicable to study area"
)</f>
        <v>Management, business, science, and arts occupations</v>
      </c>
    </row>
    <row r="478" spans="1:4">
      <c r="A478" s="31" t="s">
        <v>1937</v>
      </c>
      <c r="B478" s="1">
        <f t="shared" si="7"/>
        <v>17</v>
      </c>
      <c r="C478" t="s">
        <v>1412</v>
      </c>
      <c r="D478" t="str" cm="1">
        <f t="array" ref="D478">_xlfn.IFS(
 AND(B478&gt;=11, B478&lt;=29), "Management, business, science, and arts occupations",
 AND(B478&gt;=31, B478&lt;=39), "Service occupations",
 AND(B478&gt;=41, B478&lt;=43), "Sales and office occupations",
 AND(B478&gt;=51, B478&lt;=53), "Production, transportation, and material moving occupations",
 AND(B478&gt;=45, B478&lt;=49), "Natural resources, construction, and maintenance occupations",
 TRUE, "Not applicable to study area"
)</f>
        <v>Management, business, science, and arts occupations</v>
      </c>
    </row>
    <row r="479" spans="1:4">
      <c r="A479" s="31" t="s">
        <v>1937</v>
      </c>
      <c r="B479" s="1">
        <f t="shared" si="7"/>
        <v>17</v>
      </c>
      <c r="C479" t="s">
        <v>1328</v>
      </c>
      <c r="D479" t="str" cm="1">
        <f t="array" ref="D479">_xlfn.IFS(
 AND(B479&gt;=11, B479&lt;=29), "Management, business, science, and arts occupations",
 AND(B479&gt;=31, B479&lt;=39), "Service occupations",
 AND(B479&gt;=41, B479&lt;=43), "Sales and office occupations",
 AND(B479&gt;=51, B479&lt;=53), "Production, transportation, and material moving occupations",
 AND(B479&gt;=45, B479&lt;=49), "Natural resources, construction, and maintenance occupations",
 TRUE, "Not applicable to study area"
)</f>
        <v>Management, business, science, and arts occupations</v>
      </c>
    </row>
    <row r="480" spans="1:4">
      <c r="A480" s="31" t="s">
        <v>1937</v>
      </c>
      <c r="B480" s="1">
        <f t="shared" si="7"/>
        <v>17</v>
      </c>
      <c r="C480" t="s">
        <v>1548</v>
      </c>
      <c r="D480" t="str" cm="1">
        <f t="array" ref="D480">_xlfn.IFS(
 AND(B480&gt;=11, B480&lt;=29), "Management, business, science, and arts occupations",
 AND(B480&gt;=31, B480&lt;=39), "Service occupations",
 AND(B480&gt;=41, B480&lt;=43), "Sales and office occupations",
 AND(B480&gt;=51, B480&lt;=53), "Production, transportation, and material moving occupations",
 AND(B480&gt;=45, B480&lt;=49), "Natural resources, construction, and maintenance occupations",
 TRUE, "Not applicable to study area"
)</f>
        <v>Management, business, science, and arts occupations</v>
      </c>
    </row>
    <row r="481" spans="1:4">
      <c r="A481" s="31" t="s">
        <v>1937</v>
      </c>
      <c r="B481" s="1">
        <f t="shared" si="7"/>
        <v>17</v>
      </c>
      <c r="C481" t="s">
        <v>1176</v>
      </c>
      <c r="D481" t="str" cm="1">
        <f t="array" ref="D481">_xlfn.IFS(
 AND(B481&gt;=11, B481&lt;=29), "Management, business, science, and arts occupations",
 AND(B481&gt;=31, B481&lt;=39), "Service occupations",
 AND(B481&gt;=41, B481&lt;=43), "Sales and office occupations",
 AND(B481&gt;=51, B481&lt;=53), "Production, transportation, and material moving occupations",
 AND(B481&gt;=45, B481&lt;=49), "Natural resources, construction, and maintenance occupations",
 TRUE, "Not applicable to study area"
)</f>
        <v>Management, business, science, and arts occupations</v>
      </c>
    </row>
    <row r="482" spans="1:4">
      <c r="A482" s="31" t="s">
        <v>1937</v>
      </c>
      <c r="B482" s="1">
        <f t="shared" si="7"/>
        <v>17</v>
      </c>
      <c r="C482" t="s">
        <v>1738</v>
      </c>
      <c r="D482" t="str" cm="1">
        <f t="array" ref="D482">_xlfn.IFS(
 AND(B482&gt;=11, B482&lt;=29), "Management, business, science, and arts occupations",
 AND(B482&gt;=31, B482&lt;=39), "Service occupations",
 AND(B482&gt;=41, B482&lt;=43), "Sales and office occupations",
 AND(B482&gt;=51, B482&lt;=53), "Production, transportation, and material moving occupations",
 AND(B482&gt;=45, B482&lt;=49), "Natural resources, construction, and maintenance occupations",
 TRUE, "Not applicable to study area"
)</f>
        <v>Management, business, science, and arts occupations</v>
      </c>
    </row>
    <row r="483" spans="1:4">
      <c r="A483" s="31" t="s">
        <v>1937</v>
      </c>
      <c r="B483" s="1">
        <f t="shared" si="7"/>
        <v>17</v>
      </c>
      <c r="C483" t="s">
        <v>1130</v>
      </c>
      <c r="D483" t="str" cm="1">
        <f t="array" ref="D483">_xlfn.IFS(
 AND(B483&gt;=11, B483&lt;=29), "Management, business, science, and arts occupations",
 AND(B483&gt;=31, B483&lt;=39), "Service occupations",
 AND(B483&gt;=41, B483&lt;=43), "Sales and office occupations",
 AND(B483&gt;=51, B483&lt;=53), "Production, transportation, and material moving occupations",
 AND(B483&gt;=45, B483&lt;=49), "Natural resources, construction, and maintenance occupations",
 TRUE, "Not applicable to study area"
)</f>
        <v>Management, business, science, and arts occupations</v>
      </c>
    </row>
    <row r="484" spans="1:4">
      <c r="A484" s="31" t="s">
        <v>1937</v>
      </c>
      <c r="B484" s="1">
        <f t="shared" si="7"/>
        <v>17</v>
      </c>
      <c r="C484" t="s">
        <v>1278</v>
      </c>
      <c r="D484" t="str" cm="1">
        <f t="array" ref="D484">_xlfn.IFS(
 AND(B484&gt;=11, B484&lt;=29), "Management, business, science, and arts occupations",
 AND(B484&gt;=31, B484&lt;=39), "Service occupations",
 AND(B484&gt;=41, B484&lt;=43), "Sales and office occupations",
 AND(B484&gt;=51, B484&lt;=53), "Production, transportation, and material moving occupations",
 AND(B484&gt;=45, B484&lt;=49), "Natural resources, construction, and maintenance occupations",
 TRUE, "Not applicable to study area"
)</f>
        <v>Management, business, science, and arts occupations</v>
      </c>
    </row>
    <row r="485" spans="1:4">
      <c r="A485" s="31" t="s">
        <v>1938</v>
      </c>
      <c r="B485" s="1">
        <f t="shared" si="7"/>
        <v>17</v>
      </c>
      <c r="C485" t="s">
        <v>986</v>
      </c>
      <c r="D485" t="str" cm="1">
        <f t="array" ref="D485">_xlfn.IFS(
 AND(B485&gt;=11, B485&lt;=29), "Management, business, science, and arts occupations",
 AND(B485&gt;=31, B485&lt;=39), "Service occupations",
 AND(B485&gt;=41, B485&lt;=43), "Sales and office occupations",
 AND(B485&gt;=51, B485&lt;=53), "Production, transportation, and material moving occupations",
 AND(B485&gt;=45, B485&lt;=49), "Natural resources, construction, and maintenance occupations",
 TRUE, "Not applicable to study area"
)</f>
        <v>Management, business, science, and arts occupations</v>
      </c>
    </row>
    <row r="486" spans="1:4">
      <c r="A486" s="31" t="s">
        <v>1938</v>
      </c>
      <c r="B486" s="1">
        <f t="shared" si="7"/>
        <v>17</v>
      </c>
      <c r="C486" t="s">
        <v>1344</v>
      </c>
      <c r="D486" t="str" cm="1">
        <f t="array" ref="D486">_xlfn.IFS(
 AND(B486&gt;=11, B486&lt;=29), "Management, business, science, and arts occupations",
 AND(B486&gt;=31, B486&lt;=39), "Service occupations",
 AND(B486&gt;=41, B486&lt;=43), "Sales and office occupations",
 AND(B486&gt;=51, B486&lt;=53), "Production, transportation, and material moving occupations",
 AND(B486&gt;=45, B486&lt;=49), "Natural resources, construction, and maintenance occupations",
 TRUE, "Not applicable to study area"
)</f>
        <v>Management, business, science, and arts occupations</v>
      </c>
    </row>
    <row r="487" spans="1:4">
      <c r="A487" s="31" t="s">
        <v>1938</v>
      </c>
      <c r="B487" s="1">
        <f t="shared" si="7"/>
        <v>17</v>
      </c>
      <c r="C487" t="s">
        <v>1542</v>
      </c>
      <c r="D487" t="str" cm="1">
        <f t="array" ref="D487">_xlfn.IFS(
 AND(B487&gt;=11, B487&lt;=29), "Management, business, science, and arts occupations",
 AND(B487&gt;=31, B487&lt;=39), "Service occupations",
 AND(B487&gt;=41, B487&lt;=43), "Sales and office occupations",
 AND(B487&gt;=51, B487&lt;=53), "Production, transportation, and material moving occupations",
 AND(B487&gt;=45, B487&lt;=49), "Natural resources, construction, and maintenance occupations",
 TRUE, "Not applicable to study area"
)</f>
        <v>Management, business, science, and arts occupations</v>
      </c>
    </row>
    <row r="488" spans="1:4">
      <c r="A488" s="31" t="s">
        <v>1946</v>
      </c>
      <c r="B488" s="1">
        <f t="shared" si="7"/>
        <v>17</v>
      </c>
      <c r="C488" t="s">
        <v>2527</v>
      </c>
      <c r="D488" t="str" cm="1">
        <f t="array" ref="D488">_xlfn.IFS(
 AND(B488&gt;=11, B488&lt;=29), "Management, business, science, and arts occupations",
 AND(B488&gt;=31, B488&lt;=39), "Service occupations",
 AND(B488&gt;=41, B488&lt;=43), "Sales and office occupations",
 AND(B488&gt;=51, B488&lt;=53), "Production, transportation, and material moving occupations",
 AND(B488&gt;=45, B488&lt;=49), "Natural resources, construction, and maintenance occupations",
 TRUE, "Not applicable to study area"
)</f>
        <v>Management, business, science, and arts occupations</v>
      </c>
    </row>
    <row r="489" spans="1:4">
      <c r="A489" s="31" t="s">
        <v>1946</v>
      </c>
      <c r="B489" s="1">
        <f t="shared" si="7"/>
        <v>17</v>
      </c>
      <c r="C489" t="s">
        <v>1810</v>
      </c>
      <c r="D489" t="str" cm="1">
        <f t="array" ref="D489">_xlfn.IFS(
 AND(B489&gt;=11, B489&lt;=29), "Management, business, science, and arts occupations",
 AND(B489&gt;=31, B489&lt;=39), "Service occupations",
 AND(B489&gt;=41, B489&lt;=43), "Sales and office occupations",
 AND(B489&gt;=51, B489&lt;=53), "Production, transportation, and material moving occupations",
 AND(B489&gt;=45, B489&lt;=49), "Natural resources, construction, and maintenance occupations",
 TRUE, "Not applicable to study area"
)</f>
        <v>Management, business, science, and arts occupations</v>
      </c>
    </row>
    <row r="490" spans="1:4">
      <c r="A490" s="31" t="s">
        <v>1946</v>
      </c>
      <c r="B490" s="1">
        <f t="shared" si="7"/>
        <v>17</v>
      </c>
      <c r="C490" t="s">
        <v>1835</v>
      </c>
      <c r="D490" t="str" cm="1">
        <f t="array" ref="D490">_xlfn.IFS(
 AND(B490&gt;=11, B490&lt;=29), "Management, business, science, and arts occupations",
 AND(B490&gt;=31, B490&lt;=39), "Service occupations",
 AND(B490&gt;=41, B490&lt;=43), "Sales and office occupations",
 AND(B490&gt;=51, B490&lt;=53), "Production, transportation, and material moving occupations",
 AND(B490&gt;=45, B490&lt;=49), "Natural resources, construction, and maintenance occupations",
 TRUE, "Not applicable to study area"
)</f>
        <v>Management, business, science, and arts occupations</v>
      </c>
    </row>
    <row r="491" spans="1:4">
      <c r="A491" s="31" t="s">
        <v>1947</v>
      </c>
      <c r="B491" s="1">
        <f t="shared" si="7"/>
        <v>17</v>
      </c>
      <c r="C491" t="s">
        <v>684</v>
      </c>
      <c r="D491" t="str" cm="1">
        <f t="array" ref="D491">_xlfn.IFS(
 AND(B491&gt;=11, B491&lt;=29), "Management, business, science, and arts occupations",
 AND(B491&gt;=31, B491&lt;=39), "Service occupations",
 AND(B491&gt;=41, B491&lt;=43), "Sales and office occupations",
 AND(B491&gt;=51, B491&lt;=53), "Production, transportation, and material moving occupations",
 AND(B491&gt;=45, B491&lt;=49), "Natural resources, construction, and maintenance occupations",
 TRUE, "Not applicable to study area"
)</f>
        <v>Management, business, science, and arts occupations</v>
      </c>
    </row>
    <row r="492" spans="1:4">
      <c r="A492" s="31" t="s">
        <v>1947</v>
      </c>
      <c r="B492" s="1">
        <f t="shared" si="7"/>
        <v>17</v>
      </c>
      <c r="C492" t="s">
        <v>1128</v>
      </c>
      <c r="D492" t="str" cm="1">
        <f t="array" ref="D492">_xlfn.IFS(
 AND(B492&gt;=11, B492&lt;=29), "Management, business, science, and arts occupations",
 AND(B492&gt;=31, B492&lt;=39), "Service occupations",
 AND(B492&gt;=41, B492&lt;=43), "Sales and office occupations",
 AND(B492&gt;=51, B492&lt;=53), "Production, transportation, and material moving occupations",
 AND(B492&gt;=45, B492&lt;=49), "Natural resources, construction, and maintenance occupations",
 TRUE, "Not applicable to study area"
)</f>
        <v>Management, business, science, and arts occupations</v>
      </c>
    </row>
    <row r="493" spans="1:4">
      <c r="A493" s="31" t="s">
        <v>1947</v>
      </c>
      <c r="B493" s="1">
        <f t="shared" si="7"/>
        <v>17</v>
      </c>
      <c r="C493" t="s">
        <v>776</v>
      </c>
      <c r="D493" t="str" cm="1">
        <f t="array" ref="D493">_xlfn.IFS(
 AND(B493&gt;=11, B493&lt;=29), "Management, business, science, and arts occupations",
 AND(B493&gt;=31, B493&lt;=39), "Service occupations",
 AND(B493&gt;=41, B493&lt;=43), "Sales and office occupations",
 AND(B493&gt;=51, B493&lt;=53), "Production, transportation, and material moving occupations",
 AND(B493&gt;=45, B493&lt;=49), "Natural resources, construction, and maintenance occupations",
 TRUE, "Not applicable to study area"
)</f>
        <v>Management, business, science, and arts occupations</v>
      </c>
    </row>
    <row r="494" spans="1:4">
      <c r="A494" s="31" t="s">
        <v>1947</v>
      </c>
      <c r="B494" s="1">
        <f t="shared" si="7"/>
        <v>17</v>
      </c>
      <c r="C494" t="s">
        <v>1726</v>
      </c>
      <c r="D494" t="str" cm="1">
        <f t="array" ref="D494">_xlfn.IFS(
 AND(B494&gt;=11, B494&lt;=29), "Management, business, science, and arts occupations",
 AND(B494&gt;=31, B494&lt;=39), "Service occupations",
 AND(B494&gt;=41, B494&lt;=43), "Sales and office occupations",
 AND(B494&gt;=51, B494&lt;=53), "Production, transportation, and material moving occupations",
 AND(B494&gt;=45, B494&lt;=49), "Natural resources, construction, and maintenance occupations",
 TRUE, "Not applicable to study area"
)</f>
        <v>Management, business, science, and arts occupations</v>
      </c>
    </row>
    <row r="495" spans="1:4">
      <c r="A495" s="31" t="s">
        <v>1947</v>
      </c>
      <c r="B495" s="1">
        <f t="shared" si="7"/>
        <v>17</v>
      </c>
      <c r="C495" t="s">
        <v>1602</v>
      </c>
      <c r="D495" t="str" cm="1">
        <f t="array" ref="D495">_xlfn.IFS(
 AND(B495&gt;=11, B495&lt;=29), "Management, business, science, and arts occupations",
 AND(B495&gt;=31, B495&lt;=39), "Service occupations",
 AND(B495&gt;=41, B495&lt;=43), "Sales and office occupations",
 AND(B495&gt;=51, B495&lt;=53), "Production, transportation, and material moving occupations",
 AND(B495&gt;=45, B495&lt;=49), "Natural resources, construction, and maintenance occupations",
 TRUE, "Not applicable to study area"
)</f>
        <v>Management, business, science, and arts occupations</v>
      </c>
    </row>
    <row r="496" spans="1:4">
      <c r="A496" s="31" t="s">
        <v>1951</v>
      </c>
      <c r="B496" s="1">
        <f t="shared" si="7"/>
        <v>17</v>
      </c>
      <c r="C496" t="s">
        <v>1326</v>
      </c>
      <c r="D496" t="str" cm="1">
        <f t="array" ref="D496">_xlfn.IFS(
 AND(B496&gt;=11, B496&lt;=29), "Management, business, science, and arts occupations",
 AND(B496&gt;=31, B496&lt;=39), "Service occupations",
 AND(B496&gt;=41, B496&lt;=43), "Sales and office occupations",
 AND(B496&gt;=51, B496&lt;=53), "Production, transportation, and material moving occupations",
 AND(B496&gt;=45, B496&lt;=49), "Natural resources, construction, and maintenance occupations",
 TRUE, "Not applicable to study area"
)</f>
        <v>Management, business, science, and arts occupations</v>
      </c>
    </row>
    <row r="497" spans="1:4">
      <c r="A497" s="31" t="s">
        <v>1953</v>
      </c>
      <c r="B497" s="1">
        <f t="shared" si="7"/>
        <v>17</v>
      </c>
      <c r="C497" t="s">
        <v>828</v>
      </c>
      <c r="D497" t="str" cm="1">
        <f t="array" ref="D497">_xlfn.IFS(
 AND(B497&gt;=11, B497&lt;=29), "Management, business, science, and arts occupations",
 AND(B497&gt;=31, B497&lt;=39), "Service occupations",
 AND(B497&gt;=41, B497&lt;=43), "Sales and office occupations",
 AND(B497&gt;=51, B497&lt;=53), "Production, transportation, and material moving occupations",
 AND(B497&gt;=45, B497&lt;=49), "Natural resources, construction, and maintenance occupations",
 TRUE, "Not applicable to study area"
)</f>
        <v>Management, business, science, and arts occupations</v>
      </c>
    </row>
    <row r="498" spans="1:4">
      <c r="A498" s="31" t="s">
        <v>1953</v>
      </c>
      <c r="B498" s="1">
        <f t="shared" si="7"/>
        <v>17</v>
      </c>
      <c r="C498" t="s">
        <v>1244</v>
      </c>
      <c r="D498" t="str" cm="1">
        <f t="array" ref="D498">_xlfn.IFS(
 AND(B498&gt;=11, B498&lt;=29), "Management, business, science, and arts occupations",
 AND(B498&gt;=31, B498&lt;=39), "Service occupations",
 AND(B498&gt;=41, B498&lt;=43), "Sales and office occupations",
 AND(B498&gt;=51, B498&lt;=53), "Production, transportation, and material moving occupations",
 AND(B498&gt;=45, B498&lt;=49), "Natural resources, construction, and maintenance occupations",
 TRUE, "Not applicable to study area"
)</f>
        <v>Management, business, science, and arts occupations</v>
      </c>
    </row>
    <row r="499" spans="1:4">
      <c r="A499" s="31" t="s">
        <v>1953</v>
      </c>
      <c r="B499" s="1">
        <f t="shared" si="7"/>
        <v>17</v>
      </c>
      <c r="C499" t="s">
        <v>310</v>
      </c>
      <c r="D499" t="str" cm="1">
        <f t="array" ref="D499">_xlfn.IFS(
 AND(B499&gt;=11, B499&lt;=29), "Management, business, science, and arts occupations",
 AND(B499&gt;=31, B499&lt;=39), "Service occupations",
 AND(B499&gt;=41, B499&lt;=43), "Sales and office occupations",
 AND(B499&gt;=51, B499&lt;=53), "Production, transportation, and material moving occupations",
 AND(B499&gt;=45, B499&lt;=49), "Natural resources, construction, and maintenance occupations",
 TRUE, "Not applicable to study area"
)</f>
        <v>Management, business, science, and arts occupations</v>
      </c>
    </row>
    <row r="500" spans="1:4">
      <c r="A500" s="31" t="s">
        <v>1954</v>
      </c>
      <c r="B500" s="1">
        <f t="shared" si="7"/>
        <v>17</v>
      </c>
      <c r="C500" t="s">
        <v>562</v>
      </c>
      <c r="D500" t="str" cm="1">
        <f t="array" ref="D500">_xlfn.IFS(
 AND(B500&gt;=11, B500&lt;=29), "Management, business, science, and arts occupations",
 AND(B500&gt;=31, B500&lt;=39), "Service occupations",
 AND(B500&gt;=41, B500&lt;=43), "Sales and office occupations",
 AND(B500&gt;=51, B500&lt;=53), "Production, transportation, and material moving occupations",
 AND(B500&gt;=45, B500&lt;=49), "Natural resources, construction, and maintenance occupations",
 TRUE, "Not applicable to study area"
)</f>
        <v>Management, business, science, and arts occupations</v>
      </c>
    </row>
    <row r="501" spans="1:4">
      <c r="A501" s="31" t="s">
        <v>1954</v>
      </c>
      <c r="B501" s="1">
        <f t="shared" si="7"/>
        <v>17</v>
      </c>
      <c r="C501" t="s">
        <v>956</v>
      </c>
      <c r="D501" t="str" cm="1">
        <f t="array" ref="D501">_xlfn.IFS(
 AND(B501&gt;=11, B501&lt;=29), "Management, business, science, and arts occupations",
 AND(B501&gt;=31, B501&lt;=39), "Service occupations",
 AND(B501&gt;=41, B501&lt;=43), "Sales and office occupations",
 AND(B501&gt;=51, B501&lt;=53), "Production, transportation, and material moving occupations",
 AND(B501&gt;=45, B501&lt;=49), "Natural resources, construction, and maintenance occupations",
 TRUE, "Not applicable to study area"
)</f>
        <v>Management, business, science, and arts occupations</v>
      </c>
    </row>
    <row r="502" spans="1:4">
      <c r="A502" s="31" t="s">
        <v>1955</v>
      </c>
      <c r="B502" s="1">
        <f t="shared" si="7"/>
        <v>17</v>
      </c>
      <c r="C502" t="s">
        <v>2060</v>
      </c>
      <c r="D502" t="str" cm="1">
        <f t="array" ref="D502">_xlfn.IFS(
 AND(B502&gt;=11, B502&lt;=29), "Management, business, science, and arts occupations",
 AND(B502&gt;=31, B502&lt;=39), "Service occupations",
 AND(B502&gt;=41, B502&lt;=43), "Sales and office occupations",
 AND(B502&gt;=51, B502&lt;=53), "Production, transportation, and material moving occupations",
 AND(B502&gt;=45, B502&lt;=49), "Natural resources, construction, and maintenance occupations",
 TRUE, "Not applicable to study area"
)</f>
        <v>Management, business, science, and arts occupations</v>
      </c>
    </row>
    <row r="503" spans="1:4">
      <c r="A503" s="31" t="s">
        <v>1955</v>
      </c>
      <c r="B503" s="1">
        <f t="shared" si="7"/>
        <v>17</v>
      </c>
      <c r="C503" t="s">
        <v>1752</v>
      </c>
      <c r="D503" t="str" cm="1">
        <f t="array" ref="D503">_xlfn.IFS(
 AND(B503&gt;=11, B503&lt;=29), "Management, business, science, and arts occupations",
 AND(B503&gt;=31, B503&lt;=39), "Service occupations",
 AND(B503&gt;=41, B503&lt;=43), "Sales and office occupations",
 AND(B503&gt;=51, B503&lt;=53), "Production, transportation, and material moving occupations",
 AND(B503&gt;=45, B503&lt;=49), "Natural resources, construction, and maintenance occupations",
 TRUE, "Not applicable to study area"
)</f>
        <v>Management, business, science, and arts occupations</v>
      </c>
    </row>
    <row r="504" spans="1:4">
      <c r="A504" s="31" t="s">
        <v>1958</v>
      </c>
      <c r="B504" s="1">
        <f t="shared" si="7"/>
        <v>17</v>
      </c>
      <c r="C504" t="s">
        <v>1692</v>
      </c>
      <c r="D504" t="str" cm="1">
        <f t="array" ref="D504">_xlfn.IFS(
 AND(B504&gt;=11, B504&lt;=29), "Management, business, science, and arts occupations",
 AND(B504&gt;=31, B504&lt;=39), "Service occupations",
 AND(B504&gt;=41, B504&lt;=43), "Sales and office occupations",
 AND(B504&gt;=51, B504&lt;=53), "Production, transportation, and material moving occupations",
 AND(B504&gt;=45, B504&lt;=49), "Natural resources, construction, and maintenance occupations",
 TRUE, "Not applicable to study area"
)</f>
        <v>Management, business, science, and arts occupations</v>
      </c>
    </row>
    <row r="505" spans="1:4">
      <c r="A505" s="31" t="s">
        <v>1958</v>
      </c>
      <c r="B505" s="1">
        <f t="shared" si="7"/>
        <v>17</v>
      </c>
      <c r="C505" t="s">
        <v>1662</v>
      </c>
      <c r="D505" t="str" cm="1">
        <f t="array" ref="D505">_xlfn.IFS(
 AND(B505&gt;=11, B505&lt;=29), "Management, business, science, and arts occupations",
 AND(B505&gt;=31, B505&lt;=39), "Service occupations",
 AND(B505&gt;=41, B505&lt;=43), "Sales and office occupations",
 AND(B505&gt;=51, B505&lt;=53), "Production, transportation, and material moving occupations",
 AND(B505&gt;=45, B505&lt;=49), "Natural resources, construction, and maintenance occupations",
 TRUE, "Not applicable to study area"
)</f>
        <v>Management, business, science, and arts occupations</v>
      </c>
    </row>
    <row r="506" spans="1:4">
      <c r="A506" s="31" t="s">
        <v>1958</v>
      </c>
      <c r="B506" s="1">
        <f t="shared" si="7"/>
        <v>17</v>
      </c>
      <c r="C506" t="s">
        <v>1552</v>
      </c>
      <c r="D506" t="str" cm="1">
        <f t="array" ref="D506">_xlfn.IFS(
 AND(B506&gt;=11, B506&lt;=29), "Management, business, science, and arts occupations",
 AND(B506&gt;=31, B506&lt;=39), "Service occupations",
 AND(B506&gt;=41, B506&lt;=43), "Sales and office occupations",
 AND(B506&gt;=51, B506&lt;=53), "Production, transportation, and material moving occupations",
 AND(B506&gt;=45, B506&lt;=49), "Natural resources, construction, and maintenance occupations",
 TRUE, "Not applicable to study area"
)</f>
        <v>Management, business, science, and arts occupations</v>
      </c>
    </row>
    <row r="507" spans="1:4">
      <c r="A507" s="31" t="s">
        <v>1958</v>
      </c>
      <c r="B507" s="1">
        <f t="shared" si="7"/>
        <v>17</v>
      </c>
      <c r="C507" t="s">
        <v>1018</v>
      </c>
      <c r="D507" t="str" cm="1">
        <f t="array" ref="D507">_xlfn.IFS(
 AND(B507&gt;=11, B507&lt;=29), "Management, business, science, and arts occupations",
 AND(B507&gt;=31, B507&lt;=39), "Service occupations",
 AND(B507&gt;=41, B507&lt;=43), "Sales and office occupations",
 AND(B507&gt;=51, B507&lt;=53), "Production, transportation, and material moving occupations",
 AND(B507&gt;=45, B507&lt;=49), "Natural resources, construction, and maintenance occupations",
 TRUE, "Not applicable to study area"
)</f>
        <v>Management, business, science, and arts occupations</v>
      </c>
    </row>
    <row r="508" spans="1:4">
      <c r="A508" s="31" t="s">
        <v>1958</v>
      </c>
      <c r="B508" s="1">
        <f t="shared" si="7"/>
        <v>17</v>
      </c>
      <c r="C508" t="s">
        <v>1774</v>
      </c>
      <c r="D508" t="str" cm="1">
        <f t="array" ref="D508">_xlfn.IFS(
 AND(B508&gt;=11, B508&lt;=29), "Management, business, science, and arts occupations",
 AND(B508&gt;=31, B508&lt;=39), "Service occupations",
 AND(B508&gt;=41, B508&lt;=43), "Sales and office occupations",
 AND(B508&gt;=51, B508&lt;=53), "Production, transportation, and material moving occupations",
 AND(B508&gt;=45, B508&lt;=49), "Natural resources, construction, and maintenance occupations",
 TRUE, "Not applicable to study area"
)</f>
        <v>Management, business, science, and arts occupations</v>
      </c>
    </row>
    <row r="509" spans="1:4">
      <c r="A509" s="31" t="s">
        <v>1958</v>
      </c>
      <c r="B509" s="1">
        <f t="shared" si="7"/>
        <v>17</v>
      </c>
      <c r="C509" t="s">
        <v>2075</v>
      </c>
      <c r="D509" t="str" cm="1">
        <f t="array" ref="D509">_xlfn.IFS(
 AND(B509&gt;=11, B509&lt;=29), "Management, business, science, and arts occupations",
 AND(B509&gt;=31, B509&lt;=39), "Service occupations",
 AND(B509&gt;=41, B509&lt;=43), "Sales and office occupations",
 AND(B509&gt;=51, B509&lt;=53), "Production, transportation, and material moving occupations",
 AND(B509&gt;=45, B509&lt;=49), "Natural resources, construction, and maintenance occupations",
 TRUE, "Not applicable to study area"
)</f>
        <v>Management, business, science, and arts occupations</v>
      </c>
    </row>
    <row r="510" spans="1:4">
      <c r="A510" s="31" t="s">
        <v>1958</v>
      </c>
      <c r="B510" s="1">
        <f t="shared" si="7"/>
        <v>17</v>
      </c>
      <c r="C510" t="s">
        <v>1312</v>
      </c>
      <c r="D510" t="str" cm="1">
        <f t="array" ref="D510">_xlfn.IFS(
 AND(B510&gt;=11, B510&lt;=29), "Management, business, science, and arts occupations",
 AND(B510&gt;=31, B510&lt;=39), "Service occupations",
 AND(B510&gt;=41, B510&lt;=43), "Sales and office occupations",
 AND(B510&gt;=51, B510&lt;=53), "Production, transportation, and material moving occupations",
 AND(B510&gt;=45, B510&lt;=49), "Natural resources, construction, and maintenance occupations",
 TRUE, "Not applicable to study area"
)</f>
        <v>Management, business, science, and arts occupations</v>
      </c>
    </row>
    <row r="511" spans="1:4">
      <c r="A511" s="31" t="s">
        <v>1966</v>
      </c>
      <c r="B511" s="1">
        <f t="shared" si="7"/>
        <v>17</v>
      </c>
      <c r="C511" t="s">
        <v>1416</v>
      </c>
      <c r="D511" t="str" cm="1">
        <f t="array" ref="D511">_xlfn.IFS(
 AND(B511&gt;=11, B511&lt;=29), "Management, business, science, and arts occupations",
 AND(B511&gt;=31, B511&lt;=39), "Service occupations",
 AND(B511&gt;=41, B511&lt;=43), "Sales and office occupations",
 AND(B511&gt;=51, B511&lt;=53), "Production, transportation, and material moving occupations",
 AND(B511&gt;=45, B511&lt;=49), "Natural resources, construction, and maintenance occupations",
 TRUE, "Not applicable to study area"
)</f>
        <v>Management, business, science, and arts occupations</v>
      </c>
    </row>
    <row r="512" spans="1:4">
      <c r="A512" s="31" t="s">
        <v>1966</v>
      </c>
      <c r="B512" s="1">
        <f t="shared" si="7"/>
        <v>17</v>
      </c>
      <c r="C512" t="s">
        <v>1736</v>
      </c>
      <c r="D512" t="str" cm="1">
        <f t="array" ref="D512">_xlfn.IFS(
 AND(B512&gt;=11, B512&lt;=29), "Management, business, science, and arts occupations",
 AND(B512&gt;=31, B512&lt;=39), "Service occupations",
 AND(B512&gt;=41, B512&lt;=43), "Sales and office occupations",
 AND(B512&gt;=51, B512&lt;=53), "Production, transportation, and material moving occupations",
 AND(B512&gt;=45, B512&lt;=49), "Natural resources, construction, and maintenance occupations",
 TRUE, "Not applicable to study area"
)</f>
        <v>Management, business, science, and arts occupations</v>
      </c>
    </row>
    <row r="513" spans="1:4">
      <c r="A513" s="31" t="s">
        <v>1967</v>
      </c>
      <c r="B513" s="1">
        <f t="shared" si="7"/>
        <v>17</v>
      </c>
      <c r="C513" t="s">
        <v>520</v>
      </c>
      <c r="D513" t="str" cm="1">
        <f t="array" ref="D513">_xlfn.IFS(
 AND(B513&gt;=11, B513&lt;=29), "Management, business, science, and arts occupations",
 AND(B513&gt;=31, B513&lt;=39), "Service occupations",
 AND(B513&gt;=41, B513&lt;=43), "Sales and office occupations",
 AND(B513&gt;=51, B513&lt;=53), "Production, transportation, and material moving occupations",
 AND(B513&gt;=45, B513&lt;=49), "Natural resources, construction, and maintenance occupations",
 TRUE, "Not applicable to study area"
)</f>
        <v>Management, business, science, and arts occupations</v>
      </c>
    </row>
    <row r="514" spans="1:4">
      <c r="A514" s="31" t="s">
        <v>1969</v>
      </c>
      <c r="B514" s="1">
        <f t="shared" ref="B514:B577" si="8">VALUE(LEFT(A514,2))</f>
        <v>17</v>
      </c>
      <c r="C514" t="s">
        <v>342</v>
      </c>
      <c r="D514" t="str" cm="1">
        <f t="array" ref="D514">_xlfn.IFS(
 AND(B514&gt;=11, B514&lt;=29), "Management, business, science, and arts occupations",
 AND(B514&gt;=31, B514&lt;=39), "Service occupations",
 AND(B514&gt;=41, B514&lt;=43), "Sales and office occupations",
 AND(B514&gt;=51, B514&lt;=53), "Production, transportation, and material moving occupations",
 AND(B514&gt;=45, B514&lt;=49), "Natural resources, construction, and maintenance occupations",
 TRUE, "Not applicable to study area"
)</f>
        <v>Management, business, science, and arts occupations</v>
      </c>
    </row>
    <row r="515" spans="1:4">
      <c r="A515" s="31" t="s">
        <v>1969</v>
      </c>
      <c r="B515" s="1">
        <f t="shared" si="8"/>
        <v>17</v>
      </c>
      <c r="C515" t="s">
        <v>166</v>
      </c>
      <c r="D515" t="str" cm="1">
        <f t="array" ref="D515">_xlfn.IFS(
 AND(B515&gt;=11, B515&lt;=29), "Management, business, science, and arts occupations",
 AND(B515&gt;=31, B515&lt;=39), "Service occupations",
 AND(B515&gt;=41, B515&lt;=43), "Sales and office occupations",
 AND(B515&gt;=51, B515&lt;=53), "Production, transportation, and material moving occupations",
 AND(B515&gt;=45, B515&lt;=49), "Natural resources, construction, and maintenance occupations",
 TRUE, "Not applicable to study area"
)</f>
        <v>Management, business, science, and arts occupations</v>
      </c>
    </row>
    <row r="516" spans="1:4">
      <c r="A516" s="31" t="s">
        <v>1969</v>
      </c>
      <c r="B516" s="1">
        <f t="shared" si="8"/>
        <v>17</v>
      </c>
      <c r="C516" t="s">
        <v>414</v>
      </c>
      <c r="D516" t="str" cm="1">
        <f t="array" ref="D516">_xlfn.IFS(
 AND(B516&gt;=11, B516&lt;=29), "Management, business, science, and arts occupations",
 AND(B516&gt;=31, B516&lt;=39), "Service occupations",
 AND(B516&gt;=41, B516&lt;=43), "Sales and office occupations",
 AND(B516&gt;=51, B516&lt;=53), "Production, transportation, and material moving occupations",
 AND(B516&gt;=45, B516&lt;=49), "Natural resources, construction, and maintenance occupations",
 TRUE, "Not applicable to study area"
)</f>
        <v>Management, business, science, and arts occupations</v>
      </c>
    </row>
    <row r="517" spans="1:4">
      <c r="A517" s="31" t="s">
        <v>1969</v>
      </c>
      <c r="B517" s="1">
        <f t="shared" si="8"/>
        <v>17</v>
      </c>
      <c r="C517" t="s">
        <v>2338</v>
      </c>
      <c r="D517" t="str" cm="1">
        <f t="array" ref="D517">_xlfn.IFS(
 AND(B517&gt;=11, B517&lt;=29), "Management, business, science, and arts occupations",
 AND(B517&gt;=31, B517&lt;=39), "Service occupations",
 AND(B517&gt;=41, B517&lt;=43), "Sales and office occupations",
 AND(B517&gt;=51, B517&lt;=53), "Production, transportation, and material moving occupations",
 AND(B517&gt;=45, B517&lt;=49), "Natural resources, construction, and maintenance occupations",
 TRUE, "Not applicable to study area"
)</f>
        <v>Management, business, science, and arts occupations</v>
      </c>
    </row>
    <row r="518" spans="1:4">
      <c r="A518" s="31" t="s">
        <v>1970</v>
      </c>
      <c r="B518" s="1">
        <f t="shared" si="8"/>
        <v>17</v>
      </c>
      <c r="C518" t="s">
        <v>1106</v>
      </c>
      <c r="D518" t="str" cm="1">
        <f t="array" ref="D518">_xlfn.IFS(
 AND(B518&gt;=11, B518&lt;=29), "Management, business, science, and arts occupations",
 AND(B518&gt;=31, B518&lt;=39), "Service occupations",
 AND(B518&gt;=41, B518&lt;=43), "Sales and office occupations",
 AND(B518&gt;=51, B518&lt;=53), "Production, transportation, and material moving occupations",
 AND(B518&gt;=45, B518&lt;=49), "Natural resources, construction, and maintenance occupations",
 TRUE, "Not applicable to study area"
)</f>
        <v>Management, business, science, and arts occupations</v>
      </c>
    </row>
    <row r="519" spans="1:4">
      <c r="A519" s="31" t="s">
        <v>1974</v>
      </c>
      <c r="B519" s="1">
        <f t="shared" si="8"/>
        <v>17</v>
      </c>
      <c r="C519" t="s">
        <v>730</v>
      </c>
      <c r="D519" t="str" cm="1">
        <f t="array" ref="D519">_xlfn.IFS(
 AND(B519&gt;=11, B519&lt;=29), "Management, business, science, and arts occupations",
 AND(B519&gt;=31, B519&lt;=39), "Service occupations",
 AND(B519&gt;=41, B519&lt;=43), "Sales and office occupations",
 AND(B519&gt;=51, B519&lt;=53), "Production, transportation, and material moving occupations",
 AND(B519&gt;=45, B519&lt;=49), "Natural resources, construction, and maintenance occupations",
 TRUE, "Not applicable to study area"
)</f>
        <v>Management, business, science, and arts occupations</v>
      </c>
    </row>
    <row r="520" spans="1:4">
      <c r="A520" s="31" t="s">
        <v>1977</v>
      </c>
      <c r="B520" s="1">
        <f t="shared" si="8"/>
        <v>17</v>
      </c>
      <c r="C520" t="s">
        <v>354</v>
      </c>
      <c r="D520" t="str" cm="1">
        <f t="array" ref="D520">_xlfn.IFS(
 AND(B520&gt;=11, B520&lt;=29), "Management, business, science, and arts occupations",
 AND(B520&gt;=31, B520&lt;=39), "Service occupations",
 AND(B520&gt;=41, B520&lt;=43), "Sales and office occupations",
 AND(B520&gt;=51, B520&lt;=53), "Production, transportation, and material moving occupations",
 AND(B520&gt;=45, B520&lt;=49), "Natural resources, construction, and maintenance occupations",
 TRUE, "Not applicable to study area"
)</f>
        <v>Management, business, science, and arts occupations</v>
      </c>
    </row>
    <row r="521" spans="1:4">
      <c r="A521" s="31" t="s">
        <v>1977</v>
      </c>
      <c r="B521" s="1">
        <f t="shared" si="8"/>
        <v>17</v>
      </c>
      <c r="C521" t="s">
        <v>188</v>
      </c>
      <c r="D521" t="str" cm="1">
        <f t="array" ref="D521">_xlfn.IFS(
 AND(B521&gt;=11, B521&lt;=29), "Management, business, science, and arts occupations",
 AND(B521&gt;=31, B521&lt;=39), "Service occupations",
 AND(B521&gt;=41, B521&lt;=43), "Sales and office occupations",
 AND(B521&gt;=51, B521&lt;=53), "Production, transportation, and material moving occupations",
 AND(B521&gt;=45, B521&lt;=49), "Natural resources, construction, and maintenance occupations",
 TRUE, "Not applicable to study area"
)</f>
        <v>Management, business, science, and arts occupations</v>
      </c>
    </row>
    <row r="522" spans="1:4">
      <c r="A522" s="31" t="s">
        <v>1977</v>
      </c>
      <c r="B522" s="1">
        <f t="shared" si="8"/>
        <v>17</v>
      </c>
      <c r="C522" t="s">
        <v>212</v>
      </c>
      <c r="D522" t="str" cm="1">
        <f t="array" ref="D522">_xlfn.IFS(
 AND(B522&gt;=11, B522&lt;=29), "Management, business, science, and arts occupations",
 AND(B522&gt;=31, B522&lt;=39), "Service occupations",
 AND(B522&gt;=41, B522&lt;=43), "Sales and office occupations",
 AND(B522&gt;=51, B522&lt;=53), "Production, transportation, and material moving occupations",
 AND(B522&gt;=45, B522&lt;=49), "Natural resources, construction, and maintenance occupations",
 TRUE, "Not applicable to study area"
)</f>
        <v>Management, business, science, and arts occupations</v>
      </c>
    </row>
    <row r="523" spans="1:4">
      <c r="A523" s="31" t="s">
        <v>1977</v>
      </c>
      <c r="B523" s="1">
        <f t="shared" si="8"/>
        <v>17</v>
      </c>
      <c r="C523" t="s">
        <v>464</v>
      </c>
      <c r="D523" t="str" cm="1">
        <f t="array" ref="D523">_xlfn.IFS(
 AND(B523&gt;=11, B523&lt;=29), "Management, business, science, and arts occupations",
 AND(B523&gt;=31, B523&lt;=39), "Service occupations",
 AND(B523&gt;=41, B523&lt;=43), "Sales and office occupations",
 AND(B523&gt;=51, B523&lt;=53), "Production, transportation, and material moving occupations",
 AND(B523&gt;=45, B523&lt;=49), "Natural resources, construction, and maintenance occupations",
 TRUE, "Not applicable to study area"
)</f>
        <v>Management, business, science, and arts occupations</v>
      </c>
    </row>
    <row r="524" spans="1:4">
      <c r="A524" s="31" t="s">
        <v>1977</v>
      </c>
      <c r="B524" s="1">
        <f t="shared" si="8"/>
        <v>17</v>
      </c>
      <c r="C524" t="s">
        <v>608</v>
      </c>
      <c r="D524" t="str" cm="1">
        <f t="array" ref="D524">_xlfn.IFS(
 AND(B524&gt;=11, B524&lt;=29), "Management, business, science, and arts occupations",
 AND(B524&gt;=31, B524&lt;=39), "Service occupations",
 AND(B524&gt;=41, B524&lt;=43), "Sales and office occupations",
 AND(B524&gt;=51, B524&lt;=53), "Production, transportation, and material moving occupations",
 AND(B524&gt;=45, B524&lt;=49), "Natural resources, construction, and maintenance occupations",
 TRUE, "Not applicable to study area"
)</f>
        <v>Management, business, science, and arts occupations</v>
      </c>
    </row>
    <row r="525" spans="1:4">
      <c r="A525" s="31" t="s">
        <v>1977</v>
      </c>
      <c r="B525" s="1">
        <f t="shared" si="8"/>
        <v>17</v>
      </c>
      <c r="C525" t="s">
        <v>46</v>
      </c>
      <c r="D525" t="str" cm="1">
        <f t="array" ref="D525">_xlfn.IFS(
 AND(B525&gt;=11, B525&lt;=29), "Management, business, science, and arts occupations",
 AND(B525&gt;=31, B525&lt;=39), "Service occupations",
 AND(B525&gt;=41, B525&lt;=43), "Sales and office occupations",
 AND(B525&gt;=51, B525&lt;=53), "Production, transportation, and material moving occupations",
 AND(B525&gt;=45, B525&lt;=49), "Natural resources, construction, and maintenance occupations",
 TRUE, "Not applicable to study area"
)</f>
        <v>Management, business, science, and arts occupations</v>
      </c>
    </row>
    <row r="526" spans="1:4">
      <c r="A526" s="31" t="s">
        <v>1977</v>
      </c>
      <c r="B526" s="1">
        <f t="shared" si="8"/>
        <v>17</v>
      </c>
      <c r="C526" t="s">
        <v>336</v>
      </c>
      <c r="D526" t="str" cm="1">
        <f t="array" ref="D526">_xlfn.IFS(
 AND(B526&gt;=11, B526&lt;=29), "Management, business, science, and arts occupations",
 AND(B526&gt;=31, B526&lt;=39), "Service occupations",
 AND(B526&gt;=41, B526&lt;=43), "Sales and office occupations",
 AND(B526&gt;=51, B526&lt;=53), "Production, transportation, and material moving occupations",
 AND(B526&gt;=45, B526&lt;=49), "Natural resources, construction, and maintenance occupations",
 TRUE, "Not applicable to study area"
)</f>
        <v>Management, business, science, and arts occupations</v>
      </c>
    </row>
    <row r="527" spans="1:4">
      <c r="A527" s="31" t="s">
        <v>1977</v>
      </c>
      <c r="B527" s="1">
        <f t="shared" si="8"/>
        <v>17</v>
      </c>
      <c r="C527" t="s">
        <v>640</v>
      </c>
      <c r="D527" t="str" cm="1">
        <f t="array" ref="D527">_xlfn.IFS(
 AND(B527&gt;=11, B527&lt;=29), "Management, business, science, and arts occupations",
 AND(B527&gt;=31, B527&lt;=39), "Service occupations",
 AND(B527&gt;=41, B527&lt;=43), "Sales and office occupations",
 AND(B527&gt;=51, B527&lt;=53), "Production, transportation, and material moving occupations",
 AND(B527&gt;=45, B527&lt;=49), "Natural resources, construction, and maintenance occupations",
 TRUE, "Not applicable to study area"
)</f>
        <v>Management, business, science, and arts occupations</v>
      </c>
    </row>
    <row r="528" spans="1:4">
      <c r="A528" s="31" t="s">
        <v>1978</v>
      </c>
      <c r="B528" s="1">
        <f t="shared" si="8"/>
        <v>17</v>
      </c>
      <c r="C528" t="s">
        <v>2361</v>
      </c>
      <c r="D528" t="str" cm="1">
        <f t="array" ref="D528">_xlfn.IFS(
 AND(B528&gt;=11, B528&lt;=29), "Management, business, science, and arts occupations",
 AND(B528&gt;=31, B528&lt;=39), "Service occupations",
 AND(B528&gt;=41, B528&lt;=43), "Sales and office occupations",
 AND(B528&gt;=51, B528&lt;=53), "Production, transportation, and material moving occupations",
 AND(B528&gt;=45, B528&lt;=49), "Natural resources, construction, and maintenance occupations",
 TRUE, "Not applicable to study area"
)</f>
        <v>Management, business, science, and arts occupations</v>
      </c>
    </row>
    <row r="529" spans="1:4">
      <c r="A529" s="31" t="s">
        <v>1978</v>
      </c>
      <c r="B529" s="1">
        <f t="shared" si="8"/>
        <v>17</v>
      </c>
      <c r="C529" t="s">
        <v>1324</v>
      </c>
      <c r="D529" t="str" cm="1">
        <f t="array" ref="D529">_xlfn.IFS(
 AND(B529&gt;=11, B529&lt;=29), "Management, business, science, and arts occupations",
 AND(B529&gt;=31, B529&lt;=39), "Service occupations",
 AND(B529&gt;=41, B529&lt;=43), "Sales and office occupations",
 AND(B529&gt;=51, B529&lt;=53), "Production, transportation, and material moving occupations",
 AND(B529&gt;=45, B529&lt;=49), "Natural resources, construction, and maintenance occupations",
 TRUE, "Not applicable to study area"
)</f>
        <v>Management, business, science, and arts occupations</v>
      </c>
    </row>
    <row r="530" spans="1:4">
      <c r="A530" s="31" t="s">
        <v>1978</v>
      </c>
      <c r="B530" s="1">
        <f t="shared" si="8"/>
        <v>17</v>
      </c>
      <c r="C530" t="s">
        <v>1530</v>
      </c>
      <c r="D530" t="str" cm="1">
        <f t="array" ref="D530">_xlfn.IFS(
 AND(B530&gt;=11, B530&lt;=29), "Management, business, science, and arts occupations",
 AND(B530&gt;=31, B530&lt;=39), "Service occupations",
 AND(B530&gt;=41, B530&lt;=43), "Sales and office occupations",
 AND(B530&gt;=51, B530&lt;=53), "Production, transportation, and material moving occupations",
 AND(B530&gt;=45, B530&lt;=49), "Natural resources, construction, and maintenance occupations",
 TRUE, "Not applicable to study area"
)</f>
        <v>Management, business, science, and arts occupations</v>
      </c>
    </row>
    <row r="531" spans="1:4">
      <c r="A531" s="31" t="s">
        <v>1978</v>
      </c>
      <c r="B531" s="1">
        <f t="shared" si="8"/>
        <v>17</v>
      </c>
      <c r="C531" t="s">
        <v>1572</v>
      </c>
      <c r="D531" t="str" cm="1">
        <f t="array" ref="D531">_xlfn.IFS(
 AND(B531&gt;=11, B531&lt;=29), "Management, business, science, and arts occupations",
 AND(B531&gt;=31, B531&lt;=39), "Service occupations",
 AND(B531&gt;=41, B531&lt;=43), "Sales and office occupations",
 AND(B531&gt;=51, B531&lt;=53), "Production, transportation, and material moving occupations",
 AND(B531&gt;=45, B531&lt;=49), "Natural resources, construction, and maintenance occupations",
 TRUE, "Not applicable to study area"
)</f>
        <v>Management, business, science, and arts occupations</v>
      </c>
    </row>
    <row r="532" spans="1:4">
      <c r="A532" s="31" t="s">
        <v>1981</v>
      </c>
      <c r="B532" s="1">
        <f t="shared" si="8"/>
        <v>19</v>
      </c>
      <c r="C532" t="s">
        <v>2500</v>
      </c>
      <c r="D532" t="str" cm="1">
        <f t="array" ref="D532">_xlfn.IFS(
 AND(B532&gt;=11, B532&lt;=29), "Management, business, science, and arts occupations",
 AND(B532&gt;=31, B532&lt;=39), "Service occupations",
 AND(B532&gt;=41, B532&lt;=43), "Sales and office occupations",
 AND(B532&gt;=51, B532&lt;=53), "Production, transportation, and material moving occupations",
 AND(B532&gt;=45, B532&lt;=49), "Natural resources, construction, and maintenance occupations",
 TRUE, "Not applicable to study area"
)</f>
        <v>Management, business, science, and arts occupations</v>
      </c>
    </row>
    <row r="533" spans="1:4">
      <c r="A533" s="31" t="s">
        <v>1981</v>
      </c>
      <c r="B533" s="1">
        <f t="shared" si="8"/>
        <v>19</v>
      </c>
      <c r="C533" t="s">
        <v>1706</v>
      </c>
      <c r="D533" t="str" cm="1">
        <f t="array" ref="D533">_xlfn.IFS(
 AND(B533&gt;=11, B533&lt;=29), "Management, business, science, and arts occupations",
 AND(B533&gt;=31, B533&lt;=39), "Service occupations",
 AND(B533&gt;=41, B533&lt;=43), "Sales and office occupations",
 AND(B533&gt;=51, B533&lt;=53), "Production, transportation, and material moving occupations",
 AND(B533&gt;=45, B533&lt;=49), "Natural resources, construction, and maintenance occupations",
 TRUE, "Not applicable to study area"
)</f>
        <v>Management, business, science, and arts occupations</v>
      </c>
    </row>
    <row r="534" spans="1:4">
      <c r="A534" s="31" t="s">
        <v>1981</v>
      </c>
      <c r="B534" s="1">
        <f t="shared" si="8"/>
        <v>19</v>
      </c>
      <c r="C534" t="s">
        <v>976</v>
      </c>
      <c r="D534" t="str" cm="1">
        <f t="array" ref="D534">_xlfn.IFS(
 AND(B534&gt;=11, B534&lt;=29), "Management, business, science, and arts occupations",
 AND(B534&gt;=31, B534&lt;=39), "Service occupations",
 AND(B534&gt;=41, B534&lt;=43), "Sales and office occupations",
 AND(B534&gt;=51, B534&lt;=53), "Production, transportation, and material moving occupations",
 AND(B534&gt;=45, B534&lt;=49), "Natural resources, construction, and maintenance occupations",
 TRUE, "Not applicable to study area"
)</f>
        <v>Management, business, science, and arts occupations</v>
      </c>
    </row>
    <row r="535" spans="1:4">
      <c r="A535" s="31" t="s">
        <v>1981</v>
      </c>
      <c r="B535" s="1">
        <f t="shared" si="8"/>
        <v>19</v>
      </c>
      <c r="C535" t="s">
        <v>24</v>
      </c>
      <c r="D535" t="str" cm="1">
        <f t="array" ref="D535">_xlfn.IFS(
 AND(B535&gt;=11, B535&lt;=29), "Management, business, science, and arts occupations",
 AND(B535&gt;=31, B535&lt;=39), "Service occupations",
 AND(B535&gt;=41, B535&lt;=43), "Sales and office occupations",
 AND(B535&gt;=51, B535&lt;=53), "Production, transportation, and material moving occupations",
 AND(B535&gt;=45, B535&lt;=49), "Natural resources, construction, and maintenance occupations",
 TRUE, "Not applicable to study area"
)</f>
        <v>Management, business, science, and arts occupations</v>
      </c>
    </row>
    <row r="536" spans="1:4">
      <c r="A536" s="31" t="s">
        <v>1981</v>
      </c>
      <c r="B536" s="1">
        <f t="shared" si="8"/>
        <v>19</v>
      </c>
      <c r="C536" t="s">
        <v>1046</v>
      </c>
      <c r="D536" t="str" cm="1">
        <f t="array" ref="D536">_xlfn.IFS(
 AND(B536&gt;=11, B536&lt;=29), "Management, business, science, and arts occupations",
 AND(B536&gt;=31, B536&lt;=39), "Service occupations",
 AND(B536&gt;=41, B536&lt;=43), "Sales and office occupations",
 AND(B536&gt;=51, B536&lt;=53), "Production, transportation, and material moving occupations",
 AND(B536&gt;=45, B536&lt;=49), "Natural resources, construction, and maintenance occupations",
 TRUE, "Not applicable to study area"
)</f>
        <v>Management, business, science, and arts occupations</v>
      </c>
    </row>
    <row r="537" spans="1:4">
      <c r="A537" s="31" t="s">
        <v>1981</v>
      </c>
      <c r="B537" s="1">
        <f t="shared" si="8"/>
        <v>19</v>
      </c>
      <c r="C537" t="s">
        <v>150</v>
      </c>
      <c r="D537" t="str" cm="1">
        <f t="array" ref="D537">_xlfn.IFS(
 AND(B537&gt;=11, B537&lt;=29), "Management, business, science, and arts occupations",
 AND(B537&gt;=31, B537&lt;=39), "Service occupations",
 AND(B537&gt;=41, B537&lt;=43), "Sales and office occupations",
 AND(B537&gt;=51, B537&lt;=53), "Production, transportation, and material moving occupations",
 AND(B537&gt;=45, B537&lt;=49), "Natural resources, construction, and maintenance occupations",
 TRUE, "Not applicable to study area"
)</f>
        <v>Management, business, science, and arts occupations</v>
      </c>
    </row>
    <row r="538" spans="1:4">
      <c r="A538" s="31" t="s">
        <v>1981</v>
      </c>
      <c r="B538" s="1">
        <f t="shared" si="8"/>
        <v>19</v>
      </c>
      <c r="C538" t="s">
        <v>994</v>
      </c>
      <c r="D538" t="str" cm="1">
        <f t="array" ref="D538">_xlfn.IFS(
 AND(B538&gt;=11, B538&lt;=29), "Management, business, science, and arts occupations",
 AND(B538&gt;=31, B538&lt;=39), "Service occupations",
 AND(B538&gt;=41, B538&lt;=43), "Sales and office occupations",
 AND(B538&gt;=51, B538&lt;=53), "Production, transportation, and material moving occupations",
 AND(B538&gt;=45, B538&lt;=49), "Natural resources, construction, and maintenance occupations",
 TRUE, "Not applicable to study area"
)</f>
        <v>Management, business, science, and arts occupations</v>
      </c>
    </row>
    <row r="539" spans="1:4">
      <c r="A539" s="31" t="s">
        <v>1981</v>
      </c>
      <c r="B539" s="1">
        <f t="shared" si="8"/>
        <v>19</v>
      </c>
      <c r="C539" t="s">
        <v>1418</v>
      </c>
      <c r="D539" t="str" cm="1">
        <f t="array" ref="D539">_xlfn.IFS(
 AND(B539&gt;=11, B539&lt;=29), "Management, business, science, and arts occupations",
 AND(B539&gt;=31, B539&lt;=39), "Service occupations",
 AND(B539&gt;=41, B539&lt;=43), "Sales and office occupations",
 AND(B539&gt;=51, B539&lt;=53), "Production, transportation, and material moving occupations",
 AND(B539&gt;=45, B539&lt;=49), "Natural resources, construction, and maintenance occupations",
 TRUE, "Not applicable to study area"
)</f>
        <v>Management, business, science, and arts occupations</v>
      </c>
    </row>
    <row r="540" spans="1:4">
      <c r="A540" s="31" t="s">
        <v>1981</v>
      </c>
      <c r="B540" s="1">
        <f t="shared" si="8"/>
        <v>19</v>
      </c>
      <c r="C540" t="s">
        <v>1136</v>
      </c>
      <c r="D540" t="str" cm="1">
        <f t="array" ref="D540">_xlfn.IFS(
 AND(B540&gt;=11, B540&lt;=29), "Management, business, science, and arts occupations",
 AND(B540&gt;=31, B540&lt;=39), "Service occupations",
 AND(B540&gt;=41, B540&lt;=43), "Sales and office occupations",
 AND(B540&gt;=51, B540&lt;=53), "Production, transportation, and material moving occupations",
 AND(B540&gt;=45, B540&lt;=49), "Natural resources, construction, and maintenance occupations",
 TRUE, "Not applicable to study area"
)</f>
        <v>Management, business, science, and arts occupations</v>
      </c>
    </row>
    <row r="541" spans="1:4">
      <c r="A541" s="31" t="s">
        <v>1981</v>
      </c>
      <c r="B541" s="1">
        <f t="shared" si="8"/>
        <v>19</v>
      </c>
      <c r="C541" t="s">
        <v>926</v>
      </c>
      <c r="D541" t="str" cm="1">
        <f t="array" ref="D541">_xlfn.IFS(
 AND(B541&gt;=11, B541&lt;=29), "Management, business, science, and arts occupations",
 AND(B541&gt;=31, B541&lt;=39), "Service occupations",
 AND(B541&gt;=41, B541&lt;=43), "Sales and office occupations",
 AND(B541&gt;=51, B541&lt;=53), "Production, transportation, and material moving occupations",
 AND(B541&gt;=45, B541&lt;=49), "Natural resources, construction, and maintenance occupations",
 TRUE, "Not applicable to study area"
)</f>
        <v>Management, business, science, and arts occupations</v>
      </c>
    </row>
    <row r="542" spans="1:4">
      <c r="A542" s="31" t="s">
        <v>1981</v>
      </c>
      <c r="B542" s="1">
        <f t="shared" si="8"/>
        <v>19</v>
      </c>
      <c r="C542" t="s">
        <v>1598</v>
      </c>
      <c r="D542" t="str" cm="1">
        <f t="array" ref="D542">_xlfn.IFS(
 AND(B542&gt;=11, B542&lt;=29), "Management, business, science, and arts occupations",
 AND(B542&gt;=31, B542&lt;=39), "Service occupations",
 AND(B542&gt;=41, B542&lt;=43), "Sales and office occupations",
 AND(B542&gt;=51, B542&lt;=53), "Production, transportation, and material moving occupations",
 AND(B542&gt;=45, B542&lt;=49), "Natural resources, construction, and maintenance occupations",
 TRUE, "Not applicable to study area"
)</f>
        <v>Management, business, science, and arts occupations</v>
      </c>
    </row>
    <row r="543" spans="1:4">
      <c r="A543" s="31" t="s">
        <v>1981</v>
      </c>
      <c r="B543" s="1">
        <f t="shared" si="8"/>
        <v>19</v>
      </c>
      <c r="C543" t="s">
        <v>372</v>
      </c>
      <c r="D543" t="str" cm="1">
        <f t="array" ref="D543">_xlfn.IFS(
 AND(B543&gt;=11, B543&lt;=29), "Management, business, science, and arts occupations",
 AND(B543&gt;=31, B543&lt;=39), "Service occupations",
 AND(B543&gt;=41, B543&lt;=43), "Sales and office occupations",
 AND(B543&gt;=51, B543&lt;=53), "Production, transportation, and material moving occupations",
 AND(B543&gt;=45, B543&lt;=49), "Natural resources, construction, and maintenance occupations",
 TRUE, "Not applicable to study area"
)</f>
        <v>Management, business, science, and arts occupations</v>
      </c>
    </row>
    <row r="544" spans="1:4">
      <c r="A544" s="31" t="s">
        <v>1981</v>
      </c>
      <c r="B544" s="1">
        <f t="shared" si="8"/>
        <v>19</v>
      </c>
      <c r="C544" t="s">
        <v>788</v>
      </c>
      <c r="D544" t="str" cm="1">
        <f t="array" ref="D544">_xlfn.IFS(
 AND(B544&gt;=11, B544&lt;=29), "Management, business, science, and arts occupations",
 AND(B544&gt;=31, B544&lt;=39), "Service occupations",
 AND(B544&gt;=41, B544&lt;=43), "Sales and office occupations",
 AND(B544&gt;=51, B544&lt;=53), "Production, transportation, and material moving occupations",
 AND(B544&gt;=45, B544&lt;=49), "Natural resources, construction, and maintenance occupations",
 TRUE, "Not applicable to study area"
)</f>
        <v>Management, business, science, and arts occupations</v>
      </c>
    </row>
    <row r="545" spans="1:4">
      <c r="A545" s="31" t="s">
        <v>1981</v>
      </c>
      <c r="B545" s="1">
        <f t="shared" si="8"/>
        <v>19</v>
      </c>
      <c r="C545" t="s">
        <v>1036</v>
      </c>
      <c r="D545" t="str" cm="1">
        <f t="array" ref="D545">_xlfn.IFS(
 AND(B545&gt;=11, B545&lt;=29), "Management, business, science, and arts occupations",
 AND(B545&gt;=31, B545&lt;=39), "Service occupations",
 AND(B545&gt;=41, B545&lt;=43), "Sales and office occupations",
 AND(B545&gt;=51, B545&lt;=53), "Production, transportation, and material moving occupations",
 AND(B545&gt;=45, B545&lt;=49), "Natural resources, construction, and maintenance occupations",
 TRUE, "Not applicable to study area"
)</f>
        <v>Management, business, science, and arts occupations</v>
      </c>
    </row>
    <row r="546" spans="1:4">
      <c r="A546" s="31" t="s">
        <v>1981</v>
      </c>
      <c r="B546" s="1">
        <f t="shared" si="8"/>
        <v>19</v>
      </c>
      <c r="C546" t="s">
        <v>2358</v>
      </c>
      <c r="D546" t="str" cm="1">
        <f t="array" ref="D546">_xlfn.IFS(
 AND(B546&gt;=11, B546&lt;=29), "Management, business, science, and arts occupations",
 AND(B546&gt;=31, B546&lt;=39), "Service occupations",
 AND(B546&gt;=41, B546&lt;=43), "Sales and office occupations",
 AND(B546&gt;=51, B546&lt;=53), "Production, transportation, and material moving occupations",
 AND(B546&gt;=45, B546&lt;=49), "Natural resources, construction, and maintenance occupations",
 TRUE, "Not applicable to study area"
)</f>
        <v>Management, business, science, and arts occupations</v>
      </c>
    </row>
    <row r="547" spans="1:4">
      <c r="A547" s="31" t="s">
        <v>1981</v>
      </c>
      <c r="B547" s="1">
        <f t="shared" si="8"/>
        <v>19</v>
      </c>
      <c r="C547" t="s">
        <v>2389</v>
      </c>
      <c r="D547" t="str" cm="1">
        <f t="array" ref="D547">_xlfn.IFS(
 AND(B547&gt;=11, B547&lt;=29), "Management, business, science, and arts occupations",
 AND(B547&gt;=31, B547&lt;=39), "Service occupations",
 AND(B547&gt;=41, B547&lt;=43), "Sales and office occupations",
 AND(B547&gt;=51, B547&lt;=53), "Production, transportation, and material moving occupations",
 AND(B547&gt;=45, B547&lt;=49), "Natural resources, construction, and maintenance occupations",
 TRUE, "Not applicable to study area"
)</f>
        <v>Management, business, science, and arts occupations</v>
      </c>
    </row>
    <row r="548" spans="1:4">
      <c r="A548" s="31" t="s">
        <v>1981</v>
      </c>
      <c r="B548" s="1">
        <f t="shared" si="8"/>
        <v>19</v>
      </c>
      <c r="C548" t="s">
        <v>2396</v>
      </c>
      <c r="D548" t="str" cm="1">
        <f t="array" ref="D548">_xlfn.IFS(
 AND(B548&gt;=11, B548&lt;=29), "Management, business, science, and arts occupations",
 AND(B548&gt;=31, B548&lt;=39), "Service occupations",
 AND(B548&gt;=41, B548&lt;=43), "Sales and office occupations",
 AND(B548&gt;=51, B548&lt;=53), "Production, transportation, and material moving occupations",
 AND(B548&gt;=45, B548&lt;=49), "Natural resources, construction, and maintenance occupations",
 TRUE, "Not applicable to study area"
)</f>
        <v>Management, business, science, and arts occupations</v>
      </c>
    </row>
    <row r="549" spans="1:4">
      <c r="A549" s="31" t="s">
        <v>1981</v>
      </c>
      <c r="B549" s="1">
        <f t="shared" si="8"/>
        <v>19</v>
      </c>
      <c r="C549" t="s">
        <v>1104</v>
      </c>
      <c r="D549" t="str" cm="1">
        <f t="array" ref="D549">_xlfn.IFS(
 AND(B549&gt;=11, B549&lt;=29), "Management, business, science, and arts occupations",
 AND(B549&gt;=31, B549&lt;=39), "Service occupations",
 AND(B549&gt;=41, B549&lt;=43), "Sales and office occupations",
 AND(B549&gt;=51, B549&lt;=53), "Production, transportation, and material moving occupations",
 AND(B549&gt;=45, B549&lt;=49), "Natural resources, construction, and maintenance occupations",
 TRUE, "Not applicable to study area"
)</f>
        <v>Management, business, science, and arts occupations</v>
      </c>
    </row>
    <row r="550" spans="1:4">
      <c r="A550" s="31" t="s">
        <v>1983</v>
      </c>
      <c r="B550" s="1">
        <f t="shared" si="8"/>
        <v>19</v>
      </c>
      <c r="C550" t="s">
        <v>2868</v>
      </c>
      <c r="D550" t="str" cm="1">
        <f t="array" ref="D550">_xlfn.IFS(
 AND(B550&gt;=11, B550&lt;=29), "Management, business, science, and arts occupations",
 AND(B550&gt;=31, B550&lt;=39), "Service occupations",
 AND(B550&gt;=41, B550&lt;=43), "Sales and office occupations",
 AND(B550&gt;=51, B550&lt;=53), "Production, transportation, and material moving occupations",
 AND(B550&gt;=45, B550&lt;=49), "Natural resources, construction, and maintenance occupations",
 TRUE, "Not applicable to study area"
)</f>
        <v>Management, business, science, and arts occupations</v>
      </c>
    </row>
    <row r="551" spans="1:4">
      <c r="A551" s="31" t="s">
        <v>1983</v>
      </c>
      <c r="B551" s="1">
        <f t="shared" si="8"/>
        <v>19</v>
      </c>
      <c r="C551" t="s">
        <v>2871</v>
      </c>
      <c r="D551" t="str" cm="1">
        <f t="array" ref="D551">_xlfn.IFS(
 AND(B551&gt;=11, B551&lt;=29), "Management, business, science, and arts occupations",
 AND(B551&gt;=31, B551&lt;=39), "Service occupations",
 AND(B551&gt;=41, B551&lt;=43), "Sales and office occupations",
 AND(B551&gt;=51, B551&lt;=53), "Production, transportation, and material moving occupations",
 AND(B551&gt;=45, B551&lt;=49), "Natural resources, construction, and maintenance occupations",
 TRUE, "Not applicable to study area"
)</f>
        <v>Management, business, science, and arts occupations</v>
      </c>
    </row>
    <row r="552" spans="1:4">
      <c r="A552" s="31" t="s">
        <v>1983</v>
      </c>
      <c r="B552" s="1">
        <f t="shared" si="8"/>
        <v>19</v>
      </c>
      <c r="C552" t="s">
        <v>2874</v>
      </c>
      <c r="D552" t="str" cm="1">
        <f t="array" ref="D552">_xlfn.IFS(
 AND(B552&gt;=11, B552&lt;=29), "Management, business, science, and arts occupations",
 AND(B552&gt;=31, B552&lt;=39), "Service occupations",
 AND(B552&gt;=41, B552&lt;=43), "Sales and office occupations",
 AND(B552&gt;=51, B552&lt;=53), "Production, transportation, and material moving occupations",
 AND(B552&gt;=45, B552&lt;=49), "Natural resources, construction, and maintenance occupations",
 TRUE, "Not applicable to study area"
)</f>
        <v>Management, business, science, and arts occupations</v>
      </c>
    </row>
    <row r="553" spans="1:4">
      <c r="A553" s="31" t="s">
        <v>1983</v>
      </c>
      <c r="B553" s="1">
        <f t="shared" si="8"/>
        <v>19</v>
      </c>
      <c r="C553" t="s">
        <v>2877</v>
      </c>
      <c r="D553" t="str" cm="1">
        <f t="array" ref="D553">_xlfn.IFS(
 AND(B553&gt;=11, B553&lt;=29), "Management, business, science, and arts occupations",
 AND(B553&gt;=31, B553&lt;=39), "Service occupations",
 AND(B553&gt;=41, B553&lt;=43), "Sales and office occupations",
 AND(B553&gt;=51, B553&lt;=53), "Production, transportation, and material moving occupations",
 AND(B553&gt;=45, B553&lt;=49), "Natural resources, construction, and maintenance occupations",
 TRUE, "Not applicable to study area"
)</f>
        <v>Management, business, science, and arts occupations</v>
      </c>
    </row>
    <row r="554" spans="1:4">
      <c r="A554" s="31" t="s">
        <v>1983</v>
      </c>
      <c r="B554" s="1">
        <f t="shared" si="8"/>
        <v>19</v>
      </c>
      <c r="C554" t="s">
        <v>2880</v>
      </c>
      <c r="D554" t="str" cm="1">
        <f t="array" ref="D554">_xlfn.IFS(
 AND(B554&gt;=11, B554&lt;=29), "Management, business, science, and arts occupations",
 AND(B554&gt;=31, B554&lt;=39), "Service occupations",
 AND(B554&gt;=41, B554&lt;=43), "Sales and office occupations",
 AND(B554&gt;=51, B554&lt;=53), "Production, transportation, and material moving occupations",
 AND(B554&gt;=45, B554&lt;=49), "Natural resources, construction, and maintenance occupations",
 TRUE, "Not applicable to study area"
)</f>
        <v>Management, business, science, and arts occupations</v>
      </c>
    </row>
    <row r="555" spans="1:4">
      <c r="A555" s="31" t="s">
        <v>1983</v>
      </c>
      <c r="B555" s="1">
        <f t="shared" si="8"/>
        <v>19</v>
      </c>
      <c r="C555" t="s">
        <v>2883</v>
      </c>
      <c r="D555" t="str" cm="1">
        <f t="array" ref="D555">_xlfn.IFS(
 AND(B555&gt;=11, B555&lt;=29), "Management, business, science, and arts occupations",
 AND(B555&gt;=31, B555&lt;=39), "Service occupations",
 AND(B555&gt;=41, B555&lt;=43), "Sales and office occupations",
 AND(B555&gt;=51, B555&lt;=53), "Production, transportation, and material moving occupations",
 AND(B555&gt;=45, B555&lt;=49), "Natural resources, construction, and maintenance occupations",
 TRUE, "Not applicable to study area"
)</f>
        <v>Management, business, science, and arts occupations</v>
      </c>
    </row>
    <row r="556" spans="1:4">
      <c r="A556" s="31" t="s">
        <v>1983</v>
      </c>
      <c r="B556" s="1">
        <f t="shared" si="8"/>
        <v>19</v>
      </c>
      <c r="C556" t="s">
        <v>2886</v>
      </c>
      <c r="D556" t="str" cm="1">
        <f t="array" ref="D556">_xlfn.IFS(
 AND(B556&gt;=11, B556&lt;=29), "Management, business, science, and arts occupations",
 AND(B556&gt;=31, B556&lt;=39), "Service occupations",
 AND(B556&gt;=41, B556&lt;=43), "Sales and office occupations",
 AND(B556&gt;=51, B556&lt;=53), "Production, transportation, and material moving occupations",
 AND(B556&gt;=45, B556&lt;=49), "Natural resources, construction, and maintenance occupations",
 TRUE, "Not applicable to study area"
)</f>
        <v>Management, business, science, and arts occupations</v>
      </c>
    </row>
    <row r="557" spans="1:4">
      <c r="A557" s="31" t="s">
        <v>1983</v>
      </c>
      <c r="B557" s="1">
        <f t="shared" si="8"/>
        <v>19</v>
      </c>
      <c r="C557" t="s">
        <v>2889</v>
      </c>
      <c r="D557" t="str" cm="1">
        <f t="array" ref="D557">_xlfn.IFS(
 AND(B557&gt;=11, B557&lt;=29), "Management, business, science, and arts occupations",
 AND(B557&gt;=31, B557&lt;=39), "Service occupations",
 AND(B557&gt;=41, B557&lt;=43), "Sales and office occupations",
 AND(B557&gt;=51, B557&lt;=53), "Production, transportation, and material moving occupations",
 AND(B557&gt;=45, B557&lt;=49), "Natural resources, construction, and maintenance occupations",
 TRUE, "Not applicable to study area"
)</f>
        <v>Management, business, science, and arts occupations</v>
      </c>
    </row>
    <row r="558" spans="1:4">
      <c r="A558" s="31" t="s">
        <v>1983</v>
      </c>
      <c r="B558" s="1">
        <f t="shared" si="8"/>
        <v>19</v>
      </c>
      <c r="C558" t="s">
        <v>2892</v>
      </c>
      <c r="D558" t="str" cm="1">
        <f t="array" ref="D558">_xlfn.IFS(
 AND(B558&gt;=11, B558&lt;=29), "Management, business, science, and arts occupations",
 AND(B558&gt;=31, B558&lt;=39), "Service occupations",
 AND(B558&gt;=41, B558&lt;=43), "Sales and office occupations",
 AND(B558&gt;=51, B558&lt;=53), "Production, transportation, and material moving occupations",
 AND(B558&gt;=45, B558&lt;=49), "Natural resources, construction, and maintenance occupations",
 TRUE, "Not applicable to study area"
)</f>
        <v>Management, business, science, and arts occupations</v>
      </c>
    </row>
    <row r="559" spans="1:4">
      <c r="A559" s="31" t="s">
        <v>1984</v>
      </c>
      <c r="B559" s="1">
        <f t="shared" si="8"/>
        <v>19</v>
      </c>
      <c r="C559" t="s">
        <v>2895</v>
      </c>
      <c r="D559" t="str" cm="1">
        <f t="array" ref="D559">_xlfn.IFS(
 AND(B559&gt;=11, B559&lt;=29), "Management, business, science, and arts occupations",
 AND(B559&gt;=31, B559&lt;=39), "Service occupations",
 AND(B559&gt;=41, B559&lt;=43), "Sales and office occupations",
 AND(B559&gt;=51, B559&lt;=53), "Production, transportation, and material moving occupations",
 AND(B559&gt;=45, B559&lt;=49), "Natural resources, construction, and maintenance occupations",
 TRUE, "Not applicable to study area"
)</f>
        <v>Management, business, science, and arts occupations</v>
      </c>
    </row>
    <row r="560" spans="1:4">
      <c r="A560" s="31" t="s">
        <v>1984</v>
      </c>
      <c r="B560" s="1">
        <f t="shared" si="8"/>
        <v>19</v>
      </c>
      <c r="C560" t="s">
        <v>2898</v>
      </c>
      <c r="D560" t="str" cm="1">
        <f t="array" ref="D560">_xlfn.IFS(
 AND(B560&gt;=11, B560&lt;=29), "Management, business, science, and arts occupations",
 AND(B560&gt;=31, B560&lt;=39), "Service occupations",
 AND(B560&gt;=41, B560&lt;=43), "Sales and office occupations",
 AND(B560&gt;=51, B560&lt;=53), "Production, transportation, and material moving occupations",
 AND(B560&gt;=45, B560&lt;=49), "Natural resources, construction, and maintenance occupations",
 TRUE, "Not applicable to study area"
)</f>
        <v>Management, business, science, and arts occupations</v>
      </c>
    </row>
    <row r="561" spans="1:4">
      <c r="A561" s="31" t="s">
        <v>1984</v>
      </c>
      <c r="B561" s="1">
        <f t="shared" si="8"/>
        <v>19</v>
      </c>
      <c r="C561" t="s">
        <v>2901</v>
      </c>
      <c r="D561" t="str" cm="1">
        <f t="array" ref="D561">_xlfn.IFS(
 AND(B561&gt;=11, B561&lt;=29), "Management, business, science, and arts occupations",
 AND(B561&gt;=31, B561&lt;=39), "Service occupations",
 AND(B561&gt;=41, B561&lt;=43), "Sales and office occupations",
 AND(B561&gt;=51, B561&lt;=53), "Production, transportation, and material moving occupations",
 AND(B561&gt;=45, B561&lt;=49), "Natural resources, construction, and maintenance occupations",
 TRUE, "Not applicable to study area"
)</f>
        <v>Management, business, science, and arts occupations</v>
      </c>
    </row>
    <row r="562" spans="1:4">
      <c r="A562" s="31" t="s">
        <v>1984</v>
      </c>
      <c r="B562" s="1">
        <f t="shared" si="8"/>
        <v>19</v>
      </c>
      <c r="C562" t="s">
        <v>2904</v>
      </c>
      <c r="D562" t="str" cm="1">
        <f t="array" ref="D562">_xlfn.IFS(
 AND(B562&gt;=11, B562&lt;=29), "Management, business, science, and arts occupations",
 AND(B562&gt;=31, B562&lt;=39), "Service occupations",
 AND(B562&gt;=41, B562&lt;=43), "Sales and office occupations",
 AND(B562&gt;=51, B562&lt;=53), "Production, transportation, and material moving occupations",
 AND(B562&gt;=45, B562&lt;=49), "Natural resources, construction, and maintenance occupations",
 TRUE, "Not applicable to study area"
)</f>
        <v>Management, business, science, and arts occupations</v>
      </c>
    </row>
    <row r="563" spans="1:4">
      <c r="A563" s="31" t="s">
        <v>1984</v>
      </c>
      <c r="B563" s="1">
        <f t="shared" si="8"/>
        <v>19</v>
      </c>
      <c r="C563" t="s">
        <v>2907</v>
      </c>
      <c r="D563" t="str" cm="1">
        <f t="array" ref="D563">_xlfn.IFS(
 AND(B563&gt;=11, B563&lt;=29), "Management, business, science, and arts occupations",
 AND(B563&gt;=31, B563&lt;=39), "Service occupations",
 AND(B563&gt;=41, B563&lt;=43), "Sales and office occupations",
 AND(B563&gt;=51, B563&lt;=53), "Production, transportation, and material moving occupations",
 AND(B563&gt;=45, B563&lt;=49), "Natural resources, construction, and maintenance occupations",
 TRUE, "Not applicable to study area"
)</f>
        <v>Management, business, science, and arts occupations</v>
      </c>
    </row>
    <row r="564" spans="1:4">
      <c r="A564" s="31" t="s">
        <v>1984</v>
      </c>
      <c r="B564" s="1">
        <f t="shared" si="8"/>
        <v>19</v>
      </c>
      <c r="C564" t="s">
        <v>2910</v>
      </c>
      <c r="D564" t="str" cm="1">
        <f t="array" ref="D564">_xlfn.IFS(
 AND(B564&gt;=11, B564&lt;=29), "Management, business, science, and arts occupations",
 AND(B564&gt;=31, B564&lt;=39), "Service occupations",
 AND(B564&gt;=41, B564&lt;=43), "Sales and office occupations",
 AND(B564&gt;=51, B564&lt;=53), "Production, transportation, and material moving occupations",
 AND(B564&gt;=45, B564&lt;=49), "Natural resources, construction, and maintenance occupations",
 TRUE, "Not applicable to study area"
)</f>
        <v>Management, business, science, and arts occupations</v>
      </c>
    </row>
    <row r="565" spans="1:4">
      <c r="A565" s="31" t="s">
        <v>1984</v>
      </c>
      <c r="B565" s="1">
        <f t="shared" si="8"/>
        <v>19</v>
      </c>
      <c r="C565" t="s">
        <v>2913</v>
      </c>
      <c r="D565" t="str" cm="1">
        <f t="array" ref="D565">_xlfn.IFS(
 AND(B565&gt;=11, B565&lt;=29), "Management, business, science, and arts occupations",
 AND(B565&gt;=31, B565&lt;=39), "Service occupations",
 AND(B565&gt;=41, B565&lt;=43), "Sales and office occupations",
 AND(B565&gt;=51, B565&lt;=53), "Production, transportation, and material moving occupations",
 AND(B565&gt;=45, B565&lt;=49), "Natural resources, construction, and maintenance occupations",
 TRUE, "Not applicable to study area"
)</f>
        <v>Management, business, science, and arts occupations</v>
      </c>
    </row>
    <row r="566" spans="1:4">
      <c r="A566" s="31" t="s">
        <v>1984</v>
      </c>
      <c r="B566" s="1">
        <f t="shared" si="8"/>
        <v>19</v>
      </c>
      <c r="C566" t="s">
        <v>2916</v>
      </c>
      <c r="D566" t="str" cm="1">
        <f t="array" ref="D566">_xlfn.IFS(
 AND(B566&gt;=11, B566&lt;=29), "Management, business, science, and arts occupations",
 AND(B566&gt;=31, B566&lt;=39), "Service occupations",
 AND(B566&gt;=41, B566&lt;=43), "Sales and office occupations",
 AND(B566&gt;=51, B566&lt;=53), "Production, transportation, and material moving occupations",
 AND(B566&gt;=45, B566&lt;=49), "Natural resources, construction, and maintenance occupations",
 TRUE, "Not applicable to study area"
)</f>
        <v>Management, business, science, and arts occupations</v>
      </c>
    </row>
    <row r="567" spans="1:4">
      <c r="A567" s="31" t="s">
        <v>1984</v>
      </c>
      <c r="B567" s="1">
        <f t="shared" si="8"/>
        <v>19</v>
      </c>
      <c r="C567" t="s">
        <v>1238</v>
      </c>
      <c r="D567" t="str" cm="1">
        <f t="array" ref="D567">_xlfn.IFS(
 AND(B567&gt;=11, B567&lt;=29), "Management, business, science, and arts occupations",
 AND(B567&gt;=31, B567&lt;=39), "Service occupations",
 AND(B567&gt;=41, B567&lt;=43), "Sales and office occupations",
 AND(B567&gt;=51, B567&lt;=53), "Production, transportation, and material moving occupations",
 AND(B567&gt;=45, B567&lt;=49), "Natural resources, construction, and maintenance occupations",
 TRUE, "Not applicable to study area"
)</f>
        <v>Management, business, science, and arts occupations</v>
      </c>
    </row>
    <row r="568" spans="1:4">
      <c r="A568" s="31" t="s">
        <v>1984</v>
      </c>
      <c r="B568" s="1">
        <f t="shared" si="8"/>
        <v>19</v>
      </c>
      <c r="C568" t="s">
        <v>1028</v>
      </c>
      <c r="D568" t="str" cm="1">
        <f t="array" ref="D568">_xlfn.IFS(
 AND(B568&gt;=11, B568&lt;=29), "Management, business, science, and arts occupations",
 AND(B568&gt;=31, B568&lt;=39), "Service occupations",
 AND(B568&gt;=41, B568&lt;=43), "Sales and office occupations",
 AND(B568&gt;=51, B568&lt;=53), "Production, transportation, and material moving occupations",
 AND(B568&gt;=45, B568&lt;=49), "Natural resources, construction, and maintenance occupations",
 TRUE, "Not applicable to study area"
)</f>
        <v>Management, business, science, and arts occupations</v>
      </c>
    </row>
    <row r="569" spans="1:4">
      <c r="A569" s="31" t="s">
        <v>1984</v>
      </c>
      <c r="B569" s="1">
        <f t="shared" si="8"/>
        <v>19</v>
      </c>
      <c r="C569" t="s">
        <v>1402</v>
      </c>
      <c r="D569" t="str" cm="1">
        <f t="array" ref="D569">_xlfn.IFS(
 AND(B569&gt;=11, B569&lt;=29), "Management, business, science, and arts occupations",
 AND(B569&gt;=31, B569&lt;=39), "Service occupations",
 AND(B569&gt;=41, B569&lt;=43), "Sales and office occupations",
 AND(B569&gt;=51, B569&lt;=53), "Production, transportation, and material moving occupations",
 AND(B569&gt;=45, B569&lt;=49), "Natural resources, construction, and maintenance occupations",
 TRUE, "Not applicable to study area"
)</f>
        <v>Management, business, science, and arts occupations</v>
      </c>
    </row>
    <row r="570" spans="1:4">
      <c r="A570" s="31" t="s">
        <v>1984</v>
      </c>
      <c r="B570" s="1">
        <f t="shared" si="8"/>
        <v>19</v>
      </c>
      <c r="C570" t="s">
        <v>1440</v>
      </c>
      <c r="D570" t="str" cm="1">
        <f t="array" ref="D570">_xlfn.IFS(
 AND(B570&gt;=11, B570&lt;=29), "Management, business, science, and arts occupations",
 AND(B570&gt;=31, B570&lt;=39), "Service occupations",
 AND(B570&gt;=41, B570&lt;=43), "Sales and office occupations",
 AND(B570&gt;=51, B570&lt;=53), "Production, transportation, and material moving occupations",
 AND(B570&gt;=45, B570&lt;=49), "Natural resources, construction, and maintenance occupations",
 TRUE, "Not applicable to study area"
)</f>
        <v>Management, business, science, and arts occupations</v>
      </c>
    </row>
    <row r="571" spans="1:4">
      <c r="A571" s="31" t="s">
        <v>1984</v>
      </c>
      <c r="B571" s="1">
        <f t="shared" si="8"/>
        <v>19</v>
      </c>
      <c r="C571" t="s">
        <v>1168</v>
      </c>
      <c r="D571" t="str" cm="1">
        <f t="array" ref="D571">_xlfn.IFS(
 AND(B571&gt;=11, B571&lt;=29), "Management, business, science, and arts occupations",
 AND(B571&gt;=31, B571&lt;=39), "Service occupations",
 AND(B571&gt;=41, B571&lt;=43), "Sales and office occupations",
 AND(B571&gt;=51, B571&lt;=53), "Production, transportation, and material moving occupations",
 AND(B571&gt;=45, B571&lt;=49), "Natural resources, construction, and maintenance occupations",
 TRUE, "Not applicable to study area"
)</f>
        <v>Management, business, science, and arts occupations</v>
      </c>
    </row>
    <row r="572" spans="1:4">
      <c r="A572" s="31" t="s">
        <v>1987</v>
      </c>
      <c r="B572" s="1">
        <f t="shared" si="8"/>
        <v>19</v>
      </c>
      <c r="C572" t="s">
        <v>1280</v>
      </c>
      <c r="D572" t="str" cm="1">
        <f t="array" ref="D572">_xlfn.IFS(
 AND(B572&gt;=11, B572&lt;=29), "Management, business, science, and arts occupations",
 AND(B572&gt;=31, B572&lt;=39), "Service occupations",
 AND(B572&gt;=41, B572&lt;=43), "Sales and office occupations",
 AND(B572&gt;=51, B572&lt;=53), "Production, transportation, and material moving occupations",
 AND(B572&gt;=45, B572&lt;=49), "Natural resources, construction, and maintenance occupations",
 TRUE, "Not applicable to study area"
)</f>
        <v>Management, business, science, and arts occupations</v>
      </c>
    </row>
    <row r="573" spans="1:4">
      <c r="A573" s="31" t="s">
        <v>1987</v>
      </c>
      <c r="B573" s="1">
        <f t="shared" si="8"/>
        <v>19</v>
      </c>
      <c r="C573" t="s">
        <v>1138</v>
      </c>
      <c r="D573" t="str" cm="1">
        <f t="array" ref="D573">_xlfn.IFS(
 AND(B573&gt;=11, B573&lt;=29), "Management, business, science, and arts occupations",
 AND(B573&gt;=31, B573&lt;=39), "Service occupations",
 AND(B573&gt;=41, B573&lt;=43), "Sales and office occupations",
 AND(B573&gt;=51, B573&lt;=53), "Production, transportation, and material moving occupations",
 AND(B573&gt;=45, B573&lt;=49), "Natural resources, construction, and maintenance occupations",
 TRUE, "Not applicable to study area"
)</f>
        <v>Management, business, science, and arts occupations</v>
      </c>
    </row>
    <row r="574" spans="1:4">
      <c r="A574" s="31" t="s">
        <v>1987</v>
      </c>
      <c r="B574" s="1">
        <f t="shared" si="8"/>
        <v>19</v>
      </c>
      <c r="C574" t="s">
        <v>4395</v>
      </c>
      <c r="D574" t="str" cm="1">
        <f t="array" ref="D574">_xlfn.IFS(
 AND(B574&gt;=11, B574&lt;=29), "Management, business, science, and arts occupations",
 AND(B574&gt;=31, B574&lt;=39), "Service occupations",
 AND(B574&gt;=41, B574&lt;=43), "Sales and office occupations",
 AND(B574&gt;=51, B574&lt;=53), "Production, transportation, and material moving occupations",
 AND(B574&gt;=45, B574&lt;=49), "Natural resources, construction, and maintenance occupations",
 TRUE, "Not applicable to study area"
)</f>
        <v>Management, business, science, and arts occupations</v>
      </c>
    </row>
    <row r="575" spans="1:4">
      <c r="A575" s="31" t="s">
        <v>1987</v>
      </c>
      <c r="B575" s="1">
        <f t="shared" si="8"/>
        <v>19</v>
      </c>
      <c r="C575" t="s">
        <v>890</v>
      </c>
      <c r="D575" t="str" cm="1">
        <f t="array" ref="D575">_xlfn.IFS(
 AND(B575&gt;=11, B575&lt;=29), "Management, business, science, and arts occupations",
 AND(B575&gt;=31, B575&lt;=39), "Service occupations",
 AND(B575&gt;=41, B575&lt;=43), "Sales and office occupations",
 AND(B575&gt;=51, B575&lt;=53), "Production, transportation, and material moving occupations",
 AND(B575&gt;=45, B575&lt;=49), "Natural resources, construction, and maintenance occupations",
 TRUE, "Not applicable to study area"
)</f>
        <v>Management, business, science, and arts occupations</v>
      </c>
    </row>
    <row r="576" spans="1:4">
      <c r="A576" s="31" t="s">
        <v>1987</v>
      </c>
      <c r="B576" s="1">
        <f t="shared" si="8"/>
        <v>19</v>
      </c>
      <c r="C576" t="s">
        <v>1060</v>
      </c>
      <c r="D576" t="str" cm="1">
        <f t="array" ref="D576">_xlfn.IFS(
 AND(B576&gt;=11, B576&lt;=29), "Management, business, science, and arts occupations",
 AND(B576&gt;=31, B576&lt;=39), "Service occupations",
 AND(B576&gt;=41, B576&lt;=43), "Sales and office occupations",
 AND(B576&gt;=51, B576&lt;=53), "Production, transportation, and material moving occupations",
 AND(B576&gt;=45, B576&lt;=49), "Natural resources, construction, and maintenance occupations",
 TRUE, "Not applicable to study area"
)</f>
        <v>Management, business, science, and arts occupations</v>
      </c>
    </row>
    <row r="577" spans="1:4">
      <c r="A577" s="31" t="s">
        <v>1987</v>
      </c>
      <c r="B577" s="1">
        <f t="shared" si="8"/>
        <v>19</v>
      </c>
      <c r="C577" t="s">
        <v>960</v>
      </c>
      <c r="D577" t="str" cm="1">
        <f t="array" ref="D577">_xlfn.IFS(
 AND(B577&gt;=11, B577&lt;=29), "Management, business, science, and arts occupations",
 AND(B577&gt;=31, B577&lt;=39), "Service occupations",
 AND(B577&gt;=41, B577&lt;=43), "Sales and office occupations",
 AND(B577&gt;=51, B577&lt;=53), "Production, transportation, and material moving occupations",
 AND(B577&gt;=45, B577&lt;=49), "Natural resources, construction, and maintenance occupations",
 TRUE, "Not applicable to study area"
)</f>
        <v>Management, business, science, and arts occupations</v>
      </c>
    </row>
    <row r="578" spans="1:4">
      <c r="A578" s="31" t="s">
        <v>1987</v>
      </c>
      <c r="B578" s="1">
        <f t="shared" ref="B578:B641" si="9">VALUE(LEFT(A578,2))</f>
        <v>19</v>
      </c>
      <c r="C578" t="s">
        <v>1124</v>
      </c>
      <c r="D578" t="str" cm="1">
        <f t="array" ref="D578">_xlfn.IFS(
 AND(B578&gt;=11, B578&lt;=29), "Management, business, science, and arts occupations",
 AND(B578&gt;=31, B578&lt;=39), "Service occupations",
 AND(B578&gt;=41, B578&lt;=43), "Sales and office occupations",
 AND(B578&gt;=51, B578&lt;=53), "Production, transportation, and material moving occupations",
 AND(B578&gt;=45, B578&lt;=49), "Natural resources, construction, and maintenance occupations",
 TRUE, "Not applicable to study area"
)</f>
        <v>Management, business, science, and arts occupations</v>
      </c>
    </row>
    <row r="579" spans="1:4">
      <c r="A579" s="31" t="s">
        <v>1987</v>
      </c>
      <c r="B579" s="1">
        <f t="shared" si="9"/>
        <v>19</v>
      </c>
      <c r="C579" t="s">
        <v>1164</v>
      </c>
      <c r="D579" t="str" cm="1">
        <f t="array" ref="D579">_xlfn.IFS(
 AND(B579&gt;=11, B579&lt;=29), "Management, business, science, and arts occupations",
 AND(B579&gt;=31, B579&lt;=39), "Service occupations",
 AND(B579&gt;=41, B579&lt;=43), "Sales and office occupations",
 AND(B579&gt;=51, B579&lt;=53), "Production, transportation, and material moving occupations",
 AND(B579&gt;=45, B579&lt;=49), "Natural resources, construction, and maintenance occupations",
 TRUE, "Not applicable to study area"
)</f>
        <v>Management, business, science, and arts occupations</v>
      </c>
    </row>
    <row r="580" spans="1:4">
      <c r="A580" s="31" t="s">
        <v>1987</v>
      </c>
      <c r="B580" s="1">
        <f t="shared" si="9"/>
        <v>19</v>
      </c>
      <c r="C580" t="s">
        <v>1050</v>
      </c>
      <c r="D580" t="str" cm="1">
        <f t="array" ref="D580">_xlfn.IFS(
 AND(B580&gt;=11, B580&lt;=29), "Management, business, science, and arts occupations",
 AND(B580&gt;=31, B580&lt;=39), "Service occupations",
 AND(B580&gt;=41, B580&lt;=43), "Sales and office occupations",
 AND(B580&gt;=51, B580&lt;=53), "Production, transportation, and material moving occupations",
 AND(B580&gt;=45, B580&lt;=49), "Natural resources, construction, and maintenance occupations",
 TRUE, "Not applicable to study area"
)</f>
        <v>Management, business, science, and arts occupations</v>
      </c>
    </row>
    <row r="581" spans="1:4">
      <c r="A581" s="31" t="s">
        <v>1987</v>
      </c>
      <c r="B581" s="1">
        <f t="shared" si="9"/>
        <v>19</v>
      </c>
      <c r="C581" t="s">
        <v>810</v>
      </c>
      <c r="D581" t="str" cm="1">
        <f t="array" ref="D581">_xlfn.IFS(
 AND(B581&gt;=11, B581&lt;=29), "Management, business, science, and arts occupations",
 AND(B581&gt;=31, B581&lt;=39), "Service occupations",
 AND(B581&gt;=41, B581&lt;=43), "Sales and office occupations",
 AND(B581&gt;=51, B581&lt;=53), "Production, transportation, and material moving occupations",
 AND(B581&gt;=45, B581&lt;=49), "Natural resources, construction, and maintenance occupations",
 TRUE, "Not applicable to study area"
)</f>
        <v>Management, business, science, and arts occupations</v>
      </c>
    </row>
    <row r="582" spans="1:4">
      <c r="A582" s="31" t="s">
        <v>1987</v>
      </c>
      <c r="B582" s="1">
        <f t="shared" si="9"/>
        <v>19</v>
      </c>
      <c r="C582" t="s">
        <v>1100</v>
      </c>
      <c r="D582" t="str" cm="1">
        <f t="array" ref="D582">_xlfn.IFS(
 AND(B582&gt;=11, B582&lt;=29), "Management, business, science, and arts occupations",
 AND(B582&gt;=31, B582&lt;=39), "Service occupations",
 AND(B582&gt;=41, B582&lt;=43), "Sales and office occupations",
 AND(B582&gt;=51, B582&lt;=53), "Production, transportation, and material moving occupations",
 AND(B582&gt;=45, B582&lt;=49), "Natural resources, construction, and maintenance occupations",
 TRUE, "Not applicable to study area"
)</f>
        <v>Management, business, science, and arts occupations</v>
      </c>
    </row>
    <row r="583" spans="1:4">
      <c r="A583" s="31" t="s">
        <v>1987</v>
      </c>
      <c r="B583" s="1">
        <f t="shared" si="9"/>
        <v>19</v>
      </c>
      <c r="C583" t="s">
        <v>4633</v>
      </c>
      <c r="D583" t="str" cm="1">
        <f t="array" ref="D583">_xlfn.IFS(
 AND(B583&gt;=11, B583&lt;=29), "Management, business, science, and arts occupations",
 AND(B583&gt;=31, B583&lt;=39), "Service occupations",
 AND(B583&gt;=41, B583&lt;=43), "Sales and office occupations",
 AND(B583&gt;=51, B583&lt;=53), "Production, transportation, and material moving occupations",
 AND(B583&gt;=45, B583&lt;=49), "Natural resources, construction, and maintenance occupations",
 TRUE, "Not applicable to study area"
)</f>
        <v>Management, business, science, and arts occupations</v>
      </c>
    </row>
    <row r="584" spans="1:4">
      <c r="A584" s="31" t="s">
        <v>1987</v>
      </c>
      <c r="B584" s="1">
        <f t="shared" si="9"/>
        <v>19</v>
      </c>
      <c r="C584" t="s">
        <v>674</v>
      </c>
      <c r="D584" t="str" cm="1">
        <f t="array" ref="D584">_xlfn.IFS(
 AND(B584&gt;=11, B584&lt;=29), "Management, business, science, and arts occupations",
 AND(B584&gt;=31, B584&lt;=39), "Service occupations",
 AND(B584&gt;=41, B584&lt;=43), "Sales and office occupations",
 AND(B584&gt;=51, B584&lt;=53), "Production, transportation, and material moving occupations",
 AND(B584&gt;=45, B584&lt;=49), "Natural resources, construction, and maintenance occupations",
 TRUE, "Not applicable to study area"
)</f>
        <v>Management, business, science, and arts occupations</v>
      </c>
    </row>
    <row r="585" spans="1:4">
      <c r="A585" s="31" t="s">
        <v>1987</v>
      </c>
      <c r="B585" s="1">
        <f t="shared" si="9"/>
        <v>19</v>
      </c>
      <c r="C585" t="s">
        <v>906</v>
      </c>
      <c r="D585" t="str" cm="1">
        <f t="array" ref="D585">_xlfn.IFS(
 AND(B585&gt;=11, B585&lt;=29), "Management, business, science, and arts occupations",
 AND(B585&gt;=31, B585&lt;=39), "Service occupations",
 AND(B585&gt;=41, B585&lt;=43), "Sales and office occupations",
 AND(B585&gt;=51, B585&lt;=53), "Production, transportation, and material moving occupations",
 AND(B585&gt;=45, B585&lt;=49), "Natural resources, construction, and maintenance occupations",
 TRUE, "Not applicable to study area"
)</f>
        <v>Management, business, science, and arts occupations</v>
      </c>
    </row>
    <row r="586" spans="1:4">
      <c r="A586" s="31" t="s">
        <v>1987</v>
      </c>
      <c r="B586" s="1">
        <f t="shared" si="9"/>
        <v>19</v>
      </c>
      <c r="C586" t="s">
        <v>2133</v>
      </c>
      <c r="D586" t="str" cm="1">
        <f t="array" ref="D586">_xlfn.IFS(
 AND(B586&gt;=11, B586&lt;=29), "Management, business, science, and arts occupations",
 AND(B586&gt;=31, B586&lt;=39), "Service occupations",
 AND(B586&gt;=41, B586&lt;=43), "Sales and office occupations",
 AND(B586&gt;=51, B586&lt;=53), "Production, transportation, and material moving occupations",
 AND(B586&gt;=45, B586&lt;=49), "Natural resources, construction, and maintenance occupations",
 TRUE, "Not applicable to study area"
)</f>
        <v>Management, business, science, and arts occupations</v>
      </c>
    </row>
    <row r="587" spans="1:4">
      <c r="A587" s="31" t="s">
        <v>1987</v>
      </c>
      <c r="B587" s="1">
        <f t="shared" si="9"/>
        <v>19</v>
      </c>
      <c r="C587" t="s">
        <v>1266</v>
      </c>
      <c r="D587" t="str" cm="1">
        <f t="array" ref="D587">_xlfn.IFS(
 AND(B587&gt;=11, B587&lt;=29), "Management, business, science, and arts occupations",
 AND(B587&gt;=31, B587&lt;=39), "Service occupations",
 AND(B587&gt;=41, B587&lt;=43), "Sales and office occupations",
 AND(B587&gt;=51, B587&lt;=53), "Production, transportation, and material moving occupations",
 AND(B587&gt;=45, B587&lt;=49), "Natural resources, construction, and maintenance occupations",
 TRUE, "Not applicable to study area"
)</f>
        <v>Management, business, science, and arts occupations</v>
      </c>
    </row>
    <row r="588" spans="1:4">
      <c r="A588" s="31" t="s">
        <v>1987</v>
      </c>
      <c r="B588" s="1">
        <f t="shared" si="9"/>
        <v>19</v>
      </c>
      <c r="C588" t="s">
        <v>1502</v>
      </c>
      <c r="D588" t="str" cm="1">
        <f t="array" ref="D588">_xlfn.IFS(
 AND(B588&gt;=11, B588&lt;=29), "Management, business, science, and arts occupations",
 AND(B588&gt;=31, B588&lt;=39), "Service occupations",
 AND(B588&gt;=41, B588&lt;=43), "Sales and office occupations",
 AND(B588&gt;=51, B588&lt;=53), "Production, transportation, and material moving occupations",
 AND(B588&gt;=45, B588&lt;=49), "Natural resources, construction, and maintenance occupations",
 TRUE, "Not applicable to study area"
)</f>
        <v>Management, business, science, and arts occupations</v>
      </c>
    </row>
    <row r="589" spans="1:4">
      <c r="A589" s="31" t="s">
        <v>1987</v>
      </c>
      <c r="B589" s="1">
        <f t="shared" si="9"/>
        <v>19</v>
      </c>
      <c r="C589" t="s">
        <v>1444</v>
      </c>
      <c r="D589" t="str" cm="1">
        <f t="array" ref="D589">_xlfn.IFS(
 AND(B589&gt;=11, B589&lt;=29), "Management, business, science, and arts occupations",
 AND(B589&gt;=31, B589&lt;=39), "Service occupations",
 AND(B589&gt;=41, B589&lt;=43), "Sales and office occupations",
 AND(B589&gt;=51, B589&lt;=53), "Production, transportation, and material moving occupations",
 AND(B589&gt;=45, B589&lt;=49), "Natural resources, construction, and maintenance occupations",
 TRUE, "Not applicable to study area"
)</f>
        <v>Management, business, science, and arts occupations</v>
      </c>
    </row>
    <row r="590" spans="1:4">
      <c r="A590" s="31" t="s">
        <v>1987</v>
      </c>
      <c r="B590" s="1">
        <f t="shared" si="9"/>
        <v>19</v>
      </c>
      <c r="C590" t="s">
        <v>1606</v>
      </c>
      <c r="D590" t="str" cm="1">
        <f t="array" ref="D590">_xlfn.IFS(
 AND(B590&gt;=11, B590&lt;=29), "Management, business, science, and arts occupations",
 AND(B590&gt;=31, B590&lt;=39), "Service occupations",
 AND(B590&gt;=41, B590&lt;=43), "Sales and office occupations",
 AND(B590&gt;=51, B590&lt;=53), "Production, transportation, and material moving occupations",
 AND(B590&gt;=45, B590&lt;=49), "Natural resources, construction, and maintenance occupations",
 TRUE, "Not applicable to study area"
)</f>
        <v>Management, business, science, and arts occupations</v>
      </c>
    </row>
    <row r="591" spans="1:4">
      <c r="A591" s="31" t="s">
        <v>1987</v>
      </c>
      <c r="B591" s="1">
        <f t="shared" si="9"/>
        <v>19</v>
      </c>
      <c r="C591" t="s">
        <v>2140</v>
      </c>
      <c r="D591" t="str" cm="1">
        <f t="array" ref="D591">_xlfn.IFS(
 AND(B591&gt;=11, B591&lt;=29), "Management, business, science, and arts occupations",
 AND(B591&gt;=31, B591&lt;=39), "Service occupations",
 AND(B591&gt;=41, B591&lt;=43), "Sales and office occupations",
 AND(B591&gt;=51, B591&lt;=53), "Production, transportation, and material moving occupations",
 AND(B591&gt;=45, B591&lt;=49), "Natural resources, construction, and maintenance occupations",
 TRUE, "Not applicable to study area"
)</f>
        <v>Management, business, science, and arts occupations</v>
      </c>
    </row>
    <row r="592" spans="1:4">
      <c r="A592" s="31" t="s">
        <v>1987</v>
      </c>
      <c r="B592" s="1">
        <f t="shared" si="9"/>
        <v>19</v>
      </c>
      <c r="C592" t="s">
        <v>1122</v>
      </c>
      <c r="D592" t="str" cm="1">
        <f t="array" ref="D592">_xlfn.IFS(
 AND(B592&gt;=11, B592&lt;=29), "Management, business, science, and arts occupations",
 AND(B592&gt;=31, B592&lt;=39), "Service occupations",
 AND(B592&gt;=41, B592&lt;=43), "Sales and office occupations",
 AND(B592&gt;=51, B592&lt;=53), "Production, transportation, and material moving occupations",
 AND(B592&gt;=45, B592&lt;=49), "Natural resources, construction, and maintenance occupations",
 TRUE, "Not applicable to study area"
)</f>
        <v>Management, business, science, and arts occupations</v>
      </c>
    </row>
    <row r="593" spans="1:4">
      <c r="A593" s="31" t="s">
        <v>1987</v>
      </c>
      <c r="B593" s="1">
        <f t="shared" si="9"/>
        <v>19</v>
      </c>
      <c r="C593" t="s">
        <v>1208</v>
      </c>
      <c r="D593" t="str" cm="1">
        <f t="array" ref="D593">_xlfn.IFS(
 AND(B593&gt;=11, B593&lt;=29), "Management, business, science, and arts occupations",
 AND(B593&gt;=31, B593&lt;=39), "Service occupations",
 AND(B593&gt;=41, B593&lt;=43), "Sales and office occupations",
 AND(B593&gt;=51, B593&lt;=53), "Production, transportation, and material moving occupations",
 AND(B593&gt;=45, B593&lt;=49), "Natural resources, construction, and maintenance occupations",
 TRUE, "Not applicable to study area"
)</f>
        <v>Management, business, science, and arts occupations</v>
      </c>
    </row>
    <row r="594" spans="1:4">
      <c r="A594" s="31" t="s">
        <v>1987</v>
      </c>
      <c r="B594" s="1">
        <f t="shared" si="9"/>
        <v>19</v>
      </c>
      <c r="C594" t="s">
        <v>1290</v>
      </c>
      <c r="D594" t="str" cm="1">
        <f t="array" ref="D594">_xlfn.IFS(
 AND(B594&gt;=11, B594&lt;=29), "Management, business, science, and arts occupations",
 AND(B594&gt;=31, B594&lt;=39), "Service occupations",
 AND(B594&gt;=41, B594&lt;=43), "Sales and office occupations",
 AND(B594&gt;=51, B594&lt;=53), "Production, transportation, and material moving occupations",
 AND(B594&gt;=45, B594&lt;=49), "Natural resources, construction, and maintenance occupations",
 TRUE, "Not applicable to study area"
)</f>
        <v>Management, business, science, and arts occupations</v>
      </c>
    </row>
    <row r="595" spans="1:4">
      <c r="A595" s="31" t="s">
        <v>1987</v>
      </c>
      <c r="B595" s="1">
        <f t="shared" si="9"/>
        <v>19</v>
      </c>
      <c r="C595" t="s">
        <v>1446</v>
      </c>
      <c r="D595" t="str" cm="1">
        <f t="array" ref="D595">_xlfn.IFS(
 AND(B595&gt;=11, B595&lt;=29), "Management, business, science, and arts occupations",
 AND(B595&gt;=31, B595&lt;=39), "Service occupations",
 AND(B595&gt;=41, B595&lt;=43), "Sales and office occupations",
 AND(B595&gt;=51, B595&lt;=53), "Production, transportation, and material moving occupations",
 AND(B595&gt;=45, B595&lt;=49), "Natural resources, construction, and maintenance occupations",
 TRUE, "Not applicable to study area"
)</f>
        <v>Management, business, science, and arts occupations</v>
      </c>
    </row>
    <row r="596" spans="1:4">
      <c r="A596" s="31" t="s">
        <v>1987</v>
      </c>
      <c r="B596" s="1">
        <f t="shared" si="9"/>
        <v>19</v>
      </c>
      <c r="C596" t="s">
        <v>4675</v>
      </c>
      <c r="D596" t="str" cm="1">
        <f t="array" ref="D596">_xlfn.IFS(
 AND(B596&gt;=11, B596&lt;=29), "Management, business, science, and arts occupations",
 AND(B596&gt;=31, B596&lt;=39), "Service occupations",
 AND(B596&gt;=41, B596&lt;=43), "Sales and office occupations",
 AND(B596&gt;=51, B596&lt;=53), "Production, transportation, and material moving occupations",
 AND(B596&gt;=45, B596&lt;=49), "Natural resources, construction, and maintenance occupations",
 TRUE, "Not applicable to study area"
)</f>
        <v>Management, business, science, and arts occupations</v>
      </c>
    </row>
    <row r="597" spans="1:4">
      <c r="A597" s="31" t="s">
        <v>1987</v>
      </c>
      <c r="B597" s="1">
        <f t="shared" si="9"/>
        <v>19</v>
      </c>
      <c r="C597" t="s">
        <v>2156</v>
      </c>
      <c r="D597" t="str" cm="1">
        <f t="array" ref="D597">_xlfn.IFS(
 AND(B597&gt;=11, B597&lt;=29), "Management, business, science, and arts occupations",
 AND(B597&gt;=31, B597&lt;=39), "Service occupations",
 AND(B597&gt;=41, B597&lt;=43), "Sales and office occupations",
 AND(B597&gt;=51, B597&lt;=53), "Production, transportation, and material moving occupations",
 AND(B597&gt;=45, B597&lt;=49), "Natural resources, construction, and maintenance occupations",
 TRUE, "Not applicable to study area"
)</f>
        <v>Management, business, science, and arts occupations</v>
      </c>
    </row>
    <row r="598" spans="1:4">
      <c r="A598" s="31" t="s">
        <v>1987</v>
      </c>
      <c r="B598" s="1">
        <f t="shared" si="9"/>
        <v>19</v>
      </c>
      <c r="C598" t="s">
        <v>1334</v>
      </c>
      <c r="D598" t="str" cm="1">
        <f t="array" ref="D598">_xlfn.IFS(
 AND(B598&gt;=11, B598&lt;=29), "Management, business, science, and arts occupations",
 AND(B598&gt;=31, B598&lt;=39), "Service occupations",
 AND(B598&gt;=41, B598&lt;=43), "Sales and office occupations",
 AND(B598&gt;=51, B598&lt;=53), "Production, transportation, and material moving occupations",
 AND(B598&gt;=45, B598&lt;=49), "Natural resources, construction, and maintenance occupations",
 TRUE, "Not applicable to study area"
)</f>
        <v>Management, business, science, and arts occupations</v>
      </c>
    </row>
    <row r="599" spans="1:4">
      <c r="A599" s="31" t="s">
        <v>1987</v>
      </c>
      <c r="B599" s="1">
        <f t="shared" si="9"/>
        <v>19</v>
      </c>
      <c r="C599" t="s">
        <v>2037</v>
      </c>
      <c r="D599" t="str" cm="1">
        <f t="array" ref="D599">_xlfn.IFS(
 AND(B599&gt;=11, B599&lt;=29), "Management, business, science, and arts occupations",
 AND(B599&gt;=31, B599&lt;=39), "Service occupations",
 AND(B599&gt;=41, B599&lt;=43), "Sales and office occupations",
 AND(B599&gt;=51, B599&lt;=53), "Production, transportation, and material moving occupations",
 AND(B599&gt;=45, B599&lt;=49), "Natural resources, construction, and maintenance occupations",
 TRUE, "Not applicable to study area"
)</f>
        <v>Management, business, science, and arts occupations</v>
      </c>
    </row>
    <row r="600" spans="1:4">
      <c r="A600" s="31" t="s">
        <v>1987</v>
      </c>
      <c r="B600" s="1">
        <f t="shared" si="9"/>
        <v>19</v>
      </c>
      <c r="C600" t="s">
        <v>1454</v>
      </c>
      <c r="D600" t="str" cm="1">
        <f t="array" ref="D600">_xlfn.IFS(
 AND(B600&gt;=11, B600&lt;=29), "Management, business, science, and arts occupations",
 AND(B600&gt;=31, B600&lt;=39), "Service occupations",
 AND(B600&gt;=41, B600&lt;=43), "Sales and office occupations",
 AND(B600&gt;=51, B600&lt;=53), "Production, transportation, and material moving occupations",
 AND(B600&gt;=45, B600&lt;=49), "Natural resources, construction, and maintenance occupations",
 TRUE, "Not applicable to study area"
)</f>
        <v>Management, business, science, and arts occupations</v>
      </c>
    </row>
    <row r="601" spans="1:4">
      <c r="A601" s="31" t="s">
        <v>1987</v>
      </c>
      <c r="B601" s="1">
        <f t="shared" si="9"/>
        <v>19</v>
      </c>
      <c r="C601" t="s">
        <v>1672</v>
      </c>
      <c r="D601" t="str" cm="1">
        <f t="array" ref="D601">_xlfn.IFS(
 AND(B601&gt;=11, B601&lt;=29), "Management, business, science, and arts occupations",
 AND(B601&gt;=31, B601&lt;=39), "Service occupations",
 AND(B601&gt;=41, B601&lt;=43), "Sales and office occupations",
 AND(B601&gt;=51, B601&lt;=53), "Production, transportation, and material moving occupations",
 AND(B601&gt;=45, B601&lt;=49), "Natural resources, construction, and maintenance occupations",
 TRUE, "Not applicable to study area"
)</f>
        <v>Management, business, science, and arts occupations</v>
      </c>
    </row>
    <row r="602" spans="1:4">
      <c r="A602" s="31" t="s">
        <v>1987</v>
      </c>
      <c r="B602" s="1">
        <f t="shared" si="9"/>
        <v>19</v>
      </c>
      <c r="C602" t="s">
        <v>1294</v>
      </c>
      <c r="D602" t="str" cm="1">
        <f t="array" ref="D602">_xlfn.IFS(
 AND(B602&gt;=11, B602&lt;=29), "Management, business, science, and arts occupations",
 AND(B602&gt;=31, B602&lt;=39), "Service occupations",
 AND(B602&gt;=41, B602&lt;=43), "Sales and office occupations",
 AND(B602&gt;=51, B602&lt;=53), "Production, transportation, and material moving occupations",
 AND(B602&gt;=45, B602&lt;=49), "Natural resources, construction, and maintenance occupations",
 TRUE, "Not applicable to study area"
)</f>
        <v>Management, business, science, and arts occupations</v>
      </c>
    </row>
    <row r="603" spans="1:4">
      <c r="A603" s="31" t="s">
        <v>1987</v>
      </c>
      <c r="B603" s="1">
        <f t="shared" si="9"/>
        <v>19</v>
      </c>
      <c r="C603" t="s">
        <v>1024</v>
      </c>
      <c r="D603" t="str" cm="1">
        <f t="array" ref="D603">_xlfn.IFS(
 AND(B603&gt;=11, B603&lt;=29), "Management, business, science, and arts occupations",
 AND(B603&gt;=31, B603&lt;=39), "Service occupations",
 AND(B603&gt;=41, B603&lt;=43), "Sales and office occupations",
 AND(B603&gt;=51, B603&lt;=53), "Production, transportation, and material moving occupations",
 AND(B603&gt;=45, B603&lt;=49), "Natural resources, construction, and maintenance occupations",
 TRUE, "Not applicable to study area"
)</f>
        <v>Management, business, science, and arts occupations</v>
      </c>
    </row>
    <row r="604" spans="1:4">
      <c r="A604" s="31" t="s">
        <v>1987</v>
      </c>
      <c r="B604" s="1">
        <f t="shared" si="9"/>
        <v>19</v>
      </c>
      <c r="C604" t="s">
        <v>1460</v>
      </c>
      <c r="D604" t="str" cm="1">
        <f t="array" ref="D604">_xlfn.IFS(
 AND(B604&gt;=11, B604&lt;=29), "Management, business, science, and arts occupations",
 AND(B604&gt;=31, B604&lt;=39), "Service occupations",
 AND(B604&gt;=41, B604&lt;=43), "Sales and office occupations",
 AND(B604&gt;=51, B604&lt;=53), "Production, transportation, and material moving occupations",
 AND(B604&gt;=45, B604&lt;=49), "Natural resources, construction, and maintenance occupations",
 TRUE, "Not applicable to study area"
)</f>
        <v>Management, business, science, and arts occupations</v>
      </c>
    </row>
    <row r="605" spans="1:4">
      <c r="A605" s="31" t="s">
        <v>1987</v>
      </c>
      <c r="B605" s="1">
        <f t="shared" si="9"/>
        <v>19</v>
      </c>
      <c r="C605" t="s">
        <v>924</v>
      </c>
      <c r="D605" t="str" cm="1">
        <f t="array" ref="D605">_xlfn.IFS(
 AND(B605&gt;=11, B605&lt;=29), "Management, business, science, and arts occupations",
 AND(B605&gt;=31, B605&lt;=39), "Service occupations",
 AND(B605&gt;=41, B605&lt;=43), "Sales and office occupations",
 AND(B605&gt;=51, B605&lt;=53), "Production, transportation, and material moving occupations",
 AND(B605&gt;=45, B605&lt;=49), "Natural resources, construction, and maintenance occupations",
 TRUE, "Not applicable to study area"
)</f>
        <v>Management, business, science, and arts occupations</v>
      </c>
    </row>
    <row r="606" spans="1:4">
      <c r="A606" s="31" t="s">
        <v>1987</v>
      </c>
      <c r="B606" s="1">
        <f t="shared" si="9"/>
        <v>19</v>
      </c>
      <c r="C606" t="s">
        <v>1162</v>
      </c>
      <c r="D606" t="str" cm="1">
        <f t="array" ref="D606">_xlfn.IFS(
 AND(B606&gt;=11, B606&lt;=29), "Management, business, science, and arts occupations",
 AND(B606&gt;=31, B606&lt;=39), "Service occupations",
 AND(B606&gt;=41, B606&lt;=43), "Sales and office occupations",
 AND(B606&gt;=51, B606&lt;=53), "Production, transportation, and material moving occupations",
 AND(B606&gt;=45, B606&lt;=49), "Natural resources, construction, and maintenance occupations",
 TRUE, "Not applicable to study area"
)</f>
        <v>Management, business, science, and arts occupations</v>
      </c>
    </row>
    <row r="607" spans="1:4">
      <c r="A607" s="31" t="s">
        <v>1987</v>
      </c>
      <c r="B607" s="1">
        <f t="shared" si="9"/>
        <v>19</v>
      </c>
      <c r="C607" t="s">
        <v>678</v>
      </c>
      <c r="D607" t="str" cm="1">
        <f t="array" ref="D607">_xlfn.IFS(
 AND(B607&gt;=11, B607&lt;=29), "Management, business, science, and arts occupations",
 AND(B607&gt;=31, B607&lt;=39), "Service occupations",
 AND(B607&gt;=41, B607&lt;=43), "Sales and office occupations",
 AND(B607&gt;=51, B607&lt;=53), "Production, transportation, and material moving occupations",
 AND(B607&gt;=45, B607&lt;=49), "Natural resources, construction, and maintenance occupations",
 TRUE, "Not applicable to study area"
)</f>
        <v>Management, business, science, and arts occupations</v>
      </c>
    </row>
    <row r="608" spans="1:4">
      <c r="A608" s="31" t="s">
        <v>1987</v>
      </c>
      <c r="B608" s="1">
        <f t="shared" si="9"/>
        <v>19</v>
      </c>
      <c r="C608" t="s">
        <v>1194</v>
      </c>
      <c r="D608" t="str" cm="1">
        <f t="array" ref="D608">_xlfn.IFS(
 AND(B608&gt;=11, B608&lt;=29), "Management, business, science, and arts occupations",
 AND(B608&gt;=31, B608&lt;=39), "Service occupations",
 AND(B608&gt;=41, B608&lt;=43), "Sales and office occupations",
 AND(B608&gt;=51, B608&lt;=53), "Production, transportation, and material moving occupations",
 AND(B608&gt;=45, B608&lt;=49), "Natural resources, construction, and maintenance occupations",
 TRUE, "Not applicable to study area"
)</f>
        <v>Management, business, science, and arts occupations</v>
      </c>
    </row>
    <row r="609" spans="1:4">
      <c r="A609" s="31" t="s">
        <v>1987</v>
      </c>
      <c r="B609" s="1">
        <f t="shared" si="9"/>
        <v>19</v>
      </c>
      <c r="C609" t="s">
        <v>1610</v>
      </c>
      <c r="D609" t="str" cm="1">
        <f t="array" ref="D609">_xlfn.IFS(
 AND(B609&gt;=11, B609&lt;=29), "Management, business, science, and arts occupations",
 AND(B609&gt;=31, B609&lt;=39), "Service occupations",
 AND(B609&gt;=41, B609&lt;=43), "Sales and office occupations",
 AND(B609&gt;=51, B609&lt;=53), "Production, transportation, and material moving occupations",
 AND(B609&gt;=45, B609&lt;=49), "Natural resources, construction, and maintenance occupations",
 TRUE, "Not applicable to study area"
)</f>
        <v>Management, business, science, and arts occupations</v>
      </c>
    </row>
    <row r="610" spans="1:4">
      <c r="A610" s="31" t="s">
        <v>1987</v>
      </c>
      <c r="B610" s="1">
        <f t="shared" si="9"/>
        <v>19</v>
      </c>
      <c r="C610" t="s">
        <v>1118</v>
      </c>
      <c r="D610" t="str" cm="1">
        <f t="array" ref="D610">_xlfn.IFS(
 AND(B610&gt;=11, B610&lt;=29), "Management, business, science, and arts occupations",
 AND(B610&gt;=31, B610&lt;=39), "Service occupations",
 AND(B610&gt;=41, B610&lt;=43), "Sales and office occupations",
 AND(B610&gt;=51, B610&lt;=53), "Production, transportation, and material moving occupations",
 AND(B610&gt;=45, B610&lt;=49), "Natural resources, construction, and maintenance occupations",
 TRUE, "Not applicable to study area"
)</f>
        <v>Management, business, science, and arts occupations</v>
      </c>
    </row>
    <row r="611" spans="1:4">
      <c r="A611" s="31" t="s">
        <v>1987</v>
      </c>
      <c r="B611" s="1">
        <f t="shared" si="9"/>
        <v>19</v>
      </c>
      <c r="C611" t="s">
        <v>1436</v>
      </c>
      <c r="D611" t="str" cm="1">
        <f t="array" ref="D611">_xlfn.IFS(
 AND(B611&gt;=11, B611&lt;=29), "Management, business, science, and arts occupations",
 AND(B611&gt;=31, B611&lt;=39), "Service occupations",
 AND(B611&gt;=41, B611&lt;=43), "Sales and office occupations",
 AND(B611&gt;=51, B611&lt;=53), "Production, transportation, and material moving occupations",
 AND(B611&gt;=45, B611&lt;=49), "Natural resources, construction, and maintenance occupations",
 TRUE, "Not applicable to study area"
)</f>
        <v>Management, business, science, and arts occupations</v>
      </c>
    </row>
    <row r="612" spans="1:4">
      <c r="A612" s="31" t="s">
        <v>1987</v>
      </c>
      <c r="B612" s="1">
        <f t="shared" si="9"/>
        <v>19</v>
      </c>
      <c r="C612" t="s">
        <v>798</v>
      </c>
      <c r="D612" t="str" cm="1">
        <f t="array" ref="D612">_xlfn.IFS(
 AND(B612&gt;=11, B612&lt;=29), "Management, business, science, and arts occupations",
 AND(B612&gt;=31, B612&lt;=39), "Service occupations",
 AND(B612&gt;=41, B612&lt;=43), "Sales and office occupations",
 AND(B612&gt;=51, B612&lt;=53), "Production, transportation, and material moving occupations",
 AND(B612&gt;=45, B612&lt;=49), "Natural resources, construction, and maintenance occupations",
 TRUE, "Not applicable to study area"
)</f>
        <v>Management, business, science, and arts occupations</v>
      </c>
    </row>
    <row r="613" spans="1:4">
      <c r="A613" s="31" t="s">
        <v>1987</v>
      </c>
      <c r="B613" s="1">
        <f t="shared" si="9"/>
        <v>19</v>
      </c>
      <c r="C613" t="s">
        <v>1228</v>
      </c>
      <c r="D613" t="str" cm="1">
        <f t="array" ref="D613">_xlfn.IFS(
 AND(B613&gt;=11, B613&lt;=29), "Management, business, science, and arts occupations",
 AND(B613&gt;=31, B613&lt;=39), "Service occupations",
 AND(B613&gt;=41, B613&lt;=43), "Sales and office occupations",
 AND(B613&gt;=51, B613&lt;=53), "Production, transportation, and material moving occupations",
 AND(B613&gt;=45, B613&lt;=49), "Natural resources, construction, and maintenance occupations",
 TRUE, "Not applicable to study area"
)</f>
        <v>Management, business, science, and arts occupations</v>
      </c>
    </row>
    <row r="614" spans="1:4">
      <c r="A614" s="31" t="s">
        <v>1987</v>
      </c>
      <c r="B614" s="1">
        <f t="shared" si="9"/>
        <v>19</v>
      </c>
      <c r="C614" t="s">
        <v>1682</v>
      </c>
      <c r="D614" t="str" cm="1">
        <f t="array" ref="D614">_xlfn.IFS(
 AND(B614&gt;=11, B614&lt;=29), "Management, business, science, and arts occupations",
 AND(B614&gt;=31, B614&lt;=39), "Service occupations",
 AND(B614&gt;=41, B614&lt;=43), "Sales and office occupations",
 AND(B614&gt;=51, B614&lt;=53), "Production, transportation, and material moving occupations",
 AND(B614&gt;=45, B614&lt;=49), "Natural resources, construction, and maintenance occupations",
 TRUE, "Not applicable to study area"
)</f>
        <v>Management, business, science, and arts occupations</v>
      </c>
    </row>
    <row r="615" spans="1:4">
      <c r="A615" s="31" t="s">
        <v>1987</v>
      </c>
      <c r="B615" s="1">
        <f t="shared" si="9"/>
        <v>19</v>
      </c>
      <c r="C615" t="s">
        <v>1082</v>
      </c>
      <c r="D615" t="str" cm="1">
        <f t="array" ref="D615">_xlfn.IFS(
 AND(B615&gt;=11, B615&lt;=29), "Management, business, science, and arts occupations",
 AND(B615&gt;=31, B615&lt;=39), "Service occupations",
 AND(B615&gt;=41, B615&lt;=43), "Sales and office occupations",
 AND(B615&gt;=51, B615&lt;=53), "Production, transportation, and material moving occupations",
 AND(B615&gt;=45, B615&lt;=49), "Natural resources, construction, and maintenance occupations",
 TRUE, "Not applicable to study area"
)</f>
        <v>Management, business, science, and arts occupations</v>
      </c>
    </row>
    <row r="616" spans="1:4">
      <c r="A616" s="31" t="s">
        <v>1987</v>
      </c>
      <c r="B616" s="1">
        <f t="shared" si="9"/>
        <v>19</v>
      </c>
      <c r="C616" t="s">
        <v>1648</v>
      </c>
      <c r="D616" t="str" cm="1">
        <f t="array" ref="D616">_xlfn.IFS(
 AND(B616&gt;=11, B616&lt;=29), "Management, business, science, and arts occupations",
 AND(B616&gt;=31, B616&lt;=39), "Service occupations",
 AND(B616&gt;=41, B616&lt;=43), "Sales and office occupations",
 AND(B616&gt;=51, B616&lt;=53), "Production, transportation, and material moving occupations",
 AND(B616&gt;=45, B616&lt;=49), "Natural resources, construction, and maintenance occupations",
 TRUE, "Not applicable to study area"
)</f>
        <v>Management, business, science, and arts occupations</v>
      </c>
    </row>
    <row r="617" spans="1:4">
      <c r="A617" s="31" t="s">
        <v>1987</v>
      </c>
      <c r="B617" s="1">
        <f t="shared" si="9"/>
        <v>19</v>
      </c>
      <c r="C617" t="s">
        <v>1346</v>
      </c>
      <c r="D617" t="str" cm="1">
        <f t="array" ref="D617">_xlfn.IFS(
 AND(B617&gt;=11, B617&lt;=29), "Management, business, science, and arts occupations",
 AND(B617&gt;=31, B617&lt;=39), "Service occupations",
 AND(B617&gt;=41, B617&lt;=43), "Sales and office occupations",
 AND(B617&gt;=51, B617&lt;=53), "Production, transportation, and material moving occupations",
 AND(B617&gt;=45, B617&lt;=49), "Natural resources, construction, and maintenance occupations",
 TRUE, "Not applicable to study area"
)</f>
        <v>Management, business, science, and arts occupations</v>
      </c>
    </row>
    <row r="618" spans="1:4">
      <c r="A618" s="31" t="s">
        <v>1987</v>
      </c>
      <c r="B618" s="1">
        <f t="shared" si="9"/>
        <v>19</v>
      </c>
      <c r="C618" t="s">
        <v>1378</v>
      </c>
      <c r="D618" t="str" cm="1">
        <f t="array" ref="D618">_xlfn.IFS(
 AND(B618&gt;=11, B618&lt;=29), "Management, business, science, and arts occupations",
 AND(B618&gt;=31, B618&lt;=39), "Service occupations",
 AND(B618&gt;=41, B618&lt;=43), "Sales and office occupations",
 AND(B618&gt;=51, B618&lt;=53), "Production, transportation, and material moving occupations",
 AND(B618&gt;=45, B618&lt;=49), "Natural resources, construction, and maintenance occupations",
 TRUE, "Not applicable to study area"
)</f>
        <v>Management, business, science, and arts occupations</v>
      </c>
    </row>
    <row r="619" spans="1:4">
      <c r="A619" s="31" t="s">
        <v>1987</v>
      </c>
      <c r="B619" s="1">
        <f t="shared" si="9"/>
        <v>19</v>
      </c>
      <c r="C619" t="s">
        <v>2097</v>
      </c>
      <c r="D619" t="str" cm="1">
        <f t="array" ref="D619">_xlfn.IFS(
 AND(B619&gt;=11, B619&lt;=29), "Management, business, science, and arts occupations",
 AND(B619&gt;=31, B619&lt;=39), "Service occupations",
 AND(B619&gt;=41, B619&lt;=43), "Sales and office occupations",
 AND(B619&gt;=51, B619&lt;=53), "Production, transportation, and material moving occupations",
 AND(B619&gt;=45, B619&lt;=49), "Natural resources, construction, and maintenance occupations",
 TRUE, "Not applicable to study area"
)</f>
        <v>Management, business, science, and arts occupations</v>
      </c>
    </row>
    <row r="620" spans="1:4">
      <c r="A620" s="31" t="s">
        <v>1987</v>
      </c>
      <c r="B620" s="1">
        <f t="shared" si="9"/>
        <v>19</v>
      </c>
      <c r="C620" t="s">
        <v>1534</v>
      </c>
      <c r="D620" t="str" cm="1">
        <f t="array" ref="D620">_xlfn.IFS(
 AND(B620&gt;=11, B620&lt;=29), "Management, business, science, and arts occupations",
 AND(B620&gt;=31, B620&lt;=39), "Service occupations",
 AND(B620&gt;=41, B620&lt;=43), "Sales and office occupations",
 AND(B620&gt;=51, B620&lt;=53), "Production, transportation, and material moving occupations",
 AND(B620&gt;=45, B620&lt;=49), "Natural resources, construction, and maintenance occupations",
 TRUE, "Not applicable to study area"
)</f>
        <v>Management, business, science, and arts occupations</v>
      </c>
    </row>
    <row r="621" spans="1:4">
      <c r="A621" s="31" t="s">
        <v>1987</v>
      </c>
      <c r="B621" s="1">
        <f t="shared" si="9"/>
        <v>19</v>
      </c>
      <c r="C621" t="s">
        <v>1300</v>
      </c>
      <c r="D621" t="str" cm="1">
        <f t="array" ref="D621">_xlfn.IFS(
 AND(B621&gt;=11, B621&lt;=29), "Management, business, science, and arts occupations",
 AND(B621&gt;=31, B621&lt;=39), "Service occupations",
 AND(B621&gt;=41, B621&lt;=43), "Sales and office occupations",
 AND(B621&gt;=51, B621&lt;=53), "Production, transportation, and material moving occupations",
 AND(B621&gt;=45, B621&lt;=49), "Natural resources, construction, and maintenance occupations",
 TRUE, "Not applicable to study area"
)</f>
        <v>Management, business, science, and arts occupations</v>
      </c>
    </row>
    <row r="622" spans="1:4">
      <c r="A622" s="31" t="s">
        <v>1987</v>
      </c>
      <c r="B622" s="1">
        <f t="shared" si="9"/>
        <v>19</v>
      </c>
      <c r="C622" t="s">
        <v>1076</v>
      </c>
      <c r="D622" t="str" cm="1">
        <f t="array" ref="D622">_xlfn.IFS(
 AND(B622&gt;=11, B622&lt;=29), "Management, business, science, and arts occupations",
 AND(B622&gt;=31, B622&lt;=39), "Service occupations",
 AND(B622&gt;=41, B622&lt;=43), "Sales and office occupations",
 AND(B622&gt;=51, B622&lt;=53), "Production, transportation, and material moving occupations",
 AND(B622&gt;=45, B622&lt;=49), "Natural resources, construction, and maintenance occupations",
 TRUE, "Not applicable to study area"
)</f>
        <v>Management, business, science, and arts occupations</v>
      </c>
    </row>
    <row r="623" spans="1:4">
      <c r="A623" s="31" t="s">
        <v>1987</v>
      </c>
      <c r="B623" s="1">
        <f t="shared" si="9"/>
        <v>19</v>
      </c>
      <c r="C623" t="s">
        <v>1632</v>
      </c>
      <c r="D623" t="str" cm="1">
        <f t="array" ref="D623">_xlfn.IFS(
 AND(B623&gt;=11, B623&lt;=29), "Management, business, science, and arts occupations",
 AND(B623&gt;=31, B623&lt;=39), "Service occupations",
 AND(B623&gt;=41, B623&lt;=43), "Sales and office occupations",
 AND(B623&gt;=51, B623&lt;=53), "Production, transportation, and material moving occupations",
 AND(B623&gt;=45, B623&lt;=49), "Natural resources, construction, and maintenance occupations",
 TRUE, "Not applicable to study area"
)</f>
        <v>Management, business, science, and arts occupations</v>
      </c>
    </row>
    <row r="624" spans="1:4">
      <c r="A624" s="31" t="s">
        <v>1987</v>
      </c>
      <c r="B624" s="1">
        <f t="shared" si="9"/>
        <v>19</v>
      </c>
      <c r="C624" t="s">
        <v>1074</v>
      </c>
      <c r="D624" t="str" cm="1">
        <f t="array" ref="D624">_xlfn.IFS(
 AND(B624&gt;=11, B624&lt;=29), "Management, business, science, and arts occupations",
 AND(B624&gt;=31, B624&lt;=39), "Service occupations",
 AND(B624&gt;=41, B624&lt;=43), "Sales and office occupations",
 AND(B624&gt;=51, B624&lt;=53), "Production, transportation, and material moving occupations",
 AND(B624&gt;=45, B624&lt;=49), "Natural resources, construction, and maintenance occupations",
 TRUE, "Not applicable to study area"
)</f>
        <v>Management, business, science, and arts occupations</v>
      </c>
    </row>
    <row r="625" spans="1:4">
      <c r="A625" s="31" t="s">
        <v>1987</v>
      </c>
      <c r="B625" s="1">
        <f t="shared" si="9"/>
        <v>19</v>
      </c>
      <c r="C625" t="s">
        <v>1630</v>
      </c>
      <c r="D625" t="str" cm="1">
        <f t="array" ref="D625">_xlfn.IFS(
 AND(B625&gt;=11, B625&lt;=29), "Management, business, science, and arts occupations",
 AND(B625&gt;=31, B625&lt;=39), "Service occupations",
 AND(B625&gt;=41, B625&lt;=43), "Sales and office occupations",
 AND(B625&gt;=51, B625&lt;=53), "Production, transportation, and material moving occupations",
 AND(B625&gt;=45, B625&lt;=49), "Natural resources, construction, and maintenance occupations",
 TRUE, "Not applicable to study area"
)</f>
        <v>Management, business, science, and arts occupations</v>
      </c>
    </row>
    <row r="626" spans="1:4">
      <c r="A626" s="31" t="s">
        <v>1987</v>
      </c>
      <c r="B626" s="1">
        <f t="shared" si="9"/>
        <v>19</v>
      </c>
      <c r="C626" t="s">
        <v>1350</v>
      </c>
      <c r="D626" t="str" cm="1">
        <f t="array" ref="D626">_xlfn.IFS(
 AND(B626&gt;=11, B626&lt;=29), "Management, business, science, and arts occupations",
 AND(B626&gt;=31, B626&lt;=39), "Service occupations",
 AND(B626&gt;=41, B626&lt;=43), "Sales and office occupations",
 AND(B626&gt;=51, B626&lt;=53), "Production, transportation, and material moving occupations",
 AND(B626&gt;=45, B626&lt;=49), "Natural resources, construction, and maintenance occupations",
 TRUE, "Not applicable to study area"
)</f>
        <v>Management, business, science, and arts occupations</v>
      </c>
    </row>
    <row r="627" spans="1:4">
      <c r="A627" s="31" t="s">
        <v>1987</v>
      </c>
      <c r="B627" s="1">
        <f t="shared" si="9"/>
        <v>19</v>
      </c>
      <c r="C627" t="s">
        <v>1450</v>
      </c>
      <c r="D627" t="str" cm="1">
        <f t="array" ref="D627">_xlfn.IFS(
 AND(B627&gt;=11, B627&lt;=29), "Management, business, science, and arts occupations",
 AND(B627&gt;=31, B627&lt;=39), "Service occupations",
 AND(B627&gt;=41, B627&lt;=43), "Sales and office occupations",
 AND(B627&gt;=51, B627&lt;=53), "Production, transportation, and material moving occupations",
 AND(B627&gt;=45, B627&lt;=49), "Natural resources, construction, and maintenance occupations",
 TRUE, "Not applicable to study area"
)</f>
        <v>Management, business, science, and arts occupations</v>
      </c>
    </row>
    <row r="628" spans="1:4">
      <c r="A628" s="31" t="s">
        <v>1987</v>
      </c>
      <c r="B628" s="1">
        <f t="shared" si="9"/>
        <v>19</v>
      </c>
      <c r="C628" t="s">
        <v>1456</v>
      </c>
      <c r="D628" t="str" cm="1">
        <f t="array" ref="D628">_xlfn.IFS(
 AND(B628&gt;=11, B628&lt;=29), "Management, business, science, and arts occupations",
 AND(B628&gt;=31, B628&lt;=39), "Service occupations",
 AND(B628&gt;=41, B628&lt;=43), "Sales and office occupations",
 AND(B628&gt;=51, B628&lt;=53), "Production, transportation, and material moving occupations",
 AND(B628&gt;=45, B628&lt;=49), "Natural resources, construction, and maintenance occupations",
 TRUE, "Not applicable to study area"
)</f>
        <v>Management, business, science, and arts occupations</v>
      </c>
    </row>
    <row r="629" spans="1:4">
      <c r="A629" s="31" t="s">
        <v>1987</v>
      </c>
      <c r="B629" s="1">
        <f t="shared" si="9"/>
        <v>19</v>
      </c>
      <c r="C629" t="s">
        <v>1462</v>
      </c>
      <c r="D629" t="str" cm="1">
        <f t="array" ref="D629">_xlfn.IFS(
 AND(B629&gt;=11, B629&lt;=29), "Management, business, science, and arts occupations",
 AND(B629&gt;=31, B629&lt;=39), "Service occupations",
 AND(B629&gt;=41, B629&lt;=43), "Sales and office occupations",
 AND(B629&gt;=51, B629&lt;=53), "Production, transportation, and material moving occupations",
 AND(B629&gt;=45, B629&lt;=49), "Natural resources, construction, and maintenance occupations",
 TRUE, "Not applicable to study area"
)</f>
        <v>Management, business, science, and arts occupations</v>
      </c>
    </row>
    <row r="630" spans="1:4">
      <c r="A630" s="31" t="s">
        <v>1987</v>
      </c>
      <c r="B630" s="1">
        <f t="shared" si="9"/>
        <v>19</v>
      </c>
      <c r="C630" t="s">
        <v>1744</v>
      </c>
      <c r="D630" t="str" cm="1">
        <f t="array" ref="D630">_xlfn.IFS(
 AND(B630&gt;=11, B630&lt;=29), "Management, business, science, and arts occupations",
 AND(B630&gt;=31, B630&lt;=39), "Service occupations",
 AND(B630&gt;=41, B630&lt;=43), "Sales and office occupations",
 AND(B630&gt;=51, B630&lt;=53), "Production, transportation, and material moving occupations",
 AND(B630&gt;=45, B630&lt;=49), "Natural resources, construction, and maintenance occupations",
 TRUE, "Not applicable to study area"
)</f>
        <v>Management, business, science, and arts occupations</v>
      </c>
    </row>
    <row r="631" spans="1:4">
      <c r="A631" s="31" t="s">
        <v>1987</v>
      </c>
      <c r="B631" s="1">
        <f t="shared" si="9"/>
        <v>19</v>
      </c>
      <c r="C631" t="s">
        <v>1288</v>
      </c>
      <c r="D631" t="str" cm="1">
        <f t="array" ref="D631">_xlfn.IFS(
 AND(B631&gt;=11, B631&lt;=29), "Management, business, science, and arts occupations",
 AND(B631&gt;=31, B631&lt;=39), "Service occupations",
 AND(B631&gt;=41, B631&lt;=43), "Sales and office occupations",
 AND(B631&gt;=51, B631&lt;=53), "Production, transportation, and material moving occupations",
 AND(B631&gt;=45, B631&lt;=49), "Natural resources, construction, and maintenance occupations",
 TRUE, "Not applicable to study area"
)</f>
        <v>Management, business, science, and arts occupations</v>
      </c>
    </row>
    <row r="632" spans="1:4">
      <c r="A632" s="31" t="s">
        <v>1987</v>
      </c>
      <c r="B632" s="1">
        <f t="shared" si="9"/>
        <v>19</v>
      </c>
      <c r="C632" t="s">
        <v>1702</v>
      </c>
      <c r="D632" t="str" cm="1">
        <f t="array" ref="D632">_xlfn.IFS(
 AND(B632&gt;=11, B632&lt;=29), "Management, business, science, and arts occupations",
 AND(B632&gt;=31, B632&lt;=39), "Service occupations",
 AND(B632&gt;=41, B632&lt;=43), "Sales and office occupations",
 AND(B632&gt;=51, B632&lt;=53), "Production, transportation, and material moving occupations",
 AND(B632&gt;=45, B632&lt;=49), "Natural resources, construction, and maintenance occupations",
 TRUE, "Not applicable to study area"
)</f>
        <v>Management, business, science, and arts occupations</v>
      </c>
    </row>
    <row r="633" spans="1:4">
      <c r="A633" s="31" t="s">
        <v>1987</v>
      </c>
      <c r="B633" s="1">
        <f t="shared" si="9"/>
        <v>19</v>
      </c>
      <c r="C633" t="s">
        <v>1570</v>
      </c>
      <c r="D633" t="str" cm="1">
        <f t="array" ref="D633">_xlfn.IFS(
 AND(B633&gt;=11, B633&lt;=29), "Management, business, science, and arts occupations",
 AND(B633&gt;=31, B633&lt;=39), "Service occupations",
 AND(B633&gt;=41, B633&lt;=43), "Sales and office occupations",
 AND(B633&gt;=51, B633&lt;=53), "Production, transportation, and material moving occupations",
 AND(B633&gt;=45, B633&lt;=49), "Natural resources, construction, and maintenance occupations",
 TRUE, "Not applicable to study area"
)</f>
        <v>Management, business, science, and arts occupations</v>
      </c>
    </row>
    <row r="634" spans="1:4">
      <c r="A634" s="31" t="s">
        <v>1987</v>
      </c>
      <c r="B634" s="1">
        <f t="shared" si="9"/>
        <v>19</v>
      </c>
      <c r="C634" t="s">
        <v>1000</v>
      </c>
      <c r="D634" t="str" cm="1">
        <f t="array" ref="D634">_xlfn.IFS(
 AND(B634&gt;=11, B634&lt;=29), "Management, business, science, and arts occupations",
 AND(B634&gt;=31, B634&lt;=39), "Service occupations",
 AND(B634&gt;=41, B634&lt;=43), "Sales and office occupations",
 AND(B634&gt;=51, B634&lt;=53), "Production, transportation, and material moving occupations",
 AND(B634&gt;=45, B634&lt;=49), "Natural resources, construction, and maintenance occupations",
 TRUE, "Not applicable to study area"
)</f>
        <v>Management, business, science, and arts occupations</v>
      </c>
    </row>
    <row r="635" spans="1:4">
      <c r="A635" s="31" t="s">
        <v>1987</v>
      </c>
      <c r="B635" s="1">
        <f t="shared" si="9"/>
        <v>19</v>
      </c>
      <c r="C635" t="s">
        <v>1052</v>
      </c>
      <c r="D635" t="str" cm="1">
        <f t="array" ref="D635">_xlfn.IFS(
 AND(B635&gt;=11, B635&lt;=29), "Management, business, science, and arts occupations",
 AND(B635&gt;=31, B635&lt;=39), "Service occupations",
 AND(B635&gt;=41, B635&lt;=43), "Sales and office occupations",
 AND(B635&gt;=51, B635&lt;=53), "Production, transportation, and material moving occupations",
 AND(B635&gt;=45, B635&lt;=49), "Natural resources, construction, and maintenance occupations",
 TRUE, "Not applicable to study area"
)</f>
        <v>Management, business, science, and arts occupations</v>
      </c>
    </row>
    <row r="636" spans="1:4">
      <c r="A636" s="31" t="s">
        <v>1987</v>
      </c>
      <c r="B636" s="1">
        <f t="shared" si="9"/>
        <v>19</v>
      </c>
      <c r="C636" t="s">
        <v>676</v>
      </c>
      <c r="D636" t="str" cm="1">
        <f t="array" ref="D636">_xlfn.IFS(
 AND(B636&gt;=11, B636&lt;=29), "Management, business, science, and arts occupations",
 AND(B636&gt;=31, B636&lt;=39), "Service occupations",
 AND(B636&gt;=41, B636&lt;=43), "Sales and office occupations",
 AND(B636&gt;=51, B636&lt;=53), "Production, transportation, and material moving occupations",
 AND(B636&gt;=45, B636&lt;=49), "Natural resources, construction, and maintenance occupations",
 TRUE, "Not applicable to study area"
)</f>
        <v>Management, business, science, and arts occupations</v>
      </c>
    </row>
    <row r="637" spans="1:4">
      <c r="A637" s="31" t="s">
        <v>1987</v>
      </c>
      <c r="B637" s="1">
        <f t="shared" si="9"/>
        <v>19</v>
      </c>
      <c r="C637" t="s">
        <v>954</v>
      </c>
      <c r="D637" t="str" cm="1">
        <f t="array" ref="D637">_xlfn.IFS(
 AND(B637&gt;=11, B637&lt;=29), "Management, business, science, and arts occupations",
 AND(B637&gt;=31, B637&lt;=39), "Service occupations",
 AND(B637&gt;=41, B637&lt;=43), "Sales and office occupations",
 AND(B637&gt;=51, B637&lt;=53), "Production, transportation, and material moving occupations",
 AND(B637&gt;=45, B637&lt;=49), "Natural resources, construction, and maintenance occupations",
 TRUE, "Not applicable to study area"
)</f>
        <v>Management, business, science, and arts occupations</v>
      </c>
    </row>
    <row r="638" spans="1:4">
      <c r="A638" s="31" t="s">
        <v>1988</v>
      </c>
      <c r="B638" s="1">
        <f t="shared" si="9"/>
        <v>19</v>
      </c>
      <c r="C638" t="s">
        <v>868</v>
      </c>
      <c r="D638" t="str" cm="1">
        <f t="array" ref="D638">_xlfn.IFS(
 AND(B638&gt;=11, B638&lt;=29), "Management, business, science, and arts occupations",
 AND(B638&gt;=31, B638&lt;=39), "Service occupations",
 AND(B638&gt;=41, B638&lt;=43), "Sales and office occupations",
 AND(B638&gt;=51, B638&lt;=53), "Production, transportation, and material moving occupations",
 AND(B638&gt;=45, B638&lt;=49), "Natural resources, construction, and maintenance occupations",
 TRUE, "Not applicable to study area"
)</f>
        <v>Management, business, science, and arts occupations</v>
      </c>
    </row>
    <row r="639" spans="1:4">
      <c r="A639" s="31" t="s">
        <v>1988</v>
      </c>
      <c r="B639" s="1">
        <f t="shared" si="9"/>
        <v>19</v>
      </c>
      <c r="C639" t="s">
        <v>1578</v>
      </c>
      <c r="D639" t="str" cm="1">
        <f t="array" ref="D639">_xlfn.IFS(
 AND(B639&gt;=11, B639&lt;=29), "Management, business, science, and arts occupations",
 AND(B639&gt;=31, B639&lt;=39), "Service occupations",
 AND(B639&gt;=41, B639&lt;=43), "Sales and office occupations",
 AND(B639&gt;=51, B639&lt;=53), "Production, transportation, and material moving occupations",
 AND(B639&gt;=45, B639&lt;=49), "Natural resources, construction, and maintenance occupations",
 TRUE, "Not applicable to study area"
)</f>
        <v>Management, business, science, and arts occupations</v>
      </c>
    </row>
    <row r="640" spans="1:4">
      <c r="A640" s="31" t="s">
        <v>1988</v>
      </c>
      <c r="B640" s="1">
        <f t="shared" si="9"/>
        <v>19</v>
      </c>
      <c r="C640" t="s">
        <v>1338</v>
      </c>
      <c r="D640" t="str" cm="1">
        <f t="array" ref="D640">_xlfn.IFS(
 AND(B640&gt;=11, B640&lt;=29), "Management, business, science, and arts occupations",
 AND(B640&gt;=31, B640&lt;=39), "Service occupations",
 AND(B640&gt;=41, B640&lt;=43), "Sales and office occupations",
 AND(B640&gt;=51, B640&lt;=53), "Production, transportation, and material moving occupations",
 AND(B640&gt;=45, B640&lt;=49), "Natural resources, construction, and maintenance occupations",
 TRUE, "Not applicable to study area"
)</f>
        <v>Management, business, science, and arts occupations</v>
      </c>
    </row>
    <row r="641" spans="1:4">
      <c r="A641" s="31" t="s">
        <v>1988</v>
      </c>
      <c r="B641" s="1">
        <f t="shared" si="9"/>
        <v>19</v>
      </c>
      <c r="C641" t="s">
        <v>1390</v>
      </c>
      <c r="D641" t="str" cm="1">
        <f t="array" ref="D641">_xlfn.IFS(
 AND(B641&gt;=11, B641&lt;=29), "Management, business, science, and arts occupations",
 AND(B641&gt;=31, B641&lt;=39), "Service occupations",
 AND(B641&gt;=41, B641&lt;=43), "Sales and office occupations",
 AND(B641&gt;=51, B641&lt;=53), "Production, transportation, and material moving occupations",
 AND(B641&gt;=45, B641&lt;=49), "Natural resources, construction, and maintenance occupations",
 TRUE, "Not applicable to study area"
)</f>
        <v>Management, business, science, and arts occupations</v>
      </c>
    </row>
    <row r="642" spans="1:4">
      <c r="A642" s="31" t="s">
        <v>1988</v>
      </c>
      <c r="B642" s="1">
        <f t="shared" ref="B642:B705" si="10">VALUE(LEFT(A642,2))</f>
        <v>19</v>
      </c>
      <c r="C642" t="s">
        <v>2012</v>
      </c>
      <c r="D642" t="str" cm="1">
        <f t="array" ref="D642">_xlfn.IFS(
 AND(B642&gt;=11, B642&lt;=29), "Management, business, science, and arts occupations",
 AND(B642&gt;=31, B642&lt;=39), "Service occupations",
 AND(B642&gt;=41, B642&lt;=43), "Sales and office occupations",
 AND(B642&gt;=51, B642&lt;=53), "Production, transportation, and material moving occupations",
 AND(B642&gt;=45, B642&lt;=49), "Natural resources, construction, and maintenance occupations",
 TRUE, "Not applicable to study area"
)</f>
        <v>Management, business, science, and arts occupations</v>
      </c>
    </row>
    <row r="643" spans="1:4">
      <c r="A643" s="31" t="s">
        <v>1988</v>
      </c>
      <c r="B643" s="1">
        <f t="shared" si="10"/>
        <v>19</v>
      </c>
      <c r="C643" t="s">
        <v>1234</v>
      </c>
      <c r="D643" t="str" cm="1">
        <f t="array" ref="D643">_xlfn.IFS(
 AND(B643&gt;=11, B643&lt;=29), "Management, business, science, and arts occupations",
 AND(B643&gt;=31, B643&lt;=39), "Service occupations",
 AND(B643&gt;=41, B643&lt;=43), "Sales and office occupations",
 AND(B643&gt;=51, B643&lt;=53), "Production, transportation, and material moving occupations",
 AND(B643&gt;=45, B643&lt;=49), "Natural resources, construction, and maintenance occupations",
 TRUE, "Not applicable to study area"
)</f>
        <v>Management, business, science, and arts occupations</v>
      </c>
    </row>
    <row r="644" spans="1:4">
      <c r="A644" s="31" t="s">
        <v>1988</v>
      </c>
      <c r="B644" s="1">
        <f t="shared" si="10"/>
        <v>19</v>
      </c>
      <c r="C644" t="s">
        <v>1292</v>
      </c>
      <c r="D644" t="str" cm="1">
        <f t="array" ref="D644">_xlfn.IFS(
 AND(B644&gt;=11, B644&lt;=29), "Management, business, science, and arts occupations",
 AND(B644&gt;=31, B644&lt;=39), "Service occupations",
 AND(B644&gt;=41, B644&lt;=43), "Sales and office occupations",
 AND(B644&gt;=51, B644&lt;=53), "Production, transportation, and material moving occupations",
 AND(B644&gt;=45, B644&lt;=49), "Natural resources, construction, and maintenance occupations",
 TRUE, "Not applicable to study area"
)</f>
        <v>Management, business, science, and arts occupations</v>
      </c>
    </row>
    <row r="645" spans="1:4">
      <c r="A645" s="31" t="s">
        <v>1988</v>
      </c>
      <c r="B645" s="1">
        <f t="shared" si="10"/>
        <v>19</v>
      </c>
      <c r="C645" t="s">
        <v>1096</v>
      </c>
      <c r="D645" t="str" cm="1">
        <f t="array" ref="D645">_xlfn.IFS(
 AND(B645&gt;=11, B645&lt;=29), "Management, business, science, and arts occupations",
 AND(B645&gt;=31, B645&lt;=39), "Service occupations",
 AND(B645&gt;=41, B645&lt;=43), "Sales and office occupations",
 AND(B645&gt;=51, B645&lt;=53), "Production, transportation, and material moving occupations",
 AND(B645&gt;=45, B645&lt;=49), "Natural resources, construction, and maintenance occupations",
 TRUE, "Not applicable to study area"
)</f>
        <v>Management, business, science, and arts occupations</v>
      </c>
    </row>
    <row r="646" spans="1:4">
      <c r="A646" s="31" t="s">
        <v>1988</v>
      </c>
      <c r="B646" s="1">
        <f t="shared" si="10"/>
        <v>19</v>
      </c>
      <c r="C646" t="s">
        <v>6259</v>
      </c>
      <c r="D646" t="str" cm="1">
        <f t="array" ref="D646">_xlfn.IFS(
 AND(B646&gt;=11, B646&lt;=29), "Management, business, science, and arts occupations",
 AND(B646&gt;=31, B646&lt;=39), "Service occupations",
 AND(B646&gt;=41, B646&lt;=43), "Sales and office occupations",
 AND(B646&gt;=51, B646&lt;=53), "Production, transportation, and material moving occupations",
 AND(B646&gt;=45, B646&lt;=49), "Natural resources, construction, and maintenance occupations",
 TRUE, "Not applicable to study area"
)</f>
        <v>Management, business, science, and arts occupations</v>
      </c>
    </row>
    <row r="647" spans="1:4">
      <c r="A647" s="31" t="s">
        <v>1988</v>
      </c>
      <c r="B647" s="1">
        <f t="shared" si="10"/>
        <v>19</v>
      </c>
      <c r="C647" t="s">
        <v>2047</v>
      </c>
      <c r="D647" t="str" cm="1">
        <f t="array" ref="D647">_xlfn.IFS(
 AND(B647&gt;=11, B647&lt;=29), "Management, business, science, and arts occupations",
 AND(B647&gt;=31, B647&lt;=39), "Service occupations",
 AND(B647&gt;=41, B647&lt;=43), "Sales and office occupations",
 AND(B647&gt;=51, B647&lt;=53), "Production, transportation, and material moving occupations",
 AND(B647&gt;=45, B647&lt;=49), "Natural resources, construction, and maintenance occupations",
 TRUE, "Not applicable to study area"
)</f>
        <v>Management, business, science, and arts occupations</v>
      </c>
    </row>
    <row r="648" spans="1:4">
      <c r="A648" s="31" t="s">
        <v>1988</v>
      </c>
      <c r="B648" s="1">
        <f t="shared" si="10"/>
        <v>19</v>
      </c>
      <c r="C648" t="s">
        <v>980</v>
      </c>
      <c r="D648" t="str" cm="1">
        <f t="array" ref="D648">_xlfn.IFS(
 AND(B648&gt;=11, B648&lt;=29), "Management, business, science, and arts occupations",
 AND(B648&gt;=31, B648&lt;=39), "Service occupations",
 AND(B648&gt;=41, B648&lt;=43), "Sales and office occupations",
 AND(B648&gt;=51, B648&lt;=53), "Production, transportation, and material moving occupations",
 AND(B648&gt;=45, B648&lt;=49), "Natural resources, construction, and maintenance occupations",
 TRUE, "Not applicable to study area"
)</f>
        <v>Management, business, science, and arts occupations</v>
      </c>
    </row>
    <row r="649" spans="1:4">
      <c r="A649" s="31" t="s">
        <v>1988</v>
      </c>
      <c r="B649" s="1">
        <f t="shared" si="10"/>
        <v>19</v>
      </c>
      <c r="C649" t="s">
        <v>1210</v>
      </c>
      <c r="D649" t="str" cm="1">
        <f t="array" ref="D649">_xlfn.IFS(
 AND(B649&gt;=11, B649&lt;=29), "Management, business, science, and arts occupations",
 AND(B649&gt;=31, B649&lt;=39), "Service occupations",
 AND(B649&gt;=41, B649&lt;=43), "Sales and office occupations",
 AND(B649&gt;=51, B649&lt;=53), "Production, transportation, and material moving occupations",
 AND(B649&gt;=45, B649&lt;=49), "Natural resources, construction, and maintenance occupations",
 TRUE, "Not applicable to study area"
)</f>
        <v>Management, business, science, and arts occupations</v>
      </c>
    </row>
    <row r="650" spans="1:4">
      <c r="A650" s="31" t="s">
        <v>1988</v>
      </c>
      <c r="B650" s="1">
        <f t="shared" si="10"/>
        <v>19</v>
      </c>
      <c r="C650" t="s">
        <v>2053</v>
      </c>
      <c r="D650" t="str" cm="1">
        <f t="array" ref="D650">_xlfn.IFS(
 AND(B650&gt;=11, B650&lt;=29), "Management, business, science, and arts occupations",
 AND(B650&gt;=31, B650&lt;=39), "Service occupations",
 AND(B650&gt;=41, B650&lt;=43), "Sales and office occupations",
 AND(B650&gt;=51, B650&lt;=53), "Production, transportation, and material moving occupations",
 AND(B650&gt;=45, B650&lt;=49), "Natural resources, construction, and maintenance occupations",
 TRUE, "Not applicable to study area"
)</f>
        <v>Management, business, science, and arts occupations</v>
      </c>
    </row>
    <row r="651" spans="1:4">
      <c r="A651" s="31" t="s">
        <v>1988</v>
      </c>
      <c r="B651" s="1">
        <f t="shared" si="10"/>
        <v>19</v>
      </c>
      <c r="C651" t="s">
        <v>1408</v>
      </c>
      <c r="D651" t="str" cm="1">
        <f t="array" ref="D651">_xlfn.IFS(
 AND(B651&gt;=11, B651&lt;=29), "Management, business, science, and arts occupations",
 AND(B651&gt;=31, B651&lt;=39), "Service occupations",
 AND(B651&gt;=41, B651&lt;=43), "Sales and office occupations",
 AND(B651&gt;=51, B651&lt;=53), "Production, transportation, and material moving occupations",
 AND(B651&gt;=45, B651&lt;=49), "Natural resources, construction, and maintenance occupations",
 TRUE, "Not applicable to study area"
)</f>
        <v>Management, business, science, and arts occupations</v>
      </c>
    </row>
    <row r="652" spans="1:4">
      <c r="A652" s="31" t="s">
        <v>1988</v>
      </c>
      <c r="B652" s="1">
        <f t="shared" si="10"/>
        <v>19</v>
      </c>
      <c r="C652" t="s">
        <v>726</v>
      </c>
      <c r="D652" t="str" cm="1">
        <f t="array" ref="D652">_xlfn.IFS(
 AND(B652&gt;=11, B652&lt;=29), "Management, business, science, and arts occupations",
 AND(B652&gt;=31, B652&lt;=39), "Service occupations",
 AND(B652&gt;=41, B652&lt;=43), "Sales and office occupations",
 AND(B652&gt;=51, B652&lt;=53), "Production, transportation, and material moving occupations",
 AND(B652&gt;=45, B652&lt;=49), "Natural resources, construction, and maintenance occupations",
 TRUE, "Not applicable to study area"
)</f>
        <v>Management, business, science, and arts occupations</v>
      </c>
    </row>
    <row r="653" spans="1:4">
      <c r="A653" s="31" t="s">
        <v>1988</v>
      </c>
      <c r="B653" s="1">
        <f t="shared" si="10"/>
        <v>19</v>
      </c>
      <c r="C653" t="s">
        <v>1316</v>
      </c>
      <c r="D653" t="str" cm="1">
        <f t="array" ref="D653">_xlfn.IFS(
 AND(B653&gt;=11, B653&lt;=29), "Management, business, science, and arts occupations",
 AND(B653&gt;=31, B653&lt;=39), "Service occupations",
 AND(B653&gt;=41, B653&lt;=43), "Sales and office occupations",
 AND(B653&gt;=51, B653&lt;=53), "Production, transportation, and material moving occupations",
 AND(B653&gt;=45, B653&lt;=49), "Natural resources, construction, and maintenance occupations",
 TRUE, "Not applicable to study area"
)</f>
        <v>Management, business, science, and arts occupations</v>
      </c>
    </row>
    <row r="654" spans="1:4">
      <c r="A654" s="31" t="s">
        <v>1988</v>
      </c>
      <c r="B654" s="1">
        <f t="shared" si="10"/>
        <v>19</v>
      </c>
      <c r="C654" t="s">
        <v>1362</v>
      </c>
      <c r="D654" t="str" cm="1">
        <f t="array" ref="D654">_xlfn.IFS(
 AND(B654&gt;=11, B654&lt;=29), "Management, business, science, and arts occupations",
 AND(B654&gt;=31, B654&lt;=39), "Service occupations",
 AND(B654&gt;=41, B654&lt;=43), "Sales and office occupations",
 AND(B654&gt;=51, B654&lt;=53), "Production, transportation, and material moving occupations",
 AND(B654&gt;=45, B654&lt;=49), "Natural resources, construction, and maintenance occupations",
 TRUE, "Not applicable to study area"
)</f>
        <v>Management, business, science, and arts occupations</v>
      </c>
    </row>
    <row r="655" spans="1:4">
      <c r="A655" s="31" t="s">
        <v>1988</v>
      </c>
      <c r="B655" s="1">
        <f t="shared" si="10"/>
        <v>19</v>
      </c>
      <c r="C655" t="s">
        <v>2065</v>
      </c>
      <c r="D655" t="str" cm="1">
        <f t="array" ref="D655">_xlfn.IFS(
 AND(B655&gt;=11, B655&lt;=29), "Management, business, science, and arts occupations",
 AND(B655&gt;=31, B655&lt;=39), "Service occupations",
 AND(B655&gt;=41, B655&lt;=43), "Sales and office occupations",
 AND(B655&gt;=51, B655&lt;=53), "Production, transportation, and material moving occupations",
 AND(B655&gt;=45, B655&lt;=49), "Natural resources, construction, and maintenance occupations",
 TRUE, "Not applicable to study area"
)</f>
        <v>Management, business, science, and arts occupations</v>
      </c>
    </row>
    <row r="656" spans="1:4">
      <c r="A656" s="31" t="s">
        <v>1988</v>
      </c>
      <c r="B656" s="1">
        <f t="shared" si="10"/>
        <v>19</v>
      </c>
      <c r="C656" t="s">
        <v>1612</v>
      </c>
      <c r="D656" t="str" cm="1">
        <f t="array" ref="D656">_xlfn.IFS(
 AND(B656&gt;=11, B656&lt;=29), "Management, business, science, and arts occupations",
 AND(B656&gt;=31, B656&lt;=39), "Service occupations",
 AND(B656&gt;=41, B656&lt;=43), "Sales and office occupations",
 AND(B656&gt;=51, B656&lt;=53), "Production, transportation, and material moving occupations",
 AND(B656&gt;=45, B656&lt;=49), "Natural resources, construction, and maintenance occupations",
 TRUE, "Not applicable to study area"
)</f>
        <v>Management, business, science, and arts occupations</v>
      </c>
    </row>
    <row r="657" spans="1:4">
      <c r="A657" s="31" t="s">
        <v>1988</v>
      </c>
      <c r="B657" s="1">
        <f t="shared" si="10"/>
        <v>19</v>
      </c>
      <c r="C657" t="s">
        <v>1398</v>
      </c>
      <c r="D657" t="str" cm="1">
        <f t="array" ref="D657">_xlfn.IFS(
 AND(B657&gt;=11, B657&lt;=29), "Management, business, science, and arts occupations",
 AND(B657&gt;=31, B657&lt;=39), "Service occupations",
 AND(B657&gt;=41, B657&lt;=43), "Sales and office occupations",
 AND(B657&gt;=51, B657&lt;=53), "Production, transportation, and material moving occupations",
 AND(B657&gt;=45, B657&lt;=49), "Natural resources, construction, and maintenance occupations",
 TRUE, "Not applicable to study area"
)</f>
        <v>Management, business, science, and arts occupations</v>
      </c>
    </row>
    <row r="658" spans="1:4">
      <c r="A658" s="31" t="s">
        <v>1988</v>
      </c>
      <c r="B658" s="1">
        <f t="shared" si="10"/>
        <v>19</v>
      </c>
      <c r="C658" t="s">
        <v>1772</v>
      </c>
      <c r="D658" t="str" cm="1">
        <f t="array" ref="D658">_xlfn.IFS(
 AND(B658&gt;=11, B658&lt;=29), "Management, business, science, and arts occupations",
 AND(B658&gt;=31, B658&lt;=39), "Service occupations",
 AND(B658&gt;=41, B658&lt;=43), "Sales and office occupations",
 AND(B658&gt;=51, B658&lt;=53), "Production, transportation, and material moving occupations",
 AND(B658&gt;=45, B658&lt;=49), "Natural resources, construction, and maintenance occupations",
 TRUE, "Not applicable to study area"
)</f>
        <v>Management, business, science, and arts occupations</v>
      </c>
    </row>
    <row r="659" spans="1:4">
      <c r="A659" s="31" t="s">
        <v>1989</v>
      </c>
      <c r="B659" s="1">
        <f t="shared" si="10"/>
        <v>19</v>
      </c>
      <c r="C659" t="s">
        <v>1642</v>
      </c>
      <c r="D659" t="str" cm="1">
        <f t="array" ref="D659">_xlfn.IFS(
 AND(B659&gt;=11, B659&lt;=29), "Management, business, science, and arts occupations",
 AND(B659&gt;=31, B659&lt;=39), "Service occupations",
 AND(B659&gt;=41, B659&lt;=43), "Sales and office occupations",
 AND(B659&gt;=51, B659&lt;=53), "Production, transportation, and material moving occupations",
 AND(B659&gt;=45, B659&lt;=49), "Natural resources, construction, and maintenance occupations",
 TRUE, "Not applicable to study area"
)</f>
        <v>Management, business, science, and arts occupations</v>
      </c>
    </row>
    <row r="660" spans="1:4">
      <c r="A660" s="31" t="s">
        <v>1989</v>
      </c>
      <c r="B660" s="1">
        <f t="shared" si="10"/>
        <v>19</v>
      </c>
      <c r="C660" t="s">
        <v>1048</v>
      </c>
      <c r="D660" t="str" cm="1">
        <f t="array" ref="D660">_xlfn.IFS(
 AND(B660&gt;=11, B660&lt;=29), "Management, business, science, and arts occupations",
 AND(B660&gt;=31, B660&lt;=39), "Service occupations",
 AND(B660&gt;=41, B660&lt;=43), "Sales and office occupations",
 AND(B660&gt;=51, B660&lt;=53), "Production, transportation, and material moving occupations",
 AND(B660&gt;=45, B660&lt;=49), "Natural resources, construction, and maintenance occupations",
 TRUE, "Not applicable to study area"
)</f>
        <v>Management, business, science, and arts occupations</v>
      </c>
    </row>
    <row r="661" spans="1:4">
      <c r="A661" s="31" t="s">
        <v>1989</v>
      </c>
      <c r="B661" s="1">
        <f t="shared" si="10"/>
        <v>19</v>
      </c>
      <c r="C661" t="s">
        <v>2219</v>
      </c>
      <c r="D661" t="str" cm="1">
        <f t="array" ref="D661">_xlfn.IFS(
 AND(B661&gt;=11, B661&lt;=29), "Management, business, science, and arts occupations",
 AND(B661&gt;=31, B661&lt;=39), "Service occupations",
 AND(B661&gt;=41, B661&lt;=43), "Sales and office occupations",
 AND(B661&gt;=51, B661&lt;=53), "Production, transportation, and material moving occupations",
 AND(B661&gt;=45, B661&lt;=49), "Natural resources, construction, and maintenance occupations",
 TRUE, "Not applicable to study area"
)</f>
        <v>Management, business, science, and arts occupations</v>
      </c>
    </row>
    <row r="662" spans="1:4">
      <c r="A662" s="31" t="s">
        <v>2000</v>
      </c>
      <c r="B662" s="1">
        <f t="shared" si="10"/>
        <v>19</v>
      </c>
      <c r="C662" t="s">
        <v>1564</v>
      </c>
      <c r="D662" t="str" cm="1">
        <f t="array" ref="D662">_xlfn.IFS(
 AND(B662&gt;=11, B662&lt;=29), "Management, business, science, and arts occupations",
 AND(B662&gt;=31, B662&lt;=39), "Service occupations",
 AND(B662&gt;=41, B662&lt;=43), "Sales and office occupations",
 AND(B662&gt;=51, B662&lt;=53), "Production, transportation, and material moving occupations",
 AND(B662&gt;=45, B662&lt;=49), "Natural resources, construction, and maintenance occupations",
 TRUE, "Not applicable to study area"
)</f>
        <v>Management, business, science, and arts occupations</v>
      </c>
    </row>
    <row r="663" spans="1:4">
      <c r="A663" s="31" t="s">
        <v>2000</v>
      </c>
      <c r="B663" s="1">
        <f t="shared" si="10"/>
        <v>19</v>
      </c>
      <c r="C663" t="s">
        <v>1770</v>
      </c>
      <c r="D663" t="str" cm="1">
        <f t="array" ref="D663">_xlfn.IFS(
 AND(B663&gt;=11, B663&lt;=29), "Management, business, science, and arts occupations",
 AND(B663&gt;=31, B663&lt;=39), "Service occupations",
 AND(B663&gt;=41, B663&lt;=43), "Sales and office occupations",
 AND(B663&gt;=51, B663&lt;=53), "Production, transportation, and material moving occupations",
 AND(B663&gt;=45, B663&lt;=49), "Natural resources, construction, and maintenance occupations",
 TRUE, "Not applicable to study area"
)</f>
        <v>Management, business, science, and arts occupations</v>
      </c>
    </row>
    <row r="664" spans="1:4">
      <c r="A664" s="31" t="s">
        <v>2000</v>
      </c>
      <c r="B664" s="1">
        <f t="shared" si="10"/>
        <v>19</v>
      </c>
      <c r="C664" t="s">
        <v>1778</v>
      </c>
      <c r="D664" t="str" cm="1">
        <f t="array" ref="D664">_xlfn.IFS(
 AND(B664&gt;=11, B664&lt;=29), "Management, business, science, and arts occupations",
 AND(B664&gt;=31, B664&lt;=39), "Service occupations",
 AND(B664&gt;=41, B664&lt;=43), "Sales and office occupations",
 AND(B664&gt;=51, B664&lt;=53), "Production, transportation, and material moving occupations",
 AND(B664&gt;=45, B664&lt;=49), "Natural resources, construction, and maintenance occupations",
 TRUE, "Not applicable to study area"
)</f>
        <v>Management, business, science, and arts occupations</v>
      </c>
    </row>
    <row r="665" spans="1:4">
      <c r="A665" s="31" t="s">
        <v>2000</v>
      </c>
      <c r="B665" s="1">
        <f t="shared" si="10"/>
        <v>19</v>
      </c>
      <c r="C665" t="s">
        <v>1432</v>
      </c>
      <c r="D665" t="str" cm="1">
        <f t="array" ref="D665">_xlfn.IFS(
 AND(B665&gt;=11, B665&lt;=29), "Management, business, science, and arts occupations",
 AND(B665&gt;=31, B665&lt;=39), "Service occupations",
 AND(B665&gt;=41, B665&lt;=43), "Sales and office occupations",
 AND(B665&gt;=51, B665&lt;=53), "Production, transportation, and material moving occupations",
 AND(B665&gt;=45, B665&lt;=49), "Natural resources, construction, and maintenance occupations",
 TRUE, "Not applicable to study area"
)</f>
        <v>Management, business, science, and arts occupations</v>
      </c>
    </row>
    <row r="666" spans="1:4">
      <c r="A666" s="31" t="s">
        <v>2000</v>
      </c>
      <c r="B666" s="1">
        <f t="shared" si="10"/>
        <v>19</v>
      </c>
      <c r="C666" t="s">
        <v>1220</v>
      </c>
      <c r="D666" t="str" cm="1">
        <f t="array" ref="D666">_xlfn.IFS(
 AND(B666&gt;=11, B666&lt;=29), "Management, business, science, and arts occupations",
 AND(B666&gt;=31, B666&lt;=39), "Service occupations",
 AND(B666&gt;=41, B666&lt;=43), "Sales and office occupations",
 AND(B666&gt;=51, B666&lt;=53), "Production, transportation, and material moving occupations",
 AND(B666&gt;=45, B666&lt;=49), "Natural resources, construction, and maintenance occupations",
 TRUE, "Not applicable to study area"
)</f>
        <v>Management, business, science, and arts occupations</v>
      </c>
    </row>
    <row r="667" spans="1:4">
      <c r="A667" s="31" t="s">
        <v>2000</v>
      </c>
      <c r="B667" s="1">
        <f t="shared" si="10"/>
        <v>19</v>
      </c>
      <c r="C667" t="s">
        <v>1216</v>
      </c>
      <c r="D667" t="str" cm="1">
        <f t="array" ref="D667">_xlfn.IFS(
 AND(B667&gt;=11, B667&lt;=29), "Management, business, science, and arts occupations",
 AND(B667&gt;=31, B667&lt;=39), "Service occupations",
 AND(B667&gt;=41, B667&lt;=43), "Sales and office occupations",
 AND(B667&gt;=51, B667&lt;=53), "Production, transportation, and material moving occupations",
 AND(B667&gt;=45, B667&lt;=49), "Natural resources, construction, and maintenance occupations",
 TRUE, "Not applicable to study area"
)</f>
        <v>Management, business, science, and arts occupations</v>
      </c>
    </row>
    <row r="668" spans="1:4">
      <c r="A668" s="31" t="s">
        <v>2000</v>
      </c>
      <c r="B668" s="1">
        <f t="shared" si="10"/>
        <v>19</v>
      </c>
      <c r="C668" t="s">
        <v>1544</v>
      </c>
      <c r="D668" t="str" cm="1">
        <f t="array" ref="D668">_xlfn.IFS(
 AND(B668&gt;=11, B668&lt;=29), "Management, business, science, and arts occupations",
 AND(B668&gt;=31, B668&lt;=39), "Service occupations",
 AND(B668&gt;=41, B668&lt;=43), "Sales and office occupations",
 AND(B668&gt;=51, B668&lt;=53), "Production, transportation, and material moving occupations",
 AND(B668&gt;=45, B668&lt;=49), "Natural resources, construction, and maintenance occupations",
 TRUE, "Not applicable to study area"
)</f>
        <v>Management, business, science, and arts occupations</v>
      </c>
    </row>
    <row r="669" spans="1:4">
      <c r="A669" s="31" t="s">
        <v>2000</v>
      </c>
      <c r="B669" s="1">
        <f t="shared" si="10"/>
        <v>19</v>
      </c>
      <c r="C669" t="s">
        <v>1494</v>
      </c>
      <c r="D669" t="str" cm="1">
        <f t="array" ref="D669">_xlfn.IFS(
 AND(B669&gt;=11, B669&lt;=29), "Management, business, science, and arts occupations",
 AND(B669&gt;=31, B669&lt;=39), "Service occupations",
 AND(B669&gt;=41, B669&lt;=43), "Sales and office occupations",
 AND(B669&gt;=51, B669&lt;=53), "Production, transportation, and material moving occupations",
 AND(B669&gt;=45, B669&lt;=49), "Natural resources, construction, and maintenance occupations",
 TRUE, "Not applicable to study area"
)</f>
        <v>Management, business, science, and arts occupations</v>
      </c>
    </row>
    <row r="670" spans="1:4">
      <c r="A670" s="31" t="s">
        <v>2000</v>
      </c>
      <c r="B670" s="1">
        <f t="shared" si="10"/>
        <v>19</v>
      </c>
      <c r="C670" t="s">
        <v>1002</v>
      </c>
      <c r="D670" t="str" cm="1">
        <f t="array" ref="D670">_xlfn.IFS(
 AND(B670&gt;=11, B670&lt;=29), "Management, business, science, and arts occupations",
 AND(B670&gt;=31, B670&lt;=39), "Service occupations",
 AND(B670&gt;=41, B670&lt;=43), "Sales and office occupations",
 AND(B670&gt;=51, B670&lt;=53), "Production, transportation, and material moving occupations",
 AND(B670&gt;=45, B670&lt;=49), "Natural resources, construction, and maintenance occupations",
 TRUE, "Not applicable to study area"
)</f>
        <v>Management, business, science, and arts occupations</v>
      </c>
    </row>
    <row r="671" spans="1:4">
      <c r="A671" s="31" t="s">
        <v>2000</v>
      </c>
      <c r="B671" s="1">
        <f t="shared" si="10"/>
        <v>19</v>
      </c>
      <c r="C671" t="s">
        <v>1710</v>
      </c>
      <c r="D671" t="str" cm="1">
        <f t="array" ref="D671">_xlfn.IFS(
 AND(B671&gt;=11, B671&lt;=29), "Management, business, science, and arts occupations",
 AND(B671&gt;=31, B671&lt;=39), "Service occupations",
 AND(B671&gt;=41, B671&lt;=43), "Sales and office occupations",
 AND(B671&gt;=51, B671&lt;=53), "Production, transportation, and material moving occupations",
 AND(B671&gt;=45, B671&lt;=49), "Natural resources, construction, and maintenance occupations",
 TRUE, "Not applicable to study area"
)</f>
        <v>Management, business, science, and arts occupations</v>
      </c>
    </row>
    <row r="672" spans="1:4">
      <c r="A672" s="31" t="s">
        <v>2000</v>
      </c>
      <c r="B672" s="1">
        <f t="shared" si="10"/>
        <v>19</v>
      </c>
      <c r="C672" t="s">
        <v>1102</v>
      </c>
      <c r="D672" t="str" cm="1">
        <f t="array" ref="D672">_xlfn.IFS(
 AND(B672&gt;=11, B672&lt;=29), "Management, business, science, and arts occupations",
 AND(B672&gt;=31, B672&lt;=39), "Service occupations",
 AND(B672&gt;=41, B672&lt;=43), "Sales and office occupations",
 AND(B672&gt;=51, B672&lt;=53), "Production, transportation, and material moving occupations",
 AND(B672&gt;=45, B672&lt;=49), "Natural resources, construction, and maintenance occupations",
 TRUE, "Not applicable to study area"
)</f>
        <v>Management, business, science, and arts occupations</v>
      </c>
    </row>
    <row r="673" spans="1:4">
      <c r="A673" s="31" t="s">
        <v>2000</v>
      </c>
      <c r="B673" s="1">
        <f t="shared" si="10"/>
        <v>19</v>
      </c>
      <c r="C673" t="s">
        <v>1078</v>
      </c>
      <c r="D673" t="str" cm="1">
        <f t="array" ref="D673">_xlfn.IFS(
 AND(B673&gt;=11, B673&lt;=29), "Management, business, science, and arts occupations",
 AND(B673&gt;=31, B673&lt;=39), "Service occupations",
 AND(B673&gt;=41, B673&lt;=43), "Sales and office occupations",
 AND(B673&gt;=51, B673&lt;=53), "Production, transportation, and material moving occupations",
 AND(B673&gt;=45, B673&lt;=49), "Natural resources, construction, and maintenance occupations",
 TRUE, "Not applicable to study area"
)</f>
        <v>Management, business, science, and arts occupations</v>
      </c>
    </row>
    <row r="674" spans="1:4">
      <c r="A674" s="31" t="s">
        <v>2001</v>
      </c>
      <c r="B674" s="1">
        <f t="shared" si="10"/>
        <v>19</v>
      </c>
      <c r="C674" t="s">
        <v>2234</v>
      </c>
      <c r="D674" t="str" cm="1">
        <f t="array" ref="D674">_xlfn.IFS(
 AND(B674&gt;=11, B674&lt;=29), "Management, business, science, and arts occupations",
 AND(B674&gt;=31, B674&lt;=39), "Service occupations",
 AND(B674&gt;=41, B674&lt;=43), "Sales and office occupations",
 AND(B674&gt;=51, B674&lt;=53), "Production, transportation, and material moving occupations",
 AND(B674&gt;=45, B674&lt;=49), "Natural resources, construction, and maintenance occupations",
 TRUE, "Not applicable to study area"
)</f>
        <v>Management, business, science, and arts occupations</v>
      </c>
    </row>
    <row r="675" spans="1:4">
      <c r="A675" s="31" t="s">
        <v>2001</v>
      </c>
      <c r="B675" s="1">
        <f t="shared" si="10"/>
        <v>19</v>
      </c>
      <c r="C675" t="s">
        <v>918</v>
      </c>
      <c r="D675" t="str" cm="1">
        <f t="array" ref="D675">_xlfn.IFS(
 AND(B675&gt;=11, B675&lt;=29), "Management, business, science, and arts occupations",
 AND(B675&gt;=31, B675&lt;=39), "Service occupations",
 AND(B675&gt;=41, B675&lt;=43), "Sales and office occupations",
 AND(B675&gt;=51, B675&lt;=53), "Production, transportation, and material moving occupations",
 AND(B675&gt;=45, B675&lt;=49), "Natural resources, construction, and maintenance occupations",
 TRUE, "Not applicable to study area"
)</f>
        <v>Management, business, science, and arts occupations</v>
      </c>
    </row>
    <row r="676" spans="1:4">
      <c r="A676" s="31" t="s">
        <v>2001</v>
      </c>
      <c r="B676" s="1">
        <f t="shared" si="10"/>
        <v>19</v>
      </c>
      <c r="C676" t="s">
        <v>1424</v>
      </c>
      <c r="D676" t="str" cm="1">
        <f t="array" ref="D676">_xlfn.IFS(
 AND(B676&gt;=11, B676&lt;=29), "Management, business, science, and arts occupations",
 AND(B676&gt;=31, B676&lt;=39), "Service occupations",
 AND(B676&gt;=41, B676&lt;=43), "Sales and office occupations",
 AND(B676&gt;=51, B676&lt;=53), "Production, transportation, and material moving occupations",
 AND(B676&gt;=45, B676&lt;=49), "Natural resources, construction, and maintenance occupations",
 TRUE, "Not applicable to study area"
)</f>
        <v>Management, business, science, and arts occupations</v>
      </c>
    </row>
    <row r="677" spans="1:4">
      <c r="A677" s="31" t="s">
        <v>2001</v>
      </c>
      <c r="B677" s="1">
        <f t="shared" si="10"/>
        <v>19</v>
      </c>
      <c r="C677" t="s">
        <v>1486</v>
      </c>
      <c r="D677" t="str" cm="1">
        <f t="array" ref="D677">_xlfn.IFS(
 AND(B677&gt;=11, B677&lt;=29), "Management, business, science, and arts occupations",
 AND(B677&gt;=31, B677&lt;=39), "Service occupations",
 AND(B677&gt;=41, B677&lt;=43), "Sales and office occupations",
 AND(B677&gt;=51, B677&lt;=53), "Production, transportation, and material moving occupations",
 AND(B677&gt;=45, B677&lt;=49), "Natural resources, construction, and maintenance occupations",
 TRUE, "Not applicable to study area"
)</f>
        <v>Management, business, science, and arts occupations</v>
      </c>
    </row>
    <row r="678" spans="1:4">
      <c r="A678" s="31" t="s">
        <v>2001</v>
      </c>
      <c r="B678" s="1">
        <f t="shared" si="10"/>
        <v>19</v>
      </c>
      <c r="C678" t="s">
        <v>1298</v>
      </c>
      <c r="D678" t="str" cm="1">
        <f t="array" ref="D678">_xlfn.IFS(
 AND(B678&gt;=11, B678&lt;=29), "Management, business, science, and arts occupations",
 AND(B678&gt;=31, B678&lt;=39), "Service occupations",
 AND(B678&gt;=41, B678&lt;=43), "Sales and office occupations",
 AND(B678&gt;=51, B678&lt;=53), "Production, transportation, and material moving occupations",
 AND(B678&gt;=45, B678&lt;=49), "Natural resources, construction, and maintenance occupations",
 TRUE, "Not applicable to study area"
)</f>
        <v>Management, business, science, and arts occupations</v>
      </c>
    </row>
    <row r="679" spans="1:4">
      <c r="A679" s="31" t="s">
        <v>2001</v>
      </c>
      <c r="B679" s="1">
        <f t="shared" si="10"/>
        <v>19</v>
      </c>
      <c r="C679" t="s">
        <v>1724</v>
      </c>
      <c r="D679" t="str" cm="1">
        <f t="array" ref="D679">_xlfn.IFS(
 AND(B679&gt;=11, B679&lt;=29), "Management, business, science, and arts occupations",
 AND(B679&gt;=31, B679&lt;=39), "Service occupations",
 AND(B679&gt;=41, B679&lt;=43), "Sales and office occupations",
 AND(B679&gt;=51, B679&lt;=53), "Production, transportation, and material moving occupations",
 AND(B679&gt;=45, B679&lt;=49), "Natural resources, construction, and maintenance occupations",
 TRUE, "Not applicable to study area"
)</f>
        <v>Management, business, science, and arts occupations</v>
      </c>
    </row>
    <row r="680" spans="1:4">
      <c r="A680" s="31" t="s">
        <v>2001</v>
      </c>
      <c r="B680" s="1">
        <f t="shared" si="10"/>
        <v>19</v>
      </c>
      <c r="C680" t="s">
        <v>1160</v>
      </c>
      <c r="D680" t="str" cm="1">
        <f t="array" ref="D680">_xlfn.IFS(
 AND(B680&gt;=11, B680&lt;=29), "Management, business, science, and arts occupations",
 AND(B680&gt;=31, B680&lt;=39), "Service occupations",
 AND(B680&gt;=41, B680&lt;=43), "Sales and office occupations",
 AND(B680&gt;=51, B680&lt;=53), "Production, transportation, and material moving occupations",
 AND(B680&gt;=45, B680&lt;=49), "Natural resources, construction, and maintenance occupations",
 TRUE, "Not applicable to study area"
)</f>
        <v>Management, business, science, and arts occupations</v>
      </c>
    </row>
    <row r="681" spans="1:4">
      <c r="A681" s="31" t="s">
        <v>2001</v>
      </c>
      <c r="B681" s="1">
        <f t="shared" si="10"/>
        <v>19</v>
      </c>
      <c r="C681" t="s">
        <v>2244</v>
      </c>
      <c r="D681" t="str" cm="1">
        <f t="array" ref="D681">_xlfn.IFS(
 AND(B681&gt;=11, B681&lt;=29), "Management, business, science, and arts occupations",
 AND(B681&gt;=31, B681&lt;=39), "Service occupations",
 AND(B681&gt;=41, B681&lt;=43), "Sales and office occupations",
 AND(B681&gt;=51, B681&lt;=53), "Production, transportation, and material moving occupations",
 AND(B681&gt;=45, B681&lt;=49), "Natural resources, construction, and maintenance occupations",
 TRUE, "Not applicable to study area"
)</f>
        <v>Management, business, science, and arts occupations</v>
      </c>
    </row>
    <row r="682" spans="1:4">
      <c r="A682" s="31" t="s">
        <v>2001</v>
      </c>
      <c r="B682" s="1">
        <f t="shared" si="10"/>
        <v>19</v>
      </c>
      <c r="C682" t="s">
        <v>1740</v>
      </c>
      <c r="D682" t="str" cm="1">
        <f t="array" ref="D682">_xlfn.IFS(
 AND(B682&gt;=11, B682&lt;=29), "Management, business, science, and arts occupations",
 AND(B682&gt;=31, B682&lt;=39), "Service occupations",
 AND(B682&gt;=41, B682&lt;=43), "Sales and office occupations",
 AND(B682&gt;=51, B682&lt;=53), "Production, transportation, and material moving occupations",
 AND(B682&gt;=45, B682&lt;=49), "Natural resources, construction, and maintenance occupations",
 TRUE, "Not applicable to study area"
)</f>
        <v>Management, business, science, and arts occupations</v>
      </c>
    </row>
    <row r="683" spans="1:4">
      <c r="A683" s="31" t="s">
        <v>2001</v>
      </c>
      <c r="B683" s="1">
        <f t="shared" si="10"/>
        <v>19</v>
      </c>
      <c r="C683" t="s">
        <v>1566</v>
      </c>
      <c r="D683" t="str" cm="1">
        <f t="array" ref="D683">_xlfn.IFS(
 AND(B683&gt;=11, B683&lt;=29), "Management, business, science, and arts occupations",
 AND(B683&gt;=31, B683&lt;=39), "Service occupations",
 AND(B683&gt;=41, B683&lt;=43), "Sales and office occupations",
 AND(B683&gt;=51, B683&lt;=53), "Production, transportation, and material moving occupations",
 AND(B683&gt;=45, B683&lt;=49), "Natural resources, construction, and maintenance occupations",
 TRUE, "Not applicable to study area"
)</f>
        <v>Management, business, science, and arts occupations</v>
      </c>
    </row>
    <row r="684" spans="1:4">
      <c r="A684" s="31" t="s">
        <v>2001</v>
      </c>
      <c r="B684" s="1">
        <f t="shared" si="10"/>
        <v>19</v>
      </c>
      <c r="C684" t="s">
        <v>1742</v>
      </c>
      <c r="D684" t="str" cm="1">
        <f t="array" ref="D684">_xlfn.IFS(
 AND(B684&gt;=11, B684&lt;=29), "Management, business, science, and arts occupations",
 AND(B684&gt;=31, B684&lt;=39), "Service occupations",
 AND(B684&gt;=41, B684&lt;=43), "Sales and office occupations",
 AND(B684&gt;=51, B684&lt;=53), "Production, transportation, and material moving occupations",
 AND(B684&gt;=45, B684&lt;=49), "Natural resources, construction, and maintenance occupations",
 TRUE, "Not applicable to study area"
)</f>
        <v>Management, business, science, and arts occupations</v>
      </c>
    </row>
    <row r="685" spans="1:4">
      <c r="A685" s="31" t="s">
        <v>2001</v>
      </c>
      <c r="B685" s="1">
        <f t="shared" si="10"/>
        <v>19</v>
      </c>
      <c r="C685" t="s">
        <v>1472</v>
      </c>
      <c r="D685" t="str" cm="1">
        <f t="array" ref="D685">_xlfn.IFS(
 AND(B685&gt;=11, B685&lt;=29), "Management, business, science, and arts occupations",
 AND(B685&gt;=31, B685&lt;=39), "Service occupations",
 AND(B685&gt;=41, B685&lt;=43), "Sales and office occupations",
 AND(B685&gt;=51, B685&lt;=53), "Production, transportation, and material moving occupations",
 AND(B685&gt;=45, B685&lt;=49), "Natural resources, construction, and maintenance occupations",
 TRUE, "Not applicable to study area"
)</f>
        <v>Management, business, science, and arts occupations</v>
      </c>
    </row>
    <row r="686" spans="1:4">
      <c r="A686" s="31" t="s">
        <v>2002</v>
      </c>
      <c r="B686" s="1">
        <f t="shared" si="10"/>
        <v>19</v>
      </c>
      <c r="C686" t="s">
        <v>1640</v>
      </c>
      <c r="D686" t="str" cm="1">
        <f t="array" ref="D686">_xlfn.IFS(
 AND(B686&gt;=11, B686&lt;=29), "Management, business, science, and arts occupations",
 AND(B686&gt;=31, B686&lt;=39), "Service occupations",
 AND(B686&gt;=41, B686&lt;=43), "Sales and office occupations",
 AND(B686&gt;=51, B686&lt;=53), "Production, transportation, and material moving occupations",
 AND(B686&gt;=45, B686&lt;=49), "Natural resources, construction, and maintenance occupations",
 TRUE, "Not applicable to study area"
)</f>
        <v>Management, business, science, and arts occupations</v>
      </c>
    </row>
    <row r="687" spans="1:4">
      <c r="A687" s="31" t="s">
        <v>2002</v>
      </c>
      <c r="B687" s="1">
        <f t="shared" si="10"/>
        <v>19</v>
      </c>
      <c r="C687" t="s">
        <v>1586</v>
      </c>
      <c r="D687" t="str" cm="1">
        <f t="array" ref="D687">_xlfn.IFS(
 AND(B687&gt;=11, B687&lt;=29), "Management, business, science, and arts occupations",
 AND(B687&gt;=31, B687&lt;=39), "Service occupations",
 AND(B687&gt;=41, B687&lt;=43), "Sales and office occupations",
 AND(B687&gt;=51, B687&lt;=53), "Production, transportation, and material moving occupations",
 AND(B687&gt;=45, B687&lt;=49), "Natural resources, construction, and maintenance occupations",
 TRUE, "Not applicable to study area"
)</f>
        <v>Management, business, science, and arts occupations</v>
      </c>
    </row>
    <row r="688" spans="1:4">
      <c r="A688" s="31" t="s">
        <v>2002</v>
      </c>
      <c r="B688" s="1">
        <f t="shared" si="10"/>
        <v>19</v>
      </c>
      <c r="C688" t="s">
        <v>1776</v>
      </c>
      <c r="D688" t="str" cm="1">
        <f t="array" ref="D688">_xlfn.IFS(
 AND(B688&gt;=11, B688&lt;=29), "Management, business, science, and arts occupations",
 AND(B688&gt;=31, B688&lt;=39), "Service occupations",
 AND(B688&gt;=41, B688&lt;=43), "Sales and office occupations",
 AND(B688&gt;=51, B688&lt;=53), "Production, transportation, and material moving occupations",
 AND(B688&gt;=45, B688&lt;=49), "Natural resources, construction, and maintenance occupations",
 TRUE, "Not applicable to study area"
)</f>
        <v>Management, business, science, and arts occupations</v>
      </c>
    </row>
    <row r="689" spans="1:4">
      <c r="A689" s="31" t="s">
        <v>2002</v>
      </c>
      <c r="B689" s="1">
        <f t="shared" si="10"/>
        <v>19</v>
      </c>
      <c r="C689" t="s">
        <v>1434</v>
      </c>
      <c r="D689" t="str" cm="1">
        <f t="array" ref="D689">_xlfn.IFS(
 AND(B689&gt;=11, B689&lt;=29), "Management, business, science, and arts occupations",
 AND(B689&gt;=31, B689&lt;=39), "Service occupations",
 AND(B689&gt;=41, B689&lt;=43), "Sales and office occupations",
 AND(B689&gt;=51, B689&lt;=53), "Production, transportation, and material moving occupations",
 AND(B689&gt;=45, B689&lt;=49), "Natural resources, construction, and maintenance occupations",
 TRUE, "Not applicable to study area"
)</f>
        <v>Management, business, science, and arts occupations</v>
      </c>
    </row>
    <row r="690" spans="1:4">
      <c r="A690" s="31" t="s">
        <v>2002</v>
      </c>
      <c r="B690" s="1">
        <f t="shared" si="10"/>
        <v>19</v>
      </c>
      <c r="C690" t="s">
        <v>1704</v>
      </c>
      <c r="D690" t="str" cm="1">
        <f t="array" ref="D690">_xlfn.IFS(
 AND(B690&gt;=11, B690&lt;=29), "Management, business, science, and arts occupations",
 AND(B690&gt;=31, B690&lt;=39), "Service occupations",
 AND(B690&gt;=41, B690&lt;=43), "Sales and office occupations",
 AND(B690&gt;=51, B690&lt;=53), "Production, transportation, and material moving occupations",
 AND(B690&gt;=45, B690&lt;=49), "Natural resources, construction, and maintenance occupations",
 TRUE, "Not applicable to study area"
)</f>
        <v>Management, business, science, and arts occupations</v>
      </c>
    </row>
    <row r="691" spans="1:4">
      <c r="A691" s="31" t="s">
        <v>2002</v>
      </c>
      <c r="B691" s="1">
        <f t="shared" si="10"/>
        <v>19</v>
      </c>
      <c r="C691" t="s">
        <v>1780</v>
      </c>
      <c r="D691" t="str" cm="1">
        <f t="array" ref="D691">_xlfn.IFS(
 AND(B691&gt;=11, B691&lt;=29), "Management, business, science, and arts occupations",
 AND(B691&gt;=31, B691&lt;=39), "Service occupations",
 AND(B691&gt;=41, B691&lt;=43), "Sales and office occupations",
 AND(B691&gt;=51, B691&lt;=53), "Production, transportation, and material moving occupations",
 AND(B691&gt;=45, B691&lt;=49), "Natural resources, construction, and maintenance occupations",
 TRUE, "Not applicable to study area"
)</f>
        <v>Management, business, science, and arts occupations</v>
      </c>
    </row>
    <row r="692" spans="1:4">
      <c r="A692" s="31" t="s">
        <v>2002</v>
      </c>
      <c r="B692" s="1">
        <f t="shared" si="10"/>
        <v>19</v>
      </c>
      <c r="C692" t="s">
        <v>2257</v>
      </c>
      <c r="D692" t="str" cm="1">
        <f t="array" ref="D692">_xlfn.IFS(
 AND(B692&gt;=11, B692&lt;=29), "Management, business, science, and arts occupations",
 AND(B692&gt;=31, B692&lt;=39), "Service occupations",
 AND(B692&gt;=41, B692&lt;=43), "Sales and office occupations",
 AND(B692&gt;=51, B692&lt;=53), "Production, transportation, and material moving occupations",
 AND(B692&gt;=45, B692&lt;=49), "Natural resources, construction, and maintenance occupations",
 TRUE, "Not applicable to study area"
)</f>
        <v>Management, business, science, and arts occupations</v>
      </c>
    </row>
    <row r="693" spans="1:4">
      <c r="A693" s="31" t="s">
        <v>2007</v>
      </c>
      <c r="B693" s="1">
        <f t="shared" si="10"/>
        <v>19</v>
      </c>
      <c r="C693" t="s">
        <v>1793</v>
      </c>
      <c r="D693" t="str" cm="1">
        <f t="array" ref="D693">_xlfn.IFS(
 AND(B693&gt;=11, B693&lt;=29), "Management, business, science, and arts occupations",
 AND(B693&gt;=31, B693&lt;=39), "Service occupations",
 AND(B693&gt;=41, B693&lt;=43), "Sales and office occupations",
 AND(B693&gt;=51, B693&lt;=53), "Production, transportation, and material moving occupations",
 AND(B693&gt;=45, B693&lt;=49), "Natural resources, construction, and maintenance occupations",
 TRUE, "Not applicable to study area"
)</f>
        <v>Management, business, science, and arts occupations</v>
      </c>
    </row>
    <row r="694" spans="1:4">
      <c r="A694" s="31" t="s">
        <v>2007</v>
      </c>
      <c r="B694" s="1">
        <f t="shared" si="10"/>
        <v>19</v>
      </c>
      <c r="C694" t="s">
        <v>2261</v>
      </c>
      <c r="D694" t="str" cm="1">
        <f t="array" ref="D694">_xlfn.IFS(
 AND(B694&gt;=11, B694&lt;=29), "Management, business, science, and arts occupations",
 AND(B694&gt;=31, B694&lt;=39), "Service occupations",
 AND(B694&gt;=41, B694&lt;=43), "Sales and office occupations",
 AND(B694&gt;=51, B694&lt;=53), "Production, transportation, and material moving occupations",
 AND(B694&gt;=45, B694&lt;=49), "Natural resources, construction, and maintenance occupations",
 TRUE, "Not applicable to study area"
)</f>
        <v>Management, business, science, and arts occupations</v>
      </c>
    </row>
    <row r="695" spans="1:4">
      <c r="A695" s="31" t="s">
        <v>2007</v>
      </c>
      <c r="B695" s="1">
        <f t="shared" si="10"/>
        <v>19</v>
      </c>
      <c r="C695" t="s">
        <v>2264</v>
      </c>
      <c r="D695" t="str" cm="1">
        <f t="array" ref="D695">_xlfn.IFS(
 AND(B695&gt;=11, B695&lt;=29), "Management, business, science, and arts occupations",
 AND(B695&gt;=31, B695&lt;=39), "Service occupations",
 AND(B695&gt;=41, B695&lt;=43), "Sales and office occupations",
 AND(B695&gt;=51, B695&lt;=53), "Production, transportation, and material moving occupations",
 AND(B695&gt;=45, B695&lt;=49), "Natural resources, construction, and maintenance occupations",
 TRUE, "Not applicable to study area"
)</f>
        <v>Management, business, science, and arts occupations</v>
      </c>
    </row>
    <row r="696" spans="1:4">
      <c r="A696" s="31" t="s">
        <v>2007</v>
      </c>
      <c r="B696" s="1">
        <f t="shared" si="10"/>
        <v>19</v>
      </c>
      <c r="C696" t="s">
        <v>2267</v>
      </c>
      <c r="D696" t="str" cm="1">
        <f t="array" ref="D696">_xlfn.IFS(
 AND(B696&gt;=11, B696&lt;=29), "Management, business, science, and arts occupations",
 AND(B696&gt;=31, B696&lt;=39), "Service occupations",
 AND(B696&gt;=41, B696&lt;=43), "Sales and office occupations",
 AND(B696&gt;=51, B696&lt;=53), "Production, transportation, and material moving occupations",
 AND(B696&gt;=45, B696&lt;=49), "Natural resources, construction, and maintenance occupations",
 TRUE, "Not applicable to study area"
)</f>
        <v>Management, business, science, and arts occupations</v>
      </c>
    </row>
    <row r="697" spans="1:4">
      <c r="A697" s="31" t="s">
        <v>2007</v>
      </c>
      <c r="B697" s="1">
        <f t="shared" si="10"/>
        <v>19</v>
      </c>
      <c r="C697" t="s">
        <v>1514</v>
      </c>
      <c r="D697" t="str" cm="1">
        <f t="array" ref="D697">_xlfn.IFS(
 AND(B697&gt;=11, B697&lt;=29), "Management, business, science, and arts occupations",
 AND(B697&gt;=31, B697&lt;=39), "Service occupations",
 AND(B697&gt;=41, B697&lt;=43), "Sales and office occupations",
 AND(B697&gt;=51, B697&lt;=53), "Production, transportation, and material moving occupations",
 AND(B697&gt;=45, B697&lt;=49), "Natural resources, construction, and maintenance occupations",
 TRUE, "Not applicable to study area"
)</f>
        <v>Management, business, science, and arts occupations</v>
      </c>
    </row>
    <row r="698" spans="1:4">
      <c r="A698" s="31" t="s">
        <v>2007</v>
      </c>
      <c r="B698" s="1">
        <f t="shared" si="10"/>
        <v>19</v>
      </c>
      <c r="C698" t="s">
        <v>1276</v>
      </c>
      <c r="D698" t="str" cm="1">
        <f t="array" ref="D698">_xlfn.IFS(
 AND(B698&gt;=11, B698&lt;=29), "Management, business, science, and arts occupations",
 AND(B698&gt;=31, B698&lt;=39), "Service occupations",
 AND(B698&gt;=41, B698&lt;=43), "Sales and office occupations",
 AND(B698&gt;=51, B698&lt;=53), "Production, transportation, and material moving occupations",
 AND(B698&gt;=45, B698&lt;=49), "Natural resources, construction, and maintenance occupations",
 TRUE, "Not applicable to study area"
)</f>
        <v>Management, business, science, and arts occupations</v>
      </c>
    </row>
    <row r="699" spans="1:4">
      <c r="A699" s="31" t="s">
        <v>2007</v>
      </c>
      <c r="B699" s="1">
        <f t="shared" si="10"/>
        <v>19</v>
      </c>
      <c r="C699" t="s">
        <v>2272</v>
      </c>
      <c r="D699" t="str" cm="1">
        <f t="array" ref="D699">_xlfn.IFS(
 AND(B699&gt;=11, B699&lt;=29), "Management, business, science, and arts occupations",
 AND(B699&gt;=31, B699&lt;=39), "Service occupations",
 AND(B699&gt;=41, B699&lt;=43), "Sales and office occupations",
 AND(B699&gt;=51, B699&lt;=53), "Production, transportation, and material moving occupations",
 AND(B699&gt;=45, B699&lt;=49), "Natural resources, construction, and maintenance occupations",
 TRUE, "Not applicable to study area"
)</f>
        <v>Management, business, science, and arts occupations</v>
      </c>
    </row>
    <row r="700" spans="1:4">
      <c r="A700" s="31" t="s">
        <v>2031</v>
      </c>
      <c r="B700" s="1">
        <f t="shared" si="10"/>
        <v>19</v>
      </c>
      <c r="C700" t="s">
        <v>6576</v>
      </c>
      <c r="D700" t="str" cm="1">
        <f t="array" ref="D700">_xlfn.IFS(
 AND(B700&gt;=11, B700&lt;=29), "Management, business, science, and arts occupations",
 AND(B700&gt;=31, B700&lt;=39), "Service occupations",
 AND(B700&gt;=41, B700&lt;=43), "Sales and office occupations",
 AND(B700&gt;=51, B700&lt;=53), "Production, transportation, and material moving occupations",
 AND(B700&gt;=45, B700&lt;=49), "Natural resources, construction, and maintenance occupations",
 TRUE, "Not applicable to study area"
)</f>
        <v>Management, business, science, and arts occupations</v>
      </c>
    </row>
    <row r="701" spans="1:4">
      <c r="A701" s="31" t="s">
        <v>2031</v>
      </c>
      <c r="B701" s="1">
        <f t="shared" si="10"/>
        <v>19</v>
      </c>
      <c r="C701" t="s">
        <v>1730</v>
      </c>
      <c r="D701" t="str" cm="1">
        <f t="array" ref="D701">_xlfn.IFS(
 AND(B701&gt;=11, B701&lt;=29), "Management, business, science, and arts occupations",
 AND(B701&gt;=31, B701&lt;=39), "Service occupations",
 AND(B701&gt;=41, B701&lt;=43), "Sales and office occupations",
 AND(B701&gt;=51, B701&lt;=53), "Production, transportation, and material moving occupations",
 AND(B701&gt;=45, B701&lt;=49), "Natural resources, construction, and maintenance occupations",
 TRUE, "Not applicable to study area"
)</f>
        <v>Management, business, science, and arts occupations</v>
      </c>
    </row>
    <row r="702" spans="1:4">
      <c r="A702" s="31" t="s">
        <v>2031</v>
      </c>
      <c r="B702" s="1">
        <f t="shared" si="10"/>
        <v>19</v>
      </c>
      <c r="C702" t="s">
        <v>1528</v>
      </c>
      <c r="D702" t="str" cm="1">
        <f t="array" ref="D702">_xlfn.IFS(
 AND(B702&gt;=11, B702&lt;=29), "Management, business, science, and arts occupations",
 AND(B702&gt;=31, B702&lt;=39), "Service occupations",
 AND(B702&gt;=41, B702&lt;=43), "Sales and office occupations",
 AND(B702&gt;=51, B702&lt;=53), "Production, transportation, and material moving occupations",
 AND(B702&gt;=45, B702&lt;=49), "Natural resources, construction, and maintenance occupations",
 TRUE, "Not applicable to study area"
)</f>
        <v>Management, business, science, and arts occupations</v>
      </c>
    </row>
    <row r="703" spans="1:4">
      <c r="A703" s="31" t="s">
        <v>2031</v>
      </c>
      <c r="B703" s="1">
        <f t="shared" si="10"/>
        <v>19</v>
      </c>
      <c r="C703" t="s">
        <v>1584</v>
      </c>
      <c r="D703" t="str" cm="1">
        <f t="array" ref="D703">_xlfn.IFS(
 AND(B703&gt;=11, B703&lt;=29), "Management, business, science, and arts occupations",
 AND(B703&gt;=31, B703&lt;=39), "Service occupations",
 AND(B703&gt;=41, B703&lt;=43), "Sales and office occupations",
 AND(B703&gt;=51, B703&lt;=53), "Production, transportation, and material moving occupations",
 AND(B703&gt;=45, B703&lt;=49), "Natural resources, construction, and maintenance occupations",
 TRUE, "Not applicable to study area"
)</f>
        <v>Management, business, science, and arts occupations</v>
      </c>
    </row>
    <row r="704" spans="1:4">
      <c r="A704" s="31" t="s">
        <v>2031</v>
      </c>
      <c r="B704" s="1">
        <f t="shared" si="10"/>
        <v>19</v>
      </c>
      <c r="C704" t="s">
        <v>1594</v>
      </c>
      <c r="D704" t="str" cm="1">
        <f t="array" ref="D704">_xlfn.IFS(
 AND(B704&gt;=11, B704&lt;=29), "Management, business, science, and arts occupations",
 AND(B704&gt;=31, B704&lt;=39), "Service occupations",
 AND(B704&gt;=41, B704&lt;=43), "Sales and office occupations",
 AND(B704&gt;=51, B704&lt;=53), "Production, transportation, and material moving occupations",
 AND(B704&gt;=45, B704&lt;=49), "Natural resources, construction, and maintenance occupations",
 TRUE, "Not applicable to study area"
)</f>
        <v>Management, business, science, and arts occupations</v>
      </c>
    </row>
    <row r="705" spans="1:4">
      <c r="A705" s="31" t="s">
        <v>2031</v>
      </c>
      <c r="B705" s="1">
        <f t="shared" si="10"/>
        <v>19</v>
      </c>
      <c r="C705" t="s">
        <v>1634</v>
      </c>
      <c r="D705" t="str" cm="1">
        <f t="array" ref="D705">_xlfn.IFS(
 AND(B705&gt;=11, B705&lt;=29), "Management, business, science, and arts occupations",
 AND(B705&gt;=31, B705&lt;=39), "Service occupations",
 AND(B705&gt;=41, B705&lt;=43), "Sales and office occupations",
 AND(B705&gt;=51, B705&lt;=53), "Production, transportation, and material moving occupations",
 AND(B705&gt;=45, B705&lt;=49), "Natural resources, construction, and maintenance occupations",
 TRUE, "Not applicable to study area"
)</f>
        <v>Management, business, science, and arts occupations</v>
      </c>
    </row>
    <row r="706" spans="1:4">
      <c r="A706" s="31" t="s">
        <v>2031</v>
      </c>
      <c r="B706" s="1">
        <f t="shared" ref="B706:B769" si="11">VALUE(LEFT(A706,2))</f>
        <v>19</v>
      </c>
      <c r="C706" t="s">
        <v>1760</v>
      </c>
      <c r="D706" t="str" cm="1">
        <f t="array" ref="D706">_xlfn.IFS(
 AND(B706&gt;=11, B706&lt;=29), "Management, business, science, and arts occupations",
 AND(B706&gt;=31, B706&lt;=39), "Service occupations",
 AND(B706&gt;=41, B706&lt;=43), "Sales and office occupations",
 AND(B706&gt;=51, B706&lt;=53), "Production, transportation, and material moving occupations",
 AND(B706&gt;=45, B706&lt;=49), "Natural resources, construction, and maintenance occupations",
 TRUE, "Not applicable to study area"
)</f>
        <v>Management, business, science, and arts occupations</v>
      </c>
    </row>
    <row r="707" spans="1:4">
      <c r="A707" s="31" t="s">
        <v>2031</v>
      </c>
      <c r="B707" s="1">
        <f t="shared" si="11"/>
        <v>19</v>
      </c>
      <c r="C707" t="s">
        <v>2283</v>
      </c>
      <c r="D707" t="str" cm="1">
        <f t="array" ref="D707">_xlfn.IFS(
 AND(B707&gt;=11, B707&lt;=29), "Management, business, science, and arts occupations",
 AND(B707&gt;=31, B707&lt;=39), "Service occupations",
 AND(B707&gt;=41, B707&lt;=43), "Sales and office occupations",
 AND(B707&gt;=51, B707&lt;=53), "Production, transportation, and material moving occupations",
 AND(B707&gt;=45, B707&lt;=49), "Natural resources, construction, and maintenance occupations",
 TRUE, "Not applicable to study area"
)</f>
        <v>Management, business, science, and arts occupations</v>
      </c>
    </row>
    <row r="708" spans="1:4">
      <c r="A708" s="31" t="s">
        <v>2032</v>
      </c>
      <c r="B708" s="1">
        <f t="shared" si="11"/>
        <v>19</v>
      </c>
      <c r="C708" t="s">
        <v>2286</v>
      </c>
      <c r="D708" t="str" cm="1">
        <f t="array" ref="D708">_xlfn.IFS(
 AND(B708&gt;=11, B708&lt;=29), "Management, business, science, and arts occupations",
 AND(B708&gt;=31, B708&lt;=39), "Service occupations",
 AND(B708&gt;=41, B708&lt;=43), "Sales and office occupations",
 AND(B708&gt;=51, B708&lt;=53), "Production, transportation, and material moving occupations",
 AND(B708&gt;=45, B708&lt;=49), "Natural resources, construction, and maintenance occupations",
 TRUE, "Not applicable to study area"
)</f>
        <v>Management, business, science, and arts occupations</v>
      </c>
    </row>
    <row r="709" spans="1:4">
      <c r="A709" s="31" t="s">
        <v>2032</v>
      </c>
      <c r="B709" s="1">
        <f t="shared" si="11"/>
        <v>19</v>
      </c>
      <c r="C709" t="s">
        <v>494</v>
      </c>
      <c r="D709" t="str" cm="1">
        <f t="array" ref="D709">_xlfn.IFS(
 AND(B709&gt;=11, B709&lt;=29), "Management, business, science, and arts occupations",
 AND(B709&gt;=31, B709&lt;=39), "Service occupations",
 AND(B709&gt;=41, B709&lt;=43), "Sales and office occupations",
 AND(B709&gt;=51, B709&lt;=53), "Production, transportation, and material moving occupations",
 AND(B709&gt;=45, B709&lt;=49), "Natural resources, construction, and maintenance occupations",
 TRUE, "Not applicable to study area"
)</f>
        <v>Management, business, science, and arts occupations</v>
      </c>
    </row>
    <row r="710" spans="1:4">
      <c r="A710" s="31" t="s">
        <v>2032</v>
      </c>
      <c r="B710" s="1">
        <f t="shared" si="11"/>
        <v>19</v>
      </c>
      <c r="C710" t="s">
        <v>1428</v>
      </c>
      <c r="D710" t="str" cm="1">
        <f t="array" ref="D710">_xlfn.IFS(
 AND(B710&gt;=11, B710&lt;=29), "Management, business, science, and arts occupations",
 AND(B710&gt;=31, B710&lt;=39), "Service occupations",
 AND(B710&gt;=41, B710&lt;=43), "Sales and office occupations",
 AND(B710&gt;=51, B710&lt;=53), "Production, transportation, and material moving occupations",
 AND(B710&gt;=45, B710&lt;=49), "Natural resources, construction, and maintenance occupations",
 TRUE, "Not applicable to study area"
)</f>
        <v>Management, business, science, and arts occupations</v>
      </c>
    </row>
    <row r="711" spans="1:4">
      <c r="A711" s="31" t="s">
        <v>2032</v>
      </c>
      <c r="B711" s="1">
        <f t="shared" si="11"/>
        <v>19</v>
      </c>
      <c r="C711" t="s">
        <v>1256</v>
      </c>
      <c r="D711" t="str" cm="1">
        <f t="array" ref="D711">_xlfn.IFS(
 AND(B711&gt;=11, B711&lt;=29), "Management, business, science, and arts occupations",
 AND(B711&gt;=31, B711&lt;=39), "Service occupations",
 AND(B711&gt;=41, B711&lt;=43), "Sales and office occupations",
 AND(B711&gt;=51, B711&lt;=53), "Production, transportation, and material moving occupations",
 AND(B711&gt;=45, B711&lt;=49), "Natural resources, construction, and maintenance occupations",
 TRUE, "Not applicable to study area"
)</f>
        <v>Management, business, science, and arts occupations</v>
      </c>
    </row>
    <row r="712" spans="1:4">
      <c r="A712" s="31" t="s">
        <v>2032</v>
      </c>
      <c r="B712" s="1">
        <f t="shared" si="11"/>
        <v>19</v>
      </c>
      <c r="C712" t="s">
        <v>1186</v>
      </c>
      <c r="D712" t="str" cm="1">
        <f t="array" ref="D712">_xlfn.IFS(
 AND(B712&gt;=11, B712&lt;=29), "Management, business, science, and arts occupations",
 AND(B712&gt;=31, B712&lt;=39), "Service occupations",
 AND(B712&gt;=41, B712&lt;=43), "Sales and office occupations",
 AND(B712&gt;=51, B712&lt;=53), "Production, transportation, and material moving occupations",
 AND(B712&gt;=45, B712&lt;=49), "Natural resources, construction, and maintenance occupations",
 TRUE, "Not applicable to study area"
)</f>
        <v>Management, business, science, and arts occupations</v>
      </c>
    </row>
    <row r="713" spans="1:4">
      <c r="A713" s="31" t="s">
        <v>2032</v>
      </c>
      <c r="B713" s="1">
        <f t="shared" si="11"/>
        <v>19</v>
      </c>
      <c r="C713" t="s">
        <v>1766</v>
      </c>
      <c r="D713" t="str" cm="1">
        <f t="array" ref="D713">_xlfn.IFS(
 AND(B713&gt;=11, B713&lt;=29), "Management, business, science, and arts occupations",
 AND(B713&gt;=31, B713&lt;=39), "Service occupations",
 AND(B713&gt;=41, B713&lt;=43), "Sales and office occupations",
 AND(B713&gt;=51, B713&lt;=53), "Production, transportation, and material moving occupations",
 AND(B713&gt;=45, B713&lt;=49), "Natural resources, construction, and maintenance occupations",
 TRUE, "Not applicable to study area"
)</f>
        <v>Management, business, science, and arts occupations</v>
      </c>
    </row>
    <row r="714" spans="1:4">
      <c r="A714" s="31" t="s">
        <v>2034</v>
      </c>
      <c r="B714" s="1">
        <f t="shared" si="11"/>
        <v>19</v>
      </c>
      <c r="C714" t="s">
        <v>1420</v>
      </c>
      <c r="D714" t="str" cm="1">
        <f t="array" ref="D714">_xlfn.IFS(
 AND(B714&gt;=11, B714&lt;=29), "Management, business, science, and arts occupations",
 AND(B714&gt;=31, B714&lt;=39), "Service occupations",
 AND(B714&gt;=41, B714&lt;=43), "Sales and office occupations",
 AND(B714&gt;=51, B714&lt;=53), "Production, transportation, and material moving occupations",
 AND(B714&gt;=45, B714&lt;=49), "Natural resources, construction, and maintenance occupations",
 TRUE, "Not applicable to study area"
)</f>
        <v>Management, business, science, and arts occupations</v>
      </c>
    </row>
    <row r="715" spans="1:4">
      <c r="A715" s="31" t="s">
        <v>2034</v>
      </c>
      <c r="B715" s="1">
        <f t="shared" si="11"/>
        <v>19</v>
      </c>
      <c r="C715" t="s">
        <v>2296</v>
      </c>
      <c r="D715" t="str" cm="1">
        <f t="array" ref="D715">_xlfn.IFS(
 AND(B715&gt;=11, B715&lt;=29), "Management, business, science, and arts occupations",
 AND(B715&gt;=31, B715&lt;=39), "Service occupations",
 AND(B715&gt;=41, B715&lt;=43), "Sales and office occupations",
 AND(B715&gt;=51, B715&lt;=53), "Production, transportation, and material moving occupations",
 AND(B715&gt;=45, B715&lt;=49), "Natural resources, construction, and maintenance occupations",
 TRUE, "Not applicable to study area"
)</f>
        <v>Management, business, science, and arts occupations</v>
      </c>
    </row>
    <row r="716" spans="1:4">
      <c r="A716" s="31" t="s">
        <v>2034</v>
      </c>
      <c r="B716" s="1">
        <f t="shared" si="11"/>
        <v>19</v>
      </c>
      <c r="C716" t="s">
        <v>1698</v>
      </c>
      <c r="D716" t="str" cm="1">
        <f t="array" ref="D716">_xlfn.IFS(
 AND(B716&gt;=11, B716&lt;=29), "Management, business, science, and arts occupations",
 AND(B716&gt;=31, B716&lt;=39), "Service occupations",
 AND(B716&gt;=41, B716&lt;=43), "Sales and office occupations",
 AND(B716&gt;=51, B716&lt;=53), "Production, transportation, and material moving occupations",
 AND(B716&gt;=45, B716&lt;=49), "Natural resources, construction, and maintenance occupations",
 TRUE, "Not applicable to study area"
)</f>
        <v>Management, business, science, and arts occupations</v>
      </c>
    </row>
    <row r="717" spans="1:4">
      <c r="A717" s="31" t="s">
        <v>2034</v>
      </c>
      <c r="B717" s="1">
        <f t="shared" si="11"/>
        <v>19</v>
      </c>
      <c r="C717" t="s">
        <v>1178</v>
      </c>
      <c r="D717" t="str" cm="1">
        <f t="array" ref="D717">_xlfn.IFS(
 AND(B717&gt;=11, B717&lt;=29), "Management, business, science, and arts occupations",
 AND(B717&gt;=31, B717&lt;=39), "Service occupations",
 AND(B717&gt;=41, B717&lt;=43), "Sales and office occupations",
 AND(B717&gt;=51, B717&lt;=53), "Production, transportation, and material moving occupations",
 AND(B717&gt;=45, B717&lt;=49), "Natural resources, construction, and maintenance occupations",
 TRUE, "Not applicable to study area"
)</f>
        <v>Management, business, science, and arts occupations</v>
      </c>
    </row>
    <row r="718" spans="1:4">
      <c r="A718" s="31" t="s">
        <v>2034</v>
      </c>
      <c r="B718" s="1">
        <f t="shared" si="11"/>
        <v>19</v>
      </c>
      <c r="C718" t="s">
        <v>1750</v>
      </c>
      <c r="D718" t="str" cm="1">
        <f t="array" ref="D718">_xlfn.IFS(
 AND(B718&gt;=11, B718&lt;=29), "Management, business, science, and arts occupations",
 AND(B718&gt;=31, B718&lt;=39), "Service occupations",
 AND(B718&gt;=41, B718&lt;=43), "Sales and office occupations",
 AND(B718&gt;=51, B718&lt;=53), "Production, transportation, and material moving occupations",
 AND(B718&gt;=45, B718&lt;=49), "Natural resources, construction, and maintenance occupations",
 TRUE, "Not applicable to study area"
)</f>
        <v>Management, business, science, and arts occupations</v>
      </c>
    </row>
    <row r="719" spans="1:4">
      <c r="A719" s="31" t="s">
        <v>2034</v>
      </c>
      <c r="B719" s="1">
        <f t="shared" si="11"/>
        <v>19</v>
      </c>
      <c r="C719" t="s">
        <v>2302</v>
      </c>
      <c r="D719" t="str" cm="1">
        <f t="array" ref="D719">_xlfn.IFS(
 AND(B719&gt;=11, B719&lt;=29), "Management, business, science, and arts occupations",
 AND(B719&gt;=31, B719&lt;=39), "Service occupations",
 AND(B719&gt;=41, B719&lt;=43), "Sales and office occupations",
 AND(B719&gt;=51, B719&lt;=53), "Production, transportation, and material moving occupations",
 AND(B719&gt;=45, B719&lt;=49), "Natural resources, construction, and maintenance occupations",
 TRUE, "Not applicable to study area"
)</f>
        <v>Management, business, science, and arts occupations</v>
      </c>
    </row>
    <row r="720" spans="1:4">
      <c r="A720" s="31" t="s">
        <v>2034</v>
      </c>
      <c r="B720" s="1">
        <f t="shared" si="11"/>
        <v>19</v>
      </c>
      <c r="C720" t="s">
        <v>2305</v>
      </c>
      <c r="D720" t="str" cm="1">
        <f t="array" ref="D720">_xlfn.IFS(
 AND(B720&gt;=11, B720&lt;=29), "Management, business, science, and arts occupations",
 AND(B720&gt;=31, B720&lt;=39), "Service occupations",
 AND(B720&gt;=41, B720&lt;=43), "Sales and office occupations",
 AND(B720&gt;=51, B720&lt;=53), "Production, transportation, and material moving occupations",
 AND(B720&gt;=45, B720&lt;=49), "Natural resources, construction, and maintenance occupations",
 TRUE, "Not applicable to study area"
)</f>
        <v>Management, business, science, and arts occupations</v>
      </c>
    </row>
    <row r="721" spans="1:4">
      <c r="A721" s="31" t="s">
        <v>2165</v>
      </c>
      <c r="B721" s="1">
        <f t="shared" si="11"/>
        <v>27</v>
      </c>
      <c r="C721" t="s">
        <v>1748</v>
      </c>
      <c r="D721" t="str" cm="1">
        <f t="array" ref="D721">_xlfn.IFS(
 AND(B721&gt;=11, B721&lt;=29), "Management, business, science, and arts occupations",
 AND(B721&gt;=31, B721&lt;=39), "Service occupations",
 AND(B721&gt;=41, B721&lt;=43), "Sales and office occupations",
 AND(B721&gt;=51, B721&lt;=53), "Production, transportation, and material moving occupations",
 AND(B721&gt;=45, B721&lt;=49), "Natural resources, construction, and maintenance occupations",
 TRUE, "Not applicable to study area"
)</f>
        <v>Management, business, science, and arts occupations</v>
      </c>
    </row>
    <row r="722" spans="1:4">
      <c r="A722" s="31" t="s">
        <v>2194</v>
      </c>
      <c r="B722" s="1">
        <f t="shared" si="11"/>
        <v>27</v>
      </c>
      <c r="C722" t="s">
        <v>1508</v>
      </c>
      <c r="D722" t="str" cm="1">
        <f t="array" ref="D722">_xlfn.IFS(
 AND(B722&gt;=11, B722&lt;=29), "Management, business, science, and arts occupations",
 AND(B722&gt;=31, B722&lt;=39), "Service occupations",
 AND(B722&gt;=41, B722&lt;=43), "Sales and office occupations",
 AND(B722&gt;=51, B722&lt;=53), "Production, transportation, and material moving occupations",
 AND(B722&gt;=45, B722&lt;=49), "Natural resources, construction, and maintenance occupations",
 TRUE, "Not applicable to study area"
)</f>
        <v>Management, business, science, and arts occupations</v>
      </c>
    </row>
    <row r="723" spans="1:4">
      <c r="A723" s="31" t="s">
        <v>2340</v>
      </c>
      <c r="B723" s="1">
        <f t="shared" si="11"/>
        <v>33</v>
      </c>
      <c r="C723" t="s">
        <v>2311</v>
      </c>
      <c r="D723" t="str" cm="1">
        <f t="array" ref="D723">_xlfn.IFS(
 AND(B723&gt;=11, B723&lt;=29), "Management, business, science, and arts occupations",
 AND(B723&gt;=31, B723&lt;=39), "Service occupations",
 AND(B723&gt;=41, B723&lt;=43), "Sales and office occupations",
 AND(B723&gt;=51, B723&lt;=53), "Production, transportation, and material moving occupations",
 AND(B723&gt;=45, B723&lt;=49), "Natural resources, construction, and maintenance occupations",
 TRUE, "Not applicable to study area"
)</f>
        <v>Service occupations</v>
      </c>
    </row>
    <row r="724" spans="1:4">
      <c r="A724" s="31" t="s">
        <v>2346</v>
      </c>
      <c r="B724" s="1">
        <f t="shared" si="11"/>
        <v>33</v>
      </c>
      <c r="C724" t="s">
        <v>6614</v>
      </c>
      <c r="D724" t="str" cm="1">
        <f t="array" ref="D724">_xlfn.IFS(
 AND(B724&gt;=11, B724&lt;=29), "Management, business, science, and arts occupations",
 AND(B724&gt;=31, B724&lt;=39), "Service occupations",
 AND(B724&gt;=41, B724&lt;=43), "Sales and office occupations",
 AND(B724&gt;=51, B724&lt;=53), "Production, transportation, and material moving occupations",
 AND(B724&gt;=45, B724&lt;=49), "Natural resources, construction, and maintenance occupations",
 TRUE, "Not applicable to study area"
)</f>
        <v>Service occupations</v>
      </c>
    </row>
    <row r="725" spans="1:4">
      <c r="A725" s="31" t="s">
        <v>2346</v>
      </c>
      <c r="B725" s="1">
        <f t="shared" si="11"/>
        <v>33</v>
      </c>
      <c r="C725" t="s">
        <v>990</v>
      </c>
      <c r="D725" t="str" cm="1">
        <f t="array" ref="D725">_xlfn.IFS(
 AND(B725&gt;=11, B725&lt;=29), "Management, business, science, and arts occupations",
 AND(B725&gt;=31, B725&lt;=39), "Service occupations",
 AND(B725&gt;=41, B725&lt;=43), "Sales and office occupations",
 AND(B725&gt;=51, B725&lt;=53), "Production, transportation, and material moving occupations",
 AND(B725&gt;=45, B725&lt;=49), "Natural resources, construction, and maintenance occupations",
 TRUE, "Not applicable to study area"
)</f>
        <v>Service occupations</v>
      </c>
    </row>
    <row r="726" spans="1:4">
      <c r="A726" s="31" t="s">
        <v>2529</v>
      </c>
      <c r="B726" s="1">
        <f t="shared" si="11"/>
        <v>45</v>
      </c>
      <c r="C726" t="s">
        <v>1092</v>
      </c>
      <c r="D726" t="str" cm="1">
        <f t="array" ref="D726">_xlfn.IFS(
 AND(B726&gt;=11, B726&lt;=29), "Management, business, science, and arts occupations",
 AND(B726&gt;=31, B726&lt;=39), "Service occupations",
 AND(B726&gt;=41, B726&lt;=43), "Sales and office occupations",
 AND(B726&gt;=51, B726&lt;=53), "Production, transportation, and material moving occupations",
 AND(B726&gt;=45, B726&lt;=49), "Natural resources, construction, and maintenance occupations",
 TRUE, "Not applicable to study area"
)</f>
        <v>Natural resources, construction, and maintenance occupations</v>
      </c>
    </row>
    <row r="727" spans="1:4">
      <c r="A727" s="31" t="s">
        <v>2547</v>
      </c>
      <c r="B727" s="1">
        <f t="shared" si="11"/>
        <v>47</v>
      </c>
      <c r="C727" t="s">
        <v>998</v>
      </c>
      <c r="D727" t="str" cm="1">
        <f t="array" ref="D727">_xlfn.IFS(
 AND(B727&gt;=11, B727&lt;=29), "Management, business, science, and arts occupations",
 AND(B727&gt;=31, B727&lt;=39), "Service occupations",
 AND(B727&gt;=41, B727&lt;=43), "Sales and office occupations",
 AND(B727&gt;=51, B727&lt;=53), "Production, transportation, and material moving occupations",
 AND(B727&gt;=45, B727&lt;=49), "Natural resources, construction, and maintenance occupations",
 TRUE, "Not applicable to study area"
)</f>
        <v>Natural resources, construction, and maintenance occupations</v>
      </c>
    </row>
    <row r="728" spans="1:4">
      <c r="A728" s="31" t="s">
        <v>2547</v>
      </c>
      <c r="B728" s="1">
        <f t="shared" si="11"/>
        <v>47</v>
      </c>
      <c r="C728" t="s">
        <v>1218</v>
      </c>
      <c r="D728" t="str" cm="1">
        <f t="array" ref="D728">_xlfn.IFS(
 AND(B728&gt;=11, B728&lt;=29), "Management, business, science, and arts occupations",
 AND(B728&gt;=31, B728&lt;=39), "Service occupations",
 AND(B728&gt;=41, B728&lt;=43), "Sales and office occupations",
 AND(B728&gt;=51, B728&lt;=53), "Production, transportation, and material moving occupations",
 AND(B728&gt;=45, B728&lt;=49), "Natural resources, construction, and maintenance occupations",
 TRUE, "Not applicable to study area"
)</f>
        <v>Natural resources, construction, and maintenance occupations</v>
      </c>
    </row>
    <row r="729" spans="1:4">
      <c r="A729" s="31" t="s">
        <v>2547</v>
      </c>
      <c r="B729" s="1">
        <f t="shared" si="11"/>
        <v>47</v>
      </c>
      <c r="C729" t="s">
        <v>1696</v>
      </c>
      <c r="D729" t="str" cm="1">
        <f t="array" ref="D729">_xlfn.IFS(
 AND(B729&gt;=11, B729&lt;=29), "Management, business, science, and arts occupations",
 AND(B729&gt;=31, B729&lt;=39), "Service occupations",
 AND(B729&gt;=41, B729&lt;=43), "Sales and office occupations",
 AND(B729&gt;=51, B729&lt;=53), "Production, transportation, and material moving occupations",
 AND(B729&gt;=45, B729&lt;=49), "Natural resources, construction, and maintenance occupations",
 TRUE, "Not applicable to study area"
)</f>
        <v>Natural resources, construction, and maintenance occupations</v>
      </c>
    </row>
    <row r="730" spans="1:4">
      <c r="A730" s="31" t="s">
        <v>2547</v>
      </c>
      <c r="B730" s="1">
        <f t="shared" si="11"/>
        <v>47</v>
      </c>
      <c r="C730" t="s">
        <v>1646</v>
      </c>
      <c r="D730" t="str" cm="1">
        <f t="array" ref="D730">_xlfn.IFS(
 AND(B730&gt;=11, B730&lt;=29), "Management, business, science, and arts occupations",
 AND(B730&gt;=31, B730&lt;=39), "Service occupations",
 AND(B730&gt;=41, B730&lt;=43), "Sales and office occupations",
 AND(B730&gt;=51, B730&lt;=53), "Production, transportation, and material moving occupations",
 AND(B730&gt;=45, B730&lt;=49), "Natural resources, construction, and maintenance occupations",
 TRUE, "Not applicable to study area"
)</f>
        <v>Natural resources, construction, and maintenance occupations</v>
      </c>
    </row>
    <row r="731" spans="1:4">
      <c r="A731" s="31" t="s">
        <v>2547</v>
      </c>
      <c r="B731" s="1">
        <f t="shared" si="11"/>
        <v>47</v>
      </c>
      <c r="C731" t="s">
        <v>992</v>
      </c>
      <c r="D731" t="str" cm="1">
        <f t="array" ref="D731">_xlfn.IFS(
 AND(B731&gt;=11, B731&lt;=29), "Management, business, science, and arts occupations",
 AND(B731&gt;=31, B731&lt;=39), "Service occupations",
 AND(B731&gt;=41, B731&lt;=43), "Sales and office occupations",
 AND(B731&gt;=51, B731&lt;=53), "Production, transportation, and material moving occupations",
 AND(B731&gt;=45, B731&lt;=49), "Natural resources, construction, and maintenance occupations",
 TRUE, "Not applicable to study area"
)</f>
        <v>Natural resources, construction, and maintenance occupations</v>
      </c>
    </row>
    <row r="732" spans="1:4">
      <c r="A732" s="31" t="s">
        <v>2547</v>
      </c>
      <c r="B732" s="1">
        <f t="shared" si="11"/>
        <v>47</v>
      </c>
      <c r="C732" t="s">
        <v>1576</v>
      </c>
      <c r="D732" t="str" cm="1">
        <f t="array" ref="D732">_xlfn.IFS(
 AND(B732&gt;=11, B732&lt;=29), "Management, business, science, and arts occupations",
 AND(B732&gt;=31, B732&lt;=39), "Service occupations",
 AND(B732&gt;=41, B732&lt;=43), "Sales and office occupations",
 AND(B732&gt;=51, B732&lt;=53), "Production, transportation, and material moving occupations",
 AND(B732&gt;=45, B732&lt;=49), "Natural resources, construction, and maintenance occupations",
 TRUE, "Not applicable to study area"
)</f>
        <v>Natural resources, construction, and maintenance occupations</v>
      </c>
    </row>
    <row r="733" spans="1:4">
      <c r="A733" s="31" t="s">
        <v>2547</v>
      </c>
      <c r="B733" s="1">
        <f t="shared" si="11"/>
        <v>47</v>
      </c>
      <c r="C733" t="s">
        <v>1116</v>
      </c>
      <c r="D733" t="str" cm="1">
        <f t="array" ref="D733">_xlfn.IFS(
 AND(B733&gt;=11, B733&lt;=29), "Management, business, science, and arts occupations",
 AND(B733&gt;=31, B733&lt;=39), "Service occupations",
 AND(B733&gt;=41, B733&lt;=43), "Sales and office occupations",
 AND(B733&gt;=51, B733&lt;=53), "Production, transportation, and material moving occupations",
 AND(B733&gt;=45, B733&lt;=49), "Natural resources, construction, and maintenance occupations",
 TRUE, "Not applicable to study area"
)</f>
        <v>Natural resources, construction, and maintenance occupations</v>
      </c>
    </row>
    <row r="734" spans="1:4">
      <c r="A734" s="31" t="s">
        <v>2547</v>
      </c>
      <c r="B734" s="1">
        <f t="shared" si="11"/>
        <v>47</v>
      </c>
      <c r="C734" t="s">
        <v>1758</v>
      </c>
      <c r="D734" t="str" cm="1">
        <f t="array" ref="D734">_xlfn.IFS(
 AND(B734&gt;=11, B734&lt;=29), "Management, business, science, and arts occupations",
 AND(B734&gt;=31, B734&lt;=39), "Service occupations",
 AND(B734&gt;=41, B734&lt;=43), "Sales and office occupations",
 AND(B734&gt;=51, B734&lt;=53), "Production, transportation, and material moving occupations",
 AND(B734&gt;=45, B734&lt;=49), "Natural resources, construction, and maintenance occupations",
 TRUE, "Not applicable to study area"
)</f>
        <v>Natural resources, construction, and maintenance occupations</v>
      </c>
    </row>
    <row r="735" spans="1:4">
      <c r="A735" s="31" t="s">
        <v>2547</v>
      </c>
      <c r="B735" s="1">
        <f t="shared" si="11"/>
        <v>47</v>
      </c>
      <c r="C735" t="s">
        <v>840</v>
      </c>
      <c r="D735" t="str" cm="1">
        <f t="array" ref="D735">_xlfn.IFS(
 AND(B735&gt;=11, B735&lt;=29), "Management, business, science, and arts occupations",
 AND(B735&gt;=31, B735&lt;=39), "Service occupations",
 AND(B735&gt;=41, B735&lt;=43), "Sales and office occupations",
 AND(B735&gt;=51, B735&lt;=53), "Production, transportation, and material moving occupations",
 AND(B735&gt;=45, B735&lt;=49), "Natural resources, construction, and maintenance occupations",
 TRUE, "Not applicable to study area"
)</f>
        <v>Natural resources, construction, and maintenance occupations</v>
      </c>
    </row>
    <row r="736" spans="1:4">
      <c r="A736" s="31" t="s">
        <v>2547</v>
      </c>
      <c r="B736" s="1">
        <f t="shared" si="11"/>
        <v>47</v>
      </c>
      <c r="C736" t="s">
        <v>1254</v>
      </c>
      <c r="D736" t="str" cm="1">
        <f t="array" ref="D736">_xlfn.IFS(
 AND(B736&gt;=11, B736&lt;=29), "Management, business, science, and arts occupations",
 AND(B736&gt;=31, B736&lt;=39), "Service occupations",
 AND(B736&gt;=41, B736&lt;=43), "Sales and office occupations",
 AND(B736&gt;=51, B736&lt;=53), "Production, transportation, and material moving occupations",
 AND(B736&gt;=45, B736&lt;=49), "Natural resources, construction, and maintenance occupations",
 TRUE, "Not applicable to study area"
)</f>
        <v>Natural resources, construction, and maintenance occupations</v>
      </c>
    </row>
    <row r="737" spans="1:4">
      <c r="A737" s="31" t="s">
        <v>2577</v>
      </c>
      <c r="B737" s="1">
        <f t="shared" si="11"/>
        <v>47</v>
      </c>
      <c r="C737" t="s">
        <v>940</v>
      </c>
      <c r="D737" t="str" cm="1">
        <f t="array" ref="D737">_xlfn.IFS(
 AND(B737&gt;=11, B737&lt;=29), "Management, business, science, and arts occupations",
 AND(B737&gt;=31, B737&lt;=39), "Service occupations",
 AND(B737&gt;=41, B737&lt;=43), "Sales and office occupations",
 AND(B737&gt;=51, B737&lt;=53), "Production, transportation, and material moving occupations",
 AND(B737&gt;=45, B737&lt;=49), "Natural resources, construction, and maintenance occupations",
 TRUE, "Not applicable to study area"
)</f>
        <v>Natural resources, construction, and maintenance occupations</v>
      </c>
    </row>
    <row r="738" spans="1:4">
      <c r="A738" s="31" t="s">
        <v>2577</v>
      </c>
      <c r="B738" s="1">
        <f t="shared" si="11"/>
        <v>47</v>
      </c>
      <c r="C738" t="s">
        <v>1148</v>
      </c>
      <c r="D738" t="str" cm="1">
        <f t="array" ref="D738">_xlfn.IFS(
 AND(B738&gt;=11, B738&lt;=29), "Management, business, science, and arts occupations",
 AND(B738&gt;=31, B738&lt;=39), "Service occupations",
 AND(B738&gt;=41, B738&lt;=43), "Sales and office occupations",
 AND(B738&gt;=51, B738&lt;=53), "Production, transportation, and material moving occupations",
 AND(B738&gt;=45, B738&lt;=49), "Natural resources, construction, and maintenance occupations",
 TRUE, "Not applicable to study area"
)</f>
        <v>Natural resources, construction, and maintenance occupations</v>
      </c>
    </row>
    <row r="739" spans="1:4">
      <c r="A739" s="31" t="s">
        <v>2577</v>
      </c>
      <c r="B739" s="1">
        <f t="shared" si="11"/>
        <v>47</v>
      </c>
      <c r="C739" t="s">
        <v>2331</v>
      </c>
      <c r="D739" t="str" cm="1">
        <f t="array" ref="D739">_xlfn.IFS(
 AND(B739&gt;=11, B739&lt;=29), "Management, business, science, and arts occupations",
 AND(B739&gt;=31, B739&lt;=39), "Service occupations",
 AND(B739&gt;=41, B739&lt;=43), "Sales and office occupations",
 AND(B739&gt;=51, B739&lt;=53), "Production, transportation, and material moving occupations",
 AND(B739&gt;=45, B739&lt;=49), "Natural resources, construction, and maintenance occupations",
 TRUE, "Not applicable to study area"
)</f>
        <v>Natural resources, construction, and maintenance occupations</v>
      </c>
    </row>
    <row r="740" spans="1:4">
      <c r="A740" s="31" t="s">
        <v>2577</v>
      </c>
      <c r="B740" s="1">
        <f t="shared" si="11"/>
        <v>47</v>
      </c>
      <c r="C740" t="s">
        <v>522</v>
      </c>
      <c r="D740" t="str" cm="1">
        <f t="array" ref="D740">_xlfn.IFS(
 AND(B740&gt;=11, B740&lt;=29), "Management, business, science, and arts occupations",
 AND(B740&gt;=31, B740&lt;=39), "Service occupations",
 AND(B740&gt;=41, B740&lt;=43), "Sales and office occupations",
 AND(B740&gt;=51, B740&lt;=53), "Production, transportation, and material moving occupations",
 AND(B740&gt;=45, B740&lt;=49), "Natural resources, construction, and maintenance occupations",
 TRUE, "Not applicable to study area"
)</f>
        <v>Natural resources, construction, and maintenance occupations</v>
      </c>
    </row>
    <row r="741" spans="1:4">
      <c r="A741" s="31" t="s">
        <v>2590</v>
      </c>
      <c r="B741" s="1">
        <f t="shared" si="11"/>
        <v>47</v>
      </c>
      <c r="C741" t="s">
        <v>1474</v>
      </c>
      <c r="D741" t="str" cm="1">
        <f t="array" ref="D741">_xlfn.IFS(
 AND(B741&gt;=11, B741&lt;=29), "Management, business, science, and arts occupations",
 AND(B741&gt;=31, B741&lt;=39), "Service occupations",
 AND(B741&gt;=41, B741&lt;=43), "Sales and office occupations",
 AND(B741&gt;=51, B741&lt;=53), "Production, transportation, and material moving occupations",
 AND(B741&gt;=45, B741&lt;=49), "Natural resources, construction, and maintenance occupations",
 TRUE, "Not applicable to study area"
)</f>
        <v>Natural resources, construction, and maintenance occupations</v>
      </c>
    </row>
    <row r="742" spans="1:4">
      <c r="A742" s="31" t="s">
        <v>2593</v>
      </c>
      <c r="B742" s="1">
        <f t="shared" si="11"/>
        <v>47</v>
      </c>
      <c r="C742" t="s">
        <v>1756</v>
      </c>
      <c r="D742" t="str" cm="1">
        <f t="array" ref="D742">_xlfn.IFS(
 AND(B742&gt;=11, B742&lt;=29), "Management, business, science, and arts occupations",
 AND(B742&gt;=31, B742&lt;=39), "Service occupations",
 AND(B742&gt;=41, B742&lt;=43), "Sales and office occupations",
 AND(B742&gt;=51, B742&lt;=53), "Production, transportation, and material moving occupations",
 AND(B742&gt;=45, B742&lt;=49), "Natural resources, construction, and maintenance occupations",
 TRUE, "Not applicable to study area"
)</f>
        <v>Natural resources, construction, and maintenance occupations</v>
      </c>
    </row>
    <row r="743" spans="1:4">
      <c r="A743" s="31" t="s">
        <v>2598</v>
      </c>
      <c r="B743" s="1">
        <f t="shared" si="11"/>
        <v>47</v>
      </c>
      <c r="C743" t="s">
        <v>1504</v>
      </c>
      <c r="D743" t="str" cm="1">
        <f t="array" ref="D743">_xlfn.IFS(
 AND(B743&gt;=11, B743&lt;=29), "Management, business, science, and arts occupations",
 AND(B743&gt;=31, B743&lt;=39), "Service occupations",
 AND(B743&gt;=41, B743&lt;=43), "Sales and office occupations",
 AND(B743&gt;=51, B743&lt;=53), "Production, transportation, and material moving occupations",
 AND(B743&gt;=45, B743&lt;=49), "Natural resources, construction, and maintenance occupations",
 TRUE, "Not applicable to study area"
)</f>
        <v>Natural resources, construction, and maintenance occupations</v>
      </c>
    </row>
    <row r="744" spans="1:4">
      <c r="A744" s="31" t="s">
        <v>2599</v>
      </c>
      <c r="B744" s="1">
        <f t="shared" si="11"/>
        <v>47</v>
      </c>
      <c r="C744" t="s">
        <v>1654</v>
      </c>
      <c r="D744" t="str" cm="1">
        <f t="array" ref="D744">_xlfn.IFS(
 AND(B744&gt;=11, B744&lt;=29), "Management, business, science, and arts occupations",
 AND(B744&gt;=31, B744&lt;=39), "Service occupations",
 AND(B744&gt;=41, B744&lt;=43), "Sales and office occupations",
 AND(B744&gt;=51, B744&lt;=53), "Production, transportation, and material moving occupations",
 AND(B744&gt;=45, B744&lt;=49), "Natural resources, construction, and maintenance occupations",
 TRUE, "Not applicable to study area"
)</f>
        <v>Natural resources, construction, and maintenance occupations</v>
      </c>
    </row>
    <row r="745" spans="1:4">
      <c r="A745" s="31" t="s">
        <v>2600</v>
      </c>
      <c r="B745" s="1">
        <f t="shared" si="11"/>
        <v>47</v>
      </c>
      <c r="C745" t="s">
        <v>1638</v>
      </c>
      <c r="D745" t="str" cm="1">
        <f t="array" ref="D745">_xlfn.IFS(
 AND(B745&gt;=11, B745&lt;=29), "Management, business, science, and arts occupations",
 AND(B745&gt;=31, B745&lt;=39), "Service occupations",
 AND(B745&gt;=41, B745&lt;=43), "Sales and office occupations",
 AND(B745&gt;=51, B745&lt;=53), "Production, transportation, and material moving occupations",
 AND(B745&gt;=45, B745&lt;=49), "Natural resources, construction, and maintenance occupations",
 TRUE, "Not applicable to study area"
)</f>
        <v>Natural resources, construction, and maintenance occupations</v>
      </c>
    </row>
    <row r="746" spans="1:4">
      <c r="A746" s="31" t="s">
        <v>2601</v>
      </c>
      <c r="B746" s="1">
        <f t="shared" si="11"/>
        <v>47</v>
      </c>
      <c r="C746" t="s">
        <v>1010</v>
      </c>
      <c r="D746" t="str" cm="1">
        <f t="array" ref="D746">_xlfn.IFS(
 AND(B746&gt;=11, B746&lt;=29), "Management, business, science, and arts occupations",
 AND(B746&gt;=31, B746&lt;=39), "Service occupations",
 AND(B746&gt;=41, B746&lt;=43), "Sales and office occupations",
 AND(B746&gt;=51, B746&lt;=53), "Production, transportation, and material moving occupations",
 AND(B746&gt;=45, B746&lt;=49), "Natural resources, construction, and maintenance occupations",
 TRUE, "Not applicable to study area"
)</f>
        <v>Natural resources, construction, and maintenance occupations</v>
      </c>
    </row>
    <row r="747" spans="1:4">
      <c r="A747" s="31" t="s">
        <v>2602</v>
      </c>
      <c r="B747" s="1">
        <f t="shared" si="11"/>
        <v>47</v>
      </c>
      <c r="C747" t="s">
        <v>1040</v>
      </c>
      <c r="D747" t="str" cm="1">
        <f t="array" ref="D747">_xlfn.IFS(
 AND(B747&gt;=11, B747&lt;=29), "Management, business, science, and arts occupations",
 AND(B747&gt;=31, B747&lt;=39), "Service occupations",
 AND(B747&gt;=41, B747&lt;=43), "Sales and office occupations",
 AND(B747&gt;=51, B747&lt;=53), "Production, transportation, and material moving occupations",
 AND(B747&gt;=45, B747&lt;=49), "Natural resources, construction, and maintenance occupations",
 TRUE, "Not applicable to study area"
)</f>
        <v>Natural resources, construction, and maintenance occupations</v>
      </c>
    </row>
    <row r="748" spans="1:4">
      <c r="A748" s="31" t="s">
        <v>2602</v>
      </c>
      <c r="B748" s="1">
        <f t="shared" si="11"/>
        <v>47</v>
      </c>
      <c r="C748" t="s">
        <v>1426</v>
      </c>
      <c r="D748" t="str" cm="1">
        <f t="array" ref="D748">_xlfn.IFS(
 AND(B748&gt;=11, B748&lt;=29), "Management, business, science, and arts occupations",
 AND(B748&gt;=31, B748&lt;=39), "Service occupations",
 AND(B748&gt;=41, B748&lt;=43), "Sales and office occupations",
 AND(B748&gt;=51, B748&lt;=53), "Production, transportation, and material moving occupations",
 AND(B748&gt;=45, B748&lt;=49), "Natural resources, construction, and maintenance occupations",
 TRUE, "Not applicable to study area"
)</f>
        <v>Natural resources, construction, and maintenance occupations</v>
      </c>
    </row>
    <row r="749" spans="1:4">
      <c r="A749" s="31" t="s">
        <v>2603</v>
      </c>
      <c r="B749" s="1">
        <f t="shared" si="11"/>
        <v>47</v>
      </c>
      <c r="C749" t="s">
        <v>878</v>
      </c>
      <c r="D749" t="str" cm="1">
        <f t="array" ref="D749">_xlfn.IFS(
 AND(B749&gt;=11, B749&lt;=29), "Management, business, science, and arts occupations",
 AND(B749&gt;=31, B749&lt;=39), "Service occupations",
 AND(B749&gt;=41, B749&lt;=43), "Sales and office occupations",
 AND(B749&gt;=51, B749&lt;=53), "Production, transportation, and material moving occupations",
 AND(B749&gt;=45, B749&lt;=49), "Natural resources, construction, and maintenance occupations",
 TRUE, "Not applicable to study area"
)</f>
        <v>Natural resources, construction, and maintenance occupations</v>
      </c>
    </row>
    <row r="750" spans="1:4">
      <c r="A750" s="31" t="s">
        <v>2603</v>
      </c>
      <c r="B750" s="1">
        <f t="shared" si="11"/>
        <v>47</v>
      </c>
      <c r="C750" t="s">
        <v>510</v>
      </c>
      <c r="D750" t="str" cm="1">
        <f t="array" ref="D750">_xlfn.IFS(
 AND(B750&gt;=11, B750&lt;=29), "Management, business, science, and arts occupations",
 AND(B750&gt;=31, B750&lt;=39), "Service occupations",
 AND(B750&gt;=41, B750&lt;=43), "Sales and office occupations",
 AND(B750&gt;=51, B750&lt;=53), "Production, transportation, and material moving occupations",
 AND(B750&gt;=45, B750&lt;=49), "Natural resources, construction, and maintenance occupations",
 TRUE, "Not applicable to study area"
)</f>
        <v>Natural resources, construction, and maintenance occupations</v>
      </c>
    </row>
    <row r="751" spans="1:4">
      <c r="A751" s="31" t="s">
        <v>2603</v>
      </c>
      <c r="B751" s="1">
        <f t="shared" si="11"/>
        <v>47</v>
      </c>
      <c r="C751" t="s">
        <v>2420</v>
      </c>
      <c r="D751" t="str" cm="1">
        <f t="array" ref="D751">_xlfn.IFS(
 AND(B751&gt;=11, B751&lt;=29), "Management, business, science, and arts occupations",
 AND(B751&gt;=31, B751&lt;=39), "Service occupations",
 AND(B751&gt;=41, B751&lt;=43), "Sales and office occupations",
 AND(B751&gt;=51, B751&lt;=53), "Production, transportation, and material moving occupations",
 AND(B751&gt;=45, B751&lt;=49), "Natural resources, construction, and maintenance occupations",
 TRUE, "Not applicable to study area"
)</f>
        <v>Natural resources, construction, and maintenance occupations</v>
      </c>
    </row>
    <row r="752" spans="1:4">
      <c r="A752" s="31" t="s">
        <v>2604</v>
      </c>
      <c r="B752" s="1">
        <f t="shared" si="11"/>
        <v>47</v>
      </c>
      <c r="C752" t="s">
        <v>834</v>
      </c>
      <c r="D752" t="str" cm="1">
        <f t="array" ref="D752">_xlfn.IFS(
 AND(B752&gt;=11, B752&lt;=29), "Management, business, science, and arts occupations",
 AND(B752&gt;=31, B752&lt;=39), "Service occupations",
 AND(B752&gt;=41, B752&lt;=43), "Sales and office occupations",
 AND(B752&gt;=51, B752&lt;=53), "Production, transportation, and material moving occupations",
 AND(B752&gt;=45, B752&lt;=49), "Natural resources, construction, and maintenance occupations",
 TRUE, "Not applicable to study area"
)</f>
        <v>Natural resources, construction, and maintenance occupations</v>
      </c>
    </row>
    <row r="753" spans="1:4">
      <c r="A753" s="31" t="s">
        <v>2605</v>
      </c>
      <c r="B753" s="1">
        <f t="shared" si="11"/>
        <v>47</v>
      </c>
      <c r="C753" t="s">
        <v>646</v>
      </c>
      <c r="D753" t="str" cm="1">
        <f t="array" ref="D753">_xlfn.IFS(
 AND(B753&gt;=11, B753&lt;=29), "Management, business, science, and arts occupations",
 AND(B753&gt;=31, B753&lt;=39), "Service occupations",
 AND(B753&gt;=41, B753&lt;=43), "Sales and office occupations",
 AND(B753&gt;=51, B753&lt;=53), "Production, transportation, and material moving occupations",
 AND(B753&gt;=45, B753&lt;=49), "Natural resources, construction, and maintenance occupations",
 TRUE, "Not applicable to study area"
)</f>
        <v>Natural resources, construction, and maintenance occupations</v>
      </c>
    </row>
    <row r="754" spans="1:4">
      <c r="A754" s="31" t="s">
        <v>2606</v>
      </c>
      <c r="B754" s="1">
        <f t="shared" si="11"/>
        <v>47</v>
      </c>
      <c r="C754" t="s">
        <v>1664</v>
      </c>
      <c r="D754" t="str" cm="1">
        <f t="array" ref="D754">_xlfn.IFS(
 AND(B754&gt;=11, B754&lt;=29), "Management, business, science, and arts occupations",
 AND(B754&gt;=31, B754&lt;=39), "Service occupations",
 AND(B754&gt;=41, B754&lt;=43), "Sales and office occupations",
 AND(B754&gt;=51, B754&lt;=53), "Production, transportation, and material moving occupations",
 AND(B754&gt;=45, B754&lt;=49), "Natural resources, construction, and maintenance occupations",
 TRUE, "Not applicable to study area"
)</f>
        <v>Natural resources, construction, and maintenance occupations</v>
      </c>
    </row>
    <row r="755" spans="1:4">
      <c r="A755" s="31" t="s">
        <v>2609</v>
      </c>
      <c r="B755" s="1">
        <f t="shared" si="11"/>
        <v>47</v>
      </c>
      <c r="C755" t="s">
        <v>458</v>
      </c>
      <c r="D755" t="str" cm="1">
        <f t="array" ref="D755">_xlfn.IFS(
 AND(B755&gt;=11, B755&lt;=29), "Management, business, science, and arts occupations",
 AND(B755&gt;=31, B755&lt;=39), "Service occupations",
 AND(B755&gt;=41, B755&lt;=43), "Sales and office occupations",
 AND(B755&gt;=51, B755&lt;=53), "Production, transportation, and material moving occupations",
 AND(B755&gt;=45, B755&lt;=49), "Natural resources, construction, and maintenance occupations",
 TRUE, "Not applicable to study area"
)</f>
        <v>Natural resources, construction, and maintenance occupations</v>
      </c>
    </row>
    <row r="756" spans="1:4">
      <c r="A756" s="31" t="s">
        <v>2610</v>
      </c>
      <c r="B756" s="1">
        <f t="shared" si="11"/>
        <v>47</v>
      </c>
      <c r="C756" t="s">
        <v>1784</v>
      </c>
      <c r="D756" t="str" cm="1">
        <f t="array" ref="D756">_xlfn.IFS(
 AND(B756&gt;=11, B756&lt;=29), "Management, business, science, and arts occupations",
 AND(B756&gt;=31, B756&lt;=39), "Service occupations",
 AND(B756&gt;=41, B756&lt;=43), "Sales and office occupations",
 AND(B756&gt;=51, B756&lt;=53), "Production, transportation, and material moving occupations",
 AND(B756&gt;=45, B756&lt;=49), "Natural resources, construction, and maintenance occupations",
 TRUE, "Not applicable to study area"
)</f>
        <v>Natural resources, construction, and maintenance occupations</v>
      </c>
    </row>
    <row r="757" spans="1:4">
      <c r="A757" s="31" t="s">
        <v>2611</v>
      </c>
      <c r="B757" s="1">
        <f t="shared" si="11"/>
        <v>47</v>
      </c>
      <c r="C757" t="s">
        <v>832</v>
      </c>
      <c r="D757" t="str" cm="1">
        <f t="array" ref="D757">_xlfn.IFS(
 AND(B757&gt;=11, B757&lt;=29), "Management, business, science, and arts occupations",
 AND(B757&gt;=31, B757&lt;=39), "Service occupations",
 AND(B757&gt;=41, B757&lt;=43), "Sales and office occupations",
 AND(B757&gt;=51, B757&lt;=53), "Production, transportation, and material moving occupations",
 AND(B757&gt;=45, B757&lt;=49), "Natural resources, construction, and maintenance occupations",
 TRUE, "Not applicable to study area"
)</f>
        <v>Natural resources, construction, and maintenance occupations</v>
      </c>
    </row>
    <row r="758" spans="1:4">
      <c r="A758" s="31" t="s">
        <v>2612</v>
      </c>
      <c r="B758" s="1">
        <f t="shared" si="11"/>
        <v>47</v>
      </c>
      <c r="C758" t="s">
        <v>2439</v>
      </c>
      <c r="D758" t="str" cm="1">
        <f t="array" ref="D758">_xlfn.IFS(
 AND(B758&gt;=11, B758&lt;=29), "Management, business, science, and arts occupations",
 AND(B758&gt;=31, B758&lt;=39), "Service occupations",
 AND(B758&gt;=41, B758&lt;=43), "Sales and office occupations",
 AND(B758&gt;=51, B758&lt;=53), "Production, transportation, and material moving occupations",
 AND(B758&gt;=45, B758&lt;=49), "Natural resources, construction, and maintenance occupations",
 TRUE, "Not applicable to study area"
)</f>
        <v>Natural resources, construction, and maintenance occupations</v>
      </c>
    </row>
    <row r="759" spans="1:4">
      <c r="A759" s="31" t="s">
        <v>2615</v>
      </c>
      <c r="B759" s="1">
        <f t="shared" si="11"/>
        <v>47</v>
      </c>
      <c r="C759" t="s">
        <v>1366</v>
      </c>
      <c r="D759" t="str" cm="1">
        <f t="array" ref="D759">_xlfn.IFS(
 AND(B759&gt;=11, B759&lt;=29), "Management, business, science, and arts occupations",
 AND(B759&gt;=31, B759&lt;=39), "Service occupations",
 AND(B759&gt;=41, B759&lt;=43), "Sales and office occupations",
 AND(B759&gt;=51, B759&lt;=53), "Production, transportation, and material moving occupations",
 AND(B759&gt;=45, B759&lt;=49), "Natural resources, construction, and maintenance occupations",
 TRUE, "Not applicable to study area"
)</f>
        <v>Natural resources, construction, and maintenance occupations</v>
      </c>
    </row>
    <row r="760" spans="1:4">
      <c r="A760" s="31" t="s">
        <v>2616</v>
      </c>
      <c r="B760" s="1">
        <f t="shared" si="11"/>
        <v>49</v>
      </c>
      <c r="C760" t="s">
        <v>1310</v>
      </c>
      <c r="D760" t="str" cm="1">
        <f t="array" ref="D760">_xlfn.IFS(
 AND(B760&gt;=11, B760&lt;=29), "Management, business, science, and arts occupations",
 AND(B760&gt;=31, B760&lt;=39), "Service occupations",
 AND(B760&gt;=41, B760&lt;=43), "Sales and office occupations",
 AND(B760&gt;=51, B760&lt;=53), "Production, transportation, and material moving occupations",
 AND(B760&gt;=45, B760&lt;=49), "Natural resources, construction, and maintenance occupations",
 TRUE, "Not applicable to study area"
)</f>
        <v>Natural resources, construction, and maintenance occupations</v>
      </c>
    </row>
    <row r="761" spans="1:4">
      <c r="A761" s="31" t="s">
        <v>2616</v>
      </c>
      <c r="B761" s="1">
        <f t="shared" si="11"/>
        <v>49</v>
      </c>
      <c r="C761" t="s">
        <v>972</v>
      </c>
      <c r="D761" t="str" cm="1">
        <f t="array" ref="D761">_xlfn.IFS(
 AND(B761&gt;=11, B761&lt;=29), "Management, business, science, and arts occupations",
 AND(B761&gt;=31, B761&lt;=39), "Service occupations",
 AND(B761&gt;=41, B761&lt;=43), "Sales and office occupations",
 AND(B761&gt;=51, B761&lt;=53), "Production, transportation, and material moving occupations",
 AND(B761&gt;=45, B761&lt;=49), "Natural resources, construction, and maintenance occupations",
 TRUE, "Not applicable to study area"
)</f>
        <v>Natural resources, construction, and maintenance occupations</v>
      </c>
    </row>
    <row r="762" spans="1:4">
      <c r="A762" s="31" t="s">
        <v>2616</v>
      </c>
      <c r="B762" s="1">
        <f t="shared" si="11"/>
        <v>49</v>
      </c>
      <c r="C762" t="s">
        <v>1554</v>
      </c>
      <c r="D762" t="str" cm="1">
        <f t="array" ref="D762">_xlfn.IFS(
 AND(B762&gt;=11, B762&lt;=29), "Management, business, science, and arts occupations",
 AND(B762&gt;=31, B762&lt;=39), "Service occupations",
 AND(B762&gt;=41, B762&lt;=43), "Sales and office occupations",
 AND(B762&gt;=51, B762&lt;=53), "Production, transportation, and material moving occupations",
 AND(B762&gt;=45, B762&lt;=49), "Natural resources, construction, and maintenance occupations",
 TRUE, "Not applicable to study area"
)</f>
        <v>Natural resources, construction, and maintenance occupations</v>
      </c>
    </row>
    <row r="763" spans="1:4">
      <c r="A763" s="31" t="s">
        <v>2618</v>
      </c>
      <c r="B763" s="1">
        <f t="shared" si="11"/>
        <v>49</v>
      </c>
      <c r="C763" t="s">
        <v>1360</v>
      </c>
      <c r="D763" t="str" cm="1">
        <f t="array" ref="D763">_xlfn.IFS(
 AND(B763&gt;=11, B763&lt;=29), "Management, business, science, and arts occupations",
 AND(B763&gt;=31, B763&lt;=39), "Service occupations",
 AND(B763&gt;=41, B763&lt;=43), "Sales and office occupations",
 AND(B763&gt;=51, B763&lt;=53), "Production, transportation, and material moving occupations",
 AND(B763&gt;=45, B763&lt;=49), "Natural resources, construction, and maintenance occupations",
 TRUE, "Not applicable to study area"
)</f>
        <v>Natural resources, construction, and maintenance occupations</v>
      </c>
    </row>
    <row r="764" spans="1:4">
      <c r="A764" s="31" t="s">
        <v>2619</v>
      </c>
      <c r="B764" s="1">
        <f t="shared" si="11"/>
        <v>49</v>
      </c>
      <c r="C764" t="s">
        <v>1030</v>
      </c>
      <c r="D764" t="str" cm="1">
        <f t="array" ref="D764">_xlfn.IFS(
 AND(B764&gt;=11, B764&lt;=29), "Management, business, science, and arts occupations",
 AND(B764&gt;=31, B764&lt;=39), "Service occupations",
 AND(B764&gt;=41, B764&lt;=43), "Sales and office occupations",
 AND(B764&gt;=51, B764&lt;=53), "Production, transportation, and material moving occupations",
 AND(B764&gt;=45, B764&lt;=49), "Natural resources, construction, and maintenance occupations",
 TRUE, "Not applicable to study area"
)</f>
        <v>Natural resources, construction, and maintenance occupations</v>
      </c>
    </row>
    <row r="765" spans="1:4">
      <c r="A765" s="31" t="s">
        <v>2624</v>
      </c>
      <c r="B765" s="1">
        <f t="shared" si="11"/>
        <v>49</v>
      </c>
      <c r="C765" t="s">
        <v>1442</v>
      </c>
      <c r="D765" t="str" cm="1">
        <f t="array" ref="D765">_xlfn.IFS(
 AND(B765&gt;=11, B765&lt;=29), "Management, business, science, and arts occupations",
 AND(B765&gt;=31, B765&lt;=39), "Service occupations",
 AND(B765&gt;=41, B765&lt;=43), "Sales and office occupations",
 AND(B765&gt;=51, B765&lt;=53), "Production, transportation, and material moving occupations",
 AND(B765&gt;=45, B765&lt;=49), "Natural resources, construction, and maintenance occupations",
 TRUE, "Not applicable to study area"
)</f>
        <v>Natural resources, construction, and maintenance occupations</v>
      </c>
    </row>
    <row r="766" spans="1:4">
      <c r="A766" s="31" t="s">
        <v>2624</v>
      </c>
      <c r="B766" s="1">
        <f t="shared" si="11"/>
        <v>49</v>
      </c>
      <c r="C766" t="s">
        <v>2163</v>
      </c>
      <c r="D766" t="str" cm="1">
        <f t="array" ref="D766">_xlfn.IFS(
 AND(B766&gt;=11, B766&lt;=29), "Management, business, science, and arts occupations",
 AND(B766&gt;=31, B766&lt;=39), "Service occupations",
 AND(B766&gt;=41, B766&lt;=43), "Sales and office occupations",
 AND(B766&gt;=51, B766&lt;=53), "Production, transportation, and material moving occupations",
 AND(B766&gt;=45, B766&lt;=49), "Natural resources, construction, and maintenance occupations",
 TRUE, "Not applicable to study area"
)</f>
        <v>Natural resources, construction, and maintenance occupations</v>
      </c>
    </row>
    <row r="767" spans="1:4">
      <c r="A767" s="31" t="s">
        <v>2624</v>
      </c>
      <c r="B767" s="1">
        <f t="shared" si="11"/>
        <v>49</v>
      </c>
      <c r="C767" t="s">
        <v>1058</v>
      </c>
      <c r="D767" t="str" cm="1">
        <f t="array" ref="D767">_xlfn.IFS(
 AND(B767&gt;=11, B767&lt;=29), "Management, business, science, and arts occupations",
 AND(B767&gt;=31, B767&lt;=39), "Service occupations",
 AND(B767&gt;=41, B767&lt;=43), "Sales and office occupations",
 AND(B767&gt;=51, B767&lt;=53), "Production, transportation, and material moving occupations",
 AND(B767&gt;=45, B767&lt;=49), "Natural resources, construction, and maintenance occupations",
 TRUE, "Not applicable to study area"
)</f>
        <v>Natural resources, construction, and maintenance occupations</v>
      </c>
    </row>
    <row r="768" spans="1:4">
      <c r="A768" s="31" t="s">
        <v>2624</v>
      </c>
      <c r="B768" s="1">
        <f t="shared" si="11"/>
        <v>49</v>
      </c>
      <c r="C768" t="s">
        <v>1686</v>
      </c>
      <c r="D768" t="str" cm="1">
        <f t="array" ref="D768">_xlfn.IFS(
 AND(B768&gt;=11, B768&lt;=29), "Management, business, science, and arts occupations",
 AND(B768&gt;=31, B768&lt;=39), "Service occupations",
 AND(B768&gt;=41, B768&lt;=43), "Sales and office occupations",
 AND(B768&gt;=51, B768&lt;=53), "Production, transportation, and material moving occupations",
 AND(B768&gt;=45, B768&lt;=49), "Natural resources, construction, and maintenance occupations",
 TRUE, "Not applicable to study area"
)</f>
        <v>Natural resources, construction, and maintenance occupations</v>
      </c>
    </row>
    <row r="769" spans="1:4">
      <c r="A769" s="31" t="s">
        <v>2638</v>
      </c>
      <c r="B769" s="1">
        <f t="shared" si="11"/>
        <v>49</v>
      </c>
      <c r="C769" t="s">
        <v>1084</v>
      </c>
      <c r="D769" t="str" cm="1">
        <f t="array" ref="D769">_xlfn.IFS(
 AND(B769&gt;=11, B769&lt;=29), "Management, business, science, and arts occupations",
 AND(B769&gt;=31, B769&lt;=39), "Service occupations",
 AND(B769&gt;=41, B769&lt;=43), "Sales and office occupations",
 AND(B769&gt;=51, B769&lt;=53), "Production, transportation, and material moving occupations",
 AND(B769&gt;=45, B769&lt;=49), "Natural resources, construction, and maintenance occupations",
 TRUE, "Not applicable to study area"
)</f>
        <v>Natural resources, construction, and maintenance occupations</v>
      </c>
    </row>
    <row r="770" spans="1:4">
      <c r="A770" s="31" t="s">
        <v>2646</v>
      </c>
      <c r="B770" s="1">
        <f t="shared" ref="B770:B833" si="12">VALUE(LEFT(A770,2))</f>
        <v>49</v>
      </c>
      <c r="C770" t="s">
        <v>738</v>
      </c>
      <c r="D770" t="str" cm="1">
        <f t="array" ref="D770">_xlfn.IFS(
 AND(B770&gt;=11, B770&lt;=29), "Management, business, science, and arts occupations",
 AND(B770&gt;=31, B770&lt;=39), "Service occupations",
 AND(B770&gt;=41, B770&lt;=43), "Sales and office occupations",
 AND(B770&gt;=51, B770&lt;=53), "Production, transportation, and material moving occupations",
 AND(B770&gt;=45, B770&lt;=49), "Natural resources, construction, and maintenance occupations",
 TRUE, "Not applicable to study area"
)</f>
        <v>Natural resources, construction, and maintenance occupations</v>
      </c>
    </row>
    <row r="771" spans="1:4">
      <c r="A771" s="31" t="s">
        <v>2650</v>
      </c>
      <c r="B771" s="1">
        <f t="shared" si="12"/>
        <v>49</v>
      </c>
      <c r="C771" t="s">
        <v>1184</v>
      </c>
      <c r="D771" t="str" cm="1">
        <f t="array" ref="D771">_xlfn.IFS(
 AND(B771&gt;=11, B771&lt;=29), "Management, business, science, and arts occupations",
 AND(B771&gt;=31, B771&lt;=39), "Service occupations",
 AND(B771&gt;=41, B771&lt;=43), "Sales and office occupations",
 AND(B771&gt;=51, B771&lt;=53), "Production, transportation, and material moving occupations",
 AND(B771&gt;=45, B771&lt;=49), "Natural resources, construction, and maintenance occupations",
 TRUE, "Not applicable to study area"
)</f>
        <v>Natural resources, construction, and maintenance occupations</v>
      </c>
    </row>
    <row r="772" spans="1:4">
      <c r="A772" s="31" t="s">
        <v>2650</v>
      </c>
      <c r="B772" s="1">
        <f t="shared" si="12"/>
        <v>49</v>
      </c>
      <c r="C772" t="s">
        <v>1132</v>
      </c>
      <c r="D772" t="str" cm="1">
        <f t="array" ref="D772">_xlfn.IFS(
 AND(B772&gt;=11, B772&lt;=29), "Management, business, science, and arts occupations",
 AND(B772&gt;=31, B772&lt;=39), "Service occupations",
 AND(B772&gt;=41, B772&lt;=43), "Sales and office occupations",
 AND(B772&gt;=51, B772&lt;=53), "Production, transportation, and material moving occupations",
 AND(B772&gt;=45, B772&lt;=49), "Natural resources, construction, and maintenance occupations",
 TRUE, "Not applicable to study area"
)</f>
        <v>Natural resources, construction, and maintenance occupations</v>
      </c>
    </row>
    <row r="773" spans="1:4">
      <c r="A773" s="31" t="s">
        <v>2650</v>
      </c>
      <c r="B773" s="1">
        <f t="shared" si="12"/>
        <v>49</v>
      </c>
      <c r="C773" t="s">
        <v>1182</v>
      </c>
      <c r="D773" t="str" cm="1">
        <f t="array" ref="D773">_xlfn.IFS(
 AND(B773&gt;=11, B773&lt;=29), "Management, business, science, and arts occupations",
 AND(B773&gt;=31, B773&lt;=39), "Service occupations",
 AND(B773&gt;=41, B773&lt;=43), "Sales and office occupations",
 AND(B773&gt;=51, B773&lt;=53), "Production, transportation, and material moving occupations",
 AND(B773&gt;=45, B773&lt;=49), "Natural resources, construction, and maintenance occupations",
 TRUE, "Not applicable to study area"
)</f>
        <v>Natural resources, construction, and maintenance occupations</v>
      </c>
    </row>
    <row r="774" spans="1:4">
      <c r="A774" s="31" t="s">
        <v>2651</v>
      </c>
      <c r="B774" s="1">
        <f t="shared" si="12"/>
        <v>49</v>
      </c>
      <c r="C774" t="s">
        <v>364</v>
      </c>
      <c r="D774" t="str" cm="1">
        <f t="array" ref="D774">_xlfn.IFS(
 AND(B774&gt;=11, B774&lt;=29), "Management, business, science, and arts occupations",
 AND(B774&gt;=31, B774&lt;=39), "Service occupations",
 AND(B774&gt;=41, B774&lt;=43), "Sales and office occupations",
 AND(B774&gt;=51, B774&lt;=53), "Production, transportation, and material moving occupations",
 AND(B774&gt;=45, B774&lt;=49), "Natural resources, construction, and maintenance occupations",
 TRUE, "Not applicable to study area"
)</f>
        <v>Natural resources, construction, and maintenance occupations</v>
      </c>
    </row>
    <row r="775" spans="1:4">
      <c r="A775" s="31" t="s">
        <v>2660</v>
      </c>
      <c r="B775" s="1">
        <f t="shared" si="12"/>
        <v>49</v>
      </c>
      <c r="C775" t="s">
        <v>584</v>
      </c>
      <c r="D775" t="str" cm="1">
        <f t="array" ref="D775">_xlfn.IFS(
 AND(B775&gt;=11, B775&lt;=29), "Management, business, science, and arts occupations",
 AND(B775&gt;=31, B775&lt;=39), "Service occupations",
 AND(B775&gt;=41, B775&lt;=43), "Sales and office occupations",
 AND(B775&gt;=51, B775&lt;=53), "Production, transportation, and material moving occupations",
 AND(B775&gt;=45, B775&lt;=49), "Natural resources, construction, and maintenance occupations",
 TRUE, "Not applicable to study area"
)</f>
        <v>Natural resources, construction, and maintenance occupations</v>
      </c>
    </row>
    <row r="776" spans="1:4">
      <c r="A776" s="31" t="s">
        <v>2660</v>
      </c>
      <c r="B776" s="1">
        <f t="shared" si="12"/>
        <v>49</v>
      </c>
      <c r="C776" t="s">
        <v>652</v>
      </c>
      <c r="D776" t="str" cm="1">
        <f t="array" ref="D776">_xlfn.IFS(
 AND(B776&gt;=11, B776&lt;=29), "Management, business, science, and arts occupations",
 AND(B776&gt;=31, B776&lt;=39), "Service occupations",
 AND(B776&gt;=41, B776&lt;=43), "Sales and office occupations",
 AND(B776&gt;=51, B776&lt;=53), "Production, transportation, and material moving occupations",
 AND(B776&gt;=45, B776&lt;=49), "Natural resources, construction, and maintenance occupations",
 TRUE, "Not applicable to study area"
)</f>
        <v>Natural resources, construction, and maintenance occupations</v>
      </c>
    </row>
    <row r="777" spans="1:4">
      <c r="A777" s="31" t="s">
        <v>2660</v>
      </c>
      <c r="B777" s="1">
        <f t="shared" si="12"/>
        <v>49</v>
      </c>
      <c r="C777" t="s">
        <v>930</v>
      </c>
      <c r="D777" t="str" cm="1">
        <f t="array" ref="D777">_xlfn.IFS(
 AND(B777&gt;=11, B777&lt;=29), "Management, business, science, and arts occupations",
 AND(B777&gt;=31, B777&lt;=39), "Service occupations",
 AND(B777&gt;=41, B777&lt;=43), "Sales and office occupations",
 AND(B777&gt;=51, B777&lt;=53), "Production, transportation, and material moving occupations",
 AND(B777&gt;=45, B777&lt;=49), "Natural resources, construction, and maintenance occupations",
 TRUE, "Not applicable to study area"
)</f>
        <v>Natural resources, construction, and maintenance occupations</v>
      </c>
    </row>
    <row r="778" spans="1:4">
      <c r="A778" s="31" t="s">
        <v>2660</v>
      </c>
      <c r="B778" s="1">
        <f t="shared" si="12"/>
        <v>49</v>
      </c>
      <c r="C778" t="s">
        <v>1026</v>
      </c>
      <c r="D778" t="str" cm="1">
        <f t="array" ref="D778">_xlfn.IFS(
 AND(B778&gt;=11, B778&lt;=29), "Management, business, science, and arts occupations",
 AND(B778&gt;=31, B778&lt;=39), "Service occupations",
 AND(B778&gt;=41, B778&lt;=43), "Sales and office occupations",
 AND(B778&gt;=51, B778&lt;=53), "Production, transportation, and material moving occupations",
 AND(B778&gt;=45, B778&lt;=49), "Natural resources, construction, and maintenance occupations",
 TRUE, "Not applicable to study area"
)</f>
        <v>Natural resources, construction, and maintenance occupations</v>
      </c>
    </row>
    <row r="779" spans="1:4">
      <c r="A779" s="31" t="s">
        <v>2660</v>
      </c>
      <c r="B779" s="1">
        <f t="shared" si="12"/>
        <v>49</v>
      </c>
      <c r="C779" t="s">
        <v>1340</v>
      </c>
      <c r="D779" t="str" cm="1">
        <f t="array" ref="D779">_xlfn.IFS(
 AND(B779&gt;=11, B779&lt;=29), "Management, business, science, and arts occupations",
 AND(B779&gt;=31, B779&lt;=39), "Service occupations",
 AND(B779&gt;=41, B779&lt;=43), "Sales and office occupations",
 AND(B779&gt;=51, B779&lt;=53), "Production, transportation, and material moving occupations",
 AND(B779&gt;=45, B779&lt;=49), "Natural resources, construction, and maintenance occupations",
 TRUE, "Not applicable to study area"
)</f>
        <v>Natural resources, construction, and maintenance occupations</v>
      </c>
    </row>
    <row r="780" spans="1:4">
      <c r="A780" s="31" t="s">
        <v>2660</v>
      </c>
      <c r="B780" s="1">
        <f t="shared" si="12"/>
        <v>49</v>
      </c>
      <c r="C780" t="s">
        <v>1342</v>
      </c>
      <c r="D780" t="str" cm="1">
        <f t="array" ref="D780">_xlfn.IFS(
 AND(B780&gt;=11, B780&lt;=29), "Management, business, science, and arts occupations",
 AND(B780&gt;=31, B780&lt;=39), "Service occupations",
 AND(B780&gt;=41, B780&lt;=43), "Sales and office occupations",
 AND(B780&gt;=51, B780&lt;=53), "Production, transportation, and material moving occupations",
 AND(B780&gt;=45, B780&lt;=49), "Natural resources, construction, and maintenance occupations",
 TRUE, "Not applicable to study area"
)</f>
        <v>Natural resources, construction, and maintenance occupations</v>
      </c>
    </row>
    <row r="781" spans="1:4">
      <c r="A781" s="31" t="s">
        <v>2665</v>
      </c>
      <c r="B781" s="1">
        <f t="shared" si="12"/>
        <v>49</v>
      </c>
      <c r="C781" t="s">
        <v>2185</v>
      </c>
      <c r="D781" t="str" cm="1">
        <f t="array" ref="D781">_xlfn.IFS(
 AND(B781&gt;=11, B781&lt;=29), "Management, business, science, and arts occupations",
 AND(B781&gt;=31, B781&lt;=39), "Service occupations",
 AND(B781&gt;=41, B781&lt;=43), "Sales and office occupations",
 AND(B781&gt;=51, B781&lt;=53), "Production, transportation, and material moving occupations",
 AND(B781&gt;=45, B781&lt;=49), "Natural resources, construction, and maintenance occupations",
 TRUE, "Not applicable to study area"
)</f>
        <v>Natural resources, construction, and maintenance occupations</v>
      </c>
    </row>
    <row r="782" spans="1:4">
      <c r="A782" s="31" t="s">
        <v>2673</v>
      </c>
      <c r="B782" s="1">
        <f t="shared" si="12"/>
        <v>51</v>
      </c>
      <c r="C782" t="s">
        <v>2188</v>
      </c>
      <c r="D782" t="str" cm="1">
        <f t="array" ref="D782">_xlfn.IFS(
 AND(B782&gt;=11, B782&lt;=29), "Management, business, science, and arts occupations",
 AND(B782&gt;=31, B782&lt;=39), "Service occupations",
 AND(B782&gt;=41, B782&lt;=43), "Sales and office occupations",
 AND(B782&gt;=51, B782&lt;=53), "Production, transportation, and material moving occupations",
 AND(B782&gt;=45, B782&lt;=49), "Natural resources, construction, and maintenance occupations",
 TRUE, "Not applicable to study area"
)</f>
        <v>Production, transportation, and material moving occupations</v>
      </c>
    </row>
    <row r="783" spans="1:4">
      <c r="A783" s="31" t="s">
        <v>2749</v>
      </c>
      <c r="B783" s="1">
        <f t="shared" si="12"/>
        <v>51</v>
      </c>
      <c r="C783" t="s">
        <v>728</v>
      </c>
      <c r="D783" t="str" cm="1">
        <f t="array" ref="D783">_xlfn.IFS(
 AND(B783&gt;=11, B783&lt;=29), "Management, business, science, and arts occupations",
 AND(B783&gt;=31, B783&lt;=39), "Service occupations",
 AND(B783&gt;=41, B783&lt;=43), "Sales and office occupations",
 AND(B783&gt;=51, B783&lt;=53), "Production, transportation, and material moving occupations",
 AND(B783&gt;=45, B783&lt;=49), "Natural resources, construction, and maintenance occupations",
 TRUE, "Not applicable to study area"
)</f>
        <v>Production, transportation, and material moving occupations</v>
      </c>
    </row>
    <row r="784" spans="1:4">
      <c r="A784" s="31" t="s">
        <v>2750</v>
      </c>
      <c r="B784" s="1">
        <f t="shared" si="12"/>
        <v>51</v>
      </c>
      <c r="C784" t="s">
        <v>762</v>
      </c>
      <c r="D784" t="str" cm="1">
        <f t="array" ref="D784">_xlfn.IFS(
 AND(B784&gt;=11, B784&lt;=29), "Management, business, science, and arts occupations",
 AND(B784&gt;=31, B784&lt;=39), "Service occupations",
 AND(B784&gt;=41, B784&lt;=43), "Sales and office occupations",
 AND(B784&gt;=51, B784&lt;=53), "Production, transportation, and material moving occupations",
 AND(B784&gt;=45, B784&lt;=49), "Natural resources, construction, and maintenance occupations",
 TRUE, "Not applicable to study area"
)</f>
        <v>Production, transportation, and material moving occupations</v>
      </c>
    </row>
    <row r="785" spans="1:4">
      <c r="A785" s="31" t="s">
        <v>2751</v>
      </c>
      <c r="B785" s="1">
        <f t="shared" si="12"/>
        <v>51</v>
      </c>
      <c r="C785" t="s">
        <v>1014</v>
      </c>
      <c r="D785" t="str" cm="1">
        <f t="array" ref="D785">_xlfn.IFS(
 AND(B785&gt;=11, B785&lt;=29), "Management, business, science, and arts occupations",
 AND(B785&gt;=31, B785&lt;=39), "Service occupations",
 AND(B785&gt;=41, B785&lt;=43), "Sales and office occupations",
 AND(B785&gt;=51, B785&lt;=53), "Production, transportation, and material moving occupations",
 AND(B785&gt;=45, B785&lt;=49), "Natural resources, construction, and maintenance occupations",
 TRUE, "Not applicable to study area"
)</f>
        <v>Production, transportation, and material moving occupations</v>
      </c>
    </row>
    <row r="786" spans="1:4">
      <c r="A786" s="31" t="s">
        <v>2751</v>
      </c>
      <c r="B786" s="1">
        <f t="shared" si="12"/>
        <v>51</v>
      </c>
      <c r="C786" t="s">
        <v>1608</v>
      </c>
      <c r="D786" t="str" cm="1">
        <f t="array" ref="D786">_xlfn.IFS(
 AND(B786&gt;=11, B786&lt;=29), "Management, business, science, and arts occupations",
 AND(B786&gt;=31, B786&lt;=39), "Service occupations",
 AND(B786&gt;=41, B786&lt;=43), "Sales and office occupations",
 AND(B786&gt;=51, B786&lt;=53), "Production, transportation, and material moving occupations",
 AND(B786&gt;=45, B786&lt;=49), "Natural resources, construction, and maintenance occupations",
 TRUE, "Not applicable to study area"
)</f>
        <v>Production, transportation, and material moving occupations</v>
      </c>
    </row>
    <row r="787" spans="1:4">
      <c r="A787" s="31" t="s">
        <v>2751</v>
      </c>
      <c r="B787" s="1">
        <f t="shared" si="12"/>
        <v>51</v>
      </c>
      <c r="C787" t="s">
        <v>1232</v>
      </c>
      <c r="D787" t="str" cm="1">
        <f t="array" ref="D787">_xlfn.IFS(
 AND(B787&gt;=11, B787&lt;=29), "Management, business, science, and arts occupations",
 AND(B787&gt;=31, B787&lt;=39), "Service occupations",
 AND(B787&gt;=41, B787&lt;=43), "Sales and office occupations",
 AND(B787&gt;=51, B787&lt;=53), "Production, transportation, and material moving occupations",
 AND(B787&gt;=45, B787&lt;=49), "Natural resources, construction, and maintenance occupations",
 TRUE, "Not applicable to study area"
)</f>
        <v>Production, transportation, and material moving occupations</v>
      </c>
    </row>
    <row r="788" spans="1:4">
      <c r="A788" s="31" t="s">
        <v>2753</v>
      </c>
      <c r="B788" s="1">
        <f t="shared" si="12"/>
        <v>51</v>
      </c>
      <c r="C788" t="s">
        <v>928</v>
      </c>
      <c r="D788" t="str" cm="1">
        <f t="array" ref="D788">_xlfn.IFS(
 AND(B788&gt;=11, B788&lt;=29), "Management, business, science, and arts occupations",
 AND(B788&gt;=31, B788&lt;=39), "Service occupations",
 AND(B788&gt;=41, B788&lt;=43), "Sales and office occupations",
 AND(B788&gt;=51, B788&lt;=53), "Production, transportation, and material moving occupations",
 AND(B788&gt;=45, B788&lt;=49), "Natural resources, construction, and maintenance occupations",
 TRUE, "Not applicable to study area"
)</f>
        <v>Production, transportation, and material moving occupations</v>
      </c>
    </row>
    <row r="789" spans="1:4">
      <c r="A789" s="31" t="s">
        <v>2755</v>
      </c>
      <c r="B789" s="1">
        <f t="shared" si="12"/>
        <v>51</v>
      </c>
      <c r="C789" t="s">
        <v>1068</v>
      </c>
      <c r="D789" t="str" cm="1">
        <f t="array" ref="D789">_xlfn.IFS(
 AND(B789&gt;=11, B789&lt;=29), "Management, business, science, and arts occupations",
 AND(B789&gt;=31, B789&lt;=39), "Service occupations",
 AND(B789&gt;=41, B789&lt;=43), "Sales and office occupations",
 AND(B789&gt;=51, B789&lt;=53), "Production, transportation, and material moving occupations",
 AND(B789&gt;=45, B789&lt;=49), "Natural resources, construction, and maintenance occupations",
 TRUE, "Not applicable to study area"
)</f>
        <v>Production, transportation, and material moving occupations</v>
      </c>
    </row>
    <row r="790" spans="1:4">
      <c r="A790" s="31" t="s">
        <v>2756</v>
      </c>
      <c r="B790" s="1">
        <f t="shared" si="12"/>
        <v>51</v>
      </c>
      <c r="C790" t="s">
        <v>2205</v>
      </c>
      <c r="D790" t="str" cm="1">
        <f t="array" ref="D790">_xlfn.IFS(
 AND(B790&gt;=11, B790&lt;=29), "Management, business, science, and arts occupations",
 AND(B790&gt;=31, B790&lt;=39), "Service occupations",
 AND(B790&gt;=41, B790&lt;=43), "Sales and office occupations",
 AND(B790&gt;=51, B790&lt;=53), "Production, transportation, and material moving occupations",
 AND(B790&gt;=45, B790&lt;=49), "Natural resources, construction, and maintenance occupations",
 TRUE, "Not applicable to study area"
)</f>
        <v>Production, transportation, and material moving occupations</v>
      </c>
    </row>
    <row r="791" spans="1:4">
      <c r="A791" s="31" t="s">
        <v>2759</v>
      </c>
      <c r="B791" s="1">
        <f t="shared" si="12"/>
        <v>51</v>
      </c>
      <c r="C791" t="s">
        <v>536</v>
      </c>
      <c r="D791" t="str" cm="1">
        <f t="array" ref="D791">_xlfn.IFS(
 AND(B791&gt;=11, B791&lt;=29), "Management, business, science, and arts occupations",
 AND(B791&gt;=31, B791&lt;=39), "Service occupations",
 AND(B791&gt;=41, B791&lt;=43), "Sales and office occupations",
 AND(B791&gt;=51, B791&lt;=53), "Production, transportation, and material moving occupations",
 AND(B791&gt;=45, B791&lt;=49), "Natural resources, construction, and maintenance occupations",
 TRUE, "Not applicable to study area"
)</f>
        <v>Production, transportation, and material moving occupations</v>
      </c>
    </row>
    <row r="792" spans="1:4">
      <c r="A792" s="31" t="s">
        <v>2855</v>
      </c>
      <c r="B792" s="1">
        <f t="shared" si="12"/>
        <v>53</v>
      </c>
      <c r="C792" t="s">
        <v>1200</v>
      </c>
      <c r="D792" t="str" cm="1">
        <f t="array" ref="D792">_xlfn.IFS(
 AND(B792&gt;=11, B792&lt;=29), "Management, business, science, and arts occupations",
 AND(B792&gt;=31, B792&lt;=39), "Service occupations",
 AND(B792&gt;=41, B792&lt;=43), "Sales and office occupations",
 AND(B792&gt;=51, B792&lt;=53), "Production, transportation, and material moving occupations",
 AND(B792&gt;=45, B792&lt;=49), "Natural resources, construction, and maintenance occupations",
 TRUE, "Not applicable to study area"
)</f>
        <v>Production, transportation, and material moving occupations</v>
      </c>
    </row>
    <row r="793" spans="1:4">
      <c r="A793" s="31" t="s">
        <v>2856</v>
      </c>
      <c r="B793" s="1">
        <f t="shared" si="12"/>
        <v>53</v>
      </c>
      <c r="C793" t="s">
        <v>480</v>
      </c>
      <c r="D793" t="str" cm="1">
        <f t="array" ref="D793">_xlfn.IFS(
 AND(B793&gt;=11, B793&lt;=29), "Management, business, science, and arts occupations",
 AND(B793&gt;=31, B793&lt;=39), "Service occupations",
 AND(B793&gt;=41, B793&lt;=43), "Sales and office occupations",
 AND(B793&gt;=51, B793&lt;=53), "Production, transportation, and material moving occupations",
 AND(B793&gt;=45, B793&lt;=49), "Natural resources, construction, and maintenance occupations",
 TRUE, "Not applicable to study area"
)</f>
        <v>Production, transportation, and material moving occupations</v>
      </c>
    </row>
    <row r="794" spans="1:4">
      <c r="A794" s="31" t="s">
        <v>1926</v>
      </c>
      <c r="B794" s="1">
        <f t="shared" si="12"/>
        <v>15</v>
      </c>
      <c r="C794" t="s">
        <v>2400</v>
      </c>
      <c r="D794" t="str" cm="1">
        <f t="array" ref="D794">_xlfn.IFS(
 AND(B794&gt;=11, B794&lt;=29), "Management, business, science, and arts occupations",
 AND(B794&gt;=31, B794&lt;=39), "Service occupations",
 AND(B794&gt;=41, B794&lt;=43), "Sales and office occupations",
 AND(B794&gt;=51, B794&lt;=53), "Production, transportation, and material moving occupations",
 AND(B794&gt;=45, B794&lt;=49), "Natural resources, construction, and maintenance occupations",
 TRUE, "Not applicable to study area"
)</f>
        <v>Management, business, science, and arts occupations</v>
      </c>
    </row>
    <row r="795" spans="1:4">
      <c r="A795" s="31" t="s">
        <v>1926</v>
      </c>
      <c r="B795" s="1">
        <f t="shared" si="12"/>
        <v>15</v>
      </c>
      <c r="C795" t="s">
        <v>1172</v>
      </c>
      <c r="D795" t="str" cm="1">
        <f t="array" ref="D795">_xlfn.IFS(
 AND(B795&gt;=11, B795&lt;=29), "Management, business, science, and arts occupations",
 AND(B795&gt;=31, B795&lt;=39), "Service occupations",
 AND(B795&gt;=41, B795&lt;=43), "Sales and office occupations",
 AND(B795&gt;=51, B795&lt;=53), "Production, transportation, and material moving occupations",
 AND(B795&gt;=45, B795&lt;=49), "Natural resources, construction, and maintenance occupations",
 TRUE, "Not applicable to study area"
)</f>
        <v>Management, business, science, and arts occupations</v>
      </c>
    </row>
    <row r="796" spans="1:4">
      <c r="A796" s="31" t="s">
        <v>1934</v>
      </c>
      <c r="B796" s="1">
        <f t="shared" si="12"/>
        <v>15</v>
      </c>
      <c r="C796" t="s">
        <v>1394</v>
      </c>
      <c r="D796" t="str" cm="1">
        <f t="array" ref="D796">_xlfn.IFS(
 AND(B796&gt;=11, B796&lt;=29), "Management, business, science, and arts occupations",
 AND(B796&gt;=31, B796&lt;=39), "Service occupations",
 AND(B796&gt;=41, B796&lt;=43), "Sales and office occupations",
 AND(B796&gt;=51, B796&lt;=53), "Production, transportation, and material moving occupations",
 AND(B796&gt;=45, B796&lt;=49), "Natural resources, construction, and maintenance occupations",
 TRUE, "Not applicable to study area"
)</f>
        <v>Management, business, science, and arts occupations</v>
      </c>
    </row>
    <row r="797" spans="1:4">
      <c r="A797" s="31" t="s">
        <v>1934</v>
      </c>
      <c r="B797" s="1">
        <f t="shared" si="12"/>
        <v>15</v>
      </c>
      <c r="C797" t="s">
        <v>1038</v>
      </c>
      <c r="D797" t="str" cm="1">
        <f t="array" ref="D797">_xlfn.IFS(
 AND(B797&gt;=11, B797&lt;=29), "Management, business, science, and arts occupations",
 AND(B797&gt;=31, B797&lt;=39), "Service occupations",
 AND(B797&gt;=41, B797&lt;=43), "Sales and office occupations",
 AND(B797&gt;=51, B797&lt;=53), "Production, transportation, and material moving occupations",
 AND(B797&gt;=45, B797&lt;=49), "Natural resources, construction, and maintenance occupations",
 TRUE, "Not applicable to study area"
)</f>
        <v>Management, business, science, and arts occupations</v>
      </c>
    </row>
    <row r="798" spans="1:4">
      <c r="A798" s="31" t="s">
        <v>1994</v>
      </c>
      <c r="B798" s="1">
        <f t="shared" si="12"/>
        <v>19</v>
      </c>
      <c r="C798" t="s">
        <v>2416</v>
      </c>
      <c r="D798" t="str" cm="1">
        <f t="array" ref="D798">_xlfn.IFS(
 AND(B798&gt;=11, B798&lt;=29), "Management, business, science, and arts occupations",
 AND(B798&gt;=31, B798&lt;=39), "Service occupations",
 AND(B798&gt;=41, B798&lt;=43), "Sales and office occupations",
 AND(B798&gt;=51, B798&lt;=53), "Production, transportation, and material moving occupations",
 AND(B798&gt;=45, B798&lt;=49), "Natural resources, construction, and maintenance occupations",
 TRUE, "Not applicable to study area"
)</f>
        <v>Management, business, science, and arts occupations</v>
      </c>
    </row>
    <row r="799" spans="1:4">
      <c r="A799" s="31" t="s">
        <v>1994</v>
      </c>
      <c r="B799" s="1">
        <f t="shared" si="12"/>
        <v>19</v>
      </c>
      <c r="C799" t="s">
        <v>1212</v>
      </c>
      <c r="D799" t="str" cm="1">
        <f t="array" ref="D799">_xlfn.IFS(
 AND(B799&gt;=11, B799&lt;=29), "Management, business, science, and arts occupations",
 AND(B799&gt;=31, B799&lt;=39), "Service occupations",
 AND(B799&gt;=41, B799&lt;=43), "Sales and office occupations",
 AND(B799&gt;=51, B799&lt;=53), "Production, transportation, and material moving occupations",
 AND(B799&gt;=45, B799&lt;=49), "Natural resources, construction, and maintenance occupations",
 TRUE, "Not applicable to study area"
)</f>
        <v>Management, business, science, and arts occupations</v>
      </c>
    </row>
    <row r="800" spans="1:4">
      <c r="A800" s="31" t="s">
        <v>1994</v>
      </c>
      <c r="B800" s="1">
        <f t="shared" si="12"/>
        <v>19</v>
      </c>
      <c r="C800" t="s">
        <v>448</v>
      </c>
      <c r="D800" t="str" cm="1">
        <f t="array" ref="D800">_xlfn.IFS(
 AND(B800&gt;=11, B800&lt;=29), "Management, business, science, and arts occupations",
 AND(B800&gt;=31, B800&lt;=39), "Service occupations",
 AND(B800&gt;=41, B800&lt;=43), "Sales and office occupations",
 AND(B800&gt;=51, B800&lt;=53), "Production, transportation, and material moving occupations",
 AND(B800&gt;=45, B800&lt;=49), "Natural resources, construction, and maintenance occupations",
 TRUE, "Not applicable to study area"
)</f>
        <v>Management, business, science, and arts occupations</v>
      </c>
    </row>
    <row r="801" spans="1:4">
      <c r="A801" s="31" t="s">
        <v>1994</v>
      </c>
      <c r="B801" s="1">
        <f t="shared" si="12"/>
        <v>19</v>
      </c>
      <c r="C801" t="s">
        <v>1388</v>
      </c>
      <c r="D801" t="str" cm="1">
        <f t="array" ref="D801">_xlfn.IFS(
 AND(B801&gt;=11, B801&lt;=29), "Management, business, science, and arts occupations",
 AND(B801&gt;=31, B801&lt;=39), "Service occupations",
 AND(B801&gt;=41, B801&lt;=43), "Sales and office occupations",
 AND(B801&gt;=51, B801&lt;=53), "Production, transportation, and material moving occupations",
 AND(B801&gt;=45, B801&lt;=49), "Natural resources, construction, and maintenance occupations",
 TRUE, "Not applicable to study area"
)</f>
        <v>Management, business, science, and arts occupations</v>
      </c>
    </row>
    <row r="802" spans="1:4">
      <c r="A802" s="31" t="s">
        <v>1996</v>
      </c>
      <c r="B802" s="1">
        <f t="shared" si="12"/>
        <v>19</v>
      </c>
      <c r="C802" t="s">
        <v>1596</v>
      </c>
      <c r="D802" t="str" cm="1">
        <f t="array" ref="D802">_xlfn.IFS(
 AND(B802&gt;=11, B802&lt;=29), "Management, business, science, and arts occupations",
 AND(B802&gt;=31, B802&lt;=39), "Service occupations",
 AND(B802&gt;=41, B802&lt;=43), "Sales and office occupations",
 AND(B802&gt;=51, B802&lt;=53), "Production, transportation, and material moving occupations",
 AND(B802&gt;=45, B802&lt;=49), "Natural resources, construction, and maintenance occupations",
 TRUE, "Not applicable to study area"
)</f>
        <v>Management, business, science, and arts occupations</v>
      </c>
    </row>
    <row r="803" spans="1:4">
      <c r="A803" s="31" t="s">
        <v>2005</v>
      </c>
      <c r="B803" s="1">
        <f t="shared" si="12"/>
        <v>19</v>
      </c>
      <c r="C803" t="s">
        <v>1156</v>
      </c>
      <c r="D803" t="str" cm="1">
        <f t="array" ref="D803">_xlfn.IFS(
 AND(B803&gt;=11, B803&lt;=29), "Management, business, science, and arts occupations",
 AND(B803&gt;=31, B803&lt;=39), "Service occupations",
 AND(B803&gt;=41, B803&lt;=43), "Sales and office occupations",
 AND(B803&gt;=51, B803&lt;=53), "Production, transportation, and material moving occupations",
 AND(B803&gt;=45, B803&lt;=49), "Natural resources, construction, and maintenance occupations",
 TRUE, "Not applicable to study area"
)</f>
        <v>Management, business, science, and arts occupations</v>
      </c>
    </row>
    <row r="804" spans="1:4">
      <c r="A804" s="31" t="s">
        <v>2005</v>
      </c>
      <c r="B804" s="1">
        <f t="shared" si="12"/>
        <v>19</v>
      </c>
      <c r="C804" t="s">
        <v>2199</v>
      </c>
      <c r="D804" t="str" cm="1">
        <f t="array" ref="D804">_xlfn.IFS(
 AND(B804&gt;=11, B804&lt;=29), "Management, business, science, and arts occupations",
 AND(B804&gt;=31, B804&lt;=39), "Service occupations",
 AND(B804&gt;=41, B804&lt;=43), "Sales and office occupations",
 AND(B804&gt;=51, B804&lt;=53), "Production, transportation, and material moving occupations",
 AND(B804&gt;=45, B804&lt;=49), "Natural resources, construction, and maintenance occupations",
 TRUE, "Not applicable to study area"
)</f>
        <v>Management, business, science, and arts occupations</v>
      </c>
    </row>
    <row r="805" spans="1:4">
      <c r="A805" s="31" t="s">
        <v>2005</v>
      </c>
      <c r="B805" s="1">
        <f t="shared" si="12"/>
        <v>19</v>
      </c>
      <c r="C805" t="s">
        <v>2211</v>
      </c>
      <c r="D805" t="str" cm="1">
        <f t="array" ref="D805">_xlfn.IFS(
 AND(B805&gt;=11, B805&lt;=29), "Management, business, science, and arts occupations",
 AND(B805&gt;=31, B805&lt;=39), "Service occupations",
 AND(B805&gt;=41, B805&lt;=43), "Sales and office occupations",
 AND(B805&gt;=51, B805&lt;=53), "Production, transportation, and material moving occupations",
 AND(B805&gt;=45, B805&lt;=49), "Natural resources, construction, and maintenance occupations",
 TRUE, "Not applicable to study area"
)</f>
        <v>Management, business, science, and arts occupations</v>
      </c>
    </row>
    <row r="806" spans="1:4">
      <c r="A806" s="31" t="s">
        <v>2022</v>
      </c>
      <c r="B806" s="1">
        <f t="shared" si="12"/>
        <v>19</v>
      </c>
      <c r="C806" t="s">
        <v>1438</v>
      </c>
      <c r="D806" t="str" cm="1">
        <f t="array" ref="D806">_xlfn.IFS(
 AND(B806&gt;=11, B806&lt;=29), "Management, business, science, and arts occupations",
 AND(B806&gt;=31, B806&lt;=39), "Service occupations",
 AND(B806&gt;=41, B806&lt;=43), "Sales and office occupations",
 AND(B806&gt;=51, B806&lt;=53), "Production, transportation, and material moving occupations",
 AND(B806&gt;=45, B806&lt;=49), "Natural resources, construction, and maintenance occupations",
 TRUE, "Not applicable to study area"
)</f>
        <v>Management, business, science, and arts occupations</v>
      </c>
    </row>
    <row r="807" spans="1:4">
      <c r="A807" s="31" t="s">
        <v>2022</v>
      </c>
      <c r="B807" s="1">
        <f t="shared" si="12"/>
        <v>19</v>
      </c>
      <c r="C807" t="s">
        <v>914</v>
      </c>
      <c r="D807" t="str" cm="1">
        <f t="array" ref="D807">_xlfn.IFS(
 AND(B807&gt;=11, B807&lt;=29), "Management, business, science, and arts occupations",
 AND(B807&gt;=31, B807&lt;=39), "Service occupations",
 AND(B807&gt;=41, B807&lt;=43), "Sales and office occupations",
 AND(B807&gt;=51, B807&lt;=53), "Production, transportation, and material moving occupations",
 AND(B807&gt;=45, B807&lt;=49), "Natural resources, construction, and maintenance occupations",
 TRUE, "Not applicable to study area"
)</f>
        <v>Management, business, science, and arts occupations</v>
      </c>
    </row>
    <row r="808" spans="1:4">
      <c r="A808" s="31" t="s">
        <v>2027</v>
      </c>
      <c r="B808" s="1">
        <f t="shared" si="12"/>
        <v>19</v>
      </c>
      <c r="C808" t="s">
        <v>1330</v>
      </c>
      <c r="D808" t="str" cm="1">
        <f t="array" ref="D808">_xlfn.IFS(
 AND(B808&gt;=11, B808&lt;=29), "Management, business, science, and arts occupations",
 AND(B808&gt;=31, B808&lt;=39), "Service occupations",
 AND(B808&gt;=41, B808&lt;=43), "Sales and office occupations",
 AND(B808&gt;=51, B808&lt;=53), "Production, transportation, and material moving occupations",
 AND(B808&gt;=45, B808&lt;=49), "Natural resources, construction, and maintenance occupations",
 TRUE, "Not applicable to study area"
)</f>
        <v>Management, business, science, and arts occupations</v>
      </c>
    </row>
    <row r="809" spans="1:4">
      <c r="A809" s="31" t="s">
        <v>2027</v>
      </c>
      <c r="B809" s="1">
        <f t="shared" si="12"/>
        <v>19</v>
      </c>
      <c r="C809" t="s">
        <v>690</v>
      </c>
      <c r="D809" t="str" cm="1">
        <f t="array" ref="D809">_xlfn.IFS(
 AND(B809&gt;=11, B809&lt;=29), "Management, business, science, and arts occupations",
 AND(B809&gt;=31, B809&lt;=39), "Service occupations",
 AND(B809&gt;=41, B809&lt;=43), "Sales and office occupations",
 AND(B809&gt;=51, B809&lt;=53), "Production, transportation, and material moving occupations",
 AND(B809&gt;=45, B809&lt;=49), "Natural resources, construction, and maintenance occupations",
 TRUE, "Not applicable to study area"
)</f>
        <v>Management, business, science, and arts occupations</v>
      </c>
    </row>
    <row r="810" spans="1:4">
      <c r="A810" s="31" t="s">
        <v>2027</v>
      </c>
      <c r="B810" s="1">
        <f t="shared" si="12"/>
        <v>19</v>
      </c>
      <c r="C810" t="s">
        <v>1086</v>
      </c>
      <c r="D810" t="str" cm="1">
        <f t="array" ref="D810">_xlfn.IFS(
 AND(B810&gt;=11, B810&lt;=29), "Management, business, science, and arts occupations",
 AND(B810&gt;=31, B810&lt;=39), "Service occupations",
 AND(B810&gt;=41, B810&lt;=43), "Sales and office occupations",
 AND(B810&gt;=51, B810&lt;=53), "Production, transportation, and material moving occupations",
 AND(B810&gt;=45, B810&lt;=49), "Natural resources, construction, and maintenance occupations",
 TRUE, "Not applicable to study area"
)</f>
        <v>Management, business, science, and arts occupations</v>
      </c>
    </row>
    <row r="811" spans="1:4">
      <c r="A811" s="31" t="s">
        <v>2027</v>
      </c>
      <c r="B811" s="1">
        <f t="shared" si="12"/>
        <v>19</v>
      </c>
      <c r="C811" t="s">
        <v>842</v>
      </c>
      <c r="D811" t="str" cm="1">
        <f t="array" ref="D811">_xlfn.IFS(
 AND(B811&gt;=11, B811&lt;=29), "Management, business, science, and arts occupations",
 AND(B811&gt;=31, B811&lt;=39), "Service occupations",
 AND(B811&gt;=41, B811&lt;=43), "Sales and office occupations",
 AND(B811&gt;=51, B811&lt;=53), "Production, transportation, and material moving occupations",
 AND(B811&gt;=45, B811&lt;=49), "Natural resources, construction, and maintenance occupations",
 TRUE, "Not applicable to study area"
)</f>
        <v>Management, business, science, and arts occupations</v>
      </c>
    </row>
    <row r="812" spans="1:4">
      <c r="A812" s="31" t="s">
        <v>2027</v>
      </c>
      <c r="B812" s="1">
        <f t="shared" si="12"/>
        <v>19</v>
      </c>
      <c r="C812" t="s">
        <v>1242</v>
      </c>
      <c r="D812" t="str" cm="1">
        <f t="array" ref="D812">_xlfn.IFS(
 AND(B812&gt;=11, B812&lt;=29), "Management, business, science, and arts occupations",
 AND(B812&gt;=31, B812&lt;=39), "Service occupations",
 AND(B812&gt;=41, B812&lt;=43), "Sales and office occupations",
 AND(B812&gt;=51, B812&lt;=53), "Production, transportation, and material moving occupations",
 AND(B812&gt;=45, B812&lt;=49), "Natural resources, construction, and maintenance occupations",
 TRUE, "Not applicable to study area"
)</f>
        <v>Management, business, science, and arts occupations</v>
      </c>
    </row>
    <row r="813" spans="1:4">
      <c r="A813" s="31" t="s">
        <v>2027</v>
      </c>
      <c r="B813" s="1">
        <f t="shared" si="12"/>
        <v>19</v>
      </c>
      <c r="C813" t="s">
        <v>844</v>
      </c>
      <c r="D813" t="str" cm="1">
        <f t="array" ref="D813">_xlfn.IFS(
 AND(B813&gt;=11, B813&lt;=29), "Management, business, science, and arts occupations",
 AND(B813&gt;=31, B813&lt;=39), "Service occupations",
 AND(B813&gt;=41, B813&lt;=43), "Sales and office occupations",
 AND(B813&gt;=51, B813&lt;=53), "Production, transportation, and material moving occupations",
 AND(B813&gt;=45, B813&lt;=49), "Natural resources, construction, and maintenance occupations",
 TRUE, "Not applicable to study area"
)</f>
        <v>Management, business, science, and arts occupations</v>
      </c>
    </row>
    <row r="814" spans="1:4">
      <c r="A814" s="31" t="s">
        <v>2027</v>
      </c>
      <c r="B814" s="1">
        <f t="shared" si="12"/>
        <v>19</v>
      </c>
      <c r="C814" t="s">
        <v>1284</v>
      </c>
      <c r="D814" t="str" cm="1">
        <f t="array" ref="D814">_xlfn.IFS(
 AND(B814&gt;=11, B814&lt;=29), "Management, business, science, and arts occupations",
 AND(B814&gt;=31, B814&lt;=39), "Service occupations",
 AND(B814&gt;=41, B814&lt;=43), "Sales and office occupations",
 AND(B814&gt;=51, B814&lt;=53), "Production, transportation, and material moving occupations",
 AND(B814&gt;=45, B814&lt;=49), "Natural resources, construction, and maintenance occupations",
 TRUE, "Not applicable to study area"
)</f>
        <v>Management, business, science, and arts occupations</v>
      </c>
    </row>
    <row r="815" spans="1:4">
      <c r="A815" s="31" t="s">
        <v>2027</v>
      </c>
      <c r="B815" s="1">
        <f t="shared" si="12"/>
        <v>19</v>
      </c>
      <c r="C815" t="s">
        <v>470</v>
      </c>
      <c r="D815" t="str" cm="1">
        <f t="array" ref="D815">_xlfn.IFS(
 AND(B815&gt;=11, B815&lt;=29), "Management, business, science, and arts occupations",
 AND(B815&gt;=31, B815&lt;=39), "Service occupations",
 AND(B815&gt;=41, B815&lt;=43), "Sales and office occupations",
 AND(B815&gt;=51, B815&lt;=53), "Production, transportation, and material moving occupations",
 AND(B815&gt;=45, B815&lt;=49), "Natural resources, construction, and maintenance occupations",
 TRUE, "Not applicable to study area"
)</f>
        <v>Management, business, science, and arts occupations</v>
      </c>
    </row>
    <row r="816" spans="1:4">
      <c r="A816" s="31" t="s">
        <v>2027</v>
      </c>
      <c r="B816" s="1">
        <f t="shared" si="12"/>
        <v>19</v>
      </c>
      <c r="C816" t="s">
        <v>506</v>
      </c>
      <c r="D816" t="str" cm="1">
        <f t="array" ref="D816">_xlfn.IFS(
 AND(B816&gt;=11, B816&lt;=29), "Management, business, science, and arts occupations",
 AND(B816&gt;=31, B816&lt;=39), "Service occupations",
 AND(B816&gt;=41, B816&lt;=43), "Sales and office occupations",
 AND(B816&gt;=51, B816&lt;=53), "Production, transportation, and material moving occupations",
 AND(B816&gt;=45, B816&lt;=49), "Natural resources, construction, and maintenance occupations",
 TRUE, "Not applicable to study area"
)</f>
        <v>Management, business, science, and arts occupations</v>
      </c>
    </row>
    <row r="817" spans="1:4">
      <c r="A817" s="31" t="s">
        <v>2027</v>
      </c>
      <c r="B817" s="1">
        <f t="shared" si="12"/>
        <v>19</v>
      </c>
      <c r="C817" t="s">
        <v>268</v>
      </c>
      <c r="D817" t="str" cm="1">
        <f t="array" ref="D817">_xlfn.IFS(
 AND(B817&gt;=11, B817&lt;=29), "Management, business, science, and arts occupations",
 AND(B817&gt;=31, B817&lt;=39), "Service occupations",
 AND(B817&gt;=41, B817&lt;=43), "Sales and office occupations",
 AND(B817&gt;=51, B817&lt;=53), "Production, transportation, and material moving occupations",
 AND(B817&gt;=45, B817&lt;=49), "Natural resources, construction, and maintenance occupations",
 TRUE, "Not applicable to study area"
)</f>
        <v>Management, business, science, and arts occupations</v>
      </c>
    </row>
    <row r="818" spans="1:4">
      <c r="A818" s="31" t="s">
        <v>2027</v>
      </c>
      <c r="B818" s="1">
        <f t="shared" si="12"/>
        <v>19</v>
      </c>
      <c r="C818" t="s">
        <v>2371</v>
      </c>
      <c r="D818" t="str" cm="1">
        <f t="array" ref="D818">_xlfn.IFS(
 AND(B818&gt;=11, B818&lt;=29), "Management, business, science, and arts occupations",
 AND(B818&gt;=31, B818&lt;=39), "Service occupations",
 AND(B818&gt;=41, B818&lt;=43), "Sales and office occupations",
 AND(B818&gt;=51, B818&lt;=53), "Production, transportation, and material moving occupations",
 AND(B818&gt;=45, B818&lt;=49), "Natural resources, construction, and maintenance occupations",
 TRUE, "Not applicable to study area"
)</f>
        <v>Management, business, science, and arts occupations</v>
      </c>
    </row>
    <row r="819" spans="1:4">
      <c r="A819" s="31" t="s">
        <v>2028</v>
      </c>
      <c r="B819" s="1">
        <f t="shared" si="12"/>
        <v>19</v>
      </c>
      <c r="C819" t="s">
        <v>888</v>
      </c>
      <c r="D819" t="str" cm="1">
        <f t="array" ref="D819">_xlfn.IFS(
 AND(B819&gt;=11, B819&lt;=29), "Management, business, science, and arts occupations",
 AND(B819&gt;=31, B819&lt;=39), "Service occupations",
 AND(B819&gt;=41, B819&lt;=43), "Sales and office occupations",
 AND(B819&gt;=51, B819&lt;=53), "Production, transportation, and material moving occupations",
 AND(B819&gt;=45, B819&lt;=49), "Natural resources, construction, and maintenance occupations",
 TRUE, "Not applicable to study area"
)</f>
        <v>Management, business, science, and arts occupations</v>
      </c>
    </row>
    <row r="820" spans="1:4">
      <c r="A820" s="31" t="s">
        <v>2028</v>
      </c>
      <c r="B820" s="1">
        <f t="shared" si="12"/>
        <v>19</v>
      </c>
      <c r="C820" t="s">
        <v>1108</v>
      </c>
      <c r="D820" t="str" cm="1">
        <f t="array" ref="D820">_xlfn.IFS(
 AND(B820&gt;=11, B820&lt;=29), "Management, business, science, and arts occupations",
 AND(B820&gt;=31, B820&lt;=39), "Service occupations",
 AND(B820&gt;=41, B820&lt;=43), "Sales and office occupations",
 AND(B820&gt;=51, B820&lt;=53), "Production, transportation, and material moving occupations",
 AND(B820&gt;=45, B820&lt;=49), "Natural resources, construction, and maintenance occupations",
 TRUE, "Not applicable to study area"
)</f>
        <v>Management, business, science, and arts occupations</v>
      </c>
    </row>
    <row r="821" spans="1:4">
      <c r="A821" s="31" t="s">
        <v>2028</v>
      </c>
      <c r="B821" s="1">
        <f t="shared" si="12"/>
        <v>19</v>
      </c>
      <c r="C821" t="s">
        <v>412</v>
      </c>
      <c r="D821" t="str" cm="1">
        <f t="array" ref="D821">_xlfn.IFS(
 AND(B821&gt;=11, B821&lt;=29), "Management, business, science, and arts occupations",
 AND(B821&gt;=31, B821&lt;=39), "Service occupations",
 AND(B821&gt;=41, B821&lt;=43), "Sales and office occupations",
 AND(B821&gt;=51, B821&lt;=53), "Production, transportation, and material moving occupations",
 AND(B821&gt;=45, B821&lt;=49), "Natural resources, construction, and maintenance occupations",
 TRUE, "Not applicable to study area"
)</f>
        <v>Management, business, science, and arts occupations</v>
      </c>
    </row>
    <row r="822" spans="1:4">
      <c r="A822" s="31" t="s">
        <v>2028</v>
      </c>
      <c r="B822" s="1">
        <f t="shared" si="12"/>
        <v>19</v>
      </c>
      <c r="C822" t="s">
        <v>1308</v>
      </c>
      <c r="D822" t="str" cm="1">
        <f t="array" ref="D822">_xlfn.IFS(
 AND(B822&gt;=11, B822&lt;=29), "Management, business, science, and arts occupations",
 AND(B822&gt;=31, B822&lt;=39), "Service occupations",
 AND(B822&gt;=41, B822&lt;=43), "Sales and office occupations",
 AND(B822&gt;=51, B822&lt;=53), "Production, transportation, and material moving occupations",
 AND(B822&gt;=45, B822&lt;=49), "Natural resources, construction, and maintenance occupations",
 TRUE, "Not applicable to study area"
)</f>
        <v>Management, business, science, and arts occupations</v>
      </c>
    </row>
    <row r="823" spans="1:4">
      <c r="A823" s="31" t="s">
        <v>2028</v>
      </c>
      <c r="B823" s="1">
        <f t="shared" si="12"/>
        <v>19</v>
      </c>
      <c r="C823" t="s">
        <v>754</v>
      </c>
      <c r="D823" t="str" cm="1">
        <f t="array" ref="D823">_xlfn.IFS(
 AND(B823&gt;=11, B823&lt;=29), "Management, business, science, and arts occupations",
 AND(B823&gt;=31, B823&lt;=39), "Service occupations",
 AND(B823&gt;=41, B823&lt;=43), "Sales and office occupations",
 AND(B823&gt;=51, B823&lt;=53), "Production, transportation, and material moving occupations",
 AND(B823&gt;=45, B823&lt;=49), "Natural resources, construction, and maintenance occupations",
 TRUE, "Not applicable to study area"
)</f>
        <v>Management, business, science, and arts occupations</v>
      </c>
    </row>
    <row r="824" spans="1:4">
      <c r="A824" s="31" t="s">
        <v>2028</v>
      </c>
      <c r="B824" s="1">
        <f t="shared" si="12"/>
        <v>19</v>
      </c>
      <c r="C824" t="s">
        <v>974</v>
      </c>
      <c r="D824" t="str" cm="1">
        <f t="array" ref="D824">_xlfn.IFS(
 AND(B824&gt;=11, B824&lt;=29), "Management, business, science, and arts occupations",
 AND(B824&gt;=31, B824&lt;=39), "Service occupations",
 AND(B824&gt;=41, B824&lt;=43), "Sales and office occupations",
 AND(B824&gt;=51, B824&lt;=53), "Production, transportation, and material moving occupations",
 AND(B824&gt;=45, B824&lt;=49), "Natural resources, construction, and maintenance occupations",
 TRUE, "Not applicable to study area"
)</f>
        <v>Management, business, science, and arts occupations</v>
      </c>
    </row>
    <row r="825" spans="1:4">
      <c r="A825" s="31" t="s">
        <v>2028</v>
      </c>
      <c r="B825" s="1">
        <f t="shared" si="12"/>
        <v>19</v>
      </c>
      <c r="C825" t="s">
        <v>1170</v>
      </c>
      <c r="D825" t="str" cm="1">
        <f t="array" ref="D825">_xlfn.IFS(
 AND(B825&gt;=11, B825&lt;=29), "Management, business, science, and arts occupations",
 AND(B825&gt;=31, B825&lt;=39), "Service occupations",
 AND(B825&gt;=41, B825&lt;=43), "Sales and office occupations",
 AND(B825&gt;=51, B825&lt;=53), "Production, transportation, and material moving occupations",
 AND(B825&gt;=45, B825&lt;=49), "Natural resources, construction, and maintenance occupations",
 TRUE, "Not applicable to study area"
)</f>
        <v>Management, business, science, and arts occupations</v>
      </c>
    </row>
    <row r="826" spans="1:4">
      <c r="A826" s="31" t="s">
        <v>2472</v>
      </c>
      <c r="B826" s="1">
        <f t="shared" si="12"/>
        <v>43</v>
      </c>
      <c r="C826" t="s">
        <v>2382</v>
      </c>
      <c r="D826" t="str" cm="1">
        <f t="array" ref="D826">_xlfn.IFS(
 AND(B826&gt;=11, B826&lt;=29), "Management, business, science, and arts occupations",
 AND(B826&gt;=31, B826&lt;=39), "Service occupations",
 AND(B826&gt;=41, B826&lt;=43), "Sales and office occupations",
 AND(B826&gt;=51, B826&lt;=53), "Production, transportation, and material moving occupations",
 AND(B826&gt;=45, B826&lt;=49), "Natural resources, construction, and maintenance occupations",
 TRUE, "Not applicable to study area"
)</f>
        <v>Sales and office occupations</v>
      </c>
    </row>
    <row r="827" spans="1:4">
      <c r="A827" s="31" t="s">
        <v>1994</v>
      </c>
      <c r="B827" s="1">
        <f t="shared" si="12"/>
        <v>19</v>
      </c>
      <c r="C827" t="s">
        <v>1032</v>
      </c>
      <c r="D827" t="str" cm="1">
        <f t="array" ref="D827">_xlfn.IFS(
 AND(B827&gt;=11, B827&lt;=29), "Management, business, science, and arts occupations",
 AND(B827&gt;=31, B827&lt;=39), "Service occupations",
 AND(B827&gt;=41, B827&lt;=43), "Sales and office occupations",
 AND(B827&gt;=51, B827&lt;=53), "Production, transportation, and material moving occupations",
 AND(B827&gt;=45, B827&lt;=49), "Natural resources, construction, and maintenance occupations",
 TRUE, "Not applicable to study area"
)</f>
        <v>Management, business, science, and arts occupations</v>
      </c>
    </row>
    <row r="828" spans="1:4">
      <c r="A828" s="31" t="s">
        <v>1994</v>
      </c>
      <c r="B828" s="1">
        <f t="shared" si="12"/>
        <v>19</v>
      </c>
      <c r="C828" t="s">
        <v>112</v>
      </c>
      <c r="D828" t="str" cm="1">
        <f t="array" ref="D828">_xlfn.IFS(
 AND(B828&gt;=11, B828&lt;=29), "Management, business, science, and arts occupations",
 AND(B828&gt;=31, B828&lt;=39), "Service occupations",
 AND(B828&gt;=41, B828&lt;=43), "Sales and office occupations",
 AND(B828&gt;=51, B828&lt;=53), "Production, transportation, and material moving occupations",
 AND(B828&gt;=45, B828&lt;=49), "Natural resources, construction, and maintenance occupations",
 TRUE, "Not applicable to study area"
)</f>
        <v>Management, business, science, and arts occupations</v>
      </c>
    </row>
    <row r="829" spans="1:4">
      <c r="A829" s="31" t="s">
        <v>1994</v>
      </c>
      <c r="B829" s="1">
        <f t="shared" si="12"/>
        <v>19</v>
      </c>
      <c r="C829" t="s">
        <v>644</v>
      </c>
      <c r="D829" t="str" cm="1">
        <f t="array" ref="D829">_xlfn.IFS(
 AND(B829&gt;=11, B829&lt;=29), "Management, business, science, and arts occupations",
 AND(B829&gt;=31, B829&lt;=39), "Service occupations",
 AND(B829&gt;=41, B829&lt;=43), "Sales and office occupations",
 AND(B829&gt;=51, B829&lt;=53), "Production, transportation, and material moving occupations",
 AND(B829&gt;=45, B829&lt;=49), "Natural resources, construction, and maintenance occupations",
 TRUE, "Not applicable to study area"
)</f>
        <v>Management, business, science, and arts occupations</v>
      </c>
    </row>
    <row r="830" spans="1:4">
      <c r="A830" s="31" t="s">
        <v>1994</v>
      </c>
      <c r="B830" s="1">
        <f t="shared" si="12"/>
        <v>19</v>
      </c>
      <c r="C830" t="s">
        <v>1574</v>
      </c>
      <c r="D830" t="str" cm="1">
        <f t="array" ref="D830">_xlfn.IFS(
 AND(B830&gt;=11, B830&lt;=29), "Management, business, science, and arts occupations",
 AND(B830&gt;=31, B830&lt;=39), "Service occupations",
 AND(B830&gt;=41, B830&lt;=43), "Sales and office occupations",
 AND(B830&gt;=51, B830&lt;=53), "Production, transportation, and material moving occupations",
 AND(B830&gt;=45, B830&lt;=49), "Natural resources, construction, and maintenance occupations",
 TRUE, "Not applicable to study area"
)</f>
        <v>Management, business, science, and arts occupations</v>
      </c>
    </row>
    <row r="831" spans="1:4">
      <c r="A831" s="31" t="s">
        <v>2005</v>
      </c>
      <c r="B831" s="1">
        <f t="shared" si="12"/>
        <v>19</v>
      </c>
      <c r="C831" t="s">
        <v>14</v>
      </c>
      <c r="D831" t="str" cm="1">
        <f t="array" ref="D831">_xlfn.IFS(
 AND(B831&gt;=11, B831&lt;=29), "Management, business, science, and arts occupations",
 AND(B831&gt;=31, B831&lt;=39), "Service occupations",
 AND(B831&gt;=41, B831&lt;=43), "Sales and office occupations",
 AND(B831&gt;=51, B831&lt;=53), "Production, transportation, and material moving occupations",
 AND(B831&gt;=45, B831&lt;=49), "Natural resources, construction, and maintenance occupations",
 TRUE, "Not applicable to study area"
)</f>
        <v>Management, business, science, and arts occupations</v>
      </c>
    </row>
    <row r="832" spans="1:4">
      <c r="A832" s="31" t="s">
        <v>2005</v>
      </c>
      <c r="B832" s="1">
        <f t="shared" si="12"/>
        <v>19</v>
      </c>
      <c r="C832" t="s">
        <v>118</v>
      </c>
      <c r="D832" t="str" cm="1">
        <f t="array" ref="D832">_xlfn.IFS(
 AND(B832&gt;=11, B832&lt;=29), "Management, business, science, and arts occupations",
 AND(B832&gt;=31, B832&lt;=39), "Service occupations",
 AND(B832&gt;=41, B832&lt;=43), "Sales and office occupations",
 AND(B832&gt;=51, B832&lt;=53), "Production, transportation, and material moving occupations",
 AND(B832&gt;=45, B832&lt;=49), "Natural resources, construction, and maintenance occupations",
 TRUE, "Not applicable to study area"
)</f>
        <v>Management, business, science, and arts occupations</v>
      </c>
    </row>
    <row r="833" spans="1:4">
      <c r="A833" s="31" t="s">
        <v>2005</v>
      </c>
      <c r="B833" s="1">
        <f t="shared" si="12"/>
        <v>19</v>
      </c>
      <c r="C833" t="s">
        <v>1466</v>
      </c>
      <c r="D833" t="str" cm="1">
        <f t="array" ref="D833">_xlfn.IFS(
 AND(B833&gt;=11, B833&lt;=29), "Management, business, science, and arts occupations",
 AND(B833&gt;=31, B833&lt;=39), "Service occupations",
 AND(B833&gt;=41, B833&lt;=43), "Sales and office occupations",
 AND(B833&gt;=51, B833&lt;=53), "Production, transportation, and material moving occupations",
 AND(B833&gt;=45, B833&lt;=49), "Natural resources, construction, and maintenance occupations",
 TRUE, "Not applicable to study area"
)</f>
        <v>Management, business, science, and arts occupations</v>
      </c>
    </row>
    <row r="834" spans="1:4">
      <c r="A834" s="31" t="s">
        <v>2022</v>
      </c>
      <c r="B834" s="1">
        <f t="shared" ref="B834:B897" si="13">VALUE(LEFT(A834,2))</f>
        <v>19</v>
      </c>
      <c r="C834" t="s">
        <v>1204</v>
      </c>
      <c r="D834" t="str" cm="1">
        <f t="array" ref="D834">_xlfn.IFS(
 AND(B834&gt;=11, B834&lt;=29), "Management, business, science, and arts occupations",
 AND(B834&gt;=31, B834&lt;=39), "Service occupations",
 AND(B834&gt;=41, B834&lt;=43), "Sales and office occupations",
 AND(B834&gt;=51, B834&lt;=53), "Production, transportation, and material moving occupations",
 AND(B834&gt;=45, B834&lt;=49), "Natural resources, construction, and maintenance occupations",
 TRUE, "Not applicable to study area"
)</f>
        <v>Management, business, science, and arts occupations</v>
      </c>
    </row>
    <row r="835" spans="1:4">
      <c r="A835" s="31" t="s">
        <v>2028</v>
      </c>
      <c r="B835" s="1">
        <f t="shared" si="13"/>
        <v>19</v>
      </c>
      <c r="C835" t="s">
        <v>1470</v>
      </c>
      <c r="D835" t="str" cm="1">
        <f t="array" ref="D835">_xlfn.IFS(
 AND(B835&gt;=11, B835&lt;=29), "Management, business, science, and arts occupations",
 AND(B835&gt;=31, B835&lt;=39), "Service occupations",
 AND(B835&gt;=41, B835&lt;=43), "Sales and office occupations",
 AND(B835&gt;=51, B835&lt;=53), "Production, transportation, and material moving occupations",
 AND(B835&gt;=45, B835&lt;=49), "Natural resources, construction, and maintenance occupations",
 TRUE, "Not applicable to study area"
)</f>
        <v>Management, business, science, and arts occupations</v>
      </c>
    </row>
    <row r="836" spans="1:4">
      <c r="A836" s="31" t="s">
        <v>2342</v>
      </c>
      <c r="B836" s="1">
        <f t="shared" si="13"/>
        <v>33</v>
      </c>
      <c r="C836" t="s">
        <v>2408</v>
      </c>
      <c r="D836" t="str" cm="1">
        <f t="array" ref="D836">_xlfn.IFS(
 AND(B836&gt;=11, B836&lt;=29), "Management, business, science, and arts occupations",
 AND(B836&gt;=31, B836&lt;=39), "Service occupations",
 AND(B836&gt;=41, B836&lt;=43), "Sales and office occupations",
 AND(B836&gt;=51, B836&lt;=53), "Production, transportation, and material moving occupations",
 AND(B836&gt;=45, B836&lt;=49), "Natural resources, construction, and maintenance occupations",
 TRUE, "Not applicable to study area"
)</f>
        <v>Service occupations</v>
      </c>
    </row>
    <row r="837" spans="1:4">
      <c r="A837" s="31" t="s">
        <v>1926</v>
      </c>
      <c r="B837" s="1">
        <f t="shared" si="13"/>
        <v>15</v>
      </c>
      <c r="C837" t="s">
        <v>896</v>
      </c>
      <c r="D837" t="str" cm="1">
        <f t="array" ref="D837">_xlfn.IFS(
 AND(B837&gt;=11, B837&lt;=29), "Management, business, science, and arts occupations",
 AND(B837&gt;=31, B837&lt;=39), "Service occupations",
 AND(B837&gt;=41, B837&lt;=43), "Sales and office occupations",
 AND(B837&gt;=51, B837&lt;=53), "Production, transportation, and material moving occupations",
 AND(B837&gt;=45, B837&lt;=49), "Natural resources, construction, and maintenance occupations",
 TRUE, "Not applicable to study area"
)</f>
        <v>Management, business, science, and arts occupations</v>
      </c>
    </row>
    <row r="838" spans="1:4">
      <c r="A838" s="31" t="s">
        <v>1926</v>
      </c>
      <c r="B838" s="1">
        <f t="shared" si="13"/>
        <v>15</v>
      </c>
      <c r="C838" t="s">
        <v>490</v>
      </c>
      <c r="D838" t="str" cm="1">
        <f t="array" ref="D838">_xlfn.IFS(
 AND(B838&gt;=11, B838&lt;=29), "Management, business, science, and arts occupations",
 AND(B838&gt;=31, B838&lt;=39), "Service occupations",
 AND(B838&gt;=41, B838&lt;=43), "Sales and office occupations",
 AND(B838&gt;=51, B838&lt;=53), "Production, transportation, and material moving occupations",
 AND(B838&gt;=45, B838&lt;=49), "Natural resources, construction, and maintenance occupations",
 TRUE, "Not applicable to study area"
)</f>
        <v>Management, business, science, and arts occupations</v>
      </c>
    </row>
    <row r="839" spans="1:4">
      <c r="A839" s="31" t="s">
        <v>1830</v>
      </c>
      <c r="B839" s="1">
        <f t="shared" si="13"/>
        <v>11</v>
      </c>
      <c r="C839" t="s">
        <v>514</v>
      </c>
      <c r="D839" t="str" cm="1">
        <f t="array" ref="D839">_xlfn.IFS(
 AND(B839&gt;=11, B839&lt;=29), "Management, business, science, and arts occupations",
 AND(B839&gt;=31, B839&lt;=39), "Service occupations",
 AND(B839&gt;=41, B839&lt;=43), "Sales and office occupations",
 AND(B839&gt;=51, B839&lt;=53), "Production, transportation, and material moving occupations",
 AND(B839&gt;=45, B839&lt;=49), "Natural resources, construction, and maintenance occupations",
 TRUE, "Not applicable to study area"
)</f>
        <v>Management, business, science, and arts occupations</v>
      </c>
    </row>
    <row r="840" spans="1:4">
      <c r="A840" s="31" t="s">
        <v>1830</v>
      </c>
      <c r="B840" s="1">
        <f t="shared" si="13"/>
        <v>11</v>
      </c>
      <c r="C840" t="s">
        <v>1114</v>
      </c>
      <c r="D840" t="str" cm="1">
        <f t="array" ref="D840">_xlfn.IFS(
 AND(B840&gt;=11, B840&lt;=29), "Management, business, science, and arts occupations",
 AND(B840&gt;=31, B840&lt;=39), "Service occupations",
 AND(B840&gt;=41, B840&lt;=43), "Sales and office occupations",
 AND(B840&gt;=51, B840&lt;=53), "Production, transportation, and material moving occupations",
 AND(B840&gt;=45, B840&lt;=49), "Natural resources, construction, and maintenance occupations",
 TRUE, "Not applicable to study area"
)</f>
        <v>Management, business, science, and arts occupations</v>
      </c>
    </row>
    <row r="841" spans="1:4">
      <c r="A841" s="31" t="s">
        <v>1830</v>
      </c>
      <c r="B841" s="1">
        <f t="shared" si="13"/>
        <v>11</v>
      </c>
      <c r="C841" t="s">
        <v>6733</v>
      </c>
      <c r="D841" t="str" cm="1">
        <f t="array" ref="D841">_xlfn.IFS(
 AND(B841&gt;=11, B841&lt;=29), "Management, business, science, and arts occupations",
 AND(B841&gt;=31, B841&lt;=39), "Service occupations",
 AND(B841&gt;=41, B841&lt;=43), "Sales and office occupations",
 AND(B841&gt;=51, B841&lt;=53), "Production, transportation, and material moving occupations",
 AND(B841&gt;=45, B841&lt;=49), "Natural resources, construction, and maintenance occupations",
 TRUE, "Not applicable to study area"
)</f>
        <v>Management, business, science, and arts occupations</v>
      </c>
    </row>
    <row r="842" spans="1:4">
      <c r="A842" s="31" t="s">
        <v>1830</v>
      </c>
      <c r="B842" s="1">
        <f t="shared" si="13"/>
        <v>11</v>
      </c>
      <c r="C842" t="s">
        <v>1222</v>
      </c>
      <c r="D842" t="str" cm="1">
        <f t="array" ref="D842">_xlfn.IFS(
 AND(B842&gt;=11, B842&lt;=29), "Management, business, science, and arts occupations",
 AND(B842&gt;=31, B842&lt;=39), "Service occupations",
 AND(B842&gt;=41, B842&lt;=43), "Sales and office occupations",
 AND(B842&gt;=51, B842&lt;=53), "Production, transportation, and material moving occupations",
 AND(B842&gt;=45, B842&lt;=49), "Natural resources, construction, and maintenance occupations",
 TRUE, "Not applicable to study area"
)</f>
        <v>Management, business, science, and arts occupations</v>
      </c>
    </row>
    <row r="843" spans="1:4">
      <c r="A843" s="31" t="s">
        <v>1830</v>
      </c>
      <c r="B843" s="1">
        <f t="shared" si="13"/>
        <v>11</v>
      </c>
      <c r="C843" t="s">
        <v>1404</v>
      </c>
      <c r="D843" t="str" cm="1">
        <f t="array" ref="D843">_xlfn.IFS(
 AND(B843&gt;=11, B843&lt;=29), "Management, business, science, and arts occupations",
 AND(B843&gt;=31, B843&lt;=39), "Service occupations",
 AND(B843&gt;=41, B843&lt;=43), "Sales and office occupations",
 AND(B843&gt;=51, B843&lt;=53), "Production, transportation, and material moving occupations",
 AND(B843&gt;=45, B843&lt;=49), "Natural resources, construction, and maintenance occupations",
 TRUE, "Not applicable to study area"
)</f>
        <v>Management, business, science, and arts occupations</v>
      </c>
    </row>
    <row r="844" spans="1:4">
      <c r="A844" s="31" t="s">
        <v>1830</v>
      </c>
      <c r="B844" s="1">
        <f t="shared" si="13"/>
        <v>11</v>
      </c>
      <c r="C844" t="s">
        <v>698</v>
      </c>
      <c r="D844" t="str" cm="1">
        <f t="array" ref="D844">_xlfn.IFS(
 AND(B844&gt;=11, B844&lt;=29), "Management, business, science, and arts occupations",
 AND(B844&gt;=31, B844&lt;=39), "Service occupations",
 AND(B844&gt;=41, B844&lt;=43), "Sales and office occupations",
 AND(B844&gt;=51, B844&lt;=53), "Production, transportation, and material moving occupations",
 AND(B844&gt;=45, B844&lt;=49), "Natural resources, construction, and maintenance occupations",
 TRUE, "Not applicable to study area"
)</f>
        <v>Management, business, science, and arts occupations</v>
      </c>
    </row>
    <row r="845" spans="1:4">
      <c r="A845" s="31" t="s">
        <v>1830</v>
      </c>
      <c r="B845" s="1">
        <f t="shared" si="13"/>
        <v>11</v>
      </c>
      <c r="C845" t="s">
        <v>1720</v>
      </c>
      <c r="D845" t="str" cm="1">
        <f t="array" ref="D845">_xlfn.IFS(
 AND(B845&gt;=11, B845&lt;=29), "Management, business, science, and arts occupations",
 AND(B845&gt;=31, B845&lt;=39), "Service occupations",
 AND(B845&gt;=41, B845&lt;=43), "Sales and office occupations",
 AND(B845&gt;=51, B845&lt;=53), "Production, transportation, and material moving occupations",
 AND(B845&gt;=45, B845&lt;=49), "Natural resources, construction, and maintenance occupations",
 TRUE, "Not applicable to study area"
)</f>
        <v>Management, business, science, and arts occupations</v>
      </c>
    </row>
    <row r="846" spans="1:4">
      <c r="A846" s="31" t="s">
        <v>1830</v>
      </c>
      <c r="B846" s="1">
        <f t="shared" si="13"/>
        <v>11</v>
      </c>
      <c r="C846" t="s">
        <v>1142</v>
      </c>
      <c r="D846" t="str" cm="1">
        <f t="array" ref="D846">_xlfn.IFS(
 AND(B846&gt;=11, B846&lt;=29), "Management, business, science, and arts occupations",
 AND(B846&gt;=31, B846&lt;=39), "Service occupations",
 AND(B846&gt;=41, B846&lt;=43), "Sales and office occupations",
 AND(B846&gt;=51, B846&lt;=53), "Production, transportation, and material moving occupations",
 AND(B846&gt;=45, B846&lt;=49), "Natural resources, construction, and maintenance occupations",
 TRUE, "Not applicable to study area"
)</f>
        <v>Management, business, science, and arts occupations</v>
      </c>
    </row>
    <row r="847" spans="1:4">
      <c r="A847" s="31" t="s">
        <v>1837</v>
      </c>
      <c r="B847" s="1">
        <f t="shared" si="13"/>
        <v>11</v>
      </c>
      <c r="C847" t="s">
        <v>1332</v>
      </c>
      <c r="D847" t="str" cm="1">
        <f t="array" ref="D847">_xlfn.IFS(
 AND(B847&gt;=11, B847&lt;=29), "Management, business, science, and arts occupations",
 AND(B847&gt;=31, B847&lt;=39), "Service occupations",
 AND(B847&gt;=41, B847&lt;=43), "Sales and office occupations",
 AND(B847&gt;=51, B847&lt;=53), "Production, transportation, and material moving occupations",
 AND(B847&gt;=45, B847&lt;=49), "Natural resources, construction, and maintenance occupations",
 TRUE, "Not applicable to study area"
)</f>
        <v>Management, business, science, and arts occupations</v>
      </c>
    </row>
    <row r="848" spans="1:4">
      <c r="A848" s="31" t="s">
        <v>1837</v>
      </c>
      <c r="B848" s="1">
        <f t="shared" si="13"/>
        <v>11</v>
      </c>
      <c r="C848" t="s">
        <v>1496</v>
      </c>
      <c r="D848" t="str" cm="1">
        <f t="array" ref="D848">_xlfn.IFS(
 AND(B848&gt;=11, B848&lt;=29), "Management, business, science, and arts occupations",
 AND(B848&gt;=31, B848&lt;=39), "Service occupations",
 AND(B848&gt;=41, B848&lt;=43), "Sales and office occupations",
 AND(B848&gt;=51, B848&lt;=53), "Production, transportation, and material moving occupations",
 AND(B848&gt;=45, B848&lt;=49), "Natural resources, construction, and maintenance occupations",
 TRUE, "Not applicable to study area"
)</f>
        <v>Management, business, science, and arts occupations</v>
      </c>
    </row>
    <row r="849" spans="1:4">
      <c r="A849" s="31" t="s">
        <v>1837</v>
      </c>
      <c r="B849" s="1">
        <f t="shared" si="13"/>
        <v>11</v>
      </c>
      <c r="C849" t="s">
        <v>866</v>
      </c>
      <c r="D849" t="str" cm="1">
        <f t="array" ref="D849">_xlfn.IFS(
 AND(B849&gt;=11, B849&lt;=29), "Management, business, science, and arts occupations",
 AND(B849&gt;=31, B849&lt;=39), "Service occupations",
 AND(B849&gt;=41, B849&lt;=43), "Sales and office occupations",
 AND(B849&gt;=51, B849&lt;=53), "Production, transportation, and material moving occupations",
 AND(B849&gt;=45, B849&lt;=49), "Natural resources, construction, and maintenance occupations",
 TRUE, "Not applicable to study area"
)</f>
        <v>Management, business, science, and arts occupations</v>
      </c>
    </row>
    <row r="850" spans="1:4">
      <c r="A850" s="31" t="s">
        <v>1837</v>
      </c>
      <c r="B850" s="1">
        <f t="shared" si="13"/>
        <v>11</v>
      </c>
      <c r="C850" t="s">
        <v>550</v>
      </c>
      <c r="D850" t="str" cm="1">
        <f t="array" ref="D850">_xlfn.IFS(
 AND(B850&gt;=11, B850&lt;=29), "Management, business, science, and arts occupations",
 AND(B850&gt;=31, B850&lt;=39), "Service occupations",
 AND(B850&gt;=41, B850&lt;=43), "Sales and office occupations",
 AND(B850&gt;=51, B850&lt;=53), "Production, transportation, and material moving occupations",
 AND(B850&gt;=45, B850&lt;=49), "Natural resources, construction, and maintenance occupations",
 TRUE, "Not applicable to study area"
)</f>
        <v>Management, business, science, and arts occupations</v>
      </c>
    </row>
    <row r="851" spans="1:4">
      <c r="A851" s="31" t="s">
        <v>1837</v>
      </c>
      <c r="B851" s="1">
        <f t="shared" si="13"/>
        <v>11</v>
      </c>
      <c r="C851" t="s">
        <v>180</v>
      </c>
      <c r="D851" t="str" cm="1">
        <f t="array" ref="D851">_xlfn.IFS(
 AND(B851&gt;=11, B851&lt;=29), "Management, business, science, and arts occupations",
 AND(B851&gt;=31, B851&lt;=39), "Service occupations",
 AND(B851&gt;=41, B851&lt;=43), "Sales and office occupations",
 AND(B851&gt;=51, B851&lt;=53), "Production, transportation, and material moving occupations",
 AND(B851&gt;=45, B851&lt;=49), "Natural resources, construction, and maintenance occupations",
 TRUE, "Not applicable to study area"
)</f>
        <v>Management, business, science, and arts occupations</v>
      </c>
    </row>
    <row r="852" spans="1:4">
      <c r="A852" s="31" t="s">
        <v>1837</v>
      </c>
      <c r="B852" s="1">
        <f t="shared" si="13"/>
        <v>11</v>
      </c>
      <c r="C852" t="s">
        <v>244</v>
      </c>
      <c r="D852" t="str" cm="1">
        <f t="array" ref="D852">_xlfn.IFS(
 AND(B852&gt;=11, B852&lt;=29), "Management, business, science, and arts occupations",
 AND(B852&gt;=31, B852&lt;=39), "Service occupations",
 AND(B852&gt;=41, B852&lt;=43), "Sales and office occupations",
 AND(B852&gt;=51, B852&lt;=53), "Production, transportation, and material moving occupations",
 AND(B852&gt;=45, B852&lt;=49), "Natural resources, construction, and maintenance occupations",
 TRUE, "Not applicable to study area"
)</f>
        <v>Management, business, science, and arts occupations</v>
      </c>
    </row>
    <row r="853" spans="1:4">
      <c r="A853" s="31" t="s">
        <v>1837</v>
      </c>
    </row>
    <row r="854" spans="1:4">
      <c r="A854" s="31" t="s">
        <v>1837</v>
      </c>
    </row>
    <row r="855" spans="1:4">
      <c r="A855" s="31" t="s">
        <v>1837</v>
      </c>
    </row>
    <row r="856" spans="1:4">
      <c r="A856" s="31" t="s">
        <v>1837</v>
      </c>
    </row>
    <row r="857" spans="1:4">
      <c r="A857" s="31" t="s">
        <v>1862</v>
      </c>
    </row>
    <row r="858" spans="1:4">
      <c r="A858" s="31" t="s">
        <v>1862</v>
      </c>
    </row>
    <row r="859" spans="1:4">
      <c r="A859" s="31" t="s">
        <v>1862</v>
      </c>
    </row>
    <row r="860" spans="1:4">
      <c r="A860" s="31" t="s">
        <v>1862</v>
      </c>
    </row>
    <row r="861" spans="1:4">
      <c r="A861" s="31" t="s">
        <v>1935</v>
      </c>
    </row>
    <row r="862" spans="1:4">
      <c r="A862" s="31" t="s">
        <v>1935</v>
      </c>
    </row>
    <row r="863" spans="1:4">
      <c r="A863" s="31" t="s">
        <v>1935</v>
      </c>
    </row>
    <row r="864" spans="1:4">
      <c r="A864" s="31" t="s">
        <v>1935</v>
      </c>
    </row>
    <row r="865" spans="1:1">
      <c r="A865" s="31" t="s">
        <v>1936</v>
      </c>
    </row>
    <row r="866" spans="1:1">
      <c r="A866" s="31" t="s">
        <v>1936</v>
      </c>
    </row>
    <row r="867" spans="1:1">
      <c r="A867" s="31" t="s">
        <v>1937</v>
      </c>
    </row>
    <row r="868" spans="1:1">
      <c r="A868" s="31" t="s">
        <v>1938</v>
      </c>
    </row>
    <row r="869" spans="1:1">
      <c r="A869" s="31" t="s">
        <v>1943</v>
      </c>
    </row>
    <row r="870" spans="1:1">
      <c r="A870" s="31" t="s">
        <v>1943</v>
      </c>
    </row>
    <row r="871" spans="1:1">
      <c r="A871" s="31" t="s">
        <v>1943</v>
      </c>
    </row>
    <row r="872" spans="1:1">
      <c r="A872" s="31" t="s">
        <v>1943</v>
      </c>
    </row>
    <row r="873" spans="1:1">
      <c r="A873" s="31" t="s">
        <v>1943</v>
      </c>
    </row>
    <row r="874" spans="1:1">
      <c r="A874" s="31" t="s">
        <v>1943</v>
      </c>
    </row>
    <row r="875" spans="1:1">
      <c r="A875" s="31" t="s">
        <v>1958</v>
      </c>
    </row>
    <row r="876" spans="1:1">
      <c r="A876" s="31" t="s">
        <v>1958</v>
      </c>
    </row>
    <row r="877" spans="1:1">
      <c r="A877" s="31" t="s">
        <v>1959</v>
      </c>
    </row>
    <row r="878" spans="1:1">
      <c r="A878" s="31" t="s">
        <v>1959</v>
      </c>
    </row>
    <row r="879" spans="1:1">
      <c r="A879" s="31" t="s">
        <v>1959</v>
      </c>
    </row>
    <row r="880" spans="1:1">
      <c r="A880" s="31" t="s">
        <v>1959</v>
      </c>
    </row>
    <row r="881" spans="1:1">
      <c r="A881" s="31" t="s">
        <v>1959</v>
      </c>
    </row>
    <row r="882" spans="1:1">
      <c r="A882" s="31" t="s">
        <v>1959</v>
      </c>
    </row>
    <row r="883" spans="1:1">
      <c r="A883" s="31" t="s">
        <v>1959</v>
      </c>
    </row>
    <row r="884" spans="1:1">
      <c r="A884" s="31" t="s">
        <v>1959</v>
      </c>
    </row>
    <row r="885" spans="1:1">
      <c r="A885" s="31" t="s">
        <v>1959</v>
      </c>
    </row>
    <row r="886" spans="1:1">
      <c r="A886" s="31" t="s">
        <v>1959</v>
      </c>
    </row>
    <row r="887" spans="1:1">
      <c r="A887" s="31" t="s">
        <v>1960</v>
      </c>
    </row>
    <row r="888" spans="1:1">
      <c r="A888" s="31" t="s">
        <v>1960</v>
      </c>
    </row>
    <row r="889" spans="1:1">
      <c r="A889" s="31" t="s">
        <v>1960</v>
      </c>
    </row>
    <row r="890" spans="1:1">
      <c r="A890" s="31" t="s">
        <v>1960</v>
      </c>
    </row>
    <row r="891" spans="1:1">
      <c r="A891" s="31" t="s">
        <v>1966</v>
      </c>
    </row>
    <row r="892" spans="1:1">
      <c r="A892" s="31" t="s">
        <v>1966</v>
      </c>
    </row>
    <row r="893" spans="1:1">
      <c r="A893" s="31" t="s">
        <v>1977</v>
      </c>
    </row>
    <row r="894" spans="1:1">
      <c r="A894" s="31" t="s">
        <v>1977</v>
      </c>
    </row>
    <row r="895" spans="1:1">
      <c r="A895" s="31" t="s">
        <v>2015</v>
      </c>
    </row>
    <row r="896" spans="1:1">
      <c r="A896" s="31" t="s">
        <v>2015</v>
      </c>
    </row>
    <row r="897" spans="1:1">
      <c r="A897" s="31" t="s">
        <v>2015</v>
      </c>
    </row>
    <row r="898" spans="1:1">
      <c r="A898" s="31" t="s">
        <v>2015</v>
      </c>
    </row>
    <row r="899" spans="1:1">
      <c r="A899" s="31" t="s">
        <v>2015</v>
      </c>
    </row>
    <row r="900" spans="1:1">
      <c r="A900" s="31" t="s">
        <v>2015</v>
      </c>
    </row>
    <row r="901" spans="1:1">
      <c r="A901" s="31" t="s">
        <v>2015</v>
      </c>
    </row>
    <row r="902" spans="1:1">
      <c r="A902" s="31" t="s">
        <v>2542</v>
      </c>
    </row>
    <row r="903" spans="1:1">
      <c r="A903" s="31" t="s">
        <v>2547</v>
      </c>
    </row>
    <row r="904" spans="1:1">
      <c r="A904" s="31" t="s">
        <v>2547</v>
      </c>
    </row>
    <row r="905" spans="1:1">
      <c r="A905" s="31" t="s">
        <v>2547</v>
      </c>
    </row>
    <row r="906" spans="1:1">
      <c r="A906" s="31" t="s">
        <v>2547</v>
      </c>
    </row>
    <row r="907" spans="1:1">
      <c r="A907" s="31" t="s">
        <v>2547</v>
      </c>
    </row>
    <row r="908" spans="1:1">
      <c r="A908" s="31" t="s">
        <v>2547</v>
      </c>
    </row>
    <row r="909" spans="1:1">
      <c r="A909" s="31" t="s">
        <v>2547</v>
      </c>
    </row>
    <row r="910" spans="1:1">
      <c r="A910" s="31" t="s">
        <v>2547</v>
      </c>
    </row>
    <row r="911" spans="1:1">
      <c r="A911" s="31" t="s">
        <v>2547</v>
      </c>
    </row>
    <row r="912" spans="1:1">
      <c r="A912" s="31" t="s">
        <v>2547</v>
      </c>
    </row>
    <row r="913" spans="1:1">
      <c r="A913" s="31" t="s">
        <v>2547</v>
      </c>
    </row>
    <row r="914" spans="1:1">
      <c r="A914" s="31" t="s">
        <v>2547</v>
      </c>
    </row>
    <row r="915" spans="1:1">
      <c r="A915" s="31" t="s">
        <v>2547</v>
      </c>
    </row>
    <row r="916" spans="1:1">
      <c r="A916" s="31" t="s">
        <v>2547</v>
      </c>
    </row>
    <row r="917" spans="1:1">
      <c r="A917" s="31" t="s">
        <v>2547</v>
      </c>
    </row>
    <row r="918" spans="1:1">
      <c r="A918" s="31" t="s">
        <v>2547</v>
      </c>
    </row>
    <row r="919" spans="1:1">
      <c r="A919" s="31" t="s">
        <v>2547</v>
      </c>
    </row>
    <row r="920" spans="1:1">
      <c r="A920" s="31" t="s">
        <v>2547</v>
      </c>
    </row>
    <row r="921" spans="1:1">
      <c r="A921" s="31" t="s">
        <v>2547</v>
      </c>
    </row>
    <row r="922" spans="1:1">
      <c r="A922" s="31" t="s">
        <v>2547</v>
      </c>
    </row>
    <row r="923" spans="1:1">
      <c r="A923" s="31" t="s">
        <v>2548</v>
      </c>
    </row>
    <row r="924" spans="1:1">
      <c r="A924" s="31" t="s">
        <v>2549</v>
      </c>
    </row>
    <row r="925" spans="1:1">
      <c r="A925" s="31" t="s">
        <v>2550</v>
      </c>
    </row>
    <row r="926" spans="1:1">
      <c r="A926" s="31" t="s">
        <v>2551</v>
      </c>
    </row>
    <row r="927" spans="1:1">
      <c r="A927" s="31" t="s">
        <v>2552</v>
      </c>
    </row>
    <row r="928" spans="1:1">
      <c r="A928" s="31" t="s">
        <v>2553</v>
      </c>
    </row>
    <row r="929" spans="1:1">
      <c r="A929" s="31" t="s">
        <v>2554</v>
      </c>
    </row>
    <row r="930" spans="1:1">
      <c r="A930" s="31" t="s">
        <v>2555</v>
      </c>
    </row>
    <row r="931" spans="1:1">
      <c r="A931" s="31" t="s">
        <v>2555</v>
      </c>
    </row>
    <row r="932" spans="1:1">
      <c r="A932" s="31" t="s">
        <v>2556</v>
      </c>
    </row>
    <row r="933" spans="1:1">
      <c r="A933" s="31" t="s">
        <v>2557</v>
      </c>
    </row>
    <row r="934" spans="1:1">
      <c r="A934" s="31" t="s">
        <v>2558</v>
      </c>
    </row>
    <row r="935" spans="1:1">
      <c r="A935" s="31" t="s">
        <v>2559</v>
      </c>
    </row>
    <row r="936" spans="1:1">
      <c r="A936" s="31" t="s">
        <v>2560</v>
      </c>
    </row>
    <row r="937" spans="1:1">
      <c r="A937" s="31" t="s">
        <v>2561</v>
      </c>
    </row>
    <row r="938" spans="1:1">
      <c r="A938" s="31" t="s">
        <v>2561</v>
      </c>
    </row>
    <row r="939" spans="1:1">
      <c r="A939" s="31" t="s">
        <v>2562</v>
      </c>
    </row>
    <row r="940" spans="1:1">
      <c r="A940" s="31" t="s">
        <v>2563</v>
      </c>
    </row>
    <row r="941" spans="1:1">
      <c r="A941" s="31" t="s">
        <v>2564</v>
      </c>
    </row>
    <row r="942" spans="1:1">
      <c r="A942" s="31" t="s">
        <v>2565</v>
      </c>
    </row>
    <row r="943" spans="1:1">
      <c r="A943" s="31" t="s">
        <v>2566</v>
      </c>
    </row>
    <row r="944" spans="1:1">
      <c r="A944" s="31" t="s">
        <v>2567</v>
      </c>
    </row>
    <row r="945" spans="1:1">
      <c r="A945" s="31" t="s">
        <v>2568</v>
      </c>
    </row>
    <row r="946" spans="1:1">
      <c r="A946" s="31" t="s">
        <v>2569</v>
      </c>
    </row>
    <row r="947" spans="1:1">
      <c r="A947" s="31" t="s">
        <v>2570</v>
      </c>
    </row>
    <row r="948" spans="1:1">
      <c r="A948" s="31" t="s">
        <v>2571</v>
      </c>
    </row>
    <row r="949" spans="1:1">
      <c r="A949" s="31" t="s">
        <v>2571</v>
      </c>
    </row>
    <row r="950" spans="1:1">
      <c r="A950" s="31" t="s">
        <v>2571</v>
      </c>
    </row>
    <row r="951" spans="1:1">
      <c r="A951" s="31" t="s">
        <v>2572</v>
      </c>
    </row>
    <row r="952" spans="1:1">
      <c r="A952" s="31" t="s">
        <v>2573</v>
      </c>
    </row>
    <row r="953" spans="1:1">
      <c r="A953" s="31" t="s">
        <v>2574</v>
      </c>
    </row>
    <row r="954" spans="1:1">
      <c r="A954" s="31" t="s">
        <v>2575</v>
      </c>
    </row>
    <row r="955" spans="1:1">
      <c r="A955" s="31" t="s">
        <v>2576</v>
      </c>
    </row>
    <row r="956" spans="1:1">
      <c r="A956" s="31" t="s">
        <v>2577</v>
      </c>
    </row>
    <row r="957" spans="1:1">
      <c r="A957" s="31" t="s">
        <v>2577</v>
      </c>
    </row>
    <row r="958" spans="1:1">
      <c r="A958" s="31" t="s">
        <v>2577</v>
      </c>
    </row>
    <row r="959" spans="1:1">
      <c r="A959" s="31" t="s">
        <v>2578</v>
      </c>
    </row>
    <row r="960" spans="1:1">
      <c r="A960" s="31" t="s">
        <v>2579</v>
      </c>
    </row>
    <row r="961" spans="1:1">
      <c r="A961" s="31" t="s">
        <v>2580</v>
      </c>
    </row>
    <row r="962" spans="1:1">
      <c r="A962" s="31" t="s">
        <v>2581</v>
      </c>
    </row>
    <row r="963" spans="1:1">
      <c r="A963" s="31" t="s">
        <v>2582</v>
      </c>
    </row>
    <row r="964" spans="1:1">
      <c r="A964" s="31" t="s">
        <v>2583</v>
      </c>
    </row>
    <row r="965" spans="1:1">
      <c r="A965" s="31" t="s">
        <v>2586</v>
      </c>
    </row>
    <row r="966" spans="1:1">
      <c r="A966" s="31" t="s">
        <v>2587</v>
      </c>
    </row>
    <row r="967" spans="1:1">
      <c r="A967" s="31" t="s">
        <v>2588</v>
      </c>
    </row>
    <row r="968" spans="1:1">
      <c r="A968" s="31" t="s">
        <v>2589</v>
      </c>
    </row>
    <row r="969" spans="1:1">
      <c r="A969" s="31" t="s">
        <v>2591</v>
      </c>
    </row>
    <row r="970" spans="1:1">
      <c r="A970" s="31" t="s">
        <v>4078</v>
      </c>
    </row>
    <row r="971" spans="1:1">
      <c r="A971" s="31" t="s">
        <v>2601</v>
      </c>
    </row>
    <row r="972" spans="1:1">
      <c r="A972" s="31" t="s">
        <v>2602</v>
      </c>
    </row>
    <row r="973" spans="1:1">
      <c r="A973" s="31" t="s">
        <v>2603</v>
      </c>
    </row>
    <row r="974" spans="1:1">
      <c r="A974" s="31" t="s">
        <v>2604</v>
      </c>
    </row>
    <row r="975" spans="1:1">
      <c r="A975" s="31" t="s">
        <v>2609</v>
      </c>
    </row>
    <row r="976" spans="1:1">
      <c r="A976" s="31" t="s">
        <v>2615</v>
      </c>
    </row>
    <row r="977" spans="1:1">
      <c r="A977" s="31" t="s">
        <v>2616</v>
      </c>
    </row>
    <row r="978" spans="1:1">
      <c r="A978" s="31" t="s">
        <v>2616</v>
      </c>
    </row>
    <row r="979" spans="1:1">
      <c r="A979" s="31" t="s">
        <v>2616</v>
      </c>
    </row>
    <row r="980" spans="1:1">
      <c r="A980" s="31" t="s">
        <v>2616</v>
      </c>
    </row>
    <row r="981" spans="1:1">
      <c r="A981" s="31" t="s">
        <v>2616</v>
      </c>
    </row>
    <row r="982" spans="1:1">
      <c r="A982" s="31" t="s">
        <v>2616</v>
      </c>
    </row>
    <row r="983" spans="1:1">
      <c r="A983" s="31" t="s">
        <v>2616</v>
      </c>
    </row>
    <row r="984" spans="1:1">
      <c r="A984" s="31" t="s">
        <v>2616</v>
      </c>
    </row>
    <row r="985" spans="1:1">
      <c r="A985" s="31" t="s">
        <v>2616</v>
      </c>
    </row>
    <row r="986" spans="1:1">
      <c r="A986" s="31" t="s">
        <v>2616</v>
      </c>
    </row>
    <row r="987" spans="1:1">
      <c r="A987" s="31" t="s">
        <v>2616</v>
      </c>
    </row>
    <row r="988" spans="1:1">
      <c r="A988" s="31" t="s">
        <v>2623</v>
      </c>
    </row>
    <row r="989" spans="1:1">
      <c r="A989" s="31" t="s">
        <v>2627</v>
      </c>
    </row>
    <row r="990" spans="1:1">
      <c r="A990" s="31" t="s">
        <v>2627</v>
      </c>
    </row>
    <row r="991" spans="1:1">
      <c r="A991" s="31" t="s">
        <v>2634</v>
      </c>
    </row>
    <row r="992" spans="1:1">
      <c r="A992" s="31" t="s">
        <v>2634</v>
      </c>
    </row>
    <row r="993" spans="1:1">
      <c r="A993" s="31" t="s">
        <v>2642</v>
      </c>
    </row>
    <row r="994" spans="1:1">
      <c r="A994" s="31" t="s">
        <v>2643</v>
      </c>
    </row>
    <row r="995" spans="1:1">
      <c r="A995" s="31" t="s">
        <v>2643</v>
      </c>
    </row>
    <row r="996" spans="1:1">
      <c r="A996" s="31" t="s">
        <v>2644</v>
      </c>
    </row>
    <row r="997" spans="1:1">
      <c r="A997" s="31" t="s">
        <v>2644</v>
      </c>
    </row>
    <row r="998" spans="1:1">
      <c r="A998" s="31" t="s">
        <v>2645</v>
      </c>
    </row>
    <row r="999" spans="1:1">
      <c r="A999" s="31" t="s">
        <v>2647</v>
      </c>
    </row>
    <row r="1000" spans="1:1">
      <c r="A1000" s="31" t="s">
        <v>2648</v>
      </c>
    </row>
    <row r="1001" spans="1:1">
      <c r="A1001" s="31" t="s">
        <v>2649</v>
      </c>
    </row>
    <row r="1002" spans="1:1">
      <c r="A1002" s="31" t="s">
        <v>2659</v>
      </c>
    </row>
    <row r="1003" spans="1:1">
      <c r="A1003" s="31" t="s">
        <v>2663</v>
      </c>
    </row>
    <row r="1004" spans="1:1">
      <c r="A1004" s="31" t="s">
        <v>2667</v>
      </c>
    </row>
    <row r="1005" spans="1:1">
      <c r="A1005" s="31" t="s">
        <v>2670</v>
      </c>
    </row>
    <row r="1006" spans="1:1">
      <c r="A1006" s="31" t="s">
        <v>2670</v>
      </c>
    </row>
    <row r="1007" spans="1:1">
      <c r="A1007" s="31" t="s">
        <v>2670</v>
      </c>
    </row>
    <row r="1008" spans="1:1">
      <c r="A1008" s="31" t="s">
        <v>2670</v>
      </c>
    </row>
    <row r="1009" spans="1:1">
      <c r="A1009" s="31" t="s">
        <v>2670</v>
      </c>
    </row>
    <row r="1010" spans="1:1">
      <c r="A1010" s="31" t="s">
        <v>2670</v>
      </c>
    </row>
    <row r="1011" spans="1:1">
      <c r="A1011" s="31" t="s">
        <v>2670</v>
      </c>
    </row>
    <row r="1012" spans="1:1">
      <c r="A1012" s="31" t="s">
        <v>2670</v>
      </c>
    </row>
    <row r="1013" spans="1:1">
      <c r="A1013" s="31" t="s">
        <v>2670</v>
      </c>
    </row>
    <row r="1014" spans="1:1">
      <c r="A1014" s="31" t="s">
        <v>4100</v>
      </c>
    </row>
    <row r="1015" spans="1:1">
      <c r="A1015" s="31" t="s">
        <v>2710</v>
      </c>
    </row>
    <row r="1016" spans="1:1">
      <c r="A1016" s="31" t="s">
        <v>2711</v>
      </c>
    </row>
    <row r="1017" spans="1:1">
      <c r="A1017" s="31" t="s">
        <v>2711</v>
      </c>
    </row>
    <row r="1018" spans="1:1">
      <c r="A1018" s="31" t="s">
        <v>2712</v>
      </c>
    </row>
    <row r="1019" spans="1:1">
      <c r="A1019" s="31" t="s">
        <v>2740</v>
      </c>
    </row>
    <row r="1020" spans="1:1">
      <c r="A1020" s="31" t="s">
        <v>2741</v>
      </c>
    </row>
    <row r="1021" spans="1:1">
      <c r="A1021" s="31" t="s">
        <v>2742</v>
      </c>
    </row>
    <row r="1022" spans="1:1">
      <c r="A1022" s="31" t="s">
        <v>2742</v>
      </c>
    </row>
    <row r="1023" spans="1:1">
      <c r="A1023" s="31" t="s">
        <v>2743</v>
      </c>
    </row>
    <row r="1024" spans="1:1">
      <c r="A1024" s="31" t="s">
        <v>2748</v>
      </c>
    </row>
    <row r="1025" spans="1:1">
      <c r="A1025" s="31" t="s">
        <v>2748</v>
      </c>
    </row>
    <row r="1026" spans="1:1">
      <c r="A1026" s="31" t="s">
        <v>2748</v>
      </c>
    </row>
    <row r="1027" spans="1:1">
      <c r="A1027" s="31" t="s">
        <v>2748</v>
      </c>
    </row>
    <row r="1028" spans="1:1">
      <c r="A1028" s="31" t="s">
        <v>2748</v>
      </c>
    </row>
    <row r="1029" spans="1:1">
      <c r="A1029" s="31" t="s">
        <v>2775</v>
      </c>
    </row>
    <row r="1030" spans="1:1">
      <c r="A1030" s="31" t="s">
        <v>2844</v>
      </c>
    </row>
    <row r="1031" spans="1:1">
      <c r="A1031" s="31" t="s">
        <v>2845</v>
      </c>
    </row>
    <row r="1032" spans="1:1">
      <c r="A1032" s="31" t="s">
        <v>2846</v>
      </c>
    </row>
    <row r="1033" spans="1:1">
      <c r="A1033" s="31" t="s">
        <v>2174</v>
      </c>
    </row>
    <row r="1034" spans="1:1">
      <c r="A1034" s="31" t="s">
        <v>1823</v>
      </c>
    </row>
    <row r="1035" spans="1:1">
      <c r="A1035" s="31" t="s">
        <v>1823</v>
      </c>
    </row>
    <row r="1036" spans="1:1">
      <c r="A1036" s="31" t="s">
        <v>1823</v>
      </c>
    </row>
    <row r="1037" spans="1:1">
      <c r="A1037" s="31" t="s">
        <v>1823</v>
      </c>
    </row>
    <row r="1038" spans="1:1">
      <c r="A1038" s="31" t="s">
        <v>1823</v>
      </c>
    </row>
    <row r="1039" spans="1:1">
      <c r="A1039" s="31" t="s">
        <v>1823</v>
      </c>
    </row>
    <row r="1040" spans="1:1">
      <c r="A1040" s="31" t="s">
        <v>1823</v>
      </c>
    </row>
    <row r="1041" spans="1:1">
      <c r="A1041" s="31" t="s">
        <v>1823</v>
      </c>
    </row>
    <row r="1042" spans="1:1">
      <c r="A1042" s="31" t="s">
        <v>1837</v>
      </c>
    </row>
    <row r="1043" spans="1:1">
      <c r="A1043" s="31" t="s">
        <v>1837</v>
      </c>
    </row>
    <row r="1044" spans="1:1">
      <c r="A1044" s="31" t="s">
        <v>1837</v>
      </c>
    </row>
    <row r="1045" spans="1:1">
      <c r="A1045" s="31" t="s">
        <v>1837</v>
      </c>
    </row>
    <row r="1046" spans="1:1">
      <c r="A1046" s="31" t="s">
        <v>1837</v>
      </c>
    </row>
    <row r="1047" spans="1:1">
      <c r="A1047" s="31" t="s">
        <v>1837</v>
      </c>
    </row>
    <row r="1048" spans="1:1">
      <c r="A1048" s="31" t="s">
        <v>1837</v>
      </c>
    </row>
    <row r="1049" spans="1:1">
      <c r="A1049" s="31" t="s">
        <v>1837</v>
      </c>
    </row>
    <row r="1050" spans="1:1">
      <c r="A1050" s="31" t="s">
        <v>1837</v>
      </c>
    </row>
    <row r="1051" spans="1:1">
      <c r="A1051" s="31" t="s">
        <v>1837</v>
      </c>
    </row>
    <row r="1052" spans="1:1">
      <c r="A1052" s="31" t="s">
        <v>1837</v>
      </c>
    </row>
    <row r="1053" spans="1:1">
      <c r="A1053" s="31" t="s">
        <v>1837</v>
      </c>
    </row>
    <row r="1054" spans="1:1">
      <c r="A1054" s="31" t="s">
        <v>1837</v>
      </c>
    </row>
    <row r="1055" spans="1:1">
      <c r="A1055" s="31" t="s">
        <v>1837</v>
      </c>
    </row>
    <row r="1056" spans="1:1">
      <c r="A1056" s="31" t="s">
        <v>1837</v>
      </c>
    </row>
    <row r="1057" spans="1:1">
      <c r="A1057" s="31" t="s">
        <v>1837</v>
      </c>
    </row>
    <row r="1058" spans="1:1">
      <c r="A1058" s="31" t="s">
        <v>1837</v>
      </c>
    </row>
    <row r="1059" spans="1:1">
      <c r="A1059" s="31" t="s">
        <v>1837</v>
      </c>
    </row>
    <row r="1060" spans="1:1">
      <c r="A1060" s="31" t="s">
        <v>1837</v>
      </c>
    </row>
    <row r="1061" spans="1:1">
      <c r="A1061" s="31" t="s">
        <v>1837</v>
      </c>
    </row>
    <row r="1062" spans="1:1">
      <c r="A1062" s="31" t="s">
        <v>1837</v>
      </c>
    </row>
    <row r="1063" spans="1:1">
      <c r="A1063" s="31" t="s">
        <v>1837</v>
      </c>
    </row>
    <row r="1064" spans="1:1">
      <c r="A1064" s="31" t="s">
        <v>1837</v>
      </c>
    </row>
    <row r="1065" spans="1:1">
      <c r="A1065" s="31" t="s">
        <v>1837</v>
      </c>
    </row>
    <row r="1066" spans="1:1">
      <c r="A1066" s="31" t="s">
        <v>1837</v>
      </c>
    </row>
    <row r="1067" spans="1:1">
      <c r="A1067" s="31" t="s">
        <v>1837</v>
      </c>
    </row>
    <row r="1068" spans="1:1">
      <c r="A1068" s="31" t="s">
        <v>1837</v>
      </c>
    </row>
    <row r="1069" spans="1:1">
      <c r="A1069" s="31" t="s">
        <v>1837</v>
      </c>
    </row>
    <row r="1070" spans="1:1">
      <c r="A1070" s="31" t="s">
        <v>1837</v>
      </c>
    </row>
    <row r="1071" spans="1:1">
      <c r="A1071" s="31" t="s">
        <v>1837</v>
      </c>
    </row>
    <row r="1072" spans="1:1">
      <c r="A1072" s="31" t="s">
        <v>1837</v>
      </c>
    </row>
    <row r="1073" spans="1:1">
      <c r="A1073" s="31" t="s">
        <v>1837</v>
      </c>
    </row>
    <row r="1074" spans="1:1">
      <c r="A1074" s="31" t="s">
        <v>1837</v>
      </c>
    </row>
    <row r="1075" spans="1:1">
      <c r="A1075" s="31" t="s">
        <v>1837</v>
      </c>
    </row>
    <row r="1076" spans="1:1">
      <c r="A1076" s="31" t="s">
        <v>1837</v>
      </c>
    </row>
    <row r="1077" spans="1:1">
      <c r="A1077" s="31" t="s">
        <v>1837</v>
      </c>
    </row>
    <row r="1078" spans="1:1">
      <c r="A1078" s="31" t="s">
        <v>1837</v>
      </c>
    </row>
    <row r="1079" spans="1:1">
      <c r="A1079" s="31" t="s">
        <v>1837</v>
      </c>
    </row>
    <row r="1080" spans="1:1">
      <c r="A1080" s="31" t="s">
        <v>1837</v>
      </c>
    </row>
    <row r="1081" spans="1:1">
      <c r="A1081" s="31" t="s">
        <v>1837</v>
      </c>
    </row>
    <row r="1082" spans="1:1">
      <c r="A1082" s="31" t="s">
        <v>1837</v>
      </c>
    </row>
    <row r="1083" spans="1:1">
      <c r="A1083" s="31" t="s">
        <v>1837</v>
      </c>
    </row>
    <row r="1084" spans="1:1">
      <c r="A1084" s="31" t="s">
        <v>1837</v>
      </c>
    </row>
    <row r="1085" spans="1:1">
      <c r="A1085" s="31" t="s">
        <v>1837</v>
      </c>
    </row>
    <row r="1086" spans="1:1">
      <c r="A1086" s="31" t="s">
        <v>1837</v>
      </c>
    </row>
    <row r="1087" spans="1:1">
      <c r="A1087" s="31" t="s">
        <v>1837</v>
      </c>
    </row>
    <row r="1088" spans="1:1">
      <c r="A1088" s="31" t="s">
        <v>1843</v>
      </c>
    </row>
    <row r="1089" spans="1:1">
      <c r="A1089" s="31" t="s">
        <v>1843</v>
      </c>
    </row>
    <row r="1090" spans="1:1">
      <c r="A1090" s="31" t="s">
        <v>1843</v>
      </c>
    </row>
    <row r="1091" spans="1:1">
      <c r="A1091" s="31" t="s">
        <v>1843</v>
      </c>
    </row>
    <row r="1092" spans="1:1">
      <c r="A1092" s="31" t="s">
        <v>1843</v>
      </c>
    </row>
    <row r="1093" spans="1:1">
      <c r="A1093" s="31" t="s">
        <v>1843</v>
      </c>
    </row>
    <row r="1094" spans="1:1">
      <c r="A1094" s="31" t="s">
        <v>1843</v>
      </c>
    </row>
    <row r="1095" spans="1:1">
      <c r="A1095" s="31" t="s">
        <v>1843</v>
      </c>
    </row>
    <row r="1096" spans="1:1">
      <c r="A1096" s="31" t="s">
        <v>1843</v>
      </c>
    </row>
    <row r="1097" spans="1:1">
      <c r="A1097" s="31" t="s">
        <v>1843</v>
      </c>
    </row>
    <row r="1098" spans="1:1">
      <c r="A1098" s="31" t="s">
        <v>1843</v>
      </c>
    </row>
    <row r="1099" spans="1:1">
      <c r="A1099" s="31" t="s">
        <v>1843</v>
      </c>
    </row>
    <row r="1100" spans="1:1">
      <c r="A1100" s="31" t="s">
        <v>1843</v>
      </c>
    </row>
    <row r="1101" spans="1:1">
      <c r="A1101" s="31" t="s">
        <v>1843</v>
      </c>
    </row>
    <row r="1102" spans="1:1">
      <c r="A1102" s="31" t="s">
        <v>1843</v>
      </c>
    </row>
    <row r="1103" spans="1:1">
      <c r="A1103" s="31" t="s">
        <v>1843</v>
      </c>
    </row>
    <row r="1104" spans="1:1">
      <c r="A1104" s="31" t="s">
        <v>1843</v>
      </c>
    </row>
    <row r="1105" spans="1:1">
      <c r="A1105" s="31" t="s">
        <v>1843</v>
      </c>
    </row>
    <row r="1106" spans="1:1">
      <c r="A1106" s="31" t="s">
        <v>1843</v>
      </c>
    </row>
    <row r="1107" spans="1:1">
      <c r="A1107" s="31" t="s">
        <v>1843</v>
      </c>
    </row>
    <row r="1108" spans="1:1">
      <c r="A1108" s="31" t="s">
        <v>1843</v>
      </c>
    </row>
    <row r="1109" spans="1:1">
      <c r="A1109" s="31" t="s">
        <v>1843</v>
      </c>
    </row>
    <row r="1110" spans="1:1">
      <c r="A1110" s="31" t="s">
        <v>1843</v>
      </c>
    </row>
    <row r="1111" spans="1:1">
      <c r="A1111" s="31" t="s">
        <v>1939</v>
      </c>
    </row>
    <row r="1112" spans="1:1">
      <c r="A1112" s="31" t="s">
        <v>1939</v>
      </c>
    </row>
    <row r="1113" spans="1:1">
      <c r="A1113" s="31" t="s">
        <v>1939</v>
      </c>
    </row>
    <row r="1114" spans="1:1">
      <c r="A1114" s="31" t="s">
        <v>1939</v>
      </c>
    </row>
    <row r="1115" spans="1:1">
      <c r="A1115" s="31" t="s">
        <v>1939</v>
      </c>
    </row>
    <row r="1116" spans="1:1">
      <c r="A1116" s="31" t="s">
        <v>1941</v>
      </c>
    </row>
    <row r="1117" spans="1:1">
      <c r="A1117" s="31" t="s">
        <v>1941</v>
      </c>
    </row>
    <row r="1118" spans="1:1">
      <c r="A1118" s="31" t="s">
        <v>1941</v>
      </c>
    </row>
    <row r="1119" spans="1:1">
      <c r="A1119" s="31" t="s">
        <v>1942</v>
      </c>
    </row>
    <row r="1120" spans="1:1">
      <c r="A1120" s="31" t="s">
        <v>1942</v>
      </c>
    </row>
    <row r="1121" spans="1:1">
      <c r="A1121" s="31" t="s">
        <v>1942</v>
      </c>
    </row>
    <row r="1122" spans="1:1">
      <c r="A1122" s="31" t="s">
        <v>1942</v>
      </c>
    </row>
    <row r="1123" spans="1:1">
      <c r="A1123" s="31" t="s">
        <v>1942</v>
      </c>
    </row>
    <row r="1124" spans="1:1">
      <c r="A1124" s="31" t="s">
        <v>1942</v>
      </c>
    </row>
    <row r="1125" spans="1:1">
      <c r="A1125" s="31" t="s">
        <v>1942</v>
      </c>
    </row>
    <row r="1126" spans="1:1">
      <c r="A1126" s="31" t="s">
        <v>1942</v>
      </c>
    </row>
    <row r="1127" spans="1:1">
      <c r="A1127" s="31" t="s">
        <v>1945</v>
      </c>
    </row>
    <row r="1128" spans="1:1">
      <c r="A1128" s="31" t="s">
        <v>1945</v>
      </c>
    </row>
    <row r="1129" spans="1:1">
      <c r="A1129" s="31" t="s">
        <v>1945</v>
      </c>
    </row>
    <row r="1130" spans="1:1">
      <c r="A1130" s="31" t="s">
        <v>1945</v>
      </c>
    </row>
    <row r="1131" spans="1:1">
      <c r="A1131" s="31" t="s">
        <v>1945</v>
      </c>
    </row>
    <row r="1132" spans="1:1">
      <c r="A1132" s="31" t="s">
        <v>1949</v>
      </c>
    </row>
    <row r="1133" spans="1:1">
      <c r="A1133" s="31" t="s">
        <v>1949</v>
      </c>
    </row>
    <row r="1134" spans="1:1">
      <c r="A1134" s="31" t="s">
        <v>1949</v>
      </c>
    </row>
    <row r="1135" spans="1:1">
      <c r="A1135" s="31" t="s">
        <v>1949</v>
      </c>
    </row>
    <row r="1136" spans="1:1">
      <c r="A1136" s="31" t="s">
        <v>1949</v>
      </c>
    </row>
    <row r="1137" spans="1:1">
      <c r="A1137" s="31" t="s">
        <v>1951</v>
      </c>
    </row>
    <row r="1138" spans="1:1">
      <c r="A1138" s="31" t="s">
        <v>1951</v>
      </c>
    </row>
    <row r="1139" spans="1:1">
      <c r="A1139" s="31" t="s">
        <v>1951</v>
      </c>
    </row>
    <row r="1140" spans="1:1">
      <c r="A1140" s="31" t="s">
        <v>1951</v>
      </c>
    </row>
    <row r="1141" spans="1:1">
      <c r="A1141" s="31" t="s">
        <v>1951</v>
      </c>
    </row>
    <row r="1142" spans="1:1">
      <c r="A1142" s="31" t="s">
        <v>1952</v>
      </c>
    </row>
    <row r="1143" spans="1:1">
      <c r="A1143" s="31" t="s">
        <v>1952</v>
      </c>
    </row>
    <row r="1144" spans="1:1">
      <c r="A1144" s="31" t="s">
        <v>1952</v>
      </c>
    </row>
    <row r="1145" spans="1:1">
      <c r="A1145" s="31" t="s">
        <v>1952</v>
      </c>
    </row>
    <row r="1146" spans="1:1">
      <c r="A1146" s="31" t="s">
        <v>1958</v>
      </c>
    </row>
    <row r="1147" spans="1:1">
      <c r="A1147" s="31" t="s">
        <v>1958</v>
      </c>
    </row>
    <row r="1148" spans="1:1">
      <c r="A1148" s="31" t="s">
        <v>1958</v>
      </c>
    </row>
    <row r="1149" spans="1:1">
      <c r="A1149" s="31" t="s">
        <v>1958</v>
      </c>
    </row>
    <row r="1150" spans="1:1">
      <c r="A1150" s="31" t="s">
        <v>1958</v>
      </c>
    </row>
    <row r="1151" spans="1:1">
      <c r="A1151" s="31" t="s">
        <v>1958</v>
      </c>
    </row>
    <row r="1152" spans="1:1">
      <c r="A1152" s="31" t="s">
        <v>1958</v>
      </c>
    </row>
    <row r="1153" spans="1:1">
      <c r="A1153" s="31" t="s">
        <v>1958</v>
      </c>
    </row>
    <row r="1154" spans="1:1">
      <c r="A1154" s="31" t="s">
        <v>1958</v>
      </c>
    </row>
    <row r="1155" spans="1:1">
      <c r="A1155" s="31" t="s">
        <v>1958</v>
      </c>
    </row>
    <row r="1156" spans="1:1">
      <c r="A1156" s="31" t="s">
        <v>1958</v>
      </c>
    </row>
    <row r="1157" spans="1:1">
      <c r="A1157" s="31" t="s">
        <v>1958</v>
      </c>
    </row>
    <row r="1158" spans="1:1">
      <c r="A1158" s="31" t="s">
        <v>1958</v>
      </c>
    </row>
    <row r="1159" spans="1:1">
      <c r="A1159" s="31" t="s">
        <v>1958</v>
      </c>
    </row>
    <row r="1160" spans="1:1">
      <c r="A1160" s="31" t="s">
        <v>1958</v>
      </c>
    </row>
    <row r="1161" spans="1:1">
      <c r="A1161" s="31" t="s">
        <v>1958</v>
      </c>
    </row>
    <row r="1162" spans="1:1">
      <c r="A1162" s="31" t="s">
        <v>1958</v>
      </c>
    </row>
    <row r="1163" spans="1:1">
      <c r="A1163" s="31" t="s">
        <v>1958</v>
      </c>
    </row>
    <row r="1164" spans="1:1">
      <c r="A1164" s="31" t="s">
        <v>1958</v>
      </c>
    </row>
    <row r="1165" spans="1:1">
      <c r="A1165" s="31" t="s">
        <v>1958</v>
      </c>
    </row>
    <row r="1166" spans="1:1">
      <c r="A1166" s="31" t="s">
        <v>1958</v>
      </c>
    </row>
    <row r="1167" spans="1:1">
      <c r="A1167" s="31" t="s">
        <v>1958</v>
      </c>
    </row>
    <row r="1168" spans="1:1">
      <c r="A1168" s="31" t="s">
        <v>1958</v>
      </c>
    </row>
    <row r="1169" spans="1:1">
      <c r="A1169" s="31" t="s">
        <v>1958</v>
      </c>
    </row>
    <row r="1170" spans="1:1">
      <c r="A1170" s="31" t="s">
        <v>1958</v>
      </c>
    </row>
    <row r="1171" spans="1:1">
      <c r="A1171" s="31" t="s">
        <v>1960</v>
      </c>
    </row>
    <row r="1172" spans="1:1">
      <c r="A1172" s="31" t="s">
        <v>1960</v>
      </c>
    </row>
    <row r="1173" spans="1:1">
      <c r="A1173" s="31" t="s">
        <v>1960</v>
      </c>
    </row>
    <row r="1174" spans="1:1">
      <c r="A1174" s="31" t="s">
        <v>1960</v>
      </c>
    </row>
    <row r="1175" spans="1:1">
      <c r="A1175" s="31" t="s">
        <v>1960</v>
      </c>
    </row>
    <row r="1176" spans="1:1">
      <c r="A1176" s="31" t="s">
        <v>1960</v>
      </c>
    </row>
    <row r="1177" spans="1:1">
      <c r="A1177" s="31" t="s">
        <v>1961</v>
      </c>
    </row>
    <row r="1178" spans="1:1">
      <c r="A1178" s="31" t="s">
        <v>1961</v>
      </c>
    </row>
    <row r="1179" spans="1:1">
      <c r="A1179" s="31" t="s">
        <v>1961</v>
      </c>
    </row>
    <row r="1180" spans="1:1">
      <c r="A1180" s="31" t="s">
        <v>1961</v>
      </c>
    </row>
    <row r="1181" spans="1:1">
      <c r="A1181" s="31" t="s">
        <v>1961</v>
      </c>
    </row>
    <row r="1182" spans="1:1">
      <c r="A1182" s="31" t="s">
        <v>1961</v>
      </c>
    </row>
    <row r="1183" spans="1:1">
      <c r="A1183" s="31" t="s">
        <v>1961</v>
      </c>
    </row>
    <row r="1184" spans="1:1">
      <c r="A1184" s="31" t="s">
        <v>1961</v>
      </c>
    </row>
    <row r="1185" spans="1:1">
      <c r="A1185" s="31" t="s">
        <v>1961</v>
      </c>
    </row>
    <row r="1186" spans="1:1">
      <c r="A1186" s="31" t="s">
        <v>1961</v>
      </c>
    </row>
    <row r="1187" spans="1:1">
      <c r="A1187" s="31" t="s">
        <v>1961</v>
      </c>
    </row>
    <row r="1188" spans="1:1">
      <c r="A1188" s="31" t="s">
        <v>1961</v>
      </c>
    </row>
    <row r="1189" spans="1:1">
      <c r="A1189" s="31" t="s">
        <v>1964</v>
      </c>
    </row>
    <row r="1190" spans="1:1">
      <c r="A1190" s="31" t="s">
        <v>1964</v>
      </c>
    </row>
    <row r="1191" spans="1:1">
      <c r="A1191" s="31" t="s">
        <v>1964</v>
      </c>
    </row>
    <row r="1192" spans="1:1">
      <c r="A1192" s="31" t="s">
        <v>1964</v>
      </c>
    </row>
    <row r="1193" spans="1:1">
      <c r="A1193" s="31" t="s">
        <v>1964</v>
      </c>
    </row>
    <row r="1194" spans="1:1">
      <c r="A1194" s="31" t="s">
        <v>1964</v>
      </c>
    </row>
    <row r="1195" spans="1:1">
      <c r="A1195" s="31" t="s">
        <v>1964</v>
      </c>
    </row>
    <row r="1196" spans="1:1">
      <c r="A1196" s="31" t="s">
        <v>1964</v>
      </c>
    </row>
    <row r="1197" spans="1:1">
      <c r="A1197" s="31" t="s">
        <v>1964</v>
      </c>
    </row>
    <row r="1198" spans="1:1">
      <c r="A1198" s="31" t="s">
        <v>1965</v>
      </c>
    </row>
    <row r="1199" spans="1:1">
      <c r="A1199" s="31" t="s">
        <v>1965</v>
      </c>
    </row>
    <row r="1200" spans="1:1">
      <c r="A1200" s="31" t="s">
        <v>1965</v>
      </c>
    </row>
    <row r="1201" spans="1:1">
      <c r="A1201" s="31" t="s">
        <v>1965</v>
      </c>
    </row>
    <row r="1202" spans="1:1">
      <c r="A1202" s="31" t="s">
        <v>1965</v>
      </c>
    </row>
    <row r="1203" spans="1:1">
      <c r="A1203" s="31" t="s">
        <v>1965</v>
      </c>
    </row>
    <row r="1204" spans="1:1">
      <c r="A1204" s="31" t="s">
        <v>1965</v>
      </c>
    </row>
    <row r="1205" spans="1:1">
      <c r="A1205" s="31" t="s">
        <v>1965</v>
      </c>
    </row>
    <row r="1206" spans="1:1">
      <c r="A1206" s="31" t="s">
        <v>1967</v>
      </c>
    </row>
    <row r="1207" spans="1:1">
      <c r="A1207" s="31" t="s">
        <v>1967</v>
      </c>
    </row>
    <row r="1208" spans="1:1">
      <c r="A1208" s="31" t="s">
        <v>1967</v>
      </c>
    </row>
    <row r="1209" spans="1:1">
      <c r="A1209" s="31" t="s">
        <v>1967</v>
      </c>
    </row>
    <row r="1210" spans="1:1">
      <c r="A1210" s="31" t="s">
        <v>1967</v>
      </c>
    </row>
    <row r="1211" spans="1:1">
      <c r="A1211" s="31" t="s">
        <v>1967</v>
      </c>
    </row>
    <row r="1212" spans="1:1">
      <c r="A1212" s="31" t="s">
        <v>1967</v>
      </c>
    </row>
    <row r="1213" spans="1:1">
      <c r="A1213" s="31" t="s">
        <v>1967</v>
      </c>
    </row>
    <row r="1214" spans="1:1">
      <c r="A1214" s="31" t="s">
        <v>1967</v>
      </c>
    </row>
    <row r="1215" spans="1:1">
      <c r="A1215" s="31" t="s">
        <v>1967</v>
      </c>
    </row>
    <row r="1216" spans="1:1">
      <c r="A1216" s="31" t="s">
        <v>1967</v>
      </c>
    </row>
    <row r="1217" spans="1:1">
      <c r="A1217" s="31" t="s">
        <v>1967</v>
      </c>
    </row>
    <row r="1218" spans="1:1">
      <c r="A1218" s="31" t="s">
        <v>1967</v>
      </c>
    </row>
    <row r="1219" spans="1:1">
      <c r="A1219" s="31" t="s">
        <v>1968</v>
      </c>
    </row>
    <row r="1220" spans="1:1">
      <c r="A1220" s="31" t="s">
        <v>1968</v>
      </c>
    </row>
    <row r="1221" spans="1:1">
      <c r="A1221" s="31" t="s">
        <v>1968</v>
      </c>
    </row>
    <row r="1222" spans="1:1">
      <c r="A1222" s="31" t="s">
        <v>1968</v>
      </c>
    </row>
    <row r="1223" spans="1:1">
      <c r="A1223" s="31" t="s">
        <v>1968</v>
      </c>
    </row>
    <row r="1224" spans="1:1">
      <c r="A1224" s="31" t="s">
        <v>1968</v>
      </c>
    </row>
    <row r="1225" spans="1:1">
      <c r="A1225" s="31" t="s">
        <v>1968</v>
      </c>
    </row>
    <row r="1226" spans="1:1">
      <c r="A1226" s="31" t="s">
        <v>1968</v>
      </c>
    </row>
    <row r="1227" spans="1:1">
      <c r="A1227" s="31" t="s">
        <v>1968</v>
      </c>
    </row>
    <row r="1228" spans="1:1">
      <c r="A1228" s="31" t="s">
        <v>1968</v>
      </c>
    </row>
    <row r="1229" spans="1:1">
      <c r="A1229" s="31" t="s">
        <v>1968</v>
      </c>
    </row>
    <row r="1230" spans="1:1">
      <c r="A1230" s="31" t="s">
        <v>1968</v>
      </c>
    </row>
    <row r="1231" spans="1:1">
      <c r="A1231" s="31" t="s">
        <v>1968</v>
      </c>
    </row>
    <row r="1232" spans="1:1">
      <c r="A1232" s="31" t="s">
        <v>1968</v>
      </c>
    </row>
    <row r="1233" spans="1:1">
      <c r="A1233" s="31" t="s">
        <v>1968</v>
      </c>
    </row>
    <row r="1234" spans="1:1">
      <c r="A1234" s="31" t="s">
        <v>1968</v>
      </c>
    </row>
    <row r="1235" spans="1:1">
      <c r="A1235" s="31" t="s">
        <v>1968</v>
      </c>
    </row>
    <row r="1236" spans="1:1">
      <c r="A1236" s="31" t="s">
        <v>1968</v>
      </c>
    </row>
    <row r="1237" spans="1:1">
      <c r="A1237" s="31" t="s">
        <v>1968</v>
      </c>
    </row>
    <row r="1238" spans="1:1">
      <c r="A1238" s="31" t="s">
        <v>1968</v>
      </c>
    </row>
    <row r="1239" spans="1:1">
      <c r="A1239" s="31" t="s">
        <v>1968</v>
      </c>
    </row>
    <row r="1240" spans="1:1">
      <c r="A1240" s="31" t="s">
        <v>1968</v>
      </c>
    </row>
    <row r="1241" spans="1:1">
      <c r="A1241" s="31" t="s">
        <v>1969</v>
      </c>
    </row>
    <row r="1242" spans="1:1">
      <c r="A1242" s="31" t="s">
        <v>1969</v>
      </c>
    </row>
    <row r="1243" spans="1:1">
      <c r="A1243" s="31" t="s">
        <v>1970</v>
      </c>
    </row>
    <row r="1244" spans="1:1">
      <c r="A1244" s="31" t="s">
        <v>1970</v>
      </c>
    </row>
    <row r="1245" spans="1:1">
      <c r="A1245" s="31" t="s">
        <v>1970</v>
      </c>
    </row>
    <row r="1246" spans="1:1">
      <c r="A1246" s="31" t="s">
        <v>1970</v>
      </c>
    </row>
    <row r="1247" spans="1:1">
      <c r="A1247" s="31" t="s">
        <v>1970</v>
      </c>
    </row>
    <row r="1248" spans="1:1">
      <c r="A1248" s="31" t="s">
        <v>1970</v>
      </c>
    </row>
    <row r="1249" spans="1:1">
      <c r="A1249" s="31" t="s">
        <v>1970</v>
      </c>
    </row>
    <row r="1250" spans="1:1">
      <c r="A1250" s="31" t="s">
        <v>1970</v>
      </c>
    </row>
    <row r="1251" spans="1:1">
      <c r="A1251" s="31" t="s">
        <v>1970</v>
      </c>
    </row>
    <row r="1252" spans="1:1">
      <c r="A1252" s="31" t="s">
        <v>1970</v>
      </c>
    </row>
    <row r="1253" spans="1:1">
      <c r="A1253" s="31" t="s">
        <v>1970</v>
      </c>
    </row>
    <row r="1254" spans="1:1">
      <c r="A1254" s="31" t="s">
        <v>1970</v>
      </c>
    </row>
    <row r="1255" spans="1:1">
      <c r="A1255" s="31" t="s">
        <v>1971</v>
      </c>
    </row>
    <row r="1256" spans="1:1">
      <c r="A1256" s="31" t="s">
        <v>1971</v>
      </c>
    </row>
    <row r="1257" spans="1:1">
      <c r="A1257" s="31" t="s">
        <v>1971</v>
      </c>
    </row>
    <row r="1258" spans="1:1">
      <c r="A1258" s="31" t="s">
        <v>1971</v>
      </c>
    </row>
    <row r="1259" spans="1:1">
      <c r="A1259" s="31" t="s">
        <v>1974</v>
      </c>
    </row>
    <row r="1260" spans="1:1">
      <c r="A1260" s="31" t="s">
        <v>1974</v>
      </c>
    </row>
    <row r="1261" spans="1:1">
      <c r="A1261" s="31" t="s">
        <v>1974</v>
      </c>
    </row>
    <row r="1262" spans="1:1">
      <c r="A1262" s="31" t="s">
        <v>1977</v>
      </c>
    </row>
    <row r="1263" spans="1:1">
      <c r="A1263" s="31" t="s">
        <v>1977</v>
      </c>
    </row>
    <row r="1264" spans="1:1">
      <c r="A1264" s="31" t="s">
        <v>1977</v>
      </c>
    </row>
    <row r="1265" spans="1:1">
      <c r="A1265" s="31" t="s">
        <v>1977</v>
      </c>
    </row>
    <row r="1266" spans="1:1">
      <c r="A1266" s="31" t="s">
        <v>1977</v>
      </c>
    </row>
    <row r="1267" spans="1:1">
      <c r="A1267" s="31" t="s">
        <v>1977</v>
      </c>
    </row>
    <row r="1268" spans="1:1">
      <c r="A1268" s="31" t="s">
        <v>1977</v>
      </c>
    </row>
    <row r="1269" spans="1:1">
      <c r="A1269" s="31" t="s">
        <v>1977</v>
      </c>
    </row>
    <row r="1270" spans="1:1">
      <c r="A1270" s="31" t="s">
        <v>1977</v>
      </c>
    </row>
    <row r="1271" spans="1:1">
      <c r="A1271" s="31" t="s">
        <v>1977</v>
      </c>
    </row>
    <row r="1272" spans="1:1">
      <c r="A1272" s="31" t="s">
        <v>1977</v>
      </c>
    </row>
    <row r="1273" spans="1:1">
      <c r="A1273" s="31" t="s">
        <v>1977</v>
      </c>
    </row>
    <row r="1274" spans="1:1">
      <c r="A1274" s="31" t="s">
        <v>1977</v>
      </c>
    </row>
    <row r="1275" spans="1:1">
      <c r="A1275" s="31" t="s">
        <v>1977</v>
      </c>
    </row>
    <row r="1276" spans="1:1">
      <c r="A1276" s="31" t="s">
        <v>1977</v>
      </c>
    </row>
    <row r="1277" spans="1:1">
      <c r="A1277" s="31" t="s">
        <v>1977</v>
      </c>
    </row>
    <row r="1278" spans="1:1">
      <c r="A1278" s="31" t="s">
        <v>1977</v>
      </c>
    </row>
    <row r="1279" spans="1:1">
      <c r="A1279" s="31" t="s">
        <v>1977</v>
      </c>
    </row>
    <row r="1280" spans="1:1">
      <c r="A1280" s="31" t="s">
        <v>1977</v>
      </c>
    </row>
    <row r="1281" spans="1:1">
      <c r="A1281" s="31" t="s">
        <v>1977</v>
      </c>
    </row>
    <row r="1282" spans="1:1">
      <c r="A1282" s="31" t="s">
        <v>1977</v>
      </c>
    </row>
    <row r="1283" spans="1:1">
      <c r="A1283" s="31" t="s">
        <v>1982</v>
      </c>
    </row>
    <row r="1284" spans="1:1">
      <c r="A1284" s="31" t="s">
        <v>1982</v>
      </c>
    </row>
    <row r="1285" spans="1:1">
      <c r="A1285" s="31" t="s">
        <v>1982</v>
      </c>
    </row>
    <row r="1286" spans="1:1">
      <c r="A1286" s="31" t="s">
        <v>1982</v>
      </c>
    </row>
    <row r="1287" spans="1:1">
      <c r="A1287" s="31" t="s">
        <v>1982</v>
      </c>
    </row>
    <row r="1288" spans="1:1">
      <c r="A1288" s="31" t="s">
        <v>1982</v>
      </c>
    </row>
    <row r="1289" spans="1:1">
      <c r="A1289" s="31" t="s">
        <v>1982</v>
      </c>
    </row>
    <row r="1290" spans="1:1">
      <c r="A1290" s="31" t="s">
        <v>1982</v>
      </c>
    </row>
    <row r="1291" spans="1:1">
      <c r="A1291" s="31" t="s">
        <v>1982</v>
      </c>
    </row>
    <row r="1292" spans="1:1">
      <c r="A1292" s="31" t="s">
        <v>1989</v>
      </c>
    </row>
    <row r="1293" spans="1:1">
      <c r="A1293" s="31" t="s">
        <v>1998</v>
      </c>
    </row>
    <row r="1294" spans="1:1">
      <c r="A1294" s="31" t="s">
        <v>1998</v>
      </c>
    </row>
    <row r="1295" spans="1:1">
      <c r="A1295" s="31" t="s">
        <v>1998</v>
      </c>
    </row>
    <row r="1296" spans="1:1">
      <c r="A1296" s="31" t="s">
        <v>1998</v>
      </c>
    </row>
    <row r="1297" spans="1:1">
      <c r="A1297" s="31" t="s">
        <v>1998</v>
      </c>
    </row>
    <row r="1298" spans="1:1">
      <c r="A1298" s="31" t="s">
        <v>1998</v>
      </c>
    </row>
    <row r="1299" spans="1:1">
      <c r="A1299" s="31" t="s">
        <v>1998</v>
      </c>
    </row>
    <row r="1300" spans="1:1">
      <c r="A1300" s="31" t="s">
        <v>1998</v>
      </c>
    </row>
    <row r="1301" spans="1:1">
      <c r="A1301" s="31" t="s">
        <v>1998</v>
      </c>
    </row>
    <row r="1302" spans="1:1">
      <c r="A1302" s="31" t="s">
        <v>1998</v>
      </c>
    </row>
    <row r="1303" spans="1:1">
      <c r="A1303" s="31" t="s">
        <v>1998</v>
      </c>
    </row>
    <row r="1304" spans="1:1">
      <c r="A1304" s="31" t="s">
        <v>1998</v>
      </c>
    </row>
    <row r="1305" spans="1:1">
      <c r="A1305" s="31" t="s">
        <v>1998</v>
      </c>
    </row>
    <row r="1306" spans="1:1">
      <c r="A1306" s="31" t="s">
        <v>1998</v>
      </c>
    </row>
    <row r="1307" spans="1:1">
      <c r="A1307" s="31" t="s">
        <v>1999</v>
      </c>
    </row>
    <row r="1308" spans="1:1">
      <c r="A1308" s="31" t="s">
        <v>1999</v>
      </c>
    </row>
    <row r="1309" spans="1:1">
      <c r="A1309" s="31" t="s">
        <v>1999</v>
      </c>
    </row>
    <row r="1310" spans="1:1">
      <c r="A1310" s="31" t="s">
        <v>1999</v>
      </c>
    </row>
    <row r="1311" spans="1:1">
      <c r="A1311" s="31" t="s">
        <v>2000</v>
      </c>
    </row>
    <row r="1312" spans="1:1">
      <c r="A1312" s="31" t="s">
        <v>2032</v>
      </c>
    </row>
    <row r="1313" spans="1:1">
      <c r="A1313" s="31" t="s">
        <v>2032</v>
      </c>
    </row>
    <row r="1314" spans="1:1">
      <c r="A1314" s="31" t="s">
        <v>2032</v>
      </c>
    </row>
    <row r="1315" spans="1:1">
      <c r="A1315" s="31" t="s">
        <v>2032</v>
      </c>
    </row>
    <row r="1316" spans="1:1">
      <c r="A1316" s="31" t="s">
        <v>2039</v>
      </c>
    </row>
    <row r="1317" spans="1:1">
      <c r="A1317" s="31" t="s">
        <v>2039</v>
      </c>
    </row>
    <row r="1318" spans="1:1">
      <c r="A1318" s="31" t="s">
        <v>2039</v>
      </c>
    </row>
    <row r="1319" spans="1:1">
      <c r="A1319" s="31" t="s">
        <v>2039</v>
      </c>
    </row>
    <row r="1320" spans="1:1">
      <c r="A1320" s="31" t="s">
        <v>2039</v>
      </c>
    </row>
    <row r="1321" spans="1:1">
      <c r="A1321" s="31" t="s">
        <v>2040</v>
      </c>
    </row>
    <row r="1322" spans="1:1">
      <c r="A1322" s="31" t="s">
        <v>2040</v>
      </c>
    </row>
    <row r="1323" spans="1:1">
      <c r="A1323" s="31" t="s">
        <v>2040</v>
      </c>
    </row>
    <row r="1324" spans="1:1">
      <c r="A1324" s="31" t="s">
        <v>2040</v>
      </c>
    </row>
    <row r="1325" spans="1:1">
      <c r="A1325" s="31" t="s">
        <v>2040</v>
      </c>
    </row>
    <row r="1326" spans="1:1">
      <c r="A1326" s="31" t="s">
        <v>2165</v>
      </c>
    </row>
    <row r="1327" spans="1:1">
      <c r="A1327" s="31" t="s">
        <v>2165</v>
      </c>
    </row>
    <row r="1328" spans="1:1">
      <c r="A1328" s="31" t="s">
        <v>2165</v>
      </c>
    </row>
    <row r="1329" spans="1:1">
      <c r="A1329" s="31" t="s">
        <v>2165</v>
      </c>
    </row>
    <row r="1330" spans="1:1">
      <c r="A1330" s="31" t="s">
        <v>2590</v>
      </c>
    </row>
    <row r="1331" spans="1:1">
      <c r="A1331" s="31" t="s">
        <v>2616</v>
      </c>
    </row>
    <row r="1332" spans="1:1">
      <c r="A1332" s="31" t="s">
        <v>2616</v>
      </c>
    </row>
    <row r="1333" spans="1:1">
      <c r="A1333" s="31" t="s">
        <v>2616</v>
      </c>
    </row>
    <row r="1334" spans="1:1">
      <c r="A1334" s="31" t="s">
        <v>2616</v>
      </c>
    </row>
    <row r="1335" spans="1:1">
      <c r="A1335" s="31" t="s">
        <v>2616</v>
      </c>
    </row>
    <row r="1336" spans="1:1">
      <c r="A1336" s="31" t="s">
        <v>2616</v>
      </c>
    </row>
    <row r="1337" spans="1:1">
      <c r="A1337" s="31" t="s">
        <v>2617</v>
      </c>
    </row>
    <row r="1338" spans="1:1">
      <c r="A1338" s="31" t="s">
        <v>2621</v>
      </c>
    </row>
    <row r="1339" spans="1:1">
      <c r="A1339" s="31" t="s">
        <v>2623</v>
      </c>
    </row>
    <row r="1340" spans="1:1">
      <c r="A1340" s="31" t="s">
        <v>2624</v>
      </c>
    </row>
    <row r="1341" spans="1:1">
      <c r="A1341" s="31" t="s">
        <v>2634</v>
      </c>
    </row>
    <row r="1342" spans="1:1">
      <c r="A1342" s="31" t="s">
        <v>2634</v>
      </c>
    </row>
    <row r="1343" spans="1:1">
      <c r="A1343" s="31" t="s">
        <v>2646</v>
      </c>
    </row>
    <row r="1344" spans="1:1">
      <c r="A1344" s="31" t="s">
        <v>2646</v>
      </c>
    </row>
    <row r="1345" spans="1:1">
      <c r="A1345" s="31" t="s">
        <v>2646</v>
      </c>
    </row>
    <row r="1346" spans="1:1">
      <c r="A1346" s="31" t="s">
        <v>2646</v>
      </c>
    </row>
    <row r="1347" spans="1:1">
      <c r="A1347" s="31" t="s">
        <v>2653</v>
      </c>
    </row>
    <row r="1348" spans="1:1">
      <c r="A1348" s="31" t="s">
        <v>2654</v>
      </c>
    </row>
    <row r="1349" spans="1:1">
      <c r="A1349" s="31" t="s">
        <v>2655</v>
      </c>
    </row>
    <row r="1350" spans="1:1">
      <c r="A1350" s="31" t="s">
        <v>2658</v>
      </c>
    </row>
    <row r="1351" spans="1:1">
      <c r="A1351" s="31" t="s">
        <v>2658</v>
      </c>
    </row>
    <row r="1352" spans="1:1">
      <c r="A1352" s="31" t="s">
        <v>2664</v>
      </c>
    </row>
    <row r="1353" spans="1:1">
      <c r="A1353" s="31" t="s">
        <v>2670</v>
      </c>
    </row>
    <row r="1354" spans="1:1">
      <c r="A1354" s="31" t="s">
        <v>2670</v>
      </c>
    </row>
    <row r="1355" spans="1:1">
      <c r="A1355" s="31" t="s">
        <v>2671</v>
      </c>
    </row>
    <row r="1356" spans="1:1">
      <c r="A1356" s="31" t="s">
        <v>2676</v>
      </c>
    </row>
    <row r="1357" spans="1:1">
      <c r="A1357" s="31" t="s">
        <v>2677</v>
      </c>
    </row>
    <row r="1358" spans="1:1">
      <c r="A1358" s="31" t="s">
        <v>2677</v>
      </c>
    </row>
    <row r="1359" spans="1:1">
      <c r="A1359" s="31" t="s">
        <v>2677</v>
      </c>
    </row>
    <row r="1360" spans="1:1">
      <c r="A1360" s="31" t="s">
        <v>2677</v>
      </c>
    </row>
    <row r="1361" spans="1:1">
      <c r="A1361" s="31" t="s">
        <v>2678</v>
      </c>
    </row>
    <row r="1362" spans="1:1">
      <c r="A1362" s="31" t="s">
        <v>2679</v>
      </c>
    </row>
    <row r="1363" spans="1:1">
      <c r="A1363" s="31" t="s">
        <v>3309</v>
      </c>
    </row>
    <row r="1364" spans="1:1">
      <c r="A1364" s="31" t="s">
        <v>2688</v>
      </c>
    </row>
    <row r="1365" spans="1:1">
      <c r="A1365" s="31" t="s">
        <v>2689</v>
      </c>
    </row>
    <row r="1366" spans="1:1">
      <c r="A1366" s="31" t="s">
        <v>2689</v>
      </c>
    </row>
    <row r="1367" spans="1:1">
      <c r="A1367" s="31" t="s">
        <v>2690</v>
      </c>
    </row>
    <row r="1368" spans="1:1">
      <c r="A1368" s="31" t="s">
        <v>2693</v>
      </c>
    </row>
    <row r="1369" spans="1:1">
      <c r="A1369" s="31" t="s">
        <v>2694</v>
      </c>
    </row>
    <row r="1370" spans="1:1">
      <c r="A1370" s="31" t="s">
        <v>2695</v>
      </c>
    </row>
    <row r="1371" spans="1:1">
      <c r="A1371" s="31" t="s">
        <v>2696</v>
      </c>
    </row>
    <row r="1372" spans="1:1">
      <c r="A1372" s="31" t="s">
        <v>2696</v>
      </c>
    </row>
    <row r="1373" spans="1:1">
      <c r="A1373" s="31" t="s">
        <v>2697</v>
      </c>
    </row>
    <row r="1374" spans="1:1">
      <c r="A1374" s="31" t="s">
        <v>2697</v>
      </c>
    </row>
    <row r="1375" spans="1:1">
      <c r="A1375" s="31" t="s">
        <v>2698</v>
      </c>
    </row>
    <row r="1376" spans="1:1">
      <c r="A1376" s="31" t="s">
        <v>2699</v>
      </c>
    </row>
    <row r="1377" spans="1:1">
      <c r="A1377" s="31" t="s">
        <v>2699</v>
      </c>
    </row>
    <row r="1378" spans="1:1">
      <c r="A1378" s="31" t="s">
        <v>2700</v>
      </c>
    </row>
    <row r="1379" spans="1:1">
      <c r="A1379" s="31" t="s">
        <v>2701</v>
      </c>
    </row>
    <row r="1380" spans="1:1">
      <c r="A1380" s="31" t="s">
        <v>2702</v>
      </c>
    </row>
    <row r="1381" spans="1:1">
      <c r="A1381" s="31" t="s">
        <v>2702</v>
      </c>
    </row>
    <row r="1382" spans="1:1">
      <c r="A1382" s="31" t="s">
        <v>2703</v>
      </c>
    </row>
    <row r="1383" spans="1:1">
      <c r="A1383" s="31" t="s">
        <v>2704</v>
      </c>
    </row>
    <row r="1384" spans="1:1">
      <c r="A1384" s="31" t="s">
        <v>2705</v>
      </c>
    </row>
    <row r="1385" spans="1:1">
      <c r="A1385" s="31" t="s">
        <v>2706</v>
      </c>
    </row>
    <row r="1386" spans="1:1">
      <c r="A1386" s="31" t="s">
        <v>2707</v>
      </c>
    </row>
    <row r="1387" spans="1:1">
      <c r="A1387" s="31" t="s">
        <v>2708</v>
      </c>
    </row>
    <row r="1388" spans="1:1">
      <c r="A1388" s="31" t="s">
        <v>2709</v>
      </c>
    </row>
    <row r="1389" spans="1:1">
      <c r="A1389" s="31" t="s">
        <v>2709</v>
      </c>
    </row>
    <row r="1390" spans="1:1">
      <c r="A1390" s="31" t="s">
        <v>2711</v>
      </c>
    </row>
    <row r="1391" spans="1:1">
      <c r="A1391" s="31" t="s">
        <v>2713</v>
      </c>
    </row>
    <row r="1392" spans="1:1">
      <c r="A1392" s="31" t="s">
        <v>2713</v>
      </c>
    </row>
    <row r="1393" spans="1:1">
      <c r="A1393" s="31" t="s">
        <v>2714</v>
      </c>
    </row>
    <row r="1394" spans="1:1">
      <c r="A1394" s="31" t="s">
        <v>2714</v>
      </c>
    </row>
    <row r="1395" spans="1:1">
      <c r="A1395" s="31" t="s">
        <v>2715</v>
      </c>
    </row>
    <row r="1396" spans="1:1">
      <c r="A1396" s="31" t="s">
        <v>2716</v>
      </c>
    </row>
    <row r="1397" spans="1:1">
      <c r="A1397" s="31" t="s">
        <v>2719</v>
      </c>
    </row>
    <row r="1398" spans="1:1">
      <c r="A1398" s="31" t="s">
        <v>2719</v>
      </c>
    </row>
    <row r="1399" spans="1:1">
      <c r="A1399" s="31" t="s">
        <v>2719</v>
      </c>
    </row>
    <row r="1400" spans="1:1">
      <c r="A1400" s="31" t="s">
        <v>2720</v>
      </c>
    </row>
    <row r="1401" spans="1:1">
      <c r="A1401" s="31" t="s">
        <v>2720</v>
      </c>
    </row>
    <row r="1402" spans="1:1">
      <c r="A1402" s="31" t="s">
        <v>2720</v>
      </c>
    </row>
    <row r="1403" spans="1:1">
      <c r="A1403" s="31" t="s">
        <v>2720</v>
      </c>
    </row>
    <row r="1404" spans="1:1">
      <c r="A1404" s="31" t="s">
        <v>2720</v>
      </c>
    </row>
    <row r="1405" spans="1:1">
      <c r="A1405" s="31" t="s">
        <v>2720</v>
      </c>
    </row>
    <row r="1406" spans="1:1">
      <c r="A1406" s="31" t="s">
        <v>2720</v>
      </c>
    </row>
    <row r="1407" spans="1:1">
      <c r="A1407" s="31" t="s">
        <v>2720</v>
      </c>
    </row>
    <row r="1408" spans="1:1">
      <c r="A1408" s="31" t="s">
        <v>2721</v>
      </c>
    </row>
    <row r="1409" spans="1:1">
      <c r="A1409" s="31" t="s">
        <v>2721</v>
      </c>
    </row>
    <row r="1410" spans="1:1">
      <c r="A1410" s="31" t="s">
        <v>2721</v>
      </c>
    </row>
    <row r="1411" spans="1:1">
      <c r="A1411" s="31" t="s">
        <v>2721</v>
      </c>
    </row>
    <row r="1412" spans="1:1">
      <c r="A1412" s="31" t="s">
        <v>2722</v>
      </c>
    </row>
    <row r="1413" spans="1:1">
      <c r="A1413" s="31" t="s">
        <v>2723</v>
      </c>
    </row>
    <row r="1414" spans="1:1">
      <c r="A1414" s="31" t="s">
        <v>2724</v>
      </c>
    </row>
    <row r="1415" spans="1:1">
      <c r="A1415" s="31" t="s">
        <v>2725</v>
      </c>
    </row>
    <row r="1416" spans="1:1">
      <c r="A1416" s="31" t="s">
        <v>2726</v>
      </c>
    </row>
    <row r="1417" spans="1:1">
      <c r="A1417" s="31" t="s">
        <v>2727</v>
      </c>
    </row>
    <row r="1418" spans="1:1">
      <c r="A1418" s="31" t="s">
        <v>2730</v>
      </c>
    </row>
    <row r="1419" spans="1:1">
      <c r="A1419" s="31" t="s">
        <v>2731</v>
      </c>
    </row>
    <row r="1420" spans="1:1">
      <c r="A1420" s="31" t="s">
        <v>2732</v>
      </c>
    </row>
    <row r="1421" spans="1:1">
      <c r="A1421" s="31" t="s">
        <v>2733</v>
      </c>
    </row>
    <row r="1422" spans="1:1">
      <c r="A1422" s="31" t="s">
        <v>2734</v>
      </c>
    </row>
    <row r="1423" spans="1:1">
      <c r="A1423" s="31" t="s">
        <v>2735</v>
      </c>
    </row>
    <row r="1424" spans="1:1">
      <c r="A1424" s="31" t="s">
        <v>2736</v>
      </c>
    </row>
    <row r="1425" spans="1:1">
      <c r="A1425" s="31" t="s">
        <v>2739</v>
      </c>
    </row>
    <row r="1426" spans="1:1">
      <c r="A1426" s="31" t="s">
        <v>2740</v>
      </c>
    </row>
    <row r="1427" spans="1:1">
      <c r="A1427" s="31" t="s">
        <v>2741</v>
      </c>
    </row>
    <row r="1428" spans="1:1">
      <c r="A1428" s="31" t="s">
        <v>2742</v>
      </c>
    </row>
    <row r="1429" spans="1:1">
      <c r="A1429" s="31" t="s">
        <v>2742</v>
      </c>
    </row>
    <row r="1430" spans="1:1">
      <c r="A1430" s="31" t="s">
        <v>2743</v>
      </c>
    </row>
    <row r="1431" spans="1:1">
      <c r="A1431" s="31" t="s">
        <v>2744</v>
      </c>
    </row>
    <row r="1432" spans="1:1">
      <c r="A1432" s="31" t="s">
        <v>2745</v>
      </c>
    </row>
    <row r="1433" spans="1:1">
      <c r="A1433" s="31" t="s">
        <v>2745</v>
      </c>
    </row>
    <row r="1434" spans="1:1">
      <c r="A1434" s="31" t="s">
        <v>2748</v>
      </c>
    </row>
    <row r="1435" spans="1:1">
      <c r="A1435" s="31" t="s">
        <v>2748</v>
      </c>
    </row>
    <row r="1436" spans="1:1">
      <c r="A1436" s="31" t="s">
        <v>2748</v>
      </c>
    </row>
    <row r="1437" spans="1:1">
      <c r="A1437" s="31" t="s">
        <v>2748</v>
      </c>
    </row>
    <row r="1438" spans="1:1">
      <c r="A1438" s="31" t="s">
        <v>2748</v>
      </c>
    </row>
    <row r="1439" spans="1:1">
      <c r="A1439" s="31" t="s">
        <v>2752</v>
      </c>
    </row>
    <row r="1440" spans="1:1">
      <c r="A1440" s="31" t="s">
        <v>2754</v>
      </c>
    </row>
    <row r="1441" spans="1:1">
      <c r="A1441" s="31" t="s">
        <v>2754</v>
      </c>
    </row>
    <row r="1442" spans="1:1">
      <c r="A1442" s="31" t="s">
        <v>2760</v>
      </c>
    </row>
    <row r="1443" spans="1:1">
      <c r="A1443" s="31" t="s">
        <v>2760</v>
      </c>
    </row>
    <row r="1444" spans="1:1">
      <c r="A1444" s="31" t="s">
        <v>2761</v>
      </c>
    </row>
    <row r="1445" spans="1:1">
      <c r="A1445" s="31" t="s">
        <v>2761</v>
      </c>
    </row>
    <row r="1446" spans="1:1">
      <c r="A1446" s="31" t="s">
        <v>2761</v>
      </c>
    </row>
    <row r="1447" spans="1:1">
      <c r="A1447" s="31" t="s">
        <v>2762</v>
      </c>
    </row>
    <row r="1448" spans="1:1">
      <c r="A1448" s="31" t="s">
        <v>2763</v>
      </c>
    </row>
    <row r="1449" spans="1:1">
      <c r="A1449" s="31" t="s">
        <v>2764</v>
      </c>
    </row>
    <row r="1450" spans="1:1">
      <c r="A1450" s="31" t="s">
        <v>2765</v>
      </c>
    </row>
    <row r="1451" spans="1:1">
      <c r="A1451" s="31" t="s">
        <v>2766</v>
      </c>
    </row>
    <row r="1452" spans="1:1">
      <c r="A1452" s="31" t="s">
        <v>2767</v>
      </c>
    </row>
    <row r="1453" spans="1:1">
      <c r="A1453" s="31" t="s">
        <v>2768</v>
      </c>
    </row>
    <row r="1454" spans="1:1">
      <c r="A1454" s="31" t="s">
        <v>2769</v>
      </c>
    </row>
    <row r="1455" spans="1:1">
      <c r="A1455" s="31" t="s">
        <v>2769</v>
      </c>
    </row>
    <row r="1456" spans="1:1">
      <c r="A1456" s="31" t="s">
        <v>2770</v>
      </c>
    </row>
    <row r="1457" spans="1:1">
      <c r="A1457" s="31" t="s">
        <v>2770</v>
      </c>
    </row>
    <row r="1458" spans="1:1">
      <c r="A1458" s="31" t="s">
        <v>2770</v>
      </c>
    </row>
    <row r="1459" spans="1:1">
      <c r="A1459" s="31" t="s">
        <v>2777</v>
      </c>
    </row>
    <row r="1460" spans="1:1">
      <c r="A1460" s="31" t="s">
        <v>2777</v>
      </c>
    </row>
    <row r="1461" spans="1:1">
      <c r="A1461" s="31" t="s">
        <v>2778</v>
      </c>
    </row>
    <row r="1462" spans="1:1">
      <c r="A1462" s="31" t="s">
        <v>2779</v>
      </c>
    </row>
    <row r="1463" spans="1:1">
      <c r="A1463" s="31" t="s">
        <v>2779</v>
      </c>
    </row>
    <row r="1464" spans="1:1">
      <c r="A1464" s="31" t="s">
        <v>2780</v>
      </c>
    </row>
    <row r="1465" spans="1:1">
      <c r="A1465" s="31" t="s">
        <v>2781</v>
      </c>
    </row>
    <row r="1466" spans="1:1">
      <c r="A1466" s="31" t="s">
        <v>2782</v>
      </c>
    </row>
    <row r="1467" spans="1:1">
      <c r="A1467" s="31" t="s">
        <v>2783</v>
      </c>
    </row>
    <row r="1468" spans="1:1">
      <c r="A1468" s="31" t="s">
        <v>2784</v>
      </c>
    </row>
    <row r="1469" spans="1:1">
      <c r="A1469" s="31" t="s">
        <v>2785</v>
      </c>
    </row>
    <row r="1470" spans="1:1">
      <c r="A1470" s="31" t="s">
        <v>2786</v>
      </c>
    </row>
    <row r="1471" spans="1:1">
      <c r="A1471" s="31" t="s">
        <v>2787</v>
      </c>
    </row>
    <row r="1472" spans="1:1">
      <c r="A1472" s="31" t="s">
        <v>2788</v>
      </c>
    </row>
    <row r="1473" spans="1:1">
      <c r="A1473" s="31" t="s">
        <v>2791</v>
      </c>
    </row>
    <row r="1474" spans="1:1">
      <c r="A1474" s="31" t="s">
        <v>2843</v>
      </c>
    </row>
    <row r="1475" spans="1:1">
      <c r="A1475" s="31" t="s">
        <v>2844</v>
      </c>
    </row>
    <row r="1476" spans="1:1">
      <c r="A1476" s="31" t="s">
        <v>2844</v>
      </c>
    </row>
    <row r="1477" spans="1:1">
      <c r="A1477" s="31" t="s">
        <v>2845</v>
      </c>
    </row>
    <row r="1478" spans="1:1">
      <c r="A1478" s="31" t="s">
        <v>2846</v>
      </c>
    </row>
    <row r="1479" spans="1:1">
      <c r="A1479" s="31" t="s">
        <v>2850</v>
      </c>
    </row>
    <row r="1480" spans="1:1">
      <c r="A1480" s="31" t="s">
        <v>1926</v>
      </c>
    </row>
    <row r="1481" spans="1:1">
      <c r="A1481" s="31" t="s">
        <v>1926</v>
      </c>
    </row>
    <row r="1482" spans="1:1">
      <c r="A1482" s="31" t="s">
        <v>1926</v>
      </c>
    </row>
    <row r="1483" spans="1:1">
      <c r="A1483" s="31" t="s">
        <v>1926</v>
      </c>
    </row>
    <row r="1484" spans="1:1">
      <c r="A1484" s="31" t="s">
        <v>1926</v>
      </c>
    </row>
    <row r="1485" spans="1:1">
      <c r="A1485" s="31" t="s">
        <v>1926</v>
      </c>
    </row>
    <row r="1486" spans="1:1">
      <c r="A1486" s="31" t="s">
        <v>1926</v>
      </c>
    </row>
    <row r="1487" spans="1:1">
      <c r="A1487" s="31" t="s">
        <v>1926</v>
      </c>
    </row>
    <row r="1488" spans="1:1">
      <c r="A1488" s="31" t="s">
        <v>1926</v>
      </c>
    </row>
    <row r="1489" spans="1:1">
      <c r="A1489" s="31" t="s">
        <v>1926</v>
      </c>
    </row>
    <row r="1490" spans="1:1">
      <c r="A1490" s="31" t="s">
        <v>1928</v>
      </c>
    </row>
    <row r="1491" spans="1:1">
      <c r="A1491" s="31" t="s">
        <v>1928</v>
      </c>
    </row>
    <row r="1492" spans="1:1">
      <c r="A1492" s="31" t="s">
        <v>1928</v>
      </c>
    </row>
    <row r="1493" spans="1:1">
      <c r="A1493" s="31" t="s">
        <v>1996</v>
      </c>
    </row>
    <row r="1494" spans="1:1">
      <c r="A1494" s="31" t="s">
        <v>2026</v>
      </c>
    </row>
    <row r="1495" spans="1:1">
      <c r="A1495" s="31" t="s">
        <v>2026</v>
      </c>
    </row>
    <row r="1496" spans="1:1">
      <c r="A1496" s="31" t="s">
        <v>2026</v>
      </c>
    </row>
    <row r="1497" spans="1:1">
      <c r="A1497" s="31" t="s">
        <v>2026</v>
      </c>
    </row>
    <row r="1498" spans="1:1">
      <c r="A1498" s="31" t="s">
        <v>2026</v>
      </c>
    </row>
    <row r="1499" spans="1:1">
      <c r="A1499" s="31" t="s">
        <v>2026</v>
      </c>
    </row>
    <row r="1500" spans="1:1">
      <c r="A1500" s="31" t="s">
        <v>2026</v>
      </c>
    </row>
    <row r="1501" spans="1:1">
      <c r="A1501" s="31" t="s">
        <v>2174</v>
      </c>
    </row>
    <row r="1502" spans="1:1">
      <c r="A1502" s="31" t="s">
        <v>2512</v>
      </c>
    </row>
    <row r="1503" spans="1:1">
      <c r="A1503" s="31" t="s">
        <v>2026</v>
      </c>
    </row>
    <row r="1504" spans="1:1">
      <c r="A1504" s="31" t="s">
        <v>2026</v>
      </c>
    </row>
    <row r="1505" spans="1:1">
      <c r="A1505" s="31" t="s">
        <v>2026</v>
      </c>
    </row>
    <row r="1506" spans="1:1">
      <c r="A1506" s="31" t="s">
        <v>2026</v>
      </c>
    </row>
    <row r="1507" spans="1:1">
      <c r="A1507" s="31" t="s">
        <v>2026</v>
      </c>
    </row>
    <row r="1508" spans="1:1">
      <c r="A1508" s="31" t="s">
        <v>2026</v>
      </c>
    </row>
    <row r="1509" spans="1:1">
      <c r="A1509" s="31" t="s">
        <v>2026</v>
      </c>
    </row>
    <row r="1510" spans="1:1">
      <c r="A1510" s="31" t="s">
        <v>1823</v>
      </c>
    </row>
    <row r="1511" spans="1:1">
      <c r="A1511" s="31" t="s">
        <v>1824</v>
      </c>
    </row>
    <row r="1512" spans="1:1">
      <c r="A1512" s="31" t="s">
        <v>1825</v>
      </c>
    </row>
    <row r="1513" spans="1:1">
      <c r="A1513" s="31" t="s">
        <v>1825</v>
      </c>
    </row>
    <row r="1514" spans="1:1">
      <c r="A1514" s="31" t="s">
        <v>1825</v>
      </c>
    </row>
    <row r="1515" spans="1:1">
      <c r="A1515" s="31" t="s">
        <v>1825</v>
      </c>
    </row>
    <row r="1516" spans="1:1">
      <c r="A1516" s="31" t="s">
        <v>1825</v>
      </c>
    </row>
    <row r="1517" spans="1:1">
      <c r="A1517" s="31" t="s">
        <v>1825</v>
      </c>
    </row>
    <row r="1518" spans="1:1">
      <c r="A1518" s="31" t="s">
        <v>1825</v>
      </c>
    </row>
    <row r="1519" spans="1:1">
      <c r="A1519" s="31" t="s">
        <v>1825</v>
      </c>
    </row>
    <row r="1520" spans="1:1">
      <c r="A1520" s="31" t="s">
        <v>1825</v>
      </c>
    </row>
    <row r="1521" spans="1:1">
      <c r="A1521" s="31" t="s">
        <v>1843</v>
      </c>
    </row>
    <row r="1522" spans="1:1">
      <c r="A1522" s="31" t="s">
        <v>1843</v>
      </c>
    </row>
    <row r="1523" spans="1:1">
      <c r="A1523" s="31" t="s">
        <v>1843</v>
      </c>
    </row>
    <row r="1524" spans="1:1">
      <c r="A1524" s="31" t="s">
        <v>1843</v>
      </c>
    </row>
    <row r="1525" spans="1:1">
      <c r="A1525" s="31" t="s">
        <v>1843</v>
      </c>
    </row>
    <row r="1526" spans="1:1">
      <c r="A1526" s="31" t="s">
        <v>1843</v>
      </c>
    </row>
    <row r="1527" spans="1:1">
      <c r="A1527" s="31" t="s">
        <v>1843</v>
      </c>
    </row>
    <row r="1528" spans="1:1">
      <c r="A1528" s="31" t="s">
        <v>1843</v>
      </c>
    </row>
    <row r="1529" spans="1:1">
      <c r="A1529" s="31" t="s">
        <v>1843</v>
      </c>
    </row>
    <row r="1530" spans="1:1">
      <c r="A1530" s="31" t="s">
        <v>6800</v>
      </c>
    </row>
    <row r="1531" spans="1:1">
      <c r="A1531" s="31" t="s">
        <v>6800</v>
      </c>
    </row>
    <row r="1532" spans="1:1">
      <c r="A1532" s="31" t="s">
        <v>6800</v>
      </c>
    </row>
    <row r="1533" spans="1:1">
      <c r="A1533" s="31" t="s">
        <v>6800</v>
      </c>
    </row>
    <row r="1534" spans="1:1">
      <c r="A1534" s="31" t="s">
        <v>6800</v>
      </c>
    </row>
    <row r="1535" spans="1:1">
      <c r="A1535" s="31" t="s">
        <v>1866</v>
      </c>
    </row>
    <row r="1536" spans="1:1">
      <c r="A1536" s="31" t="s">
        <v>1866</v>
      </c>
    </row>
    <row r="1537" spans="1:1">
      <c r="A1537" s="31" t="s">
        <v>1866</v>
      </c>
    </row>
    <row r="1538" spans="1:1">
      <c r="A1538" s="31" t="s">
        <v>1950</v>
      </c>
    </row>
    <row r="1539" spans="1:1">
      <c r="A1539" s="31" t="s">
        <v>1965</v>
      </c>
    </row>
    <row r="1540" spans="1:1">
      <c r="A1540" s="31" t="s">
        <v>1965</v>
      </c>
    </row>
    <row r="1541" spans="1:1">
      <c r="A1541" s="31" t="s">
        <v>1965</v>
      </c>
    </row>
    <row r="1542" spans="1:1">
      <c r="A1542" s="31" t="s">
        <v>1966</v>
      </c>
    </row>
    <row r="1543" spans="1:1">
      <c r="A1543" s="31" t="s">
        <v>1971</v>
      </c>
    </row>
    <row r="1544" spans="1:1">
      <c r="A1544" s="31" t="s">
        <v>1977</v>
      </c>
    </row>
    <row r="1545" spans="1:1">
      <c r="A1545" s="31" t="s">
        <v>1977</v>
      </c>
    </row>
    <row r="1546" spans="1:1">
      <c r="A1546" s="31" t="s">
        <v>2015</v>
      </c>
    </row>
    <row r="1547" spans="1:1">
      <c r="A1547" s="31" t="s">
        <v>2478</v>
      </c>
    </row>
    <row r="1548" spans="1:1">
      <c r="A1548" s="31" t="s">
        <v>2502</v>
      </c>
    </row>
    <row r="1549" spans="1:1">
      <c r="A1549" s="31" t="s">
        <v>2502</v>
      </c>
    </row>
    <row r="1550" spans="1:1">
      <c r="A1550" s="31" t="s">
        <v>2502</v>
      </c>
    </row>
    <row r="1551" spans="1:1">
      <c r="A1551" s="31" t="s">
        <v>2502</v>
      </c>
    </row>
    <row r="1552" spans="1:1">
      <c r="A1552" s="31" t="s">
        <v>2503</v>
      </c>
    </row>
    <row r="1553" spans="1:1">
      <c r="A1553" s="31" t="s">
        <v>2510</v>
      </c>
    </row>
    <row r="1554" spans="1:1">
      <c r="A1554" s="31" t="s">
        <v>2511</v>
      </c>
    </row>
    <row r="1555" spans="1:1">
      <c r="A1555" s="31" t="s">
        <v>2591</v>
      </c>
    </row>
    <row r="1556" spans="1:1">
      <c r="A1556" s="31" t="s">
        <v>2592</v>
      </c>
    </row>
    <row r="1557" spans="1:1">
      <c r="A1557" s="31" t="s">
        <v>2616</v>
      </c>
    </row>
    <row r="1558" spans="1:1">
      <c r="A1558" s="31" t="s">
        <v>2620</v>
      </c>
    </row>
    <row r="1559" spans="1:1">
      <c r="A1559" s="31" t="s">
        <v>2620</v>
      </c>
    </row>
    <row r="1560" spans="1:1">
      <c r="A1560" s="31" t="s">
        <v>2621</v>
      </c>
    </row>
    <row r="1561" spans="1:1">
      <c r="A1561" s="31" t="s">
        <v>2621</v>
      </c>
    </row>
    <row r="1562" spans="1:1">
      <c r="A1562" s="31" t="s">
        <v>2622</v>
      </c>
    </row>
    <row r="1563" spans="1:1">
      <c r="A1563" s="31" t="s">
        <v>2625</v>
      </c>
    </row>
    <row r="1564" spans="1:1">
      <c r="A1564" s="31" t="s">
        <v>2628</v>
      </c>
    </row>
    <row r="1565" spans="1:1">
      <c r="A1565" s="31" t="s">
        <v>2628</v>
      </c>
    </row>
    <row r="1566" spans="1:1">
      <c r="A1566" s="31" t="s">
        <v>2628</v>
      </c>
    </row>
    <row r="1567" spans="1:1">
      <c r="A1567" s="31" t="s">
        <v>2629</v>
      </c>
    </row>
    <row r="1568" spans="1:1">
      <c r="A1568" s="31" t="s">
        <v>2630</v>
      </c>
    </row>
    <row r="1569" spans="1:1">
      <c r="A1569" s="31" t="s">
        <v>2631</v>
      </c>
    </row>
    <row r="1570" spans="1:1">
      <c r="A1570" s="31" t="s">
        <v>2631</v>
      </c>
    </row>
    <row r="1571" spans="1:1">
      <c r="A1571" s="31" t="s">
        <v>2631</v>
      </c>
    </row>
    <row r="1572" spans="1:1">
      <c r="A1572" s="31" t="s">
        <v>2631</v>
      </c>
    </row>
    <row r="1573" spans="1:1">
      <c r="A1573" s="31" t="s">
        <v>2631</v>
      </c>
    </row>
    <row r="1574" spans="1:1">
      <c r="A1574" s="31" t="s">
        <v>2631</v>
      </c>
    </row>
    <row r="1575" spans="1:1">
      <c r="A1575" s="31" t="s">
        <v>2631</v>
      </c>
    </row>
    <row r="1576" spans="1:1">
      <c r="A1576" s="31" t="s">
        <v>2631</v>
      </c>
    </row>
    <row r="1577" spans="1:1">
      <c r="A1577" s="31" t="s">
        <v>2632</v>
      </c>
    </row>
    <row r="1578" spans="1:1">
      <c r="A1578" s="31" t="s">
        <v>2632</v>
      </c>
    </row>
    <row r="1579" spans="1:1">
      <c r="A1579" s="31" t="s">
        <v>2635</v>
      </c>
    </row>
    <row r="1580" spans="1:1">
      <c r="A1580" s="31" t="s">
        <v>2636</v>
      </c>
    </row>
    <row r="1581" spans="1:1">
      <c r="A1581" s="31" t="s">
        <v>2636</v>
      </c>
    </row>
    <row r="1582" spans="1:1">
      <c r="A1582" s="31" t="s">
        <v>2636</v>
      </c>
    </row>
    <row r="1583" spans="1:1">
      <c r="A1583" s="31" t="s">
        <v>2637</v>
      </c>
    </row>
    <row r="1584" spans="1:1">
      <c r="A1584" s="31" t="s">
        <v>2639</v>
      </c>
    </row>
    <row r="1585" spans="1:1">
      <c r="A1585" s="31" t="s">
        <v>2640</v>
      </c>
    </row>
    <row r="1586" spans="1:1">
      <c r="A1586" s="31" t="s">
        <v>2641</v>
      </c>
    </row>
    <row r="1587" spans="1:1">
      <c r="A1587" s="31" t="s">
        <v>2662</v>
      </c>
    </row>
    <row r="1588" spans="1:1">
      <c r="A1588" s="31" t="s">
        <v>2666</v>
      </c>
    </row>
    <row r="1589" spans="1:1">
      <c r="A1589" s="31" t="s">
        <v>2672</v>
      </c>
    </row>
    <row r="1590" spans="1:1">
      <c r="A1590" s="31" t="s">
        <v>2672</v>
      </c>
    </row>
    <row r="1591" spans="1:1">
      <c r="A1591" s="31" t="s">
        <v>2672</v>
      </c>
    </row>
    <row r="1592" spans="1:1">
      <c r="A1592" s="31" t="s">
        <v>2774</v>
      </c>
    </row>
    <row r="1593" spans="1:1">
      <c r="A1593" s="31" t="s">
        <v>2776</v>
      </c>
    </row>
    <row r="1594" spans="1:1">
      <c r="A1594" s="31" t="s">
        <v>2792</v>
      </c>
    </row>
    <row r="1595" spans="1:1">
      <c r="A1595" s="31" t="s">
        <v>6944</v>
      </c>
    </row>
    <row r="1596" spans="1:1">
      <c r="A1596" s="31" t="s">
        <v>6944</v>
      </c>
    </row>
    <row r="1597" spans="1:1">
      <c r="A1597" s="31" t="s">
        <v>6944</v>
      </c>
    </row>
    <row r="1598" spans="1:1">
      <c r="A1598" s="31" t="s">
        <v>2801</v>
      </c>
    </row>
    <row r="1599" spans="1:1">
      <c r="A1599" s="31" t="s">
        <v>2801</v>
      </c>
    </row>
    <row r="1600" spans="1:1">
      <c r="A1600" s="31" t="s">
        <v>2802</v>
      </c>
    </row>
    <row r="1601" spans="1:1">
      <c r="A1601" s="31" t="s">
        <v>2802</v>
      </c>
    </row>
    <row r="1602" spans="1:1">
      <c r="A1602" s="31" t="s">
        <v>2803</v>
      </c>
    </row>
    <row r="1603" spans="1:1">
      <c r="A1603" s="31" t="s">
        <v>2804</v>
      </c>
    </row>
    <row r="1604" spans="1:1">
      <c r="A1604" s="31" t="s">
        <v>2805</v>
      </c>
    </row>
    <row r="1605" spans="1:1">
      <c r="A1605" s="31" t="s">
        <v>2806</v>
      </c>
    </row>
    <row r="1606" spans="1:1">
      <c r="A1606" s="31" t="s">
        <v>2807</v>
      </c>
    </row>
    <row r="1607" spans="1:1">
      <c r="A1607" s="31" t="s">
        <v>2808</v>
      </c>
    </row>
    <row r="1608" spans="1:1">
      <c r="A1608" s="31" t="s">
        <v>2809</v>
      </c>
    </row>
    <row r="1609" spans="1:1">
      <c r="A1609" s="31" t="s">
        <v>2810</v>
      </c>
    </row>
    <row r="1610" spans="1:1">
      <c r="A1610" s="31" t="s">
        <v>2811</v>
      </c>
    </row>
    <row r="1611" spans="1:1">
      <c r="A1611" s="31" t="s">
        <v>2812</v>
      </c>
    </row>
    <row r="1612" spans="1:1">
      <c r="A1612" s="31" t="s">
        <v>2815</v>
      </c>
    </row>
    <row r="1613" spans="1:1">
      <c r="A1613" s="31" t="s">
        <v>2819</v>
      </c>
    </row>
    <row r="1614" spans="1:1">
      <c r="A1614" s="31" t="s">
        <v>2820</v>
      </c>
    </row>
    <row r="1615" spans="1:1">
      <c r="A1615" s="31" t="s">
        <v>2821</v>
      </c>
    </row>
    <row r="1616" spans="1:1">
      <c r="A1616" s="31" t="s">
        <v>2822</v>
      </c>
    </row>
    <row r="1617" spans="1:1">
      <c r="A1617" s="31" t="s">
        <v>2823</v>
      </c>
    </row>
    <row r="1618" spans="1:1">
      <c r="A1618" s="31" t="s">
        <v>2826</v>
      </c>
    </row>
    <row r="1619" spans="1:1">
      <c r="A1619" s="31" t="s">
        <v>2827</v>
      </c>
    </row>
    <row r="1620" spans="1:1">
      <c r="A1620" s="31" t="s">
        <v>2828</v>
      </c>
    </row>
    <row r="1621" spans="1:1">
      <c r="A1621" s="31" t="s">
        <v>2828</v>
      </c>
    </row>
    <row r="1622" spans="1:1">
      <c r="A1622" s="31" t="s">
        <v>2829</v>
      </c>
    </row>
    <row r="1623" spans="1:1">
      <c r="A1623" s="31" t="s">
        <v>2829</v>
      </c>
    </row>
    <row r="1624" spans="1:1">
      <c r="A1624" s="31" t="s">
        <v>2830</v>
      </c>
    </row>
    <row r="1625" spans="1:1">
      <c r="A1625" s="31" t="s">
        <v>2831</v>
      </c>
    </row>
    <row r="1626" spans="1:1">
      <c r="A1626" s="31" t="s">
        <v>2833</v>
      </c>
    </row>
    <row r="1627" spans="1:1">
      <c r="A1627" s="31" t="s">
        <v>2836</v>
      </c>
    </row>
    <row r="1628" spans="1:1">
      <c r="A1628" s="31" t="s">
        <v>2837</v>
      </c>
    </row>
    <row r="1629" spans="1:1">
      <c r="A1629" s="31" t="s">
        <v>2837</v>
      </c>
    </row>
    <row r="1630" spans="1:1">
      <c r="A1630" s="31" t="s">
        <v>2838</v>
      </c>
    </row>
    <row r="1631" spans="1:1">
      <c r="A1631" s="31" t="s">
        <v>2847</v>
      </c>
    </row>
    <row r="1632" spans="1:1">
      <c r="A1632" s="31" t="s">
        <v>2848</v>
      </c>
    </row>
    <row r="1633" spans="1:1">
      <c r="A1633" s="31" t="s">
        <v>2849</v>
      </c>
    </row>
    <row r="1634" spans="1:1">
      <c r="A1634" s="31" t="s">
        <v>2851</v>
      </c>
    </row>
    <row r="1635" spans="1:1">
      <c r="A1635" s="31" t="s">
        <v>2852</v>
      </c>
    </row>
    <row r="1636" spans="1:1">
      <c r="A1636" s="31" t="s">
        <v>2853</v>
      </c>
    </row>
    <row r="1637" spans="1:1">
      <c r="A1637" s="31" t="s">
        <v>2854</v>
      </c>
    </row>
    <row r="1638" spans="1:1">
      <c r="A1638" s="31" t="s">
        <v>2857</v>
      </c>
    </row>
    <row r="1639" spans="1:1">
      <c r="A1639" s="31" t="s">
        <v>2818</v>
      </c>
    </row>
    <row r="1640" spans="1:1">
      <c r="A1640" s="31" t="s">
        <v>2832</v>
      </c>
    </row>
    <row r="1641" spans="1:1">
      <c r="A1641" s="31" t="s">
        <v>2842</v>
      </c>
    </row>
    <row r="1642" spans="1:1">
      <c r="A1642" s="31" t="s">
        <v>2863</v>
      </c>
    </row>
    <row r="1643" spans="1:1">
      <c r="A1643" s="31" t="s">
        <v>2866</v>
      </c>
    </row>
    <row r="1644" spans="1:1">
      <c r="A1644" s="31" t="s">
        <v>2842</v>
      </c>
    </row>
    <row r="1645" spans="1:1">
      <c r="A1645" s="31" t="s">
        <v>2860</v>
      </c>
    </row>
    <row r="1646" spans="1:1">
      <c r="A1646" s="31" t="s">
        <v>1821</v>
      </c>
    </row>
    <row r="1647" spans="1:1">
      <c r="A1647" s="31" t="s">
        <v>1821</v>
      </c>
    </row>
    <row r="1648" spans="1:1">
      <c r="A1648" s="31" t="s">
        <v>1821</v>
      </c>
    </row>
    <row r="1649" spans="1:1">
      <c r="A1649" s="31" t="s">
        <v>1821</v>
      </c>
    </row>
    <row r="1650" spans="1:1">
      <c r="A1650" s="31" t="s">
        <v>1821</v>
      </c>
    </row>
    <row r="1651" spans="1:1">
      <c r="A1651" s="31" t="s">
        <v>1821</v>
      </c>
    </row>
    <row r="1652" spans="1:1">
      <c r="A1652" s="31" t="s">
        <v>1821</v>
      </c>
    </row>
    <row r="1653" spans="1:1">
      <c r="A1653" s="31" t="s">
        <v>1821</v>
      </c>
    </row>
    <row r="1654" spans="1:1">
      <c r="A1654" s="31" t="s">
        <v>1821</v>
      </c>
    </row>
    <row r="1655" spans="1:1">
      <c r="A1655" s="31" t="s">
        <v>1821</v>
      </c>
    </row>
    <row r="1656" spans="1:1">
      <c r="A1656" s="31" t="s">
        <v>1821</v>
      </c>
    </row>
    <row r="1657" spans="1:1">
      <c r="A1657" s="31" t="s">
        <v>1821</v>
      </c>
    </row>
    <row r="1658" spans="1:1">
      <c r="A1658" s="31" t="s">
        <v>1821</v>
      </c>
    </row>
    <row r="1659" spans="1:1">
      <c r="A1659" s="31" t="s">
        <v>1821</v>
      </c>
    </row>
    <row r="1660" spans="1:1">
      <c r="A1660" s="31" t="s">
        <v>1821</v>
      </c>
    </row>
    <row r="1661" spans="1:1">
      <c r="A1661" s="31" t="s">
        <v>1821</v>
      </c>
    </row>
    <row r="1662" spans="1:1">
      <c r="A1662" s="31" t="s">
        <v>1821</v>
      </c>
    </row>
    <row r="1663" spans="1:1">
      <c r="A1663" s="31" t="s">
        <v>1821</v>
      </c>
    </row>
    <row r="1664" spans="1:1">
      <c r="A1664" s="31" t="s">
        <v>1821</v>
      </c>
    </row>
    <row r="1665" spans="1:1">
      <c r="A1665" s="31" t="s">
        <v>1821</v>
      </c>
    </row>
    <row r="1666" spans="1:1">
      <c r="A1666" s="31" t="s">
        <v>1821</v>
      </c>
    </row>
    <row r="1667" spans="1:1">
      <c r="A1667" s="31" t="s">
        <v>1821</v>
      </c>
    </row>
    <row r="1668" spans="1:1">
      <c r="A1668" s="31" t="s">
        <v>1821</v>
      </c>
    </row>
    <row r="1669" spans="1:1">
      <c r="A1669" s="31" t="s">
        <v>1900</v>
      </c>
    </row>
    <row r="1670" spans="1:1">
      <c r="A1670" s="31" t="s">
        <v>1900</v>
      </c>
    </row>
    <row r="1671" spans="1:1">
      <c r="A1671" s="31" t="s">
        <v>1900</v>
      </c>
    </row>
    <row r="1672" spans="1:1">
      <c r="A1672" s="31" t="s">
        <v>1900</v>
      </c>
    </row>
    <row r="1673" spans="1:1">
      <c r="A1673" s="31" t="s">
        <v>1900</v>
      </c>
    </row>
    <row r="1674" spans="1:1">
      <c r="A1674" s="31" t="s">
        <v>1901</v>
      </c>
    </row>
    <row r="1675" spans="1:1">
      <c r="A1675" s="31" t="s">
        <v>1901</v>
      </c>
    </row>
    <row r="1676" spans="1:1">
      <c r="A1676" s="31" t="s">
        <v>1901</v>
      </c>
    </row>
    <row r="1677" spans="1:1">
      <c r="A1677" s="31" t="s">
        <v>1901</v>
      </c>
    </row>
    <row r="1678" spans="1:1">
      <c r="A1678" s="31" t="s">
        <v>1901</v>
      </c>
    </row>
    <row r="1679" spans="1:1">
      <c r="A1679" s="31" t="s">
        <v>1901</v>
      </c>
    </row>
    <row r="1680" spans="1:1">
      <c r="A1680" s="31" t="s">
        <v>1901</v>
      </c>
    </row>
    <row r="1681" spans="1:1">
      <c r="A1681" s="31" t="s">
        <v>1901</v>
      </c>
    </row>
    <row r="1682" spans="1:1">
      <c r="A1682" s="31" t="s">
        <v>1901</v>
      </c>
    </row>
    <row r="1683" spans="1:1">
      <c r="A1683" s="31" t="s">
        <v>1902</v>
      </c>
    </row>
    <row r="1684" spans="1:1">
      <c r="A1684" s="31" t="s">
        <v>1902</v>
      </c>
    </row>
    <row r="1685" spans="1:1">
      <c r="A1685" s="31" t="s">
        <v>1902</v>
      </c>
    </row>
    <row r="1686" spans="1:1">
      <c r="A1686" s="31" t="s">
        <v>1902</v>
      </c>
    </row>
    <row r="1687" spans="1:1">
      <c r="A1687" s="31" t="s">
        <v>1902</v>
      </c>
    </row>
    <row r="1688" spans="1:1">
      <c r="A1688" s="31" t="s">
        <v>1902</v>
      </c>
    </row>
    <row r="1689" spans="1:1">
      <c r="A1689" s="31" t="s">
        <v>1902</v>
      </c>
    </row>
    <row r="1690" spans="1:1">
      <c r="A1690" s="31" t="s">
        <v>1902</v>
      </c>
    </row>
    <row r="1691" spans="1:1">
      <c r="A1691" s="31" t="s">
        <v>1902</v>
      </c>
    </row>
    <row r="1692" spans="1:1">
      <c r="A1692" s="31" t="s">
        <v>1902</v>
      </c>
    </row>
    <row r="1693" spans="1:1">
      <c r="A1693" s="31" t="s">
        <v>1902</v>
      </c>
    </row>
    <row r="1694" spans="1:1">
      <c r="A1694" s="31" t="s">
        <v>1902</v>
      </c>
    </row>
    <row r="1695" spans="1:1">
      <c r="A1695" s="31" t="s">
        <v>1902</v>
      </c>
    </row>
    <row r="1696" spans="1:1">
      <c r="A1696" s="31" t="s">
        <v>1902</v>
      </c>
    </row>
    <row r="1697" spans="1:1">
      <c r="A1697" s="31" t="s">
        <v>1902</v>
      </c>
    </row>
    <row r="1698" spans="1:1">
      <c r="A1698" s="31" t="s">
        <v>1903</v>
      </c>
    </row>
    <row r="1699" spans="1:1">
      <c r="A1699" s="31" t="s">
        <v>1903</v>
      </c>
    </row>
    <row r="1700" spans="1:1">
      <c r="A1700" s="31" t="s">
        <v>1903</v>
      </c>
    </row>
    <row r="1701" spans="1:1">
      <c r="A1701" s="31" t="s">
        <v>1903</v>
      </c>
    </row>
    <row r="1702" spans="1:1">
      <c r="A1702" s="31" t="s">
        <v>1903</v>
      </c>
    </row>
    <row r="1703" spans="1:1">
      <c r="A1703" s="31" t="s">
        <v>1903</v>
      </c>
    </row>
    <row r="1704" spans="1:1">
      <c r="A1704" s="31" t="s">
        <v>1903</v>
      </c>
    </row>
    <row r="1705" spans="1:1">
      <c r="A1705" s="31" t="s">
        <v>1903</v>
      </c>
    </row>
    <row r="1706" spans="1:1">
      <c r="A1706" s="31" t="s">
        <v>1903</v>
      </c>
    </row>
    <row r="1707" spans="1:1">
      <c r="A1707" s="31" t="s">
        <v>1904</v>
      </c>
    </row>
    <row r="1708" spans="1:1">
      <c r="A1708" s="31" t="s">
        <v>1904</v>
      </c>
    </row>
    <row r="1709" spans="1:1">
      <c r="A1709" s="31" t="s">
        <v>1905</v>
      </c>
    </row>
    <row r="1710" spans="1:1">
      <c r="A1710" s="31" t="s">
        <v>1905</v>
      </c>
    </row>
    <row r="1711" spans="1:1">
      <c r="A1711" s="31" t="s">
        <v>1905</v>
      </c>
    </row>
    <row r="1712" spans="1:1">
      <c r="A1712" s="31" t="s">
        <v>1905</v>
      </c>
    </row>
    <row r="1713" spans="1:1">
      <c r="A1713" s="31" t="s">
        <v>1905</v>
      </c>
    </row>
    <row r="1714" spans="1:1">
      <c r="A1714" s="31" t="s">
        <v>1905</v>
      </c>
    </row>
    <row r="1715" spans="1:1">
      <c r="A1715" s="31" t="s">
        <v>1905</v>
      </c>
    </row>
    <row r="1716" spans="1:1">
      <c r="A1716" s="31" t="s">
        <v>1905</v>
      </c>
    </row>
    <row r="1717" spans="1:1">
      <c r="A1717" s="31" t="s">
        <v>1905</v>
      </c>
    </row>
    <row r="1718" spans="1:1">
      <c r="A1718" s="31" t="s">
        <v>1906</v>
      </c>
    </row>
    <row r="1719" spans="1:1">
      <c r="A1719" s="31" t="s">
        <v>1906</v>
      </c>
    </row>
    <row r="1720" spans="1:1">
      <c r="A1720" s="31" t="s">
        <v>1906</v>
      </c>
    </row>
    <row r="1721" spans="1:1">
      <c r="A1721" s="31" t="s">
        <v>1907</v>
      </c>
    </row>
    <row r="1722" spans="1:1">
      <c r="A1722" s="31" t="s">
        <v>1907</v>
      </c>
    </row>
    <row r="1723" spans="1:1">
      <c r="A1723" s="31" t="s">
        <v>1907</v>
      </c>
    </row>
    <row r="1724" spans="1:1">
      <c r="A1724" s="31" t="s">
        <v>1907</v>
      </c>
    </row>
    <row r="1725" spans="1:1">
      <c r="A1725" s="31" t="s">
        <v>1907</v>
      </c>
    </row>
    <row r="1726" spans="1:1">
      <c r="A1726" s="31" t="s">
        <v>1907</v>
      </c>
    </row>
    <row r="1727" spans="1:1">
      <c r="A1727" s="31" t="s">
        <v>1907</v>
      </c>
    </row>
    <row r="1728" spans="1:1">
      <c r="A1728" s="31" t="s">
        <v>1907</v>
      </c>
    </row>
    <row r="1729" spans="1:1">
      <c r="A1729" s="31" t="s">
        <v>1907</v>
      </c>
    </row>
    <row r="1730" spans="1:1">
      <c r="A1730" s="31" t="s">
        <v>1907</v>
      </c>
    </row>
    <row r="1731" spans="1:1">
      <c r="A1731" s="31" t="s">
        <v>1907</v>
      </c>
    </row>
    <row r="1732" spans="1:1">
      <c r="A1732" s="31" t="s">
        <v>1907</v>
      </c>
    </row>
    <row r="1733" spans="1:1">
      <c r="A1733" s="31" t="s">
        <v>1907</v>
      </c>
    </row>
    <row r="1734" spans="1:1">
      <c r="A1734" s="31" t="s">
        <v>1907</v>
      </c>
    </row>
    <row r="1735" spans="1:1">
      <c r="A1735" s="31" t="s">
        <v>1908</v>
      </c>
    </row>
    <row r="1736" spans="1:1">
      <c r="A1736" s="31" t="s">
        <v>1908</v>
      </c>
    </row>
    <row r="1737" spans="1:1">
      <c r="A1737" s="31" t="s">
        <v>1908</v>
      </c>
    </row>
    <row r="1738" spans="1:1">
      <c r="A1738" s="31" t="s">
        <v>1909</v>
      </c>
    </row>
    <row r="1739" spans="1:1">
      <c r="A1739" s="31" t="s">
        <v>1909</v>
      </c>
    </row>
    <row r="1740" spans="1:1">
      <c r="A1740" s="31" t="s">
        <v>1909</v>
      </c>
    </row>
    <row r="1741" spans="1:1">
      <c r="A1741" s="31" t="s">
        <v>1909</v>
      </c>
    </row>
    <row r="1742" spans="1:1">
      <c r="A1742" s="31" t="s">
        <v>1909</v>
      </c>
    </row>
    <row r="1743" spans="1:1">
      <c r="A1743" s="31" t="s">
        <v>1909</v>
      </c>
    </row>
    <row r="1744" spans="1:1">
      <c r="A1744" s="31" t="s">
        <v>1909</v>
      </c>
    </row>
    <row r="1745" spans="1:1">
      <c r="A1745" s="31" t="s">
        <v>1909</v>
      </c>
    </row>
    <row r="1746" spans="1:1">
      <c r="A1746" s="31" t="s">
        <v>1909</v>
      </c>
    </row>
    <row r="1747" spans="1:1">
      <c r="A1747" s="31" t="s">
        <v>1909</v>
      </c>
    </row>
    <row r="1748" spans="1:1">
      <c r="A1748" s="31" t="s">
        <v>1909</v>
      </c>
    </row>
    <row r="1749" spans="1:1">
      <c r="A1749" s="31" t="s">
        <v>1909</v>
      </c>
    </row>
    <row r="1750" spans="1:1">
      <c r="A1750" s="31" t="s">
        <v>1909</v>
      </c>
    </row>
    <row r="1751" spans="1:1">
      <c r="A1751" s="31" t="s">
        <v>1909</v>
      </c>
    </row>
    <row r="1752" spans="1:1">
      <c r="A1752" s="31" t="s">
        <v>1909</v>
      </c>
    </row>
    <row r="1753" spans="1:1">
      <c r="A1753" s="31" t="s">
        <v>1909</v>
      </c>
    </row>
    <row r="1754" spans="1:1">
      <c r="A1754" s="31" t="s">
        <v>1909</v>
      </c>
    </row>
    <row r="1755" spans="1:1">
      <c r="A1755" s="31" t="s">
        <v>1909</v>
      </c>
    </row>
    <row r="1756" spans="1:1">
      <c r="A1756" s="31" t="s">
        <v>1909</v>
      </c>
    </row>
    <row r="1757" spans="1:1">
      <c r="A1757" s="31" t="s">
        <v>1909</v>
      </c>
    </row>
    <row r="1758" spans="1:1">
      <c r="A1758" s="31" t="s">
        <v>1910</v>
      </c>
    </row>
    <row r="1759" spans="1:1">
      <c r="A1759" s="31" t="s">
        <v>1910</v>
      </c>
    </row>
    <row r="1760" spans="1:1">
      <c r="A1760" s="31" t="s">
        <v>1910</v>
      </c>
    </row>
    <row r="1761" spans="1:1">
      <c r="A1761" s="31" t="s">
        <v>1910</v>
      </c>
    </row>
    <row r="1762" spans="1:1">
      <c r="A1762" s="31" t="s">
        <v>1910</v>
      </c>
    </row>
    <row r="1763" spans="1:1">
      <c r="A1763" s="31" t="s">
        <v>1910</v>
      </c>
    </row>
    <row r="1764" spans="1:1">
      <c r="A1764" s="31" t="s">
        <v>1910</v>
      </c>
    </row>
    <row r="1765" spans="1:1">
      <c r="A1765" s="31" t="s">
        <v>1910</v>
      </c>
    </row>
    <row r="1766" spans="1:1">
      <c r="A1766" s="31" t="s">
        <v>1910</v>
      </c>
    </row>
    <row r="1767" spans="1:1">
      <c r="A1767" s="31" t="s">
        <v>1910</v>
      </c>
    </row>
    <row r="1768" spans="1:1">
      <c r="A1768" s="31" t="s">
        <v>1910</v>
      </c>
    </row>
    <row r="1769" spans="1:1">
      <c r="A1769" s="31" t="s">
        <v>1910</v>
      </c>
    </row>
    <row r="1770" spans="1:1">
      <c r="A1770" s="31" t="s">
        <v>1910</v>
      </c>
    </row>
    <row r="1771" spans="1:1">
      <c r="A1771" s="31" t="s">
        <v>1910</v>
      </c>
    </row>
    <row r="1772" spans="1:1">
      <c r="A1772" s="31" t="s">
        <v>1910</v>
      </c>
    </row>
    <row r="1773" spans="1:1">
      <c r="A1773" s="31" t="s">
        <v>1910</v>
      </c>
    </row>
    <row r="1774" spans="1:1">
      <c r="A1774" s="31" t="s">
        <v>1910</v>
      </c>
    </row>
    <row r="1775" spans="1:1">
      <c r="A1775" s="31" t="s">
        <v>1910</v>
      </c>
    </row>
    <row r="1776" spans="1:1">
      <c r="A1776" s="31" t="s">
        <v>1910</v>
      </c>
    </row>
    <row r="1777" spans="1:1">
      <c r="A1777" s="31" t="s">
        <v>1911</v>
      </c>
    </row>
    <row r="1778" spans="1:1">
      <c r="A1778" s="31" t="s">
        <v>1911</v>
      </c>
    </row>
    <row r="1779" spans="1:1">
      <c r="A1779" s="31" t="s">
        <v>1911</v>
      </c>
    </row>
    <row r="1780" spans="1:1">
      <c r="A1780" s="31" t="s">
        <v>1911</v>
      </c>
    </row>
    <row r="1781" spans="1:1">
      <c r="A1781" s="31" t="s">
        <v>1911</v>
      </c>
    </row>
    <row r="1782" spans="1:1">
      <c r="A1782" s="31" t="s">
        <v>1911</v>
      </c>
    </row>
    <row r="1783" spans="1:1">
      <c r="A1783" s="31" t="s">
        <v>1911</v>
      </c>
    </row>
    <row r="1784" spans="1:1">
      <c r="A1784" s="31" t="s">
        <v>1911</v>
      </c>
    </row>
    <row r="1785" spans="1:1">
      <c r="A1785" s="31" t="s">
        <v>1911</v>
      </c>
    </row>
    <row r="1786" spans="1:1">
      <c r="A1786" s="31" t="s">
        <v>1911</v>
      </c>
    </row>
    <row r="1787" spans="1:1">
      <c r="A1787" s="31" t="s">
        <v>1911</v>
      </c>
    </row>
    <row r="1788" spans="1:1">
      <c r="A1788" s="31" t="s">
        <v>1911</v>
      </c>
    </row>
    <row r="1789" spans="1:1">
      <c r="A1789" s="31" t="s">
        <v>1911</v>
      </c>
    </row>
    <row r="1790" spans="1:1">
      <c r="A1790" s="31" t="s">
        <v>1911</v>
      </c>
    </row>
    <row r="1791" spans="1:1">
      <c r="A1791" s="31" t="s">
        <v>1911</v>
      </c>
    </row>
    <row r="1792" spans="1:1">
      <c r="A1792" s="31" t="s">
        <v>1912</v>
      </c>
    </row>
    <row r="1793" spans="1:1">
      <c r="A1793" s="31" t="s">
        <v>1912</v>
      </c>
    </row>
    <row r="1794" spans="1:1">
      <c r="A1794" s="31" t="s">
        <v>1912</v>
      </c>
    </row>
    <row r="1795" spans="1:1">
      <c r="A1795" s="31" t="s">
        <v>1912</v>
      </c>
    </row>
    <row r="1796" spans="1:1">
      <c r="A1796" s="31" t="s">
        <v>1915</v>
      </c>
    </row>
    <row r="1797" spans="1:1">
      <c r="A1797" s="31" t="s">
        <v>1915</v>
      </c>
    </row>
    <row r="1798" spans="1:1">
      <c r="A1798" s="31" t="s">
        <v>1915</v>
      </c>
    </row>
    <row r="1799" spans="1:1">
      <c r="A1799" s="31" t="s">
        <v>1915</v>
      </c>
    </row>
    <row r="1800" spans="1:1">
      <c r="A1800" s="31" t="s">
        <v>1915</v>
      </c>
    </row>
    <row r="1801" spans="1:1">
      <c r="A1801" s="31" t="s">
        <v>1915</v>
      </c>
    </row>
    <row r="1802" spans="1:1">
      <c r="A1802" s="31" t="s">
        <v>1915</v>
      </c>
    </row>
    <row r="1803" spans="1:1">
      <c r="A1803" s="31" t="s">
        <v>1915</v>
      </c>
    </row>
    <row r="1804" spans="1:1">
      <c r="A1804" s="31" t="s">
        <v>1915</v>
      </c>
    </row>
    <row r="1805" spans="1:1">
      <c r="A1805" s="31" t="s">
        <v>1915</v>
      </c>
    </row>
    <row r="1806" spans="1:1">
      <c r="A1806" s="31" t="s">
        <v>1915</v>
      </c>
    </row>
    <row r="1807" spans="1:1">
      <c r="A1807" s="31" t="s">
        <v>1915</v>
      </c>
    </row>
    <row r="1808" spans="1:1">
      <c r="A1808" s="31" t="s">
        <v>1915</v>
      </c>
    </row>
    <row r="1809" spans="1:1">
      <c r="A1809" s="31" t="s">
        <v>1918</v>
      </c>
    </row>
    <row r="1810" spans="1:1">
      <c r="A1810" s="31" t="s">
        <v>1918</v>
      </c>
    </row>
    <row r="1811" spans="1:1">
      <c r="A1811" s="31" t="s">
        <v>1918</v>
      </c>
    </row>
    <row r="1812" spans="1:1">
      <c r="A1812" s="31" t="s">
        <v>1918</v>
      </c>
    </row>
    <row r="1813" spans="1:1">
      <c r="A1813" s="31" t="s">
        <v>1918</v>
      </c>
    </row>
    <row r="1814" spans="1:1">
      <c r="A1814" s="31" t="s">
        <v>1918</v>
      </c>
    </row>
    <row r="1815" spans="1:1">
      <c r="A1815" s="31" t="s">
        <v>1918</v>
      </c>
    </row>
    <row r="1816" spans="1:1">
      <c r="A1816" s="31" t="s">
        <v>1918</v>
      </c>
    </row>
    <row r="1817" spans="1:1">
      <c r="A1817" s="31" t="s">
        <v>1918</v>
      </c>
    </row>
    <row r="1818" spans="1:1">
      <c r="A1818" s="31" t="s">
        <v>1918</v>
      </c>
    </row>
    <row r="1819" spans="1:1">
      <c r="A1819" s="31" t="s">
        <v>1918</v>
      </c>
    </row>
    <row r="1820" spans="1:1">
      <c r="A1820" s="31" t="s">
        <v>1918</v>
      </c>
    </row>
    <row r="1821" spans="1:1">
      <c r="A1821" s="31" t="s">
        <v>1918</v>
      </c>
    </row>
    <row r="1822" spans="1:1">
      <c r="A1822" s="31" t="s">
        <v>1918</v>
      </c>
    </row>
    <row r="1823" spans="1:1">
      <c r="A1823" s="31" t="s">
        <v>1918</v>
      </c>
    </row>
    <row r="1824" spans="1:1">
      <c r="A1824" s="31" t="s">
        <v>1931</v>
      </c>
    </row>
    <row r="1825" spans="1:1">
      <c r="A1825" s="31" t="s">
        <v>1931</v>
      </c>
    </row>
    <row r="1826" spans="1:1">
      <c r="A1826" s="31" t="s">
        <v>1931</v>
      </c>
    </row>
    <row r="1827" spans="1:1">
      <c r="A1827" s="31" t="s">
        <v>1931</v>
      </c>
    </row>
    <row r="1828" spans="1:1">
      <c r="A1828" s="31" t="s">
        <v>1931</v>
      </c>
    </row>
    <row r="1829" spans="1:1">
      <c r="A1829" s="31" t="s">
        <v>1931</v>
      </c>
    </row>
    <row r="1830" spans="1:1">
      <c r="A1830" s="31" t="s">
        <v>1931</v>
      </c>
    </row>
    <row r="1831" spans="1:1">
      <c r="A1831" s="31" t="s">
        <v>1931</v>
      </c>
    </row>
    <row r="1832" spans="1:1">
      <c r="A1832" s="31" t="s">
        <v>1931</v>
      </c>
    </row>
    <row r="1833" spans="1:1">
      <c r="A1833" s="31" t="s">
        <v>1931</v>
      </c>
    </row>
    <row r="1834" spans="1:1">
      <c r="A1834" s="31" t="s">
        <v>1931</v>
      </c>
    </row>
    <row r="1835" spans="1:1">
      <c r="A1835" s="31" t="s">
        <v>1931</v>
      </c>
    </row>
    <row r="1836" spans="1:1">
      <c r="A1836" s="31" t="s">
        <v>1931</v>
      </c>
    </row>
    <row r="1837" spans="1:1">
      <c r="A1837" s="31" t="s">
        <v>1931</v>
      </c>
    </row>
    <row r="1838" spans="1:1">
      <c r="A1838" s="31" t="s">
        <v>1931</v>
      </c>
    </row>
    <row r="1839" spans="1:1">
      <c r="A1839" s="31" t="s">
        <v>1931</v>
      </c>
    </row>
    <row r="1840" spans="1:1">
      <c r="A1840" s="31" t="s">
        <v>1931</v>
      </c>
    </row>
    <row r="1841" spans="1:1">
      <c r="A1841" s="31" t="s">
        <v>1931</v>
      </c>
    </row>
    <row r="1842" spans="1:1">
      <c r="A1842" s="31" t="s">
        <v>1931</v>
      </c>
    </row>
    <row r="1843" spans="1:1">
      <c r="A1843" s="31" t="s">
        <v>1931</v>
      </c>
    </row>
    <row r="1844" spans="1:1">
      <c r="A1844" s="31" t="s">
        <v>1931</v>
      </c>
    </row>
    <row r="1845" spans="1:1">
      <c r="A1845" s="31" t="s">
        <v>1931</v>
      </c>
    </row>
    <row r="1846" spans="1:1">
      <c r="A1846" s="31" t="s">
        <v>1931</v>
      </c>
    </row>
    <row r="1847" spans="1:1">
      <c r="A1847" s="31" t="s">
        <v>1931</v>
      </c>
    </row>
    <row r="1848" spans="1:1">
      <c r="A1848" s="31" t="s">
        <v>1931</v>
      </c>
    </row>
    <row r="1849" spans="1:1">
      <c r="A1849" s="31" t="s">
        <v>1931</v>
      </c>
    </row>
    <row r="1850" spans="1:1">
      <c r="A1850" s="31" t="s">
        <v>1931</v>
      </c>
    </row>
    <row r="1851" spans="1:1">
      <c r="A1851" s="31" t="s">
        <v>1931</v>
      </c>
    </row>
    <row r="1852" spans="1:1">
      <c r="A1852" s="31" t="s">
        <v>1931</v>
      </c>
    </row>
    <row r="1853" spans="1:1">
      <c r="A1853" s="31" t="s">
        <v>1931</v>
      </c>
    </row>
    <row r="1854" spans="1:1">
      <c r="A1854" s="31" t="s">
        <v>1931</v>
      </c>
    </row>
    <row r="1855" spans="1:1">
      <c r="A1855" s="31" t="s">
        <v>1931</v>
      </c>
    </row>
    <row r="1856" spans="1:1">
      <c r="A1856" s="31" t="s">
        <v>1931</v>
      </c>
    </row>
    <row r="1857" spans="1:1">
      <c r="A1857" s="31" t="s">
        <v>1931</v>
      </c>
    </row>
    <row r="1858" spans="1:1">
      <c r="A1858" s="31" t="s">
        <v>1944</v>
      </c>
    </row>
    <row r="1859" spans="1:1">
      <c r="A1859" s="31" t="s">
        <v>1944</v>
      </c>
    </row>
    <row r="1860" spans="1:1">
      <c r="A1860" s="31" t="s">
        <v>1944</v>
      </c>
    </row>
    <row r="1861" spans="1:1">
      <c r="A1861" s="31" t="s">
        <v>1944</v>
      </c>
    </row>
    <row r="1862" spans="1:1">
      <c r="A1862" s="31" t="s">
        <v>1926</v>
      </c>
    </row>
    <row r="1863" spans="1:1">
      <c r="A1863" s="31" t="s">
        <v>1926</v>
      </c>
    </row>
    <row r="1864" spans="1:1">
      <c r="A1864" s="31" t="s">
        <v>1926</v>
      </c>
    </row>
    <row r="1865" spans="1:1">
      <c r="A1865" s="31" t="s">
        <v>1926</v>
      </c>
    </row>
    <row r="1866" spans="1:1">
      <c r="A1866" s="31" t="s">
        <v>1926</v>
      </c>
    </row>
    <row r="1867" spans="1:1">
      <c r="A1867" s="31" t="s">
        <v>1926</v>
      </c>
    </row>
    <row r="1868" spans="1:1">
      <c r="A1868" s="31" t="s">
        <v>1926</v>
      </c>
    </row>
    <row r="1869" spans="1:1">
      <c r="A1869" s="31" t="s">
        <v>1926</v>
      </c>
    </row>
    <row r="1870" spans="1:1">
      <c r="A1870" s="31" t="s">
        <v>1926</v>
      </c>
    </row>
    <row r="1871" spans="1:1">
      <c r="A1871" s="31" t="s">
        <v>1926</v>
      </c>
    </row>
    <row r="1872" spans="1:1">
      <c r="A1872" s="31" t="s">
        <v>1926</v>
      </c>
    </row>
    <row r="1873" spans="1:1">
      <c r="A1873" s="31" t="s">
        <v>1926</v>
      </c>
    </row>
    <row r="1874" spans="1:1">
      <c r="A1874" s="31" t="s">
        <v>1928</v>
      </c>
    </row>
    <row r="1875" spans="1:1">
      <c r="A1875" s="31" t="s">
        <v>1928</v>
      </c>
    </row>
    <row r="1876" spans="1:1">
      <c r="A1876" s="31" t="s">
        <v>1928</v>
      </c>
    </row>
    <row r="1877" spans="1:1">
      <c r="A1877" s="31" t="s">
        <v>1818</v>
      </c>
    </row>
    <row r="1878" spans="1:1">
      <c r="A1878" s="31" t="s">
        <v>1818</v>
      </c>
    </row>
    <row r="1879" spans="1:1">
      <c r="A1879" s="31" t="s">
        <v>1818</v>
      </c>
    </row>
    <row r="1880" spans="1:1">
      <c r="A1880" s="31" t="s">
        <v>1818</v>
      </c>
    </row>
    <row r="1881" spans="1:1">
      <c r="A1881" s="31" t="s">
        <v>1818</v>
      </c>
    </row>
    <row r="1882" spans="1:1">
      <c r="A1882" s="31" t="s">
        <v>1818</v>
      </c>
    </row>
    <row r="1883" spans="1:1">
      <c r="A1883" s="31" t="s">
        <v>1818</v>
      </c>
    </row>
    <row r="1884" spans="1:1">
      <c r="A1884" s="31" t="s">
        <v>1818</v>
      </c>
    </row>
    <row r="1885" spans="1:1">
      <c r="A1885" s="31" t="s">
        <v>1845</v>
      </c>
    </row>
    <row r="1886" spans="1:1">
      <c r="A1886" s="31" t="s">
        <v>1845</v>
      </c>
    </row>
    <row r="1887" spans="1:1">
      <c r="A1887" s="31" t="s">
        <v>1859</v>
      </c>
    </row>
    <row r="1888" spans="1:1">
      <c r="A1888" s="31" t="s">
        <v>1859</v>
      </c>
    </row>
    <row r="1889" spans="1:1">
      <c r="A1889" s="31" t="s">
        <v>1860</v>
      </c>
    </row>
    <row r="1890" spans="1:1">
      <c r="A1890" s="31" t="s">
        <v>1860</v>
      </c>
    </row>
    <row r="1891" spans="1:1">
      <c r="A1891" s="31" t="s">
        <v>1861</v>
      </c>
    </row>
    <row r="1892" spans="1:1">
      <c r="A1892" s="31" t="s">
        <v>1861</v>
      </c>
    </row>
    <row r="1893" spans="1:1">
      <c r="A1893" s="31" t="s">
        <v>1861</v>
      </c>
    </row>
    <row r="1894" spans="1:1">
      <c r="A1894" s="31" t="s">
        <v>1861</v>
      </c>
    </row>
    <row r="1895" spans="1:1">
      <c r="A1895" s="31" t="s">
        <v>1861</v>
      </c>
    </row>
    <row r="1896" spans="1:1">
      <c r="A1896" s="31" t="s">
        <v>1861</v>
      </c>
    </row>
    <row r="1897" spans="1:1">
      <c r="A1897" s="31" t="s">
        <v>1861</v>
      </c>
    </row>
    <row r="1898" spans="1:1">
      <c r="A1898" s="31" t="s">
        <v>1873</v>
      </c>
    </row>
    <row r="1899" spans="1:1">
      <c r="A1899" s="31" t="s">
        <v>1873</v>
      </c>
    </row>
    <row r="1900" spans="1:1">
      <c r="A1900" s="31" t="s">
        <v>1873</v>
      </c>
    </row>
    <row r="1901" spans="1:1">
      <c r="A1901" s="31" t="s">
        <v>1873</v>
      </c>
    </row>
    <row r="1902" spans="1:1">
      <c r="A1902" s="31" t="s">
        <v>1879</v>
      </c>
    </row>
    <row r="1903" spans="1:1">
      <c r="A1903" s="31" t="s">
        <v>1879</v>
      </c>
    </row>
    <row r="1904" spans="1:1">
      <c r="A1904" s="31" t="s">
        <v>1879</v>
      </c>
    </row>
    <row r="1905" spans="1:1">
      <c r="A1905" s="31" t="s">
        <v>1879</v>
      </c>
    </row>
    <row r="1906" spans="1:1">
      <c r="A1906" s="31" t="s">
        <v>1879</v>
      </c>
    </row>
    <row r="1907" spans="1:1">
      <c r="A1907" s="31" t="s">
        <v>1879</v>
      </c>
    </row>
    <row r="1908" spans="1:1">
      <c r="A1908" s="31" t="s">
        <v>1879</v>
      </c>
    </row>
    <row r="1909" spans="1:1">
      <c r="A1909" s="31" t="s">
        <v>6181</v>
      </c>
    </row>
    <row r="1910" spans="1:1">
      <c r="A1910" s="31" t="s">
        <v>6181</v>
      </c>
    </row>
    <row r="1911" spans="1:1">
      <c r="A1911" s="31" t="s">
        <v>6181</v>
      </c>
    </row>
    <row r="1912" spans="1:1">
      <c r="A1912" s="31" t="s">
        <v>6181</v>
      </c>
    </row>
    <row r="1913" spans="1:1">
      <c r="A1913" s="31" t="s">
        <v>6181</v>
      </c>
    </row>
    <row r="1914" spans="1:1">
      <c r="A1914" s="31" t="s">
        <v>6181</v>
      </c>
    </row>
    <row r="1915" spans="1:1">
      <c r="A1915" s="31" t="s">
        <v>6181</v>
      </c>
    </row>
    <row r="1916" spans="1:1">
      <c r="A1916" s="31" t="s">
        <v>6181</v>
      </c>
    </row>
    <row r="1917" spans="1:1">
      <c r="A1917" s="31" t="s">
        <v>6181</v>
      </c>
    </row>
    <row r="1918" spans="1:1">
      <c r="A1918" s="31" t="s">
        <v>6181</v>
      </c>
    </row>
    <row r="1919" spans="1:1">
      <c r="A1919" s="31" t="s">
        <v>1883</v>
      </c>
    </row>
    <row r="1920" spans="1:1">
      <c r="A1920" s="31" t="s">
        <v>1883</v>
      </c>
    </row>
    <row r="1921" spans="1:1">
      <c r="A1921" s="31" t="s">
        <v>1883</v>
      </c>
    </row>
    <row r="1922" spans="1:1">
      <c r="A1922" s="31" t="s">
        <v>1883</v>
      </c>
    </row>
    <row r="1923" spans="1:1">
      <c r="A1923" s="31" t="s">
        <v>1886</v>
      </c>
    </row>
    <row r="1924" spans="1:1">
      <c r="A1924" s="31" t="s">
        <v>1886</v>
      </c>
    </row>
    <row r="1925" spans="1:1">
      <c r="A1925" s="31" t="s">
        <v>1886</v>
      </c>
    </row>
    <row r="1926" spans="1:1">
      <c r="A1926" s="31" t="s">
        <v>1886</v>
      </c>
    </row>
    <row r="1927" spans="1:1">
      <c r="A1927" s="31" t="s">
        <v>1886</v>
      </c>
    </row>
    <row r="1928" spans="1:1">
      <c r="A1928" s="31" t="s">
        <v>1886</v>
      </c>
    </row>
    <row r="1929" spans="1:1">
      <c r="A1929" s="31" t="s">
        <v>1886</v>
      </c>
    </row>
    <row r="1930" spans="1:1">
      <c r="A1930" s="31" t="s">
        <v>1886</v>
      </c>
    </row>
    <row r="1931" spans="1:1">
      <c r="A1931" s="31" t="s">
        <v>1886</v>
      </c>
    </row>
    <row r="1932" spans="1:1">
      <c r="A1932" s="31" t="s">
        <v>1886</v>
      </c>
    </row>
    <row r="1933" spans="1:1">
      <c r="A1933" s="31" t="s">
        <v>1887</v>
      </c>
    </row>
    <row r="1934" spans="1:1">
      <c r="A1934" s="31" t="s">
        <v>1887</v>
      </c>
    </row>
    <row r="1935" spans="1:1">
      <c r="A1935" s="31" t="s">
        <v>1887</v>
      </c>
    </row>
    <row r="1936" spans="1:1">
      <c r="A1936" s="31" t="s">
        <v>1887</v>
      </c>
    </row>
    <row r="1937" spans="1:1">
      <c r="A1937" s="31" t="s">
        <v>1888</v>
      </c>
    </row>
    <row r="1938" spans="1:1">
      <c r="A1938" s="31" t="s">
        <v>1888</v>
      </c>
    </row>
    <row r="1939" spans="1:1">
      <c r="A1939" s="31" t="s">
        <v>1888</v>
      </c>
    </row>
    <row r="1940" spans="1:1">
      <c r="A1940" s="31" t="s">
        <v>1888</v>
      </c>
    </row>
    <row r="1941" spans="1:1">
      <c r="A1941" s="31" t="s">
        <v>1891</v>
      </c>
    </row>
    <row r="1942" spans="1:1">
      <c r="A1942" s="31" t="s">
        <v>1891</v>
      </c>
    </row>
    <row r="1943" spans="1:1">
      <c r="A1943" s="31" t="s">
        <v>1891</v>
      </c>
    </row>
    <row r="1944" spans="1:1">
      <c r="A1944" s="31" t="s">
        <v>1891</v>
      </c>
    </row>
    <row r="1945" spans="1:1">
      <c r="A1945" s="31" t="s">
        <v>1891</v>
      </c>
    </row>
    <row r="1946" spans="1:1">
      <c r="A1946" s="31" t="s">
        <v>1891</v>
      </c>
    </row>
    <row r="1947" spans="1:1">
      <c r="A1947" s="31" t="s">
        <v>1891</v>
      </c>
    </row>
    <row r="1948" spans="1:1">
      <c r="A1948" s="31" t="s">
        <v>1891</v>
      </c>
    </row>
    <row r="1949" spans="1:1">
      <c r="A1949" s="31" t="s">
        <v>1891</v>
      </c>
    </row>
    <row r="1950" spans="1:1">
      <c r="A1950" s="31" t="s">
        <v>1891</v>
      </c>
    </row>
    <row r="1951" spans="1:1">
      <c r="A1951" s="31" t="s">
        <v>1891</v>
      </c>
    </row>
    <row r="1952" spans="1:1">
      <c r="A1952" s="31" t="s">
        <v>1891</v>
      </c>
    </row>
    <row r="1953" spans="1:1">
      <c r="A1953" s="31" t="s">
        <v>1892</v>
      </c>
    </row>
    <row r="1954" spans="1:1">
      <c r="A1954" s="31" t="s">
        <v>1892</v>
      </c>
    </row>
    <row r="1955" spans="1:1">
      <c r="A1955" s="31" t="s">
        <v>1892</v>
      </c>
    </row>
    <row r="1956" spans="1:1">
      <c r="A1956" s="31" t="s">
        <v>1892</v>
      </c>
    </row>
    <row r="1957" spans="1:1">
      <c r="A1957" s="31" t="s">
        <v>1892</v>
      </c>
    </row>
    <row r="1958" spans="1:1">
      <c r="A1958" s="31" t="s">
        <v>1893</v>
      </c>
    </row>
    <row r="1959" spans="1:1">
      <c r="A1959" s="31" t="s">
        <v>1893</v>
      </c>
    </row>
    <row r="1960" spans="1:1">
      <c r="A1960" s="31" t="s">
        <v>1893</v>
      </c>
    </row>
    <row r="1961" spans="1:1">
      <c r="A1961" s="31" t="s">
        <v>1894</v>
      </c>
    </row>
    <row r="1962" spans="1:1">
      <c r="A1962" s="31" t="s">
        <v>1894</v>
      </c>
    </row>
    <row r="1963" spans="1:1">
      <c r="A1963" s="31" t="s">
        <v>1896</v>
      </c>
    </row>
    <row r="1964" spans="1:1">
      <c r="A1964" s="31" t="s">
        <v>1896</v>
      </c>
    </row>
    <row r="1965" spans="1:1">
      <c r="A1965" s="31" t="s">
        <v>1896</v>
      </c>
    </row>
    <row r="1966" spans="1:1">
      <c r="A1966" s="31" t="s">
        <v>1899</v>
      </c>
    </row>
    <row r="1967" spans="1:1">
      <c r="A1967" s="31" t="s">
        <v>1899</v>
      </c>
    </row>
    <row r="1968" spans="1:1">
      <c r="A1968" s="31" t="s">
        <v>1899</v>
      </c>
    </row>
    <row r="1969" spans="1:1">
      <c r="A1969" s="31" t="s">
        <v>1899</v>
      </c>
    </row>
    <row r="1970" spans="1:1">
      <c r="A1970" s="31" t="s">
        <v>1925</v>
      </c>
    </row>
    <row r="1971" spans="1:1">
      <c r="A1971" s="31" t="s">
        <v>1925</v>
      </c>
    </row>
    <row r="1972" spans="1:1">
      <c r="A1972" s="31" t="s">
        <v>1925</v>
      </c>
    </row>
    <row r="1973" spans="1:1">
      <c r="A1973" s="31" t="s">
        <v>1925</v>
      </c>
    </row>
    <row r="1974" spans="1:1">
      <c r="A1974" s="31" t="s">
        <v>1925</v>
      </c>
    </row>
    <row r="1975" spans="1:1">
      <c r="A1975" s="31" t="s">
        <v>1925</v>
      </c>
    </row>
    <row r="1976" spans="1:1">
      <c r="A1976" s="31" t="s">
        <v>1925</v>
      </c>
    </row>
    <row r="1977" spans="1:1">
      <c r="A1977" s="31" t="s">
        <v>1925</v>
      </c>
    </row>
    <row r="1978" spans="1:1">
      <c r="A1978" s="31" t="s">
        <v>1925</v>
      </c>
    </row>
    <row r="1979" spans="1:1">
      <c r="A1979" s="31" t="s">
        <v>1931</v>
      </c>
    </row>
    <row r="1980" spans="1:1">
      <c r="A1980" s="31" t="s">
        <v>2073</v>
      </c>
    </row>
    <row r="1981" spans="1:1">
      <c r="A1981" s="31" t="s">
        <v>2449</v>
      </c>
    </row>
    <row r="1982" spans="1:1">
      <c r="A1982" s="31" t="s">
        <v>2450</v>
      </c>
    </row>
    <row r="1983" spans="1:1">
      <c r="A1983" s="31" t="s">
        <v>2450</v>
      </c>
    </row>
    <row r="1984" spans="1:1">
      <c r="A1984" s="31" t="s">
        <v>2450</v>
      </c>
    </row>
    <row r="1985" spans="1:1">
      <c r="A1985" s="31" t="s">
        <v>2459</v>
      </c>
    </row>
    <row r="1986" spans="1:1">
      <c r="A1986" s="31" t="s">
        <v>2459</v>
      </c>
    </row>
    <row r="1987" spans="1:1">
      <c r="A1987" s="31" t="s">
        <v>2460</v>
      </c>
    </row>
    <row r="1988" spans="1:1">
      <c r="A1988" s="31" t="s">
        <v>2460</v>
      </c>
    </row>
    <row r="1989" spans="1:1">
      <c r="A1989" s="31" t="s">
        <v>2473</v>
      </c>
    </row>
    <row r="1990" spans="1:1">
      <c r="A1990" s="31" t="s">
        <v>2474</v>
      </c>
    </row>
    <row r="1991" spans="1:1">
      <c r="A1991" s="31" t="s">
        <v>2475</v>
      </c>
    </row>
    <row r="1992" spans="1:1">
      <c r="A1992" s="31" t="s">
        <v>2479</v>
      </c>
    </row>
    <row r="1993" spans="1:1">
      <c r="A1993" s="31" t="s">
        <v>2482</v>
      </c>
    </row>
    <row r="1994" spans="1:1">
      <c r="A1994" s="31" t="s">
        <v>2483</v>
      </c>
    </row>
    <row r="1995" spans="1:1">
      <c r="A1995" s="31" t="s">
        <v>2484</v>
      </c>
    </row>
    <row r="1996" spans="1:1">
      <c r="A1996" s="31" t="s">
        <v>2486</v>
      </c>
    </row>
    <row r="1997" spans="1:1">
      <c r="A1997" s="31" t="s">
        <v>2493</v>
      </c>
    </row>
    <row r="1998" spans="1:1">
      <c r="A1998" s="31" t="s">
        <v>2494</v>
      </c>
    </row>
    <row r="1999" spans="1:1">
      <c r="A1999" s="31" t="s">
        <v>2520</v>
      </c>
    </row>
    <row r="2000" spans="1:1">
      <c r="A2000" s="31" t="s">
        <v>1926</v>
      </c>
    </row>
    <row r="2001" spans="1:1">
      <c r="A2001" s="31" t="s">
        <v>1926</v>
      </c>
    </row>
    <row r="2002" spans="1:1">
      <c r="A2002" s="31" t="s">
        <v>1934</v>
      </c>
    </row>
    <row r="2003" spans="1:1">
      <c r="A2003" s="31" t="s">
        <v>2525</v>
      </c>
    </row>
    <row r="2004" spans="1:1">
      <c r="A2004" s="31" t="s">
        <v>1926</v>
      </c>
    </row>
    <row r="2005" spans="1:1">
      <c r="A2005" s="31" t="s">
        <v>1928</v>
      </c>
    </row>
    <row r="2006" spans="1:1">
      <c r="A2006" s="31" t="s">
        <v>1928</v>
      </c>
    </row>
    <row r="2007" spans="1:1">
      <c r="A2007" s="31" t="s">
        <v>1934</v>
      </c>
    </row>
    <row r="2008" spans="1:1">
      <c r="A2008" s="31" t="s">
        <v>1934</v>
      </c>
    </row>
    <row r="2009" spans="1:1">
      <c r="A2009" s="31" t="s">
        <v>1934</v>
      </c>
    </row>
    <row r="2010" spans="1:1">
      <c r="A2010" s="31" t="s">
        <v>1934</v>
      </c>
    </row>
    <row r="2011" spans="1:1">
      <c r="A2011" s="31" t="s">
        <v>1934</v>
      </c>
    </row>
    <row r="2012" spans="1:1">
      <c r="A2012" s="31" t="s">
        <v>1934</v>
      </c>
    </row>
    <row r="2013" spans="1:1">
      <c r="A2013" s="31" t="s">
        <v>1934</v>
      </c>
    </row>
    <row r="2014" spans="1:1">
      <c r="A2014" s="31" t="s">
        <v>1934</v>
      </c>
    </row>
    <row r="2015" spans="1:1">
      <c r="A2015" s="31" t="s">
        <v>1934</v>
      </c>
    </row>
    <row r="2016" spans="1:1">
      <c r="A2016" s="31" t="s">
        <v>1934</v>
      </c>
    </row>
    <row r="2017" spans="1:1">
      <c r="A2017" s="31" t="s">
        <v>1812</v>
      </c>
    </row>
    <row r="2018" spans="1:1">
      <c r="A2018" s="31" t="s">
        <v>1812</v>
      </c>
    </row>
    <row r="2019" spans="1:1">
      <c r="A2019" s="31" t="s">
        <v>1812</v>
      </c>
    </row>
    <row r="2020" spans="1:1">
      <c r="A2020" s="31" t="s">
        <v>1812</v>
      </c>
    </row>
    <row r="2021" spans="1:1">
      <c r="A2021" s="31" t="s">
        <v>1813</v>
      </c>
    </row>
    <row r="2022" spans="1:1">
      <c r="A2022" s="31" t="s">
        <v>1813</v>
      </c>
    </row>
    <row r="2023" spans="1:1">
      <c r="A2023" s="31" t="s">
        <v>1813</v>
      </c>
    </row>
    <row r="2024" spans="1:1">
      <c r="A2024" s="31" t="s">
        <v>1813</v>
      </c>
    </row>
    <row r="2025" spans="1:1">
      <c r="A2025" s="31" t="s">
        <v>1813</v>
      </c>
    </row>
    <row r="2026" spans="1:1">
      <c r="A2026" s="31" t="s">
        <v>1813</v>
      </c>
    </row>
    <row r="2027" spans="1:1">
      <c r="A2027" s="31" t="s">
        <v>1813</v>
      </c>
    </row>
    <row r="2028" spans="1:1">
      <c r="A2028" s="31" t="s">
        <v>1813</v>
      </c>
    </row>
    <row r="2029" spans="1:1">
      <c r="A2029" s="31" t="s">
        <v>1813</v>
      </c>
    </row>
    <row r="2030" spans="1:1">
      <c r="A2030" s="31" t="s">
        <v>1814</v>
      </c>
    </row>
    <row r="2031" spans="1:1">
      <c r="A2031" s="31" t="s">
        <v>1814</v>
      </c>
    </row>
    <row r="2032" spans="1:1">
      <c r="A2032" s="31" t="s">
        <v>1814</v>
      </c>
    </row>
    <row r="2033" spans="1:1">
      <c r="A2033" s="31" t="s">
        <v>1814</v>
      </c>
    </row>
    <row r="2034" spans="1:1">
      <c r="A2034" s="31" t="s">
        <v>1814</v>
      </c>
    </row>
    <row r="2035" spans="1:1">
      <c r="A2035" s="31" t="s">
        <v>6800</v>
      </c>
    </row>
    <row r="2036" spans="1:1">
      <c r="A2036" s="31" t="s">
        <v>6800</v>
      </c>
    </row>
    <row r="2037" spans="1:1">
      <c r="A2037" s="31" t="s">
        <v>6800</v>
      </c>
    </row>
    <row r="2038" spans="1:1">
      <c r="A2038" s="31" t="s">
        <v>6800</v>
      </c>
    </row>
    <row r="2039" spans="1:1">
      <c r="A2039" s="31" t="s">
        <v>6800</v>
      </c>
    </row>
    <row r="2040" spans="1:1">
      <c r="A2040" s="31" t="s">
        <v>6800</v>
      </c>
    </row>
    <row r="2041" spans="1:1">
      <c r="A2041" s="31" t="s">
        <v>6800</v>
      </c>
    </row>
    <row r="2042" spans="1:1">
      <c r="A2042" s="31" t="s">
        <v>6800</v>
      </c>
    </row>
    <row r="2043" spans="1:1">
      <c r="A2043" s="31" t="s">
        <v>1875</v>
      </c>
    </row>
    <row r="2044" spans="1:1">
      <c r="A2044" s="31" t="s">
        <v>1875</v>
      </c>
    </row>
    <row r="2045" spans="1:1">
      <c r="A2045" s="31" t="s">
        <v>1875</v>
      </c>
    </row>
    <row r="2046" spans="1:1">
      <c r="A2046" s="31" t="s">
        <v>1875</v>
      </c>
    </row>
    <row r="2047" spans="1:1">
      <c r="A2047" s="31" t="s">
        <v>1875</v>
      </c>
    </row>
    <row r="2048" spans="1:1">
      <c r="A2048" s="31" t="s">
        <v>1875</v>
      </c>
    </row>
    <row r="2049" spans="1:1">
      <c r="A2049" s="31" t="s">
        <v>1875</v>
      </c>
    </row>
    <row r="2050" spans="1:1">
      <c r="A2050" s="31" t="s">
        <v>1875</v>
      </c>
    </row>
    <row r="2051" spans="1:1">
      <c r="A2051" s="31" t="s">
        <v>1875</v>
      </c>
    </row>
    <row r="2052" spans="1:1">
      <c r="A2052" s="31" t="s">
        <v>1875</v>
      </c>
    </row>
    <row r="2053" spans="1:1">
      <c r="A2053" s="31" t="s">
        <v>1875</v>
      </c>
    </row>
    <row r="2054" spans="1:1">
      <c r="A2054" s="31" t="s">
        <v>1875</v>
      </c>
    </row>
    <row r="2055" spans="1:1">
      <c r="A2055" s="31" t="s">
        <v>1875</v>
      </c>
    </row>
    <row r="2056" spans="1:1">
      <c r="A2056" s="31" t="s">
        <v>1875</v>
      </c>
    </row>
    <row r="2057" spans="1:1">
      <c r="A2057" s="31" t="s">
        <v>1875</v>
      </c>
    </row>
    <row r="2058" spans="1:1">
      <c r="A2058" s="31" t="s">
        <v>1875</v>
      </c>
    </row>
    <row r="2059" spans="1:1">
      <c r="A2059" s="31" t="s">
        <v>1931</v>
      </c>
    </row>
    <row r="2060" spans="1:1">
      <c r="A2060" s="31" t="s">
        <v>2014</v>
      </c>
    </row>
    <row r="2061" spans="1:1">
      <c r="A2061" s="31" t="s">
        <v>2014</v>
      </c>
    </row>
    <row r="2062" spans="1:1">
      <c r="A2062" s="31" t="s">
        <v>2167</v>
      </c>
    </row>
    <row r="2063" spans="1:1">
      <c r="A2063" s="31" t="s">
        <v>2207</v>
      </c>
    </row>
    <row r="2064" spans="1:1">
      <c r="A2064" s="31" t="s">
        <v>2441</v>
      </c>
    </row>
    <row r="2065" spans="1:1">
      <c r="A2065" s="31" t="s">
        <v>2441</v>
      </c>
    </row>
    <row r="2066" spans="1:1">
      <c r="A2066" s="31" t="s">
        <v>2441</v>
      </c>
    </row>
    <row r="2067" spans="1:1">
      <c r="A2067" s="31" t="s">
        <v>2441</v>
      </c>
    </row>
    <row r="2068" spans="1:1">
      <c r="A2068" s="31" t="s">
        <v>2441</v>
      </c>
    </row>
    <row r="2069" spans="1:1">
      <c r="A2069" s="31" t="s">
        <v>2441</v>
      </c>
    </row>
    <row r="2070" spans="1:1">
      <c r="A2070" s="31" t="s">
        <v>2441</v>
      </c>
    </row>
    <row r="2071" spans="1:1">
      <c r="A2071" s="31" t="s">
        <v>2441</v>
      </c>
    </row>
    <row r="2072" spans="1:1">
      <c r="A2072" s="31" t="s">
        <v>2442</v>
      </c>
    </row>
    <row r="2073" spans="1:1">
      <c r="A2073" s="31" t="s">
        <v>2442</v>
      </c>
    </row>
    <row r="2074" spans="1:1">
      <c r="A2074" s="31" t="s">
        <v>2442</v>
      </c>
    </row>
    <row r="2075" spans="1:1">
      <c r="A2075" s="31" t="s">
        <v>2443</v>
      </c>
    </row>
    <row r="2076" spans="1:1">
      <c r="A2076" s="31" t="s">
        <v>2446</v>
      </c>
    </row>
    <row r="2077" spans="1:1">
      <c r="A2077" s="31" t="s">
        <v>2446</v>
      </c>
    </row>
    <row r="2078" spans="1:1">
      <c r="A2078" s="31" t="s">
        <v>2447</v>
      </c>
    </row>
    <row r="2079" spans="1:1">
      <c r="A2079" s="31" t="s">
        <v>2454</v>
      </c>
    </row>
    <row r="2080" spans="1:1">
      <c r="A2080" s="31" t="s">
        <v>2454</v>
      </c>
    </row>
    <row r="2081" spans="1:1">
      <c r="A2081" s="31" t="s">
        <v>2455</v>
      </c>
    </row>
    <row r="2082" spans="1:1">
      <c r="A2082" s="31" t="s">
        <v>2456</v>
      </c>
    </row>
    <row r="2083" spans="1:1">
      <c r="A2083" s="31" t="s">
        <v>2456</v>
      </c>
    </row>
    <row r="2084" spans="1:1">
      <c r="A2084" s="31" t="s">
        <v>2456</v>
      </c>
    </row>
    <row r="2085" spans="1:1">
      <c r="A2085" s="31" t="s">
        <v>2456</v>
      </c>
    </row>
    <row r="2086" spans="1:1">
      <c r="A2086" s="31" t="s">
        <v>2456</v>
      </c>
    </row>
    <row r="2087" spans="1:1">
      <c r="A2087" s="31" t="s">
        <v>2456</v>
      </c>
    </row>
    <row r="2088" spans="1:1">
      <c r="A2088" s="31" t="s">
        <v>2457</v>
      </c>
    </row>
    <row r="2089" spans="1:1">
      <c r="A2089" s="31" t="s">
        <v>2461</v>
      </c>
    </row>
    <row r="2090" spans="1:1">
      <c r="A2090" s="31" t="s">
        <v>2487</v>
      </c>
    </row>
    <row r="2091" spans="1:1">
      <c r="A2091" s="31" t="s">
        <v>2487</v>
      </c>
    </row>
    <row r="2092" spans="1:1">
      <c r="A2092" s="31" t="s">
        <v>2617</v>
      </c>
    </row>
    <row r="2093" spans="1:1">
      <c r="A2093" s="31" t="s">
        <v>2448</v>
      </c>
    </row>
    <row r="2094" spans="1:1">
      <c r="A2094" s="31" t="s">
        <v>2462</v>
      </c>
    </row>
    <row r="2095" spans="1:1">
      <c r="A2095" s="31" t="s">
        <v>2463</v>
      </c>
    </row>
    <row r="2096" spans="1:1">
      <c r="A2096" s="31" t="s">
        <v>2466</v>
      </c>
    </row>
    <row r="2097" spans="1:1">
      <c r="A2097" s="31" t="s">
        <v>2466</v>
      </c>
    </row>
    <row r="2098" spans="1:1">
      <c r="A2098" s="31" t="s">
        <v>2466</v>
      </c>
    </row>
    <row r="2099" spans="1:1">
      <c r="A2099" s="31" t="s">
        <v>2466</v>
      </c>
    </row>
    <row r="2100" spans="1:1">
      <c r="A2100" s="31" t="s">
        <v>1926</v>
      </c>
    </row>
    <row r="2101" spans="1:1">
      <c r="A2101" s="31" t="s">
        <v>1926</v>
      </c>
    </row>
    <row r="2102" spans="1:1">
      <c r="A2102" s="31" t="s">
        <v>1926</v>
      </c>
    </row>
    <row r="2103" spans="1:1">
      <c r="A2103" s="31" t="s">
        <v>1926</v>
      </c>
    </row>
    <row r="2104" spans="1:1">
      <c r="A2104" s="31" t="s">
        <v>1928</v>
      </c>
    </row>
    <row r="2105" spans="1:1">
      <c r="A2105" s="31" t="s">
        <v>1928</v>
      </c>
    </row>
    <row r="2106" spans="1:1">
      <c r="A2106" s="31" t="s">
        <v>1928</v>
      </c>
    </row>
    <row r="2107" spans="1:1">
      <c r="A2107" s="31" t="s">
        <v>1928</v>
      </c>
    </row>
    <row r="2108" spans="1:1">
      <c r="A2108" s="31" t="s">
        <v>1928</v>
      </c>
    </row>
    <row r="2109" spans="1:1">
      <c r="A2109" s="31" t="s">
        <v>1928</v>
      </c>
    </row>
    <row r="2110" spans="1:1">
      <c r="A2110" s="31" t="s">
        <v>1928</v>
      </c>
    </row>
    <row r="2111" spans="1:1">
      <c r="A2111" s="31" t="s">
        <v>1928</v>
      </c>
    </row>
    <row r="2112" spans="1:1">
      <c r="A2112" s="31" t="s">
        <v>1928</v>
      </c>
    </row>
    <row r="2113" spans="1:1">
      <c r="A2113" s="31" t="s">
        <v>1928</v>
      </c>
    </row>
    <row r="2114" spans="1:1">
      <c r="A2114" s="31" t="s">
        <v>1928</v>
      </c>
    </row>
    <row r="2115" spans="1:1">
      <c r="A2115" s="31" t="s">
        <v>1807</v>
      </c>
    </row>
    <row r="2116" spans="1:1">
      <c r="A2116" s="31" t="s">
        <v>1807</v>
      </c>
    </row>
    <row r="2117" spans="1:1">
      <c r="A2117" s="31" t="s">
        <v>1807</v>
      </c>
    </row>
    <row r="2118" spans="1:1">
      <c r="A2118" s="31" t="s">
        <v>1807</v>
      </c>
    </row>
    <row r="2119" spans="1:1">
      <c r="A2119" s="31" t="s">
        <v>1807</v>
      </c>
    </row>
    <row r="2120" spans="1:1">
      <c r="A2120" s="31" t="s">
        <v>1807</v>
      </c>
    </row>
    <row r="2121" spans="1:1">
      <c r="A2121" s="31" t="s">
        <v>1807</v>
      </c>
    </row>
    <row r="2122" spans="1:1">
      <c r="A2122" s="31" t="s">
        <v>1807</v>
      </c>
    </row>
    <row r="2123" spans="1:1">
      <c r="A2123" s="31" t="s">
        <v>1807</v>
      </c>
    </row>
    <row r="2124" spans="1:1">
      <c r="A2124" s="31" t="s">
        <v>1807</v>
      </c>
    </row>
    <row r="2125" spans="1:1">
      <c r="A2125" s="31" t="s">
        <v>1807</v>
      </c>
    </row>
    <row r="2126" spans="1:1">
      <c r="A2126" s="31" t="s">
        <v>1807</v>
      </c>
    </row>
    <row r="2127" spans="1:1">
      <c r="A2127" s="31" t="s">
        <v>1807</v>
      </c>
    </row>
    <row r="2128" spans="1:1">
      <c r="A2128" s="31" t="s">
        <v>1808</v>
      </c>
    </row>
    <row r="2129" spans="1:1">
      <c r="A2129" s="31" t="s">
        <v>1808</v>
      </c>
    </row>
    <row r="2130" spans="1:1">
      <c r="A2130" s="31" t="s">
        <v>1808</v>
      </c>
    </row>
    <row r="2131" spans="1:1">
      <c r="A2131" s="31" t="s">
        <v>1808</v>
      </c>
    </row>
    <row r="2132" spans="1:1">
      <c r="A2132" s="31" t="s">
        <v>1808</v>
      </c>
    </row>
    <row r="2133" spans="1:1">
      <c r="A2133" s="31" t="s">
        <v>1808</v>
      </c>
    </row>
    <row r="2134" spans="1:1">
      <c r="A2134" s="31" t="s">
        <v>1808</v>
      </c>
    </row>
    <row r="2135" spans="1:1">
      <c r="A2135" s="31" t="s">
        <v>1808</v>
      </c>
    </row>
    <row r="2136" spans="1:1">
      <c r="A2136" s="31" t="s">
        <v>1808</v>
      </c>
    </row>
    <row r="2137" spans="1:1">
      <c r="A2137" s="31" t="s">
        <v>1808</v>
      </c>
    </row>
    <row r="2138" spans="1:1">
      <c r="A2138" s="31" t="s">
        <v>1808</v>
      </c>
    </row>
    <row r="2139" spans="1:1">
      <c r="A2139" s="31" t="s">
        <v>1808</v>
      </c>
    </row>
    <row r="2140" spans="1:1">
      <c r="A2140" s="31" t="s">
        <v>1808</v>
      </c>
    </row>
    <row r="2141" spans="1:1">
      <c r="A2141" s="31" t="s">
        <v>1808</v>
      </c>
    </row>
    <row r="2142" spans="1:1">
      <c r="A2142" s="31" t="s">
        <v>1808</v>
      </c>
    </row>
    <row r="2143" spans="1:1">
      <c r="A2143" s="31" t="s">
        <v>1808</v>
      </c>
    </row>
    <row r="2144" spans="1:1">
      <c r="A2144" s="31" t="s">
        <v>1808</v>
      </c>
    </row>
    <row r="2145" spans="1:1">
      <c r="A2145" s="31" t="s">
        <v>1808</v>
      </c>
    </row>
    <row r="2146" spans="1:1">
      <c r="A2146" s="31" t="s">
        <v>1808</v>
      </c>
    </row>
    <row r="2147" spans="1:1">
      <c r="A2147" s="31" t="s">
        <v>1808</v>
      </c>
    </row>
    <row r="2148" spans="1:1">
      <c r="A2148" s="31" t="s">
        <v>1817</v>
      </c>
    </row>
    <row r="2149" spans="1:1">
      <c r="A2149" s="31" t="s">
        <v>1817</v>
      </c>
    </row>
    <row r="2150" spans="1:1">
      <c r="A2150" s="31" t="s">
        <v>1817</v>
      </c>
    </row>
    <row r="2151" spans="1:1">
      <c r="A2151" s="31" t="s">
        <v>1817</v>
      </c>
    </row>
    <row r="2152" spans="1:1">
      <c r="A2152" s="31" t="s">
        <v>1817</v>
      </c>
    </row>
    <row r="2153" spans="1:1">
      <c r="A2153" s="31" t="s">
        <v>1817</v>
      </c>
    </row>
    <row r="2154" spans="1:1">
      <c r="A2154" s="31" t="s">
        <v>1817</v>
      </c>
    </row>
    <row r="2155" spans="1:1">
      <c r="A2155" s="31" t="s">
        <v>1817</v>
      </c>
    </row>
    <row r="2156" spans="1:1">
      <c r="A2156" s="31" t="s">
        <v>1817</v>
      </c>
    </row>
    <row r="2157" spans="1:1">
      <c r="A2157" s="31" t="s">
        <v>1817</v>
      </c>
    </row>
    <row r="2158" spans="1:1">
      <c r="A2158" s="31" t="s">
        <v>1817</v>
      </c>
    </row>
    <row r="2159" spans="1:1">
      <c r="A2159" s="31" t="s">
        <v>1819</v>
      </c>
    </row>
    <row r="2160" spans="1:1">
      <c r="A2160" s="31" t="s">
        <v>1819</v>
      </c>
    </row>
    <row r="2161" spans="1:1">
      <c r="A2161" s="31" t="s">
        <v>1819</v>
      </c>
    </row>
    <row r="2162" spans="1:1">
      <c r="A2162" s="31" t="s">
        <v>1819</v>
      </c>
    </row>
    <row r="2163" spans="1:1">
      <c r="A2163" s="31" t="s">
        <v>1819</v>
      </c>
    </row>
    <row r="2164" spans="1:1">
      <c r="A2164" s="31" t="s">
        <v>1819</v>
      </c>
    </row>
    <row r="2165" spans="1:1">
      <c r="A2165" s="31" t="s">
        <v>1819</v>
      </c>
    </row>
    <row r="2166" spans="1:1">
      <c r="A2166" s="31" t="s">
        <v>1819</v>
      </c>
    </row>
    <row r="2167" spans="1:1">
      <c r="A2167" s="31" t="s">
        <v>1819</v>
      </c>
    </row>
    <row r="2168" spans="1:1">
      <c r="A2168" s="31" t="s">
        <v>1819</v>
      </c>
    </row>
    <row r="2169" spans="1:1">
      <c r="A2169" s="31" t="s">
        <v>1820</v>
      </c>
    </row>
    <row r="2170" spans="1:1">
      <c r="A2170" s="31" t="s">
        <v>1820</v>
      </c>
    </row>
    <row r="2171" spans="1:1">
      <c r="A2171" s="31" t="s">
        <v>1820</v>
      </c>
    </row>
    <row r="2172" spans="1:1">
      <c r="A2172" s="31" t="s">
        <v>1820</v>
      </c>
    </row>
    <row r="2173" spans="1:1">
      <c r="A2173" s="31" t="s">
        <v>1820</v>
      </c>
    </row>
    <row r="2174" spans="1:1">
      <c r="A2174" s="31" t="s">
        <v>1820</v>
      </c>
    </row>
    <row r="2175" spans="1:1">
      <c r="A2175" s="31" t="s">
        <v>1820</v>
      </c>
    </row>
    <row r="2176" spans="1:1">
      <c r="A2176" s="31" t="s">
        <v>1820</v>
      </c>
    </row>
    <row r="2177" spans="1:1">
      <c r="A2177" s="31" t="s">
        <v>1820</v>
      </c>
    </row>
    <row r="2178" spans="1:1">
      <c r="A2178" s="31" t="s">
        <v>1820</v>
      </c>
    </row>
    <row r="2179" spans="1:1">
      <c r="A2179" s="31" t="s">
        <v>1820</v>
      </c>
    </row>
    <row r="2180" spans="1:1">
      <c r="A2180" s="31" t="s">
        <v>1820</v>
      </c>
    </row>
    <row r="2181" spans="1:1">
      <c r="A2181" s="31" t="s">
        <v>1820</v>
      </c>
    </row>
    <row r="2182" spans="1:1">
      <c r="A2182" s="31" t="s">
        <v>1820</v>
      </c>
    </row>
    <row r="2183" spans="1:1">
      <c r="A2183" s="31" t="s">
        <v>1820</v>
      </c>
    </row>
    <row r="2184" spans="1:1">
      <c r="A2184" s="31" t="s">
        <v>1822</v>
      </c>
    </row>
    <row r="2185" spans="1:1">
      <c r="A2185" s="31" t="s">
        <v>1822</v>
      </c>
    </row>
    <row r="2186" spans="1:1">
      <c r="A2186" s="31" t="s">
        <v>1822</v>
      </c>
    </row>
    <row r="2187" spans="1:1">
      <c r="A2187" s="31" t="s">
        <v>1822</v>
      </c>
    </row>
    <row r="2188" spans="1:1">
      <c r="A2188" s="31" t="s">
        <v>1822</v>
      </c>
    </row>
    <row r="2189" spans="1:1">
      <c r="A2189" s="31" t="s">
        <v>1822</v>
      </c>
    </row>
    <row r="2190" spans="1:1">
      <c r="A2190" s="31" t="s">
        <v>1822</v>
      </c>
    </row>
    <row r="2191" spans="1:1">
      <c r="A2191" s="31" t="s">
        <v>1822</v>
      </c>
    </row>
    <row r="2192" spans="1:1">
      <c r="A2192" s="31" t="s">
        <v>1822</v>
      </c>
    </row>
    <row r="2193" spans="1:1">
      <c r="A2193" s="31" t="s">
        <v>1822</v>
      </c>
    </row>
    <row r="2194" spans="1:1">
      <c r="A2194" s="31" t="s">
        <v>1822</v>
      </c>
    </row>
    <row r="2195" spans="1:1">
      <c r="A2195" s="31" t="s">
        <v>1823</v>
      </c>
    </row>
    <row r="2196" spans="1:1">
      <c r="A2196" s="31" t="s">
        <v>1824</v>
      </c>
    </row>
    <row r="2197" spans="1:1">
      <c r="A2197" s="31" t="s">
        <v>1826</v>
      </c>
    </row>
    <row r="2198" spans="1:1">
      <c r="A2198" s="31" t="s">
        <v>1826</v>
      </c>
    </row>
    <row r="2199" spans="1:1">
      <c r="A2199" s="31" t="s">
        <v>1826</v>
      </c>
    </row>
    <row r="2200" spans="1:1">
      <c r="A2200" s="31" t="s">
        <v>1826</v>
      </c>
    </row>
    <row r="2201" spans="1:1">
      <c r="A2201" s="31" t="s">
        <v>1826</v>
      </c>
    </row>
    <row r="2202" spans="1:1">
      <c r="A2202" s="31" t="s">
        <v>1826</v>
      </c>
    </row>
    <row r="2203" spans="1:1">
      <c r="A2203" s="31" t="s">
        <v>1827</v>
      </c>
    </row>
    <row r="2204" spans="1:1">
      <c r="A2204" s="31" t="s">
        <v>1827</v>
      </c>
    </row>
    <row r="2205" spans="1:1">
      <c r="A2205" s="31" t="s">
        <v>1827</v>
      </c>
    </row>
    <row r="2206" spans="1:1">
      <c r="A2206" s="31" t="s">
        <v>1827</v>
      </c>
    </row>
    <row r="2207" spans="1:1">
      <c r="A2207" s="31" t="s">
        <v>1827</v>
      </c>
    </row>
    <row r="2208" spans="1:1">
      <c r="A2208" s="31" t="s">
        <v>1827</v>
      </c>
    </row>
    <row r="2209" spans="1:1">
      <c r="A2209" s="31" t="s">
        <v>1827</v>
      </c>
    </row>
    <row r="2210" spans="1:1">
      <c r="A2210" s="31" t="s">
        <v>1827</v>
      </c>
    </row>
    <row r="2211" spans="1:1">
      <c r="A2211" s="31" t="s">
        <v>1827</v>
      </c>
    </row>
    <row r="2212" spans="1:1">
      <c r="A2212" s="31" t="s">
        <v>1827</v>
      </c>
    </row>
    <row r="2213" spans="1:1">
      <c r="A2213" s="31" t="s">
        <v>1827</v>
      </c>
    </row>
    <row r="2214" spans="1:1">
      <c r="A2214" s="31" t="s">
        <v>1828</v>
      </c>
    </row>
    <row r="2215" spans="1:1">
      <c r="A2215" s="31" t="s">
        <v>1828</v>
      </c>
    </row>
    <row r="2216" spans="1:1">
      <c r="A2216" s="31" t="s">
        <v>1828</v>
      </c>
    </row>
    <row r="2217" spans="1:1">
      <c r="A2217" s="31" t="s">
        <v>1828</v>
      </c>
    </row>
    <row r="2218" spans="1:1">
      <c r="A2218" s="31" t="s">
        <v>1828</v>
      </c>
    </row>
    <row r="2219" spans="1:1">
      <c r="A2219" s="31" t="s">
        <v>1828</v>
      </c>
    </row>
    <row r="2220" spans="1:1">
      <c r="A2220" s="31" t="s">
        <v>1828</v>
      </c>
    </row>
    <row r="2221" spans="1:1">
      <c r="A2221" s="31" t="s">
        <v>1828</v>
      </c>
    </row>
    <row r="2222" spans="1:1">
      <c r="A2222" s="31" t="s">
        <v>1828</v>
      </c>
    </row>
    <row r="2223" spans="1:1">
      <c r="A2223" s="31" t="s">
        <v>1828</v>
      </c>
    </row>
    <row r="2224" spans="1:1">
      <c r="A2224" s="31" t="s">
        <v>1830</v>
      </c>
    </row>
    <row r="2225" spans="1:1">
      <c r="A2225" s="31" t="s">
        <v>1848</v>
      </c>
    </row>
    <row r="2226" spans="1:1" ht="16">
      <c r="A2226" s="33" t="s">
        <v>1851</v>
      </c>
    </row>
    <row r="2227" spans="1:1" ht="16">
      <c r="A2227" s="33" t="s">
        <v>1851</v>
      </c>
    </row>
    <row r="2228" spans="1:1">
      <c r="A2228" s="31" t="s">
        <v>1854</v>
      </c>
    </row>
    <row r="2229" spans="1:1">
      <c r="A2229" s="31" t="s">
        <v>1854</v>
      </c>
    </row>
    <row r="2230" spans="1:1">
      <c r="A2230" s="31" t="s">
        <v>1854</v>
      </c>
    </row>
    <row r="2231" spans="1:1">
      <c r="A2231" s="31" t="s">
        <v>1854</v>
      </c>
    </row>
    <row r="2232" spans="1:1">
      <c r="A2232" s="31" t="s">
        <v>1854</v>
      </c>
    </row>
    <row r="2233" spans="1:1">
      <c r="A2233" s="31" t="s">
        <v>1854</v>
      </c>
    </row>
    <row r="2234" spans="1:1">
      <c r="A2234" s="31" t="s">
        <v>1854</v>
      </c>
    </row>
    <row r="2235" spans="1:1">
      <c r="A2235" s="31" t="s">
        <v>1854</v>
      </c>
    </row>
    <row r="2236" spans="1:1">
      <c r="A2236" s="31" t="s">
        <v>1854</v>
      </c>
    </row>
    <row r="2237" spans="1:1">
      <c r="A2237" s="31" t="s">
        <v>1854</v>
      </c>
    </row>
    <row r="2238" spans="1:1">
      <c r="A2238" s="31" t="s">
        <v>1854</v>
      </c>
    </row>
    <row r="2239" spans="1:1">
      <c r="A2239" s="31" t="s">
        <v>1854</v>
      </c>
    </row>
    <row r="2240" spans="1:1">
      <c r="A2240" s="31" t="s">
        <v>1854</v>
      </c>
    </row>
    <row r="2241" spans="1:1">
      <c r="A2241" s="31" t="s">
        <v>1854</v>
      </c>
    </row>
    <row r="2242" spans="1:1">
      <c r="A2242" s="31" t="s">
        <v>1854</v>
      </c>
    </row>
    <row r="2243" spans="1:1">
      <c r="A2243" s="31" t="s">
        <v>1854</v>
      </c>
    </row>
    <row r="2244" spans="1:1">
      <c r="A2244" s="31" t="s">
        <v>1854</v>
      </c>
    </row>
    <row r="2245" spans="1:1">
      <c r="A2245" s="31" t="s">
        <v>1854</v>
      </c>
    </row>
    <row r="2246" spans="1:1">
      <c r="A2246" s="31" t="s">
        <v>1854</v>
      </c>
    </row>
    <row r="2247" spans="1:1">
      <c r="A2247" s="31" t="s">
        <v>1854</v>
      </c>
    </row>
    <row r="2248" spans="1:1">
      <c r="A2248" s="31" t="s">
        <v>1854</v>
      </c>
    </row>
    <row r="2249" spans="1:1">
      <c r="A2249" s="31" t="s">
        <v>1854</v>
      </c>
    </row>
    <row r="2250" spans="1:1">
      <c r="A2250" s="31" t="s">
        <v>1854</v>
      </c>
    </row>
    <row r="2251" spans="1:1">
      <c r="A2251" s="31" t="s">
        <v>1854</v>
      </c>
    </row>
    <row r="2252" spans="1:1">
      <c r="A2252" s="31" t="s">
        <v>1854</v>
      </c>
    </row>
    <row r="2253" spans="1:1">
      <c r="A2253" s="31" t="s">
        <v>1854</v>
      </c>
    </row>
    <row r="2254" spans="1:1">
      <c r="A2254" s="31" t="s">
        <v>1854</v>
      </c>
    </row>
    <row r="2255" spans="1:1">
      <c r="A2255" s="31" t="s">
        <v>1854</v>
      </c>
    </row>
    <row r="2256" spans="1:1">
      <c r="A2256" s="31" t="s">
        <v>1854</v>
      </c>
    </row>
    <row r="2257" spans="1:1">
      <c r="A2257" s="31" t="s">
        <v>1854</v>
      </c>
    </row>
    <row r="2258" spans="1:1">
      <c r="A2258" s="31" t="s">
        <v>1854</v>
      </c>
    </row>
    <row r="2259" spans="1:1">
      <c r="A2259" s="31" t="s">
        <v>1854</v>
      </c>
    </row>
    <row r="2260" spans="1:1">
      <c r="A2260" s="31" t="s">
        <v>1854</v>
      </c>
    </row>
    <row r="2261" spans="1:1">
      <c r="A2261" s="31" t="s">
        <v>1854</v>
      </c>
    </row>
    <row r="2262" spans="1:1">
      <c r="A2262" s="31" t="s">
        <v>1854</v>
      </c>
    </row>
    <row r="2263" spans="1:1">
      <c r="A2263" s="31" t="s">
        <v>1854</v>
      </c>
    </row>
    <row r="2264" spans="1:1">
      <c r="A2264" s="31" t="s">
        <v>1854</v>
      </c>
    </row>
    <row r="2265" spans="1:1">
      <c r="A2265" s="31" t="s">
        <v>1854</v>
      </c>
    </row>
    <row r="2266" spans="1:1">
      <c r="A2266" s="31" t="s">
        <v>1854</v>
      </c>
    </row>
    <row r="2267" spans="1:1">
      <c r="A2267" s="31" t="s">
        <v>1854</v>
      </c>
    </row>
    <row r="2268" spans="1:1">
      <c r="A2268" s="31" t="s">
        <v>1854</v>
      </c>
    </row>
    <row r="2269" spans="1:1">
      <c r="A2269" s="31" t="s">
        <v>1854</v>
      </c>
    </row>
    <row r="2270" spans="1:1">
      <c r="A2270" s="31" t="s">
        <v>1854</v>
      </c>
    </row>
    <row r="2271" spans="1:1">
      <c r="A2271" s="31" t="s">
        <v>1854</v>
      </c>
    </row>
    <row r="2272" spans="1:1">
      <c r="A2272" s="31" t="s">
        <v>1854</v>
      </c>
    </row>
    <row r="2273" spans="1:1">
      <c r="A2273" s="31" t="s">
        <v>1854</v>
      </c>
    </row>
    <row r="2274" spans="1:1">
      <c r="A2274" s="31" t="s">
        <v>1854</v>
      </c>
    </row>
    <row r="2275" spans="1:1">
      <c r="A2275" s="31" t="s">
        <v>1854</v>
      </c>
    </row>
    <row r="2276" spans="1:1">
      <c r="A2276" s="31" t="s">
        <v>1854</v>
      </c>
    </row>
    <row r="2277" spans="1:1">
      <c r="A2277" s="31" t="s">
        <v>1854</v>
      </c>
    </row>
    <row r="2278" spans="1:1">
      <c r="A2278" s="31" t="s">
        <v>1854</v>
      </c>
    </row>
    <row r="2279" spans="1:1">
      <c r="A2279" s="31" t="s">
        <v>1854</v>
      </c>
    </row>
    <row r="2280" spans="1:1">
      <c r="A2280" s="31" t="s">
        <v>1854</v>
      </c>
    </row>
    <row r="2281" spans="1:1">
      <c r="A2281" s="31" t="s">
        <v>1854</v>
      </c>
    </row>
    <row r="2282" spans="1:1">
      <c r="A2282" s="31" t="s">
        <v>1854</v>
      </c>
    </row>
    <row r="2283" spans="1:1">
      <c r="A2283" s="31" t="s">
        <v>1854</v>
      </c>
    </row>
    <row r="2284" spans="1:1">
      <c r="A2284" s="31" t="s">
        <v>1854</v>
      </c>
    </row>
    <row r="2285" spans="1:1">
      <c r="A2285" s="31" t="s">
        <v>1854</v>
      </c>
    </row>
    <row r="2286" spans="1:1">
      <c r="A2286" s="31" t="s">
        <v>1854</v>
      </c>
    </row>
    <row r="2287" spans="1:1">
      <c r="A2287" s="31" t="s">
        <v>1854</v>
      </c>
    </row>
    <row r="2288" spans="1:1">
      <c r="A2288" s="31" t="s">
        <v>1854</v>
      </c>
    </row>
    <row r="2289" spans="1:1">
      <c r="A2289" s="31" t="s">
        <v>1854</v>
      </c>
    </row>
    <row r="2290" spans="1:1">
      <c r="A2290" s="31" t="s">
        <v>1854</v>
      </c>
    </row>
    <row r="2291" spans="1:1">
      <c r="A2291" s="31" t="s">
        <v>1854</v>
      </c>
    </row>
    <row r="2292" spans="1:1">
      <c r="A2292" s="31" t="s">
        <v>1854</v>
      </c>
    </row>
    <row r="2293" spans="1:1">
      <c r="A2293" s="31" t="s">
        <v>1854</v>
      </c>
    </row>
    <row r="2294" spans="1:1">
      <c r="A2294" s="31" t="s">
        <v>1854</v>
      </c>
    </row>
    <row r="2295" spans="1:1">
      <c r="A2295" s="31" t="s">
        <v>1854</v>
      </c>
    </row>
    <row r="2296" spans="1:1">
      <c r="A2296" s="31" t="s">
        <v>1854</v>
      </c>
    </row>
    <row r="2297" spans="1:1">
      <c r="A2297" s="31" t="s">
        <v>1854</v>
      </c>
    </row>
    <row r="2298" spans="1:1">
      <c r="A2298" s="31" t="s">
        <v>1854</v>
      </c>
    </row>
    <row r="2299" spans="1:1">
      <c r="A2299" s="31" t="s">
        <v>1854</v>
      </c>
    </row>
    <row r="2300" spans="1:1">
      <c r="A2300" s="31" t="s">
        <v>1854</v>
      </c>
    </row>
    <row r="2301" spans="1:1">
      <c r="A2301" s="31" t="s">
        <v>1854</v>
      </c>
    </row>
    <row r="2302" spans="1:1">
      <c r="A2302" s="31" t="s">
        <v>1854</v>
      </c>
    </row>
    <row r="2303" spans="1:1">
      <c r="A2303" s="31" t="s">
        <v>1854</v>
      </c>
    </row>
    <row r="2304" spans="1:1">
      <c r="A2304" s="31" t="s">
        <v>1854</v>
      </c>
    </row>
    <row r="2305" spans="1:1">
      <c r="A2305" s="31" t="s">
        <v>1854</v>
      </c>
    </row>
    <row r="2306" spans="1:1">
      <c r="A2306" s="31" t="s">
        <v>1854</v>
      </c>
    </row>
    <row r="2307" spans="1:1">
      <c r="A2307" s="31" t="s">
        <v>1854</v>
      </c>
    </row>
    <row r="2308" spans="1:1">
      <c r="A2308" s="31" t="s">
        <v>1854</v>
      </c>
    </row>
    <row r="2309" spans="1:1">
      <c r="A2309" s="31" t="s">
        <v>1854</v>
      </c>
    </row>
    <row r="2310" spans="1:1">
      <c r="A2310" s="31" t="s">
        <v>1854</v>
      </c>
    </row>
    <row r="2311" spans="1:1">
      <c r="A2311" s="31" t="s">
        <v>1854</v>
      </c>
    </row>
    <row r="2312" spans="1:1">
      <c r="A2312" s="31" t="s">
        <v>1854</v>
      </c>
    </row>
    <row r="2313" spans="1:1">
      <c r="A2313" s="31" t="s">
        <v>1854</v>
      </c>
    </row>
    <row r="2314" spans="1:1">
      <c r="A2314" s="31" t="s">
        <v>1854</v>
      </c>
    </row>
    <row r="2315" spans="1:1">
      <c r="A2315" s="31" t="s">
        <v>1854</v>
      </c>
    </row>
    <row r="2316" spans="1:1">
      <c r="A2316" s="31" t="s">
        <v>1854</v>
      </c>
    </row>
    <row r="2317" spans="1:1">
      <c r="A2317" s="31" t="s">
        <v>1854</v>
      </c>
    </row>
    <row r="2318" spans="1:1">
      <c r="A2318" s="31" t="s">
        <v>1854</v>
      </c>
    </row>
    <row r="2319" spans="1:1">
      <c r="A2319" s="31" t="s">
        <v>1854</v>
      </c>
    </row>
    <row r="2320" spans="1:1">
      <c r="A2320" s="31" t="s">
        <v>1854</v>
      </c>
    </row>
    <row r="2321" spans="1:1">
      <c r="A2321" s="31" t="s">
        <v>1854</v>
      </c>
    </row>
    <row r="2322" spans="1:1">
      <c r="A2322" s="31" t="s">
        <v>1854</v>
      </c>
    </row>
    <row r="2323" spans="1:1">
      <c r="A2323" s="31" t="s">
        <v>1854</v>
      </c>
    </row>
    <row r="2324" spans="1:1">
      <c r="A2324" s="31" t="s">
        <v>1854</v>
      </c>
    </row>
    <row r="2325" spans="1:1">
      <c r="A2325" s="31" t="s">
        <v>1854</v>
      </c>
    </row>
    <row r="2326" spans="1:1">
      <c r="A2326" s="31" t="s">
        <v>1854</v>
      </c>
    </row>
    <row r="2327" spans="1:1">
      <c r="A2327" s="31" t="s">
        <v>1854</v>
      </c>
    </row>
    <row r="2328" spans="1:1">
      <c r="A2328" s="31" t="s">
        <v>1854</v>
      </c>
    </row>
    <row r="2329" spans="1:1">
      <c r="A2329" s="31" t="s">
        <v>1854</v>
      </c>
    </row>
    <row r="2330" spans="1:1">
      <c r="A2330" s="31" t="s">
        <v>1854</v>
      </c>
    </row>
    <row r="2331" spans="1:1">
      <c r="A2331" s="31" t="s">
        <v>1854</v>
      </c>
    </row>
    <row r="2332" spans="1:1">
      <c r="A2332" s="31" t="s">
        <v>1854</v>
      </c>
    </row>
    <row r="2333" spans="1:1">
      <c r="A2333" s="31" t="s">
        <v>1854</v>
      </c>
    </row>
    <row r="2334" spans="1:1">
      <c r="A2334" s="31" t="s">
        <v>1854</v>
      </c>
    </row>
    <row r="2335" spans="1:1">
      <c r="A2335" s="31" t="s">
        <v>1854</v>
      </c>
    </row>
    <row r="2336" spans="1:1">
      <c r="A2336" s="31" t="s">
        <v>1854</v>
      </c>
    </row>
    <row r="2337" spans="1:1">
      <c r="A2337" s="31" t="s">
        <v>1854</v>
      </c>
    </row>
    <row r="2338" spans="1:1">
      <c r="A2338" s="31" t="s">
        <v>1854</v>
      </c>
    </row>
    <row r="2339" spans="1:1">
      <c r="A2339" s="31" t="s">
        <v>1854</v>
      </c>
    </row>
    <row r="2340" spans="1:1">
      <c r="A2340" s="31" t="s">
        <v>1854</v>
      </c>
    </row>
    <row r="2341" spans="1:1">
      <c r="A2341" s="31" t="s">
        <v>1854</v>
      </c>
    </row>
    <row r="2342" spans="1:1">
      <c r="A2342" s="31" t="s">
        <v>1854</v>
      </c>
    </row>
    <row r="2343" spans="1:1">
      <c r="A2343" s="31" t="s">
        <v>1854</v>
      </c>
    </row>
    <row r="2344" spans="1:1">
      <c r="A2344" s="31" t="s">
        <v>1854</v>
      </c>
    </row>
    <row r="2345" spans="1:1">
      <c r="A2345" s="31" t="s">
        <v>1854</v>
      </c>
    </row>
    <row r="2346" spans="1:1">
      <c r="A2346" s="31" t="s">
        <v>1854</v>
      </c>
    </row>
    <row r="2347" spans="1:1">
      <c r="A2347" s="31" t="s">
        <v>1854</v>
      </c>
    </row>
    <row r="2348" spans="1:1">
      <c r="A2348" s="31" t="s">
        <v>1854</v>
      </c>
    </row>
    <row r="2349" spans="1:1">
      <c r="A2349" s="31" t="s">
        <v>1854</v>
      </c>
    </row>
    <row r="2350" spans="1:1">
      <c r="A2350" s="31" t="s">
        <v>1854</v>
      </c>
    </row>
    <row r="2351" spans="1:1">
      <c r="A2351" s="31" t="s">
        <v>1854</v>
      </c>
    </row>
    <row r="2352" spans="1:1">
      <c r="A2352" s="31" t="s">
        <v>1854</v>
      </c>
    </row>
    <row r="2353" spans="1:1">
      <c r="A2353" s="31" t="s">
        <v>1854</v>
      </c>
    </row>
    <row r="2354" spans="1:1">
      <c r="A2354" s="31" t="s">
        <v>1854</v>
      </c>
    </row>
    <row r="2355" spans="1:1">
      <c r="A2355" s="31" t="s">
        <v>1854</v>
      </c>
    </row>
    <row r="2356" spans="1:1">
      <c r="A2356" s="31" t="s">
        <v>1854</v>
      </c>
    </row>
    <row r="2357" spans="1:1">
      <c r="A2357" s="31" t="s">
        <v>1854</v>
      </c>
    </row>
    <row r="2358" spans="1:1">
      <c r="A2358" s="31" t="s">
        <v>1854</v>
      </c>
    </row>
    <row r="2359" spans="1:1">
      <c r="A2359" s="31" t="s">
        <v>1854</v>
      </c>
    </row>
    <row r="2360" spans="1:1">
      <c r="A2360" s="31" t="s">
        <v>1854</v>
      </c>
    </row>
    <row r="2361" spans="1:1">
      <c r="A2361" s="31" t="s">
        <v>1854</v>
      </c>
    </row>
    <row r="2362" spans="1:1">
      <c r="A2362" s="31" t="s">
        <v>1854</v>
      </c>
    </row>
    <row r="2363" spans="1:1">
      <c r="A2363" s="31" t="s">
        <v>1861</v>
      </c>
    </row>
    <row r="2364" spans="1:1">
      <c r="A2364" s="31" t="s">
        <v>1861</v>
      </c>
    </row>
    <row r="2365" spans="1:1">
      <c r="A2365" s="31" t="s">
        <v>1861</v>
      </c>
    </row>
    <row r="2366" spans="1:1">
      <c r="A2366" s="31" t="s">
        <v>1861</v>
      </c>
    </row>
    <row r="2367" spans="1:1">
      <c r="A2367" s="31" t="s">
        <v>1863</v>
      </c>
    </row>
    <row r="2368" spans="1:1">
      <c r="A2368" s="31" t="s">
        <v>1863</v>
      </c>
    </row>
    <row r="2369" spans="1:1">
      <c r="A2369" s="31" t="s">
        <v>1863</v>
      </c>
    </row>
    <row r="2370" spans="1:1">
      <c r="A2370" s="31" t="s">
        <v>1863</v>
      </c>
    </row>
    <row r="2371" spans="1:1">
      <c r="A2371" s="31" t="s">
        <v>1863</v>
      </c>
    </row>
    <row r="2372" spans="1:1">
      <c r="A2372" s="31" t="s">
        <v>1863</v>
      </c>
    </row>
    <row r="2373" spans="1:1">
      <c r="A2373" s="31" t="s">
        <v>1863</v>
      </c>
    </row>
    <row r="2374" spans="1:1">
      <c r="A2374" s="31" t="s">
        <v>1865</v>
      </c>
    </row>
    <row r="2375" spans="1:1">
      <c r="A2375" s="31" t="s">
        <v>1865</v>
      </c>
    </row>
    <row r="2376" spans="1:1">
      <c r="A2376" s="31" t="s">
        <v>1865</v>
      </c>
    </row>
    <row r="2377" spans="1:1">
      <c r="A2377" s="31" t="s">
        <v>1865</v>
      </c>
    </row>
    <row r="2378" spans="1:1">
      <c r="A2378" s="31" t="s">
        <v>1869</v>
      </c>
    </row>
    <row r="2379" spans="1:1">
      <c r="A2379" s="31" t="s">
        <v>1869</v>
      </c>
    </row>
    <row r="2380" spans="1:1">
      <c r="A2380" s="31" t="s">
        <v>1869</v>
      </c>
    </row>
    <row r="2381" spans="1:1">
      <c r="A2381" s="31" t="s">
        <v>1869</v>
      </c>
    </row>
    <row r="2382" spans="1:1">
      <c r="A2382" s="31" t="s">
        <v>1869</v>
      </c>
    </row>
    <row r="2383" spans="1:1">
      <c r="A2383" s="31" t="s">
        <v>1869</v>
      </c>
    </row>
    <row r="2384" spans="1:1">
      <c r="A2384" s="31" t="s">
        <v>1869</v>
      </c>
    </row>
    <row r="2385" spans="1:1">
      <c r="A2385" s="31" t="s">
        <v>1869</v>
      </c>
    </row>
    <row r="2386" spans="1:1">
      <c r="A2386" s="31" t="s">
        <v>1870</v>
      </c>
    </row>
    <row r="2387" spans="1:1">
      <c r="A2387" s="31" t="s">
        <v>1870</v>
      </c>
    </row>
    <row r="2388" spans="1:1">
      <c r="A2388" s="31" t="s">
        <v>1870</v>
      </c>
    </row>
    <row r="2389" spans="1:1">
      <c r="A2389" s="31" t="s">
        <v>1870</v>
      </c>
    </row>
    <row r="2390" spans="1:1">
      <c r="A2390" s="31" t="s">
        <v>1870</v>
      </c>
    </row>
    <row r="2391" spans="1:1">
      <c r="A2391" s="31" t="s">
        <v>1870</v>
      </c>
    </row>
    <row r="2392" spans="1:1">
      <c r="A2392" s="31" t="s">
        <v>1870</v>
      </c>
    </row>
    <row r="2393" spans="1:1">
      <c r="A2393" s="31" t="s">
        <v>1870</v>
      </c>
    </row>
    <row r="2394" spans="1:1">
      <c r="A2394" s="31" t="s">
        <v>1870</v>
      </c>
    </row>
    <row r="2395" spans="1:1">
      <c r="A2395" s="31" t="s">
        <v>1870</v>
      </c>
    </row>
    <row r="2396" spans="1:1">
      <c r="A2396" s="31" t="s">
        <v>1870</v>
      </c>
    </row>
    <row r="2397" spans="1:1">
      <c r="A2397" s="31" t="s">
        <v>1870</v>
      </c>
    </row>
    <row r="2398" spans="1:1">
      <c r="A2398" s="31" t="s">
        <v>1870</v>
      </c>
    </row>
    <row r="2399" spans="1:1">
      <c r="A2399" s="31" t="s">
        <v>1870</v>
      </c>
    </row>
    <row r="2400" spans="1:1">
      <c r="A2400" s="31" t="s">
        <v>1870</v>
      </c>
    </row>
    <row r="2401" spans="1:1">
      <c r="A2401" s="31" t="s">
        <v>1870</v>
      </c>
    </row>
    <row r="2402" spans="1:1">
      <c r="A2402" s="31" t="s">
        <v>1870</v>
      </c>
    </row>
    <row r="2403" spans="1:1">
      <c r="A2403" s="31" t="s">
        <v>1874</v>
      </c>
    </row>
    <row r="2404" spans="1:1">
      <c r="A2404" s="31" t="s">
        <v>1874</v>
      </c>
    </row>
    <row r="2405" spans="1:1">
      <c r="A2405" s="31" t="s">
        <v>1874</v>
      </c>
    </row>
    <row r="2406" spans="1:1">
      <c r="A2406" s="31" t="s">
        <v>1874</v>
      </c>
    </row>
    <row r="2407" spans="1:1">
      <c r="A2407" s="31" t="s">
        <v>1874</v>
      </c>
    </row>
    <row r="2408" spans="1:1">
      <c r="A2408" s="31" t="s">
        <v>1874</v>
      </c>
    </row>
    <row r="2409" spans="1:1">
      <c r="A2409" s="31" t="s">
        <v>1874</v>
      </c>
    </row>
    <row r="2410" spans="1:1">
      <c r="A2410" s="31" t="s">
        <v>1878</v>
      </c>
    </row>
    <row r="2411" spans="1:1">
      <c r="A2411" s="31" t="s">
        <v>1878</v>
      </c>
    </row>
    <row r="2412" spans="1:1">
      <c r="A2412" s="31" t="s">
        <v>1878</v>
      </c>
    </row>
    <row r="2413" spans="1:1">
      <c r="A2413" s="31" t="s">
        <v>1878</v>
      </c>
    </row>
    <row r="2414" spans="1:1">
      <c r="A2414" s="31" t="s">
        <v>1878</v>
      </c>
    </row>
    <row r="2415" spans="1:1">
      <c r="A2415" s="31" t="s">
        <v>1878</v>
      </c>
    </row>
    <row r="2416" spans="1:1">
      <c r="A2416" s="31" t="s">
        <v>1878</v>
      </c>
    </row>
    <row r="2417" spans="1:1">
      <c r="A2417" s="31" t="s">
        <v>1927</v>
      </c>
    </row>
    <row r="2418" spans="1:1">
      <c r="A2418" s="31" t="s">
        <v>1927</v>
      </c>
    </row>
    <row r="2419" spans="1:1">
      <c r="A2419" s="31" t="s">
        <v>1948</v>
      </c>
    </row>
    <row r="2420" spans="1:1">
      <c r="A2420" s="31" t="s">
        <v>1948</v>
      </c>
    </row>
    <row r="2421" spans="1:1">
      <c r="A2421" s="31" t="s">
        <v>2006</v>
      </c>
    </row>
    <row r="2422" spans="1:1">
      <c r="A2422" s="31" t="s">
        <v>2006</v>
      </c>
    </row>
    <row r="2423" spans="1:1">
      <c r="A2423" s="31" t="s">
        <v>2006</v>
      </c>
    </row>
    <row r="2424" spans="1:1">
      <c r="A2424" s="31" t="s">
        <v>2006</v>
      </c>
    </row>
    <row r="2425" spans="1:1">
      <c r="A2425" s="31" t="s">
        <v>2006</v>
      </c>
    </row>
    <row r="2426" spans="1:1">
      <c r="A2426" s="31" t="s">
        <v>2006</v>
      </c>
    </row>
    <row r="2427" spans="1:1">
      <c r="A2427" s="31" t="s">
        <v>2006</v>
      </c>
    </row>
    <row r="2428" spans="1:1">
      <c r="A2428" s="31" t="s">
        <v>2006</v>
      </c>
    </row>
    <row r="2429" spans="1:1">
      <c r="A2429" s="31" t="s">
        <v>2006</v>
      </c>
    </row>
    <row r="2430" spans="1:1">
      <c r="A2430" s="31" t="s">
        <v>2006</v>
      </c>
    </row>
    <row r="2431" spans="1:1">
      <c r="A2431" s="31" t="s">
        <v>2006</v>
      </c>
    </row>
    <row r="2432" spans="1:1">
      <c r="A2432" s="31" t="s">
        <v>2006</v>
      </c>
    </row>
    <row r="2433" spans="1:1">
      <c r="A2433" s="31" t="s">
        <v>2006</v>
      </c>
    </row>
    <row r="2434" spans="1:1">
      <c r="A2434" s="31" t="s">
        <v>2006</v>
      </c>
    </row>
    <row r="2435" spans="1:1">
      <c r="A2435" s="31" t="s">
        <v>2006</v>
      </c>
    </row>
    <row r="2436" spans="1:1">
      <c r="A2436" s="31" t="s">
        <v>2006</v>
      </c>
    </row>
    <row r="2437" spans="1:1">
      <c r="A2437" s="31" t="s">
        <v>2006</v>
      </c>
    </row>
    <row r="2438" spans="1:1">
      <c r="A2438" s="31" t="s">
        <v>2006</v>
      </c>
    </row>
    <row r="2439" spans="1:1">
      <c r="A2439" s="31" t="s">
        <v>2006</v>
      </c>
    </row>
    <row r="2440" spans="1:1">
      <c r="A2440" s="31" t="s">
        <v>2006</v>
      </c>
    </row>
    <row r="2441" spans="1:1">
      <c r="A2441" s="31" t="s">
        <v>2006</v>
      </c>
    </row>
    <row r="2442" spans="1:1">
      <c r="A2442" s="31" t="s">
        <v>2006</v>
      </c>
    </row>
    <row r="2443" spans="1:1">
      <c r="A2443" s="31" t="s">
        <v>2006</v>
      </c>
    </row>
    <row r="2444" spans="1:1">
      <c r="A2444" s="31" t="s">
        <v>2006</v>
      </c>
    </row>
    <row r="2445" spans="1:1">
      <c r="A2445" s="31" t="s">
        <v>2006</v>
      </c>
    </row>
    <row r="2446" spans="1:1">
      <c r="A2446" s="31" t="s">
        <v>2006</v>
      </c>
    </row>
    <row r="2447" spans="1:1">
      <c r="A2447" s="31" t="s">
        <v>2008</v>
      </c>
    </row>
    <row r="2448" spans="1:1">
      <c r="A2448" s="31" t="s">
        <v>2008</v>
      </c>
    </row>
    <row r="2449" spans="1:1">
      <c r="A2449" s="31" t="s">
        <v>2019</v>
      </c>
    </row>
    <row r="2450" spans="1:1">
      <c r="A2450" s="31" t="s">
        <v>2039</v>
      </c>
    </row>
    <row r="2451" spans="1:1">
      <c r="A2451" s="31" t="s">
        <v>2040</v>
      </c>
    </row>
    <row r="2452" spans="1:1">
      <c r="A2452" s="31" t="s">
        <v>2192</v>
      </c>
    </row>
    <row r="2453" spans="1:1">
      <c r="A2453" s="31" t="s">
        <v>2192</v>
      </c>
    </row>
    <row r="2454" spans="1:1">
      <c r="A2454" s="31" t="s">
        <v>2192</v>
      </c>
    </row>
    <row r="2455" spans="1:1">
      <c r="A2455" s="31" t="s">
        <v>2192</v>
      </c>
    </row>
    <row r="2456" spans="1:1">
      <c r="A2456" s="31" t="s">
        <v>2192</v>
      </c>
    </row>
    <row r="2457" spans="1:1">
      <c r="A2457" s="31" t="s">
        <v>2192</v>
      </c>
    </row>
    <row r="2458" spans="1:1">
      <c r="A2458" s="31" t="s">
        <v>2192</v>
      </c>
    </row>
    <row r="2459" spans="1:1">
      <c r="A2459" s="31" t="s">
        <v>2192</v>
      </c>
    </row>
    <row r="2460" spans="1:1">
      <c r="A2460" s="31" t="s">
        <v>2192</v>
      </c>
    </row>
    <row r="2461" spans="1:1">
      <c r="A2461" s="31" t="s">
        <v>2192</v>
      </c>
    </row>
    <row r="2462" spans="1:1">
      <c r="A2462" s="31" t="s">
        <v>2192</v>
      </c>
    </row>
    <row r="2463" spans="1:1">
      <c r="A2463" s="31" t="s">
        <v>2192</v>
      </c>
    </row>
    <row r="2464" spans="1:1">
      <c r="A2464" s="31" t="s">
        <v>2192</v>
      </c>
    </row>
    <row r="2465" spans="1:1">
      <c r="A2465" s="31" t="s">
        <v>2363</v>
      </c>
    </row>
    <row r="2466" spans="1:1">
      <c r="A2466" s="31" t="s">
        <v>2363</v>
      </c>
    </row>
    <row r="2467" spans="1:1">
      <c r="A2467" s="31" t="s">
        <v>2363</v>
      </c>
    </row>
    <row r="2468" spans="1:1">
      <c r="A2468" s="31" t="s">
        <v>2366</v>
      </c>
    </row>
    <row r="2469" spans="1:1">
      <c r="A2469" s="31" t="s">
        <v>2367</v>
      </c>
    </row>
    <row r="2470" spans="1:1">
      <c r="A2470" s="31" t="s">
        <v>2467</v>
      </c>
    </row>
    <row r="2471" spans="1:1">
      <c r="A2471" s="31" t="s">
        <v>2467</v>
      </c>
    </row>
    <row r="2472" spans="1:1">
      <c r="A2472" s="31" t="s">
        <v>2467</v>
      </c>
    </row>
    <row r="2473" spans="1:1">
      <c r="A2473" s="31" t="s">
        <v>2467</v>
      </c>
    </row>
    <row r="2474" spans="1:1">
      <c r="A2474" s="31" t="s">
        <v>2467</v>
      </c>
    </row>
    <row r="2475" spans="1:1">
      <c r="A2475" s="31" t="s">
        <v>2467</v>
      </c>
    </row>
    <row r="2476" spans="1:1">
      <c r="A2476" s="31" t="s">
        <v>2467</v>
      </c>
    </row>
    <row r="2477" spans="1:1">
      <c r="A2477" s="31" t="s">
        <v>2467</v>
      </c>
    </row>
    <row r="2478" spans="1:1">
      <c r="A2478" s="31" t="s">
        <v>2467</v>
      </c>
    </row>
    <row r="2479" spans="1:1">
      <c r="A2479" s="31" t="s">
        <v>2467</v>
      </c>
    </row>
    <row r="2480" spans="1:1">
      <c r="A2480" s="31" t="s">
        <v>2467</v>
      </c>
    </row>
    <row r="2481" spans="1:1">
      <c r="A2481" s="31" t="s">
        <v>2467</v>
      </c>
    </row>
    <row r="2482" spans="1:1">
      <c r="A2482" s="31" t="s">
        <v>2467</v>
      </c>
    </row>
    <row r="2483" spans="1:1">
      <c r="A2483" s="31" t="s">
        <v>2467</v>
      </c>
    </row>
    <row r="2484" spans="1:1">
      <c r="A2484" s="31" t="s">
        <v>2477</v>
      </c>
    </row>
    <row r="2485" spans="1:1">
      <c r="A2485" s="31" t="s">
        <v>2477</v>
      </c>
    </row>
    <row r="2486" spans="1:1">
      <c r="A2486" s="31" t="s">
        <v>2496</v>
      </c>
    </row>
    <row r="2487" spans="1:1">
      <c r="A2487" s="31" t="s">
        <v>2496</v>
      </c>
    </row>
    <row r="2488" spans="1:1">
      <c r="A2488" s="31" t="s">
        <v>2496</v>
      </c>
    </row>
    <row r="2489" spans="1:1">
      <c r="A2489" s="31" t="s">
        <v>2496</v>
      </c>
    </row>
    <row r="2490" spans="1:1">
      <c r="A2490" s="31" t="s">
        <v>2513</v>
      </c>
    </row>
    <row r="2491" spans="1:1">
      <c r="A2491" s="31" t="s">
        <v>2513</v>
      </c>
    </row>
    <row r="2492" spans="1:1">
      <c r="A2492" s="31" t="s">
        <v>2516</v>
      </c>
    </row>
    <row r="2493" spans="1:1">
      <c r="A2493" s="31" t="s">
        <v>2516</v>
      </c>
    </row>
    <row r="2494" spans="1:1">
      <c r="A2494" s="31" t="s">
        <v>1926</v>
      </c>
    </row>
    <row r="2495" spans="1:1">
      <c r="A2495" s="31" t="s">
        <v>1926</v>
      </c>
    </row>
    <row r="2496" spans="1:1">
      <c r="A2496" s="31" t="s">
        <v>1926</v>
      </c>
    </row>
    <row r="2497" spans="1:1">
      <c r="A2497" s="31" t="s">
        <v>1926</v>
      </c>
    </row>
    <row r="2498" spans="1:1">
      <c r="A2498" s="31" t="s">
        <v>1926</v>
      </c>
    </row>
    <row r="2499" spans="1:1">
      <c r="A2499" s="31" t="s">
        <v>1928</v>
      </c>
    </row>
    <row r="2500" spans="1:1">
      <c r="A2500" s="31" t="s">
        <v>1928</v>
      </c>
    </row>
    <row r="2501" spans="1:1">
      <c r="A2501" s="31" t="s">
        <v>1928</v>
      </c>
    </row>
    <row r="2502" spans="1:1">
      <c r="A2502" s="31" t="s">
        <v>1928</v>
      </c>
    </row>
    <row r="2503" spans="1:1">
      <c r="A2503" s="31" t="s">
        <v>1928</v>
      </c>
    </row>
    <row r="2504" spans="1:1">
      <c r="A2504" s="31" t="s">
        <v>1928</v>
      </c>
    </row>
    <row r="2505" spans="1:1">
      <c r="A2505" s="31" t="s">
        <v>1928</v>
      </c>
    </row>
    <row r="2506" spans="1:1">
      <c r="A2506" s="31" t="s">
        <v>1928</v>
      </c>
    </row>
    <row r="2507" spans="1:1">
      <c r="A2507" s="31" t="s">
        <v>1928</v>
      </c>
    </row>
    <row r="2508" spans="1:1">
      <c r="A2508" s="31" t="s">
        <v>1928</v>
      </c>
    </row>
    <row r="2509" spans="1:1">
      <c r="A2509" s="31" t="s">
        <v>1928</v>
      </c>
    </row>
    <row r="2510" spans="1:1">
      <c r="A2510" s="31" t="s">
        <v>1928</v>
      </c>
    </row>
    <row r="2511" spans="1:1">
      <c r="A2511" s="31" t="s">
        <v>1928</v>
      </c>
    </row>
    <row r="2512" spans="1:1">
      <c r="A2512" s="31" t="s">
        <v>1934</v>
      </c>
    </row>
    <row r="2513" spans="1:1">
      <c r="A2513" s="31" t="s">
        <v>1934</v>
      </c>
    </row>
    <row r="2514" spans="1:1">
      <c r="A2514" s="31" t="s">
        <v>1934</v>
      </c>
    </row>
    <row r="2515" spans="1:1">
      <c r="A2515" s="31" t="s">
        <v>1934</v>
      </c>
    </row>
    <row r="2516" spans="1:1">
      <c r="A2516" s="31" t="s">
        <v>1934</v>
      </c>
    </row>
    <row r="2517" spans="1:1">
      <c r="A2517" s="31" t="s">
        <v>1934</v>
      </c>
    </row>
    <row r="2518" spans="1:1">
      <c r="A2518" s="31" t="s">
        <v>1934</v>
      </c>
    </row>
    <row r="2519" spans="1:1">
      <c r="A2519" s="31" t="s">
        <v>1934</v>
      </c>
    </row>
    <row r="2520" spans="1:1">
      <c r="A2520" s="31" t="s">
        <v>1934</v>
      </c>
    </row>
    <row r="2521" spans="1:1">
      <c r="A2521" s="31" t="s">
        <v>2495</v>
      </c>
    </row>
    <row r="2522" spans="1:1">
      <c r="A2522" s="31" t="s">
        <v>2495</v>
      </c>
    </row>
    <row r="2523" spans="1:1">
      <c r="A2523" s="31" t="s">
        <v>2495</v>
      </c>
    </row>
    <row r="2524" spans="1:1">
      <c r="A2524" s="31" t="s">
        <v>2517</v>
      </c>
    </row>
    <row r="2525" spans="1:1">
      <c r="A2525" s="31" t="s">
        <v>2517</v>
      </c>
    </row>
    <row r="2526" spans="1:1">
      <c r="A2526" s="31" t="s">
        <v>2518</v>
      </c>
    </row>
    <row r="2527" spans="1:1">
      <c r="A2527" s="31" t="s">
        <v>2518</v>
      </c>
    </row>
    <row r="2528" spans="1:1">
      <c r="A2528" s="31" t="s">
        <v>2519</v>
      </c>
    </row>
    <row r="2529" spans="1:1">
      <c r="A2529" s="31" t="s">
        <v>2519</v>
      </c>
    </row>
    <row r="2530" spans="1:1">
      <c r="A2530" s="31" t="s">
        <v>2521</v>
      </c>
    </row>
    <row r="2531" spans="1:1">
      <c r="A2531" s="31" t="s">
        <v>2522</v>
      </c>
    </row>
    <row r="2532" spans="1:1">
      <c r="A2532" s="31" t="s">
        <v>2523</v>
      </c>
    </row>
    <row r="2533" spans="1:1">
      <c r="A2533" s="31" t="s">
        <v>2528</v>
      </c>
    </row>
    <row r="2534" spans="1:1">
      <c r="A2534" s="31" t="s">
        <v>1926</v>
      </c>
    </row>
    <row r="2535" spans="1:1">
      <c r="A2535" s="31" t="s">
        <v>1811</v>
      </c>
    </row>
    <row r="2536" spans="1:1">
      <c r="A2536" s="31" t="s">
        <v>1811</v>
      </c>
    </row>
    <row r="2537" spans="1:1">
      <c r="A2537" s="31" t="s">
        <v>1820</v>
      </c>
    </row>
    <row r="2538" spans="1:1">
      <c r="A2538" s="31" t="s">
        <v>1827</v>
      </c>
    </row>
    <row r="2539" spans="1:1">
      <c r="A2539" s="31" t="s">
        <v>1828</v>
      </c>
    </row>
    <row r="2540" spans="1:1">
      <c r="A2540" s="31" t="s">
        <v>1836</v>
      </c>
    </row>
    <row r="2541" spans="1:1">
      <c r="A2541" s="31" t="s">
        <v>1836</v>
      </c>
    </row>
    <row r="2542" spans="1:1">
      <c r="A2542" s="31" t="s">
        <v>1836</v>
      </c>
    </row>
    <row r="2543" spans="1:1">
      <c r="A2543" s="31" t="s">
        <v>1836</v>
      </c>
    </row>
    <row r="2544" spans="1:1">
      <c r="A2544" s="31" t="s">
        <v>1836</v>
      </c>
    </row>
    <row r="2545" spans="1:1">
      <c r="A2545" s="31" t="s">
        <v>1836</v>
      </c>
    </row>
    <row r="2546" spans="1:1">
      <c r="A2546" s="31" t="s">
        <v>1836</v>
      </c>
    </row>
    <row r="2547" spans="1:1">
      <c r="A2547" s="31" t="s">
        <v>1836</v>
      </c>
    </row>
    <row r="2548" spans="1:1">
      <c r="A2548" s="31" t="s">
        <v>1836</v>
      </c>
    </row>
    <row r="2549" spans="1:1">
      <c r="A2549" s="31" t="s">
        <v>1836</v>
      </c>
    </row>
    <row r="2550" spans="1:1">
      <c r="A2550" s="31" t="s">
        <v>1836</v>
      </c>
    </row>
    <row r="2551" spans="1:1">
      <c r="A2551" s="31" t="s">
        <v>1844</v>
      </c>
    </row>
    <row r="2552" spans="1:1">
      <c r="A2552" s="31" t="s">
        <v>1846</v>
      </c>
    </row>
    <row r="2553" spans="1:1">
      <c r="A2553" s="31" t="s">
        <v>1847</v>
      </c>
    </row>
    <row r="2554" spans="1:1">
      <c r="A2554" s="31" t="s">
        <v>1847</v>
      </c>
    </row>
    <row r="2555" spans="1:1">
      <c r="A2555" s="31" t="s">
        <v>1847</v>
      </c>
    </row>
    <row r="2556" spans="1:1">
      <c r="A2556" s="31" t="s">
        <v>1847</v>
      </c>
    </row>
    <row r="2557" spans="1:1">
      <c r="A2557" s="31" t="s">
        <v>1847</v>
      </c>
    </row>
    <row r="2558" spans="1:1">
      <c r="A2558" s="31" t="s">
        <v>1847</v>
      </c>
    </row>
    <row r="2559" spans="1:1">
      <c r="A2559" s="31" t="s">
        <v>1847</v>
      </c>
    </row>
    <row r="2560" spans="1:1">
      <c r="A2560" s="31" t="s">
        <v>1847</v>
      </c>
    </row>
    <row r="2561" spans="1:1">
      <c r="A2561" s="31" t="s">
        <v>1854</v>
      </c>
    </row>
    <row r="2562" spans="1:1">
      <c r="A2562" s="31" t="s">
        <v>1854</v>
      </c>
    </row>
    <row r="2563" spans="1:1">
      <c r="A2563" s="31" t="s">
        <v>1854</v>
      </c>
    </row>
    <row r="2564" spans="1:1">
      <c r="A2564" s="31" t="s">
        <v>1854</v>
      </c>
    </row>
    <row r="2565" spans="1:1">
      <c r="A2565" s="31" t="s">
        <v>1861</v>
      </c>
    </row>
    <row r="2566" spans="1:1">
      <c r="A2566" s="31" t="s">
        <v>1861</v>
      </c>
    </row>
    <row r="2567" spans="1:1">
      <c r="A2567" s="31" t="s">
        <v>1861</v>
      </c>
    </row>
    <row r="2568" spans="1:1">
      <c r="A2568" s="31" t="s">
        <v>1861</v>
      </c>
    </row>
    <row r="2569" spans="1:1">
      <c r="A2569" s="31" t="s">
        <v>1861</v>
      </c>
    </row>
    <row r="2570" spans="1:1">
      <c r="A2570" s="31" t="s">
        <v>1861</v>
      </c>
    </row>
    <row r="2571" spans="1:1">
      <c r="A2571" s="31" t="s">
        <v>1861</v>
      </c>
    </row>
    <row r="2572" spans="1:1">
      <c r="A2572" s="31" t="s">
        <v>1861</v>
      </c>
    </row>
    <row r="2573" spans="1:1">
      <c r="A2573" s="31" t="s">
        <v>1861</v>
      </c>
    </row>
    <row r="2574" spans="1:1">
      <c r="A2574" s="31" t="s">
        <v>1861</v>
      </c>
    </row>
    <row r="2575" spans="1:1">
      <c r="A2575" s="31" t="s">
        <v>1861</v>
      </c>
    </row>
    <row r="2576" spans="1:1">
      <c r="A2576" s="31" t="s">
        <v>1861</v>
      </c>
    </row>
    <row r="2577" spans="1:1">
      <c r="A2577" s="31" t="s">
        <v>1870</v>
      </c>
    </row>
    <row r="2578" spans="1:1">
      <c r="A2578" s="31" t="s">
        <v>1882</v>
      </c>
    </row>
    <row r="2579" spans="1:1">
      <c r="A2579" s="31" t="s">
        <v>1882</v>
      </c>
    </row>
    <row r="2580" spans="1:1">
      <c r="A2580" s="31" t="s">
        <v>1882</v>
      </c>
    </row>
    <row r="2581" spans="1:1">
      <c r="A2581" s="31" t="s">
        <v>1882</v>
      </c>
    </row>
    <row r="2582" spans="1:1">
      <c r="A2582" s="31" t="s">
        <v>1895</v>
      </c>
    </row>
    <row r="2583" spans="1:1">
      <c r="A2583" s="31" t="s">
        <v>1895</v>
      </c>
    </row>
    <row r="2584" spans="1:1">
      <c r="A2584" s="31" t="s">
        <v>1918</v>
      </c>
    </row>
    <row r="2585" spans="1:1">
      <c r="A2585" s="31" t="s">
        <v>1937</v>
      </c>
    </row>
    <row r="2586" spans="1:1">
      <c r="A2586" s="31" t="s">
        <v>1943</v>
      </c>
    </row>
    <row r="2587" spans="1:1">
      <c r="A2587" s="31" t="s">
        <v>1943</v>
      </c>
    </row>
    <row r="2588" spans="1:1">
      <c r="A2588" s="31" t="s">
        <v>1977</v>
      </c>
    </row>
    <row r="2589" spans="1:1">
      <c r="A2589" s="31" t="s">
        <v>1977</v>
      </c>
    </row>
    <row r="2590" spans="1:1">
      <c r="A2590" s="31" t="s">
        <v>1988</v>
      </c>
    </row>
    <row r="2591" spans="1:1">
      <c r="A2591" s="31" t="s">
        <v>1990</v>
      </c>
    </row>
    <row r="2592" spans="1:1">
      <c r="A2592" s="31" t="s">
        <v>1990</v>
      </c>
    </row>
    <row r="2593" spans="1:1">
      <c r="A2593" s="31" t="s">
        <v>1990</v>
      </c>
    </row>
    <row r="2594" spans="1:1">
      <c r="A2594" s="31" t="s">
        <v>1990</v>
      </c>
    </row>
    <row r="2595" spans="1:1">
      <c r="A2595" s="31" t="s">
        <v>1990</v>
      </c>
    </row>
    <row r="2596" spans="1:1">
      <c r="A2596" s="31" t="s">
        <v>1990</v>
      </c>
    </row>
    <row r="2597" spans="1:1">
      <c r="A2597" s="31" t="s">
        <v>2000</v>
      </c>
    </row>
    <row r="2598" spans="1:1">
      <c r="A2598" s="31" t="s">
        <v>2006</v>
      </c>
    </row>
    <row r="2599" spans="1:1">
      <c r="A2599" s="31" t="s">
        <v>2006</v>
      </c>
    </row>
    <row r="2600" spans="1:1">
      <c r="A2600" s="31" t="s">
        <v>2006</v>
      </c>
    </row>
    <row r="2601" spans="1:1">
      <c r="A2601" s="31" t="s">
        <v>2006</v>
      </c>
    </row>
    <row r="2602" spans="1:1">
      <c r="A2602" s="31" t="s">
        <v>2007</v>
      </c>
    </row>
    <row r="2603" spans="1:1">
      <c r="A2603" s="31" t="s">
        <v>2007</v>
      </c>
    </row>
    <row r="2604" spans="1:1">
      <c r="A2604" s="31" t="s">
        <v>2007</v>
      </c>
    </row>
    <row r="2605" spans="1:1">
      <c r="A2605" s="31" t="s">
        <v>2007</v>
      </c>
    </row>
    <row r="2606" spans="1:1">
      <c r="A2606" s="31" t="s">
        <v>2007</v>
      </c>
    </row>
    <row r="2607" spans="1:1">
      <c r="A2607" s="31" t="s">
        <v>2007</v>
      </c>
    </row>
    <row r="2608" spans="1:1">
      <c r="A2608" s="31" t="s">
        <v>2007</v>
      </c>
    </row>
    <row r="2609" spans="1:1">
      <c r="A2609" s="31" t="s">
        <v>2007</v>
      </c>
    </row>
    <row r="2610" spans="1:1">
      <c r="A2610" s="31" t="s">
        <v>2007</v>
      </c>
    </row>
    <row r="2611" spans="1:1">
      <c r="A2611" s="31" t="s">
        <v>2014</v>
      </c>
    </row>
    <row r="2612" spans="1:1">
      <c r="A2612" s="31" t="s">
        <v>2014</v>
      </c>
    </row>
    <row r="2613" spans="1:1">
      <c r="A2613" s="31" t="s">
        <v>2014</v>
      </c>
    </row>
    <row r="2614" spans="1:1">
      <c r="A2614" s="31" t="s">
        <v>2014</v>
      </c>
    </row>
    <row r="2615" spans="1:1">
      <c r="A2615" s="31" t="s">
        <v>2014</v>
      </c>
    </row>
    <row r="2616" spans="1:1">
      <c r="A2616" s="31" t="s">
        <v>2014</v>
      </c>
    </row>
    <row r="2617" spans="1:1">
      <c r="A2617" s="31" t="s">
        <v>2014</v>
      </c>
    </row>
    <row r="2618" spans="1:1">
      <c r="A2618" s="31" t="s">
        <v>2014</v>
      </c>
    </row>
    <row r="2619" spans="1:1">
      <c r="A2619" s="31" t="s">
        <v>2014</v>
      </c>
    </row>
    <row r="2620" spans="1:1">
      <c r="A2620" s="31" t="s">
        <v>2014</v>
      </c>
    </row>
    <row r="2621" spans="1:1">
      <c r="A2621" s="31" t="s">
        <v>2014</v>
      </c>
    </row>
    <row r="2622" spans="1:1">
      <c r="A2622" s="31" t="s">
        <v>2014</v>
      </c>
    </row>
    <row r="2623" spans="1:1">
      <c r="A2623" s="31" t="s">
        <v>2014</v>
      </c>
    </row>
    <row r="2624" spans="1:1">
      <c r="A2624" s="31" t="s">
        <v>2015</v>
      </c>
    </row>
    <row r="2625" spans="1:1">
      <c r="A2625" s="31" t="s">
        <v>2015</v>
      </c>
    </row>
    <row r="2626" spans="1:1">
      <c r="A2626" s="31" t="s">
        <v>2015</v>
      </c>
    </row>
    <row r="2627" spans="1:1">
      <c r="A2627" s="31" t="s">
        <v>2015</v>
      </c>
    </row>
    <row r="2628" spans="1:1">
      <c r="A2628" s="31" t="s">
        <v>2015</v>
      </c>
    </row>
    <row r="2629" spans="1:1">
      <c r="A2629" s="31" t="s">
        <v>2015</v>
      </c>
    </row>
    <row r="2630" spans="1:1">
      <c r="A2630" s="31" t="s">
        <v>2015</v>
      </c>
    </row>
    <row r="2631" spans="1:1">
      <c r="A2631" s="31" t="s">
        <v>2016</v>
      </c>
    </row>
    <row r="2632" spans="1:1">
      <c r="A2632" s="31" t="s">
        <v>2017</v>
      </c>
    </row>
    <row r="2633" spans="1:1">
      <c r="A2633" s="31" t="s">
        <v>2019</v>
      </c>
    </row>
    <row r="2634" spans="1:1">
      <c r="A2634" s="31" t="s">
        <v>2019</v>
      </c>
    </row>
    <row r="2635" spans="1:1">
      <c r="A2635" s="31" t="s">
        <v>2019</v>
      </c>
    </row>
    <row r="2636" spans="1:1">
      <c r="A2636" s="31" t="s">
        <v>2019</v>
      </c>
    </row>
    <row r="2637" spans="1:1">
      <c r="A2637" s="31" t="s">
        <v>2019</v>
      </c>
    </row>
    <row r="2638" spans="1:1">
      <c r="A2638" s="31" t="s">
        <v>2019</v>
      </c>
    </row>
    <row r="2639" spans="1:1">
      <c r="A2639" s="31" t="s">
        <v>2019</v>
      </c>
    </row>
    <row r="2640" spans="1:1">
      <c r="A2640" s="31" t="s">
        <v>2019</v>
      </c>
    </row>
    <row r="2641" spans="1:1">
      <c r="A2641" s="31" t="s">
        <v>2019</v>
      </c>
    </row>
    <row r="2642" spans="1:1">
      <c r="A2642" s="31" t="s">
        <v>2019</v>
      </c>
    </row>
    <row r="2643" spans="1:1">
      <c r="A2643" s="31" t="s">
        <v>2019</v>
      </c>
    </row>
    <row r="2644" spans="1:1">
      <c r="A2644" s="31" t="s">
        <v>2019</v>
      </c>
    </row>
    <row r="2645" spans="1:1">
      <c r="A2645" s="31" t="s">
        <v>2019</v>
      </c>
    </row>
    <row r="2646" spans="1:1">
      <c r="A2646" s="31" t="s">
        <v>2019</v>
      </c>
    </row>
    <row r="2647" spans="1:1">
      <c r="A2647" s="31" t="s">
        <v>2019</v>
      </c>
    </row>
    <row r="2648" spans="1:1">
      <c r="A2648" s="31" t="s">
        <v>2032</v>
      </c>
    </row>
    <row r="2649" spans="1:1">
      <c r="A2649" s="31" t="s">
        <v>2035</v>
      </c>
    </row>
    <row r="2650" spans="1:1">
      <c r="A2650" s="31" t="s">
        <v>2035</v>
      </c>
    </row>
    <row r="2651" spans="1:1">
      <c r="A2651" s="31" t="s">
        <v>2035</v>
      </c>
    </row>
    <row r="2652" spans="1:1">
      <c r="A2652" s="31" t="s">
        <v>2035</v>
      </c>
    </row>
    <row r="2653" spans="1:1">
      <c r="A2653" s="31" t="s">
        <v>2035</v>
      </c>
    </row>
    <row r="2654" spans="1:1">
      <c r="A2654" s="31" t="s">
        <v>2035</v>
      </c>
    </row>
    <row r="2655" spans="1:1">
      <c r="A2655" s="31" t="s">
        <v>2035</v>
      </c>
    </row>
    <row r="2656" spans="1:1">
      <c r="A2656" s="31" t="s">
        <v>2056</v>
      </c>
    </row>
    <row r="2657" spans="1:1">
      <c r="A2657" s="31" t="s">
        <v>2058</v>
      </c>
    </row>
    <row r="2658" spans="1:1">
      <c r="A2658" s="31" t="s">
        <v>2061</v>
      </c>
    </row>
    <row r="2659" spans="1:1">
      <c r="A2659" s="31" t="s">
        <v>2067</v>
      </c>
    </row>
    <row r="2660" spans="1:1">
      <c r="A2660" s="31" t="s">
        <v>2067</v>
      </c>
    </row>
    <row r="2661" spans="1:1">
      <c r="A2661" s="31" t="s">
        <v>2067</v>
      </c>
    </row>
    <row r="2662" spans="1:1">
      <c r="A2662" s="31" t="s">
        <v>2067</v>
      </c>
    </row>
    <row r="2663" spans="1:1">
      <c r="A2663" s="31" t="s">
        <v>2067</v>
      </c>
    </row>
    <row r="2664" spans="1:1">
      <c r="A2664" s="31" t="s">
        <v>2067</v>
      </c>
    </row>
    <row r="2665" spans="1:1">
      <c r="A2665" s="31" t="s">
        <v>2067</v>
      </c>
    </row>
    <row r="2666" spans="1:1">
      <c r="A2666" s="31" t="s">
        <v>2067</v>
      </c>
    </row>
    <row r="2667" spans="1:1">
      <c r="A2667" s="31" t="s">
        <v>2067</v>
      </c>
    </row>
    <row r="2668" spans="1:1">
      <c r="A2668" s="31" t="s">
        <v>2067</v>
      </c>
    </row>
    <row r="2669" spans="1:1">
      <c r="A2669" s="31" t="s">
        <v>2067</v>
      </c>
    </row>
    <row r="2670" spans="1:1">
      <c r="A2670" s="31" t="s">
        <v>2067</v>
      </c>
    </row>
    <row r="2671" spans="1:1">
      <c r="A2671" s="31" t="s">
        <v>2067</v>
      </c>
    </row>
    <row r="2672" spans="1:1">
      <c r="A2672" s="31" t="s">
        <v>2067</v>
      </c>
    </row>
    <row r="2673" spans="1:1">
      <c r="A2673" s="31" t="s">
        <v>2067</v>
      </c>
    </row>
    <row r="2674" spans="1:1">
      <c r="A2674" s="31" t="s">
        <v>2067</v>
      </c>
    </row>
    <row r="2675" spans="1:1">
      <c r="A2675" s="31" t="s">
        <v>2067</v>
      </c>
    </row>
    <row r="2676" spans="1:1">
      <c r="A2676" s="31" t="s">
        <v>2067</v>
      </c>
    </row>
    <row r="2677" spans="1:1">
      <c r="A2677" s="31" t="s">
        <v>2067</v>
      </c>
    </row>
    <row r="2678" spans="1:1">
      <c r="A2678" s="31" t="s">
        <v>2067</v>
      </c>
    </row>
    <row r="2679" spans="1:1">
      <c r="A2679" s="31" t="s">
        <v>2067</v>
      </c>
    </row>
    <row r="2680" spans="1:1">
      <c r="A2680" s="31" t="s">
        <v>2067</v>
      </c>
    </row>
    <row r="2681" spans="1:1">
      <c r="A2681" s="31" t="s">
        <v>2067</v>
      </c>
    </row>
    <row r="2682" spans="1:1">
      <c r="A2682" s="31" t="s">
        <v>2067</v>
      </c>
    </row>
    <row r="2683" spans="1:1">
      <c r="A2683" s="31" t="s">
        <v>2067</v>
      </c>
    </row>
    <row r="2684" spans="1:1">
      <c r="A2684" s="31" t="s">
        <v>2067</v>
      </c>
    </row>
    <row r="2685" spans="1:1">
      <c r="A2685" s="31" t="s">
        <v>2068</v>
      </c>
    </row>
    <row r="2686" spans="1:1">
      <c r="A2686" s="31" t="s">
        <v>2069</v>
      </c>
    </row>
    <row r="2687" spans="1:1">
      <c r="A2687" s="31" t="s">
        <v>2070</v>
      </c>
    </row>
    <row r="2688" spans="1:1">
      <c r="A2688" s="31" t="s">
        <v>2070</v>
      </c>
    </row>
    <row r="2689" spans="1:1">
      <c r="A2689" s="31" t="s">
        <v>2070</v>
      </c>
    </row>
    <row r="2690" spans="1:1">
      <c r="A2690" s="31" t="s">
        <v>2071</v>
      </c>
    </row>
    <row r="2691" spans="1:1">
      <c r="A2691" s="31" t="s">
        <v>2072</v>
      </c>
    </row>
    <row r="2692" spans="1:1">
      <c r="A2692" s="31" t="s">
        <v>2072</v>
      </c>
    </row>
    <row r="2693" spans="1:1">
      <c r="A2693" s="31" t="s">
        <v>2076</v>
      </c>
    </row>
    <row r="2694" spans="1:1">
      <c r="A2694" s="31" t="s">
        <v>2076</v>
      </c>
    </row>
    <row r="2695" spans="1:1">
      <c r="A2695" s="31" t="s">
        <v>2076</v>
      </c>
    </row>
    <row r="2696" spans="1:1">
      <c r="A2696" s="31" t="s">
        <v>2142</v>
      </c>
    </row>
    <row r="2697" spans="1:1">
      <c r="A2697" s="31" t="s">
        <v>2196</v>
      </c>
    </row>
    <row r="2698" spans="1:1">
      <c r="A2698" s="31" t="s">
        <v>2197</v>
      </c>
    </row>
    <row r="2699" spans="1:1">
      <c r="A2699" s="31" t="s">
        <v>2197</v>
      </c>
    </row>
    <row r="2700" spans="1:1">
      <c r="A2700" s="31" t="s">
        <v>2197</v>
      </c>
    </row>
    <row r="2701" spans="1:1">
      <c r="A2701" s="31" t="s">
        <v>2197</v>
      </c>
    </row>
    <row r="2702" spans="1:1">
      <c r="A2702" s="31" t="s">
        <v>2333</v>
      </c>
    </row>
    <row r="2703" spans="1:1">
      <c r="A2703" s="31" t="s">
        <v>2333</v>
      </c>
    </row>
    <row r="2704" spans="1:1">
      <c r="A2704" s="31" t="s">
        <v>2333</v>
      </c>
    </row>
    <row r="2705" spans="1:1">
      <c r="A2705" s="31" t="s">
        <v>2333</v>
      </c>
    </row>
    <row r="2706" spans="1:1">
      <c r="A2706" s="31" t="s">
        <v>2334</v>
      </c>
    </row>
    <row r="2707" spans="1:1">
      <c r="A2707" s="31" t="s">
        <v>2334</v>
      </c>
    </row>
    <row r="2708" spans="1:1">
      <c r="A2708" s="31" t="s">
        <v>2334</v>
      </c>
    </row>
    <row r="2709" spans="1:1">
      <c r="A2709" s="31" t="s">
        <v>2334</v>
      </c>
    </row>
    <row r="2710" spans="1:1">
      <c r="A2710" s="31" t="s">
        <v>2334</v>
      </c>
    </row>
    <row r="2711" spans="1:1">
      <c r="A2711" s="31" t="s">
        <v>2334</v>
      </c>
    </row>
    <row r="2712" spans="1:1">
      <c r="A2712" s="31" t="s">
        <v>2334</v>
      </c>
    </row>
    <row r="2713" spans="1:1">
      <c r="A2713" s="31" t="s">
        <v>2334</v>
      </c>
    </row>
    <row r="2714" spans="1:1">
      <c r="A2714" s="31" t="s">
        <v>2334</v>
      </c>
    </row>
    <row r="2715" spans="1:1">
      <c r="A2715" s="31" t="s">
        <v>2334</v>
      </c>
    </row>
    <row r="2716" spans="1:1">
      <c r="A2716" s="31" t="s">
        <v>2334</v>
      </c>
    </row>
    <row r="2717" spans="1:1">
      <c r="A2717" s="31" t="s">
        <v>2334</v>
      </c>
    </row>
    <row r="2718" spans="1:1">
      <c r="A2718" s="31" t="s">
        <v>2334</v>
      </c>
    </row>
    <row r="2719" spans="1:1">
      <c r="A2719" s="31" t="s">
        <v>2334</v>
      </c>
    </row>
    <row r="2720" spans="1:1">
      <c r="A2720" s="31" t="s">
        <v>2334</v>
      </c>
    </row>
    <row r="2721" spans="1:1">
      <c r="A2721" s="31" t="s">
        <v>2334</v>
      </c>
    </row>
    <row r="2722" spans="1:1">
      <c r="A2722" s="31" t="s">
        <v>2334</v>
      </c>
    </row>
    <row r="2723" spans="1:1">
      <c r="A2723" s="31" t="s">
        <v>2334</v>
      </c>
    </row>
    <row r="2724" spans="1:1">
      <c r="A2724" s="31" t="s">
        <v>2334</v>
      </c>
    </row>
    <row r="2725" spans="1:1">
      <c r="A2725" s="31" t="s">
        <v>2334</v>
      </c>
    </row>
    <row r="2726" spans="1:1">
      <c r="A2726" s="31" t="s">
        <v>2334</v>
      </c>
    </row>
    <row r="2727" spans="1:1">
      <c r="A2727" s="31" t="s">
        <v>2335</v>
      </c>
    </row>
    <row r="2728" spans="1:1">
      <c r="A2728" s="31" t="s">
        <v>2335</v>
      </c>
    </row>
    <row r="2729" spans="1:1">
      <c r="A2729" s="31" t="s">
        <v>2335</v>
      </c>
    </row>
    <row r="2730" spans="1:1">
      <c r="A2730" s="31" t="s">
        <v>2335</v>
      </c>
    </row>
    <row r="2731" spans="1:1">
      <c r="A2731" s="31" t="s">
        <v>2335</v>
      </c>
    </row>
    <row r="2732" spans="1:1">
      <c r="A2732" s="31" t="s">
        <v>2335</v>
      </c>
    </row>
    <row r="2733" spans="1:1">
      <c r="A2733" s="31" t="s">
        <v>2336</v>
      </c>
    </row>
    <row r="2734" spans="1:1">
      <c r="A2734" s="31" t="s">
        <v>2336</v>
      </c>
    </row>
    <row r="2735" spans="1:1">
      <c r="A2735" s="31" t="s">
        <v>2336</v>
      </c>
    </row>
    <row r="2736" spans="1:1">
      <c r="A2736" s="31" t="s">
        <v>2336</v>
      </c>
    </row>
    <row r="2737" spans="1:1">
      <c r="A2737" s="31" t="s">
        <v>2336</v>
      </c>
    </row>
    <row r="2738" spans="1:1">
      <c r="A2738" s="31" t="s">
        <v>2336</v>
      </c>
    </row>
    <row r="2739" spans="1:1">
      <c r="A2739" s="31" t="s">
        <v>2339</v>
      </c>
    </row>
    <row r="2740" spans="1:1">
      <c r="A2740" s="31" t="s">
        <v>2339</v>
      </c>
    </row>
    <row r="2741" spans="1:1">
      <c r="A2741" s="31" t="s">
        <v>2339</v>
      </c>
    </row>
    <row r="2742" spans="1:1">
      <c r="A2742" s="31" t="s">
        <v>2339</v>
      </c>
    </row>
    <row r="2743" spans="1:1">
      <c r="A2743" s="31" t="s">
        <v>2339</v>
      </c>
    </row>
    <row r="2744" spans="1:1">
      <c r="A2744" s="31" t="s">
        <v>2339</v>
      </c>
    </row>
    <row r="2745" spans="1:1">
      <c r="A2745" s="31" t="s">
        <v>2339</v>
      </c>
    </row>
    <row r="2746" spans="1:1">
      <c r="A2746" s="31" t="s">
        <v>2340</v>
      </c>
    </row>
    <row r="2747" spans="1:1">
      <c r="A2747" s="31" t="s">
        <v>2340</v>
      </c>
    </row>
    <row r="2748" spans="1:1">
      <c r="A2748" s="31" t="s">
        <v>2340</v>
      </c>
    </row>
    <row r="2749" spans="1:1">
      <c r="A2749" s="31" t="s">
        <v>2340</v>
      </c>
    </row>
    <row r="2750" spans="1:1">
      <c r="A2750" s="31" t="s">
        <v>2340</v>
      </c>
    </row>
    <row r="2751" spans="1:1">
      <c r="A2751" s="31" t="s">
        <v>2343</v>
      </c>
    </row>
    <row r="2752" spans="1:1">
      <c r="A2752" s="31" t="s">
        <v>2344</v>
      </c>
    </row>
    <row r="2753" spans="1:1">
      <c r="A2753" s="31" t="s">
        <v>2344</v>
      </c>
    </row>
    <row r="2754" spans="1:1">
      <c r="A2754" s="31" t="s">
        <v>2344</v>
      </c>
    </row>
    <row r="2755" spans="1:1">
      <c r="A2755" s="31" t="s">
        <v>2344</v>
      </c>
    </row>
    <row r="2756" spans="1:1">
      <c r="A2756" s="31" t="s">
        <v>2345</v>
      </c>
    </row>
    <row r="2757" spans="1:1">
      <c r="A2757" s="31" t="s">
        <v>2345</v>
      </c>
    </row>
    <row r="2758" spans="1:1">
      <c r="A2758" s="31" t="s">
        <v>2345</v>
      </c>
    </row>
    <row r="2759" spans="1:1">
      <c r="A2759" s="31" t="s">
        <v>2345</v>
      </c>
    </row>
    <row r="2760" spans="1:1">
      <c r="A2760" s="31" t="s">
        <v>2345</v>
      </c>
    </row>
    <row r="2761" spans="1:1">
      <c r="A2761" s="31" t="s">
        <v>2345</v>
      </c>
    </row>
    <row r="2762" spans="1:1">
      <c r="A2762" s="31" t="s">
        <v>2345</v>
      </c>
    </row>
    <row r="2763" spans="1:1">
      <c r="A2763" s="31" t="s">
        <v>2345</v>
      </c>
    </row>
    <row r="2764" spans="1:1">
      <c r="A2764" s="31" t="s">
        <v>2345</v>
      </c>
    </row>
    <row r="2765" spans="1:1">
      <c r="A2765" s="31" t="s">
        <v>2345</v>
      </c>
    </row>
    <row r="2766" spans="1:1">
      <c r="A2766" s="31" t="s">
        <v>2345</v>
      </c>
    </row>
    <row r="2767" spans="1:1">
      <c r="A2767" s="31" t="s">
        <v>2345</v>
      </c>
    </row>
    <row r="2768" spans="1:1">
      <c r="A2768" s="31" t="s">
        <v>2345</v>
      </c>
    </row>
    <row r="2769" spans="1:1">
      <c r="A2769" s="31" t="s">
        <v>2345</v>
      </c>
    </row>
    <row r="2770" spans="1:1">
      <c r="A2770" s="31" t="s">
        <v>2345</v>
      </c>
    </row>
    <row r="2771" spans="1:1">
      <c r="A2771" s="31" t="s">
        <v>2346</v>
      </c>
    </row>
    <row r="2772" spans="1:1">
      <c r="A2772" s="31" t="s">
        <v>2347</v>
      </c>
    </row>
    <row r="2773" spans="1:1">
      <c r="A2773" s="31" t="s">
        <v>2348</v>
      </c>
    </row>
    <row r="2774" spans="1:1">
      <c r="A2774" s="31" t="s">
        <v>2348</v>
      </c>
    </row>
    <row r="2775" spans="1:1">
      <c r="A2775" s="31" t="s">
        <v>2348</v>
      </c>
    </row>
    <row r="2776" spans="1:1">
      <c r="A2776" s="31" t="s">
        <v>2348</v>
      </c>
    </row>
    <row r="2777" spans="1:1">
      <c r="A2777" s="31" t="s">
        <v>2348</v>
      </c>
    </row>
    <row r="2778" spans="1:1">
      <c r="A2778" s="31" t="s">
        <v>2348</v>
      </c>
    </row>
    <row r="2779" spans="1:1">
      <c r="A2779" s="31" t="s">
        <v>2348</v>
      </c>
    </row>
    <row r="2780" spans="1:1">
      <c r="A2780" s="31" t="s">
        <v>2348</v>
      </c>
    </row>
    <row r="2781" spans="1:1">
      <c r="A2781" s="31" t="s">
        <v>2348</v>
      </c>
    </row>
    <row r="2782" spans="1:1">
      <c r="A2782" s="31" t="s">
        <v>2349</v>
      </c>
    </row>
    <row r="2783" spans="1:1">
      <c r="A2783" s="31" t="s">
        <v>2353</v>
      </c>
    </row>
    <row r="2784" spans="1:1">
      <c r="A2784" s="31" t="s">
        <v>2354</v>
      </c>
    </row>
    <row r="2785" spans="1:1">
      <c r="A2785" s="31" t="s">
        <v>2355</v>
      </c>
    </row>
    <row r="2786" spans="1:1">
      <c r="A2786" s="31" t="s">
        <v>2356</v>
      </c>
    </row>
    <row r="2787" spans="1:1">
      <c r="A2787" s="31" t="s">
        <v>2362</v>
      </c>
    </row>
    <row r="2788" spans="1:1">
      <c r="A2788" s="31" t="s">
        <v>2366</v>
      </c>
    </row>
    <row r="2789" spans="1:1">
      <c r="A2789" s="31" t="s">
        <v>2366</v>
      </c>
    </row>
    <row r="2790" spans="1:1">
      <c r="A2790" s="31" t="s">
        <v>2485</v>
      </c>
    </row>
    <row r="2791" spans="1:1">
      <c r="A2791" s="31" t="s">
        <v>2488</v>
      </c>
    </row>
    <row r="2792" spans="1:1">
      <c r="A2792" s="31" t="s">
        <v>2489</v>
      </c>
    </row>
    <row r="2793" spans="1:1">
      <c r="A2793" s="31" t="s">
        <v>2501</v>
      </c>
    </row>
    <row r="2794" spans="1:1">
      <c r="A2794" s="31" t="s">
        <v>2504</v>
      </c>
    </row>
    <row r="2795" spans="1:1">
      <c r="A2795" s="31" t="s">
        <v>2505</v>
      </c>
    </row>
    <row r="2796" spans="1:1">
      <c r="A2796" s="31" t="s">
        <v>2506</v>
      </c>
    </row>
    <row r="2797" spans="1:1">
      <c r="A2797" s="31" t="s">
        <v>2507</v>
      </c>
    </row>
    <row r="2798" spans="1:1">
      <c r="A2798" s="31" t="s">
        <v>2508</v>
      </c>
    </row>
    <row r="2799" spans="1:1">
      <c r="A2799" s="31" t="s">
        <v>2509</v>
      </c>
    </row>
    <row r="2800" spans="1:1">
      <c r="A2800" s="31" t="s">
        <v>2514</v>
      </c>
    </row>
    <row r="2801" spans="1:1">
      <c r="A2801" s="31" t="s">
        <v>2587</v>
      </c>
    </row>
    <row r="2802" spans="1:1">
      <c r="A2802" s="31" t="s">
        <v>1854</v>
      </c>
    </row>
    <row r="2803" spans="1:1">
      <c r="A2803" s="31" t="s">
        <v>1995</v>
      </c>
    </row>
    <row r="2804" spans="1:1">
      <c r="A2804" s="31" t="s">
        <v>1995</v>
      </c>
    </row>
    <row r="2805" spans="1:1">
      <c r="A2805" s="31" t="s">
        <v>1995</v>
      </c>
    </row>
    <row r="2806" spans="1:1">
      <c r="A2806" s="31" t="s">
        <v>1995</v>
      </c>
    </row>
    <row r="2807" spans="1:1">
      <c r="A2807" s="31" t="s">
        <v>1995</v>
      </c>
    </row>
    <row r="2808" spans="1:1">
      <c r="A2808" s="31" t="s">
        <v>1996</v>
      </c>
    </row>
    <row r="2809" spans="1:1">
      <c r="A2809" s="31" t="s">
        <v>1996</v>
      </c>
    </row>
    <row r="2810" spans="1:1">
      <c r="A2810" s="31" t="s">
        <v>1996</v>
      </c>
    </row>
    <row r="2811" spans="1:1">
      <c r="A2811" s="31" t="s">
        <v>1996</v>
      </c>
    </row>
    <row r="2812" spans="1:1">
      <c r="A2812" s="31" t="s">
        <v>1996</v>
      </c>
    </row>
    <row r="2813" spans="1:1">
      <c r="A2813" s="31" t="s">
        <v>1996</v>
      </c>
    </row>
    <row r="2814" spans="1:1">
      <c r="A2814" s="31" t="s">
        <v>1996</v>
      </c>
    </row>
    <row r="2815" spans="1:1">
      <c r="A2815" s="31" t="s">
        <v>1996</v>
      </c>
    </row>
    <row r="2816" spans="1:1">
      <c r="A2816" s="31" t="s">
        <v>1996</v>
      </c>
    </row>
    <row r="2817" spans="1:1">
      <c r="A2817" s="31" t="s">
        <v>1996</v>
      </c>
    </row>
    <row r="2818" spans="1:1">
      <c r="A2818" s="31" t="s">
        <v>1996</v>
      </c>
    </row>
    <row r="2819" spans="1:1">
      <c r="A2819" s="31" t="s">
        <v>1997</v>
      </c>
    </row>
    <row r="2820" spans="1:1">
      <c r="A2820" s="31" t="s">
        <v>1997</v>
      </c>
    </row>
    <row r="2821" spans="1:1">
      <c r="A2821" s="31" t="s">
        <v>1997</v>
      </c>
    </row>
    <row r="2822" spans="1:1">
      <c r="A2822" s="31" t="s">
        <v>1997</v>
      </c>
    </row>
    <row r="2823" spans="1:1">
      <c r="A2823" s="31" t="s">
        <v>1997</v>
      </c>
    </row>
    <row r="2824" spans="1:1">
      <c r="A2824" s="31" t="s">
        <v>1997</v>
      </c>
    </row>
    <row r="2825" spans="1:1">
      <c r="A2825" s="31" t="s">
        <v>1997</v>
      </c>
    </row>
    <row r="2826" spans="1:1">
      <c r="A2826" s="31" t="s">
        <v>2033</v>
      </c>
    </row>
    <row r="2827" spans="1:1">
      <c r="A2827" s="31" t="s">
        <v>2033</v>
      </c>
    </row>
    <row r="2828" spans="1:1">
      <c r="A2828" s="31" t="s">
        <v>2033</v>
      </c>
    </row>
    <row r="2829" spans="1:1">
      <c r="A2829" s="31" t="s">
        <v>2033</v>
      </c>
    </row>
    <row r="2830" spans="1:1">
      <c r="A2830" s="31" t="s">
        <v>2033</v>
      </c>
    </row>
    <row r="2831" spans="1:1">
      <c r="A2831" s="31" t="s">
        <v>2033</v>
      </c>
    </row>
    <row r="2832" spans="1:1">
      <c r="A2832" s="31" t="s">
        <v>2033</v>
      </c>
    </row>
    <row r="2833" spans="1:1">
      <c r="A2833" s="31" t="s">
        <v>2033</v>
      </c>
    </row>
    <row r="2834" spans="1:1">
      <c r="A2834" s="31" t="s">
        <v>2033</v>
      </c>
    </row>
    <row r="2835" spans="1:1">
      <c r="A2835" s="31" t="s">
        <v>2033</v>
      </c>
    </row>
    <row r="2836" spans="1:1">
      <c r="A2836" s="31" t="s">
        <v>2033</v>
      </c>
    </row>
    <row r="2837" spans="1:1">
      <c r="A2837" s="31" t="s">
        <v>2033</v>
      </c>
    </row>
    <row r="2838" spans="1:1">
      <c r="A2838" s="31" t="s">
        <v>2033</v>
      </c>
    </row>
    <row r="2839" spans="1:1">
      <c r="A2839" s="31" t="s">
        <v>2033</v>
      </c>
    </row>
    <row r="2840" spans="1:1">
      <c r="A2840" s="31" t="s">
        <v>2033</v>
      </c>
    </row>
    <row r="2841" spans="1:1">
      <c r="A2841" s="31" t="s">
        <v>2033</v>
      </c>
    </row>
    <row r="2842" spans="1:1">
      <c r="A2842" s="31" t="s">
        <v>2341</v>
      </c>
    </row>
    <row r="2843" spans="1:1">
      <c r="A2843" s="31" t="s">
        <v>2341</v>
      </c>
    </row>
    <row r="2844" spans="1:1">
      <c r="A2844" s="31" t="s">
        <v>2341</v>
      </c>
    </row>
    <row r="2845" spans="1:1">
      <c r="A2845" s="31" t="s">
        <v>2342</v>
      </c>
    </row>
    <row r="2846" spans="1:1">
      <c r="A2846" s="31" t="s">
        <v>2342</v>
      </c>
    </row>
    <row r="2847" spans="1:1">
      <c r="A2847" s="31" t="s">
        <v>2342</v>
      </c>
    </row>
    <row r="2848" spans="1:1">
      <c r="A2848" s="31" t="s">
        <v>2351</v>
      </c>
    </row>
    <row r="2849" spans="1:1">
      <c r="A2849" s="31" t="s">
        <v>2351</v>
      </c>
    </row>
    <row r="2850" spans="1:1">
      <c r="A2850" s="31" t="s">
        <v>2351</v>
      </c>
    </row>
    <row r="2851" spans="1:1">
      <c r="A2851" s="31" t="s">
        <v>2351</v>
      </c>
    </row>
    <row r="2852" spans="1:1">
      <c r="A2852" s="31" t="s">
        <v>2351</v>
      </c>
    </row>
    <row r="2853" spans="1:1">
      <c r="A2853" s="31" t="s">
        <v>2351</v>
      </c>
    </row>
    <row r="2854" spans="1:1">
      <c r="A2854" s="31" t="s">
        <v>2351</v>
      </c>
    </row>
    <row r="2855" spans="1:1">
      <c r="A2855" s="31" t="s">
        <v>2352</v>
      </c>
    </row>
    <row r="2856" spans="1:1">
      <c r="A2856" s="31" t="s">
        <v>2352</v>
      </c>
    </row>
    <row r="2857" spans="1:1">
      <c r="A2857" s="31" t="s">
        <v>2359</v>
      </c>
    </row>
    <row r="2858" spans="1:1">
      <c r="A2858" s="31" t="s">
        <v>2390</v>
      </c>
    </row>
    <row r="2859" spans="1:1">
      <c r="A2859" s="31" t="s">
        <v>2397</v>
      </c>
    </row>
    <row r="2860" spans="1:1">
      <c r="A2860" s="31" t="s">
        <v>2469</v>
      </c>
    </row>
    <row r="2861" spans="1:1">
      <c r="A2861" s="31" t="s">
        <v>2869</v>
      </c>
    </row>
    <row r="2862" spans="1:1">
      <c r="A2862" s="31" t="s">
        <v>2872</v>
      </c>
    </row>
    <row r="2863" spans="1:1">
      <c r="A2863" s="31" t="s">
        <v>2872</v>
      </c>
    </row>
    <row r="2864" spans="1:1">
      <c r="A2864" s="31" t="s">
        <v>2875</v>
      </c>
    </row>
    <row r="2865" spans="1:1">
      <c r="A2865" s="31" t="s">
        <v>2875</v>
      </c>
    </row>
    <row r="2866" spans="1:1">
      <c r="A2866" s="31" t="s">
        <v>2875</v>
      </c>
    </row>
    <row r="2867" spans="1:1">
      <c r="A2867" s="31" t="s">
        <v>2875</v>
      </c>
    </row>
    <row r="2868" spans="1:1">
      <c r="A2868" s="31" t="s">
        <v>2875</v>
      </c>
    </row>
    <row r="2869" spans="1:1">
      <c r="A2869" s="31" t="s">
        <v>2875</v>
      </c>
    </row>
    <row r="2870" spans="1:1">
      <c r="A2870" s="31" t="s">
        <v>2875</v>
      </c>
    </row>
    <row r="2871" spans="1:1">
      <c r="A2871" s="31" t="s">
        <v>2878</v>
      </c>
    </row>
    <row r="2872" spans="1:1">
      <c r="A2872" s="31" t="s">
        <v>2881</v>
      </c>
    </row>
    <row r="2873" spans="1:1">
      <c r="A2873" s="31" t="s">
        <v>2881</v>
      </c>
    </row>
    <row r="2874" spans="1:1">
      <c r="A2874" s="31" t="s">
        <v>2881</v>
      </c>
    </row>
    <row r="2875" spans="1:1">
      <c r="A2875" s="31" t="s">
        <v>2881</v>
      </c>
    </row>
    <row r="2876" spans="1:1">
      <c r="A2876" s="31" t="s">
        <v>2881</v>
      </c>
    </row>
    <row r="2877" spans="1:1">
      <c r="A2877" s="31" t="s">
        <v>2881</v>
      </c>
    </row>
    <row r="2878" spans="1:1">
      <c r="A2878" s="31" t="s">
        <v>2881</v>
      </c>
    </row>
    <row r="2879" spans="1:1">
      <c r="A2879" s="31" t="s">
        <v>2881</v>
      </c>
    </row>
    <row r="2880" spans="1:1">
      <c r="A2880" s="31" t="s">
        <v>2884</v>
      </c>
    </row>
    <row r="2881" spans="1:1">
      <c r="A2881" s="31" t="s">
        <v>2884</v>
      </c>
    </row>
    <row r="2882" spans="1:1">
      <c r="A2882" s="31" t="s">
        <v>2884</v>
      </c>
    </row>
    <row r="2883" spans="1:1">
      <c r="A2883" s="31" t="s">
        <v>2884</v>
      </c>
    </row>
    <row r="2884" spans="1:1">
      <c r="A2884" s="31" t="s">
        <v>2884</v>
      </c>
    </row>
    <row r="2885" spans="1:1">
      <c r="A2885" s="31" t="s">
        <v>2884</v>
      </c>
    </row>
    <row r="2886" spans="1:1">
      <c r="A2886" s="31" t="s">
        <v>2884</v>
      </c>
    </row>
    <row r="2887" spans="1:1">
      <c r="A2887" s="31" t="s">
        <v>2884</v>
      </c>
    </row>
    <row r="2888" spans="1:1">
      <c r="A2888" s="31" t="s">
        <v>2887</v>
      </c>
    </row>
    <row r="2889" spans="1:1">
      <c r="A2889" s="31" t="s">
        <v>2890</v>
      </c>
    </row>
    <row r="2890" spans="1:1">
      <c r="A2890" s="31" t="s">
        <v>2893</v>
      </c>
    </row>
    <row r="2891" spans="1:1">
      <c r="A2891" s="31" t="s">
        <v>2896</v>
      </c>
    </row>
    <row r="2892" spans="1:1">
      <c r="A2892" s="31" t="s">
        <v>2899</v>
      </c>
    </row>
    <row r="2893" spans="1:1">
      <c r="A2893" s="31" t="s">
        <v>2902</v>
      </c>
    </row>
    <row r="2894" spans="1:1">
      <c r="A2894" s="31" t="s">
        <v>2905</v>
      </c>
    </row>
    <row r="2895" spans="1:1">
      <c r="A2895" s="31" t="s">
        <v>2905</v>
      </c>
    </row>
    <row r="2896" spans="1:1">
      <c r="A2896" s="31" t="s">
        <v>2905</v>
      </c>
    </row>
    <row r="2897" spans="1:1">
      <c r="A2897" s="31" t="s">
        <v>2908</v>
      </c>
    </row>
    <row r="2898" spans="1:1">
      <c r="A2898" s="31" t="s">
        <v>2908</v>
      </c>
    </row>
    <row r="2899" spans="1:1">
      <c r="A2899" s="31" t="s">
        <v>2908</v>
      </c>
    </row>
    <row r="2900" spans="1:1">
      <c r="A2900" s="31" t="s">
        <v>2908</v>
      </c>
    </row>
    <row r="2901" spans="1:1">
      <c r="A2901" s="31" t="s">
        <v>2908</v>
      </c>
    </row>
    <row r="2902" spans="1:1">
      <c r="A2902" s="31" t="s">
        <v>2908</v>
      </c>
    </row>
    <row r="2903" spans="1:1">
      <c r="A2903" s="31" t="s">
        <v>2908</v>
      </c>
    </row>
    <row r="2904" spans="1:1">
      <c r="A2904" s="31" t="s">
        <v>2911</v>
      </c>
    </row>
    <row r="2905" spans="1:1">
      <c r="A2905" s="31" t="s">
        <v>2914</v>
      </c>
    </row>
    <row r="2906" spans="1:1">
      <c r="A2906" s="31" t="s">
        <v>2914</v>
      </c>
    </row>
    <row r="2907" spans="1:1">
      <c r="A2907" s="31" t="s">
        <v>2914</v>
      </c>
    </row>
    <row r="2908" spans="1:1">
      <c r="A2908" s="31" t="s">
        <v>2914</v>
      </c>
    </row>
    <row r="2909" spans="1:1">
      <c r="A2909" s="31" t="s">
        <v>2914</v>
      </c>
    </row>
    <row r="2910" spans="1:1">
      <c r="A2910" s="31" t="s">
        <v>2914</v>
      </c>
    </row>
    <row r="2911" spans="1:1">
      <c r="A2911" s="31" t="s">
        <v>2914</v>
      </c>
    </row>
    <row r="2912" spans="1:1">
      <c r="A2912" s="31" t="s">
        <v>2914</v>
      </c>
    </row>
    <row r="2913" spans="1:1">
      <c r="A2913" s="31" t="s">
        <v>2917</v>
      </c>
    </row>
    <row r="2914" spans="1:1">
      <c r="A2914" s="31" t="s">
        <v>1928</v>
      </c>
    </row>
    <row r="2915" spans="1:1">
      <c r="A2915" s="31" t="s">
        <v>1928</v>
      </c>
    </row>
    <row r="2916" spans="1:1">
      <c r="A2916" s="31" t="s">
        <v>1928</v>
      </c>
    </row>
    <row r="2917" spans="1:1">
      <c r="A2917" s="31" t="s">
        <v>1928</v>
      </c>
    </row>
    <row r="2918" spans="1:1">
      <c r="A2918" s="31" t="s">
        <v>1994</v>
      </c>
    </row>
    <row r="2919" spans="1:1">
      <c r="A2919" s="31" t="s">
        <v>1995</v>
      </c>
    </row>
    <row r="2920" spans="1:1">
      <c r="A2920" s="31" t="s">
        <v>1995</v>
      </c>
    </row>
    <row r="2921" spans="1:1">
      <c r="A2921" s="31" t="s">
        <v>1995</v>
      </c>
    </row>
    <row r="2922" spans="1:1">
      <c r="A2922" s="31" t="s">
        <v>1995</v>
      </c>
    </row>
    <row r="2923" spans="1:1">
      <c r="A2923" s="31" t="s">
        <v>1995</v>
      </c>
    </row>
    <row r="2924" spans="1:1">
      <c r="A2924" s="31" t="s">
        <v>1996</v>
      </c>
    </row>
    <row r="2925" spans="1:1">
      <c r="A2925" s="31" t="s">
        <v>1996</v>
      </c>
    </row>
    <row r="2926" spans="1:1">
      <c r="A2926" s="31" t="s">
        <v>1996</v>
      </c>
    </row>
    <row r="2927" spans="1:1">
      <c r="A2927" s="31" t="s">
        <v>1996</v>
      </c>
    </row>
    <row r="2928" spans="1:1">
      <c r="A2928" s="31" t="s">
        <v>1996</v>
      </c>
    </row>
    <row r="2929" spans="1:1">
      <c r="A2929" s="31" t="s">
        <v>1996</v>
      </c>
    </row>
    <row r="2930" spans="1:1">
      <c r="A2930" s="31" t="s">
        <v>1996</v>
      </c>
    </row>
    <row r="2931" spans="1:1">
      <c r="A2931" s="31" t="s">
        <v>1996</v>
      </c>
    </row>
    <row r="2932" spans="1:1">
      <c r="A2932" s="31" t="s">
        <v>1996</v>
      </c>
    </row>
    <row r="2933" spans="1:1">
      <c r="A2933" s="31" t="s">
        <v>1996</v>
      </c>
    </row>
    <row r="2934" spans="1:1">
      <c r="A2934" s="31" t="s">
        <v>1996</v>
      </c>
    </row>
    <row r="2935" spans="1:1">
      <c r="A2935" s="31" t="s">
        <v>1997</v>
      </c>
    </row>
    <row r="2936" spans="1:1">
      <c r="A2936" s="31" t="s">
        <v>1997</v>
      </c>
    </row>
    <row r="2937" spans="1:1">
      <c r="A2937" s="31" t="s">
        <v>1997</v>
      </c>
    </row>
    <row r="2938" spans="1:1">
      <c r="A2938" s="31" t="s">
        <v>1997</v>
      </c>
    </row>
    <row r="2939" spans="1:1">
      <c r="A2939" s="31" t="s">
        <v>1997</v>
      </c>
    </row>
    <row r="2940" spans="1:1">
      <c r="A2940" s="31" t="s">
        <v>1997</v>
      </c>
    </row>
    <row r="2941" spans="1:1">
      <c r="A2941" s="31" t="s">
        <v>1997</v>
      </c>
    </row>
    <row r="2942" spans="1:1">
      <c r="A2942" s="31" t="s">
        <v>2022</v>
      </c>
    </row>
    <row r="2943" spans="1:1">
      <c r="A2943" s="31" t="s">
        <v>2022</v>
      </c>
    </row>
    <row r="2944" spans="1:1">
      <c r="A2944" s="31" t="s">
        <v>2022</v>
      </c>
    </row>
    <row r="2945" spans="1:1">
      <c r="A2945" s="31" t="s">
        <v>2022</v>
      </c>
    </row>
    <row r="2946" spans="1:1">
      <c r="A2946" s="31" t="s">
        <v>2022</v>
      </c>
    </row>
    <row r="2947" spans="1:1">
      <c r="A2947" s="31" t="s">
        <v>2022</v>
      </c>
    </row>
    <row r="2948" spans="1:1">
      <c r="A2948" s="31" t="s">
        <v>2022</v>
      </c>
    </row>
    <row r="2949" spans="1:1">
      <c r="A2949" s="31" t="s">
        <v>2022</v>
      </c>
    </row>
    <row r="2950" spans="1:1">
      <c r="A2950" s="31" t="s">
        <v>2022</v>
      </c>
    </row>
    <row r="2951" spans="1:1">
      <c r="A2951" s="31" t="s">
        <v>2022</v>
      </c>
    </row>
    <row r="2952" spans="1:1">
      <c r="A2952" s="31" t="s">
        <v>2022</v>
      </c>
    </row>
    <row r="2953" spans="1:1">
      <c r="A2953" s="31" t="s">
        <v>2022</v>
      </c>
    </row>
    <row r="2954" spans="1:1">
      <c r="A2954" s="31" t="s">
        <v>2022</v>
      </c>
    </row>
    <row r="2955" spans="1:1">
      <c r="A2955" s="31" t="s">
        <v>2022</v>
      </c>
    </row>
    <row r="2956" spans="1:1">
      <c r="A2956" s="31" t="s">
        <v>2022</v>
      </c>
    </row>
    <row r="2957" spans="1:1">
      <c r="A2957" s="31" t="s">
        <v>2022</v>
      </c>
    </row>
    <row r="2958" spans="1:1">
      <c r="A2958" s="31" t="s">
        <v>2022</v>
      </c>
    </row>
    <row r="2959" spans="1:1">
      <c r="A2959" s="31" t="s">
        <v>2022</v>
      </c>
    </row>
    <row r="2960" spans="1:1">
      <c r="A2960" s="31" t="s">
        <v>2022</v>
      </c>
    </row>
    <row r="2961" spans="1:1">
      <c r="A2961" s="31" t="s">
        <v>2022</v>
      </c>
    </row>
    <row r="2962" spans="1:1">
      <c r="A2962" s="31" t="s">
        <v>2022</v>
      </c>
    </row>
    <row r="2963" spans="1:1">
      <c r="A2963" s="31" t="s">
        <v>2022</v>
      </c>
    </row>
    <row r="2964" spans="1:1">
      <c r="A2964" s="31" t="s">
        <v>2022</v>
      </c>
    </row>
    <row r="2965" spans="1:1">
      <c r="A2965" s="31" t="s">
        <v>2022</v>
      </c>
    </row>
    <row r="2966" spans="1:1">
      <c r="A2966" s="31" t="s">
        <v>2022</v>
      </c>
    </row>
    <row r="2967" spans="1:1">
      <c r="A2967" s="31" t="s">
        <v>2022</v>
      </c>
    </row>
    <row r="2968" spans="1:1">
      <c r="A2968" s="31" t="s">
        <v>2022</v>
      </c>
    </row>
    <row r="2969" spans="1:1">
      <c r="A2969" s="31" t="s">
        <v>2022</v>
      </c>
    </row>
    <row r="2970" spans="1:1">
      <c r="A2970" s="31" t="s">
        <v>2022</v>
      </c>
    </row>
    <row r="2971" spans="1:1">
      <c r="A2971" s="31" t="s">
        <v>2027</v>
      </c>
    </row>
    <row r="2972" spans="1:1">
      <c r="A2972" s="31" t="s">
        <v>2027</v>
      </c>
    </row>
    <row r="2973" spans="1:1">
      <c r="A2973" s="31" t="s">
        <v>2027</v>
      </c>
    </row>
    <row r="2974" spans="1:1">
      <c r="A2974" s="31" t="s">
        <v>2027</v>
      </c>
    </row>
    <row r="2975" spans="1:1">
      <c r="A2975" s="31" t="s">
        <v>2027</v>
      </c>
    </row>
    <row r="2976" spans="1:1">
      <c r="A2976" s="31" t="s">
        <v>2027</v>
      </c>
    </row>
    <row r="2977" spans="1:1">
      <c r="A2977" s="31" t="s">
        <v>2027</v>
      </c>
    </row>
    <row r="2978" spans="1:1">
      <c r="A2978" s="31" t="s">
        <v>2027</v>
      </c>
    </row>
    <row r="2979" spans="1:1">
      <c r="A2979" s="31" t="s">
        <v>2027</v>
      </c>
    </row>
    <row r="2980" spans="1:1">
      <c r="A2980" s="31" t="s">
        <v>2027</v>
      </c>
    </row>
    <row r="2981" spans="1:1">
      <c r="A2981" s="31" t="s">
        <v>2027</v>
      </c>
    </row>
    <row r="2982" spans="1:1">
      <c r="A2982" s="31" t="s">
        <v>2028</v>
      </c>
    </row>
    <row r="2983" spans="1:1">
      <c r="A2983" s="31" t="s">
        <v>2028</v>
      </c>
    </row>
    <row r="2984" spans="1:1">
      <c r="A2984" s="31" t="s">
        <v>2028</v>
      </c>
    </row>
    <row r="2985" spans="1:1">
      <c r="A2985" s="31" t="s">
        <v>2028</v>
      </c>
    </row>
    <row r="2986" spans="1:1">
      <c r="A2986" s="31" t="s">
        <v>2875</v>
      </c>
    </row>
    <row r="2987" spans="1:1">
      <c r="A2987" s="31" t="s">
        <v>2875</v>
      </c>
    </row>
    <row r="2988" spans="1:1">
      <c r="A2988" s="31" t="s">
        <v>2875</v>
      </c>
    </row>
    <row r="2989" spans="1:1">
      <c r="A2989" s="31" t="s">
        <v>2875</v>
      </c>
    </row>
    <row r="2990" spans="1:1">
      <c r="A2990" s="31" t="s">
        <v>2875</v>
      </c>
    </row>
    <row r="2991" spans="1:1">
      <c r="A2991" s="31" t="s">
        <v>2875</v>
      </c>
    </row>
    <row r="2992" spans="1:1">
      <c r="A2992" s="31" t="s">
        <v>2875</v>
      </c>
    </row>
    <row r="2993" spans="1:1">
      <c r="A2993" s="31" t="s">
        <v>1926</v>
      </c>
    </row>
    <row r="2994" spans="1:1">
      <c r="A2994" s="31" t="s">
        <v>1926</v>
      </c>
    </row>
    <row r="2995" spans="1:1">
      <c r="A2995" s="31" t="s">
        <v>1831</v>
      </c>
    </row>
    <row r="2996" spans="1:1">
      <c r="A2996" s="31" t="s">
        <v>1831</v>
      </c>
    </row>
    <row r="2997" spans="1:1">
      <c r="A2997" s="31" t="s">
        <v>1831</v>
      </c>
    </row>
    <row r="2998" spans="1:1">
      <c r="A2998" s="31" t="s">
        <v>1831</v>
      </c>
    </row>
    <row r="2999" spans="1:1">
      <c r="A2999" s="31" t="s">
        <v>1831</v>
      </c>
    </row>
    <row r="3000" spans="1:1">
      <c r="A3000" s="31" t="s">
        <v>1832</v>
      </c>
    </row>
    <row r="3001" spans="1:1">
      <c r="A3001" s="31" t="s">
        <v>1832</v>
      </c>
    </row>
    <row r="3002" spans="1:1">
      <c r="A3002" s="31" t="s">
        <v>1832</v>
      </c>
    </row>
    <row r="3003" spans="1:1">
      <c r="A3003" s="31" t="s">
        <v>1832</v>
      </c>
    </row>
    <row r="3004" spans="1:1">
      <c r="A3004" s="31" t="s">
        <v>1832</v>
      </c>
    </row>
    <row r="3005" spans="1:1">
      <c r="A3005" s="31" t="s">
        <v>1832</v>
      </c>
    </row>
    <row r="3006" spans="1:1">
      <c r="A3006" s="31" t="s">
        <v>1832</v>
      </c>
    </row>
    <row r="3007" spans="1:1">
      <c r="A3007" s="31" t="s">
        <v>1833</v>
      </c>
    </row>
    <row r="3008" spans="1:1">
      <c r="A3008" s="31" t="s">
        <v>1833</v>
      </c>
    </row>
    <row r="3009" spans="1:1">
      <c r="A3009" s="31" t="s">
        <v>1833</v>
      </c>
    </row>
    <row r="3010" spans="1:1">
      <c r="A3010" s="31" t="s">
        <v>1833</v>
      </c>
    </row>
    <row r="3011" spans="1:1">
      <c r="A3011" s="31" t="s">
        <v>1833</v>
      </c>
    </row>
    <row r="3012" spans="1:1">
      <c r="A3012" s="31" t="s">
        <v>1833</v>
      </c>
    </row>
    <row r="3013" spans="1:1">
      <c r="A3013" s="31" t="s">
        <v>1833</v>
      </c>
    </row>
    <row r="3014" spans="1:1">
      <c r="A3014" s="31" t="s">
        <v>1833</v>
      </c>
    </row>
    <row r="3015" spans="1:1">
      <c r="A3015" s="31" t="s">
        <v>1833</v>
      </c>
    </row>
    <row r="3016" spans="1:1">
      <c r="A3016" s="31" t="s">
        <v>1833</v>
      </c>
    </row>
    <row r="3017" spans="1:1">
      <c r="A3017" s="31" t="s">
        <v>1833</v>
      </c>
    </row>
    <row r="3018" spans="1:1">
      <c r="A3018" s="31" t="s">
        <v>1833</v>
      </c>
    </row>
    <row r="3019" spans="1:1">
      <c r="A3019" s="31" t="s">
        <v>1833</v>
      </c>
    </row>
    <row r="3020" spans="1:1">
      <c r="A3020" s="31" t="s">
        <v>1836</v>
      </c>
    </row>
    <row r="3021" spans="1:1">
      <c r="A3021" s="31" t="s">
        <v>1836</v>
      </c>
    </row>
    <row r="3022" spans="1:1">
      <c r="A3022" s="31" t="s">
        <v>1836</v>
      </c>
    </row>
    <row r="3023" spans="1:1">
      <c r="A3023" s="31" t="s">
        <v>1836</v>
      </c>
    </row>
    <row r="3024" spans="1:1">
      <c r="A3024" s="31" t="s">
        <v>1836</v>
      </c>
    </row>
    <row r="3025" spans="1:1">
      <c r="A3025" s="31" t="s">
        <v>1836</v>
      </c>
    </row>
    <row r="3026" spans="1:1">
      <c r="A3026" s="31" t="s">
        <v>1836</v>
      </c>
    </row>
    <row r="3027" spans="1:1">
      <c r="A3027" s="31" t="s">
        <v>1836</v>
      </c>
    </row>
    <row r="3028" spans="1:1">
      <c r="A3028" s="31" t="s">
        <v>1836</v>
      </c>
    </row>
    <row r="3029" spans="1:1">
      <c r="A3029" s="31" t="s">
        <v>1836</v>
      </c>
    </row>
    <row r="3030" spans="1:1">
      <c r="A3030" s="31" t="s">
        <v>1836</v>
      </c>
    </row>
    <row r="3031" spans="1:1">
      <c r="A3031" s="31" t="s">
        <v>1870</v>
      </c>
    </row>
    <row r="3032" spans="1:1">
      <c r="A3032" s="31" t="s">
        <v>1870</v>
      </c>
    </row>
    <row r="3033" spans="1:1">
      <c r="A3033" s="31" t="s">
        <v>2007</v>
      </c>
    </row>
    <row r="3034" spans="1:1">
      <c r="A3034" s="31" t="s">
        <v>2010</v>
      </c>
    </row>
    <row r="3035" spans="1:1">
      <c r="A3035" s="31" t="s">
        <v>2010</v>
      </c>
    </row>
    <row r="3036" spans="1:1">
      <c r="A3036" s="31" t="s">
        <v>2016</v>
      </c>
    </row>
    <row r="3037" spans="1:1">
      <c r="A3037" s="31" t="s">
        <v>2016</v>
      </c>
    </row>
    <row r="3038" spans="1:1">
      <c r="A3038" s="31" t="s">
        <v>2016</v>
      </c>
    </row>
    <row r="3039" spans="1:1">
      <c r="A3039" s="31" t="s">
        <v>2016</v>
      </c>
    </row>
    <row r="3040" spans="1:1">
      <c r="A3040" s="31" t="s">
        <v>2016</v>
      </c>
    </row>
    <row r="3041" spans="1:1">
      <c r="A3041" s="31" t="s">
        <v>2016</v>
      </c>
    </row>
    <row r="3042" spans="1:1">
      <c r="A3042" s="31" t="s">
        <v>2016</v>
      </c>
    </row>
    <row r="3043" spans="1:1">
      <c r="A3043" s="31" t="s">
        <v>2016</v>
      </c>
    </row>
    <row r="3044" spans="1:1">
      <c r="A3044" s="31" t="s">
        <v>2016</v>
      </c>
    </row>
    <row r="3045" spans="1:1">
      <c r="A3045" s="31" t="s">
        <v>2016</v>
      </c>
    </row>
    <row r="3046" spans="1:1">
      <c r="A3046" s="31" t="s">
        <v>2016</v>
      </c>
    </row>
    <row r="3047" spans="1:1">
      <c r="A3047" s="31" t="s">
        <v>2017</v>
      </c>
    </row>
    <row r="3048" spans="1:1">
      <c r="A3048" s="31" t="s">
        <v>2017</v>
      </c>
    </row>
    <row r="3049" spans="1:1">
      <c r="A3049" s="31" t="s">
        <v>2017</v>
      </c>
    </row>
    <row r="3050" spans="1:1">
      <c r="A3050" s="31" t="s">
        <v>2017</v>
      </c>
    </row>
    <row r="3051" spans="1:1">
      <c r="A3051" s="31" t="s">
        <v>2017</v>
      </c>
    </row>
    <row r="3052" spans="1:1">
      <c r="A3052" s="31" t="s">
        <v>2017</v>
      </c>
    </row>
    <row r="3053" spans="1:1">
      <c r="A3053" s="31" t="s">
        <v>2017</v>
      </c>
    </row>
    <row r="3054" spans="1:1">
      <c r="A3054" s="31" t="s">
        <v>2017</v>
      </c>
    </row>
    <row r="3055" spans="1:1">
      <c r="A3055" s="31" t="s">
        <v>2017</v>
      </c>
    </row>
    <row r="3056" spans="1:1">
      <c r="A3056" s="31" t="s">
        <v>2017</v>
      </c>
    </row>
    <row r="3057" spans="1:1">
      <c r="A3057" s="31" t="s">
        <v>2018</v>
      </c>
    </row>
    <row r="3058" spans="1:1">
      <c r="A3058" s="31" t="s">
        <v>2018</v>
      </c>
    </row>
    <row r="3059" spans="1:1">
      <c r="A3059" s="31" t="s">
        <v>2018</v>
      </c>
    </row>
    <row r="3060" spans="1:1">
      <c r="A3060" s="31" t="s">
        <v>2018</v>
      </c>
    </row>
    <row r="3061" spans="1:1">
      <c r="A3061" s="31" t="s">
        <v>2018</v>
      </c>
    </row>
    <row r="3062" spans="1:1">
      <c r="A3062" s="31" t="s">
        <v>2018</v>
      </c>
    </row>
    <row r="3063" spans="1:1">
      <c r="A3063" s="31" t="s">
        <v>2018</v>
      </c>
    </row>
    <row r="3064" spans="1:1">
      <c r="A3064" s="31" t="s">
        <v>2018</v>
      </c>
    </row>
    <row r="3065" spans="1:1">
      <c r="A3065" s="31" t="s">
        <v>2018</v>
      </c>
    </row>
    <row r="3066" spans="1:1">
      <c r="A3066" s="31" t="s">
        <v>2018</v>
      </c>
    </row>
    <row r="3067" spans="1:1">
      <c r="A3067" s="31" t="s">
        <v>2018</v>
      </c>
    </row>
    <row r="3068" spans="1:1">
      <c r="A3068" s="31" t="s">
        <v>2018</v>
      </c>
    </row>
    <row r="3069" spans="1:1">
      <c r="A3069" s="31" t="s">
        <v>2018</v>
      </c>
    </row>
    <row r="3070" spans="1:1">
      <c r="A3070" s="31" t="s">
        <v>2018</v>
      </c>
    </row>
    <row r="3071" spans="1:1">
      <c r="A3071" s="31" t="s">
        <v>2018</v>
      </c>
    </row>
    <row r="3072" spans="1:1">
      <c r="A3072" s="31" t="s">
        <v>2018</v>
      </c>
    </row>
    <row r="3073" spans="1:1">
      <c r="A3073" s="31" t="s">
        <v>2018</v>
      </c>
    </row>
    <row r="3074" spans="1:1">
      <c r="A3074" s="31" t="s">
        <v>2018</v>
      </c>
    </row>
    <row r="3075" spans="1:1">
      <c r="A3075" s="31" t="s">
        <v>2018</v>
      </c>
    </row>
    <row r="3076" spans="1:1">
      <c r="A3076" s="31" t="s">
        <v>2018</v>
      </c>
    </row>
    <row r="3077" spans="1:1">
      <c r="A3077" s="31" t="s">
        <v>2018</v>
      </c>
    </row>
    <row r="3078" spans="1:1">
      <c r="A3078" s="31" t="s">
        <v>2018</v>
      </c>
    </row>
    <row r="3079" spans="1:1">
      <c r="A3079" s="31" t="s">
        <v>2018</v>
      </c>
    </row>
    <row r="3080" spans="1:1">
      <c r="A3080" s="31" t="s">
        <v>2018</v>
      </c>
    </row>
    <row r="3081" spans="1:1">
      <c r="A3081" s="31" t="s">
        <v>2042</v>
      </c>
    </row>
    <row r="3082" spans="1:1">
      <c r="A3082" s="31" t="s">
        <v>2042</v>
      </c>
    </row>
    <row r="3083" spans="1:1">
      <c r="A3083" s="31" t="s">
        <v>2042</v>
      </c>
    </row>
    <row r="3084" spans="1:1">
      <c r="A3084" s="31" t="s">
        <v>2042</v>
      </c>
    </row>
    <row r="3085" spans="1:1">
      <c r="A3085" s="31" t="s">
        <v>2042</v>
      </c>
    </row>
    <row r="3086" spans="1:1">
      <c r="A3086" s="31" t="s">
        <v>2049</v>
      </c>
    </row>
    <row r="3087" spans="1:1">
      <c r="A3087" s="31" t="s">
        <v>2049</v>
      </c>
    </row>
    <row r="3088" spans="1:1">
      <c r="A3088" s="31" t="s">
        <v>2049</v>
      </c>
    </row>
    <row r="3089" spans="1:1">
      <c r="A3089" s="31" t="s">
        <v>2049</v>
      </c>
    </row>
    <row r="3090" spans="1:1">
      <c r="A3090" s="31" t="s">
        <v>2049</v>
      </c>
    </row>
    <row r="3091" spans="1:1">
      <c r="A3091" s="31" t="s">
        <v>2049</v>
      </c>
    </row>
    <row r="3092" spans="1:1">
      <c r="A3092" s="31" t="s">
        <v>2049</v>
      </c>
    </row>
    <row r="3093" spans="1:1">
      <c r="A3093" s="31" t="s">
        <v>2049</v>
      </c>
    </row>
    <row r="3094" spans="1:1">
      <c r="A3094" s="31" t="s">
        <v>2061</v>
      </c>
    </row>
    <row r="3095" spans="1:1">
      <c r="A3095" s="31" t="s">
        <v>2117</v>
      </c>
    </row>
    <row r="3096" spans="1:1">
      <c r="A3096" s="31" t="s">
        <v>2117</v>
      </c>
    </row>
    <row r="3097" spans="1:1">
      <c r="A3097" s="31" t="s">
        <v>2117</v>
      </c>
    </row>
    <row r="3098" spans="1:1">
      <c r="A3098" s="31" t="s">
        <v>2117</v>
      </c>
    </row>
    <row r="3099" spans="1:1">
      <c r="A3099" s="31" t="s">
        <v>2117</v>
      </c>
    </row>
    <row r="3100" spans="1:1">
      <c r="A3100" s="31" t="s">
        <v>2117</v>
      </c>
    </row>
    <row r="3101" spans="1:1">
      <c r="A3101" s="31" t="s">
        <v>2117</v>
      </c>
    </row>
    <row r="3102" spans="1:1">
      <c r="A3102" s="31" t="s">
        <v>2117</v>
      </c>
    </row>
    <row r="3103" spans="1:1">
      <c r="A3103" s="31" t="s">
        <v>2117</v>
      </c>
    </row>
    <row r="3104" spans="1:1">
      <c r="A3104" s="31" t="s">
        <v>2117</v>
      </c>
    </row>
    <row r="3105" spans="1:1">
      <c r="A3105" s="31" t="s">
        <v>2117</v>
      </c>
    </row>
    <row r="3106" spans="1:1">
      <c r="A3106" s="31" t="s">
        <v>2117</v>
      </c>
    </row>
    <row r="3107" spans="1:1">
      <c r="A3107" s="31" t="s">
        <v>2117</v>
      </c>
    </row>
    <row r="3108" spans="1:1">
      <c r="A3108" s="31" t="s">
        <v>2117</v>
      </c>
    </row>
    <row r="3109" spans="1:1">
      <c r="A3109" s="31" t="s">
        <v>2117</v>
      </c>
    </row>
    <row r="3110" spans="1:1">
      <c r="A3110" s="31" t="s">
        <v>2117</v>
      </c>
    </row>
    <row r="3111" spans="1:1">
      <c r="A3111" s="31" t="s">
        <v>2117</v>
      </c>
    </row>
    <row r="3112" spans="1:1">
      <c r="A3112" s="31" t="s">
        <v>2117</v>
      </c>
    </row>
    <row r="3113" spans="1:1">
      <c r="A3113" s="31" t="s">
        <v>2117</v>
      </c>
    </row>
    <row r="3114" spans="1:1">
      <c r="A3114" s="31" t="s">
        <v>2117</v>
      </c>
    </row>
    <row r="3115" spans="1:1">
      <c r="A3115" s="31" t="s">
        <v>2117</v>
      </c>
    </row>
    <row r="3116" spans="1:1">
      <c r="A3116" s="31" t="s">
        <v>2117</v>
      </c>
    </row>
    <row r="3117" spans="1:1">
      <c r="A3117" s="31" t="s">
        <v>2117</v>
      </c>
    </row>
    <row r="3118" spans="1:1">
      <c r="A3118" s="31" t="s">
        <v>2117</v>
      </c>
    </row>
    <row r="3119" spans="1:1">
      <c r="A3119" s="31" t="s">
        <v>2117</v>
      </c>
    </row>
    <row r="3120" spans="1:1">
      <c r="A3120" s="31" t="s">
        <v>2117</v>
      </c>
    </row>
    <row r="3121" spans="1:1">
      <c r="A3121" s="31" t="s">
        <v>2117</v>
      </c>
    </row>
    <row r="3122" spans="1:1">
      <c r="A3122" s="31" t="s">
        <v>2117</v>
      </c>
    </row>
    <row r="3123" spans="1:1">
      <c r="A3123" s="31" t="s">
        <v>2117</v>
      </c>
    </row>
    <row r="3124" spans="1:1">
      <c r="A3124" s="31" t="s">
        <v>2117</v>
      </c>
    </row>
    <row r="3125" spans="1:1">
      <c r="A3125" s="31" t="s">
        <v>2117</v>
      </c>
    </row>
    <row r="3126" spans="1:1">
      <c r="A3126" s="31" t="s">
        <v>2117</v>
      </c>
    </row>
    <row r="3127" spans="1:1">
      <c r="A3127" s="31" t="s">
        <v>2117</v>
      </c>
    </row>
    <row r="3128" spans="1:1">
      <c r="A3128" s="31" t="s">
        <v>2117</v>
      </c>
    </row>
    <row r="3129" spans="1:1">
      <c r="A3129" s="31" t="s">
        <v>2117</v>
      </c>
    </row>
    <row r="3130" spans="1:1">
      <c r="A3130" s="31" t="s">
        <v>2117</v>
      </c>
    </row>
    <row r="3131" spans="1:1">
      <c r="A3131" s="31" t="s">
        <v>2117</v>
      </c>
    </row>
    <row r="3132" spans="1:1">
      <c r="A3132" s="31" t="s">
        <v>2117</v>
      </c>
    </row>
    <row r="3133" spans="1:1">
      <c r="A3133" s="31" t="s">
        <v>2117</v>
      </c>
    </row>
    <row r="3134" spans="1:1">
      <c r="A3134" s="31" t="s">
        <v>2117</v>
      </c>
    </row>
    <row r="3135" spans="1:1">
      <c r="A3135" s="31" t="s">
        <v>2117</v>
      </c>
    </row>
    <row r="3136" spans="1:1">
      <c r="A3136" s="31" t="s">
        <v>2117</v>
      </c>
    </row>
    <row r="3137" spans="1:1">
      <c r="A3137" s="31" t="s">
        <v>2117</v>
      </c>
    </row>
    <row r="3138" spans="1:1">
      <c r="A3138" s="31" t="s">
        <v>2118</v>
      </c>
    </row>
    <row r="3139" spans="1:1">
      <c r="A3139" s="31" t="s">
        <v>2118</v>
      </c>
    </row>
    <row r="3140" spans="1:1">
      <c r="A3140" s="31" t="s">
        <v>2118</v>
      </c>
    </row>
    <row r="3141" spans="1:1">
      <c r="A3141" s="31" t="s">
        <v>2118</v>
      </c>
    </row>
    <row r="3142" spans="1:1">
      <c r="A3142" s="31" t="s">
        <v>2118</v>
      </c>
    </row>
    <row r="3143" spans="1:1">
      <c r="A3143" s="31" t="s">
        <v>2118</v>
      </c>
    </row>
    <row r="3144" spans="1:1">
      <c r="A3144" s="31" t="s">
        <v>2118</v>
      </c>
    </row>
    <row r="3145" spans="1:1">
      <c r="A3145" s="31" t="s">
        <v>2118</v>
      </c>
    </row>
    <row r="3146" spans="1:1">
      <c r="A3146" s="31" t="s">
        <v>2118</v>
      </c>
    </row>
    <row r="3147" spans="1:1">
      <c r="A3147" s="31" t="s">
        <v>2118</v>
      </c>
    </row>
    <row r="3148" spans="1:1">
      <c r="A3148" s="31" t="s">
        <v>2118</v>
      </c>
    </row>
    <row r="3149" spans="1:1">
      <c r="A3149" s="31" t="s">
        <v>2118</v>
      </c>
    </row>
    <row r="3150" spans="1:1">
      <c r="A3150" s="31" t="s">
        <v>2118</v>
      </c>
    </row>
    <row r="3151" spans="1:1">
      <c r="A3151" s="31" t="s">
        <v>2118</v>
      </c>
    </row>
    <row r="3152" spans="1:1">
      <c r="A3152" s="31" t="s">
        <v>2119</v>
      </c>
    </row>
    <row r="3153" spans="1:1">
      <c r="A3153" s="31" t="s">
        <v>2119</v>
      </c>
    </row>
    <row r="3154" spans="1:1">
      <c r="A3154" s="31" t="s">
        <v>2119</v>
      </c>
    </row>
    <row r="3155" spans="1:1">
      <c r="A3155" s="31" t="s">
        <v>2119</v>
      </c>
    </row>
    <row r="3156" spans="1:1">
      <c r="A3156" s="31" t="s">
        <v>2119</v>
      </c>
    </row>
    <row r="3157" spans="1:1">
      <c r="A3157" s="31" t="s">
        <v>2119</v>
      </c>
    </row>
    <row r="3158" spans="1:1">
      <c r="A3158" s="31" t="s">
        <v>2119</v>
      </c>
    </row>
    <row r="3159" spans="1:1">
      <c r="A3159" s="31" t="s">
        <v>2119</v>
      </c>
    </row>
    <row r="3160" spans="1:1">
      <c r="A3160" s="31" t="s">
        <v>2119</v>
      </c>
    </row>
    <row r="3161" spans="1:1">
      <c r="A3161" s="31" t="s">
        <v>2119</v>
      </c>
    </row>
    <row r="3162" spans="1:1">
      <c r="A3162" s="31" t="s">
        <v>2120</v>
      </c>
    </row>
    <row r="3163" spans="1:1">
      <c r="A3163" s="31" t="s">
        <v>2120</v>
      </c>
    </row>
    <row r="3164" spans="1:1">
      <c r="A3164" s="31" t="s">
        <v>2120</v>
      </c>
    </row>
    <row r="3165" spans="1:1">
      <c r="A3165" s="31" t="s">
        <v>2120</v>
      </c>
    </row>
    <row r="3166" spans="1:1">
      <c r="A3166" s="31" t="s">
        <v>2120</v>
      </c>
    </row>
    <row r="3167" spans="1:1">
      <c r="A3167" s="31" t="s">
        <v>2120</v>
      </c>
    </row>
    <row r="3168" spans="1:1">
      <c r="A3168" s="31" t="s">
        <v>2120</v>
      </c>
    </row>
    <row r="3169" spans="1:1">
      <c r="A3169" s="31" t="s">
        <v>2120</v>
      </c>
    </row>
    <row r="3170" spans="1:1">
      <c r="A3170" s="31" t="s">
        <v>2120</v>
      </c>
    </row>
    <row r="3171" spans="1:1">
      <c r="A3171" s="31" t="s">
        <v>2120</v>
      </c>
    </row>
    <row r="3172" spans="1:1">
      <c r="A3172" s="31" t="s">
        <v>2120</v>
      </c>
    </row>
    <row r="3173" spans="1:1">
      <c r="A3173" s="31" t="s">
        <v>2120</v>
      </c>
    </row>
    <row r="3174" spans="1:1">
      <c r="A3174" s="31" t="s">
        <v>2120</v>
      </c>
    </row>
    <row r="3175" spans="1:1">
      <c r="A3175" s="31" t="s">
        <v>2120</v>
      </c>
    </row>
    <row r="3176" spans="1:1">
      <c r="A3176" s="31" t="s">
        <v>2120</v>
      </c>
    </row>
    <row r="3177" spans="1:1">
      <c r="A3177" s="31" t="s">
        <v>2121</v>
      </c>
    </row>
    <row r="3178" spans="1:1">
      <c r="A3178" s="31" t="s">
        <v>2121</v>
      </c>
    </row>
    <row r="3179" spans="1:1">
      <c r="A3179" s="31" t="s">
        <v>2121</v>
      </c>
    </row>
    <row r="3180" spans="1:1">
      <c r="A3180" s="31" t="s">
        <v>2121</v>
      </c>
    </row>
    <row r="3181" spans="1:1">
      <c r="A3181" s="31" t="s">
        <v>2121</v>
      </c>
    </row>
    <row r="3182" spans="1:1">
      <c r="A3182" s="31" t="s">
        <v>2121</v>
      </c>
    </row>
    <row r="3183" spans="1:1">
      <c r="A3183" s="31" t="s">
        <v>2121</v>
      </c>
    </row>
    <row r="3184" spans="1:1">
      <c r="A3184" s="31" t="s">
        <v>2121</v>
      </c>
    </row>
    <row r="3185" spans="1:1">
      <c r="A3185" s="31" t="s">
        <v>2121</v>
      </c>
    </row>
    <row r="3186" spans="1:1">
      <c r="A3186" s="31" t="s">
        <v>2121</v>
      </c>
    </row>
    <row r="3187" spans="1:1">
      <c r="A3187" s="31" t="s">
        <v>2121</v>
      </c>
    </row>
    <row r="3188" spans="1:1">
      <c r="A3188" s="31" t="s">
        <v>2121</v>
      </c>
    </row>
    <row r="3189" spans="1:1">
      <c r="A3189" s="31" t="s">
        <v>2121</v>
      </c>
    </row>
    <row r="3190" spans="1:1">
      <c r="A3190" s="31" t="s">
        <v>2121</v>
      </c>
    </row>
    <row r="3191" spans="1:1">
      <c r="A3191" s="31" t="s">
        <v>2121</v>
      </c>
    </row>
    <row r="3192" spans="1:1">
      <c r="A3192" s="31" t="s">
        <v>2121</v>
      </c>
    </row>
    <row r="3193" spans="1:1">
      <c r="A3193" s="31" t="s">
        <v>2121</v>
      </c>
    </row>
    <row r="3194" spans="1:1">
      <c r="A3194" s="31" t="s">
        <v>2121</v>
      </c>
    </row>
    <row r="3195" spans="1:1">
      <c r="A3195" s="31" t="s">
        <v>2121</v>
      </c>
    </row>
    <row r="3196" spans="1:1">
      <c r="A3196" s="31" t="s">
        <v>2121</v>
      </c>
    </row>
    <row r="3197" spans="1:1">
      <c r="A3197" s="31" t="s">
        <v>2121</v>
      </c>
    </row>
    <row r="3198" spans="1:1">
      <c r="A3198" s="31" t="s">
        <v>2121</v>
      </c>
    </row>
    <row r="3199" spans="1:1">
      <c r="A3199" s="31" t="s">
        <v>2121</v>
      </c>
    </row>
    <row r="3200" spans="1:1">
      <c r="A3200" s="31" t="s">
        <v>2121</v>
      </c>
    </row>
    <row r="3201" spans="1:1">
      <c r="A3201" s="31" t="s">
        <v>2121</v>
      </c>
    </row>
    <row r="3202" spans="1:1">
      <c r="A3202" s="31" t="s">
        <v>2121</v>
      </c>
    </row>
    <row r="3203" spans="1:1">
      <c r="A3203" s="31" t="s">
        <v>2121</v>
      </c>
    </row>
    <row r="3204" spans="1:1">
      <c r="A3204" s="31" t="s">
        <v>2121</v>
      </c>
    </row>
    <row r="3205" spans="1:1">
      <c r="A3205" s="31" t="s">
        <v>2121</v>
      </c>
    </row>
    <row r="3206" spans="1:1">
      <c r="A3206" s="31" t="s">
        <v>2121</v>
      </c>
    </row>
    <row r="3207" spans="1:1">
      <c r="A3207" s="31" t="s">
        <v>2121</v>
      </c>
    </row>
    <row r="3208" spans="1:1">
      <c r="A3208" s="31" t="s">
        <v>2121</v>
      </c>
    </row>
    <row r="3209" spans="1:1">
      <c r="A3209" s="31" t="s">
        <v>2121</v>
      </c>
    </row>
    <row r="3210" spans="1:1">
      <c r="A3210" s="31" t="s">
        <v>2121</v>
      </c>
    </row>
    <row r="3211" spans="1:1">
      <c r="A3211" s="31" t="s">
        <v>2121</v>
      </c>
    </row>
    <row r="3212" spans="1:1">
      <c r="A3212" s="31" t="s">
        <v>2121</v>
      </c>
    </row>
    <row r="3213" spans="1:1">
      <c r="A3213" s="31" t="s">
        <v>2121</v>
      </c>
    </row>
    <row r="3214" spans="1:1">
      <c r="A3214" s="31" t="s">
        <v>2121</v>
      </c>
    </row>
    <row r="3215" spans="1:1">
      <c r="A3215" s="31" t="s">
        <v>2121</v>
      </c>
    </row>
    <row r="3216" spans="1:1">
      <c r="A3216" s="31" t="s">
        <v>2121</v>
      </c>
    </row>
    <row r="3217" spans="1:1">
      <c r="A3217" s="31" t="s">
        <v>2122</v>
      </c>
    </row>
    <row r="3218" spans="1:1">
      <c r="A3218" s="31" t="s">
        <v>2122</v>
      </c>
    </row>
    <row r="3219" spans="1:1">
      <c r="A3219" s="31" t="s">
        <v>2122</v>
      </c>
    </row>
    <row r="3220" spans="1:1">
      <c r="A3220" s="31" t="s">
        <v>2122</v>
      </c>
    </row>
    <row r="3221" spans="1:1">
      <c r="A3221" s="31" t="s">
        <v>2122</v>
      </c>
    </row>
    <row r="3222" spans="1:1">
      <c r="A3222" s="31" t="s">
        <v>2122</v>
      </c>
    </row>
    <row r="3223" spans="1:1">
      <c r="A3223" s="31" t="s">
        <v>2122</v>
      </c>
    </row>
    <row r="3224" spans="1:1">
      <c r="A3224" s="31" t="s">
        <v>2122</v>
      </c>
    </row>
    <row r="3225" spans="1:1">
      <c r="A3225" s="31" t="s">
        <v>2123</v>
      </c>
    </row>
    <row r="3226" spans="1:1">
      <c r="A3226" s="31" t="s">
        <v>2123</v>
      </c>
    </row>
    <row r="3227" spans="1:1">
      <c r="A3227" s="31" t="s">
        <v>2123</v>
      </c>
    </row>
    <row r="3228" spans="1:1">
      <c r="A3228" s="31" t="s">
        <v>2123</v>
      </c>
    </row>
    <row r="3229" spans="1:1">
      <c r="A3229" s="31" t="s">
        <v>2123</v>
      </c>
    </row>
    <row r="3230" spans="1:1">
      <c r="A3230" s="31" t="s">
        <v>2123</v>
      </c>
    </row>
    <row r="3231" spans="1:1">
      <c r="A3231" s="31" t="s">
        <v>2123</v>
      </c>
    </row>
    <row r="3232" spans="1:1">
      <c r="A3232" s="31" t="s">
        <v>2123</v>
      </c>
    </row>
    <row r="3233" spans="1:1">
      <c r="A3233" s="31" t="s">
        <v>2123</v>
      </c>
    </row>
    <row r="3234" spans="1:1">
      <c r="A3234" s="31" t="s">
        <v>2123</v>
      </c>
    </row>
    <row r="3235" spans="1:1">
      <c r="A3235" s="31" t="s">
        <v>2123</v>
      </c>
    </row>
    <row r="3236" spans="1:1">
      <c r="A3236" s="31" t="s">
        <v>2123</v>
      </c>
    </row>
    <row r="3237" spans="1:1">
      <c r="A3237" s="31" t="s">
        <v>2123</v>
      </c>
    </row>
    <row r="3238" spans="1:1">
      <c r="A3238" s="31" t="s">
        <v>2123</v>
      </c>
    </row>
    <row r="3239" spans="1:1">
      <c r="A3239" s="31" t="s">
        <v>2123</v>
      </c>
    </row>
    <row r="3240" spans="1:1">
      <c r="A3240" s="31" t="s">
        <v>2123</v>
      </c>
    </row>
    <row r="3241" spans="1:1">
      <c r="A3241" s="31" t="s">
        <v>2123</v>
      </c>
    </row>
    <row r="3242" spans="1:1">
      <c r="A3242" s="31" t="s">
        <v>2123</v>
      </c>
    </row>
    <row r="3243" spans="1:1">
      <c r="A3243" s="31" t="s">
        <v>2123</v>
      </c>
    </row>
    <row r="3244" spans="1:1">
      <c r="A3244" s="31" t="s">
        <v>2123</v>
      </c>
    </row>
    <row r="3245" spans="1:1">
      <c r="A3245" s="31" t="s">
        <v>2123</v>
      </c>
    </row>
    <row r="3246" spans="1:1">
      <c r="A3246" s="31" t="s">
        <v>2123</v>
      </c>
    </row>
    <row r="3247" spans="1:1">
      <c r="A3247" s="31" t="s">
        <v>2123</v>
      </c>
    </row>
    <row r="3248" spans="1:1">
      <c r="A3248" s="31" t="s">
        <v>2123</v>
      </c>
    </row>
    <row r="3249" spans="1:1">
      <c r="A3249" s="31" t="s">
        <v>2123</v>
      </c>
    </row>
    <row r="3250" spans="1:1">
      <c r="A3250" s="31" t="s">
        <v>2123</v>
      </c>
    </row>
    <row r="3251" spans="1:1">
      <c r="A3251" s="31" t="s">
        <v>2123</v>
      </c>
    </row>
    <row r="3252" spans="1:1">
      <c r="A3252" s="31" t="s">
        <v>2123</v>
      </c>
    </row>
    <row r="3253" spans="1:1">
      <c r="A3253" s="31" t="s">
        <v>2123</v>
      </c>
    </row>
    <row r="3254" spans="1:1">
      <c r="A3254" s="31" t="s">
        <v>2123</v>
      </c>
    </row>
    <row r="3255" spans="1:1">
      <c r="A3255" s="31" t="s">
        <v>2123</v>
      </c>
    </row>
    <row r="3256" spans="1:1">
      <c r="A3256" s="31" t="s">
        <v>2123</v>
      </c>
    </row>
    <row r="3257" spans="1:1">
      <c r="A3257" s="31" t="s">
        <v>2123</v>
      </c>
    </row>
    <row r="3258" spans="1:1">
      <c r="A3258" s="31" t="s">
        <v>2123</v>
      </c>
    </row>
    <row r="3259" spans="1:1">
      <c r="A3259" s="31" t="s">
        <v>2123</v>
      </c>
    </row>
    <row r="3260" spans="1:1">
      <c r="A3260" s="31" t="s">
        <v>2123</v>
      </c>
    </row>
    <row r="3261" spans="1:1">
      <c r="A3261" s="31" t="s">
        <v>2123</v>
      </c>
    </row>
    <row r="3262" spans="1:1">
      <c r="A3262" s="31" t="s">
        <v>2123</v>
      </c>
    </row>
    <row r="3263" spans="1:1">
      <c r="A3263" s="31" t="s">
        <v>2123</v>
      </c>
    </row>
    <row r="3264" spans="1:1">
      <c r="A3264" s="31" t="s">
        <v>2123</v>
      </c>
    </row>
    <row r="3265" spans="1:1">
      <c r="A3265" s="31" t="s">
        <v>2123</v>
      </c>
    </row>
    <row r="3266" spans="1:1">
      <c r="A3266" s="31" t="s">
        <v>2123</v>
      </c>
    </row>
    <row r="3267" spans="1:1">
      <c r="A3267" s="31" t="s">
        <v>2123</v>
      </c>
    </row>
    <row r="3268" spans="1:1">
      <c r="A3268" s="31" t="s">
        <v>2123</v>
      </c>
    </row>
    <row r="3269" spans="1:1">
      <c r="A3269" s="31" t="s">
        <v>2123</v>
      </c>
    </row>
    <row r="3270" spans="1:1">
      <c r="A3270" s="31" t="s">
        <v>2123</v>
      </c>
    </row>
    <row r="3271" spans="1:1">
      <c r="A3271" s="31" t="s">
        <v>2123</v>
      </c>
    </row>
    <row r="3272" spans="1:1">
      <c r="A3272" s="31" t="s">
        <v>2123</v>
      </c>
    </row>
    <row r="3273" spans="1:1">
      <c r="A3273" s="31" t="s">
        <v>2123</v>
      </c>
    </row>
    <row r="3274" spans="1:1">
      <c r="A3274" s="31" t="s">
        <v>2123</v>
      </c>
    </row>
    <row r="3275" spans="1:1">
      <c r="A3275" s="31" t="s">
        <v>2123</v>
      </c>
    </row>
    <row r="3276" spans="1:1">
      <c r="A3276" s="31" t="s">
        <v>2123</v>
      </c>
    </row>
    <row r="3277" spans="1:1">
      <c r="A3277" s="31" t="s">
        <v>2123</v>
      </c>
    </row>
    <row r="3278" spans="1:1">
      <c r="A3278" s="31" t="s">
        <v>2123</v>
      </c>
    </row>
    <row r="3279" spans="1:1">
      <c r="A3279" s="31" t="s">
        <v>2123</v>
      </c>
    </row>
    <row r="3280" spans="1:1">
      <c r="A3280" s="31" t="s">
        <v>2123</v>
      </c>
    </row>
    <row r="3281" spans="1:1">
      <c r="A3281" s="31" t="s">
        <v>2123</v>
      </c>
    </row>
    <row r="3282" spans="1:1">
      <c r="A3282" s="31" t="s">
        <v>2123</v>
      </c>
    </row>
    <row r="3283" spans="1:1">
      <c r="A3283" s="31" t="s">
        <v>2123</v>
      </c>
    </row>
    <row r="3284" spans="1:1">
      <c r="A3284" s="31" t="s">
        <v>2123</v>
      </c>
    </row>
    <row r="3285" spans="1:1">
      <c r="A3285" s="31" t="s">
        <v>2123</v>
      </c>
    </row>
    <row r="3286" spans="1:1">
      <c r="A3286" s="31" t="s">
        <v>2123</v>
      </c>
    </row>
    <row r="3287" spans="1:1">
      <c r="A3287" s="31" t="s">
        <v>2123</v>
      </c>
    </row>
    <row r="3288" spans="1:1">
      <c r="A3288" s="31" t="s">
        <v>2123</v>
      </c>
    </row>
    <row r="3289" spans="1:1">
      <c r="A3289" s="31" t="s">
        <v>2123</v>
      </c>
    </row>
    <row r="3290" spans="1:1">
      <c r="A3290" s="31" t="s">
        <v>2123</v>
      </c>
    </row>
    <row r="3291" spans="1:1">
      <c r="A3291" s="31" t="s">
        <v>2123</v>
      </c>
    </row>
    <row r="3292" spans="1:1">
      <c r="A3292" s="31" t="s">
        <v>2123</v>
      </c>
    </row>
    <row r="3293" spans="1:1">
      <c r="A3293" s="31" t="s">
        <v>2123</v>
      </c>
    </row>
    <row r="3294" spans="1:1">
      <c r="A3294" s="31" t="s">
        <v>2123</v>
      </c>
    </row>
    <row r="3295" spans="1:1">
      <c r="A3295" s="31" t="s">
        <v>2123</v>
      </c>
    </row>
    <row r="3296" spans="1:1">
      <c r="A3296" s="31" t="s">
        <v>2123</v>
      </c>
    </row>
    <row r="3297" spans="1:1">
      <c r="A3297" s="31" t="s">
        <v>2123</v>
      </c>
    </row>
    <row r="3298" spans="1:1">
      <c r="A3298" s="31" t="s">
        <v>2123</v>
      </c>
    </row>
    <row r="3299" spans="1:1">
      <c r="A3299" s="31" t="s">
        <v>2123</v>
      </c>
    </row>
    <row r="3300" spans="1:1">
      <c r="A3300" s="31" t="s">
        <v>2123</v>
      </c>
    </row>
    <row r="3301" spans="1:1">
      <c r="A3301" s="31" t="s">
        <v>2123</v>
      </c>
    </row>
    <row r="3302" spans="1:1">
      <c r="A3302" s="31" t="s">
        <v>2123</v>
      </c>
    </row>
    <row r="3303" spans="1:1">
      <c r="A3303" s="31" t="s">
        <v>2123</v>
      </c>
    </row>
    <row r="3304" spans="1:1">
      <c r="A3304" s="31" t="s">
        <v>2123</v>
      </c>
    </row>
    <row r="3305" spans="1:1">
      <c r="A3305" s="31" t="s">
        <v>2123</v>
      </c>
    </row>
    <row r="3306" spans="1:1">
      <c r="A3306" s="31" t="s">
        <v>2123</v>
      </c>
    </row>
    <row r="3307" spans="1:1">
      <c r="A3307" s="31" t="s">
        <v>2123</v>
      </c>
    </row>
    <row r="3308" spans="1:1">
      <c r="A3308" s="31" t="s">
        <v>2123</v>
      </c>
    </row>
    <row r="3309" spans="1:1">
      <c r="A3309" s="31" t="s">
        <v>2123</v>
      </c>
    </row>
    <row r="3310" spans="1:1">
      <c r="A3310" s="31" t="s">
        <v>2123</v>
      </c>
    </row>
    <row r="3311" spans="1:1">
      <c r="A3311" s="31" t="s">
        <v>2123</v>
      </c>
    </row>
    <row r="3312" spans="1:1">
      <c r="A3312" s="31" t="s">
        <v>2123</v>
      </c>
    </row>
    <row r="3313" spans="1:1">
      <c r="A3313" s="31" t="s">
        <v>2123</v>
      </c>
    </row>
    <row r="3314" spans="1:1">
      <c r="A3314" s="31" t="s">
        <v>2123</v>
      </c>
    </row>
    <row r="3315" spans="1:1">
      <c r="A3315" s="31" t="s">
        <v>2123</v>
      </c>
    </row>
    <row r="3316" spans="1:1">
      <c r="A3316" s="31" t="s">
        <v>2123</v>
      </c>
    </row>
    <row r="3317" spans="1:1">
      <c r="A3317" s="31" t="s">
        <v>2124</v>
      </c>
    </row>
    <row r="3318" spans="1:1">
      <c r="A3318" s="31" t="s">
        <v>2124</v>
      </c>
    </row>
    <row r="3319" spans="1:1">
      <c r="A3319" s="31" t="s">
        <v>2124</v>
      </c>
    </row>
    <row r="3320" spans="1:1">
      <c r="A3320" s="31" t="s">
        <v>2124</v>
      </c>
    </row>
    <row r="3321" spans="1:1">
      <c r="A3321" s="31" t="s">
        <v>2124</v>
      </c>
    </row>
    <row r="3322" spans="1:1">
      <c r="A3322" s="31" t="s">
        <v>2124</v>
      </c>
    </row>
    <row r="3323" spans="1:1">
      <c r="A3323" s="31" t="s">
        <v>2124</v>
      </c>
    </row>
    <row r="3324" spans="1:1">
      <c r="A3324" s="31" t="s">
        <v>2124</v>
      </c>
    </row>
    <row r="3325" spans="1:1">
      <c r="A3325" s="31" t="s">
        <v>2125</v>
      </c>
    </row>
    <row r="3326" spans="1:1">
      <c r="A3326" s="31" t="s">
        <v>2125</v>
      </c>
    </row>
    <row r="3327" spans="1:1">
      <c r="A3327" s="31" t="s">
        <v>2125</v>
      </c>
    </row>
    <row r="3328" spans="1:1">
      <c r="A3328" s="31" t="s">
        <v>2125</v>
      </c>
    </row>
    <row r="3329" spans="1:1">
      <c r="A3329" s="31" t="s">
        <v>2125</v>
      </c>
    </row>
    <row r="3330" spans="1:1">
      <c r="A3330" s="31" t="s">
        <v>2125</v>
      </c>
    </row>
    <row r="3331" spans="1:1">
      <c r="A3331" s="31" t="s">
        <v>2125</v>
      </c>
    </row>
    <row r="3332" spans="1:1">
      <c r="A3332" s="31" t="s">
        <v>2125</v>
      </c>
    </row>
    <row r="3333" spans="1:1">
      <c r="A3333" s="31" t="s">
        <v>2125</v>
      </c>
    </row>
    <row r="3334" spans="1:1">
      <c r="A3334" s="31" t="s">
        <v>2125</v>
      </c>
    </row>
    <row r="3335" spans="1:1">
      <c r="A3335" s="31" t="s">
        <v>2125</v>
      </c>
    </row>
    <row r="3336" spans="1:1">
      <c r="A3336" s="31" t="s">
        <v>2125</v>
      </c>
    </row>
    <row r="3337" spans="1:1">
      <c r="A3337" s="31" t="s">
        <v>2125</v>
      </c>
    </row>
    <row r="3338" spans="1:1">
      <c r="A3338" s="31" t="s">
        <v>2125</v>
      </c>
    </row>
    <row r="3339" spans="1:1">
      <c r="A3339" s="31" t="s">
        <v>2125</v>
      </c>
    </row>
    <row r="3340" spans="1:1">
      <c r="A3340" s="31" t="s">
        <v>2125</v>
      </c>
    </row>
    <row r="3341" spans="1:1">
      <c r="A3341" s="31" t="s">
        <v>2125</v>
      </c>
    </row>
    <row r="3342" spans="1:1">
      <c r="A3342" s="31" t="s">
        <v>2125</v>
      </c>
    </row>
    <row r="3343" spans="1:1">
      <c r="A3343" s="31" t="s">
        <v>2125</v>
      </c>
    </row>
    <row r="3344" spans="1:1">
      <c r="A3344" s="31" t="s">
        <v>2125</v>
      </c>
    </row>
    <row r="3345" spans="1:1">
      <c r="A3345" s="31" t="s">
        <v>2125</v>
      </c>
    </row>
    <row r="3346" spans="1:1">
      <c r="A3346" s="31" t="s">
        <v>2125</v>
      </c>
    </row>
    <row r="3347" spans="1:1">
      <c r="A3347" s="31" t="s">
        <v>2125</v>
      </c>
    </row>
    <row r="3348" spans="1:1">
      <c r="A3348" s="31" t="s">
        <v>2125</v>
      </c>
    </row>
    <row r="3349" spans="1:1">
      <c r="A3349" s="31" t="s">
        <v>2125</v>
      </c>
    </row>
    <row r="3350" spans="1:1">
      <c r="A3350" s="31" t="s">
        <v>2125</v>
      </c>
    </row>
    <row r="3351" spans="1:1">
      <c r="A3351" s="31" t="s">
        <v>4632</v>
      </c>
    </row>
    <row r="3352" spans="1:1">
      <c r="A3352" s="31" t="s">
        <v>4632</v>
      </c>
    </row>
    <row r="3353" spans="1:1">
      <c r="A3353" s="31" t="s">
        <v>4632</v>
      </c>
    </row>
    <row r="3354" spans="1:1">
      <c r="A3354" s="31" t="s">
        <v>4632</v>
      </c>
    </row>
    <row r="3355" spans="1:1">
      <c r="A3355" s="31" t="s">
        <v>4632</v>
      </c>
    </row>
    <row r="3356" spans="1:1">
      <c r="A3356" s="31" t="s">
        <v>4632</v>
      </c>
    </row>
    <row r="3357" spans="1:1">
      <c r="A3357" s="31" t="s">
        <v>4632</v>
      </c>
    </row>
    <row r="3358" spans="1:1">
      <c r="A3358" s="31" t="s">
        <v>4632</v>
      </c>
    </row>
    <row r="3359" spans="1:1">
      <c r="A3359" s="31" t="s">
        <v>4632</v>
      </c>
    </row>
    <row r="3360" spans="1:1">
      <c r="A3360" s="31" t="s">
        <v>4632</v>
      </c>
    </row>
    <row r="3361" spans="1:1">
      <c r="A3361" s="31" t="s">
        <v>4632</v>
      </c>
    </row>
    <row r="3362" spans="1:1">
      <c r="A3362" s="31" t="s">
        <v>4632</v>
      </c>
    </row>
    <row r="3363" spans="1:1">
      <c r="A3363" s="31" t="s">
        <v>4632</v>
      </c>
    </row>
    <row r="3364" spans="1:1">
      <c r="A3364" s="31" t="s">
        <v>4632</v>
      </c>
    </row>
    <row r="3365" spans="1:1">
      <c r="A3365" s="31" t="s">
        <v>4632</v>
      </c>
    </row>
    <row r="3366" spans="1:1">
      <c r="A3366" s="31" t="s">
        <v>4632</v>
      </c>
    </row>
    <row r="3367" spans="1:1">
      <c r="A3367" s="31" t="s">
        <v>4632</v>
      </c>
    </row>
    <row r="3368" spans="1:1">
      <c r="A3368" s="31" t="s">
        <v>4632</v>
      </c>
    </row>
    <row r="3369" spans="1:1">
      <c r="A3369" s="31" t="s">
        <v>4632</v>
      </c>
    </row>
    <row r="3370" spans="1:1">
      <c r="A3370" s="31" t="s">
        <v>4632</v>
      </c>
    </row>
    <row r="3371" spans="1:1">
      <c r="A3371" s="31" t="s">
        <v>4632</v>
      </c>
    </row>
    <row r="3372" spans="1:1">
      <c r="A3372" s="31" t="s">
        <v>4632</v>
      </c>
    </row>
    <row r="3373" spans="1:1">
      <c r="A3373" s="31" t="s">
        <v>4632</v>
      </c>
    </row>
    <row r="3374" spans="1:1">
      <c r="A3374" s="31" t="s">
        <v>4632</v>
      </c>
    </row>
    <row r="3375" spans="1:1">
      <c r="A3375" s="31" t="s">
        <v>4632</v>
      </c>
    </row>
    <row r="3376" spans="1:1">
      <c r="A3376" s="31" t="s">
        <v>4632</v>
      </c>
    </row>
    <row r="3377" spans="1:1">
      <c r="A3377" s="31" t="s">
        <v>2130</v>
      </c>
    </row>
    <row r="3378" spans="1:1">
      <c r="A3378" s="31" t="s">
        <v>2130</v>
      </c>
    </row>
    <row r="3379" spans="1:1">
      <c r="A3379" s="31" t="s">
        <v>2130</v>
      </c>
    </row>
    <row r="3380" spans="1:1">
      <c r="A3380" s="31" t="s">
        <v>2130</v>
      </c>
    </row>
    <row r="3381" spans="1:1">
      <c r="A3381" s="31" t="s">
        <v>2130</v>
      </c>
    </row>
    <row r="3382" spans="1:1">
      <c r="A3382" s="31" t="s">
        <v>2130</v>
      </c>
    </row>
    <row r="3383" spans="1:1">
      <c r="A3383" s="31" t="s">
        <v>2130</v>
      </c>
    </row>
    <row r="3384" spans="1:1">
      <c r="A3384" s="31" t="s">
        <v>2130</v>
      </c>
    </row>
    <row r="3385" spans="1:1">
      <c r="A3385" s="31" t="s">
        <v>2130</v>
      </c>
    </row>
    <row r="3386" spans="1:1">
      <c r="A3386" s="31" t="s">
        <v>2130</v>
      </c>
    </row>
    <row r="3387" spans="1:1">
      <c r="A3387" s="31" t="s">
        <v>2130</v>
      </c>
    </row>
    <row r="3388" spans="1:1">
      <c r="A3388" s="31" t="s">
        <v>2130</v>
      </c>
    </row>
    <row r="3389" spans="1:1">
      <c r="A3389" s="31" t="s">
        <v>2130</v>
      </c>
    </row>
    <row r="3390" spans="1:1">
      <c r="A3390" s="31" t="s">
        <v>2130</v>
      </c>
    </row>
    <row r="3391" spans="1:1">
      <c r="A3391" s="31" t="s">
        <v>2130</v>
      </c>
    </row>
    <row r="3392" spans="1:1">
      <c r="A3392" s="31" t="s">
        <v>2130</v>
      </c>
    </row>
    <row r="3393" spans="1:1">
      <c r="A3393" s="31" t="s">
        <v>2130</v>
      </c>
    </row>
    <row r="3394" spans="1:1">
      <c r="A3394" s="31" t="s">
        <v>2130</v>
      </c>
    </row>
    <row r="3395" spans="1:1">
      <c r="A3395" s="31" t="s">
        <v>2130</v>
      </c>
    </row>
    <row r="3396" spans="1:1">
      <c r="A3396" s="31" t="s">
        <v>2130</v>
      </c>
    </row>
    <row r="3397" spans="1:1">
      <c r="A3397" s="31" t="s">
        <v>2130</v>
      </c>
    </row>
    <row r="3398" spans="1:1">
      <c r="A3398" s="31" t="s">
        <v>2130</v>
      </c>
    </row>
    <row r="3399" spans="1:1">
      <c r="A3399" s="31" t="s">
        <v>2130</v>
      </c>
    </row>
    <row r="3400" spans="1:1">
      <c r="A3400" s="31" t="s">
        <v>2130</v>
      </c>
    </row>
    <row r="3401" spans="1:1">
      <c r="A3401" s="31" t="s">
        <v>2130</v>
      </c>
    </row>
    <row r="3402" spans="1:1">
      <c r="A3402" s="31" t="s">
        <v>2130</v>
      </c>
    </row>
    <row r="3403" spans="1:1">
      <c r="A3403" s="31" t="s">
        <v>2131</v>
      </c>
    </row>
    <row r="3404" spans="1:1">
      <c r="A3404" s="31" t="s">
        <v>2131</v>
      </c>
    </row>
    <row r="3405" spans="1:1">
      <c r="A3405" s="31" t="s">
        <v>2131</v>
      </c>
    </row>
    <row r="3406" spans="1:1">
      <c r="A3406" s="31" t="s">
        <v>2131</v>
      </c>
    </row>
    <row r="3407" spans="1:1">
      <c r="A3407" s="31" t="s">
        <v>2131</v>
      </c>
    </row>
    <row r="3408" spans="1:1">
      <c r="A3408" s="31" t="s">
        <v>2131</v>
      </c>
    </row>
    <row r="3409" spans="1:1">
      <c r="A3409" s="31" t="s">
        <v>2131</v>
      </c>
    </row>
    <row r="3410" spans="1:1">
      <c r="A3410" s="31" t="s">
        <v>2131</v>
      </c>
    </row>
    <row r="3411" spans="1:1">
      <c r="A3411" s="31" t="s">
        <v>2131</v>
      </c>
    </row>
    <row r="3412" spans="1:1">
      <c r="A3412" s="31" t="s">
        <v>2131</v>
      </c>
    </row>
    <row r="3413" spans="1:1">
      <c r="A3413" s="31" t="s">
        <v>2131</v>
      </c>
    </row>
    <row r="3414" spans="1:1">
      <c r="A3414" s="31" t="s">
        <v>2131</v>
      </c>
    </row>
    <row r="3415" spans="1:1">
      <c r="A3415" s="31" t="s">
        <v>2131</v>
      </c>
    </row>
    <row r="3416" spans="1:1">
      <c r="A3416" s="31" t="s">
        <v>2131</v>
      </c>
    </row>
    <row r="3417" spans="1:1">
      <c r="A3417" s="31" t="s">
        <v>2131</v>
      </c>
    </row>
    <row r="3418" spans="1:1">
      <c r="A3418" s="31" t="s">
        <v>2131</v>
      </c>
    </row>
    <row r="3419" spans="1:1">
      <c r="A3419" s="31" t="s">
        <v>2131</v>
      </c>
    </row>
    <row r="3420" spans="1:1">
      <c r="A3420" s="31" t="s">
        <v>2131</v>
      </c>
    </row>
    <row r="3421" spans="1:1">
      <c r="A3421" s="31" t="s">
        <v>2131</v>
      </c>
    </row>
    <row r="3422" spans="1:1">
      <c r="A3422" s="31" t="s">
        <v>2131</v>
      </c>
    </row>
    <row r="3423" spans="1:1">
      <c r="A3423" s="31" t="s">
        <v>2131</v>
      </c>
    </row>
    <row r="3424" spans="1:1">
      <c r="A3424" s="31" t="s">
        <v>2131</v>
      </c>
    </row>
    <row r="3425" spans="1:1">
      <c r="A3425" s="31" t="s">
        <v>2131</v>
      </c>
    </row>
    <row r="3426" spans="1:1">
      <c r="A3426" s="31" t="s">
        <v>2131</v>
      </c>
    </row>
    <row r="3427" spans="1:1">
      <c r="A3427" s="31" t="s">
        <v>2131</v>
      </c>
    </row>
    <row r="3428" spans="1:1">
      <c r="A3428" s="31" t="s">
        <v>2131</v>
      </c>
    </row>
    <row r="3429" spans="1:1">
      <c r="A3429" s="31" t="s">
        <v>2134</v>
      </c>
    </row>
    <row r="3430" spans="1:1">
      <c r="A3430" s="31" t="s">
        <v>2134</v>
      </c>
    </row>
    <row r="3431" spans="1:1">
      <c r="A3431" s="31" t="s">
        <v>2134</v>
      </c>
    </row>
    <row r="3432" spans="1:1">
      <c r="A3432" s="31" t="s">
        <v>2134</v>
      </c>
    </row>
    <row r="3433" spans="1:1">
      <c r="A3433" s="31" t="s">
        <v>2134</v>
      </c>
    </row>
    <row r="3434" spans="1:1">
      <c r="A3434" s="31" t="s">
        <v>2134</v>
      </c>
    </row>
    <row r="3435" spans="1:1">
      <c r="A3435" s="31" t="s">
        <v>2134</v>
      </c>
    </row>
    <row r="3436" spans="1:1">
      <c r="A3436" s="31" t="s">
        <v>2134</v>
      </c>
    </row>
    <row r="3437" spans="1:1">
      <c r="A3437" s="31" t="s">
        <v>2134</v>
      </c>
    </row>
    <row r="3438" spans="1:1">
      <c r="A3438" s="31" t="s">
        <v>2134</v>
      </c>
    </row>
    <row r="3439" spans="1:1">
      <c r="A3439" s="31" t="s">
        <v>2134</v>
      </c>
    </row>
    <row r="3440" spans="1:1">
      <c r="A3440" s="31" t="s">
        <v>2134</v>
      </c>
    </row>
    <row r="3441" spans="1:1">
      <c r="A3441" s="31" t="s">
        <v>2134</v>
      </c>
    </row>
    <row r="3442" spans="1:1">
      <c r="A3442" s="31" t="s">
        <v>2134</v>
      </c>
    </row>
    <row r="3443" spans="1:1">
      <c r="A3443" s="31" t="s">
        <v>2134</v>
      </c>
    </row>
    <row r="3444" spans="1:1">
      <c r="A3444" s="31" t="s">
        <v>2134</v>
      </c>
    </row>
    <row r="3445" spans="1:1">
      <c r="A3445" s="31" t="s">
        <v>2134</v>
      </c>
    </row>
    <row r="3446" spans="1:1">
      <c r="A3446" s="31" t="s">
        <v>2134</v>
      </c>
    </row>
    <row r="3447" spans="1:1">
      <c r="A3447" s="31" t="s">
        <v>2134</v>
      </c>
    </row>
    <row r="3448" spans="1:1">
      <c r="A3448" s="31" t="s">
        <v>2134</v>
      </c>
    </row>
    <row r="3449" spans="1:1">
      <c r="A3449" s="31" t="s">
        <v>2134</v>
      </c>
    </row>
    <row r="3450" spans="1:1">
      <c r="A3450" s="31" t="s">
        <v>2134</v>
      </c>
    </row>
    <row r="3451" spans="1:1">
      <c r="A3451" s="31" t="s">
        <v>2134</v>
      </c>
    </row>
    <row r="3452" spans="1:1">
      <c r="A3452" s="31" t="s">
        <v>2134</v>
      </c>
    </row>
    <row r="3453" spans="1:1">
      <c r="A3453" s="31" t="s">
        <v>2134</v>
      </c>
    </row>
    <row r="3454" spans="1:1">
      <c r="A3454" s="31" t="s">
        <v>2134</v>
      </c>
    </row>
    <row r="3455" spans="1:1">
      <c r="A3455" s="31" t="s">
        <v>2135</v>
      </c>
    </row>
    <row r="3456" spans="1:1">
      <c r="A3456" s="31" t="s">
        <v>2135</v>
      </c>
    </row>
    <row r="3457" spans="1:1">
      <c r="A3457" s="31" t="s">
        <v>2135</v>
      </c>
    </row>
    <row r="3458" spans="1:1">
      <c r="A3458" s="31" t="s">
        <v>2135</v>
      </c>
    </row>
    <row r="3459" spans="1:1">
      <c r="A3459" s="31" t="s">
        <v>2135</v>
      </c>
    </row>
    <row r="3460" spans="1:1">
      <c r="A3460" s="31" t="s">
        <v>2135</v>
      </c>
    </row>
    <row r="3461" spans="1:1">
      <c r="A3461" s="31" t="s">
        <v>2135</v>
      </c>
    </row>
    <row r="3462" spans="1:1">
      <c r="A3462" s="31" t="s">
        <v>2135</v>
      </c>
    </row>
    <row r="3463" spans="1:1">
      <c r="A3463" s="31" t="s">
        <v>2136</v>
      </c>
    </row>
    <row r="3464" spans="1:1">
      <c r="A3464" s="31" t="s">
        <v>2136</v>
      </c>
    </row>
    <row r="3465" spans="1:1">
      <c r="A3465" s="31" t="s">
        <v>2136</v>
      </c>
    </row>
    <row r="3466" spans="1:1">
      <c r="A3466" s="31" t="s">
        <v>2137</v>
      </c>
    </row>
    <row r="3467" spans="1:1">
      <c r="A3467" s="31" t="s">
        <v>2138</v>
      </c>
    </row>
    <row r="3468" spans="1:1">
      <c r="A3468" s="31" t="s">
        <v>2141</v>
      </c>
    </row>
    <row r="3469" spans="1:1">
      <c r="A3469" s="31" t="s">
        <v>2141</v>
      </c>
    </row>
    <row r="3470" spans="1:1">
      <c r="A3470" s="31" t="s">
        <v>2141</v>
      </c>
    </row>
    <row r="3471" spans="1:1">
      <c r="A3471" s="31" t="s">
        <v>2141</v>
      </c>
    </row>
    <row r="3472" spans="1:1">
      <c r="A3472" s="31" t="s">
        <v>2141</v>
      </c>
    </row>
    <row r="3473" spans="1:1">
      <c r="A3473" s="31" t="s">
        <v>2141</v>
      </c>
    </row>
    <row r="3474" spans="1:1">
      <c r="A3474" s="31" t="s">
        <v>2141</v>
      </c>
    </row>
    <row r="3475" spans="1:1">
      <c r="A3475" s="31" t="s">
        <v>2141</v>
      </c>
    </row>
    <row r="3476" spans="1:1">
      <c r="A3476" s="31" t="s">
        <v>2141</v>
      </c>
    </row>
    <row r="3477" spans="1:1">
      <c r="A3477" s="31" t="s">
        <v>2142</v>
      </c>
    </row>
    <row r="3478" spans="1:1">
      <c r="A3478" s="31" t="s">
        <v>2142</v>
      </c>
    </row>
    <row r="3479" spans="1:1">
      <c r="A3479" s="31" t="s">
        <v>2142</v>
      </c>
    </row>
    <row r="3480" spans="1:1">
      <c r="A3480" s="31" t="s">
        <v>2142</v>
      </c>
    </row>
    <row r="3481" spans="1:1">
      <c r="A3481" s="31" t="s">
        <v>2142</v>
      </c>
    </row>
    <row r="3482" spans="1:1">
      <c r="A3482" s="31" t="s">
        <v>2142</v>
      </c>
    </row>
    <row r="3483" spans="1:1">
      <c r="A3483" s="31" t="s">
        <v>2142</v>
      </c>
    </row>
    <row r="3484" spans="1:1">
      <c r="A3484" s="31" t="s">
        <v>2142</v>
      </c>
    </row>
    <row r="3485" spans="1:1">
      <c r="A3485" s="31" t="s">
        <v>2142</v>
      </c>
    </row>
    <row r="3486" spans="1:1">
      <c r="A3486" s="31" t="s">
        <v>2142</v>
      </c>
    </row>
    <row r="3487" spans="1:1">
      <c r="A3487" s="31" t="s">
        <v>2145</v>
      </c>
    </row>
    <row r="3488" spans="1:1">
      <c r="A3488" s="31" t="s">
        <v>2145</v>
      </c>
    </row>
    <row r="3489" spans="1:1">
      <c r="A3489" s="31" t="s">
        <v>2145</v>
      </c>
    </row>
    <row r="3490" spans="1:1">
      <c r="A3490" s="31" t="s">
        <v>2145</v>
      </c>
    </row>
    <row r="3491" spans="1:1">
      <c r="A3491" s="31" t="s">
        <v>2145</v>
      </c>
    </row>
    <row r="3492" spans="1:1">
      <c r="A3492" s="31" t="s">
        <v>2146</v>
      </c>
    </row>
    <row r="3493" spans="1:1">
      <c r="A3493" s="31" t="s">
        <v>2148</v>
      </c>
    </row>
    <row r="3494" spans="1:1">
      <c r="A3494" s="31" t="s">
        <v>2148</v>
      </c>
    </row>
    <row r="3495" spans="1:1">
      <c r="A3495" s="31" t="s">
        <v>2151</v>
      </c>
    </row>
    <row r="3496" spans="1:1">
      <c r="A3496" s="31" t="s">
        <v>4674</v>
      </c>
    </row>
    <row r="3497" spans="1:1">
      <c r="A3497" s="31" t="s">
        <v>4674</v>
      </c>
    </row>
    <row r="3498" spans="1:1">
      <c r="A3498" s="31" t="s">
        <v>4674</v>
      </c>
    </row>
    <row r="3499" spans="1:1">
      <c r="A3499" s="31" t="s">
        <v>4674</v>
      </c>
    </row>
    <row r="3500" spans="1:1">
      <c r="A3500" s="31" t="s">
        <v>4674</v>
      </c>
    </row>
    <row r="3501" spans="1:1">
      <c r="A3501" s="31" t="s">
        <v>4674</v>
      </c>
    </row>
    <row r="3502" spans="1:1">
      <c r="A3502" s="31" t="s">
        <v>2157</v>
      </c>
    </row>
    <row r="3503" spans="1:1">
      <c r="A3503" s="31" t="s">
        <v>2157</v>
      </c>
    </row>
    <row r="3504" spans="1:1">
      <c r="A3504" s="31" t="s">
        <v>2196</v>
      </c>
    </row>
    <row r="3505" spans="1:1">
      <c r="A3505" s="31" t="s">
        <v>2196</v>
      </c>
    </row>
    <row r="3506" spans="1:1">
      <c r="A3506" s="31" t="s">
        <v>2196</v>
      </c>
    </row>
    <row r="3507" spans="1:1">
      <c r="A3507" s="31" t="s">
        <v>2196</v>
      </c>
    </row>
    <row r="3508" spans="1:1">
      <c r="A3508" s="31" t="s">
        <v>2196</v>
      </c>
    </row>
    <row r="3509" spans="1:1">
      <c r="A3509" s="31" t="s">
        <v>2196</v>
      </c>
    </row>
    <row r="3510" spans="1:1">
      <c r="A3510" s="31" t="s">
        <v>2196</v>
      </c>
    </row>
    <row r="3511" spans="1:1">
      <c r="A3511" s="31" t="s">
        <v>2196</v>
      </c>
    </row>
    <row r="3512" spans="1:1">
      <c r="A3512" s="31" t="s">
        <v>2196</v>
      </c>
    </row>
    <row r="3513" spans="1:1">
      <c r="A3513" s="31" t="s">
        <v>2196</v>
      </c>
    </row>
    <row r="3514" spans="1:1">
      <c r="A3514" s="31" t="s">
        <v>2196</v>
      </c>
    </row>
    <row r="3515" spans="1:1">
      <c r="A3515" s="31" t="s">
        <v>2196</v>
      </c>
    </row>
    <row r="3516" spans="1:1">
      <c r="A3516" s="31" t="s">
        <v>2196</v>
      </c>
    </row>
    <row r="3517" spans="1:1">
      <c r="A3517" s="31" t="s">
        <v>2196</v>
      </c>
    </row>
    <row r="3518" spans="1:1">
      <c r="A3518" s="31" t="s">
        <v>2196</v>
      </c>
    </row>
    <row r="3519" spans="1:1">
      <c r="A3519" s="31" t="s">
        <v>2196</v>
      </c>
    </row>
    <row r="3520" spans="1:1">
      <c r="A3520" s="31" t="s">
        <v>2196</v>
      </c>
    </row>
    <row r="3521" spans="1:1">
      <c r="A3521" s="31" t="s">
        <v>2196</v>
      </c>
    </row>
    <row r="3522" spans="1:1">
      <c r="A3522" s="31" t="s">
        <v>2196</v>
      </c>
    </row>
    <row r="3523" spans="1:1">
      <c r="A3523" s="31" t="s">
        <v>2196</v>
      </c>
    </row>
    <row r="3524" spans="1:1">
      <c r="A3524" s="31" t="s">
        <v>2196</v>
      </c>
    </row>
    <row r="3525" spans="1:1">
      <c r="A3525" s="31" t="s">
        <v>2196</v>
      </c>
    </row>
    <row r="3526" spans="1:1">
      <c r="A3526" s="31" t="s">
        <v>2196</v>
      </c>
    </row>
    <row r="3527" spans="1:1">
      <c r="A3527" s="31" t="s">
        <v>2196</v>
      </c>
    </row>
    <row r="3528" spans="1:1">
      <c r="A3528" s="31" t="s">
        <v>2196</v>
      </c>
    </row>
    <row r="3529" spans="1:1">
      <c r="A3529" s="31" t="s">
        <v>2196</v>
      </c>
    </row>
    <row r="3530" spans="1:1">
      <c r="A3530" s="31" t="s">
        <v>2196</v>
      </c>
    </row>
    <row r="3531" spans="1:1">
      <c r="A3531" s="31" t="s">
        <v>2196</v>
      </c>
    </row>
    <row r="3532" spans="1:1">
      <c r="A3532" s="31" t="s">
        <v>2196</v>
      </c>
    </row>
    <row r="3533" spans="1:1">
      <c r="A3533" s="31" t="s">
        <v>2196</v>
      </c>
    </row>
    <row r="3534" spans="1:1">
      <c r="A3534" s="31" t="s">
        <v>2196</v>
      </c>
    </row>
    <row r="3535" spans="1:1">
      <c r="A3535" s="31" t="s">
        <v>2196</v>
      </c>
    </row>
    <row r="3536" spans="1:1">
      <c r="A3536" s="31" t="s">
        <v>2196</v>
      </c>
    </row>
    <row r="3537" spans="1:1">
      <c r="A3537" s="31" t="s">
        <v>2196</v>
      </c>
    </row>
    <row r="3538" spans="1:1">
      <c r="A3538" s="31" t="s">
        <v>2196</v>
      </c>
    </row>
    <row r="3539" spans="1:1">
      <c r="A3539" s="31" t="s">
        <v>2196</v>
      </c>
    </row>
    <row r="3540" spans="1:1">
      <c r="A3540" s="31" t="s">
        <v>2196</v>
      </c>
    </row>
    <row r="3541" spans="1:1">
      <c r="A3541" s="31" t="s">
        <v>2196</v>
      </c>
    </row>
    <row r="3542" spans="1:1">
      <c r="A3542" s="31" t="s">
        <v>2196</v>
      </c>
    </row>
    <row r="3543" spans="1:1">
      <c r="A3543" s="31" t="s">
        <v>2196</v>
      </c>
    </row>
    <row r="3544" spans="1:1">
      <c r="A3544" s="31" t="s">
        <v>2196</v>
      </c>
    </row>
    <row r="3545" spans="1:1">
      <c r="A3545" s="31" t="s">
        <v>2196</v>
      </c>
    </row>
    <row r="3546" spans="1:1">
      <c r="A3546" s="31" t="s">
        <v>2196</v>
      </c>
    </row>
    <row r="3547" spans="1:1">
      <c r="A3547" s="31" t="s">
        <v>2196</v>
      </c>
    </row>
    <row r="3548" spans="1:1">
      <c r="A3548" s="31" t="s">
        <v>2196</v>
      </c>
    </row>
    <row r="3549" spans="1:1">
      <c r="A3549" s="31" t="s">
        <v>2196</v>
      </c>
    </row>
    <row r="3550" spans="1:1">
      <c r="A3550" s="31" t="s">
        <v>2196</v>
      </c>
    </row>
    <row r="3551" spans="1:1">
      <c r="A3551" s="31" t="s">
        <v>2196</v>
      </c>
    </row>
    <row r="3552" spans="1:1">
      <c r="A3552" s="31" t="s">
        <v>2196</v>
      </c>
    </row>
    <row r="3553" spans="1:1">
      <c r="A3553" s="31" t="s">
        <v>2196</v>
      </c>
    </row>
    <row r="3554" spans="1:1">
      <c r="A3554" s="31" t="s">
        <v>2196</v>
      </c>
    </row>
    <row r="3555" spans="1:1">
      <c r="A3555" s="31" t="s">
        <v>2196</v>
      </c>
    </row>
    <row r="3556" spans="1:1">
      <c r="A3556" s="31" t="s">
        <v>2196</v>
      </c>
    </row>
    <row r="3557" spans="1:1">
      <c r="A3557" s="31" t="s">
        <v>2196</v>
      </c>
    </row>
    <row r="3558" spans="1:1">
      <c r="A3558" s="31" t="s">
        <v>2196</v>
      </c>
    </row>
    <row r="3559" spans="1:1">
      <c r="A3559" s="31" t="s">
        <v>2196</v>
      </c>
    </row>
    <row r="3560" spans="1:1">
      <c r="A3560" s="31" t="s">
        <v>2196</v>
      </c>
    </row>
    <row r="3561" spans="1:1">
      <c r="A3561" s="31" t="s">
        <v>2196</v>
      </c>
    </row>
    <row r="3562" spans="1:1">
      <c r="A3562" s="31" t="s">
        <v>2196</v>
      </c>
    </row>
    <row r="3563" spans="1:1">
      <c r="A3563" s="31" t="s">
        <v>2196</v>
      </c>
    </row>
    <row r="3564" spans="1:1">
      <c r="A3564" s="31" t="s">
        <v>2196</v>
      </c>
    </row>
    <row r="3565" spans="1:1">
      <c r="A3565" s="31" t="s">
        <v>2196</v>
      </c>
    </row>
    <row r="3566" spans="1:1">
      <c r="A3566" s="31" t="s">
        <v>2196</v>
      </c>
    </row>
    <row r="3567" spans="1:1">
      <c r="A3567" s="31" t="s">
        <v>2196</v>
      </c>
    </row>
    <row r="3568" spans="1:1">
      <c r="A3568" s="31" t="s">
        <v>2196</v>
      </c>
    </row>
    <row r="3569" spans="1:1">
      <c r="A3569" s="31" t="s">
        <v>2196</v>
      </c>
    </row>
    <row r="3570" spans="1:1">
      <c r="A3570" s="31" t="s">
        <v>2196</v>
      </c>
    </row>
    <row r="3571" spans="1:1">
      <c r="A3571" s="31" t="s">
        <v>2196</v>
      </c>
    </row>
    <row r="3572" spans="1:1">
      <c r="A3572" s="31" t="s">
        <v>2196</v>
      </c>
    </row>
    <row r="3573" spans="1:1">
      <c r="A3573" s="31" t="s">
        <v>2196</v>
      </c>
    </row>
    <row r="3574" spans="1:1">
      <c r="A3574" s="31" t="s">
        <v>2196</v>
      </c>
    </row>
    <row r="3575" spans="1:1">
      <c r="A3575" s="31" t="s">
        <v>2196</v>
      </c>
    </row>
    <row r="3576" spans="1:1">
      <c r="A3576" s="31" t="s">
        <v>2196</v>
      </c>
    </row>
    <row r="3577" spans="1:1">
      <c r="A3577" s="31" t="s">
        <v>2196</v>
      </c>
    </row>
    <row r="3578" spans="1:1">
      <c r="A3578" s="31" t="s">
        <v>2196</v>
      </c>
    </row>
    <row r="3579" spans="1:1">
      <c r="A3579" s="31" t="s">
        <v>2196</v>
      </c>
    </row>
    <row r="3580" spans="1:1">
      <c r="A3580" s="31" t="s">
        <v>2196</v>
      </c>
    </row>
    <row r="3581" spans="1:1">
      <c r="A3581" s="31" t="s">
        <v>2196</v>
      </c>
    </row>
    <row r="3582" spans="1:1">
      <c r="A3582" s="31" t="s">
        <v>2196</v>
      </c>
    </row>
    <row r="3583" spans="1:1">
      <c r="A3583" s="31" t="s">
        <v>2196</v>
      </c>
    </row>
    <row r="3584" spans="1:1">
      <c r="A3584" s="31" t="s">
        <v>2196</v>
      </c>
    </row>
    <row r="3585" spans="1:1">
      <c r="A3585" s="31" t="s">
        <v>2196</v>
      </c>
    </row>
    <row r="3586" spans="1:1">
      <c r="A3586" s="31" t="s">
        <v>2196</v>
      </c>
    </row>
    <row r="3587" spans="1:1">
      <c r="A3587" s="31" t="s">
        <v>2196</v>
      </c>
    </row>
    <row r="3588" spans="1:1">
      <c r="A3588" s="31" t="s">
        <v>2196</v>
      </c>
    </row>
    <row r="3589" spans="1:1">
      <c r="A3589" s="31" t="s">
        <v>2196</v>
      </c>
    </row>
    <row r="3590" spans="1:1">
      <c r="A3590" s="31" t="s">
        <v>2196</v>
      </c>
    </row>
    <row r="3591" spans="1:1">
      <c r="A3591" s="31" t="s">
        <v>2196</v>
      </c>
    </row>
    <row r="3592" spans="1:1">
      <c r="A3592" s="31" t="s">
        <v>2492</v>
      </c>
    </row>
    <row r="3593" spans="1:1">
      <c r="A3593" s="31" t="s">
        <v>2501</v>
      </c>
    </row>
    <row r="3594" spans="1:1">
      <c r="A3594" s="31" t="s">
        <v>1928</v>
      </c>
    </row>
    <row r="3595" spans="1:1">
      <c r="A3595" s="31" t="s">
        <v>1928</v>
      </c>
    </row>
    <row r="3596" spans="1:1">
      <c r="A3596" s="31" t="s">
        <v>1928</v>
      </c>
    </row>
    <row r="3597" spans="1:1">
      <c r="A3597" s="31" t="s">
        <v>1928</v>
      </c>
    </row>
    <row r="3598" spans="1:1">
      <c r="A3598" s="31" t="s">
        <v>2022</v>
      </c>
    </row>
    <row r="3599" spans="1:1">
      <c r="A3599" s="31" t="s">
        <v>2022</v>
      </c>
    </row>
    <row r="3600" spans="1:1">
      <c r="A3600" s="31" t="s">
        <v>2022</v>
      </c>
    </row>
    <row r="3601" spans="1:1">
      <c r="A3601" s="31" t="s">
        <v>2022</v>
      </c>
    </row>
    <row r="3602" spans="1:1">
      <c r="A3602" s="31" t="s">
        <v>2022</v>
      </c>
    </row>
    <row r="3603" spans="1:1">
      <c r="A3603" s="31" t="s">
        <v>2022</v>
      </c>
    </row>
    <row r="3604" spans="1:1">
      <c r="A3604" s="31" t="s">
        <v>2022</v>
      </c>
    </row>
    <row r="3605" spans="1:1">
      <c r="A3605" s="31" t="s">
        <v>2022</v>
      </c>
    </row>
    <row r="3606" spans="1:1">
      <c r="A3606" s="31" t="s">
        <v>2022</v>
      </c>
    </row>
    <row r="3607" spans="1:1">
      <c r="A3607" s="31" t="s">
        <v>2022</v>
      </c>
    </row>
    <row r="3608" spans="1:1">
      <c r="A3608" s="31" t="s">
        <v>2022</v>
      </c>
    </row>
    <row r="3609" spans="1:1">
      <c r="A3609" s="31" t="s">
        <v>2022</v>
      </c>
    </row>
    <row r="3610" spans="1:1">
      <c r="A3610" s="31" t="s">
        <v>2022</v>
      </c>
    </row>
    <row r="3611" spans="1:1">
      <c r="A3611" s="31" t="s">
        <v>2022</v>
      </c>
    </row>
    <row r="3612" spans="1:1">
      <c r="A3612" s="31" t="s">
        <v>2022</v>
      </c>
    </row>
    <row r="3613" spans="1:1">
      <c r="A3613" s="31" t="s">
        <v>2022</v>
      </c>
    </row>
    <row r="3614" spans="1:1">
      <c r="A3614" s="31" t="s">
        <v>2022</v>
      </c>
    </row>
    <row r="3615" spans="1:1">
      <c r="A3615" s="31" t="s">
        <v>2022</v>
      </c>
    </row>
    <row r="3616" spans="1:1">
      <c r="A3616" s="31" t="s">
        <v>2022</v>
      </c>
    </row>
    <row r="3617" spans="1:1">
      <c r="A3617" s="31" t="s">
        <v>2022</v>
      </c>
    </row>
    <row r="3618" spans="1:1">
      <c r="A3618" s="31" t="s">
        <v>2022</v>
      </c>
    </row>
    <row r="3619" spans="1:1">
      <c r="A3619" s="31" t="s">
        <v>2022</v>
      </c>
    </row>
    <row r="3620" spans="1:1">
      <c r="A3620" s="31" t="s">
        <v>2022</v>
      </c>
    </row>
    <row r="3621" spans="1:1">
      <c r="A3621" s="31" t="s">
        <v>2022</v>
      </c>
    </row>
    <row r="3622" spans="1:1">
      <c r="A3622" s="31" t="s">
        <v>2022</v>
      </c>
    </row>
    <row r="3623" spans="1:1">
      <c r="A3623" s="31" t="s">
        <v>2022</v>
      </c>
    </row>
    <row r="3624" spans="1:1">
      <c r="A3624" s="31" t="s">
        <v>2038</v>
      </c>
    </row>
    <row r="3625" spans="1:1">
      <c r="A3625" s="31" t="s">
        <v>2038</v>
      </c>
    </row>
    <row r="3626" spans="1:1">
      <c r="A3626" s="31" t="s">
        <v>2038</v>
      </c>
    </row>
    <row r="3627" spans="1:1">
      <c r="A3627" s="31" t="s">
        <v>2038</v>
      </c>
    </row>
    <row r="3628" spans="1:1">
      <c r="A3628" s="31" t="s">
        <v>2038</v>
      </c>
    </row>
    <row r="3629" spans="1:1">
      <c r="A3629" s="31" t="s">
        <v>2038</v>
      </c>
    </row>
    <row r="3630" spans="1:1">
      <c r="A3630" s="31" t="s">
        <v>2038</v>
      </c>
    </row>
    <row r="3631" spans="1:1">
      <c r="A3631" s="31" t="s">
        <v>2038</v>
      </c>
    </row>
    <row r="3632" spans="1:1">
      <c r="A3632" s="31" t="s">
        <v>2038</v>
      </c>
    </row>
    <row r="3633" spans="1:1">
      <c r="A3633" s="31" t="s">
        <v>2038</v>
      </c>
    </row>
    <row r="3634" spans="1:1">
      <c r="A3634" s="31" t="s">
        <v>2038</v>
      </c>
    </row>
    <row r="3635" spans="1:1">
      <c r="A3635" s="31" t="s">
        <v>2038</v>
      </c>
    </row>
    <row r="3636" spans="1:1">
      <c r="A3636" s="31" t="s">
        <v>2077</v>
      </c>
    </row>
    <row r="3637" spans="1:1">
      <c r="A3637" s="31" t="s">
        <v>2077</v>
      </c>
    </row>
    <row r="3638" spans="1:1">
      <c r="A3638" s="31" t="s">
        <v>2077</v>
      </c>
    </row>
    <row r="3639" spans="1:1">
      <c r="A3639" s="31" t="s">
        <v>2077</v>
      </c>
    </row>
    <row r="3640" spans="1:1">
      <c r="A3640" s="31" t="s">
        <v>2077</v>
      </c>
    </row>
    <row r="3641" spans="1:1">
      <c r="A3641" s="31" t="s">
        <v>2077</v>
      </c>
    </row>
    <row r="3642" spans="1:1">
      <c r="A3642" s="31" t="s">
        <v>2077</v>
      </c>
    </row>
    <row r="3643" spans="1:1">
      <c r="A3643" s="31" t="s">
        <v>2077</v>
      </c>
    </row>
    <row r="3644" spans="1:1">
      <c r="A3644" s="31" t="s">
        <v>2077</v>
      </c>
    </row>
    <row r="3645" spans="1:1">
      <c r="A3645" s="31" t="s">
        <v>2077</v>
      </c>
    </row>
    <row r="3646" spans="1:1">
      <c r="A3646" s="31" t="s">
        <v>2077</v>
      </c>
    </row>
    <row r="3647" spans="1:1">
      <c r="A3647" s="31" t="s">
        <v>2077</v>
      </c>
    </row>
    <row r="3648" spans="1:1">
      <c r="A3648" s="31" t="s">
        <v>2077</v>
      </c>
    </row>
    <row r="3649" spans="1:1">
      <c r="A3649" s="31" t="s">
        <v>2077</v>
      </c>
    </row>
    <row r="3650" spans="1:1">
      <c r="A3650" s="31" t="s">
        <v>2077</v>
      </c>
    </row>
    <row r="3651" spans="1:1">
      <c r="A3651" s="31" t="s">
        <v>2077</v>
      </c>
    </row>
    <row r="3652" spans="1:1">
      <c r="A3652" s="31" t="s">
        <v>2077</v>
      </c>
    </row>
    <row r="3653" spans="1:1">
      <c r="A3653" s="31" t="s">
        <v>2077</v>
      </c>
    </row>
    <row r="3654" spans="1:1">
      <c r="A3654" s="31" t="s">
        <v>2077</v>
      </c>
    </row>
    <row r="3655" spans="1:1">
      <c r="A3655" s="31" t="s">
        <v>2077</v>
      </c>
    </row>
    <row r="3656" spans="1:1">
      <c r="A3656" s="31" t="s">
        <v>2077</v>
      </c>
    </row>
    <row r="3657" spans="1:1">
      <c r="A3657" s="31" t="s">
        <v>2077</v>
      </c>
    </row>
    <row r="3658" spans="1:1">
      <c r="A3658" s="31" t="s">
        <v>2077</v>
      </c>
    </row>
    <row r="3659" spans="1:1">
      <c r="A3659" s="31" t="s">
        <v>2077</v>
      </c>
    </row>
    <row r="3660" spans="1:1">
      <c r="A3660" s="31" t="s">
        <v>2077</v>
      </c>
    </row>
    <row r="3661" spans="1:1">
      <c r="A3661" s="31" t="s">
        <v>2077</v>
      </c>
    </row>
    <row r="3662" spans="1:1">
      <c r="A3662" s="31" t="s">
        <v>2077</v>
      </c>
    </row>
    <row r="3663" spans="1:1">
      <c r="A3663" s="31" t="s">
        <v>2077</v>
      </c>
    </row>
    <row r="3664" spans="1:1">
      <c r="A3664" s="31" t="s">
        <v>2077</v>
      </c>
    </row>
    <row r="3665" spans="1:1">
      <c r="A3665" s="31" t="s">
        <v>2077</v>
      </c>
    </row>
    <row r="3666" spans="1:1">
      <c r="A3666" s="31" t="s">
        <v>2077</v>
      </c>
    </row>
    <row r="3667" spans="1:1">
      <c r="A3667" s="31" t="s">
        <v>2077</v>
      </c>
    </row>
    <row r="3668" spans="1:1">
      <c r="A3668" s="31" t="s">
        <v>2077</v>
      </c>
    </row>
    <row r="3669" spans="1:1">
      <c r="A3669" s="31" t="s">
        <v>2077</v>
      </c>
    </row>
    <row r="3670" spans="1:1">
      <c r="A3670" s="31" t="s">
        <v>2077</v>
      </c>
    </row>
    <row r="3671" spans="1:1">
      <c r="A3671" s="31" t="s">
        <v>2077</v>
      </c>
    </row>
    <row r="3672" spans="1:1">
      <c r="A3672" s="31" t="s">
        <v>2077</v>
      </c>
    </row>
    <row r="3673" spans="1:1">
      <c r="A3673" s="31" t="s">
        <v>2077</v>
      </c>
    </row>
    <row r="3674" spans="1:1">
      <c r="A3674" s="31" t="s">
        <v>2077</v>
      </c>
    </row>
    <row r="3675" spans="1:1">
      <c r="A3675" s="31" t="s">
        <v>2077</v>
      </c>
    </row>
    <row r="3676" spans="1:1">
      <c r="A3676" s="31" t="s">
        <v>2077</v>
      </c>
    </row>
    <row r="3677" spans="1:1">
      <c r="A3677" s="31" t="s">
        <v>2077</v>
      </c>
    </row>
    <row r="3678" spans="1:1">
      <c r="A3678" s="31" t="s">
        <v>2077</v>
      </c>
    </row>
    <row r="3679" spans="1:1">
      <c r="A3679" s="31" t="s">
        <v>2077</v>
      </c>
    </row>
    <row r="3680" spans="1:1">
      <c r="A3680" s="31" t="s">
        <v>2077</v>
      </c>
    </row>
    <row r="3681" spans="1:1">
      <c r="A3681" s="31" t="s">
        <v>2077</v>
      </c>
    </row>
    <row r="3682" spans="1:1">
      <c r="A3682" s="31" t="s">
        <v>2077</v>
      </c>
    </row>
    <row r="3683" spans="1:1">
      <c r="A3683" s="31" t="s">
        <v>2077</v>
      </c>
    </row>
    <row r="3684" spans="1:1">
      <c r="A3684" s="31" t="s">
        <v>2077</v>
      </c>
    </row>
    <row r="3685" spans="1:1">
      <c r="A3685" s="31" t="s">
        <v>2078</v>
      </c>
    </row>
    <row r="3686" spans="1:1">
      <c r="A3686" s="31" t="s">
        <v>2078</v>
      </c>
    </row>
    <row r="3687" spans="1:1">
      <c r="A3687" s="31" t="s">
        <v>2078</v>
      </c>
    </row>
    <row r="3688" spans="1:1">
      <c r="A3688" s="31" t="s">
        <v>2078</v>
      </c>
    </row>
    <row r="3689" spans="1:1">
      <c r="A3689" s="31" t="s">
        <v>2078</v>
      </c>
    </row>
    <row r="3690" spans="1:1">
      <c r="A3690" s="31" t="s">
        <v>2078</v>
      </c>
    </row>
    <row r="3691" spans="1:1">
      <c r="A3691" s="31" t="s">
        <v>2078</v>
      </c>
    </row>
    <row r="3692" spans="1:1">
      <c r="A3692" s="31" t="s">
        <v>2078</v>
      </c>
    </row>
    <row r="3693" spans="1:1">
      <c r="A3693" s="31" t="s">
        <v>2078</v>
      </c>
    </row>
    <row r="3694" spans="1:1">
      <c r="A3694" s="31" t="s">
        <v>2078</v>
      </c>
    </row>
    <row r="3695" spans="1:1">
      <c r="A3695" s="31" t="s">
        <v>2078</v>
      </c>
    </row>
    <row r="3696" spans="1:1">
      <c r="A3696" s="31" t="s">
        <v>2078</v>
      </c>
    </row>
    <row r="3697" spans="1:1">
      <c r="A3697" s="31" t="s">
        <v>2078</v>
      </c>
    </row>
    <row r="3698" spans="1:1">
      <c r="A3698" s="31" t="s">
        <v>2078</v>
      </c>
    </row>
    <row r="3699" spans="1:1">
      <c r="A3699" s="31" t="s">
        <v>2078</v>
      </c>
    </row>
    <row r="3700" spans="1:1">
      <c r="A3700" s="31" t="s">
        <v>2078</v>
      </c>
    </row>
    <row r="3701" spans="1:1">
      <c r="A3701" s="31" t="s">
        <v>2078</v>
      </c>
    </row>
    <row r="3702" spans="1:1">
      <c r="A3702" s="31" t="s">
        <v>2078</v>
      </c>
    </row>
    <row r="3703" spans="1:1">
      <c r="A3703" s="31" t="s">
        <v>2078</v>
      </c>
    </row>
    <row r="3704" spans="1:1">
      <c r="A3704" s="31" t="s">
        <v>2078</v>
      </c>
    </row>
    <row r="3705" spans="1:1">
      <c r="A3705" s="31" t="s">
        <v>2078</v>
      </c>
    </row>
    <row r="3706" spans="1:1">
      <c r="A3706" s="31" t="s">
        <v>2079</v>
      </c>
    </row>
    <row r="3707" spans="1:1">
      <c r="A3707" s="31" t="s">
        <v>2079</v>
      </c>
    </row>
    <row r="3708" spans="1:1">
      <c r="A3708" s="31" t="s">
        <v>2079</v>
      </c>
    </row>
    <row r="3709" spans="1:1">
      <c r="A3709" s="31" t="s">
        <v>2079</v>
      </c>
    </row>
    <row r="3710" spans="1:1">
      <c r="A3710" s="31" t="s">
        <v>2079</v>
      </c>
    </row>
    <row r="3711" spans="1:1">
      <c r="A3711" s="31" t="s">
        <v>2079</v>
      </c>
    </row>
    <row r="3712" spans="1:1">
      <c r="A3712" s="31" t="s">
        <v>2079</v>
      </c>
    </row>
    <row r="3713" spans="1:1">
      <c r="A3713" s="31" t="s">
        <v>2079</v>
      </c>
    </row>
    <row r="3714" spans="1:1">
      <c r="A3714" s="31" t="s">
        <v>2079</v>
      </c>
    </row>
    <row r="3715" spans="1:1">
      <c r="A3715" s="31" t="s">
        <v>2079</v>
      </c>
    </row>
    <row r="3716" spans="1:1">
      <c r="A3716" s="31" t="s">
        <v>2079</v>
      </c>
    </row>
    <row r="3717" spans="1:1">
      <c r="A3717" s="31" t="s">
        <v>2079</v>
      </c>
    </row>
    <row r="3718" spans="1:1">
      <c r="A3718" s="31" t="s">
        <v>2079</v>
      </c>
    </row>
    <row r="3719" spans="1:1">
      <c r="A3719" s="31" t="s">
        <v>2079</v>
      </c>
    </row>
    <row r="3720" spans="1:1">
      <c r="A3720" s="31" t="s">
        <v>2079</v>
      </c>
    </row>
    <row r="3721" spans="1:1">
      <c r="A3721" s="31" t="s">
        <v>2079</v>
      </c>
    </row>
    <row r="3722" spans="1:1">
      <c r="A3722" s="31" t="s">
        <v>2079</v>
      </c>
    </row>
    <row r="3723" spans="1:1">
      <c r="A3723" s="31" t="s">
        <v>2079</v>
      </c>
    </row>
    <row r="3724" spans="1:1">
      <c r="A3724" s="31" t="s">
        <v>2079</v>
      </c>
    </row>
    <row r="3725" spans="1:1">
      <c r="A3725" s="31" t="s">
        <v>2079</v>
      </c>
    </row>
    <row r="3726" spans="1:1">
      <c r="A3726" s="31" t="s">
        <v>2079</v>
      </c>
    </row>
    <row r="3727" spans="1:1">
      <c r="A3727" s="31" t="s">
        <v>2079</v>
      </c>
    </row>
    <row r="3728" spans="1:1">
      <c r="A3728" s="31" t="s">
        <v>2079</v>
      </c>
    </row>
    <row r="3729" spans="1:1">
      <c r="A3729" s="31" t="s">
        <v>2080</v>
      </c>
    </row>
    <row r="3730" spans="1:1">
      <c r="A3730" s="31" t="s">
        <v>2080</v>
      </c>
    </row>
    <row r="3731" spans="1:1">
      <c r="A3731" s="31" t="s">
        <v>2080</v>
      </c>
    </row>
    <row r="3732" spans="1:1">
      <c r="A3732" s="31" t="s">
        <v>2080</v>
      </c>
    </row>
    <row r="3733" spans="1:1">
      <c r="A3733" s="31" t="s">
        <v>2080</v>
      </c>
    </row>
    <row r="3734" spans="1:1">
      <c r="A3734" s="31" t="s">
        <v>2080</v>
      </c>
    </row>
    <row r="3735" spans="1:1">
      <c r="A3735" s="31" t="s">
        <v>2080</v>
      </c>
    </row>
    <row r="3736" spans="1:1">
      <c r="A3736" s="31" t="s">
        <v>2080</v>
      </c>
    </row>
    <row r="3737" spans="1:1">
      <c r="A3737" s="31" t="s">
        <v>2080</v>
      </c>
    </row>
    <row r="3738" spans="1:1">
      <c r="A3738" s="31" t="s">
        <v>2080</v>
      </c>
    </row>
    <row r="3739" spans="1:1">
      <c r="A3739" s="31" t="s">
        <v>2080</v>
      </c>
    </row>
    <row r="3740" spans="1:1">
      <c r="A3740" s="31" t="s">
        <v>2080</v>
      </c>
    </row>
    <row r="3741" spans="1:1">
      <c r="A3741" s="31" t="s">
        <v>2080</v>
      </c>
    </row>
    <row r="3742" spans="1:1">
      <c r="A3742" s="31" t="s">
        <v>2080</v>
      </c>
    </row>
    <row r="3743" spans="1:1">
      <c r="A3743" s="31" t="s">
        <v>2080</v>
      </c>
    </row>
    <row r="3744" spans="1:1">
      <c r="A3744" s="31" t="s">
        <v>2080</v>
      </c>
    </row>
    <row r="3745" spans="1:1">
      <c r="A3745" s="31" t="s">
        <v>2080</v>
      </c>
    </row>
    <row r="3746" spans="1:1">
      <c r="A3746" s="31" t="s">
        <v>2080</v>
      </c>
    </row>
    <row r="3747" spans="1:1">
      <c r="A3747" s="31" t="s">
        <v>2081</v>
      </c>
    </row>
    <row r="3748" spans="1:1">
      <c r="A3748" s="31" t="s">
        <v>2081</v>
      </c>
    </row>
    <row r="3749" spans="1:1">
      <c r="A3749" s="31" t="s">
        <v>2081</v>
      </c>
    </row>
    <row r="3750" spans="1:1">
      <c r="A3750" s="31" t="s">
        <v>2081</v>
      </c>
    </row>
    <row r="3751" spans="1:1">
      <c r="A3751" s="31" t="s">
        <v>2081</v>
      </c>
    </row>
    <row r="3752" spans="1:1">
      <c r="A3752" s="31" t="s">
        <v>2081</v>
      </c>
    </row>
    <row r="3753" spans="1:1">
      <c r="A3753" s="31" t="s">
        <v>2081</v>
      </c>
    </row>
    <row r="3754" spans="1:1">
      <c r="A3754" s="31" t="s">
        <v>2081</v>
      </c>
    </row>
    <row r="3755" spans="1:1">
      <c r="A3755" s="31" t="s">
        <v>2081</v>
      </c>
    </row>
    <row r="3756" spans="1:1">
      <c r="A3756" s="31" t="s">
        <v>2081</v>
      </c>
    </row>
    <row r="3757" spans="1:1">
      <c r="A3757" s="31" t="s">
        <v>2081</v>
      </c>
    </row>
    <row r="3758" spans="1:1">
      <c r="A3758" s="31" t="s">
        <v>2081</v>
      </c>
    </row>
    <row r="3759" spans="1:1">
      <c r="A3759" s="31" t="s">
        <v>2081</v>
      </c>
    </row>
    <row r="3760" spans="1:1">
      <c r="A3760" s="31" t="s">
        <v>2081</v>
      </c>
    </row>
    <row r="3761" spans="1:1">
      <c r="A3761" s="31" t="s">
        <v>2081</v>
      </c>
    </row>
    <row r="3762" spans="1:1">
      <c r="A3762" s="31" t="s">
        <v>2081</v>
      </c>
    </row>
    <row r="3763" spans="1:1">
      <c r="A3763" s="31" t="s">
        <v>2081</v>
      </c>
    </row>
    <row r="3764" spans="1:1">
      <c r="A3764" s="31" t="s">
        <v>2081</v>
      </c>
    </row>
    <row r="3765" spans="1:1">
      <c r="A3765" s="31" t="s">
        <v>2081</v>
      </c>
    </row>
    <row r="3766" spans="1:1">
      <c r="A3766" s="31" t="s">
        <v>2081</v>
      </c>
    </row>
    <row r="3767" spans="1:1">
      <c r="A3767" s="31" t="s">
        <v>2081</v>
      </c>
    </row>
    <row r="3768" spans="1:1">
      <c r="A3768" s="31" t="s">
        <v>2081</v>
      </c>
    </row>
    <row r="3769" spans="1:1">
      <c r="A3769" s="31" t="s">
        <v>2081</v>
      </c>
    </row>
    <row r="3770" spans="1:1">
      <c r="A3770" s="31" t="s">
        <v>2081</v>
      </c>
    </row>
    <row r="3771" spans="1:1">
      <c r="A3771" s="31" t="s">
        <v>2081</v>
      </c>
    </row>
    <row r="3772" spans="1:1">
      <c r="A3772" s="31" t="s">
        <v>2081</v>
      </c>
    </row>
    <row r="3773" spans="1:1">
      <c r="A3773" s="31" t="s">
        <v>2081</v>
      </c>
    </row>
    <row r="3774" spans="1:1">
      <c r="A3774" s="31" t="s">
        <v>2081</v>
      </c>
    </row>
    <row r="3775" spans="1:1">
      <c r="A3775" s="31" t="s">
        <v>2081</v>
      </c>
    </row>
    <row r="3776" spans="1:1">
      <c r="A3776" s="31" t="s">
        <v>2081</v>
      </c>
    </row>
    <row r="3777" spans="1:1">
      <c r="A3777" s="31" t="s">
        <v>2081</v>
      </c>
    </row>
    <row r="3778" spans="1:1">
      <c r="A3778" s="31" t="s">
        <v>2081</v>
      </c>
    </row>
    <row r="3779" spans="1:1">
      <c r="A3779" s="31" t="s">
        <v>2081</v>
      </c>
    </row>
    <row r="3780" spans="1:1">
      <c r="A3780" s="31" t="s">
        <v>2081</v>
      </c>
    </row>
    <row r="3781" spans="1:1">
      <c r="A3781" s="31" t="s">
        <v>2081</v>
      </c>
    </row>
    <row r="3782" spans="1:1">
      <c r="A3782" s="31" t="s">
        <v>2081</v>
      </c>
    </row>
    <row r="3783" spans="1:1">
      <c r="A3783" s="31" t="s">
        <v>2081</v>
      </c>
    </row>
    <row r="3784" spans="1:1">
      <c r="A3784" s="31" t="s">
        <v>2081</v>
      </c>
    </row>
    <row r="3785" spans="1:1">
      <c r="A3785" s="31" t="s">
        <v>2081</v>
      </c>
    </row>
    <row r="3786" spans="1:1">
      <c r="A3786" s="31" t="s">
        <v>2081</v>
      </c>
    </row>
    <row r="3787" spans="1:1">
      <c r="A3787" s="31" t="s">
        <v>2081</v>
      </c>
    </row>
    <row r="3788" spans="1:1">
      <c r="A3788" s="31" t="s">
        <v>2081</v>
      </c>
    </row>
    <row r="3789" spans="1:1">
      <c r="A3789" s="31" t="s">
        <v>2081</v>
      </c>
    </row>
    <row r="3790" spans="1:1">
      <c r="A3790" s="31" t="s">
        <v>2081</v>
      </c>
    </row>
    <row r="3791" spans="1:1">
      <c r="A3791" s="31" t="s">
        <v>2081</v>
      </c>
    </row>
    <row r="3792" spans="1:1">
      <c r="A3792" s="31" t="s">
        <v>2081</v>
      </c>
    </row>
    <row r="3793" spans="1:1">
      <c r="A3793" s="31" t="s">
        <v>2081</v>
      </c>
    </row>
    <row r="3794" spans="1:1">
      <c r="A3794" s="31" t="s">
        <v>2081</v>
      </c>
    </row>
    <row r="3795" spans="1:1">
      <c r="A3795" s="31" t="s">
        <v>2081</v>
      </c>
    </row>
    <row r="3796" spans="1:1">
      <c r="A3796" s="31" t="s">
        <v>2081</v>
      </c>
    </row>
    <row r="3797" spans="1:1">
      <c r="A3797" s="31" t="s">
        <v>2081</v>
      </c>
    </row>
    <row r="3798" spans="1:1">
      <c r="A3798" s="31" t="s">
        <v>2081</v>
      </c>
    </row>
    <row r="3799" spans="1:1">
      <c r="A3799" s="31" t="s">
        <v>2081</v>
      </c>
    </row>
    <row r="3800" spans="1:1">
      <c r="A3800" s="31" t="s">
        <v>2081</v>
      </c>
    </row>
    <row r="3801" spans="1:1">
      <c r="A3801" s="31" t="s">
        <v>2081</v>
      </c>
    </row>
    <row r="3802" spans="1:1">
      <c r="A3802" s="31" t="s">
        <v>2081</v>
      </c>
    </row>
    <row r="3803" spans="1:1">
      <c r="A3803" s="31" t="s">
        <v>2081</v>
      </c>
    </row>
    <row r="3804" spans="1:1">
      <c r="A3804" s="31" t="s">
        <v>2081</v>
      </c>
    </row>
    <row r="3805" spans="1:1">
      <c r="A3805" s="31" t="s">
        <v>2081</v>
      </c>
    </row>
    <row r="3806" spans="1:1">
      <c r="A3806" s="31" t="s">
        <v>2081</v>
      </c>
    </row>
    <row r="3807" spans="1:1">
      <c r="A3807" s="31" t="s">
        <v>2081</v>
      </c>
    </row>
    <row r="3808" spans="1:1">
      <c r="A3808" s="31" t="s">
        <v>2082</v>
      </c>
    </row>
    <row r="3809" spans="1:1">
      <c r="A3809" s="31" t="s">
        <v>2082</v>
      </c>
    </row>
    <row r="3810" spans="1:1">
      <c r="A3810" s="31" t="s">
        <v>2082</v>
      </c>
    </row>
    <row r="3811" spans="1:1">
      <c r="A3811" s="31" t="s">
        <v>2082</v>
      </c>
    </row>
    <row r="3812" spans="1:1">
      <c r="A3812" s="31" t="s">
        <v>2082</v>
      </c>
    </row>
    <row r="3813" spans="1:1">
      <c r="A3813" s="31" t="s">
        <v>2082</v>
      </c>
    </row>
    <row r="3814" spans="1:1">
      <c r="A3814" s="31" t="s">
        <v>2082</v>
      </c>
    </row>
    <row r="3815" spans="1:1">
      <c r="A3815" s="31" t="s">
        <v>2082</v>
      </c>
    </row>
    <row r="3816" spans="1:1">
      <c r="A3816" s="31" t="s">
        <v>2082</v>
      </c>
    </row>
    <row r="3817" spans="1:1">
      <c r="A3817" s="31" t="s">
        <v>2082</v>
      </c>
    </row>
    <row r="3818" spans="1:1">
      <c r="A3818" s="31" t="s">
        <v>2082</v>
      </c>
    </row>
    <row r="3819" spans="1:1">
      <c r="A3819" s="31" t="s">
        <v>2082</v>
      </c>
    </row>
    <row r="3820" spans="1:1">
      <c r="A3820" s="31" t="s">
        <v>2082</v>
      </c>
    </row>
    <row r="3821" spans="1:1">
      <c r="A3821" s="31" t="s">
        <v>2082</v>
      </c>
    </row>
    <row r="3822" spans="1:1">
      <c r="A3822" s="31" t="s">
        <v>2082</v>
      </c>
    </row>
    <row r="3823" spans="1:1">
      <c r="A3823" s="31" t="s">
        <v>2082</v>
      </c>
    </row>
    <row r="3824" spans="1:1">
      <c r="A3824" s="31" t="s">
        <v>2082</v>
      </c>
    </row>
    <row r="3825" spans="1:1">
      <c r="A3825" s="31" t="s">
        <v>2082</v>
      </c>
    </row>
    <row r="3826" spans="1:1">
      <c r="A3826" s="31" t="s">
        <v>2082</v>
      </c>
    </row>
    <row r="3827" spans="1:1">
      <c r="A3827" s="31" t="s">
        <v>2082</v>
      </c>
    </row>
    <row r="3828" spans="1:1">
      <c r="A3828" s="31" t="s">
        <v>2082</v>
      </c>
    </row>
    <row r="3829" spans="1:1">
      <c r="A3829" s="31" t="s">
        <v>2082</v>
      </c>
    </row>
    <row r="3830" spans="1:1">
      <c r="A3830" s="31" t="s">
        <v>2082</v>
      </c>
    </row>
    <row r="3831" spans="1:1">
      <c r="A3831" s="31" t="s">
        <v>2082</v>
      </c>
    </row>
    <row r="3832" spans="1:1">
      <c r="A3832" s="31" t="s">
        <v>2082</v>
      </c>
    </row>
    <row r="3833" spans="1:1">
      <c r="A3833" s="31" t="s">
        <v>2082</v>
      </c>
    </row>
    <row r="3834" spans="1:1">
      <c r="A3834" s="31" t="s">
        <v>2082</v>
      </c>
    </row>
    <row r="3835" spans="1:1">
      <c r="A3835" s="31" t="s">
        <v>2082</v>
      </c>
    </row>
    <row r="3836" spans="1:1">
      <c r="A3836" s="31" t="s">
        <v>2082</v>
      </c>
    </row>
    <row r="3837" spans="1:1">
      <c r="A3837" s="31" t="s">
        <v>2082</v>
      </c>
    </row>
    <row r="3838" spans="1:1">
      <c r="A3838" s="31" t="s">
        <v>2082</v>
      </c>
    </row>
    <row r="3839" spans="1:1">
      <c r="A3839" s="31" t="s">
        <v>2082</v>
      </c>
    </row>
    <row r="3840" spans="1:1">
      <c r="A3840" s="31" t="s">
        <v>2082</v>
      </c>
    </row>
    <row r="3841" spans="1:1">
      <c r="A3841" s="31" t="s">
        <v>2082</v>
      </c>
    </row>
    <row r="3842" spans="1:1">
      <c r="A3842" s="31" t="s">
        <v>2082</v>
      </c>
    </row>
    <row r="3843" spans="1:1">
      <c r="A3843" s="31" t="s">
        <v>2082</v>
      </c>
    </row>
    <row r="3844" spans="1:1">
      <c r="A3844" s="31" t="s">
        <v>2082</v>
      </c>
    </row>
    <row r="3845" spans="1:1">
      <c r="A3845" s="31" t="s">
        <v>2082</v>
      </c>
    </row>
    <row r="3846" spans="1:1">
      <c r="A3846" s="31" t="s">
        <v>2082</v>
      </c>
    </row>
    <row r="3847" spans="1:1">
      <c r="A3847" s="31" t="s">
        <v>2082</v>
      </c>
    </row>
    <row r="3848" spans="1:1">
      <c r="A3848" s="31" t="s">
        <v>2082</v>
      </c>
    </row>
    <row r="3849" spans="1:1">
      <c r="A3849" s="31" t="s">
        <v>2082</v>
      </c>
    </row>
    <row r="3850" spans="1:1">
      <c r="A3850" s="31" t="s">
        <v>2082</v>
      </c>
    </row>
    <row r="3851" spans="1:1">
      <c r="A3851" s="31" t="s">
        <v>2082</v>
      </c>
    </row>
    <row r="3852" spans="1:1">
      <c r="A3852" s="31" t="s">
        <v>2082</v>
      </c>
    </row>
    <row r="3853" spans="1:1">
      <c r="A3853" s="31" t="s">
        <v>2082</v>
      </c>
    </row>
    <row r="3854" spans="1:1">
      <c r="A3854" s="31" t="s">
        <v>2082</v>
      </c>
    </row>
    <row r="3855" spans="1:1">
      <c r="A3855" s="31" t="s">
        <v>2082</v>
      </c>
    </row>
    <row r="3856" spans="1:1">
      <c r="A3856" s="31" t="s">
        <v>2082</v>
      </c>
    </row>
    <row r="3857" spans="1:1">
      <c r="A3857" s="31" t="s">
        <v>2082</v>
      </c>
    </row>
    <row r="3858" spans="1:1">
      <c r="A3858" s="31" t="s">
        <v>2082</v>
      </c>
    </row>
    <row r="3859" spans="1:1">
      <c r="A3859" s="31" t="s">
        <v>2083</v>
      </c>
    </row>
    <row r="3860" spans="1:1">
      <c r="A3860" s="31" t="s">
        <v>2083</v>
      </c>
    </row>
    <row r="3861" spans="1:1">
      <c r="A3861" s="31" t="s">
        <v>2083</v>
      </c>
    </row>
    <row r="3862" spans="1:1">
      <c r="A3862" s="31" t="s">
        <v>2083</v>
      </c>
    </row>
    <row r="3863" spans="1:1">
      <c r="A3863" s="31" t="s">
        <v>2083</v>
      </c>
    </row>
    <row r="3864" spans="1:1">
      <c r="A3864" s="31" t="s">
        <v>2083</v>
      </c>
    </row>
    <row r="3865" spans="1:1">
      <c r="A3865" s="31" t="s">
        <v>2083</v>
      </c>
    </row>
    <row r="3866" spans="1:1">
      <c r="A3866" s="31" t="s">
        <v>2083</v>
      </c>
    </row>
    <row r="3867" spans="1:1">
      <c r="A3867" s="31" t="s">
        <v>2083</v>
      </c>
    </row>
    <row r="3868" spans="1:1">
      <c r="A3868" s="31" t="s">
        <v>2083</v>
      </c>
    </row>
    <row r="3869" spans="1:1">
      <c r="A3869" s="31" t="s">
        <v>2083</v>
      </c>
    </row>
    <row r="3870" spans="1:1">
      <c r="A3870" s="31" t="s">
        <v>2083</v>
      </c>
    </row>
    <row r="3871" spans="1:1">
      <c r="A3871" s="31" t="s">
        <v>2083</v>
      </c>
    </row>
    <row r="3872" spans="1:1">
      <c r="A3872" s="31" t="s">
        <v>2083</v>
      </c>
    </row>
    <row r="3873" spans="1:1">
      <c r="A3873" s="31" t="s">
        <v>2083</v>
      </c>
    </row>
    <row r="3874" spans="1:1">
      <c r="A3874" s="31" t="s">
        <v>2083</v>
      </c>
    </row>
    <row r="3875" spans="1:1">
      <c r="A3875" s="31" t="s">
        <v>2083</v>
      </c>
    </row>
    <row r="3876" spans="1:1">
      <c r="A3876" s="31" t="s">
        <v>2083</v>
      </c>
    </row>
    <row r="3877" spans="1:1">
      <c r="A3877" s="31" t="s">
        <v>2083</v>
      </c>
    </row>
    <row r="3878" spans="1:1">
      <c r="A3878" s="31" t="s">
        <v>2083</v>
      </c>
    </row>
    <row r="3879" spans="1:1">
      <c r="A3879" s="31" t="s">
        <v>2083</v>
      </c>
    </row>
    <row r="3880" spans="1:1">
      <c r="A3880" s="31" t="s">
        <v>2083</v>
      </c>
    </row>
    <row r="3881" spans="1:1">
      <c r="A3881" s="31" t="s">
        <v>2083</v>
      </c>
    </row>
    <row r="3882" spans="1:1">
      <c r="A3882" s="31" t="s">
        <v>2083</v>
      </c>
    </row>
    <row r="3883" spans="1:1">
      <c r="A3883" s="31" t="s">
        <v>2083</v>
      </c>
    </row>
    <row r="3884" spans="1:1">
      <c r="A3884" s="31" t="s">
        <v>2083</v>
      </c>
    </row>
    <row r="3885" spans="1:1">
      <c r="A3885" s="31" t="s">
        <v>2083</v>
      </c>
    </row>
    <row r="3886" spans="1:1">
      <c r="A3886" s="31" t="s">
        <v>2083</v>
      </c>
    </row>
    <row r="3887" spans="1:1">
      <c r="A3887" s="31" t="s">
        <v>2083</v>
      </c>
    </row>
    <row r="3888" spans="1:1">
      <c r="A3888" s="31" t="s">
        <v>2083</v>
      </c>
    </row>
    <row r="3889" spans="1:1">
      <c r="A3889" s="31" t="s">
        <v>2083</v>
      </c>
    </row>
    <row r="3890" spans="1:1">
      <c r="A3890" s="31" t="s">
        <v>2083</v>
      </c>
    </row>
    <row r="3891" spans="1:1">
      <c r="A3891" s="31" t="s">
        <v>2083</v>
      </c>
    </row>
    <row r="3892" spans="1:1">
      <c r="A3892" s="31" t="s">
        <v>2083</v>
      </c>
    </row>
    <row r="3893" spans="1:1">
      <c r="A3893" s="31" t="s">
        <v>2083</v>
      </c>
    </row>
    <row r="3894" spans="1:1">
      <c r="A3894" s="31" t="s">
        <v>2083</v>
      </c>
    </row>
    <row r="3895" spans="1:1">
      <c r="A3895" s="31" t="s">
        <v>2083</v>
      </c>
    </row>
    <row r="3896" spans="1:1">
      <c r="A3896" s="31" t="s">
        <v>2083</v>
      </c>
    </row>
    <row r="3897" spans="1:1">
      <c r="A3897" s="31" t="s">
        <v>2083</v>
      </c>
    </row>
    <row r="3898" spans="1:1">
      <c r="A3898" s="31" t="s">
        <v>2083</v>
      </c>
    </row>
    <row r="3899" spans="1:1">
      <c r="A3899" s="31" t="s">
        <v>2083</v>
      </c>
    </row>
    <row r="3900" spans="1:1">
      <c r="A3900" s="31" t="s">
        <v>2083</v>
      </c>
    </row>
    <row r="3901" spans="1:1">
      <c r="A3901" s="31" t="s">
        <v>2083</v>
      </c>
    </row>
    <row r="3902" spans="1:1">
      <c r="A3902" s="31" t="s">
        <v>2083</v>
      </c>
    </row>
    <row r="3903" spans="1:1">
      <c r="A3903" s="31" t="s">
        <v>2083</v>
      </c>
    </row>
    <row r="3904" spans="1:1">
      <c r="A3904" s="31" t="s">
        <v>2083</v>
      </c>
    </row>
    <row r="3905" spans="1:1">
      <c r="A3905" s="31" t="s">
        <v>2083</v>
      </c>
    </row>
    <row r="3906" spans="1:1">
      <c r="A3906" s="31" t="s">
        <v>2083</v>
      </c>
    </row>
    <row r="3907" spans="1:1">
      <c r="A3907" s="31" t="s">
        <v>2083</v>
      </c>
    </row>
    <row r="3908" spans="1:1">
      <c r="A3908" s="31" t="s">
        <v>2083</v>
      </c>
    </row>
    <row r="3909" spans="1:1">
      <c r="A3909" s="31" t="s">
        <v>2083</v>
      </c>
    </row>
    <row r="3910" spans="1:1">
      <c r="A3910" s="31" t="s">
        <v>2083</v>
      </c>
    </row>
    <row r="3911" spans="1:1">
      <c r="A3911" s="31" t="s">
        <v>2083</v>
      </c>
    </row>
    <row r="3912" spans="1:1">
      <c r="A3912" s="31" t="s">
        <v>2083</v>
      </c>
    </row>
    <row r="3913" spans="1:1">
      <c r="A3913" s="31" t="s">
        <v>2083</v>
      </c>
    </row>
    <row r="3914" spans="1:1">
      <c r="A3914" s="31" t="s">
        <v>2083</v>
      </c>
    </row>
    <row r="3915" spans="1:1">
      <c r="A3915" s="31" t="s">
        <v>2083</v>
      </c>
    </row>
    <row r="3916" spans="1:1">
      <c r="A3916" s="31" t="s">
        <v>2083</v>
      </c>
    </row>
    <row r="3917" spans="1:1">
      <c r="A3917" s="31" t="s">
        <v>2083</v>
      </c>
    </row>
    <row r="3918" spans="1:1">
      <c r="A3918" s="31" t="s">
        <v>2083</v>
      </c>
    </row>
    <row r="3919" spans="1:1">
      <c r="A3919" s="31" t="s">
        <v>2083</v>
      </c>
    </row>
    <row r="3920" spans="1:1">
      <c r="A3920" s="31" t="s">
        <v>2083</v>
      </c>
    </row>
    <row r="3921" spans="1:1">
      <c r="A3921" s="31" t="s">
        <v>2083</v>
      </c>
    </row>
    <row r="3922" spans="1:1">
      <c r="A3922" s="31" t="s">
        <v>2083</v>
      </c>
    </row>
    <row r="3923" spans="1:1">
      <c r="A3923" s="31" t="s">
        <v>2083</v>
      </c>
    </row>
    <row r="3924" spans="1:1">
      <c r="A3924" s="31" t="s">
        <v>2083</v>
      </c>
    </row>
    <row r="3925" spans="1:1">
      <c r="A3925" s="31" t="s">
        <v>2083</v>
      </c>
    </row>
    <row r="3926" spans="1:1">
      <c r="A3926" s="31" t="s">
        <v>2083</v>
      </c>
    </row>
    <row r="3927" spans="1:1">
      <c r="A3927" s="31" t="s">
        <v>2083</v>
      </c>
    </row>
    <row r="3928" spans="1:1">
      <c r="A3928" s="31" t="s">
        <v>2083</v>
      </c>
    </row>
    <row r="3929" spans="1:1">
      <c r="A3929" s="31" t="s">
        <v>2083</v>
      </c>
    </row>
    <row r="3930" spans="1:1">
      <c r="A3930" s="31" t="s">
        <v>2083</v>
      </c>
    </row>
    <row r="3931" spans="1:1">
      <c r="A3931" s="31" t="s">
        <v>2083</v>
      </c>
    </row>
    <row r="3932" spans="1:1">
      <c r="A3932" s="31" t="s">
        <v>2083</v>
      </c>
    </row>
    <row r="3933" spans="1:1">
      <c r="A3933" s="31" t="s">
        <v>2083</v>
      </c>
    </row>
    <row r="3934" spans="1:1">
      <c r="A3934" s="31" t="s">
        <v>2083</v>
      </c>
    </row>
    <row r="3935" spans="1:1">
      <c r="A3935" s="31" t="s">
        <v>2083</v>
      </c>
    </row>
    <row r="3936" spans="1:1">
      <c r="A3936" s="31" t="s">
        <v>2083</v>
      </c>
    </row>
    <row r="3937" spans="1:1">
      <c r="A3937" s="31" t="s">
        <v>2083</v>
      </c>
    </row>
    <row r="3938" spans="1:1">
      <c r="A3938" s="31" t="s">
        <v>2083</v>
      </c>
    </row>
    <row r="3939" spans="1:1">
      <c r="A3939" s="31" t="s">
        <v>2083</v>
      </c>
    </row>
    <row r="3940" spans="1:1">
      <c r="A3940" s="31" t="s">
        <v>2083</v>
      </c>
    </row>
    <row r="3941" spans="1:1">
      <c r="A3941" s="31" t="s">
        <v>2083</v>
      </c>
    </row>
    <row r="3942" spans="1:1">
      <c r="A3942" s="31" t="s">
        <v>2084</v>
      </c>
    </row>
    <row r="3943" spans="1:1">
      <c r="A3943" s="31" t="s">
        <v>2084</v>
      </c>
    </row>
    <row r="3944" spans="1:1">
      <c r="A3944" s="31" t="s">
        <v>2084</v>
      </c>
    </row>
    <row r="3945" spans="1:1">
      <c r="A3945" s="31" t="s">
        <v>2084</v>
      </c>
    </row>
    <row r="3946" spans="1:1">
      <c r="A3946" s="31" t="s">
        <v>2084</v>
      </c>
    </row>
    <row r="3947" spans="1:1">
      <c r="A3947" s="31" t="s">
        <v>2084</v>
      </c>
    </row>
    <row r="3948" spans="1:1">
      <c r="A3948" s="31" t="s">
        <v>2084</v>
      </c>
    </row>
    <row r="3949" spans="1:1">
      <c r="A3949" s="31" t="s">
        <v>2084</v>
      </c>
    </row>
    <row r="3950" spans="1:1">
      <c r="A3950" s="31" t="s">
        <v>2084</v>
      </c>
    </row>
    <row r="3951" spans="1:1">
      <c r="A3951" s="31" t="s">
        <v>2084</v>
      </c>
    </row>
    <row r="3952" spans="1:1">
      <c r="A3952" s="31" t="s">
        <v>2084</v>
      </c>
    </row>
    <row r="3953" spans="1:1">
      <c r="A3953" s="31" t="s">
        <v>2084</v>
      </c>
    </row>
    <row r="3954" spans="1:1">
      <c r="A3954" s="31" t="s">
        <v>2084</v>
      </c>
    </row>
    <row r="3955" spans="1:1">
      <c r="A3955" s="31" t="s">
        <v>2084</v>
      </c>
    </row>
    <row r="3956" spans="1:1">
      <c r="A3956" s="31" t="s">
        <v>2084</v>
      </c>
    </row>
    <row r="3957" spans="1:1">
      <c r="A3957" s="31" t="s">
        <v>2084</v>
      </c>
    </row>
    <row r="3958" spans="1:1">
      <c r="A3958" s="31" t="s">
        <v>2084</v>
      </c>
    </row>
    <row r="3959" spans="1:1">
      <c r="A3959" s="31" t="s">
        <v>2084</v>
      </c>
    </row>
    <row r="3960" spans="1:1">
      <c r="A3960" s="31" t="s">
        <v>2085</v>
      </c>
    </row>
    <row r="3961" spans="1:1">
      <c r="A3961" s="31" t="s">
        <v>2085</v>
      </c>
    </row>
    <row r="3962" spans="1:1">
      <c r="A3962" s="31" t="s">
        <v>2085</v>
      </c>
    </row>
    <row r="3963" spans="1:1">
      <c r="A3963" s="31" t="s">
        <v>2085</v>
      </c>
    </row>
    <row r="3964" spans="1:1">
      <c r="A3964" s="31" t="s">
        <v>2085</v>
      </c>
    </row>
    <row r="3965" spans="1:1">
      <c r="A3965" s="31" t="s">
        <v>2085</v>
      </c>
    </row>
    <row r="3966" spans="1:1">
      <c r="A3966" s="31" t="s">
        <v>2085</v>
      </c>
    </row>
    <row r="3967" spans="1:1">
      <c r="A3967" s="31" t="s">
        <v>2085</v>
      </c>
    </row>
    <row r="3968" spans="1:1">
      <c r="A3968" s="31" t="s">
        <v>2085</v>
      </c>
    </row>
    <row r="3969" spans="1:1">
      <c r="A3969" s="31" t="s">
        <v>2085</v>
      </c>
    </row>
    <row r="3970" spans="1:1">
      <c r="A3970" s="31" t="s">
        <v>2085</v>
      </c>
    </row>
    <row r="3971" spans="1:1">
      <c r="A3971" s="31" t="s">
        <v>2085</v>
      </c>
    </row>
    <row r="3972" spans="1:1">
      <c r="A3972" s="31" t="s">
        <v>2085</v>
      </c>
    </row>
    <row r="3973" spans="1:1">
      <c r="A3973" s="31" t="s">
        <v>2085</v>
      </c>
    </row>
    <row r="3974" spans="1:1">
      <c r="A3974" s="31" t="s">
        <v>2085</v>
      </c>
    </row>
    <row r="3975" spans="1:1">
      <c r="A3975" s="31" t="s">
        <v>2085</v>
      </c>
    </row>
    <row r="3976" spans="1:1">
      <c r="A3976" s="31" t="s">
        <v>2085</v>
      </c>
    </row>
    <row r="3977" spans="1:1">
      <c r="A3977" s="31" t="s">
        <v>2085</v>
      </c>
    </row>
    <row r="3978" spans="1:1">
      <c r="A3978" s="31" t="s">
        <v>2085</v>
      </c>
    </row>
    <row r="3979" spans="1:1">
      <c r="A3979" s="31" t="s">
        <v>2085</v>
      </c>
    </row>
    <row r="3980" spans="1:1">
      <c r="A3980" s="31" t="s">
        <v>2085</v>
      </c>
    </row>
    <row r="3981" spans="1:1">
      <c r="A3981" s="31" t="s">
        <v>2085</v>
      </c>
    </row>
    <row r="3982" spans="1:1">
      <c r="A3982" s="31" t="s">
        <v>2085</v>
      </c>
    </row>
    <row r="3983" spans="1:1">
      <c r="A3983" s="31" t="s">
        <v>2085</v>
      </c>
    </row>
    <row r="3984" spans="1:1">
      <c r="A3984" s="31" t="s">
        <v>2086</v>
      </c>
    </row>
    <row r="3985" spans="1:1">
      <c r="A3985" s="31" t="s">
        <v>2086</v>
      </c>
    </row>
    <row r="3986" spans="1:1">
      <c r="A3986" s="31" t="s">
        <v>2086</v>
      </c>
    </row>
    <row r="3987" spans="1:1">
      <c r="A3987" s="31" t="s">
        <v>2086</v>
      </c>
    </row>
    <row r="3988" spans="1:1">
      <c r="A3988" s="31" t="s">
        <v>2086</v>
      </c>
    </row>
    <row r="3989" spans="1:1">
      <c r="A3989" s="31" t="s">
        <v>2086</v>
      </c>
    </row>
    <row r="3990" spans="1:1">
      <c r="A3990" s="31" t="s">
        <v>2086</v>
      </c>
    </row>
    <row r="3991" spans="1:1">
      <c r="A3991" s="31" t="s">
        <v>2086</v>
      </c>
    </row>
    <row r="3992" spans="1:1">
      <c r="A3992" s="31" t="s">
        <v>2086</v>
      </c>
    </row>
    <row r="3993" spans="1:1">
      <c r="A3993" s="31" t="s">
        <v>2086</v>
      </c>
    </row>
    <row r="3994" spans="1:1">
      <c r="A3994" s="31" t="s">
        <v>2086</v>
      </c>
    </row>
    <row r="3995" spans="1:1">
      <c r="A3995" s="31" t="s">
        <v>2086</v>
      </c>
    </row>
    <row r="3996" spans="1:1">
      <c r="A3996" s="31" t="s">
        <v>2086</v>
      </c>
    </row>
    <row r="3997" spans="1:1">
      <c r="A3997" s="31" t="s">
        <v>2086</v>
      </c>
    </row>
    <row r="3998" spans="1:1">
      <c r="A3998" s="31" t="s">
        <v>2086</v>
      </c>
    </row>
    <row r="3999" spans="1:1">
      <c r="A3999" s="31" t="s">
        <v>2086</v>
      </c>
    </row>
    <row r="4000" spans="1:1">
      <c r="A4000" s="31" t="s">
        <v>2086</v>
      </c>
    </row>
    <row r="4001" spans="1:1">
      <c r="A4001" s="31" t="s">
        <v>2087</v>
      </c>
    </row>
    <row r="4002" spans="1:1">
      <c r="A4002" s="31" t="s">
        <v>2087</v>
      </c>
    </row>
    <row r="4003" spans="1:1">
      <c r="A4003" s="31" t="s">
        <v>2087</v>
      </c>
    </row>
    <row r="4004" spans="1:1">
      <c r="A4004" s="31" t="s">
        <v>2087</v>
      </c>
    </row>
    <row r="4005" spans="1:1">
      <c r="A4005" s="31" t="s">
        <v>2087</v>
      </c>
    </row>
    <row r="4006" spans="1:1">
      <c r="A4006" s="31" t="s">
        <v>2087</v>
      </c>
    </row>
    <row r="4007" spans="1:1">
      <c r="A4007" s="31" t="s">
        <v>2087</v>
      </c>
    </row>
    <row r="4008" spans="1:1">
      <c r="A4008" s="31" t="s">
        <v>2087</v>
      </c>
    </row>
    <row r="4009" spans="1:1">
      <c r="A4009" s="31" t="s">
        <v>2087</v>
      </c>
    </row>
    <row r="4010" spans="1:1">
      <c r="A4010" s="31" t="s">
        <v>2087</v>
      </c>
    </row>
    <row r="4011" spans="1:1">
      <c r="A4011" s="31" t="s">
        <v>2087</v>
      </c>
    </row>
    <row r="4012" spans="1:1">
      <c r="A4012" s="31" t="s">
        <v>2088</v>
      </c>
    </row>
    <row r="4013" spans="1:1">
      <c r="A4013" s="31" t="s">
        <v>2088</v>
      </c>
    </row>
    <row r="4014" spans="1:1">
      <c r="A4014" s="31" t="s">
        <v>2088</v>
      </c>
    </row>
    <row r="4015" spans="1:1">
      <c r="A4015" s="31" t="s">
        <v>2088</v>
      </c>
    </row>
    <row r="4016" spans="1:1">
      <c r="A4016" s="31" t="s">
        <v>2088</v>
      </c>
    </row>
    <row r="4017" spans="1:1">
      <c r="A4017" s="31" t="s">
        <v>2088</v>
      </c>
    </row>
    <row r="4018" spans="1:1">
      <c r="A4018" s="31" t="s">
        <v>2088</v>
      </c>
    </row>
    <row r="4019" spans="1:1">
      <c r="A4019" s="31" t="s">
        <v>2088</v>
      </c>
    </row>
    <row r="4020" spans="1:1">
      <c r="A4020" s="31" t="s">
        <v>2088</v>
      </c>
    </row>
    <row r="4021" spans="1:1">
      <c r="A4021" s="31" t="s">
        <v>2088</v>
      </c>
    </row>
    <row r="4022" spans="1:1">
      <c r="A4022" s="31" t="s">
        <v>2088</v>
      </c>
    </row>
    <row r="4023" spans="1:1">
      <c r="A4023" s="31" t="s">
        <v>2088</v>
      </c>
    </row>
    <row r="4024" spans="1:1">
      <c r="A4024" s="31" t="s">
        <v>2088</v>
      </c>
    </row>
    <row r="4025" spans="1:1">
      <c r="A4025" s="31" t="s">
        <v>2088</v>
      </c>
    </row>
    <row r="4026" spans="1:1">
      <c r="A4026" s="31" t="s">
        <v>2088</v>
      </c>
    </row>
    <row r="4027" spans="1:1">
      <c r="A4027" s="31" t="s">
        <v>2088</v>
      </c>
    </row>
    <row r="4028" spans="1:1">
      <c r="A4028" s="31" t="s">
        <v>2089</v>
      </c>
    </row>
    <row r="4029" spans="1:1">
      <c r="A4029" s="31" t="s">
        <v>2089</v>
      </c>
    </row>
    <row r="4030" spans="1:1">
      <c r="A4030" s="31" t="s">
        <v>2089</v>
      </c>
    </row>
    <row r="4031" spans="1:1">
      <c r="A4031" s="31" t="s">
        <v>2089</v>
      </c>
    </row>
    <row r="4032" spans="1:1">
      <c r="A4032" s="31" t="s">
        <v>2089</v>
      </c>
    </row>
    <row r="4033" spans="1:1">
      <c r="A4033" s="31" t="s">
        <v>2089</v>
      </c>
    </row>
    <row r="4034" spans="1:1">
      <c r="A4034" s="31" t="s">
        <v>2089</v>
      </c>
    </row>
    <row r="4035" spans="1:1">
      <c r="A4035" s="31" t="s">
        <v>2089</v>
      </c>
    </row>
    <row r="4036" spans="1:1">
      <c r="A4036" s="31" t="s">
        <v>2089</v>
      </c>
    </row>
    <row r="4037" spans="1:1">
      <c r="A4037" s="31" t="s">
        <v>2089</v>
      </c>
    </row>
    <row r="4038" spans="1:1">
      <c r="A4038" s="31" t="s">
        <v>2089</v>
      </c>
    </row>
    <row r="4039" spans="1:1">
      <c r="A4039" s="31" t="s">
        <v>2089</v>
      </c>
    </row>
    <row r="4040" spans="1:1">
      <c r="A4040" s="31" t="s">
        <v>2089</v>
      </c>
    </row>
    <row r="4041" spans="1:1">
      <c r="A4041" s="31" t="s">
        <v>2089</v>
      </c>
    </row>
    <row r="4042" spans="1:1">
      <c r="A4042" s="31" t="s">
        <v>2090</v>
      </c>
    </row>
    <row r="4043" spans="1:1">
      <c r="A4043" s="31" t="s">
        <v>2090</v>
      </c>
    </row>
    <row r="4044" spans="1:1">
      <c r="A4044" s="31" t="s">
        <v>2090</v>
      </c>
    </row>
    <row r="4045" spans="1:1">
      <c r="A4045" s="31" t="s">
        <v>2090</v>
      </c>
    </row>
    <row r="4046" spans="1:1">
      <c r="A4046" s="31" t="s">
        <v>2090</v>
      </c>
    </row>
    <row r="4047" spans="1:1">
      <c r="A4047" s="31" t="s">
        <v>2090</v>
      </c>
    </row>
    <row r="4048" spans="1:1">
      <c r="A4048" s="31" t="s">
        <v>2090</v>
      </c>
    </row>
    <row r="4049" spans="1:1">
      <c r="A4049" s="31" t="s">
        <v>2090</v>
      </c>
    </row>
    <row r="4050" spans="1:1">
      <c r="A4050" s="31" t="s">
        <v>2090</v>
      </c>
    </row>
    <row r="4051" spans="1:1">
      <c r="A4051" s="31" t="s">
        <v>2090</v>
      </c>
    </row>
    <row r="4052" spans="1:1">
      <c r="A4052" s="31" t="s">
        <v>2090</v>
      </c>
    </row>
    <row r="4053" spans="1:1">
      <c r="A4053" s="31" t="s">
        <v>2090</v>
      </c>
    </row>
    <row r="4054" spans="1:1">
      <c r="A4054" s="31" t="s">
        <v>2090</v>
      </c>
    </row>
    <row r="4055" spans="1:1">
      <c r="A4055" s="31" t="s">
        <v>2090</v>
      </c>
    </row>
    <row r="4056" spans="1:1">
      <c r="A4056" s="31" t="s">
        <v>2090</v>
      </c>
    </row>
    <row r="4057" spans="1:1">
      <c r="A4057" s="31" t="s">
        <v>2090</v>
      </c>
    </row>
    <row r="4058" spans="1:1">
      <c r="A4058" s="31" t="s">
        <v>2090</v>
      </c>
    </row>
    <row r="4059" spans="1:1">
      <c r="A4059" s="31" t="s">
        <v>2090</v>
      </c>
    </row>
    <row r="4060" spans="1:1">
      <c r="A4060" s="31" t="s">
        <v>2090</v>
      </c>
    </row>
    <row r="4061" spans="1:1">
      <c r="A4061" s="31" t="s">
        <v>2090</v>
      </c>
    </row>
    <row r="4062" spans="1:1">
      <c r="A4062" s="31" t="s">
        <v>2090</v>
      </c>
    </row>
    <row r="4063" spans="1:1">
      <c r="A4063" s="31" t="s">
        <v>2090</v>
      </c>
    </row>
    <row r="4064" spans="1:1">
      <c r="A4064" s="31" t="s">
        <v>2090</v>
      </c>
    </row>
    <row r="4065" spans="1:1">
      <c r="A4065" s="31" t="s">
        <v>2090</v>
      </c>
    </row>
    <row r="4066" spans="1:1">
      <c r="A4066" s="31" t="s">
        <v>2090</v>
      </c>
    </row>
    <row r="4067" spans="1:1">
      <c r="A4067" s="31" t="s">
        <v>2090</v>
      </c>
    </row>
    <row r="4068" spans="1:1">
      <c r="A4068" s="31" t="s">
        <v>2090</v>
      </c>
    </row>
    <row r="4069" spans="1:1">
      <c r="A4069" s="31" t="s">
        <v>2090</v>
      </c>
    </row>
    <row r="4070" spans="1:1">
      <c r="A4070" s="31" t="s">
        <v>2090</v>
      </c>
    </row>
    <row r="4071" spans="1:1">
      <c r="A4071" s="31" t="s">
        <v>2090</v>
      </c>
    </row>
    <row r="4072" spans="1:1">
      <c r="A4072" s="31" t="s">
        <v>2090</v>
      </c>
    </row>
    <row r="4073" spans="1:1">
      <c r="A4073" s="31" t="s">
        <v>2090</v>
      </c>
    </row>
    <row r="4074" spans="1:1">
      <c r="A4074" s="31" t="s">
        <v>2090</v>
      </c>
    </row>
    <row r="4075" spans="1:1">
      <c r="A4075" s="31" t="s">
        <v>2090</v>
      </c>
    </row>
    <row r="4076" spans="1:1">
      <c r="A4076" s="31" t="s">
        <v>2090</v>
      </c>
    </row>
    <row r="4077" spans="1:1">
      <c r="A4077" s="31" t="s">
        <v>2090</v>
      </c>
    </row>
    <row r="4078" spans="1:1">
      <c r="A4078" s="31" t="s">
        <v>2090</v>
      </c>
    </row>
    <row r="4079" spans="1:1">
      <c r="A4079" s="31" t="s">
        <v>2090</v>
      </c>
    </row>
    <row r="4080" spans="1:1">
      <c r="A4080" s="31" t="s">
        <v>2090</v>
      </c>
    </row>
    <row r="4081" spans="1:1">
      <c r="A4081" s="31" t="s">
        <v>2090</v>
      </c>
    </row>
    <row r="4082" spans="1:1">
      <c r="A4082" s="31" t="s">
        <v>2090</v>
      </c>
    </row>
    <row r="4083" spans="1:1">
      <c r="A4083" s="31" t="s">
        <v>2090</v>
      </c>
    </row>
    <row r="4084" spans="1:1">
      <c r="A4084" s="31" t="s">
        <v>2090</v>
      </c>
    </row>
    <row r="4085" spans="1:1">
      <c r="A4085" s="31" t="s">
        <v>2090</v>
      </c>
    </row>
    <row r="4086" spans="1:1">
      <c r="A4086" s="31" t="s">
        <v>2090</v>
      </c>
    </row>
    <row r="4087" spans="1:1">
      <c r="A4087" s="31" t="s">
        <v>2090</v>
      </c>
    </row>
    <row r="4088" spans="1:1">
      <c r="A4088" s="31" t="s">
        <v>2090</v>
      </c>
    </row>
    <row r="4089" spans="1:1">
      <c r="A4089" s="31" t="s">
        <v>2090</v>
      </c>
    </row>
    <row r="4090" spans="1:1">
      <c r="A4090" s="31" t="s">
        <v>2090</v>
      </c>
    </row>
    <row r="4091" spans="1:1">
      <c r="A4091" s="31" t="s">
        <v>2090</v>
      </c>
    </row>
    <row r="4092" spans="1:1">
      <c r="A4092" s="31" t="s">
        <v>2090</v>
      </c>
    </row>
    <row r="4093" spans="1:1">
      <c r="A4093" s="31" t="s">
        <v>2090</v>
      </c>
    </row>
    <row r="4094" spans="1:1">
      <c r="A4094" s="31" t="s">
        <v>2090</v>
      </c>
    </row>
    <row r="4095" spans="1:1">
      <c r="A4095" s="31" t="s">
        <v>2090</v>
      </c>
    </row>
    <row r="4096" spans="1:1">
      <c r="A4096" s="31" t="s">
        <v>2090</v>
      </c>
    </row>
    <row r="4097" spans="1:1">
      <c r="A4097" s="31" t="s">
        <v>2090</v>
      </c>
    </row>
    <row r="4098" spans="1:1">
      <c r="A4098" s="31" t="s">
        <v>2090</v>
      </c>
    </row>
    <row r="4099" spans="1:1">
      <c r="A4099" s="31" t="s">
        <v>2090</v>
      </c>
    </row>
    <row r="4100" spans="1:1">
      <c r="A4100" s="31" t="s">
        <v>2090</v>
      </c>
    </row>
    <row r="4101" spans="1:1">
      <c r="A4101" s="31" t="s">
        <v>2090</v>
      </c>
    </row>
    <row r="4102" spans="1:1">
      <c r="A4102" s="31" t="s">
        <v>2090</v>
      </c>
    </row>
    <row r="4103" spans="1:1">
      <c r="A4103" s="31" t="s">
        <v>2090</v>
      </c>
    </row>
    <row r="4104" spans="1:1">
      <c r="A4104" s="31" t="s">
        <v>2090</v>
      </c>
    </row>
    <row r="4105" spans="1:1">
      <c r="A4105" s="31" t="s">
        <v>2090</v>
      </c>
    </row>
    <row r="4106" spans="1:1">
      <c r="A4106" s="31" t="s">
        <v>2090</v>
      </c>
    </row>
    <row r="4107" spans="1:1">
      <c r="A4107" s="31" t="s">
        <v>2090</v>
      </c>
    </row>
    <row r="4108" spans="1:1">
      <c r="A4108" s="31" t="s">
        <v>2091</v>
      </c>
    </row>
    <row r="4109" spans="1:1">
      <c r="A4109" s="31" t="s">
        <v>2091</v>
      </c>
    </row>
    <row r="4110" spans="1:1">
      <c r="A4110" s="31" t="s">
        <v>2091</v>
      </c>
    </row>
    <row r="4111" spans="1:1">
      <c r="A4111" s="31" t="s">
        <v>2091</v>
      </c>
    </row>
    <row r="4112" spans="1:1">
      <c r="A4112" s="31" t="s">
        <v>2091</v>
      </c>
    </row>
    <row r="4113" spans="1:1">
      <c r="A4113" s="31" t="s">
        <v>2091</v>
      </c>
    </row>
    <row r="4114" spans="1:1">
      <c r="A4114" s="31" t="s">
        <v>2091</v>
      </c>
    </row>
    <row r="4115" spans="1:1">
      <c r="A4115" s="31" t="s">
        <v>2091</v>
      </c>
    </row>
    <row r="4116" spans="1:1">
      <c r="A4116" s="31" t="s">
        <v>2091</v>
      </c>
    </row>
    <row r="4117" spans="1:1">
      <c r="A4117" s="31" t="s">
        <v>2091</v>
      </c>
    </row>
    <row r="4118" spans="1:1">
      <c r="A4118" s="31" t="s">
        <v>2091</v>
      </c>
    </row>
    <row r="4119" spans="1:1">
      <c r="A4119" s="31" t="s">
        <v>2091</v>
      </c>
    </row>
    <row r="4120" spans="1:1">
      <c r="A4120" s="31" t="s">
        <v>2091</v>
      </c>
    </row>
    <row r="4121" spans="1:1">
      <c r="A4121" s="31" t="s">
        <v>2091</v>
      </c>
    </row>
    <row r="4122" spans="1:1">
      <c r="A4122" s="31" t="s">
        <v>2092</v>
      </c>
    </row>
    <row r="4123" spans="1:1">
      <c r="A4123" s="31" t="s">
        <v>2092</v>
      </c>
    </row>
    <row r="4124" spans="1:1">
      <c r="A4124" s="31" t="s">
        <v>2092</v>
      </c>
    </row>
    <row r="4125" spans="1:1">
      <c r="A4125" s="31" t="s">
        <v>2092</v>
      </c>
    </row>
    <row r="4126" spans="1:1">
      <c r="A4126" s="31" t="s">
        <v>2092</v>
      </c>
    </row>
    <row r="4127" spans="1:1">
      <c r="A4127" s="31" t="s">
        <v>2092</v>
      </c>
    </row>
    <row r="4128" spans="1:1">
      <c r="A4128" s="31" t="s">
        <v>2092</v>
      </c>
    </row>
    <row r="4129" spans="1:1">
      <c r="A4129" s="31" t="s">
        <v>2093</v>
      </c>
    </row>
    <row r="4130" spans="1:1">
      <c r="A4130" s="31" t="s">
        <v>2093</v>
      </c>
    </row>
    <row r="4131" spans="1:1">
      <c r="A4131" s="31" t="s">
        <v>2093</v>
      </c>
    </row>
    <row r="4132" spans="1:1">
      <c r="A4132" s="31" t="s">
        <v>2093</v>
      </c>
    </row>
    <row r="4133" spans="1:1">
      <c r="A4133" s="31" t="s">
        <v>2093</v>
      </c>
    </row>
    <row r="4134" spans="1:1">
      <c r="A4134" s="31" t="s">
        <v>2093</v>
      </c>
    </row>
    <row r="4135" spans="1:1">
      <c r="A4135" s="31" t="s">
        <v>2093</v>
      </c>
    </row>
    <row r="4136" spans="1:1">
      <c r="A4136" s="31" t="s">
        <v>2093</v>
      </c>
    </row>
    <row r="4137" spans="1:1">
      <c r="A4137" s="31" t="s">
        <v>2093</v>
      </c>
    </row>
    <row r="4138" spans="1:1">
      <c r="A4138" s="31" t="s">
        <v>2093</v>
      </c>
    </row>
    <row r="4139" spans="1:1">
      <c r="A4139" s="31" t="s">
        <v>2093</v>
      </c>
    </row>
    <row r="4140" spans="1:1">
      <c r="A4140" s="31" t="s">
        <v>2093</v>
      </c>
    </row>
    <row r="4141" spans="1:1">
      <c r="A4141" s="31" t="s">
        <v>2094</v>
      </c>
    </row>
    <row r="4142" spans="1:1">
      <c r="A4142" s="31" t="s">
        <v>2094</v>
      </c>
    </row>
    <row r="4143" spans="1:1">
      <c r="A4143" s="31" t="s">
        <v>2094</v>
      </c>
    </row>
    <row r="4144" spans="1:1">
      <c r="A4144" s="31" t="s">
        <v>2094</v>
      </c>
    </row>
    <row r="4145" spans="1:1">
      <c r="A4145" s="31" t="s">
        <v>2094</v>
      </c>
    </row>
    <row r="4146" spans="1:1">
      <c r="A4146" s="31" t="s">
        <v>2094</v>
      </c>
    </row>
    <row r="4147" spans="1:1">
      <c r="A4147" s="31" t="s">
        <v>2094</v>
      </c>
    </row>
    <row r="4148" spans="1:1">
      <c r="A4148" s="31" t="s">
        <v>2094</v>
      </c>
    </row>
    <row r="4149" spans="1:1">
      <c r="A4149" s="31" t="s">
        <v>2094</v>
      </c>
    </row>
    <row r="4150" spans="1:1">
      <c r="A4150" s="31" t="s">
        <v>2094</v>
      </c>
    </row>
    <row r="4151" spans="1:1">
      <c r="A4151" s="31" t="s">
        <v>2094</v>
      </c>
    </row>
    <row r="4152" spans="1:1">
      <c r="A4152" s="31" t="s">
        <v>2094</v>
      </c>
    </row>
    <row r="4153" spans="1:1">
      <c r="A4153" s="31" t="s">
        <v>2094</v>
      </c>
    </row>
    <row r="4154" spans="1:1">
      <c r="A4154" s="31" t="s">
        <v>2094</v>
      </c>
    </row>
    <row r="4155" spans="1:1">
      <c r="A4155" s="31" t="s">
        <v>2094</v>
      </c>
    </row>
    <row r="4156" spans="1:1">
      <c r="A4156" s="31" t="s">
        <v>2094</v>
      </c>
    </row>
    <row r="4157" spans="1:1">
      <c r="A4157" s="31" t="s">
        <v>2094</v>
      </c>
    </row>
    <row r="4158" spans="1:1">
      <c r="A4158" s="31" t="s">
        <v>2094</v>
      </c>
    </row>
    <row r="4159" spans="1:1">
      <c r="A4159" s="31" t="s">
        <v>2094</v>
      </c>
    </row>
    <row r="4160" spans="1:1">
      <c r="A4160" s="31" t="s">
        <v>2094</v>
      </c>
    </row>
    <row r="4161" spans="1:1">
      <c r="A4161" s="31" t="s">
        <v>2094</v>
      </c>
    </row>
    <row r="4162" spans="1:1">
      <c r="A4162" s="31" t="s">
        <v>2094</v>
      </c>
    </row>
    <row r="4163" spans="1:1">
      <c r="A4163" s="31" t="s">
        <v>2094</v>
      </c>
    </row>
    <row r="4164" spans="1:1">
      <c r="A4164" s="31" t="s">
        <v>2094</v>
      </c>
    </row>
    <row r="4165" spans="1:1">
      <c r="A4165" s="31" t="s">
        <v>2094</v>
      </c>
    </row>
    <row r="4166" spans="1:1">
      <c r="A4166" s="31" t="s">
        <v>2094</v>
      </c>
    </row>
    <row r="4167" spans="1:1">
      <c r="A4167" s="31" t="s">
        <v>2094</v>
      </c>
    </row>
    <row r="4168" spans="1:1">
      <c r="A4168" s="31" t="s">
        <v>2094</v>
      </c>
    </row>
    <row r="4169" spans="1:1">
      <c r="A4169" s="31" t="s">
        <v>2094</v>
      </c>
    </row>
    <row r="4170" spans="1:1">
      <c r="A4170" s="31" t="s">
        <v>2094</v>
      </c>
    </row>
    <row r="4171" spans="1:1">
      <c r="A4171" s="31" t="s">
        <v>2094</v>
      </c>
    </row>
    <row r="4172" spans="1:1">
      <c r="A4172" s="31" t="s">
        <v>2094</v>
      </c>
    </row>
    <row r="4173" spans="1:1">
      <c r="A4173" s="31" t="s">
        <v>2094</v>
      </c>
    </row>
    <row r="4174" spans="1:1">
      <c r="A4174" s="31" t="s">
        <v>2094</v>
      </c>
    </row>
    <row r="4175" spans="1:1">
      <c r="A4175" s="31" t="s">
        <v>2094</v>
      </c>
    </row>
    <row r="4176" spans="1:1">
      <c r="A4176" s="31" t="s">
        <v>2095</v>
      </c>
    </row>
    <row r="4177" spans="1:1">
      <c r="A4177" s="31" t="s">
        <v>2095</v>
      </c>
    </row>
    <row r="4178" spans="1:1">
      <c r="A4178" s="31" t="s">
        <v>2095</v>
      </c>
    </row>
    <row r="4179" spans="1:1">
      <c r="A4179" s="31" t="s">
        <v>2095</v>
      </c>
    </row>
    <row r="4180" spans="1:1">
      <c r="A4180" s="31" t="s">
        <v>2095</v>
      </c>
    </row>
    <row r="4181" spans="1:1">
      <c r="A4181" s="31" t="s">
        <v>2095</v>
      </c>
    </row>
    <row r="4182" spans="1:1">
      <c r="A4182" s="31" t="s">
        <v>2095</v>
      </c>
    </row>
    <row r="4183" spans="1:1">
      <c r="A4183" s="31" t="s">
        <v>2095</v>
      </c>
    </row>
    <row r="4184" spans="1:1">
      <c r="A4184" s="31" t="s">
        <v>2095</v>
      </c>
    </row>
    <row r="4185" spans="1:1">
      <c r="A4185" s="31" t="s">
        <v>2098</v>
      </c>
    </row>
    <row r="4186" spans="1:1">
      <c r="A4186" s="31" t="s">
        <v>2098</v>
      </c>
    </row>
    <row r="4187" spans="1:1">
      <c r="A4187" s="31" t="s">
        <v>2098</v>
      </c>
    </row>
    <row r="4188" spans="1:1">
      <c r="A4188" s="31" t="s">
        <v>2098</v>
      </c>
    </row>
    <row r="4189" spans="1:1">
      <c r="A4189" s="31" t="s">
        <v>2098</v>
      </c>
    </row>
    <row r="4190" spans="1:1">
      <c r="A4190" s="31" t="s">
        <v>2098</v>
      </c>
    </row>
    <row r="4191" spans="1:1">
      <c r="A4191" s="31" t="s">
        <v>2098</v>
      </c>
    </row>
    <row r="4192" spans="1:1">
      <c r="A4192" s="31" t="s">
        <v>2098</v>
      </c>
    </row>
    <row r="4193" spans="1:1">
      <c r="A4193" s="31" t="s">
        <v>2098</v>
      </c>
    </row>
    <row r="4194" spans="1:1">
      <c r="A4194" s="31" t="s">
        <v>2098</v>
      </c>
    </row>
    <row r="4195" spans="1:1">
      <c r="A4195" s="31" t="s">
        <v>2098</v>
      </c>
    </row>
    <row r="4196" spans="1:1">
      <c r="A4196" s="31" t="s">
        <v>2098</v>
      </c>
    </row>
    <row r="4197" spans="1:1">
      <c r="A4197" s="31" t="s">
        <v>2098</v>
      </c>
    </row>
    <row r="4198" spans="1:1">
      <c r="A4198" s="31" t="s">
        <v>2098</v>
      </c>
    </row>
    <row r="4199" spans="1:1">
      <c r="A4199" s="31" t="s">
        <v>2098</v>
      </c>
    </row>
    <row r="4200" spans="1:1">
      <c r="A4200" s="31" t="s">
        <v>2098</v>
      </c>
    </row>
    <row r="4201" spans="1:1">
      <c r="A4201" s="31" t="s">
        <v>2098</v>
      </c>
    </row>
    <row r="4202" spans="1:1">
      <c r="A4202" s="31" t="s">
        <v>2099</v>
      </c>
    </row>
    <row r="4203" spans="1:1">
      <c r="A4203" s="31" t="s">
        <v>2099</v>
      </c>
    </row>
    <row r="4204" spans="1:1">
      <c r="A4204" s="31" t="s">
        <v>2099</v>
      </c>
    </row>
    <row r="4205" spans="1:1">
      <c r="A4205" s="31" t="s">
        <v>2099</v>
      </c>
    </row>
    <row r="4206" spans="1:1">
      <c r="A4206" s="31" t="s">
        <v>2099</v>
      </c>
    </row>
    <row r="4207" spans="1:1">
      <c r="A4207" s="31" t="s">
        <v>2099</v>
      </c>
    </row>
    <row r="4208" spans="1:1">
      <c r="A4208" s="31" t="s">
        <v>2099</v>
      </c>
    </row>
    <row r="4209" spans="1:1">
      <c r="A4209" s="31" t="s">
        <v>2099</v>
      </c>
    </row>
    <row r="4210" spans="1:1">
      <c r="A4210" s="31" t="s">
        <v>2099</v>
      </c>
    </row>
    <row r="4211" spans="1:1">
      <c r="A4211" s="31" t="s">
        <v>2099</v>
      </c>
    </row>
    <row r="4212" spans="1:1">
      <c r="A4212" s="31" t="s">
        <v>2099</v>
      </c>
    </row>
    <row r="4213" spans="1:1">
      <c r="A4213" s="31" t="s">
        <v>2099</v>
      </c>
    </row>
    <row r="4214" spans="1:1">
      <c r="A4214" s="31" t="s">
        <v>2099</v>
      </c>
    </row>
    <row r="4215" spans="1:1">
      <c r="A4215" s="31" t="s">
        <v>2099</v>
      </c>
    </row>
    <row r="4216" spans="1:1">
      <c r="A4216" s="31" t="s">
        <v>2099</v>
      </c>
    </row>
    <row r="4217" spans="1:1">
      <c r="A4217" s="31" t="s">
        <v>2099</v>
      </c>
    </row>
    <row r="4218" spans="1:1">
      <c r="A4218" s="31" t="s">
        <v>2099</v>
      </c>
    </row>
    <row r="4219" spans="1:1">
      <c r="A4219" s="31" t="s">
        <v>2099</v>
      </c>
    </row>
    <row r="4220" spans="1:1">
      <c r="A4220" s="31" t="s">
        <v>2099</v>
      </c>
    </row>
    <row r="4221" spans="1:1">
      <c r="A4221" s="31" t="s">
        <v>2099</v>
      </c>
    </row>
    <row r="4222" spans="1:1">
      <c r="A4222" s="31" t="s">
        <v>2099</v>
      </c>
    </row>
    <row r="4223" spans="1:1">
      <c r="A4223" s="31" t="s">
        <v>2099</v>
      </c>
    </row>
    <row r="4224" spans="1:1">
      <c r="A4224" s="31" t="s">
        <v>2099</v>
      </c>
    </row>
    <row r="4225" spans="1:1">
      <c r="A4225" s="31" t="s">
        <v>2099</v>
      </c>
    </row>
    <row r="4226" spans="1:1">
      <c r="A4226" s="31" t="s">
        <v>2099</v>
      </c>
    </row>
    <row r="4227" spans="1:1">
      <c r="A4227" s="31" t="s">
        <v>2099</v>
      </c>
    </row>
    <row r="4228" spans="1:1">
      <c r="A4228" s="31" t="s">
        <v>2099</v>
      </c>
    </row>
    <row r="4229" spans="1:1">
      <c r="A4229" s="31" t="s">
        <v>2099</v>
      </c>
    </row>
    <row r="4230" spans="1:1">
      <c r="A4230" s="31" t="s">
        <v>2099</v>
      </c>
    </row>
    <row r="4231" spans="1:1">
      <c r="A4231" s="31" t="s">
        <v>2099</v>
      </c>
    </row>
    <row r="4232" spans="1:1">
      <c r="A4232" s="31" t="s">
        <v>2099</v>
      </c>
    </row>
    <row r="4233" spans="1:1">
      <c r="A4233" s="31" t="s">
        <v>2099</v>
      </c>
    </row>
    <row r="4234" spans="1:1">
      <c r="A4234" s="31" t="s">
        <v>2099</v>
      </c>
    </row>
    <row r="4235" spans="1:1">
      <c r="A4235" s="31" t="s">
        <v>2099</v>
      </c>
    </row>
    <row r="4236" spans="1:1">
      <c r="A4236" s="31" t="s">
        <v>2099</v>
      </c>
    </row>
    <row r="4237" spans="1:1">
      <c r="A4237" s="31" t="s">
        <v>2099</v>
      </c>
    </row>
    <row r="4238" spans="1:1">
      <c r="A4238" s="31" t="s">
        <v>2099</v>
      </c>
    </row>
    <row r="4239" spans="1:1">
      <c r="A4239" s="31" t="s">
        <v>2099</v>
      </c>
    </row>
    <row r="4240" spans="1:1">
      <c r="A4240" s="31" t="s">
        <v>2099</v>
      </c>
    </row>
    <row r="4241" spans="1:1">
      <c r="A4241" s="31" t="s">
        <v>2099</v>
      </c>
    </row>
    <row r="4242" spans="1:1">
      <c r="A4242" s="31" t="s">
        <v>2099</v>
      </c>
    </row>
    <row r="4243" spans="1:1">
      <c r="A4243" s="31" t="s">
        <v>2099</v>
      </c>
    </row>
    <row r="4244" spans="1:1">
      <c r="A4244" s="31" t="s">
        <v>2099</v>
      </c>
    </row>
    <row r="4245" spans="1:1">
      <c r="A4245" s="31" t="s">
        <v>2099</v>
      </c>
    </row>
    <row r="4246" spans="1:1">
      <c r="A4246" s="31" t="s">
        <v>2099</v>
      </c>
    </row>
    <row r="4247" spans="1:1">
      <c r="A4247" s="31" t="s">
        <v>2099</v>
      </c>
    </row>
    <row r="4248" spans="1:1">
      <c r="A4248" s="31" t="s">
        <v>2099</v>
      </c>
    </row>
    <row r="4249" spans="1:1">
      <c r="A4249" s="31" t="s">
        <v>2099</v>
      </c>
    </row>
    <row r="4250" spans="1:1">
      <c r="A4250" s="31" t="s">
        <v>2099</v>
      </c>
    </row>
    <row r="4251" spans="1:1">
      <c r="A4251" s="31" t="s">
        <v>2099</v>
      </c>
    </row>
    <row r="4252" spans="1:1">
      <c r="A4252" s="31" t="s">
        <v>2099</v>
      </c>
    </row>
    <row r="4253" spans="1:1">
      <c r="A4253" s="31" t="s">
        <v>2099</v>
      </c>
    </row>
    <row r="4254" spans="1:1">
      <c r="A4254" s="31" t="s">
        <v>2099</v>
      </c>
    </row>
    <row r="4255" spans="1:1">
      <c r="A4255" s="31" t="s">
        <v>2099</v>
      </c>
    </row>
    <row r="4256" spans="1:1">
      <c r="A4256" s="31" t="s">
        <v>2099</v>
      </c>
    </row>
    <row r="4257" spans="1:1">
      <c r="A4257" s="31" t="s">
        <v>2099</v>
      </c>
    </row>
    <row r="4258" spans="1:1">
      <c r="A4258" s="31" t="s">
        <v>2099</v>
      </c>
    </row>
    <row r="4259" spans="1:1">
      <c r="A4259" s="31" t="s">
        <v>2099</v>
      </c>
    </row>
    <row r="4260" spans="1:1">
      <c r="A4260" s="31" t="s">
        <v>2099</v>
      </c>
    </row>
    <row r="4261" spans="1:1">
      <c r="A4261" s="31" t="s">
        <v>2099</v>
      </c>
    </row>
    <row r="4262" spans="1:1">
      <c r="A4262" s="31" t="s">
        <v>2099</v>
      </c>
    </row>
    <row r="4263" spans="1:1">
      <c r="A4263" s="31" t="s">
        <v>2099</v>
      </c>
    </row>
    <row r="4264" spans="1:1">
      <c r="A4264" s="31" t="s">
        <v>2099</v>
      </c>
    </row>
    <row r="4265" spans="1:1">
      <c r="A4265" s="31" t="s">
        <v>2099</v>
      </c>
    </row>
    <row r="4266" spans="1:1">
      <c r="A4266" s="31" t="s">
        <v>2099</v>
      </c>
    </row>
    <row r="4267" spans="1:1">
      <c r="A4267" s="31" t="s">
        <v>2099</v>
      </c>
    </row>
    <row r="4268" spans="1:1">
      <c r="A4268" s="31" t="s">
        <v>2099</v>
      </c>
    </row>
    <row r="4269" spans="1:1">
      <c r="A4269" s="31" t="s">
        <v>2099</v>
      </c>
    </row>
    <row r="4270" spans="1:1">
      <c r="A4270" s="31" t="s">
        <v>2099</v>
      </c>
    </row>
    <row r="4271" spans="1:1">
      <c r="A4271" s="31" t="s">
        <v>2099</v>
      </c>
    </row>
    <row r="4272" spans="1:1">
      <c r="A4272" s="31" t="s">
        <v>2099</v>
      </c>
    </row>
    <row r="4273" spans="1:1">
      <c r="A4273" s="31" t="s">
        <v>2099</v>
      </c>
    </row>
    <row r="4274" spans="1:1">
      <c r="A4274" s="31" t="s">
        <v>2099</v>
      </c>
    </row>
    <row r="4275" spans="1:1">
      <c r="A4275" s="31" t="s">
        <v>2099</v>
      </c>
    </row>
    <row r="4276" spans="1:1">
      <c r="A4276" s="31" t="s">
        <v>2099</v>
      </c>
    </row>
    <row r="4277" spans="1:1">
      <c r="A4277" s="31" t="s">
        <v>2099</v>
      </c>
    </row>
    <row r="4278" spans="1:1">
      <c r="A4278" s="31" t="s">
        <v>2099</v>
      </c>
    </row>
    <row r="4279" spans="1:1">
      <c r="A4279" s="31" t="s">
        <v>2099</v>
      </c>
    </row>
    <row r="4280" spans="1:1">
      <c r="A4280" s="31" t="s">
        <v>2099</v>
      </c>
    </row>
    <row r="4281" spans="1:1">
      <c r="A4281" s="31" t="s">
        <v>2099</v>
      </c>
    </row>
    <row r="4282" spans="1:1">
      <c r="A4282" s="31" t="s">
        <v>2099</v>
      </c>
    </row>
    <row r="4283" spans="1:1">
      <c r="A4283" s="31" t="s">
        <v>2099</v>
      </c>
    </row>
    <row r="4284" spans="1:1">
      <c r="A4284" s="31" t="s">
        <v>2099</v>
      </c>
    </row>
    <row r="4285" spans="1:1">
      <c r="A4285" s="31" t="s">
        <v>2099</v>
      </c>
    </row>
    <row r="4286" spans="1:1">
      <c r="A4286" s="31" t="s">
        <v>2099</v>
      </c>
    </row>
    <row r="4287" spans="1:1">
      <c r="A4287" s="31" t="s">
        <v>2099</v>
      </c>
    </row>
    <row r="4288" spans="1:1">
      <c r="A4288" s="31" t="s">
        <v>2099</v>
      </c>
    </row>
    <row r="4289" spans="1:1">
      <c r="A4289" s="31" t="s">
        <v>2099</v>
      </c>
    </row>
    <row r="4290" spans="1:1">
      <c r="A4290" s="31" t="s">
        <v>2099</v>
      </c>
    </row>
    <row r="4291" spans="1:1">
      <c r="A4291" s="31" t="s">
        <v>2099</v>
      </c>
    </row>
    <row r="4292" spans="1:1">
      <c r="A4292" s="31" t="s">
        <v>2099</v>
      </c>
    </row>
    <row r="4293" spans="1:1">
      <c r="A4293" s="31" t="s">
        <v>2099</v>
      </c>
    </row>
    <row r="4294" spans="1:1">
      <c r="A4294" s="31" t="s">
        <v>2099</v>
      </c>
    </row>
    <row r="4295" spans="1:1">
      <c r="A4295" s="31" t="s">
        <v>2099</v>
      </c>
    </row>
    <row r="4296" spans="1:1">
      <c r="A4296" s="31" t="s">
        <v>2099</v>
      </c>
    </row>
    <row r="4297" spans="1:1">
      <c r="A4297" s="31" t="s">
        <v>2099</v>
      </c>
    </row>
    <row r="4298" spans="1:1">
      <c r="A4298" s="31" t="s">
        <v>2099</v>
      </c>
    </row>
    <row r="4299" spans="1:1">
      <c r="A4299" s="31" t="s">
        <v>2099</v>
      </c>
    </row>
    <row r="4300" spans="1:1">
      <c r="A4300" s="31" t="s">
        <v>2099</v>
      </c>
    </row>
    <row r="4301" spans="1:1">
      <c r="A4301" s="31" t="s">
        <v>2099</v>
      </c>
    </row>
    <row r="4302" spans="1:1">
      <c r="A4302" s="31" t="s">
        <v>2099</v>
      </c>
    </row>
    <row r="4303" spans="1:1">
      <c r="A4303" s="31" t="s">
        <v>2099</v>
      </c>
    </row>
    <row r="4304" spans="1:1">
      <c r="A4304" s="31" t="s">
        <v>2099</v>
      </c>
    </row>
    <row r="4305" spans="1:1">
      <c r="A4305" s="31" t="s">
        <v>2099</v>
      </c>
    </row>
    <row r="4306" spans="1:1">
      <c r="A4306" s="31" t="s">
        <v>2099</v>
      </c>
    </row>
    <row r="4307" spans="1:1">
      <c r="A4307" s="31" t="s">
        <v>2099</v>
      </c>
    </row>
    <row r="4308" spans="1:1">
      <c r="A4308" s="31" t="s">
        <v>2099</v>
      </c>
    </row>
    <row r="4309" spans="1:1">
      <c r="A4309" s="31" t="s">
        <v>2099</v>
      </c>
    </row>
    <row r="4310" spans="1:1">
      <c r="A4310" s="31" t="s">
        <v>2099</v>
      </c>
    </row>
    <row r="4311" spans="1:1">
      <c r="A4311" s="31" t="s">
        <v>2099</v>
      </c>
    </row>
    <row r="4312" spans="1:1">
      <c r="A4312" s="31" t="s">
        <v>2099</v>
      </c>
    </row>
    <row r="4313" spans="1:1">
      <c r="A4313" s="31" t="s">
        <v>2099</v>
      </c>
    </row>
    <row r="4314" spans="1:1">
      <c r="A4314" s="31" t="s">
        <v>2099</v>
      </c>
    </row>
    <row r="4315" spans="1:1">
      <c r="A4315" s="31" t="s">
        <v>2099</v>
      </c>
    </row>
    <row r="4316" spans="1:1">
      <c r="A4316" s="31" t="s">
        <v>2099</v>
      </c>
    </row>
    <row r="4317" spans="1:1">
      <c r="A4317" s="31" t="s">
        <v>2099</v>
      </c>
    </row>
    <row r="4318" spans="1:1">
      <c r="A4318" s="31" t="s">
        <v>2099</v>
      </c>
    </row>
    <row r="4319" spans="1:1">
      <c r="A4319" s="31" t="s">
        <v>2099</v>
      </c>
    </row>
    <row r="4320" spans="1:1">
      <c r="A4320" s="31" t="s">
        <v>2099</v>
      </c>
    </row>
    <row r="4321" spans="1:1">
      <c r="A4321" s="31" t="s">
        <v>2099</v>
      </c>
    </row>
    <row r="4322" spans="1:1">
      <c r="A4322" s="31" t="s">
        <v>2099</v>
      </c>
    </row>
    <row r="4323" spans="1:1">
      <c r="A4323" s="31" t="s">
        <v>2099</v>
      </c>
    </row>
    <row r="4324" spans="1:1">
      <c r="A4324" s="31" t="s">
        <v>2099</v>
      </c>
    </row>
    <row r="4325" spans="1:1">
      <c r="A4325" s="31" t="s">
        <v>2099</v>
      </c>
    </row>
    <row r="4326" spans="1:1">
      <c r="A4326" s="31" t="s">
        <v>2099</v>
      </c>
    </row>
    <row r="4327" spans="1:1">
      <c r="A4327" s="31" t="s">
        <v>2099</v>
      </c>
    </row>
    <row r="4328" spans="1:1">
      <c r="A4328" s="31" t="s">
        <v>2099</v>
      </c>
    </row>
    <row r="4329" spans="1:1">
      <c r="A4329" s="31" t="s">
        <v>2099</v>
      </c>
    </row>
    <row r="4330" spans="1:1">
      <c r="A4330" s="31" t="s">
        <v>2099</v>
      </c>
    </row>
    <row r="4331" spans="1:1">
      <c r="A4331" s="31" t="s">
        <v>2099</v>
      </c>
    </row>
    <row r="4332" spans="1:1">
      <c r="A4332" s="31" t="s">
        <v>2099</v>
      </c>
    </row>
    <row r="4333" spans="1:1">
      <c r="A4333" s="31" t="s">
        <v>2099</v>
      </c>
    </row>
    <row r="4334" spans="1:1">
      <c r="A4334" s="31" t="s">
        <v>2099</v>
      </c>
    </row>
    <row r="4335" spans="1:1">
      <c r="A4335" s="31" t="s">
        <v>2099</v>
      </c>
    </row>
    <row r="4336" spans="1:1">
      <c r="A4336" s="31" t="s">
        <v>2099</v>
      </c>
    </row>
    <row r="4337" spans="1:1">
      <c r="A4337" s="31" t="s">
        <v>2099</v>
      </c>
    </row>
    <row r="4338" spans="1:1">
      <c r="A4338" s="31" t="s">
        <v>2099</v>
      </c>
    </row>
    <row r="4339" spans="1:1">
      <c r="A4339" s="31" t="s">
        <v>2099</v>
      </c>
    </row>
    <row r="4340" spans="1:1">
      <c r="A4340" s="31" t="s">
        <v>2099</v>
      </c>
    </row>
    <row r="4341" spans="1:1">
      <c r="A4341" s="31" t="s">
        <v>2099</v>
      </c>
    </row>
    <row r="4342" spans="1:1">
      <c r="A4342" s="31" t="s">
        <v>2099</v>
      </c>
    </row>
    <row r="4343" spans="1:1">
      <c r="A4343" s="31" t="s">
        <v>2099</v>
      </c>
    </row>
    <row r="4344" spans="1:1">
      <c r="A4344" s="31" t="s">
        <v>2099</v>
      </c>
    </row>
    <row r="4345" spans="1:1">
      <c r="A4345" s="31" t="s">
        <v>2099</v>
      </c>
    </row>
    <row r="4346" spans="1:1">
      <c r="A4346" s="31" t="s">
        <v>2099</v>
      </c>
    </row>
    <row r="4347" spans="1:1">
      <c r="A4347" s="31" t="s">
        <v>2099</v>
      </c>
    </row>
    <row r="4348" spans="1:1">
      <c r="A4348" s="31" t="s">
        <v>2099</v>
      </c>
    </row>
    <row r="4349" spans="1:1">
      <c r="A4349" s="31" t="s">
        <v>2099</v>
      </c>
    </row>
    <row r="4350" spans="1:1">
      <c r="A4350" s="31" t="s">
        <v>2099</v>
      </c>
    </row>
    <row r="4351" spans="1:1">
      <c r="A4351" s="31" t="s">
        <v>2099</v>
      </c>
    </row>
    <row r="4352" spans="1:1">
      <c r="A4352" s="31" t="s">
        <v>2099</v>
      </c>
    </row>
    <row r="4353" spans="1:1">
      <c r="A4353" s="31" t="s">
        <v>2099</v>
      </c>
    </row>
    <row r="4354" spans="1:1">
      <c r="A4354" s="31" t="s">
        <v>2099</v>
      </c>
    </row>
    <row r="4355" spans="1:1">
      <c r="A4355" s="31" t="s">
        <v>2099</v>
      </c>
    </row>
    <row r="4356" spans="1:1">
      <c r="A4356" s="31" t="s">
        <v>2099</v>
      </c>
    </row>
    <row r="4357" spans="1:1">
      <c r="A4357" s="31" t="s">
        <v>2099</v>
      </c>
    </row>
    <row r="4358" spans="1:1">
      <c r="A4358" s="31" t="s">
        <v>2099</v>
      </c>
    </row>
    <row r="4359" spans="1:1">
      <c r="A4359" s="31" t="s">
        <v>2099</v>
      </c>
    </row>
    <row r="4360" spans="1:1">
      <c r="A4360" s="31" t="s">
        <v>2099</v>
      </c>
    </row>
    <row r="4361" spans="1:1">
      <c r="A4361" s="31" t="s">
        <v>2099</v>
      </c>
    </row>
    <row r="4362" spans="1:1">
      <c r="A4362" s="31" t="s">
        <v>2099</v>
      </c>
    </row>
    <row r="4363" spans="1:1">
      <c r="A4363" s="31" t="s">
        <v>2099</v>
      </c>
    </row>
    <row r="4364" spans="1:1">
      <c r="A4364" s="31" t="s">
        <v>2099</v>
      </c>
    </row>
    <row r="4365" spans="1:1">
      <c r="A4365" s="31" t="s">
        <v>2099</v>
      </c>
    </row>
    <row r="4366" spans="1:1">
      <c r="A4366" s="31" t="s">
        <v>2099</v>
      </c>
    </row>
    <row r="4367" spans="1:1">
      <c r="A4367" s="31" t="s">
        <v>2099</v>
      </c>
    </row>
    <row r="4368" spans="1:1">
      <c r="A4368" s="31" t="s">
        <v>2099</v>
      </c>
    </row>
    <row r="4369" spans="1:1">
      <c r="A4369" s="31" t="s">
        <v>2099</v>
      </c>
    </row>
    <row r="4370" spans="1:1">
      <c r="A4370" s="31" t="s">
        <v>2099</v>
      </c>
    </row>
    <row r="4371" spans="1:1">
      <c r="A4371" s="31" t="s">
        <v>2099</v>
      </c>
    </row>
    <row r="4372" spans="1:1">
      <c r="A4372" s="31" t="s">
        <v>2099</v>
      </c>
    </row>
    <row r="4373" spans="1:1">
      <c r="A4373" s="31" t="s">
        <v>2099</v>
      </c>
    </row>
    <row r="4374" spans="1:1">
      <c r="A4374" s="31" t="s">
        <v>2099</v>
      </c>
    </row>
    <row r="4375" spans="1:1">
      <c r="A4375" s="31" t="s">
        <v>2099</v>
      </c>
    </row>
    <row r="4376" spans="1:1">
      <c r="A4376" s="31" t="s">
        <v>2099</v>
      </c>
    </row>
    <row r="4377" spans="1:1">
      <c r="A4377" s="31" t="s">
        <v>2099</v>
      </c>
    </row>
    <row r="4378" spans="1:1">
      <c r="A4378" s="31" t="s">
        <v>2099</v>
      </c>
    </row>
    <row r="4379" spans="1:1">
      <c r="A4379" s="31" t="s">
        <v>2099</v>
      </c>
    </row>
    <row r="4380" spans="1:1">
      <c r="A4380" s="31" t="s">
        <v>2099</v>
      </c>
    </row>
    <row r="4381" spans="1:1">
      <c r="A4381" s="31" t="s">
        <v>2099</v>
      </c>
    </row>
    <row r="4382" spans="1:1">
      <c r="A4382" s="31" t="s">
        <v>2099</v>
      </c>
    </row>
    <row r="4383" spans="1:1">
      <c r="A4383" s="31" t="s">
        <v>2099</v>
      </c>
    </row>
    <row r="4384" spans="1:1">
      <c r="A4384" s="31" t="s">
        <v>2099</v>
      </c>
    </row>
    <row r="4385" spans="1:1">
      <c r="A4385" s="31" t="s">
        <v>2099</v>
      </c>
    </row>
    <row r="4386" spans="1:1">
      <c r="A4386" s="31" t="s">
        <v>2099</v>
      </c>
    </row>
    <row r="4387" spans="1:1">
      <c r="A4387" s="31" t="s">
        <v>2099</v>
      </c>
    </row>
    <row r="4388" spans="1:1">
      <c r="A4388" s="31" t="s">
        <v>2099</v>
      </c>
    </row>
    <row r="4389" spans="1:1">
      <c r="A4389" s="31" t="s">
        <v>2099</v>
      </c>
    </row>
    <row r="4390" spans="1:1">
      <c r="A4390" s="31" t="s">
        <v>2099</v>
      </c>
    </row>
    <row r="4391" spans="1:1">
      <c r="A4391" s="31" t="s">
        <v>2099</v>
      </c>
    </row>
    <row r="4392" spans="1:1">
      <c r="A4392" s="31" t="s">
        <v>2099</v>
      </c>
    </row>
    <row r="4393" spans="1:1">
      <c r="A4393" s="31" t="s">
        <v>2099</v>
      </c>
    </row>
    <row r="4394" spans="1:1">
      <c r="A4394" s="31" t="s">
        <v>2099</v>
      </c>
    </row>
    <row r="4395" spans="1:1">
      <c r="A4395" s="31" t="s">
        <v>2099</v>
      </c>
    </row>
    <row r="4396" spans="1:1">
      <c r="A4396" s="31" t="s">
        <v>2099</v>
      </c>
    </row>
    <row r="4397" spans="1:1">
      <c r="A4397" s="31" t="s">
        <v>2099</v>
      </c>
    </row>
    <row r="4398" spans="1:1">
      <c r="A4398" s="31" t="s">
        <v>2099</v>
      </c>
    </row>
    <row r="4399" spans="1:1">
      <c r="A4399" s="31" t="s">
        <v>2099</v>
      </c>
    </row>
    <row r="4400" spans="1:1">
      <c r="A4400" s="31" t="s">
        <v>2099</v>
      </c>
    </row>
    <row r="4401" spans="1:1">
      <c r="A4401" s="31" t="s">
        <v>2099</v>
      </c>
    </row>
    <row r="4402" spans="1:1">
      <c r="A4402" s="31" t="s">
        <v>2099</v>
      </c>
    </row>
    <row r="4403" spans="1:1">
      <c r="A4403" s="31" t="s">
        <v>2099</v>
      </c>
    </row>
    <row r="4404" spans="1:1">
      <c r="A4404" s="31" t="s">
        <v>2099</v>
      </c>
    </row>
    <row r="4405" spans="1:1">
      <c r="A4405" s="31" t="s">
        <v>2099</v>
      </c>
    </row>
    <row r="4406" spans="1:1">
      <c r="A4406" s="31" t="s">
        <v>2099</v>
      </c>
    </row>
    <row r="4407" spans="1:1">
      <c r="A4407" s="31" t="s">
        <v>2099</v>
      </c>
    </row>
    <row r="4408" spans="1:1">
      <c r="A4408" s="31" t="s">
        <v>2099</v>
      </c>
    </row>
    <row r="4409" spans="1:1">
      <c r="A4409" s="31" t="s">
        <v>2099</v>
      </c>
    </row>
    <row r="4410" spans="1:1">
      <c r="A4410" s="31" t="s">
        <v>2099</v>
      </c>
    </row>
    <row r="4411" spans="1:1">
      <c r="A4411" s="31" t="s">
        <v>2099</v>
      </c>
    </row>
    <row r="4412" spans="1:1">
      <c r="A4412" s="31" t="s">
        <v>2099</v>
      </c>
    </row>
    <row r="4413" spans="1:1">
      <c r="A4413" s="31" t="s">
        <v>2099</v>
      </c>
    </row>
    <row r="4414" spans="1:1">
      <c r="A4414" s="31" t="s">
        <v>2099</v>
      </c>
    </row>
    <row r="4415" spans="1:1">
      <c r="A4415" s="31" t="s">
        <v>2099</v>
      </c>
    </row>
    <row r="4416" spans="1:1">
      <c r="A4416" s="31" t="s">
        <v>2099</v>
      </c>
    </row>
    <row r="4417" spans="1:1">
      <c r="A4417" s="31" t="s">
        <v>2099</v>
      </c>
    </row>
    <row r="4418" spans="1:1">
      <c r="A4418" s="31" t="s">
        <v>2099</v>
      </c>
    </row>
    <row r="4419" spans="1:1">
      <c r="A4419" s="31" t="s">
        <v>2099</v>
      </c>
    </row>
    <row r="4420" spans="1:1">
      <c r="A4420" s="31" t="s">
        <v>2099</v>
      </c>
    </row>
    <row r="4421" spans="1:1">
      <c r="A4421" s="31" t="s">
        <v>2099</v>
      </c>
    </row>
    <row r="4422" spans="1:1">
      <c r="A4422" s="31" t="s">
        <v>2099</v>
      </c>
    </row>
    <row r="4423" spans="1:1">
      <c r="A4423" s="31" t="s">
        <v>2099</v>
      </c>
    </row>
    <row r="4424" spans="1:1">
      <c r="A4424" s="31" t="s">
        <v>2099</v>
      </c>
    </row>
    <row r="4425" spans="1:1">
      <c r="A4425" s="31" t="s">
        <v>2099</v>
      </c>
    </row>
    <row r="4426" spans="1:1">
      <c r="A4426" s="31" t="s">
        <v>2099</v>
      </c>
    </row>
    <row r="4427" spans="1:1">
      <c r="A4427" s="31" t="s">
        <v>2099</v>
      </c>
    </row>
    <row r="4428" spans="1:1">
      <c r="A4428" s="31" t="s">
        <v>2099</v>
      </c>
    </row>
    <row r="4429" spans="1:1">
      <c r="A4429" s="31" t="s">
        <v>2099</v>
      </c>
    </row>
    <row r="4430" spans="1:1">
      <c r="A4430" s="31" t="s">
        <v>2099</v>
      </c>
    </row>
    <row r="4431" spans="1:1">
      <c r="A4431" s="31" t="s">
        <v>2099</v>
      </c>
    </row>
    <row r="4432" spans="1:1">
      <c r="A4432" s="31" t="s">
        <v>2099</v>
      </c>
    </row>
    <row r="4433" spans="1:1">
      <c r="A4433" s="31" t="s">
        <v>2099</v>
      </c>
    </row>
    <row r="4434" spans="1:1">
      <c r="A4434" s="31" t="s">
        <v>2099</v>
      </c>
    </row>
    <row r="4435" spans="1:1">
      <c r="A4435" s="31" t="s">
        <v>2099</v>
      </c>
    </row>
    <row r="4436" spans="1:1">
      <c r="A4436" s="31" t="s">
        <v>2099</v>
      </c>
    </row>
    <row r="4437" spans="1:1">
      <c r="A4437" s="31" t="s">
        <v>2099</v>
      </c>
    </row>
    <row r="4438" spans="1:1">
      <c r="A4438" s="31" t="s">
        <v>2099</v>
      </c>
    </row>
    <row r="4439" spans="1:1">
      <c r="A4439" s="31" t="s">
        <v>2099</v>
      </c>
    </row>
    <row r="4440" spans="1:1">
      <c r="A4440" s="31" t="s">
        <v>2099</v>
      </c>
    </row>
    <row r="4441" spans="1:1">
      <c r="A4441" s="31" t="s">
        <v>2099</v>
      </c>
    </row>
    <row r="4442" spans="1:1">
      <c r="A4442" s="31" t="s">
        <v>2099</v>
      </c>
    </row>
    <row r="4443" spans="1:1">
      <c r="A4443" s="31" t="s">
        <v>2099</v>
      </c>
    </row>
    <row r="4444" spans="1:1">
      <c r="A4444" s="31" t="s">
        <v>2099</v>
      </c>
    </row>
    <row r="4445" spans="1:1">
      <c r="A4445" s="31" t="s">
        <v>2099</v>
      </c>
    </row>
    <row r="4446" spans="1:1">
      <c r="A4446" s="31" t="s">
        <v>2099</v>
      </c>
    </row>
    <row r="4447" spans="1:1">
      <c r="A4447" s="31" t="s">
        <v>2099</v>
      </c>
    </row>
    <row r="4448" spans="1:1">
      <c r="A4448" s="31" t="s">
        <v>2099</v>
      </c>
    </row>
    <row r="4449" spans="1:1">
      <c r="A4449" s="31" t="s">
        <v>2099</v>
      </c>
    </row>
    <row r="4450" spans="1:1">
      <c r="A4450" s="31" t="s">
        <v>2099</v>
      </c>
    </row>
    <row r="4451" spans="1:1">
      <c r="A4451" s="31" t="s">
        <v>2099</v>
      </c>
    </row>
    <row r="4452" spans="1:1">
      <c r="A4452" s="31" t="s">
        <v>2099</v>
      </c>
    </row>
    <row r="4453" spans="1:1">
      <c r="A4453" s="31" t="s">
        <v>2099</v>
      </c>
    </row>
    <row r="4454" spans="1:1">
      <c r="A4454" s="31" t="s">
        <v>2099</v>
      </c>
    </row>
    <row r="4455" spans="1:1">
      <c r="A4455" s="31" t="s">
        <v>2099</v>
      </c>
    </row>
    <row r="4456" spans="1:1">
      <c r="A4456" s="31" t="s">
        <v>2099</v>
      </c>
    </row>
    <row r="4457" spans="1:1">
      <c r="A4457" s="31" t="s">
        <v>2099</v>
      </c>
    </row>
    <row r="4458" spans="1:1">
      <c r="A4458" s="31" t="s">
        <v>2099</v>
      </c>
    </row>
    <row r="4459" spans="1:1">
      <c r="A4459" s="31" t="s">
        <v>2099</v>
      </c>
    </row>
    <row r="4460" spans="1:1">
      <c r="A4460" s="31" t="s">
        <v>2099</v>
      </c>
    </row>
    <row r="4461" spans="1:1">
      <c r="A4461" s="31" t="s">
        <v>2099</v>
      </c>
    </row>
    <row r="4462" spans="1:1">
      <c r="A4462" s="31" t="s">
        <v>2099</v>
      </c>
    </row>
    <row r="4463" spans="1:1">
      <c r="A4463" s="31" t="s">
        <v>2099</v>
      </c>
    </row>
    <row r="4464" spans="1:1">
      <c r="A4464" s="31" t="s">
        <v>2099</v>
      </c>
    </row>
    <row r="4465" spans="1:1">
      <c r="A4465" s="31" t="s">
        <v>2099</v>
      </c>
    </row>
    <row r="4466" spans="1:1">
      <c r="A4466" s="31" t="s">
        <v>2099</v>
      </c>
    </row>
    <row r="4467" spans="1:1">
      <c r="A4467" s="31" t="s">
        <v>2099</v>
      </c>
    </row>
    <row r="4468" spans="1:1">
      <c r="A4468" s="31" t="s">
        <v>2099</v>
      </c>
    </row>
    <row r="4469" spans="1:1">
      <c r="A4469" s="31" t="s">
        <v>2099</v>
      </c>
    </row>
    <row r="4470" spans="1:1">
      <c r="A4470" s="31" t="s">
        <v>2099</v>
      </c>
    </row>
    <row r="4471" spans="1:1">
      <c r="A4471" s="31" t="s">
        <v>2099</v>
      </c>
    </row>
    <row r="4472" spans="1:1">
      <c r="A4472" s="31" t="s">
        <v>2099</v>
      </c>
    </row>
    <row r="4473" spans="1:1">
      <c r="A4473" s="31" t="s">
        <v>2099</v>
      </c>
    </row>
    <row r="4474" spans="1:1">
      <c r="A4474" s="31" t="s">
        <v>2099</v>
      </c>
    </row>
    <row r="4475" spans="1:1">
      <c r="A4475" s="31" t="s">
        <v>2099</v>
      </c>
    </row>
    <row r="4476" spans="1:1">
      <c r="A4476" s="31" t="s">
        <v>2099</v>
      </c>
    </row>
    <row r="4477" spans="1:1">
      <c r="A4477" s="31" t="s">
        <v>2099</v>
      </c>
    </row>
    <row r="4478" spans="1:1">
      <c r="A4478" s="31" t="s">
        <v>2099</v>
      </c>
    </row>
    <row r="4479" spans="1:1">
      <c r="A4479" s="31" t="s">
        <v>2099</v>
      </c>
    </row>
    <row r="4480" spans="1:1">
      <c r="A4480" s="31" t="s">
        <v>2099</v>
      </c>
    </row>
    <row r="4481" spans="1:1">
      <c r="A4481" s="31" t="s">
        <v>2099</v>
      </c>
    </row>
    <row r="4482" spans="1:1">
      <c r="A4482" s="31" t="s">
        <v>2099</v>
      </c>
    </row>
    <row r="4483" spans="1:1">
      <c r="A4483" s="31" t="s">
        <v>2099</v>
      </c>
    </row>
    <row r="4484" spans="1:1">
      <c r="A4484" s="31" t="s">
        <v>2099</v>
      </c>
    </row>
    <row r="4485" spans="1:1">
      <c r="A4485" s="31" t="s">
        <v>2099</v>
      </c>
    </row>
    <row r="4486" spans="1:1">
      <c r="A4486" s="31" t="s">
        <v>2099</v>
      </c>
    </row>
    <row r="4487" spans="1:1">
      <c r="A4487" s="31" t="s">
        <v>2099</v>
      </c>
    </row>
    <row r="4488" spans="1:1">
      <c r="A4488" s="31" t="s">
        <v>2099</v>
      </c>
    </row>
    <row r="4489" spans="1:1">
      <c r="A4489" s="31" t="s">
        <v>2099</v>
      </c>
    </row>
    <row r="4490" spans="1:1">
      <c r="A4490" s="31" t="s">
        <v>2099</v>
      </c>
    </row>
    <row r="4491" spans="1:1">
      <c r="A4491" s="31" t="s">
        <v>2099</v>
      </c>
    </row>
    <row r="4492" spans="1:1">
      <c r="A4492" s="31" t="s">
        <v>2099</v>
      </c>
    </row>
    <row r="4493" spans="1:1">
      <c r="A4493" s="31" t="s">
        <v>2099</v>
      </c>
    </row>
    <row r="4494" spans="1:1">
      <c r="A4494" s="31" t="s">
        <v>2099</v>
      </c>
    </row>
    <row r="4495" spans="1:1">
      <c r="A4495" s="31" t="s">
        <v>2099</v>
      </c>
    </row>
    <row r="4496" spans="1:1">
      <c r="A4496" s="31" t="s">
        <v>2099</v>
      </c>
    </row>
    <row r="4497" spans="1:1">
      <c r="A4497" s="31" t="s">
        <v>2099</v>
      </c>
    </row>
    <row r="4498" spans="1:1">
      <c r="A4498" s="31" t="s">
        <v>2099</v>
      </c>
    </row>
    <row r="4499" spans="1:1">
      <c r="A4499" s="31" t="s">
        <v>2099</v>
      </c>
    </row>
    <row r="4500" spans="1:1">
      <c r="A4500" s="31" t="s">
        <v>2099</v>
      </c>
    </row>
    <row r="4501" spans="1:1">
      <c r="A4501" s="31" t="s">
        <v>2099</v>
      </c>
    </row>
    <row r="4502" spans="1:1">
      <c r="A4502" s="31" t="s">
        <v>2099</v>
      </c>
    </row>
    <row r="4503" spans="1:1">
      <c r="A4503" s="31" t="s">
        <v>2099</v>
      </c>
    </row>
    <row r="4504" spans="1:1">
      <c r="A4504" s="31" t="s">
        <v>2099</v>
      </c>
    </row>
    <row r="4505" spans="1:1">
      <c r="A4505" s="31" t="s">
        <v>2099</v>
      </c>
    </row>
    <row r="4506" spans="1:1">
      <c r="A4506" s="31" t="s">
        <v>2099</v>
      </c>
    </row>
    <row r="4507" spans="1:1">
      <c r="A4507" s="31" t="s">
        <v>2099</v>
      </c>
    </row>
    <row r="4508" spans="1:1">
      <c r="A4508" s="31" t="s">
        <v>2099</v>
      </c>
    </row>
    <row r="4509" spans="1:1">
      <c r="A4509" s="31" t="s">
        <v>2099</v>
      </c>
    </row>
    <row r="4510" spans="1:1">
      <c r="A4510" s="31" t="s">
        <v>2099</v>
      </c>
    </row>
    <row r="4511" spans="1:1">
      <c r="A4511" s="31" t="s">
        <v>2099</v>
      </c>
    </row>
    <row r="4512" spans="1:1">
      <c r="A4512" s="31" t="s">
        <v>2099</v>
      </c>
    </row>
    <row r="4513" spans="1:1">
      <c r="A4513" s="31" t="s">
        <v>2099</v>
      </c>
    </row>
    <row r="4514" spans="1:1">
      <c r="A4514" s="31" t="s">
        <v>2099</v>
      </c>
    </row>
    <row r="4515" spans="1:1">
      <c r="A4515" s="31" t="s">
        <v>2099</v>
      </c>
    </row>
    <row r="4516" spans="1:1">
      <c r="A4516" s="31" t="s">
        <v>2099</v>
      </c>
    </row>
    <row r="4517" spans="1:1">
      <c r="A4517" s="31" t="s">
        <v>2099</v>
      </c>
    </row>
    <row r="4518" spans="1:1">
      <c r="A4518" s="31" t="s">
        <v>2099</v>
      </c>
    </row>
    <row r="4519" spans="1:1">
      <c r="A4519" s="31" t="s">
        <v>2099</v>
      </c>
    </row>
    <row r="4520" spans="1:1">
      <c r="A4520" s="31" t="s">
        <v>2099</v>
      </c>
    </row>
    <row r="4521" spans="1:1">
      <c r="A4521" s="31" t="s">
        <v>2099</v>
      </c>
    </row>
    <row r="4522" spans="1:1">
      <c r="A4522" s="31" t="s">
        <v>2099</v>
      </c>
    </row>
    <row r="4523" spans="1:1">
      <c r="A4523" s="31" t="s">
        <v>2099</v>
      </c>
    </row>
    <row r="4524" spans="1:1">
      <c r="A4524" s="31" t="s">
        <v>2099</v>
      </c>
    </row>
    <row r="4525" spans="1:1">
      <c r="A4525" s="31" t="s">
        <v>2099</v>
      </c>
    </row>
    <row r="4526" spans="1:1">
      <c r="A4526" s="31" t="s">
        <v>2099</v>
      </c>
    </row>
    <row r="4527" spans="1:1">
      <c r="A4527" s="31" t="s">
        <v>2099</v>
      </c>
    </row>
    <row r="4528" spans="1:1">
      <c r="A4528" s="31" t="s">
        <v>2099</v>
      </c>
    </row>
    <row r="4529" spans="1:1">
      <c r="A4529" s="31" t="s">
        <v>2099</v>
      </c>
    </row>
    <row r="4530" spans="1:1">
      <c r="A4530" s="31" t="s">
        <v>2099</v>
      </c>
    </row>
    <row r="4531" spans="1:1">
      <c r="A4531" s="31" t="s">
        <v>2099</v>
      </c>
    </row>
    <row r="4532" spans="1:1">
      <c r="A4532" s="31" t="s">
        <v>2099</v>
      </c>
    </row>
    <row r="4533" spans="1:1">
      <c r="A4533" s="31" t="s">
        <v>2099</v>
      </c>
    </row>
    <row r="4534" spans="1:1">
      <c r="A4534" s="31" t="s">
        <v>2099</v>
      </c>
    </row>
    <row r="4535" spans="1:1">
      <c r="A4535" s="31" t="s">
        <v>2099</v>
      </c>
    </row>
    <row r="4536" spans="1:1">
      <c r="A4536" s="31" t="s">
        <v>2099</v>
      </c>
    </row>
    <row r="4537" spans="1:1">
      <c r="A4537" s="31" t="s">
        <v>2099</v>
      </c>
    </row>
    <row r="4538" spans="1:1">
      <c r="A4538" s="31" t="s">
        <v>2099</v>
      </c>
    </row>
    <row r="4539" spans="1:1">
      <c r="A4539" s="31" t="s">
        <v>2100</v>
      </c>
    </row>
    <row r="4540" spans="1:1">
      <c r="A4540" s="31" t="s">
        <v>2100</v>
      </c>
    </row>
    <row r="4541" spans="1:1">
      <c r="A4541" s="31" t="s">
        <v>2100</v>
      </c>
    </row>
    <row r="4542" spans="1:1">
      <c r="A4542" s="31" t="s">
        <v>2100</v>
      </c>
    </row>
    <row r="4543" spans="1:1">
      <c r="A4543" s="31" t="s">
        <v>2100</v>
      </c>
    </row>
    <row r="4544" spans="1:1">
      <c r="A4544" s="31" t="s">
        <v>2100</v>
      </c>
    </row>
    <row r="4545" spans="1:1">
      <c r="A4545" s="31" t="s">
        <v>2100</v>
      </c>
    </row>
    <row r="4546" spans="1:1">
      <c r="A4546" s="31" t="s">
        <v>2100</v>
      </c>
    </row>
    <row r="4547" spans="1:1">
      <c r="A4547" s="31" t="s">
        <v>2100</v>
      </c>
    </row>
    <row r="4548" spans="1:1">
      <c r="A4548" s="31" t="s">
        <v>2100</v>
      </c>
    </row>
    <row r="4549" spans="1:1">
      <c r="A4549" s="31" t="s">
        <v>2100</v>
      </c>
    </row>
    <row r="4550" spans="1:1">
      <c r="A4550" s="31" t="s">
        <v>2100</v>
      </c>
    </row>
    <row r="4551" spans="1:1">
      <c r="A4551" s="31" t="s">
        <v>2100</v>
      </c>
    </row>
    <row r="4552" spans="1:1">
      <c r="A4552" s="31" t="s">
        <v>2100</v>
      </c>
    </row>
    <row r="4553" spans="1:1">
      <c r="A4553" s="31" t="s">
        <v>2100</v>
      </c>
    </row>
    <row r="4554" spans="1:1">
      <c r="A4554" s="31" t="s">
        <v>2100</v>
      </c>
    </row>
    <row r="4555" spans="1:1">
      <c r="A4555" s="31" t="s">
        <v>2100</v>
      </c>
    </row>
    <row r="4556" spans="1:1">
      <c r="A4556" s="31" t="s">
        <v>2100</v>
      </c>
    </row>
    <row r="4557" spans="1:1">
      <c r="A4557" s="31" t="s">
        <v>2100</v>
      </c>
    </row>
    <row r="4558" spans="1:1">
      <c r="A4558" s="31" t="s">
        <v>2100</v>
      </c>
    </row>
    <row r="4559" spans="1:1">
      <c r="A4559" s="31" t="s">
        <v>2100</v>
      </c>
    </row>
    <row r="4560" spans="1:1">
      <c r="A4560" s="31" t="s">
        <v>2100</v>
      </c>
    </row>
    <row r="4561" spans="1:1">
      <c r="A4561" s="31" t="s">
        <v>2100</v>
      </c>
    </row>
    <row r="4562" spans="1:1">
      <c r="A4562" s="31" t="s">
        <v>2101</v>
      </c>
    </row>
    <row r="4563" spans="1:1">
      <c r="A4563" s="31" t="s">
        <v>2101</v>
      </c>
    </row>
    <row r="4564" spans="1:1">
      <c r="A4564" s="31" t="s">
        <v>2101</v>
      </c>
    </row>
    <row r="4565" spans="1:1">
      <c r="A4565" s="31" t="s">
        <v>2101</v>
      </c>
    </row>
    <row r="4566" spans="1:1">
      <c r="A4566" s="31" t="s">
        <v>2101</v>
      </c>
    </row>
    <row r="4567" spans="1:1">
      <c r="A4567" s="31" t="s">
        <v>2101</v>
      </c>
    </row>
    <row r="4568" spans="1:1">
      <c r="A4568" s="31" t="s">
        <v>2101</v>
      </c>
    </row>
    <row r="4569" spans="1:1">
      <c r="A4569" s="31" t="s">
        <v>2101</v>
      </c>
    </row>
    <row r="4570" spans="1:1">
      <c r="A4570" s="31" t="s">
        <v>2101</v>
      </c>
    </row>
    <row r="4571" spans="1:1">
      <c r="A4571" s="31" t="s">
        <v>2101</v>
      </c>
    </row>
    <row r="4572" spans="1:1">
      <c r="A4572" s="31" t="s">
        <v>2101</v>
      </c>
    </row>
    <row r="4573" spans="1:1">
      <c r="A4573" s="31" t="s">
        <v>2101</v>
      </c>
    </row>
    <row r="4574" spans="1:1">
      <c r="A4574" s="31" t="s">
        <v>2101</v>
      </c>
    </row>
    <row r="4575" spans="1:1">
      <c r="A4575" s="31" t="s">
        <v>2101</v>
      </c>
    </row>
    <row r="4576" spans="1:1">
      <c r="A4576" s="31" t="s">
        <v>2101</v>
      </c>
    </row>
    <row r="4577" spans="1:1">
      <c r="A4577" s="31" t="s">
        <v>2101</v>
      </c>
    </row>
    <row r="4578" spans="1:1">
      <c r="A4578" s="31" t="s">
        <v>2101</v>
      </c>
    </row>
    <row r="4579" spans="1:1">
      <c r="A4579" s="31" t="s">
        <v>2101</v>
      </c>
    </row>
    <row r="4580" spans="1:1">
      <c r="A4580" s="31" t="s">
        <v>2101</v>
      </c>
    </row>
    <row r="4581" spans="1:1">
      <c r="A4581" s="31" t="s">
        <v>2101</v>
      </c>
    </row>
    <row r="4582" spans="1:1">
      <c r="A4582" s="31" t="s">
        <v>2101</v>
      </c>
    </row>
    <row r="4583" spans="1:1">
      <c r="A4583" s="31" t="s">
        <v>2101</v>
      </c>
    </row>
    <row r="4584" spans="1:1">
      <c r="A4584" s="31" t="s">
        <v>2101</v>
      </c>
    </row>
    <row r="4585" spans="1:1">
      <c r="A4585" s="31" t="s">
        <v>2101</v>
      </c>
    </row>
    <row r="4586" spans="1:1">
      <c r="A4586" s="31" t="s">
        <v>2101</v>
      </c>
    </row>
    <row r="4587" spans="1:1">
      <c r="A4587" s="31" t="s">
        <v>2101</v>
      </c>
    </row>
    <row r="4588" spans="1:1">
      <c r="A4588" s="31" t="s">
        <v>2101</v>
      </c>
    </row>
    <row r="4589" spans="1:1">
      <c r="A4589" s="31" t="s">
        <v>2101</v>
      </c>
    </row>
    <row r="4590" spans="1:1">
      <c r="A4590" s="31" t="s">
        <v>2101</v>
      </c>
    </row>
    <row r="4591" spans="1:1">
      <c r="A4591" s="31" t="s">
        <v>2101</v>
      </c>
    </row>
    <row r="4592" spans="1:1">
      <c r="A4592" s="31" t="s">
        <v>2101</v>
      </c>
    </row>
    <row r="4593" spans="1:1">
      <c r="A4593" s="31" t="s">
        <v>2101</v>
      </c>
    </row>
    <row r="4594" spans="1:1">
      <c r="A4594" s="31" t="s">
        <v>2101</v>
      </c>
    </row>
    <row r="4595" spans="1:1">
      <c r="A4595" s="31" t="s">
        <v>2101</v>
      </c>
    </row>
    <row r="4596" spans="1:1">
      <c r="A4596" s="31" t="s">
        <v>2101</v>
      </c>
    </row>
    <row r="4597" spans="1:1">
      <c r="A4597" s="31" t="s">
        <v>2101</v>
      </c>
    </row>
    <row r="4598" spans="1:1">
      <c r="A4598" s="31" t="s">
        <v>2101</v>
      </c>
    </row>
    <row r="4599" spans="1:1">
      <c r="A4599" s="31" t="s">
        <v>2101</v>
      </c>
    </row>
    <row r="4600" spans="1:1">
      <c r="A4600" s="31" t="s">
        <v>2101</v>
      </c>
    </row>
    <row r="4601" spans="1:1">
      <c r="A4601" s="31" t="s">
        <v>2101</v>
      </c>
    </row>
    <row r="4602" spans="1:1">
      <c r="A4602" s="31" t="s">
        <v>2101</v>
      </c>
    </row>
    <row r="4603" spans="1:1">
      <c r="A4603" s="31" t="s">
        <v>2101</v>
      </c>
    </row>
    <row r="4604" spans="1:1">
      <c r="A4604" s="31" t="s">
        <v>2101</v>
      </c>
    </row>
    <row r="4605" spans="1:1">
      <c r="A4605" s="31" t="s">
        <v>2101</v>
      </c>
    </row>
    <row r="4606" spans="1:1">
      <c r="A4606" s="31" t="s">
        <v>2101</v>
      </c>
    </row>
    <row r="4607" spans="1:1">
      <c r="A4607" s="31" t="s">
        <v>2101</v>
      </c>
    </row>
    <row r="4608" spans="1:1">
      <c r="A4608" s="31" t="s">
        <v>2101</v>
      </c>
    </row>
    <row r="4609" spans="1:1">
      <c r="A4609" s="31" t="s">
        <v>2101</v>
      </c>
    </row>
    <row r="4610" spans="1:1">
      <c r="A4610" s="31" t="s">
        <v>2101</v>
      </c>
    </row>
    <row r="4611" spans="1:1">
      <c r="A4611" s="31" t="s">
        <v>2101</v>
      </c>
    </row>
    <row r="4612" spans="1:1">
      <c r="A4612" s="31" t="s">
        <v>2101</v>
      </c>
    </row>
    <row r="4613" spans="1:1">
      <c r="A4613" s="31" t="s">
        <v>2101</v>
      </c>
    </row>
    <row r="4614" spans="1:1">
      <c r="A4614" s="31" t="s">
        <v>2101</v>
      </c>
    </row>
    <row r="4615" spans="1:1">
      <c r="A4615" s="31" t="s">
        <v>2101</v>
      </c>
    </row>
    <row r="4616" spans="1:1">
      <c r="A4616" s="31" t="s">
        <v>2101</v>
      </c>
    </row>
    <row r="4617" spans="1:1">
      <c r="A4617" s="31" t="s">
        <v>2101</v>
      </c>
    </row>
    <row r="4618" spans="1:1">
      <c r="A4618" s="31" t="s">
        <v>2101</v>
      </c>
    </row>
    <row r="4619" spans="1:1">
      <c r="A4619" s="31" t="s">
        <v>2101</v>
      </c>
    </row>
    <row r="4620" spans="1:1">
      <c r="A4620" s="31" t="s">
        <v>2101</v>
      </c>
    </row>
    <row r="4621" spans="1:1">
      <c r="A4621" s="31" t="s">
        <v>2101</v>
      </c>
    </row>
    <row r="4622" spans="1:1">
      <c r="A4622" s="31" t="s">
        <v>2101</v>
      </c>
    </row>
    <row r="4623" spans="1:1">
      <c r="A4623" s="31" t="s">
        <v>2101</v>
      </c>
    </row>
    <row r="4624" spans="1:1">
      <c r="A4624" s="31" t="s">
        <v>2101</v>
      </c>
    </row>
    <row r="4625" spans="1:1">
      <c r="A4625" s="31" t="s">
        <v>2101</v>
      </c>
    </row>
    <row r="4626" spans="1:1">
      <c r="A4626" s="31" t="s">
        <v>2101</v>
      </c>
    </row>
    <row r="4627" spans="1:1">
      <c r="A4627" s="31" t="s">
        <v>2101</v>
      </c>
    </row>
    <row r="4628" spans="1:1">
      <c r="A4628" s="31" t="s">
        <v>2101</v>
      </c>
    </row>
    <row r="4629" spans="1:1">
      <c r="A4629" s="31" t="s">
        <v>2101</v>
      </c>
    </row>
    <row r="4630" spans="1:1">
      <c r="A4630" s="31" t="s">
        <v>2101</v>
      </c>
    </row>
    <row r="4631" spans="1:1">
      <c r="A4631" s="31" t="s">
        <v>2101</v>
      </c>
    </row>
    <row r="4632" spans="1:1">
      <c r="A4632" s="31" t="s">
        <v>2101</v>
      </c>
    </row>
    <row r="4633" spans="1:1">
      <c r="A4633" s="31" t="s">
        <v>2101</v>
      </c>
    </row>
    <row r="4634" spans="1:1">
      <c r="A4634" s="31" t="s">
        <v>2101</v>
      </c>
    </row>
    <row r="4635" spans="1:1">
      <c r="A4635" s="31" t="s">
        <v>2101</v>
      </c>
    </row>
    <row r="4636" spans="1:1">
      <c r="A4636" s="31" t="s">
        <v>2102</v>
      </c>
    </row>
    <row r="4637" spans="1:1">
      <c r="A4637" s="31" t="s">
        <v>2102</v>
      </c>
    </row>
    <row r="4638" spans="1:1">
      <c r="A4638" s="31" t="s">
        <v>2103</v>
      </c>
    </row>
    <row r="4639" spans="1:1">
      <c r="A4639" s="31" t="s">
        <v>2103</v>
      </c>
    </row>
    <row r="4640" spans="1:1">
      <c r="A4640" s="31" t="s">
        <v>2103</v>
      </c>
    </row>
    <row r="4641" spans="1:1">
      <c r="A4641" s="31" t="s">
        <v>2103</v>
      </c>
    </row>
    <row r="4642" spans="1:1">
      <c r="A4642" s="31" t="s">
        <v>2103</v>
      </c>
    </row>
    <row r="4643" spans="1:1">
      <c r="A4643" s="31" t="s">
        <v>2103</v>
      </c>
    </row>
    <row r="4644" spans="1:1">
      <c r="A4644" s="31" t="s">
        <v>2103</v>
      </c>
    </row>
    <row r="4645" spans="1:1">
      <c r="A4645" s="31" t="s">
        <v>2103</v>
      </c>
    </row>
    <row r="4646" spans="1:1">
      <c r="A4646" s="31" t="s">
        <v>2103</v>
      </c>
    </row>
    <row r="4647" spans="1:1">
      <c r="A4647" s="31" t="s">
        <v>2103</v>
      </c>
    </row>
    <row r="4648" spans="1:1">
      <c r="A4648" s="31" t="s">
        <v>2103</v>
      </c>
    </row>
    <row r="4649" spans="1:1">
      <c r="A4649" s="31" t="s">
        <v>2103</v>
      </c>
    </row>
    <row r="4650" spans="1:1">
      <c r="A4650" s="31" t="s">
        <v>2103</v>
      </c>
    </row>
    <row r="4651" spans="1:1">
      <c r="A4651" s="31" t="s">
        <v>2103</v>
      </c>
    </row>
    <row r="4652" spans="1:1">
      <c r="A4652" s="31" t="s">
        <v>2103</v>
      </c>
    </row>
    <row r="4653" spans="1:1">
      <c r="A4653" s="31" t="s">
        <v>2103</v>
      </c>
    </row>
    <row r="4654" spans="1:1">
      <c r="A4654" s="31" t="s">
        <v>2103</v>
      </c>
    </row>
    <row r="4655" spans="1:1">
      <c r="A4655" s="31" t="s">
        <v>2103</v>
      </c>
    </row>
    <row r="4656" spans="1:1">
      <c r="A4656" s="31" t="s">
        <v>2103</v>
      </c>
    </row>
    <row r="4657" spans="1:1">
      <c r="A4657" s="31" t="s">
        <v>2103</v>
      </c>
    </row>
    <row r="4658" spans="1:1">
      <c r="A4658" s="31" t="s">
        <v>2103</v>
      </c>
    </row>
    <row r="4659" spans="1:1">
      <c r="A4659" s="31" t="s">
        <v>2103</v>
      </c>
    </row>
    <row r="4660" spans="1:1">
      <c r="A4660" s="31" t="s">
        <v>2103</v>
      </c>
    </row>
    <row r="4661" spans="1:1">
      <c r="A4661" s="31" t="s">
        <v>2103</v>
      </c>
    </row>
    <row r="4662" spans="1:1">
      <c r="A4662" s="31" t="s">
        <v>2103</v>
      </c>
    </row>
    <row r="4663" spans="1:1">
      <c r="A4663" s="31" t="s">
        <v>2103</v>
      </c>
    </row>
    <row r="4664" spans="1:1">
      <c r="A4664" s="31" t="s">
        <v>2103</v>
      </c>
    </row>
    <row r="4665" spans="1:1">
      <c r="A4665" s="31" t="s">
        <v>2103</v>
      </c>
    </row>
    <row r="4666" spans="1:1">
      <c r="A4666" s="31" t="s">
        <v>2103</v>
      </c>
    </row>
    <row r="4667" spans="1:1">
      <c r="A4667" s="31" t="s">
        <v>2103</v>
      </c>
    </row>
    <row r="4668" spans="1:1">
      <c r="A4668" s="31" t="s">
        <v>2104</v>
      </c>
    </row>
    <row r="4669" spans="1:1">
      <c r="A4669" s="31" t="s">
        <v>2104</v>
      </c>
    </row>
    <row r="4670" spans="1:1">
      <c r="A4670" s="31" t="s">
        <v>2104</v>
      </c>
    </row>
    <row r="4671" spans="1:1">
      <c r="A4671" s="31" t="s">
        <v>2104</v>
      </c>
    </row>
    <row r="4672" spans="1:1">
      <c r="A4672" s="31" t="s">
        <v>2104</v>
      </c>
    </row>
    <row r="4673" spans="1:1">
      <c r="A4673" s="31" t="s">
        <v>2104</v>
      </c>
    </row>
    <row r="4674" spans="1:1">
      <c r="A4674" s="31" t="s">
        <v>2104</v>
      </c>
    </row>
    <row r="4675" spans="1:1">
      <c r="A4675" s="31" t="s">
        <v>2104</v>
      </c>
    </row>
    <row r="4676" spans="1:1">
      <c r="A4676" s="31" t="s">
        <v>2104</v>
      </c>
    </row>
    <row r="4677" spans="1:1">
      <c r="A4677" s="31" t="s">
        <v>2104</v>
      </c>
    </row>
    <row r="4678" spans="1:1">
      <c r="A4678" s="31" t="s">
        <v>2104</v>
      </c>
    </row>
    <row r="4679" spans="1:1">
      <c r="A4679" s="31" t="s">
        <v>2104</v>
      </c>
    </row>
    <row r="4680" spans="1:1">
      <c r="A4680" s="31" t="s">
        <v>2104</v>
      </c>
    </row>
    <row r="4681" spans="1:1">
      <c r="A4681" s="31" t="s">
        <v>2104</v>
      </c>
    </row>
    <row r="4682" spans="1:1">
      <c r="A4682" s="31" t="s">
        <v>2104</v>
      </c>
    </row>
    <row r="4683" spans="1:1">
      <c r="A4683" s="31" t="s">
        <v>2104</v>
      </c>
    </row>
    <row r="4684" spans="1:1">
      <c r="A4684" s="31" t="s">
        <v>2104</v>
      </c>
    </row>
    <row r="4685" spans="1:1">
      <c r="A4685" s="31" t="s">
        <v>2104</v>
      </c>
    </row>
    <row r="4686" spans="1:1">
      <c r="A4686" s="31" t="s">
        <v>2104</v>
      </c>
    </row>
    <row r="4687" spans="1:1">
      <c r="A4687" s="31" t="s">
        <v>2104</v>
      </c>
    </row>
    <row r="4688" spans="1:1">
      <c r="A4688" s="31" t="s">
        <v>2104</v>
      </c>
    </row>
    <row r="4689" spans="1:1">
      <c r="A4689" s="31" t="s">
        <v>2104</v>
      </c>
    </row>
    <row r="4690" spans="1:1">
      <c r="A4690" s="31" t="s">
        <v>2104</v>
      </c>
    </row>
    <row r="4691" spans="1:1">
      <c r="A4691" s="31" t="s">
        <v>2104</v>
      </c>
    </row>
    <row r="4692" spans="1:1">
      <c r="A4692" s="31" t="s">
        <v>2104</v>
      </c>
    </row>
    <row r="4693" spans="1:1">
      <c r="A4693" s="31" t="s">
        <v>2104</v>
      </c>
    </row>
    <row r="4694" spans="1:1">
      <c r="A4694" s="31" t="s">
        <v>2104</v>
      </c>
    </row>
    <row r="4695" spans="1:1">
      <c r="A4695" s="31" t="s">
        <v>2104</v>
      </c>
    </row>
    <row r="4696" spans="1:1">
      <c r="A4696" s="31" t="s">
        <v>2105</v>
      </c>
    </row>
    <row r="4697" spans="1:1">
      <c r="A4697" s="31" t="s">
        <v>2105</v>
      </c>
    </row>
    <row r="4698" spans="1:1">
      <c r="A4698" s="31" t="s">
        <v>2105</v>
      </c>
    </row>
    <row r="4699" spans="1:1">
      <c r="A4699" s="31" t="s">
        <v>2105</v>
      </c>
    </row>
    <row r="4700" spans="1:1">
      <c r="A4700" s="31" t="s">
        <v>2105</v>
      </c>
    </row>
    <row r="4701" spans="1:1">
      <c r="A4701" s="31" t="s">
        <v>2106</v>
      </c>
    </row>
    <row r="4702" spans="1:1">
      <c r="A4702" s="31" t="s">
        <v>2106</v>
      </c>
    </row>
    <row r="4703" spans="1:1">
      <c r="A4703" s="31" t="s">
        <v>2106</v>
      </c>
    </row>
    <row r="4704" spans="1:1">
      <c r="A4704" s="31" t="s">
        <v>2106</v>
      </c>
    </row>
    <row r="4705" spans="1:1">
      <c r="A4705" s="31" t="s">
        <v>2106</v>
      </c>
    </row>
    <row r="4706" spans="1:1">
      <c r="A4706" s="31" t="s">
        <v>2106</v>
      </c>
    </row>
    <row r="4707" spans="1:1">
      <c r="A4707" s="31" t="s">
        <v>2106</v>
      </c>
    </row>
    <row r="4708" spans="1:1">
      <c r="A4708" s="31" t="s">
        <v>2106</v>
      </c>
    </row>
    <row r="4709" spans="1:1">
      <c r="A4709" s="31" t="s">
        <v>2106</v>
      </c>
    </row>
    <row r="4710" spans="1:1">
      <c r="A4710" s="31" t="s">
        <v>2106</v>
      </c>
    </row>
    <row r="4711" spans="1:1">
      <c r="A4711" s="31" t="s">
        <v>2106</v>
      </c>
    </row>
    <row r="4712" spans="1:1">
      <c r="A4712" s="31" t="s">
        <v>2106</v>
      </c>
    </row>
    <row r="4713" spans="1:1">
      <c r="A4713" s="31" t="s">
        <v>2106</v>
      </c>
    </row>
    <row r="4714" spans="1:1">
      <c r="A4714" s="31" t="s">
        <v>2106</v>
      </c>
    </row>
    <row r="4715" spans="1:1">
      <c r="A4715" s="31" t="s">
        <v>2106</v>
      </c>
    </row>
    <row r="4716" spans="1:1">
      <c r="A4716" s="31" t="s">
        <v>2106</v>
      </c>
    </row>
    <row r="4717" spans="1:1">
      <c r="A4717" s="31" t="s">
        <v>2106</v>
      </c>
    </row>
    <row r="4718" spans="1:1">
      <c r="A4718" s="31" t="s">
        <v>2106</v>
      </c>
    </row>
    <row r="4719" spans="1:1">
      <c r="A4719" s="31" t="s">
        <v>2106</v>
      </c>
    </row>
    <row r="4720" spans="1:1">
      <c r="A4720" s="31" t="s">
        <v>2106</v>
      </c>
    </row>
    <row r="4721" spans="1:1">
      <c r="A4721" s="31" t="s">
        <v>2106</v>
      </c>
    </row>
    <row r="4722" spans="1:1">
      <c r="A4722" s="31" t="s">
        <v>2106</v>
      </c>
    </row>
    <row r="4723" spans="1:1">
      <c r="A4723" s="31" t="s">
        <v>2106</v>
      </c>
    </row>
    <row r="4724" spans="1:1">
      <c r="A4724" s="31" t="s">
        <v>2106</v>
      </c>
    </row>
    <row r="4725" spans="1:1">
      <c r="A4725" s="31" t="s">
        <v>2106</v>
      </c>
    </row>
    <row r="4726" spans="1:1">
      <c r="A4726" s="31" t="s">
        <v>2106</v>
      </c>
    </row>
    <row r="4727" spans="1:1">
      <c r="A4727" s="31" t="s">
        <v>2106</v>
      </c>
    </row>
    <row r="4728" spans="1:1">
      <c r="A4728" s="31" t="s">
        <v>2106</v>
      </c>
    </row>
    <row r="4729" spans="1:1">
      <c r="A4729" s="31" t="s">
        <v>2106</v>
      </c>
    </row>
    <row r="4730" spans="1:1">
      <c r="A4730" s="31" t="s">
        <v>2106</v>
      </c>
    </row>
    <row r="4731" spans="1:1">
      <c r="A4731" s="31" t="s">
        <v>2106</v>
      </c>
    </row>
    <row r="4732" spans="1:1">
      <c r="A4732" s="31" t="s">
        <v>2106</v>
      </c>
    </row>
    <row r="4733" spans="1:1">
      <c r="A4733" s="31" t="s">
        <v>2106</v>
      </c>
    </row>
    <row r="4734" spans="1:1">
      <c r="A4734" s="31" t="s">
        <v>2106</v>
      </c>
    </row>
    <row r="4735" spans="1:1">
      <c r="A4735" s="31" t="s">
        <v>2106</v>
      </c>
    </row>
    <row r="4736" spans="1:1">
      <c r="A4736" s="31" t="s">
        <v>2106</v>
      </c>
    </row>
    <row r="4737" spans="1:1">
      <c r="A4737" s="31" t="s">
        <v>2106</v>
      </c>
    </row>
    <row r="4738" spans="1:1">
      <c r="A4738" s="31" t="s">
        <v>2106</v>
      </c>
    </row>
    <row r="4739" spans="1:1">
      <c r="A4739" s="31" t="s">
        <v>2106</v>
      </c>
    </row>
    <row r="4740" spans="1:1">
      <c r="A4740" s="31" t="s">
        <v>2106</v>
      </c>
    </row>
    <row r="4741" spans="1:1">
      <c r="A4741" s="31" t="s">
        <v>2106</v>
      </c>
    </row>
    <row r="4742" spans="1:1">
      <c r="A4742" s="31" t="s">
        <v>2106</v>
      </c>
    </row>
    <row r="4743" spans="1:1">
      <c r="A4743" s="31" t="s">
        <v>2106</v>
      </c>
    </row>
    <row r="4744" spans="1:1">
      <c r="A4744" s="31" t="s">
        <v>2106</v>
      </c>
    </row>
    <row r="4745" spans="1:1">
      <c r="A4745" s="31" t="s">
        <v>2106</v>
      </c>
    </row>
    <row r="4746" spans="1:1">
      <c r="A4746" s="31" t="s">
        <v>2106</v>
      </c>
    </row>
    <row r="4747" spans="1:1">
      <c r="A4747" s="31" t="s">
        <v>2106</v>
      </c>
    </row>
    <row r="4748" spans="1:1">
      <c r="A4748" s="31" t="s">
        <v>2106</v>
      </c>
    </row>
    <row r="4749" spans="1:1">
      <c r="A4749" s="31" t="s">
        <v>2106</v>
      </c>
    </row>
    <row r="4750" spans="1:1">
      <c r="A4750" s="31" t="s">
        <v>2106</v>
      </c>
    </row>
    <row r="4751" spans="1:1">
      <c r="A4751" s="31" t="s">
        <v>2106</v>
      </c>
    </row>
    <row r="4752" spans="1:1">
      <c r="A4752" s="31" t="s">
        <v>2106</v>
      </c>
    </row>
    <row r="4753" spans="1:1">
      <c r="A4753" s="31" t="s">
        <v>2106</v>
      </c>
    </row>
    <row r="4754" spans="1:1">
      <c r="A4754" s="31" t="s">
        <v>2106</v>
      </c>
    </row>
    <row r="4755" spans="1:1">
      <c r="A4755" s="31" t="s">
        <v>2106</v>
      </c>
    </row>
    <row r="4756" spans="1:1">
      <c r="A4756" s="31" t="s">
        <v>2106</v>
      </c>
    </row>
    <row r="4757" spans="1:1">
      <c r="A4757" s="31" t="s">
        <v>2106</v>
      </c>
    </row>
    <row r="4758" spans="1:1">
      <c r="A4758" s="31" t="s">
        <v>2106</v>
      </c>
    </row>
    <row r="4759" spans="1:1">
      <c r="A4759" s="31" t="s">
        <v>2106</v>
      </c>
    </row>
    <row r="4760" spans="1:1">
      <c r="A4760" s="31" t="s">
        <v>2106</v>
      </c>
    </row>
    <row r="4761" spans="1:1">
      <c r="A4761" s="31" t="s">
        <v>2106</v>
      </c>
    </row>
    <row r="4762" spans="1:1">
      <c r="A4762" s="31" t="s">
        <v>2106</v>
      </c>
    </row>
    <row r="4763" spans="1:1">
      <c r="A4763" s="31" t="s">
        <v>2106</v>
      </c>
    </row>
    <row r="4764" spans="1:1">
      <c r="A4764" s="31" t="s">
        <v>2106</v>
      </c>
    </row>
    <row r="4765" spans="1:1">
      <c r="A4765" s="31" t="s">
        <v>2106</v>
      </c>
    </row>
    <row r="4766" spans="1:1">
      <c r="A4766" s="31" t="s">
        <v>2106</v>
      </c>
    </row>
    <row r="4767" spans="1:1">
      <c r="A4767" s="31" t="s">
        <v>2106</v>
      </c>
    </row>
    <row r="4768" spans="1:1">
      <c r="A4768" s="31" t="s">
        <v>2107</v>
      </c>
    </row>
    <row r="4769" spans="1:1">
      <c r="A4769" s="31" t="s">
        <v>2107</v>
      </c>
    </row>
    <row r="4770" spans="1:1">
      <c r="A4770" s="31" t="s">
        <v>2107</v>
      </c>
    </row>
    <row r="4771" spans="1:1">
      <c r="A4771" s="31" t="s">
        <v>2107</v>
      </c>
    </row>
    <row r="4772" spans="1:1">
      <c r="A4772" s="31" t="s">
        <v>2107</v>
      </c>
    </row>
    <row r="4773" spans="1:1">
      <c r="A4773" s="31" t="s">
        <v>2107</v>
      </c>
    </row>
    <row r="4774" spans="1:1">
      <c r="A4774" s="31" t="s">
        <v>2107</v>
      </c>
    </row>
    <row r="4775" spans="1:1">
      <c r="A4775" s="31" t="s">
        <v>2107</v>
      </c>
    </row>
    <row r="4776" spans="1:1">
      <c r="A4776" s="31" t="s">
        <v>2107</v>
      </c>
    </row>
    <row r="4777" spans="1:1">
      <c r="A4777" s="31" t="s">
        <v>2107</v>
      </c>
    </row>
    <row r="4778" spans="1:1">
      <c r="A4778" s="31" t="s">
        <v>2107</v>
      </c>
    </row>
    <row r="4779" spans="1:1">
      <c r="A4779" s="31" t="s">
        <v>2107</v>
      </c>
    </row>
    <row r="4780" spans="1:1">
      <c r="A4780" s="31" t="s">
        <v>2107</v>
      </c>
    </row>
    <row r="4781" spans="1:1">
      <c r="A4781" s="31" t="s">
        <v>2107</v>
      </c>
    </row>
    <row r="4782" spans="1:1">
      <c r="A4782" s="31" t="s">
        <v>2107</v>
      </c>
    </row>
    <row r="4783" spans="1:1">
      <c r="A4783" s="31" t="s">
        <v>2107</v>
      </c>
    </row>
    <row r="4784" spans="1:1">
      <c r="A4784" s="31" t="s">
        <v>2107</v>
      </c>
    </row>
    <row r="4785" spans="1:1">
      <c r="A4785" s="31" t="s">
        <v>2107</v>
      </c>
    </row>
    <row r="4786" spans="1:1">
      <c r="A4786" s="31" t="s">
        <v>2107</v>
      </c>
    </row>
    <row r="4787" spans="1:1">
      <c r="A4787" s="31" t="s">
        <v>2107</v>
      </c>
    </row>
    <row r="4788" spans="1:1">
      <c r="A4788" s="31" t="s">
        <v>2107</v>
      </c>
    </row>
    <row r="4789" spans="1:1">
      <c r="A4789" s="31" t="s">
        <v>2107</v>
      </c>
    </row>
    <row r="4790" spans="1:1">
      <c r="A4790" s="31" t="s">
        <v>2107</v>
      </c>
    </row>
    <row r="4791" spans="1:1">
      <c r="A4791" s="31" t="s">
        <v>2108</v>
      </c>
    </row>
    <row r="4792" spans="1:1">
      <c r="A4792" s="31" t="s">
        <v>2108</v>
      </c>
    </row>
    <row r="4793" spans="1:1">
      <c r="A4793" s="31" t="s">
        <v>2108</v>
      </c>
    </row>
    <row r="4794" spans="1:1">
      <c r="A4794" s="31" t="s">
        <v>2108</v>
      </c>
    </row>
    <row r="4795" spans="1:1">
      <c r="A4795" s="31" t="s">
        <v>2108</v>
      </c>
    </row>
    <row r="4796" spans="1:1">
      <c r="A4796" s="31" t="s">
        <v>2108</v>
      </c>
    </row>
    <row r="4797" spans="1:1">
      <c r="A4797" s="31" t="s">
        <v>2108</v>
      </c>
    </row>
    <row r="4798" spans="1:1">
      <c r="A4798" s="31" t="s">
        <v>2108</v>
      </c>
    </row>
    <row r="4799" spans="1:1">
      <c r="A4799" s="31" t="s">
        <v>2108</v>
      </c>
    </row>
    <row r="4800" spans="1:1">
      <c r="A4800" s="31" t="s">
        <v>2108</v>
      </c>
    </row>
    <row r="4801" spans="1:1">
      <c r="A4801" s="31" t="s">
        <v>2108</v>
      </c>
    </row>
    <row r="4802" spans="1:1">
      <c r="A4802" s="31" t="s">
        <v>2108</v>
      </c>
    </row>
    <row r="4803" spans="1:1">
      <c r="A4803" s="31" t="s">
        <v>2108</v>
      </c>
    </row>
    <row r="4804" spans="1:1">
      <c r="A4804" s="31" t="s">
        <v>2108</v>
      </c>
    </row>
    <row r="4805" spans="1:1">
      <c r="A4805" s="31" t="s">
        <v>2108</v>
      </c>
    </row>
    <row r="4806" spans="1:1">
      <c r="A4806" s="31" t="s">
        <v>2108</v>
      </c>
    </row>
    <row r="4807" spans="1:1">
      <c r="A4807" s="31" t="s">
        <v>2108</v>
      </c>
    </row>
    <row r="4808" spans="1:1">
      <c r="A4808" s="31" t="s">
        <v>2108</v>
      </c>
    </row>
    <row r="4809" spans="1:1">
      <c r="A4809" s="31" t="s">
        <v>2108</v>
      </c>
    </row>
    <row r="4810" spans="1:1">
      <c r="A4810" s="31" t="s">
        <v>2108</v>
      </c>
    </row>
    <row r="4811" spans="1:1">
      <c r="A4811" s="31" t="s">
        <v>2108</v>
      </c>
    </row>
    <row r="4812" spans="1:1">
      <c r="A4812" s="31" t="s">
        <v>2109</v>
      </c>
    </row>
    <row r="4813" spans="1:1">
      <c r="A4813" s="31" t="s">
        <v>2109</v>
      </c>
    </row>
    <row r="4814" spans="1:1">
      <c r="A4814" s="31" t="s">
        <v>2109</v>
      </c>
    </row>
    <row r="4815" spans="1:1">
      <c r="A4815" s="31" t="s">
        <v>2109</v>
      </c>
    </row>
    <row r="4816" spans="1:1">
      <c r="A4816" s="31" t="s">
        <v>2109</v>
      </c>
    </row>
    <row r="4817" spans="1:1">
      <c r="A4817" s="31" t="s">
        <v>2109</v>
      </c>
    </row>
    <row r="4818" spans="1:1">
      <c r="A4818" s="31" t="s">
        <v>2109</v>
      </c>
    </row>
    <row r="4819" spans="1:1">
      <c r="A4819" s="31" t="s">
        <v>2109</v>
      </c>
    </row>
    <row r="4820" spans="1:1">
      <c r="A4820" s="31" t="s">
        <v>2109</v>
      </c>
    </row>
    <row r="4821" spans="1:1">
      <c r="A4821" s="31" t="s">
        <v>2109</v>
      </c>
    </row>
    <row r="4822" spans="1:1">
      <c r="A4822" s="31" t="s">
        <v>2109</v>
      </c>
    </row>
    <row r="4823" spans="1:1">
      <c r="A4823" s="31" t="s">
        <v>2109</v>
      </c>
    </row>
    <row r="4824" spans="1:1">
      <c r="A4824" s="31" t="s">
        <v>2109</v>
      </c>
    </row>
    <row r="4825" spans="1:1">
      <c r="A4825" s="31" t="s">
        <v>2109</v>
      </c>
    </row>
    <row r="4826" spans="1:1">
      <c r="A4826" s="31" t="s">
        <v>2109</v>
      </c>
    </row>
    <row r="4827" spans="1:1">
      <c r="A4827" s="31" t="s">
        <v>2109</v>
      </c>
    </row>
    <row r="4828" spans="1:1">
      <c r="A4828" s="31" t="s">
        <v>2109</v>
      </c>
    </row>
    <row r="4829" spans="1:1">
      <c r="A4829" s="31" t="s">
        <v>2109</v>
      </c>
    </row>
    <row r="4830" spans="1:1">
      <c r="A4830" s="31" t="s">
        <v>2109</v>
      </c>
    </row>
    <row r="4831" spans="1:1">
      <c r="A4831" s="31" t="s">
        <v>2109</v>
      </c>
    </row>
    <row r="4832" spans="1:1">
      <c r="A4832" s="31" t="s">
        <v>2109</v>
      </c>
    </row>
    <row r="4833" spans="1:1">
      <c r="A4833" s="31" t="s">
        <v>2109</v>
      </c>
    </row>
    <row r="4834" spans="1:1">
      <c r="A4834" s="31" t="s">
        <v>2109</v>
      </c>
    </row>
    <row r="4835" spans="1:1">
      <c r="A4835" s="31" t="s">
        <v>2109</v>
      </c>
    </row>
    <row r="4836" spans="1:1">
      <c r="A4836" s="31" t="s">
        <v>2109</v>
      </c>
    </row>
    <row r="4837" spans="1:1">
      <c r="A4837" s="31" t="s">
        <v>2109</v>
      </c>
    </row>
    <row r="4838" spans="1:1">
      <c r="A4838" s="31" t="s">
        <v>2109</v>
      </c>
    </row>
    <row r="4839" spans="1:1">
      <c r="A4839" s="31" t="s">
        <v>2109</v>
      </c>
    </row>
    <row r="4840" spans="1:1">
      <c r="A4840" s="31" t="s">
        <v>2109</v>
      </c>
    </row>
    <row r="4841" spans="1:1">
      <c r="A4841" s="31" t="s">
        <v>2109</v>
      </c>
    </row>
    <row r="4842" spans="1:1">
      <c r="A4842" s="31" t="s">
        <v>2109</v>
      </c>
    </row>
    <row r="4843" spans="1:1">
      <c r="A4843" s="31" t="s">
        <v>2109</v>
      </c>
    </row>
    <row r="4844" spans="1:1">
      <c r="A4844" s="31" t="s">
        <v>2109</v>
      </c>
    </row>
    <row r="4845" spans="1:1">
      <c r="A4845" s="31" t="s">
        <v>2109</v>
      </c>
    </row>
    <row r="4846" spans="1:1">
      <c r="A4846" s="31" t="s">
        <v>2109</v>
      </c>
    </row>
    <row r="4847" spans="1:1">
      <c r="A4847" s="31" t="s">
        <v>2109</v>
      </c>
    </row>
    <row r="4848" spans="1:1">
      <c r="A4848" s="31" t="s">
        <v>2109</v>
      </c>
    </row>
    <row r="4849" spans="1:1">
      <c r="A4849" s="31" t="s">
        <v>2109</v>
      </c>
    </row>
    <row r="4850" spans="1:1">
      <c r="A4850" s="31" t="s">
        <v>2109</v>
      </c>
    </row>
    <row r="4851" spans="1:1">
      <c r="A4851" s="31" t="s">
        <v>2109</v>
      </c>
    </row>
    <row r="4852" spans="1:1">
      <c r="A4852" s="31" t="s">
        <v>2109</v>
      </c>
    </row>
    <row r="4853" spans="1:1">
      <c r="A4853" s="31" t="s">
        <v>2109</v>
      </c>
    </row>
    <row r="4854" spans="1:1">
      <c r="A4854" s="31" t="s">
        <v>2109</v>
      </c>
    </row>
    <row r="4855" spans="1:1">
      <c r="A4855" s="31" t="s">
        <v>2109</v>
      </c>
    </row>
    <row r="4856" spans="1:1">
      <c r="A4856" s="31" t="s">
        <v>2109</v>
      </c>
    </row>
    <row r="4857" spans="1:1">
      <c r="A4857" s="31" t="s">
        <v>2109</v>
      </c>
    </row>
    <row r="4858" spans="1:1">
      <c r="A4858" s="31" t="s">
        <v>2109</v>
      </c>
    </row>
    <row r="4859" spans="1:1">
      <c r="A4859" s="31" t="s">
        <v>2109</v>
      </c>
    </row>
    <row r="4860" spans="1:1">
      <c r="A4860" s="31" t="s">
        <v>2109</v>
      </c>
    </row>
    <row r="4861" spans="1:1">
      <c r="A4861" s="31" t="s">
        <v>2109</v>
      </c>
    </row>
    <row r="4862" spans="1:1">
      <c r="A4862" s="31" t="s">
        <v>2109</v>
      </c>
    </row>
    <row r="4863" spans="1:1">
      <c r="A4863" s="31" t="s">
        <v>2109</v>
      </c>
    </row>
    <row r="4864" spans="1:1">
      <c r="A4864" s="31" t="s">
        <v>2109</v>
      </c>
    </row>
    <row r="4865" spans="1:1">
      <c r="A4865" s="31" t="s">
        <v>2109</v>
      </c>
    </row>
    <row r="4866" spans="1:1">
      <c r="A4866" s="31" t="s">
        <v>2109</v>
      </c>
    </row>
    <row r="4867" spans="1:1">
      <c r="A4867" s="31" t="s">
        <v>2109</v>
      </c>
    </row>
    <row r="4868" spans="1:1">
      <c r="A4868" s="31" t="s">
        <v>2109</v>
      </c>
    </row>
    <row r="4869" spans="1:1">
      <c r="A4869" s="31" t="s">
        <v>2109</v>
      </c>
    </row>
    <row r="4870" spans="1:1">
      <c r="A4870" s="31" t="s">
        <v>2109</v>
      </c>
    </row>
    <row r="4871" spans="1:1">
      <c r="A4871" s="31" t="s">
        <v>2109</v>
      </c>
    </row>
    <row r="4872" spans="1:1">
      <c r="A4872" s="31" t="s">
        <v>2109</v>
      </c>
    </row>
    <row r="4873" spans="1:1">
      <c r="A4873" s="31" t="s">
        <v>2109</v>
      </c>
    </row>
    <row r="4874" spans="1:1">
      <c r="A4874" s="31" t="s">
        <v>2109</v>
      </c>
    </row>
    <row r="4875" spans="1:1">
      <c r="A4875" s="31" t="s">
        <v>2109</v>
      </c>
    </row>
    <row r="4876" spans="1:1">
      <c r="A4876" s="31" t="s">
        <v>2109</v>
      </c>
    </row>
    <row r="4877" spans="1:1">
      <c r="A4877" s="31" t="s">
        <v>2109</v>
      </c>
    </row>
    <row r="4878" spans="1:1">
      <c r="A4878" s="31" t="s">
        <v>2109</v>
      </c>
    </row>
    <row r="4879" spans="1:1">
      <c r="A4879" s="31" t="s">
        <v>2109</v>
      </c>
    </row>
    <row r="4880" spans="1:1">
      <c r="A4880" s="31" t="s">
        <v>2109</v>
      </c>
    </row>
    <row r="4881" spans="1:1">
      <c r="A4881" s="31" t="s">
        <v>2109</v>
      </c>
    </row>
    <row r="4882" spans="1:1">
      <c r="A4882" s="31" t="s">
        <v>2109</v>
      </c>
    </row>
    <row r="4883" spans="1:1">
      <c r="A4883" s="31" t="s">
        <v>2109</v>
      </c>
    </row>
    <row r="4884" spans="1:1">
      <c r="A4884" s="31" t="s">
        <v>2109</v>
      </c>
    </row>
    <row r="4885" spans="1:1">
      <c r="A4885" s="31" t="s">
        <v>2109</v>
      </c>
    </row>
    <row r="4886" spans="1:1">
      <c r="A4886" s="31" t="s">
        <v>2109</v>
      </c>
    </row>
    <row r="4887" spans="1:1">
      <c r="A4887" s="31" t="s">
        <v>2109</v>
      </c>
    </row>
    <row r="4888" spans="1:1">
      <c r="A4888" s="31" t="s">
        <v>2109</v>
      </c>
    </row>
    <row r="4889" spans="1:1">
      <c r="A4889" s="31" t="s">
        <v>2109</v>
      </c>
    </row>
    <row r="4890" spans="1:1">
      <c r="A4890" s="31" t="s">
        <v>2109</v>
      </c>
    </row>
    <row r="4891" spans="1:1">
      <c r="A4891" s="31" t="s">
        <v>2109</v>
      </c>
    </row>
    <row r="4892" spans="1:1">
      <c r="A4892" s="31" t="s">
        <v>2109</v>
      </c>
    </row>
    <row r="4893" spans="1:1">
      <c r="A4893" s="31" t="s">
        <v>2109</v>
      </c>
    </row>
    <row r="4894" spans="1:1">
      <c r="A4894" s="31" t="s">
        <v>2109</v>
      </c>
    </row>
    <row r="4895" spans="1:1">
      <c r="A4895" s="31" t="s">
        <v>2109</v>
      </c>
    </row>
    <row r="4896" spans="1:1">
      <c r="A4896" s="31" t="s">
        <v>2109</v>
      </c>
    </row>
    <row r="4897" spans="1:1">
      <c r="A4897" s="31" t="s">
        <v>2109</v>
      </c>
    </row>
    <row r="4898" spans="1:1">
      <c r="A4898" s="31" t="s">
        <v>2109</v>
      </c>
    </row>
    <row r="4899" spans="1:1">
      <c r="A4899" s="31" t="s">
        <v>2109</v>
      </c>
    </row>
    <row r="4900" spans="1:1">
      <c r="A4900" s="31" t="s">
        <v>2110</v>
      </c>
    </row>
    <row r="4901" spans="1:1">
      <c r="A4901" s="31" t="s">
        <v>2110</v>
      </c>
    </row>
    <row r="4902" spans="1:1">
      <c r="A4902" s="31" t="s">
        <v>2110</v>
      </c>
    </row>
    <row r="4903" spans="1:1">
      <c r="A4903" s="31" t="s">
        <v>2110</v>
      </c>
    </row>
    <row r="4904" spans="1:1">
      <c r="A4904" s="31" t="s">
        <v>2110</v>
      </c>
    </row>
    <row r="4905" spans="1:1">
      <c r="A4905" s="31" t="s">
        <v>2110</v>
      </c>
    </row>
    <row r="4906" spans="1:1">
      <c r="A4906" s="31" t="s">
        <v>2110</v>
      </c>
    </row>
    <row r="4907" spans="1:1">
      <c r="A4907" s="31" t="s">
        <v>2110</v>
      </c>
    </row>
    <row r="4908" spans="1:1">
      <c r="A4908" s="31" t="s">
        <v>2110</v>
      </c>
    </row>
    <row r="4909" spans="1:1">
      <c r="A4909" s="31" t="s">
        <v>2110</v>
      </c>
    </row>
    <row r="4910" spans="1:1">
      <c r="A4910" s="31" t="s">
        <v>2110</v>
      </c>
    </row>
    <row r="4911" spans="1:1">
      <c r="A4911" s="31" t="s">
        <v>2110</v>
      </c>
    </row>
    <row r="4912" spans="1:1">
      <c r="A4912" s="31" t="s">
        <v>2110</v>
      </c>
    </row>
    <row r="4913" spans="1:1">
      <c r="A4913" s="31" t="s">
        <v>2110</v>
      </c>
    </row>
    <row r="4914" spans="1:1">
      <c r="A4914" s="31" t="s">
        <v>2110</v>
      </c>
    </row>
    <row r="4915" spans="1:1">
      <c r="A4915" s="31" t="s">
        <v>2110</v>
      </c>
    </row>
    <row r="4916" spans="1:1">
      <c r="A4916" s="31" t="s">
        <v>2110</v>
      </c>
    </row>
    <row r="4917" spans="1:1">
      <c r="A4917" s="31" t="s">
        <v>2110</v>
      </c>
    </row>
    <row r="4918" spans="1:1">
      <c r="A4918" s="31" t="s">
        <v>2111</v>
      </c>
    </row>
    <row r="4919" spans="1:1">
      <c r="A4919" s="31" t="s">
        <v>2111</v>
      </c>
    </row>
    <row r="4920" spans="1:1">
      <c r="A4920" s="31" t="s">
        <v>2111</v>
      </c>
    </row>
    <row r="4921" spans="1:1">
      <c r="A4921" s="31" t="s">
        <v>2111</v>
      </c>
    </row>
    <row r="4922" spans="1:1">
      <c r="A4922" s="31" t="s">
        <v>2111</v>
      </c>
    </row>
    <row r="4923" spans="1:1">
      <c r="A4923" s="31" t="s">
        <v>2111</v>
      </c>
    </row>
    <row r="4924" spans="1:1">
      <c r="A4924" s="31" t="s">
        <v>2111</v>
      </c>
    </row>
    <row r="4925" spans="1:1">
      <c r="A4925" s="31" t="s">
        <v>2111</v>
      </c>
    </row>
    <row r="4926" spans="1:1">
      <c r="A4926" s="31" t="s">
        <v>2111</v>
      </c>
    </row>
    <row r="4927" spans="1:1">
      <c r="A4927" s="31" t="s">
        <v>2111</v>
      </c>
    </row>
    <row r="4928" spans="1:1">
      <c r="A4928" s="31" t="s">
        <v>2111</v>
      </c>
    </row>
    <row r="4929" spans="1:1">
      <c r="A4929" s="31" t="s">
        <v>2111</v>
      </c>
    </row>
    <row r="4930" spans="1:1">
      <c r="A4930" s="31" t="s">
        <v>2111</v>
      </c>
    </row>
    <row r="4931" spans="1:1">
      <c r="A4931" s="31" t="s">
        <v>2111</v>
      </c>
    </row>
    <row r="4932" spans="1:1">
      <c r="A4932" s="31" t="s">
        <v>2111</v>
      </c>
    </row>
    <row r="4933" spans="1:1">
      <c r="A4933" s="31" t="s">
        <v>2111</v>
      </c>
    </row>
    <row r="4934" spans="1:1">
      <c r="A4934" s="31" t="s">
        <v>2111</v>
      </c>
    </row>
    <row r="4935" spans="1:1">
      <c r="A4935" s="31" t="s">
        <v>2111</v>
      </c>
    </row>
    <row r="4936" spans="1:1">
      <c r="A4936" s="31" t="s">
        <v>2111</v>
      </c>
    </row>
    <row r="4937" spans="1:1">
      <c r="A4937" s="31" t="s">
        <v>2111</v>
      </c>
    </row>
    <row r="4938" spans="1:1">
      <c r="A4938" s="31" t="s">
        <v>2111</v>
      </c>
    </row>
    <row r="4939" spans="1:1">
      <c r="A4939" s="31" t="s">
        <v>2111</v>
      </c>
    </row>
    <row r="4940" spans="1:1">
      <c r="A4940" s="31" t="s">
        <v>2111</v>
      </c>
    </row>
    <row r="4941" spans="1:1">
      <c r="A4941" s="31" t="s">
        <v>2111</v>
      </c>
    </row>
    <row r="4942" spans="1:1">
      <c r="A4942" s="31" t="s">
        <v>2111</v>
      </c>
    </row>
    <row r="4943" spans="1:1">
      <c r="A4943" s="31" t="s">
        <v>2111</v>
      </c>
    </row>
    <row r="4944" spans="1:1">
      <c r="A4944" s="31" t="s">
        <v>2111</v>
      </c>
    </row>
    <row r="4945" spans="1:1">
      <c r="A4945" s="31" t="s">
        <v>2112</v>
      </c>
    </row>
    <row r="4946" spans="1:1">
      <c r="A4946" s="31" t="s">
        <v>2112</v>
      </c>
    </row>
    <row r="4947" spans="1:1">
      <c r="A4947" s="31" t="s">
        <v>2112</v>
      </c>
    </row>
    <row r="4948" spans="1:1">
      <c r="A4948" s="31" t="s">
        <v>2112</v>
      </c>
    </row>
    <row r="4949" spans="1:1">
      <c r="A4949" s="31" t="s">
        <v>2112</v>
      </c>
    </row>
    <row r="4950" spans="1:1">
      <c r="A4950" s="31" t="s">
        <v>2112</v>
      </c>
    </row>
    <row r="4951" spans="1:1">
      <c r="A4951" s="31" t="s">
        <v>2112</v>
      </c>
    </row>
    <row r="4952" spans="1:1">
      <c r="A4952" s="31" t="s">
        <v>2112</v>
      </c>
    </row>
    <row r="4953" spans="1:1">
      <c r="A4953" s="31" t="s">
        <v>2112</v>
      </c>
    </row>
    <row r="4954" spans="1:1">
      <c r="A4954" s="31" t="s">
        <v>2112</v>
      </c>
    </row>
    <row r="4955" spans="1:1">
      <c r="A4955" s="31" t="s">
        <v>2112</v>
      </c>
    </row>
    <row r="4956" spans="1:1">
      <c r="A4956" s="31" t="s">
        <v>2112</v>
      </c>
    </row>
    <row r="4957" spans="1:1">
      <c r="A4957" s="31" t="s">
        <v>2112</v>
      </c>
    </row>
    <row r="4958" spans="1:1">
      <c r="A4958" s="31" t="s">
        <v>2112</v>
      </c>
    </row>
    <row r="4959" spans="1:1">
      <c r="A4959" s="31" t="s">
        <v>2112</v>
      </c>
    </row>
    <row r="4960" spans="1:1">
      <c r="A4960" s="31" t="s">
        <v>2112</v>
      </c>
    </row>
    <row r="4961" spans="1:1">
      <c r="A4961" s="31" t="s">
        <v>2112</v>
      </c>
    </row>
    <row r="4962" spans="1:1">
      <c r="A4962" s="31" t="s">
        <v>2112</v>
      </c>
    </row>
    <row r="4963" spans="1:1">
      <c r="A4963" s="31" t="s">
        <v>2112</v>
      </c>
    </row>
    <row r="4964" spans="1:1">
      <c r="A4964" s="31" t="s">
        <v>2112</v>
      </c>
    </row>
    <row r="4965" spans="1:1">
      <c r="A4965" s="31" t="s">
        <v>2112</v>
      </c>
    </row>
    <row r="4966" spans="1:1">
      <c r="A4966" s="31" t="s">
        <v>2112</v>
      </c>
    </row>
    <row r="4967" spans="1:1">
      <c r="A4967" s="31" t="s">
        <v>2112</v>
      </c>
    </row>
    <row r="4968" spans="1:1">
      <c r="A4968" s="31" t="s">
        <v>2112</v>
      </c>
    </row>
    <row r="4969" spans="1:1">
      <c r="A4969" s="31" t="s">
        <v>2113</v>
      </c>
    </row>
    <row r="4970" spans="1:1">
      <c r="A4970" s="31" t="s">
        <v>2113</v>
      </c>
    </row>
    <row r="4971" spans="1:1">
      <c r="A4971" s="31" t="s">
        <v>2113</v>
      </c>
    </row>
    <row r="4972" spans="1:1">
      <c r="A4972" s="31" t="s">
        <v>2113</v>
      </c>
    </row>
    <row r="4973" spans="1:1">
      <c r="A4973" s="31" t="s">
        <v>2113</v>
      </c>
    </row>
    <row r="4974" spans="1:1">
      <c r="A4974" s="31" t="s">
        <v>2114</v>
      </c>
    </row>
    <row r="4975" spans="1:1">
      <c r="A4975" s="31" t="s">
        <v>2114</v>
      </c>
    </row>
    <row r="4976" spans="1:1">
      <c r="A4976" s="31" t="s">
        <v>2114</v>
      </c>
    </row>
    <row r="4977" spans="1:1">
      <c r="A4977" s="31" t="s">
        <v>2114</v>
      </c>
    </row>
    <row r="4978" spans="1:1">
      <c r="A4978" s="31" t="s">
        <v>2114</v>
      </c>
    </row>
    <row r="4979" spans="1:1">
      <c r="A4979" s="31" t="s">
        <v>2114</v>
      </c>
    </row>
    <row r="4980" spans="1:1">
      <c r="A4980" s="31" t="s">
        <v>2114</v>
      </c>
    </row>
    <row r="4981" spans="1:1">
      <c r="A4981" s="31" t="s">
        <v>2114</v>
      </c>
    </row>
    <row r="4982" spans="1:1">
      <c r="A4982" s="31" t="s">
        <v>2114</v>
      </c>
    </row>
    <row r="4983" spans="1:1">
      <c r="A4983" s="31" t="s">
        <v>2114</v>
      </c>
    </row>
    <row r="4984" spans="1:1">
      <c r="A4984" s="31" t="s">
        <v>2114</v>
      </c>
    </row>
    <row r="4985" spans="1:1">
      <c r="A4985" s="31" t="s">
        <v>2114</v>
      </c>
    </row>
    <row r="4986" spans="1:1">
      <c r="A4986" s="31" t="s">
        <v>2114</v>
      </c>
    </row>
    <row r="4987" spans="1:1">
      <c r="A4987" s="31" t="s">
        <v>2114</v>
      </c>
    </row>
    <row r="4988" spans="1:1">
      <c r="A4988" s="31" t="s">
        <v>2114</v>
      </c>
    </row>
    <row r="4989" spans="1:1">
      <c r="A4989" s="31" t="s">
        <v>2147</v>
      </c>
    </row>
    <row r="4990" spans="1:1">
      <c r="A4990" s="31" t="s">
        <v>2147</v>
      </c>
    </row>
    <row r="4991" spans="1:1">
      <c r="A4991" s="31" t="s">
        <v>2147</v>
      </c>
    </row>
    <row r="4992" spans="1:1">
      <c r="A4992" s="31" t="s">
        <v>2147</v>
      </c>
    </row>
    <row r="4993" spans="1:1">
      <c r="A4993" s="31" t="s">
        <v>2147</v>
      </c>
    </row>
    <row r="4994" spans="1:1">
      <c r="A4994" s="31" t="s">
        <v>2147</v>
      </c>
    </row>
    <row r="4995" spans="1:1">
      <c r="A4995" s="31" t="s">
        <v>2147</v>
      </c>
    </row>
    <row r="4996" spans="1:1">
      <c r="A4996" s="31" t="s">
        <v>2147</v>
      </c>
    </row>
    <row r="4997" spans="1:1">
      <c r="A4997" s="31" t="s">
        <v>2147</v>
      </c>
    </row>
    <row r="4998" spans="1:1">
      <c r="A4998" s="31" t="s">
        <v>2147</v>
      </c>
    </row>
    <row r="4999" spans="1:1">
      <c r="A4999" s="31" t="s">
        <v>2147</v>
      </c>
    </row>
    <row r="5000" spans="1:1">
      <c r="A5000" s="31" t="s">
        <v>2147</v>
      </c>
    </row>
    <row r="5001" spans="1:1">
      <c r="A5001" s="31" t="s">
        <v>2147</v>
      </c>
    </row>
    <row r="5002" spans="1:1">
      <c r="A5002" s="31" t="s">
        <v>2147</v>
      </c>
    </row>
    <row r="5003" spans="1:1">
      <c r="A5003" s="31" t="s">
        <v>2147</v>
      </c>
    </row>
    <row r="5004" spans="1:1">
      <c r="A5004" s="31" t="s">
        <v>2147</v>
      </c>
    </row>
    <row r="5005" spans="1:1">
      <c r="A5005" s="31" t="s">
        <v>2147</v>
      </c>
    </row>
    <row r="5006" spans="1:1">
      <c r="A5006" s="31" t="s">
        <v>2147</v>
      </c>
    </row>
    <row r="5007" spans="1:1">
      <c r="A5007" s="31" t="s">
        <v>2147</v>
      </c>
    </row>
    <row r="5008" spans="1:1">
      <c r="A5008" s="31" t="s">
        <v>2147</v>
      </c>
    </row>
    <row r="5009" spans="1:1">
      <c r="A5009" s="31" t="s">
        <v>2147</v>
      </c>
    </row>
    <row r="5010" spans="1:1">
      <c r="A5010" s="31" t="s">
        <v>2147</v>
      </c>
    </row>
    <row r="5011" spans="1:1">
      <c r="A5011" s="31" t="s">
        <v>2147</v>
      </c>
    </row>
    <row r="5012" spans="1:1">
      <c r="A5012" s="31" t="s">
        <v>2147</v>
      </c>
    </row>
    <row r="5013" spans="1:1">
      <c r="A5013" s="31" t="s">
        <v>2147</v>
      </c>
    </row>
    <row r="5014" spans="1:1">
      <c r="A5014" s="31" t="s">
        <v>2147</v>
      </c>
    </row>
    <row r="5015" spans="1:1">
      <c r="A5015" s="31" t="s">
        <v>2147</v>
      </c>
    </row>
    <row r="5016" spans="1:1">
      <c r="A5016" s="31" t="s">
        <v>2147</v>
      </c>
    </row>
    <row r="5017" spans="1:1">
      <c r="A5017" s="31" t="s">
        <v>2147</v>
      </c>
    </row>
    <row r="5018" spans="1:1">
      <c r="A5018" s="31" t="s">
        <v>2147</v>
      </c>
    </row>
    <row r="5019" spans="1:1">
      <c r="A5019" s="31" t="s">
        <v>2147</v>
      </c>
    </row>
    <row r="5020" spans="1:1">
      <c r="A5020" s="31" t="s">
        <v>2147</v>
      </c>
    </row>
    <row r="5021" spans="1:1">
      <c r="A5021" s="31" t="s">
        <v>2147</v>
      </c>
    </row>
    <row r="5022" spans="1:1">
      <c r="A5022" s="31" t="s">
        <v>2147</v>
      </c>
    </row>
    <row r="5023" spans="1:1">
      <c r="A5023" s="31" t="s">
        <v>2147</v>
      </c>
    </row>
    <row r="5024" spans="1:1">
      <c r="A5024" s="31" t="s">
        <v>2147</v>
      </c>
    </row>
    <row r="5025" spans="1:1">
      <c r="A5025" s="31" t="s">
        <v>2147</v>
      </c>
    </row>
    <row r="5026" spans="1:1">
      <c r="A5026" s="31" t="s">
        <v>2147</v>
      </c>
    </row>
    <row r="5027" spans="1:1">
      <c r="A5027" s="31" t="s">
        <v>2434</v>
      </c>
    </row>
    <row r="5028" spans="1:1">
      <c r="A5028" s="31" t="s">
        <v>2434</v>
      </c>
    </row>
    <row r="5029" spans="1:1">
      <c r="A5029" s="31" t="s">
        <v>2434</v>
      </c>
    </row>
    <row r="5030" spans="1:1">
      <c r="A5030" s="31" t="s">
        <v>2437</v>
      </c>
    </row>
    <row r="5031" spans="1:1">
      <c r="A5031" s="31" t="s">
        <v>2437</v>
      </c>
    </row>
    <row r="5032" spans="1:1">
      <c r="A5032" s="31" t="s">
        <v>1831</v>
      </c>
    </row>
    <row r="5033" spans="1:1">
      <c r="A5033" s="31" t="s">
        <v>1831</v>
      </c>
    </row>
    <row r="5034" spans="1:1">
      <c r="A5034" s="31" t="s">
        <v>1831</v>
      </c>
    </row>
    <row r="5035" spans="1:1">
      <c r="A5035" s="31" t="s">
        <v>1831</v>
      </c>
    </row>
    <row r="5036" spans="1:1">
      <c r="A5036" s="31" t="s">
        <v>1831</v>
      </c>
    </row>
    <row r="5037" spans="1:1">
      <c r="A5037" s="31" t="s">
        <v>1842</v>
      </c>
    </row>
    <row r="5038" spans="1:1">
      <c r="A5038" s="31" t="s">
        <v>1842</v>
      </c>
    </row>
    <row r="5039" spans="1:1">
      <c r="A5039" s="31" t="s">
        <v>1842</v>
      </c>
    </row>
    <row r="5040" spans="1:1">
      <c r="A5040" s="31" t="s">
        <v>1842</v>
      </c>
    </row>
    <row r="5041" spans="1:1">
      <c r="A5041" s="31" t="s">
        <v>1842</v>
      </c>
    </row>
    <row r="5042" spans="1:1">
      <c r="A5042" s="31" t="s">
        <v>1842</v>
      </c>
    </row>
    <row r="5043" spans="1:1">
      <c r="A5043" s="31" t="s">
        <v>1842</v>
      </c>
    </row>
    <row r="5044" spans="1:1">
      <c r="A5044" s="31" t="s">
        <v>1842</v>
      </c>
    </row>
    <row r="5045" spans="1:1">
      <c r="A5045" s="31" t="s">
        <v>1842</v>
      </c>
    </row>
    <row r="5046" spans="1:1">
      <c r="A5046" s="31" t="s">
        <v>1842</v>
      </c>
    </row>
    <row r="5047" spans="1:1">
      <c r="A5047" s="31" t="s">
        <v>1842</v>
      </c>
    </row>
    <row r="5048" spans="1:1">
      <c r="A5048" s="31" t="s">
        <v>1842</v>
      </c>
    </row>
    <row r="5049" spans="1:1">
      <c r="A5049" s="31" t="s">
        <v>1842</v>
      </c>
    </row>
    <row r="5050" spans="1:1">
      <c r="A5050" s="31" t="s">
        <v>1842</v>
      </c>
    </row>
    <row r="5051" spans="1:1">
      <c r="A5051" s="31" t="s">
        <v>1842</v>
      </c>
    </row>
    <row r="5052" spans="1:1">
      <c r="A5052" s="31" t="s">
        <v>1842</v>
      </c>
    </row>
    <row r="5053" spans="1:1">
      <c r="A5053" s="31" t="s">
        <v>1842</v>
      </c>
    </row>
    <row r="5054" spans="1:1">
      <c r="A5054" s="31" t="s">
        <v>1842</v>
      </c>
    </row>
    <row r="5055" spans="1:1">
      <c r="A5055" s="31" t="s">
        <v>1842</v>
      </c>
    </row>
    <row r="5056" spans="1:1">
      <c r="A5056" s="31" t="s">
        <v>1842</v>
      </c>
    </row>
    <row r="5057" spans="1:1">
      <c r="A5057" s="31" t="s">
        <v>1842</v>
      </c>
    </row>
    <row r="5058" spans="1:1">
      <c r="A5058" s="31" t="s">
        <v>1842</v>
      </c>
    </row>
    <row r="5059" spans="1:1">
      <c r="A5059" s="31" t="s">
        <v>1842</v>
      </c>
    </row>
    <row r="5060" spans="1:1">
      <c r="A5060" s="31" t="s">
        <v>1842</v>
      </c>
    </row>
    <row r="5061" spans="1:1">
      <c r="A5061" s="31" t="s">
        <v>1842</v>
      </c>
    </row>
    <row r="5062" spans="1:1">
      <c r="A5062" s="31" t="s">
        <v>1842</v>
      </c>
    </row>
    <row r="5063" spans="1:1">
      <c r="A5063" s="31" t="s">
        <v>1842</v>
      </c>
    </row>
    <row r="5064" spans="1:1">
      <c r="A5064" s="31" t="s">
        <v>1842</v>
      </c>
    </row>
    <row r="5065" spans="1:1">
      <c r="A5065" s="31" t="s">
        <v>1842</v>
      </c>
    </row>
    <row r="5066" spans="1:1">
      <c r="A5066" s="31" t="s">
        <v>1842</v>
      </c>
    </row>
    <row r="5067" spans="1:1">
      <c r="A5067" s="31" t="s">
        <v>1842</v>
      </c>
    </row>
    <row r="5068" spans="1:1">
      <c r="A5068" s="31" t="s">
        <v>1842</v>
      </c>
    </row>
    <row r="5069" spans="1:1">
      <c r="A5069" s="31" t="s">
        <v>1842</v>
      </c>
    </row>
    <row r="5070" spans="1:1">
      <c r="A5070" s="31" t="s">
        <v>1842</v>
      </c>
    </row>
    <row r="5071" spans="1:1">
      <c r="A5071" s="31" t="s">
        <v>1843</v>
      </c>
    </row>
    <row r="5072" spans="1:1">
      <c r="A5072" s="31" t="s">
        <v>1843</v>
      </c>
    </row>
    <row r="5073" spans="1:1">
      <c r="A5073" s="31" t="s">
        <v>1846</v>
      </c>
    </row>
    <row r="5074" spans="1:1">
      <c r="A5074" s="31" t="s">
        <v>1846</v>
      </c>
    </row>
    <row r="5075" spans="1:1">
      <c r="A5075" s="31" t="s">
        <v>1846</v>
      </c>
    </row>
    <row r="5076" spans="1:1">
      <c r="A5076" s="31" t="s">
        <v>1846</v>
      </c>
    </row>
    <row r="5077" spans="1:1">
      <c r="A5077" s="31" t="s">
        <v>1846</v>
      </c>
    </row>
    <row r="5078" spans="1:1">
      <c r="A5078" s="31" t="s">
        <v>1846</v>
      </c>
    </row>
    <row r="5079" spans="1:1">
      <c r="A5079" s="31" t="s">
        <v>1846</v>
      </c>
    </row>
    <row r="5080" spans="1:1">
      <c r="A5080" s="31" t="s">
        <v>1846</v>
      </c>
    </row>
    <row r="5081" spans="1:1">
      <c r="A5081" s="31" t="s">
        <v>1846</v>
      </c>
    </row>
    <row r="5082" spans="1:1">
      <c r="A5082" s="31" t="s">
        <v>1846</v>
      </c>
    </row>
    <row r="5083" spans="1:1">
      <c r="A5083" s="31" t="s">
        <v>1846</v>
      </c>
    </row>
    <row r="5084" spans="1:1">
      <c r="A5084" s="31" t="s">
        <v>1846</v>
      </c>
    </row>
    <row r="5085" spans="1:1">
      <c r="A5085" s="31" t="s">
        <v>1848</v>
      </c>
    </row>
    <row r="5086" spans="1:1">
      <c r="A5086" s="31" t="s">
        <v>1848</v>
      </c>
    </row>
    <row r="5087" spans="1:1">
      <c r="A5087" s="31" t="s">
        <v>1848</v>
      </c>
    </row>
    <row r="5088" spans="1:1">
      <c r="A5088" s="31" t="s">
        <v>1904</v>
      </c>
    </row>
    <row r="5089" spans="1:1">
      <c r="A5089" s="31" t="s">
        <v>1987</v>
      </c>
    </row>
    <row r="5090" spans="1:1">
      <c r="A5090" s="31" t="s">
        <v>1987</v>
      </c>
    </row>
    <row r="5091" spans="1:1">
      <c r="A5091" s="31" t="s">
        <v>1987</v>
      </c>
    </row>
    <row r="5092" spans="1:1">
      <c r="A5092" s="31" t="s">
        <v>1987</v>
      </c>
    </row>
    <row r="5093" spans="1:1">
      <c r="A5093" s="31" t="s">
        <v>1987</v>
      </c>
    </row>
    <row r="5094" spans="1:1">
      <c r="A5094" s="31" t="s">
        <v>1987</v>
      </c>
    </row>
    <row r="5095" spans="1:1">
      <c r="A5095" s="31" t="s">
        <v>1987</v>
      </c>
    </row>
    <row r="5096" spans="1:1">
      <c r="A5096" s="31" t="s">
        <v>1987</v>
      </c>
    </row>
    <row r="5097" spans="1:1">
      <c r="A5097" s="31" t="s">
        <v>1987</v>
      </c>
    </row>
    <row r="5098" spans="1:1">
      <c r="A5098" s="31" t="s">
        <v>1987</v>
      </c>
    </row>
    <row r="5099" spans="1:1">
      <c r="A5099" s="31" t="s">
        <v>1987</v>
      </c>
    </row>
    <row r="5100" spans="1:1">
      <c r="A5100" s="31" t="s">
        <v>1987</v>
      </c>
    </row>
    <row r="5101" spans="1:1">
      <c r="A5101" s="31" t="s">
        <v>1987</v>
      </c>
    </row>
    <row r="5102" spans="1:1">
      <c r="A5102" s="31" t="s">
        <v>1987</v>
      </c>
    </row>
    <row r="5103" spans="1:1">
      <c r="A5103" s="31" t="s">
        <v>1987</v>
      </c>
    </row>
    <row r="5104" spans="1:1">
      <c r="A5104" s="31" t="s">
        <v>1987</v>
      </c>
    </row>
    <row r="5105" spans="1:1">
      <c r="A5105" s="31" t="s">
        <v>1987</v>
      </c>
    </row>
    <row r="5106" spans="1:1">
      <c r="A5106" s="31" t="s">
        <v>1987</v>
      </c>
    </row>
    <row r="5107" spans="1:1">
      <c r="A5107" s="31" t="s">
        <v>1987</v>
      </c>
    </row>
    <row r="5108" spans="1:1">
      <c r="A5108" s="31" t="s">
        <v>1987</v>
      </c>
    </row>
    <row r="5109" spans="1:1">
      <c r="A5109" s="31" t="s">
        <v>1987</v>
      </c>
    </row>
    <row r="5110" spans="1:1">
      <c r="A5110" s="31" t="s">
        <v>1987</v>
      </c>
    </row>
    <row r="5111" spans="1:1">
      <c r="A5111" s="31" t="s">
        <v>1987</v>
      </c>
    </row>
    <row r="5112" spans="1:1">
      <c r="A5112" s="31" t="s">
        <v>1987</v>
      </c>
    </row>
    <row r="5113" spans="1:1">
      <c r="A5113" s="31" t="s">
        <v>1987</v>
      </c>
    </row>
    <row r="5114" spans="1:1">
      <c r="A5114" s="31" t="s">
        <v>1987</v>
      </c>
    </row>
    <row r="5115" spans="1:1">
      <c r="A5115" s="31" t="s">
        <v>1987</v>
      </c>
    </row>
    <row r="5116" spans="1:1">
      <c r="A5116" s="31" t="s">
        <v>1987</v>
      </c>
    </row>
    <row r="5117" spans="1:1">
      <c r="A5117" s="31" t="s">
        <v>1987</v>
      </c>
    </row>
    <row r="5118" spans="1:1">
      <c r="A5118" s="31" t="s">
        <v>1987</v>
      </c>
    </row>
    <row r="5119" spans="1:1">
      <c r="A5119" s="31" t="s">
        <v>1987</v>
      </c>
    </row>
    <row r="5120" spans="1:1">
      <c r="A5120" s="31" t="s">
        <v>1987</v>
      </c>
    </row>
    <row r="5121" spans="1:1">
      <c r="A5121" s="31" t="s">
        <v>1987</v>
      </c>
    </row>
    <row r="5122" spans="1:1">
      <c r="A5122" s="31" t="s">
        <v>1987</v>
      </c>
    </row>
    <row r="5123" spans="1:1">
      <c r="A5123" s="31" t="s">
        <v>1987</v>
      </c>
    </row>
    <row r="5124" spans="1:1">
      <c r="A5124" s="31" t="s">
        <v>1987</v>
      </c>
    </row>
    <row r="5125" spans="1:1">
      <c r="A5125" s="31" t="s">
        <v>1987</v>
      </c>
    </row>
    <row r="5126" spans="1:1">
      <c r="A5126" s="31" t="s">
        <v>1987</v>
      </c>
    </row>
    <row r="5127" spans="1:1">
      <c r="A5127" s="31" t="s">
        <v>1987</v>
      </c>
    </row>
    <row r="5128" spans="1:1">
      <c r="A5128" s="31" t="s">
        <v>1987</v>
      </c>
    </row>
    <row r="5129" spans="1:1">
      <c r="A5129" s="31" t="s">
        <v>1987</v>
      </c>
    </row>
    <row r="5130" spans="1:1">
      <c r="A5130" s="31" t="s">
        <v>1987</v>
      </c>
    </row>
    <row r="5131" spans="1:1">
      <c r="A5131" s="31" t="s">
        <v>1987</v>
      </c>
    </row>
    <row r="5132" spans="1:1">
      <c r="A5132" s="31" t="s">
        <v>1987</v>
      </c>
    </row>
    <row r="5133" spans="1:1">
      <c r="A5133" s="31" t="s">
        <v>1987</v>
      </c>
    </row>
    <row r="5134" spans="1:1">
      <c r="A5134" s="31" t="s">
        <v>1987</v>
      </c>
    </row>
    <row r="5135" spans="1:1">
      <c r="A5135" s="31" t="s">
        <v>1987</v>
      </c>
    </row>
    <row r="5136" spans="1:1">
      <c r="A5136" s="31" t="s">
        <v>1987</v>
      </c>
    </row>
    <row r="5137" spans="1:1">
      <c r="A5137" s="31" t="s">
        <v>1987</v>
      </c>
    </row>
    <row r="5138" spans="1:1">
      <c r="A5138" s="31" t="s">
        <v>1987</v>
      </c>
    </row>
    <row r="5139" spans="1:1">
      <c r="A5139" s="31" t="s">
        <v>1987</v>
      </c>
    </row>
    <row r="5140" spans="1:1">
      <c r="A5140" s="31" t="s">
        <v>1987</v>
      </c>
    </row>
    <row r="5141" spans="1:1">
      <c r="A5141" s="31" t="s">
        <v>1987</v>
      </c>
    </row>
    <row r="5142" spans="1:1">
      <c r="A5142" s="31" t="s">
        <v>1987</v>
      </c>
    </row>
    <row r="5143" spans="1:1">
      <c r="A5143" s="31" t="s">
        <v>1987</v>
      </c>
    </row>
    <row r="5144" spans="1:1">
      <c r="A5144" s="31" t="s">
        <v>1987</v>
      </c>
    </row>
    <row r="5145" spans="1:1">
      <c r="A5145" s="31" t="s">
        <v>1987</v>
      </c>
    </row>
    <row r="5146" spans="1:1">
      <c r="A5146" s="31" t="s">
        <v>1987</v>
      </c>
    </row>
    <row r="5147" spans="1:1">
      <c r="A5147" s="31" t="s">
        <v>1987</v>
      </c>
    </row>
    <row r="5148" spans="1:1">
      <c r="A5148" s="31" t="s">
        <v>1987</v>
      </c>
    </row>
    <row r="5149" spans="1:1">
      <c r="A5149" s="31" t="s">
        <v>1987</v>
      </c>
    </row>
    <row r="5150" spans="1:1">
      <c r="A5150" s="31" t="s">
        <v>1987</v>
      </c>
    </row>
    <row r="5151" spans="1:1">
      <c r="A5151" s="31" t="s">
        <v>1987</v>
      </c>
    </row>
    <row r="5152" spans="1:1">
      <c r="A5152" s="31" t="s">
        <v>1987</v>
      </c>
    </row>
    <row r="5153" spans="1:1">
      <c r="A5153" s="31" t="s">
        <v>1991</v>
      </c>
    </row>
    <row r="5154" spans="1:1">
      <c r="A5154" s="31" t="s">
        <v>1991</v>
      </c>
    </row>
    <row r="5155" spans="1:1">
      <c r="A5155" s="31" t="s">
        <v>1991</v>
      </c>
    </row>
    <row r="5156" spans="1:1">
      <c r="A5156" s="31" t="s">
        <v>1991</v>
      </c>
    </row>
    <row r="5157" spans="1:1">
      <c r="A5157" s="31" t="s">
        <v>1991</v>
      </c>
    </row>
    <row r="5158" spans="1:1">
      <c r="A5158" s="31" t="s">
        <v>1991</v>
      </c>
    </row>
    <row r="5159" spans="1:1">
      <c r="A5159" s="31" t="s">
        <v>1991</v>
      </c>
    </row>
    <row r="5160" spans="1:1">
      <c r="A5160" s="31" t="s">
        <v>1991</v>
      </c>
    </row>
    <row r="5161" spans="1:1">
      <c r="A5161" s="31" t="s">
        <v>1991</v>
      </c>
    </row>
    <row r="5162" spans="1:1">
      <c r="A5162" s="31" t="s">
        <v>1991</v>
      </c>
    </row>
    <row r="5163" spans="1:1">
      <c r="A5163" s="31" t="s">
        <v>1991</v>
      </c>
    </row>
    <row r="5164" spans="1:1">
      <c r="A5164" s="31" t="s">
        <v>1991</v>
      </c>
    </row>
    <row r="5165" spans="1:1">
      <c r="A5165" s="31" t="s">
        <v>1991</v>
      </c>
    </row>
    <row r="5166" spans="1:1">
      <c r="A5166" s="31" t="s">
        <v>1991</v>
      </c>
    </row>
    <row r="5167" spans="1:1">
      <c r="A5167" s="31" t="s">
        <v>1991</v>
      </c>
    </row>
    <row r="5168" spans="1:1">
      <c r="A5168" s="31" t="s">
        <v>1991</v>
      </c>
    </row>
    <row r="5169" spans="1:1">
      <c r="A5169" s="31" t="s">
        <v>1991</v>
      </c>
    </row>
    <row r="5170" spans="1:1">
      <c r="A5170" s="31" t="s">
        <v>1991</v>
      </c>
    </row>
    <row r="5171" spans="1:1">
      <c r="A5171" s="31" t="s">
        <v>1991</v>
      </c>
    </row>
    <row r="5172" spans="1:1">
      <c r="A5172" s="31" t="s">
        <v>1991</v>
      </c>
    </row>
    <row r="5173" spans="1:1">
      <c r="A5173" s="31" t="s">
        <v>1991</v>
      </c>
    </row>
    <row r="5174" spans="1:1">
      <c r="A5174" s="31" t="s">
        <v>1991</v>
      </c>
    </row>
    <row r="5175" spans="1:1">
      <c r="A5175" s="31" t="s">
        <v>1991</v>
      </c>
    </row>
    <row r="5176" spans="1:1">
      <c r="A5176" s="31" t="s">
        <v>1991</v>
      </c>
    </row>
    <row r="5177" spans="1:1">
      <c r="A5177" s="31" t="s">
        <v>1991</v>
      </c>
    </row>
    <row r="5178" spans="1:1">
      <c r="A5178" s="31" t="s">
        <v>1991</v>
      </c>
    </row>
    <row r="5179" spans="1:1">
      <c r="A5179" s="31" t="s">
        <v>1991</v>
      </c>
    </row>
    <row r="5180" spans="1:1">
      <c r="A5180" s="31" t="s">
        <v>1991</v>
      </c>
    </row>
    <row r="5181" spans="1:1">
      <c r="A5181" s="31" t="s">
        <v>1991</v>
      </c>
    </row>
    <row r="5182" spans="1:1">
      <c r="A5182" s="31" t="s">
        <v>1991</v>
      </c>
    </row>
    <row r="5183" spans="1:1">
      <c r="A5183" s="31" t="s">
        <v>1991</v>
      </c>
    </row>
    <row r="5184" spans="1:1">
      <c r="A5184" s="31" t="s">
        <v>1991</v>
      </c>
    </row>
    <row r="5185" spans="1:1">
      <c r="A5185" s="31" t="s">
        <v>1991</v>
      </c>
    </row>
    <row r="5186" spans="1:1">
      <c r="A5186" s="31" t="s">
        <v>1991</v>
      </c>
    </row>
    <row r="5187" spans="1:1">
      <c r="A5187" s="31" t="s">
        <v>1991</v>
      </c>
    </row>
    <row r="5188" spans="1:1">
      <c r="A5188" s="31" t="s">
        <v>1991</v>
      </c>
    </row>
    <row r="5189" spans="1:1">
      <c r="A5189" s="31" t="s">
        <v>1991</v>
      </c>
    </row>
    <row r="5190" spans="1:1">
      <c r="A5190" s="31" t="s">
        <v>1991</v>
      </c>
    </row>
    <row r="5191" spans="1:1">
      <c r="A5191" s="31" t="s">
        <v>1991</v>
      </c>
    </row>
    <row r="5192" spans="1:1">
      <c r="A5192" s="31" t="s">
        <v>1991</v>
      </c>
    </row>
    <row r="5193" spans="1:1">
      <c r="A5193" s="31" t="s">
        <v>1991</v>
      </c>
    </row>
    <row r="5194" spans="1:1">
      <c r="A5194" s="31" t="s">
        <v>1991</v>
      </c>
    </row>
    <row r="5195" spans="1:1">
      <c r="A5195" s="31" t="s">
        <v>1991</v>
      </c>
    </row>
    <row r="5196" spans="1:1">
      <c r="A5196" s="31" t="s">
        <v>1991</v>
      </c>
    </row>
    <row r="5197" spans="1:1">
      <c r="A5197" s="31" t="s">
        <v>1991</v>
      </c>
    </row>
    <row r="5198" spans="1:1">
      <c r="A5198" s="31" t="s">
        <v>1991</v>
      </c>
    </row>
    <row r="5199" spans="1:1">
      <c r="A5199" s="31" t="s">
        <v>1991</v>
      </c>
    </row>
    <row r="5200" spans="1:1">
      <c r="A5200" s="31" t="s">
        <v>1991</v>
      </c>
    </row>
    <row r="5201" spans="1:1">
      <c r="A5201" s="31" t="s">
        <v>1991</v>
      </c>
    </row>
    <row r="5202" spans="1:1">
      <c r="A5202" s="31" t="s">
        <v>1991</v>
      </c>
    </row>
    <row r="5203" spans="1:1">
      <c r="A5203" s="31" t="s">
        <v>1991</v>
      </c>
    </row>
    <row r="5204" spans="1:1">
      <c r="A5204" s="31" t="s">
        <v>1991</v>
      </c>
    </row>
    <row r="5205" spans="1:1">
      <c r="A5205" s="31" t="s">
        <v>1991</v>
      </c>
    </row>
    <row r="5206" spans="1:1">
      <c r="A5206" s="31" t="s">
        <v>1991</v>
      </c>
    </row>
    <row r="5207" spans="1:1">
      <c r="A5207" s="31" t="s">
        <v>1991</v>
      </c>
    </row>
    <row r="5208" spans="1:1">
      <c r="A5208" s="31" t="s">
        <v>1991</v>
      </c>
    </row>
    <row r="5209" spans="1:1">
      <c r="A5209" s="31" t="s">
        <v>1991</v>
      </c>
    </row>
    <row r="5210" spans="1:1">
      <c r="A5210" s="31" t="s">
        <v>1991</v>
      </c>
    </row>
    <row r="5211" spans="1:1">
      <c r="A5211" s="31" t="s">
        <v>1991</v>
      </c>
    </row>
    <row r="5212" spans="1:1">
      <c r="A5212" s="31" t="s">
        <v>1991</v>
      </c>
    </row>
    <row r="5213" spans="1:1">
      <c r="A5213" s="31" t="s">
        <v>1991</v>
      </c>
    </row>
    <row r="5214" spans="1:1">
      <c r="A5214" s="31" t="s">
        <v>1991</v>
      </c>
    </row>
    <row r="5215" spans="1:1">
      <c r="A5215" s="31" t="s">
        <v>1991</v>
      </c>
    </row>
    <row r="5216" spans="1:1">
      <c r="A5216" s="31" t="s">
        <v>1991</v>
      </c>
    </row>
    <row r="5217" spans="1:1">
      <c r="A5217" s="31" t="s">
        <v>1991</v>
      </c>
    </row>
    <row r="5218" spans="1:1">
      <c r="A5218" s="31" t="s">
        <v>1991</v>
      </c>
    </row>
    <row r="5219" spans="1:1">
      <c r="A5219" s="31" t="s">
        <v>1991</v>
      </c>
    </row>
    <row r="5220" spans="1:1">
      <c r="A5220" s="31" t="s">
        <v>1991</v>
      </c>
    </row>
    <row r="5221" spans="1:1">
      <c r="A5221" s="31" t="s">
        <v>1991</v>
      </c>
    </row>
    <row r="5222" spans="1:1">
      <c r="A5222" s="31" t="s">
        <v>1991</v>
      </c>
    </row>
    <row r="5223" spans="1:1">
      <c r="A5223" s="31" t="s">
        <v>1991</v>
      </c>
    </row>
    <row r="5224" spans="1:1">
      <c r="A5224" s="31" t="s">
        <v>1991</v>
      </c>
    </row>
    <row r="5225" spans="1:1">
      <c r="A5225" s="31" t="s">
        <v>1991</v>
      </c>
    </row>
    <row r="5226" spans="1:1">
      <c r="A5226" s="31" t="s">
        <v>1991</v>
      </c>
    </row>
    <row r="5227" spans="1:1">
      <c r="A5227" s="31" t="s">
        <v>1991</v>
      </c>
    </row>
    <row r="5228" spans="1:1">
      <c r="A5228" s="31" t="s">
        <v>1991</v>
      </c>
    </row>
    <row r="5229" spans="1:1">
      <c r="A5229" s="31" t="s">
        <v>1991</v>
      </c>
    </row>
    <row r="5230" spans="1:1">
      <c r="A5230" s="31" t="s">
        <v>1991</v>
      </c>
    </row>
    <row r="5231" spans="1:1">
      <c r="A5231" s="31" t="s">
        <v>1991</v>
      </c>
    </row>
    <row r="5232" spans="1:1">
      <c r="A5232" s="31" t="s">
        <v>1991</v>
      </c>
    </row>
    <row r="5233" spans="1:1">
      <c r="A5233" s="31" t="s">
        <v>1991</v>
      </c>
    </row>
    <row r="5234" spans="1:1">
      <c r="A5234" s="31" t="s">
        <v>1991</v>
      </c>
    </row>
    <row r="5235" spans="1:1">
      <c r="A5235" s="31" t="s">
        <v>1991</v>
      </c>
    </row>
    <row r="5236" spans="1:1">
      <c r="A5236" s="31" t="s">
        <v>1991</v>
      </c>
    </row>
    <row r="5237" spans="1:1">
      <c r="A5237" s="31" t="s">
        <v>1991</v>
      </c>
    </row>
    <row r="5238" spans="1:1">
      <c r="A5238" s="31" t="s">
        <v>1991</v>
      </c>
    </row>
    <row r="5239" spans="1:1">
      <c r="A5239" s="31" t="s">
        <v>1991</v>
      </c>
    </row>
    <row r="5240" spans="1:1">
      <c r="A5240" s="31" t="s">
        <v>1991</v>
      </c>
    </row>
    <row r="5241" spans="1:1">
      <c r="A5241" s="31" t="s">
        <v>1991</v>
      </c>
    </row>
    <row r="5242" spans="1:1">
      <c r="A5242" s="31" t="s">
        <v>1991</v>
      </c>
    </row>
    <row r="5243" spans="1:1">
      <c r="A5243" s="31" t="s">
        <v>1991</v>
      </c>
    </row>
    <row r="5244" spans="1:1">
      <c r="A5244" s="31" t="s">
        <v>1991</v>
      </c>
    </row>
    <row r="5245" spans="1:1">
      <c r="A5245" s="31" t="s">
        <v>1991</v>
      </c>
    </row>
    <row r="5246" spans="1:1">
      <c r="A5246" s="31" t="s">
        <v>1991</v>
      </c>
    </row>
    <row r="5247" spans="1:1">
      <c r="A5247" s="31" t="s">
        <v>1991</v>
      </c>
    </row>
    <row r="5248" spans="1:1">
      <c r="A5248" s="31" t="s">
        <v>1991</v>
      </c>
    </row>
    <row r="5249" spans="1:1">
      <c r="A5249" s="31" t="s">
        <v>1991</v>
      </c>
    </row>
    <row r="5250" spans="1:1">
      <c r="A5250" s="31" t="s">
        <v>1991</v>
      </c>
    </row>
    <row r="5251" spans="1:1">
      <c r="A5251" s="31" t="s">
        <v>1991</v>
      </c>
    </row>
    <row r="5252" spans="1:1">
      <c r="A5252" s="31" t="s">
        <v>1991</v>
      </c>
    </row>
    <row r="5253" spans="1:1">
      <c r="A5253" s="31" t="s">
        <v>1991</v>
      </c>
    </row>
    <row r="5254" spans="1:1">
      <c r="A5254" s="31" t="s">
        <v>1991</v>
      </c>
    </row>
    <row r="5255" spans="1:1">
      <c r="A5255" s="31" t="s">
        <v>1991</v>
      </c>
    </row>
    <row r="5256" spans="1:1">
      <c r="A5256" s="31" t="s">
        <v>1991</v>
      </c>
    </row>
    <row r="5257" spans="1:1">
      <c r="A5257" s="31" t="s">
        <v>1991</v>
      </c>
    </row>
    <row r="5258" spans="1:1">
      <c r="A5258" s="31" t="s">
        <v>1991</v>
      </c>
    </row>
    <row r="5259" spans="1:1">
      <c r="A5259" s="31" t="s">
        <v>1991</v>
      </c>
    </row>
    <row r="5260" spans="1:1">
      <c r="A5260" s="31" t="s">
        <v>1991</v>
      </c>
    </row>
    <row r="5261" spans="1:1">
      <c r="A5261" s="31" t="s">
        <v>1991</v>
      </c>
    </row>
    <row r="5262" spans="1:1">
      <c r="A5262" s="31" t="s">
        <v>1991</v>
      </c>
    </row>
    <row r="5263" spans="1:1">
      <c r="A5263" s="31" t="s">
        <v>1991</v>
      </c>
    </row>
    <row r="5264" spans="1:1">
      <c r="A5264" s="31" t="s">
        <v>1991</v>
      </c>
    </row>
    <row r="5265" spans="1:1">
      <c r="A5265" s="31" t="s">
        <v>1991</v>
      </c>
    </row>
    <row r="5266" spans="1:1">
      <c r="A5266" s="31" t="s">
        <v>1991</v>
      </c>
    </row>
    <row r="5267" spans="1:1">
      <c r="A5267" s="31" t="s">
        <v>1991</v>
      </c>
    </row>
    <row r="5268" spans="1:1">
      <c r="A5268" s="31" t="s">
        <v>1991</v>
      </c>
    </row>
    <row r="5269" spans="1:1">
      <c r="A5269" s="31" t="s">
        <v>1991</v>
      </c>
    </row>
    <row r="5270" spans="1:1">
      <c r="A5270" s="31" t="s">
        <v>1991</v>
      </c>
    </row>
    <row r="5271" spans="1:1">
      <c r="A5271" s="31" t="s">
        <v>1991</v>
      </c>
    </row>
    <row r="5272" spans="1:1">
      <c r="A5272" s="31" t="s">
        <v>1991</v>
      </c>
    </row>
    <row r="5273" spans="1:1">
      <c r="A5273" s="31" t="s">
        <v>1991</v>
      </c>
    </row>
    <row r="5274" spans="1:1">
      <c r="A5274" s="31" t="s">
        <v>1991</v>
      </c>
    </row>
    <row r="5275" spans="1:1">
      <c r="A5275" s="31" t="s">
        <v>1991</v>
      </c>
    </row>
    <row r="5276" spans="1:1">
      <c r="A5276" s="31" t="s">
        <v>1991</v>
      </c>
    </row>
    <row r="5277" spans="1:1">
      <c r="A5277" s="31" t="s">
        <v>1991</v>
      </c>
    </row>
    <row r="5278" spans="1:1">
      <c r="A5278" s="31" t="s">
        <v>1991</v>
      </c>
    </row>
    <row r="5279" spans="1:1">
      <c r="A5279" s="31" t="s">
        <v>1991</v>
      </c>
    </row>
    <row r="5280" spans="1:1">
      <c r="A5280" s="31" t="s">
        <v>1991</v>
      </c>
    </row>
    <row r="5281" spans="1:1">
      <c r="A5281" s="31" t="s">
        <v>1991</v>
      </c>
    </row>
    <row r="5282" spans="1:1">
      <c r="A5282" s="31" t="s">
        <v>1991</v>
      </c>
    </row>
    <row r="5283" spans="1:1">
      <c r="A5283" s="31" t="s">
        <v>1991</v>
      </c>
    </row>
    <row r="5284" spans="1:1">
      <c r="A5284" s="31" t="s">
        <v>1991</v>
      </c>
    </row>
    <row r="5285" spans="1:1">
      <c r="A5285" s="31" t="s">
        <v>1991</v>
      </c>
    </row>
    <row r="5286" spans="1:1">
      <c r="A5286" s="31" t="s">
        <v>1991</v>
      </c>
    </row>
    <row r="5287" spans="1:1">
      <c r="A5287" s="31" t="s">
        <v>1991</v>
      </c>
    </row>
    <row r="5288" spans="1:1">
      <c r="A5288" s="31" t="s">
        <v>1991</v>
      </c>
    </row>
    <row r="5289" spans="1:1">
      <c r="A5289" s="31" t="s">
        <v>1991</v>
      </c>
    </row>
    <row r="5290" spans="1:1">
      <c r="A5290" s="31" t="s">
        <v>1991</v>
      </c>
    </row>
    <row r="5291" spans="1:1">
      <c r="A5291" s="31" t="s">
        <v>1991</v>
      </c>
    </row>
    <row r="5292" spans="1:1">
      <c r="A5292" s="31" t="s">
        <v>1991</v>
      </c>
    </row>
    <row r="5293" spans="1:1">
      <c r="A5293" s="31" t="s">
        <v>1991</v>
      </c>
    </row>
    <row r="5294" spans="1:1">
      <c r="A5294" s="31" t="s">
        <v>1991</v>
      </c>
    </row>
    <row r="5295" spans="1:1">
      <c r="A5295" s="31" t="s">
        <v>1991</v>
      </c>
    </row>
    <row r="5296" spans="1:1">
      <c r="A5296" s="31" t="s">
        <v>1991</v>
      </c>
    </row>
    <row r="5297" spans="1:1">
      <c r="A5297" s="31" t="s">
        <v>1991</v>
      </c>
    </row>
    <row r="5298" spans="1:1">
      <c r="A5298" s="31" t="s">
        <v>1991</v>
      </c>
    </row>
    <row r="5299" spans="1:1">
      <c r="A5299" s="31" t="s">
        <v>1991</v>
      </c>
    </row>
    <row r="5300" spans="1:1">
      <c r="A5300" s="31" t="s">
        <v>1991</v>
      </c>
    </row>
    <row r="5301" spans="1:1">
      <c r="A5301" s="31" t="s">
        <v>1991</v>
      </c>
    </row>
    <row r="5302" spans="1:1">
      <c r="A5302" s="31" t="s">
        <v>1991</v>
      </c>
    </row>
    <row r="5303" spans="1:1">
      <c r="A5303" s="31" t="s">
        <v>1991</v>
      </c>
    </row>
    <row r="5304" spans="1:1">
      <c r="A5304" s="31" t="s">
        <v>1991</v>
      </c>
    </row>
    <row r="5305" spans="1:1">
      <c r="A5305" s="31" t="s">
        <v>1991</v>
      </c>
    </row>
    <row r="5306" spans="1:1">
      <c r="A5306" s="31" t="s">
        <v>1991</v>
      </c>
    </row>
    <row r="5307" spans="1:1">
      <c r="A5307" s="31" t="s">
        <v>1991</v>
      </c>
    </row>
    <row r="5308" spans="1:1">
      <c r="A5308" s="31" t="s">
        <v>1991</v>
      </c>
    </row>
    <row r="5309" spans="1:1">
      <c r="A5309" s="31" t="s">
        <v>1991</v>
      </c>
    </row>
    <row r="5310" spans="1:1">
      <c r="A5310" s="31" t="s">
        <v>1991</v>
      </c>
    </row>
    <row r="5311" spans="1:1">
      <c r="A5311" s="31" t="s">
        <v>1991</v>
      </c>
    </row>
    <row r="5312" spans="1:1">
      <c r="A5312" s="31" t="s">
        <v>1991</v>
      </c>
    </row>
    <row r="5313" spans="1:1">
      <c r="A5313" s="31" t="s">
        <v>1991</v>
      </c>
    </row>
    <row r="5314" spans="1:1">
      <c r="A5314" s="31" t="s">
        <v>1991</v>
      </c>
    </row>
    <row r="5315" spans="1:1">
      <c r="A5315" s="31" t="s">
        <v>1991</v>
      </c>
    </row>
    <row r="5316" spans="1:1">
      <c r="A5316" s="31" t="s">
        <v>1991</v>
      </c>
    </row>
    <row r="5317" spans="1:1">
      <c r="A5317" s="31" t="s">
        <v>1991</v>
      </c>
    </row>
    <row r="5318" spans="1:1">
      <c r="A5318" s="31" t="s">
        <v>1991</v>
      </c>
    </row>
    <row r="5319" spans="1:1">
      <c r="A5319" s="31" t="s">
        <v>1991</v>
      </c>
    </row>
    <row r="5320" spans="1:1">
      <c r="A5320" s="31" t="s">
        <v>1991</v>
      </c>
    </row>
    <row r="5321" spans="1:1">
      <c r="A5321" s="31" t="s">
        <v>1991</v>
      </c>
    </row>
    <row r="5322" spans="1:1">
      <c r="A5322" s="31" t="s">
        <v>1991</v>
      </c>
    </row>
    <row r="5323" spans="1:1">
      <c r="A5323" s="31" t="s">
        <v>1991</v>
      </c>
    </row>
    <row r="5324" spans="1:1">
      <c r="A5324" s="31" t="s">
        <v>1991</v>
      </c>
    </row>
    <row r="5325" spans="1:1">
      <c r="A5325" s="31" t="s">
        <v>1991</v>
      </c>
    </row>
    <row r="5326" spans="1:1">
      <c r="A5326" s="31" t="s">
        <v>1991</v>
      </c>
    </row>
    <row r="5327" spans="1:1">
      <c r="A5327" s="31" t="s">
        <v>1991</v>
      </c>
    </row>
    <row r="5328" spans="1:1">
      <c r="A5328" s="31" t="s">
        <v>1991</v>
      </c>
    </row>
    <row r="5329" spans="1:1">
      <c r="A5329" s="31" t="s">
        <v>1991</v>
      </c>
    </row>
    <row r="5330" spans="1:1">
      <c r="A5330" s="31" t="s">
        <v>1991</v>
      </c>
    </row>
    <row r="5331" spans="1:1">
      <c r="A5331" s="31" t="s">
        <v>1991</v>
      </c>
    </row>
    <row r="5332" spans="1:1">
      <c r="A5332" s="31" t="s">
        <v>1991</v>
      </c>
    </row>
    <row r="5333" spans="1:1">
      <c r="A5333" s="31" t="s">
        <v>1991</v>
      </c>
    </row>
    <row r="5334" spans="1:1">
      <c r="A5334" s="31" t="s">
        <v>1991</v>
      </c>
    </row>
    <row r="5335" spans="1:1">
      <c r="A5335" s="31" t="s">
        <v>1991</v>
      </c>
    </row>
    <row r="5336" spans="1:1">
      <c r="A5336" s="31" t="s">
        <v>1991</v>
      </c>
    </row>
    <row r="5337" spans="1:1">
      <c r="A5337" s="31" t="s">
        <v>1991</v>
      </c>
    </row>
    <row r="5338" spans="1:1">
      <c r="A5338" s="31" t="s">
        <v>1991</v>
      </c>
    </row>
    <row r="5339" spans="1:1">
      <c r="A5339" s="31" t="s">
        <v>1991</v>
      </c>
    </row>
    <row r="5340" spans="1:1">
      <c r="A5340" s="31" t="s">
        <v>1991</v>
      </c>
    </row>
    <row r="5341" spans="1:1">
      <c r="A5341" s="31" t="s">
        <v>1991</v>
      </c>
    </row>
    <row r="5342" spans="1:1">
      <c r="A5342" s="31" t="s">
        <v>1991</v>
      </c>
    </row>
    <row r="5343" spans="1:1">
      <c r="A5343" s="31" t="s">
        <v>1991</v>
      </c>
    </row>
    <row r="5344" spans="1:1">
      <c r="A5344" s="31" t="s">
        <v>1991</v>
      </c>
    </row>
    <row r="5345" spans="1:1">
      <c r="A5345" s="31" t="s">
        <v>1991</v>
      </c>
    </row>
    <row r="5346" spans="1:1">
      <c r="A5346" s="31" t="s">
        <v>1991</v>
      </c>
    </row>
    <row r="5347" spans="1:1">
      <c r="A5347" s="31" t="s">
        <v>1991</v>
      </c>
    </row>
    <row r="5348" spans="1:1">
      <c r="A5348" s="31" t="s">
        <v>1991</v>
      </c>
    </row>
    <row r="5349" spans="1:1">
      <c r="A5349" s="31" t="s">
        <v>1991</v>
      </c>
    </row>
    <row r="5350" spans="1:1">
      <c r="A5350" s="31" t="s">
        <v>1991</v>
      </c>
    </row>
    <row r="5351" spans="1:1">
      <c r="A5351" s="31" t="s">
        <v>1991</v>
      </c>
    </row>
    <row r="5352" spans="1:1">
      <c r="A5352" s="31" t="s">
        <v>1991</v>
      </c>
    </row>
    <row r="5353" spans="1:1">
      <c r="A5353" s="31" t="s">
        <v>1991</v>
      </c>
    </row>
    <row r="5354" spans="1:1">
      <c r="A5354" s="31" t="s">
        <v>1991</v>
      </c>
    </row>
    <row r="5355" spans="1:1">
      <c r="A5355" s="31" t="s">
        <v>1991</v>
      </c>
    </row>
    <row r="5356" spans="1:1">
      <c r="A5356" s="31" t="s">
        <v>1991</v>
      </c>
    </row>
    <row r="5357" spans="1:1">
      <c r="A5357" s="31" t="s">
        <v>1991</v>
      </c>
    </row>
    <row r="5358" spans="1:1">
      <c r="A5358" s="31" t="s">
        <v>1991</v>
      </c>
    </row>
    <row r="5359" spans="1:1">
      <c r="A5359" s="31" t="s">
        <v>1991</v>
      </c>
    </row>
    <row r="5360" spans="1:1">
      <c r="A5360" s="31" t="s">
        <v>1991</v>
      </c>
    </row>
    <row r="5361" spans="1:1">
      <c r="A5361" s="31" t="s">
        <v>1991</v>
      </c>
    </row>
    <row r="5362" spans="1:1">
      <c r="A5362" s="31" t="s">
        <v>1991</v>
      </c>
    </row>
    <row r="5363" spans="1:1">
      <c r="A5363" s="31" t="s">
        <v>2000</v>
      </c>
    </row>
    <row r="5364" spans="1:1">
      <c r="A5364" s="31" t="s">
        <v>2000</v>
      </c>
    </row>
    <row r="5365" spans="1:1">
      <c r="A5365" s="31" t="s">
        <v>2000</v>
      </c>
    </row>
    <row r="5366" spans="1:1">
      <c r="A5366" s="31" t="s">
        <v>2000</v>
      </c>
    </row>
    <row r="5367" spans="1:1">
      <c r="A5367" s="31" t="s">
        <v>2000</v>
      </c>
    </row>
    <row r="5368" spans="1:1">
      <c r="A5368" s="31" t="s">
        <v>2000</v>
      </c>
    </row>
    <row r="5369" spans="1:1">
      <c r="A5369" s="31" t="s">
        <v>2000</v>
      </c>
    </row>
    <row r="5370" spans="1:1">
      <c r="A5370" s="31" t="s">
        <v>2000</v>
      </c>
    </row>
    <row r="5371" spans="1:1">
      <c r="A5371" s="31" t="s">
        <v>2000</v>
      </c>
    </row>
    <row r="5372" spans="1:1">
      <c r="A5372" s="31" t="s">
        <v>2000</v>
      </c>
    </row>
    <row r="5373" spans="1:1">
      <c r="A5373" s="31" t="s">
        <v>2000</v>
      </c>
    </row>
    <row r="5374" spans="1:1">
      <c r="A5374" s="31" t="s">
        <v>2007</v>
      </c>
    </row>
    <row r="5375" spans="1:1">
      <c r="A5375" s="31" t="s">
        <v>2007</v>
      </c>
    </row>
    <row r="5376" spans="1:1">
      <c r="A5376" s="31" t="s">
        <v>2007</v>
      </c>
    </row>
    <row r="5377" spans="1:1">
      <c r="A5377" s="31" t="s">
        <v>2007</v>
      </c>
    </row>
    <row r="5378" spans="1:1">
      <c r="A5378" s="31" t="s">
        <v>2007</v>
      </c>
    </row>
    <row r="5379" spans="1:1">
      <c r="A5379" s="31" t="s">
        <v>2007</v>
      </c>
    </row>
    <row r="5380" spans="1:1">
      <c r="A5380" s="31" t="s">
        <v>2007</v>
      </c>
    </row>
    <row r="5381" spans="1:1">
      <c r="A5381" s="31" t="s">
        <v>2007</v>
      </c>
    </row>
    <row r="5382" spans="1:1">
      <c r="A5382" s="31" t="s">
        <v>2009</v>
      </c>
    </row>
    <row r="5383" spans="1:1">
      <c r="A5383" s="31" t="s">
        <v>2009</v>
      </c>
    </row>
    <row r="5384" spans="1:1">
      <c r="A5384" s="31" t="s">
        <v>2009</v>
      </c>
    </row>
    <row r="5385" spans="1:1">
      <c r="A5385" s="31" t="s">
        <v>2009</v>
      </c>
    </row>
    <row r="5386" spans="1:1">
      <c r="A5386" s="31" t="s">
        <v>2009</v>
      </c>
    </row>
    <row r="5387" spans="1:1">
      <c r="A5387" s="31" t="s">
        <v>2009</v>
      </c>
    </row>
    <row r="5388" spans="1:1">
      <c r="A5388" s="31" t="s">
        <v>2009</v>
      </c>
    </row>
    <row r="5389" spans="1:1">
      <c r="A5389" s="31" t="s">
        <v>2009</v>
      </c>
    </row>
    <row r="5390" spans="1:1">
      <c r="A5390" s="31" t="s">
        <v>2009</v>
      </c>
    </row>
    <row r="5391" spans="1:1">
      <c r="A5391" s="31" t="s">
        <v>2009</v>
      </c>
    </row>
    <row r="5392" spans="1:1">
      <c r="A5392" s="31" t="s">
        <v>2013</v>
      </c>
    </row>
    <row r="5393" spans="1:1">
      <c r="A5393" s="31" t="s">
        <v>2013</v>
      </c>
    </row>
    <row r="5394" spans="1:1">
      <c r="A5394" s="31" t="s">
        <v>2013</v>
      </c>
    </row>
    <row r="5395" spans="1:1">
      <c r="A5395" s="31" t="s">
        <v>2013</v>
      </c>
    </row>
    <row r="5396" spans="1:1">
      <c r="A5396" s="31" t="s">
        <v>2013</v>
      </c>
    </row>
    <row r="5397" spans="1:1">
      <c r="A5397" s="31" t="s">
        <v>2013</v>
      </c>
    </row>
    <row r="5398" spans="1:1">
      <c r="A5398" s="31" t="s">
        <v>2013</v>
      </c>
    </row>
    <row r="5399" spans="1:1">
      <c r="A5399" s="31" t="s">
        <v>2013</v>
      </c>
    </row>
    <row r="5400" spans="1:1">
      <c r="A5400" s="31" t="s">
        <v>2013</v>
      </c>
    </row>
    <row r="5401" spans="1:1">
      <c r="A5401" s="31" t="s">
        <v>2013</v>
      </c>
    </row>
    <row r="5402" spans="1:1">
      <c r="A5402" s="31" t="s">
        <v>2013</v>
      </c>
    </row>
    <row r="5403" spans="1:1">
      <c r="A5403" s="31" t="s">
        <v>2013</v>
      </c>
    </row>
    <row r="5404" spans="1:1">
      <c r="A5404" s="31" t="s">
        <v>2013</v>
      </c>
    </row>
    <row r="5405" spans="1:1">
      <c r="A5405" s="31" t="s">
        <v>2013</v>
      </c>
    </row>
    <row r="5406" spans="1:1">
      <c r="A5406" s="31" t="s">
        <v>2013</v>
      </c>
    </row>
    <row r="5407" spans="1:1">
      <c r="A5407" s="31" t="s">
        <v>2013</v>
      </c>
    </row>
    <row r="5408" spans="1:1">
      <c r="A5408" s="31" t="s">
        <v>2013</v>
      </c>
    </row>
    <row r="5409" spans="1:1">
      <c r="A5409" s="31" t="s">
        <v>2013</v>
      </c>
    </row>
    <row r="5410" spans="1:1">
      <c r="A5410" s="31" t="s">
        <v>2013</v>
      </c>
    </row>
    <row r="5411" spans="1:1">
      <c r="A5411" s="31" t="s">
        <v>2013</v>
      </c>
    </row>
    <row r="5412" spans="1:1">
      <c r="A5412" s="31" t="s">
        <v>2013</v>
      </c>
    </row>
    <row r="5413" spans="1:1">
      <c r="A5413" s="31" t="s">
        <v>2013</v>
      </c>
    </row>
    <row r="5414" spans="1:1">
      <c r="A5414" s="31" t="s">
        <v>2013</v>
      </c>
    </row>
    <row r="5415" spans="1:1">
      <c r="A5415" s="31" t="s">
        <v>2013</v>
      </c>
    </row>
    <row r="5416" spans="1:1">
      <c r="A5416" s="31" t="s">
        <v>2013</v>
      </c>
    </row>
    <row r="5417" spans="1:1">
      <c r="A5417" s="31" t="s">
        <v>2013</v>
      </c>
    </row>
    <row r="5418" spans="1:1">
      <c r="A5418" s="31" t="s">
        <v>2013</v>
      </c>
    </row>
    <row r="5419" spans="1:1">
      <c r="A5419" s="31" t="s">
        <v>2013</v>
      </c>
    </row>
    <row r="5420" spans="1:1">
      <c r="A5420" s="31" t="s">
        <v>2013</v>
      </c>
    </row>
    <row r="5421" spans="1:1">
      <c r="A5421" s="31" t="s">
        <v>2016</v>
      </c>
    </row>
    <row r="5422" spans="1:1">
      <c r="A5422" s="31" t="s">
        <v>2016</v>
      </c>
    </row>
    <row r="5423" spans="1:1">
      <c r="A5423" s="31" t="s">
        <v>2016</v>
      </c>
    </row>
    <row r="5424" spans="1:1">
      <c r="A5424" s="31" t="s">
        <v>2016</v>
      </c>
    </row>
    <row r="5425" spans="1:1">
      <c r="A5425" s="31" t="s">
        <v>2016</v>
      </c>
    </row>
    <row r="5426" spans="1:1">
      <c r="A5426" s="31" t="s">
        <v>2017</v>
      </c>
    </row>
    <row r="5427" spans="1:1">
      <c r="A5427" s="31" t="s">
        <v>2018</v>
      </c>
    </row>
    <row r="5428" spans="1:1">
      <c r="A5428" s="31" t="s">
        <v>2018</v>
      </c>
    </row>
    <row r="5429" spans="1:1">
      <c r="A5429" s="31" t="s">
        <v>2025</v>
      </c>
    </row>
    <row r="5430" spans="1:1">
      <c r="A5430" s="31" t="s">
        <v>2025</v>
      </c>
    </row>
    <row r="5431" spans="1:1">
      <c r="A5431" s="31" t="s">
        <v>2025</v>
      </c>
    </row>
    <row r="5432" spans="1:1">
      <c r="A5432" s="31" t="s">
        <v>2025</v>
      </c>
    </row>
    <row r="5433" spans="1:1">
      <c r="A5433" s="31" t="s">
        <v>2025</v>
      </c>
    </row>
    <row r="5434" spans="1:1">
      <c r="A5434" s="31" t="s">
        <v>2025</v>
      </c>
    </row>
    <row r="5435" spans="1:1">
      <c r="A5435" s="31" t="s">
        <v>2025</v>
      </c>
    </row>
    <row r="5436" spans="1:1">
      <c r="A5436" s="31" t="s">
        <v>2025</v>
      </c>
    </row>
    <row r="5437" spans="1:1">
      <c r="A5437" s="31" t="s">
        <v>2025</v>
      </c>
    </row>
    <row r="5438" spans="1:1">
      <c r="A5438" s="31" t="s">
        <v>2025</v>
      </c>
    </row>
    <row r="5439" spans="1:1">
      <c r="A5439" s="31" t="s">
        <v>2025</v>
      </c>
    </row>
    <row r="5440" spans="1:1">
      <c r="A5440" s="31" t="s">
        <v>2025</v>
      </c>
    </row>
    <row r="5441" spans="1:1">
      <c r="A5441" s="31" t="s">
        <v>2025</v>
      </c>
    </row>
    <row r="5442" spans="1:1">
      <c r="A5442" s="31" t="s">
        <v>2025</v>
      </c>
    </row>
    <row r="5443" spans="1:1">
      <c r="A5443" s="31" t="s">
        <v>2025</v>
      </c>
    </row>
    <row r="5444" spans="1:1">
      <c r="A5444" s="31" t="s">
        <v>2025</v>
      </c>
    </row>
    <row r="5445" spans="1:1">
      <c r="A5445" s="31" t="s">
        <v>2025</v>
      </c>
    </row>
    <row r="5446" spans="1:1">
      <c r="A5446" s="31" t="s">
        <v>2025</v>
      </c>
    </row>
    <row r="5447" spans="1:1">
      <c r="A5447" s="31" t="s">
        <v>2025</v>
      </c>
    </row>
    <row r="5448" spans="1:1">
      <c r="A5448" s="31" t="s">
        <v>2042</v>
      </c>
    </row>
    <row r="5449" spans="1:1">
      <c r="A5449" s="31" t="s">
        <v>2042</v>
      </c>
    </row>
    <row r="5450" spans="1:1">
      <c r="A5450" s="31" t="s">
        <v>2042</v>
      </c>
    </row>
    <row r="5451" spans="1:1">
      <c r="A5451" s="31" t="s">
        <v>2042</v>
      </c>
    </row>
    <row r="5452" spans="1:1">
      <c r="A5452" s="31" t="s">
        <v>2042</v>
      </c>
    </row>
    <row r="5453" spans="1:1">
      <c r="A5453" s="31" t="s">
        <v>2043</v>
      </c>
    </row>
    <row r="5454" spans="1:1">
      <c r="A5454" s="31" t="s">
        <v>2043</v>
      </c>
    </row>
    <row r="5455" spans="1:1">
      <c r="A5455" s="31" t="s">
        <v>2043</v>
      </c>
    </row>
    <row r="5456" spans="1:1">
      <c r="A5456" s="31" t="s">
        <v>2043</v>
      </c>
    </row>
    <row r="5457" spans="1:1">
      <c r="A5457" s="31" t="s">
        <v>2043</v>
      </c>
    </row>
    <row r="5458" spans="1:1">
      <c r="A5458" s="31" t="s">
        <v>2045</v>
      </c>
    </row>
    <row r="5459" spans="1:1">
      <c r="A5459" s="31" t="s">
        <v>2045</v>
      </c>
    </row>
    <row r="5460" spans="1:1">
      <c r="A5460" s="31" t="s">
        <v>2045</v>
      </c>
    </row>
    <row r="5461" spans="1:1">
      <c r="A5461" s="31" t="s">
        <v>6258</v>
      </c>
    </row>
    <row r="5462" spans="1:1">
      <c r="A5462" s="31" t="s">
        <v>6258</v>
      </c>
    </row>
    <row r="5463" spans="1:1">
      <c r="A5463" s="31" t="s">
        <v>6258</v>
      </c>
    </row>
    <row r="5464" spans="1:1">
      <c r="A5464" s="31" t="s">
        <v>6258</v>
      </c>
    </row>
    <row r="5465" spans="1:1">
      <c r="A5465" s="31" t="s">
        <v>6258</v>
      </c>
    </row>
    <row r="5466" spans="1:1">
      <c r="A5466" s="31" t="s">
        <v>6258</v>
      </c>
    </row>
    <row r="5467" spans="1:1">
      <c r="A5467" s="31" t="s">
        <v>2048</v>
      </c>
    </row>
    <row r="5468" spans="1:1">
      <c r="A5468" s="31" t="s">
        <v>2048</v>
      </c>
    </row>
    <row r="5469" spans="1:1">
      <c r="A5469" s="31" t="s">
        <v>2048</v>
      </c>
    </row>
    <row r="5470" spans="1:1">
      <c r="A5470" s="31" t="s">
        <v>2048</v>
      </c>
    </row>
    <row r="5471" spans="1:1">
      <c r="A5471" s="31" t="s">
        <v>2048</v>
      </c>
    </row>
    <row r="5472" spans="1:1">
      <c r="A5472" s="31" t="s">
        <v>2048</v>
      </c>
    </row>
    <row r="5473" spans="1:1">
      <c r="A5473" s="31" t="s">
        <v>2048</v>
      </c>
    </row>
    <row r="5474" spans="1:1">
      <c r="A5474" s="31" t="s">
        <v>2048</v>
      </c>
    </row>
    <row r="5475" spans="1:1">
      <c r="A5475" s="31" t="s">
        <v>2049</v>
      </c>
    </row>
    <row r="5476" spans="1:1">
      <c r="A5476" s="31" t="s">
        <v>2049</v>
      </c>
    </row>
    <row r="5477" spans="1:1">
      <c r="A5477" s="31" t="s">
        <v>2049</v>
      </c>
    </row>
    <row r="5478" spans="1:1">
      <c r="A5478" s="31" t="s">
        <v>2049</v>
      </c>
    </row>
    <row r="5479" spans="1:1">
      <c r="A5479" s="31" t="s">
        <v>2049</v>
      </c>
    </row>
    <row r="5480" spans="1:1">
      <c r="A5480" s="31" t="s">
        <v>2049</v>
      </c>
    </row>
    <row r="5481" spans="1:1">
      <c r="A5481" s="31" t="s">
        <v>2049</v>
      </c>
    </row>
    <row r="5482" spans="1:1">
      <c r="A5482" s="31" t="s">
        <v>2049</v>
      </c>
    </row>
    <row r="5483" spans="1:1">
      <c r="A5483" s="31" t="s">
        <v>2050</v>
      </c>
    </row>
    <row r="5484" spans="1:1">
      <c r="A5484" s="31" t="s">
        <v>2050</v>
      </c>
    </row>
    <row r="5485" spans="1:1">
      <c r="A5485" s="31" t="s">
        <v>2050</v>
      </c>
    </row>
    <row r="5486" spans="1:1">
      <c r="A5486" s="31" t="s">
        <v>2050</v>
      </c>
    </row>
    <row r="5487" spans="1:1">
      <c r="A5487" s="31" t="s">
        <v>2050</v>
      </c>
    </row>
    <row r="5488" spans="1:1">
      <c r="A5488" s="31" t="s">
        <v>2050</v>
      </c>
    </row>
    <row r="5489" spans="1:1">
      <c r="A5489" s="31" t="s">
        <v>2050</v>
      </c>
    </row>
    <row r="5490" spans="1:1">
      <c r="A5490" s="31" t="s">
        <v>2051</v>
      </c>
    </row>
    <row r="5491" spans="1:1">
      <c r="A5491" s="31" t="s">
        <v>2051</v>
      </c>
    </row>
    <row r="5492" spans="1:1">
      <c r="A5492" s="31" t="s">
        <v>2051</v>
      </c>
    </row>
    <row r="5493" spans="1:1">
      <c r="A5493" s="31" t="s">
        <v>2054</v>
      </c>
    </row>
    <row r="5494" spans="1:1">
      <c r="A5494" s="31" t="s">
        <v>2054</v>
      </c>
    </row>
    <row r="5495" spans="1:1">
      <c r="A5495" s="31" t="s">
        <v>2054</v>
      </c>
    </row>
    <row r="5496" spans="1:1">
      <c r="A5496" s="31" t="s">
        <v>2054</v>
      </c>
    </row>
    <row r="5497" spans="1:1">
      <c r="A5497" s="31" t="s">
        <v>2055</v>
      </c>
    </row>
    <row r="5498" spans="1:1">
      <c r="A5498" s="31" t="s">
        <v>2055</v>
      </c>
    </row>
    <row r="5499" spans="1:1">
      <c r="A5499" s="31" t="s">
        <v>2055</v>
      </c>
    </row>
    <row r="5500" spans="1:1">
      <c r="A5500" s="31" t="s">
        <v>2055</v>
      </c>
    </row>
    <row r="5501" spans="1:1">
      <c r="A5501" s="31" t="s">
        <v>2055</v>
      </c>
    </row>
    <row r="5502" spans="1:1">
      <c r="A5502" s="31" t="s">
        <v>2055</v>
      </c>
    </row>
    <row r="5503" spans="1:1">
      <c r="A5503" s="31" t="s">
        <v>2055</v>
      </c>
    </row>
    <row r="5504" spans="1:1">
      <c r="A5504" s="31" t="s">
        <v>2055</v>
      </c>
    </row>
    <row r="5505" spans="1:1">
      <c r="A5505" s="31" t="s">
        <v>2055</v>
      </c>
    </row>
    <row r="5506" spans="1:1">
      <c r="A5506" s="31" t="s">
        <v>2057</v>
      </c>
    </row>
    <row r="5507" spans="1:1">
      <c r="A5507" s="31" t="s">
        <v>2057</v>
      </c>
    </row>
    <row r="5508" spans="1:1">
      <c r="A5508" s="31" t="s">
        <v>2058</v>
      </c>
    </row>
    <row r="5509" spans="1:1">
      <c r="A5509" s="31" t="s">
        <v>2058</v>
      </c>
    </row>
    <row r="5510" spans="1:1">
      <c r="A5510" s="31" t="s">
        <v>2058</v>
      </c>
    </row>
    <row r="5511" spans="1:1">
      <c r="A5511" s="31" t="s">
        <v>2058</v>
      </c>
    </row>
    <row r="5512" spans="1:1">
      <c r="A5512" s="31" t="s">
        <v>2058</v>
      </c>
    </row>
    <row r="5513" spans="1:1">
      <c r="A5513" s="31" t="s">
        <v>2058</v>
      </c>
    </row>
    <row r="5514" spans="1:1">
      <c r="A5514" s="31" t="s">
        <v>2058</v>
      </c>
    </row>
    <row r="5515" spans="1:1">
      <c r="A5515" s="31" t="s">
        <v>2058</v>
      </c>
    </row>
    <row r="5516" spans="1:1">
      <c r="A5516" s="31" t="s">
        <v>2058</v>
      </c>
    </row>
    <row r="5517" spans="1:1">
      <c r="A5517" s="31" t="s">
        <v>2061</v>
      </c>
    </row>
    <row r="5518" spans="1:1">
      <c r="A5518" s="31" t="s">
        <v>2061</v>
      </c>
    </row>
    <row r="5519" spans="1:1">
      <c r="A5519" s="31" t="s">
        <v>2061</v>
      </c>
    </row>
    <row r="5520" spans="1:1">
      <c r="A5520" s="31" t="s">
        <v>2061</v>
      </c>
    </row>
    <row r="5521" spans="1:1">
      <c r="A5521" s="31" t="s">
        <v>2061</v>
      </c>
    </row>
    <row r="5522" spans="1:1">
      <c r="A5522" s="31" t="s">
        <v>2061</v>
      </c>
    </row>
    <row r="5523" spans="1:1">
      <c r="A5523" s="31" t="s">
        <v>2061</v>
      </c>
    </row>
    <row r="5524" spans="1:1">
      <c r="A5524" s="31" t="s">
        <v>2061</v>
      </c>
    </row>
    <row r="5525" spans="1:1">
      <c r="A5525" s="31" t="s">
        <v>2061</v>
      </c>
    </row>
    <row r="5526" spans="1:1">
      <c r="A5526" s="31" t="s">
        <v>2062</v>
      </c>
    </row>
    <row r="5527" spans="1:1">
      <c r="A5527" s="31" t="s">
        <v>2062</v>
      </c>
    </row>
    <row r="5528" spans="1:1">
      <c r="A5528" s="31" t="s">
        <v>2062</v>
      </c>
    </row>
    <row r="5529" spans="1:1">
      <c r="A5529" s="31" t="s">
        <v>2062</v>
      </c>
    </row>
    <row r="5530" spans="1:1">
      <c r="A5530" s="31" t="s">
        <v>2062</v>
      </c>
    </row>
    <row r="5531" spans="1:1">
      <c r="A5531" s="31" t="s">
        <v>2062</v>
      </c>
    </row>
    <row r="5532" spans="1:1">
      <c r="A5532" s="31" t="s">
        <v>2062</v>
      </c>
    </row>
    <row r="5533" spans="1:1">
      <c r="A5533" s="31" t="s">
        <v>2062</v>
      </c>
    </row>
    <row r="5534" spans="1:1">
      <c r="A5534" s="31" t="s">
        <v>2062</v>
      </c>
    </row>
    <row r="5535" spans="1:1">
      <c r="A5535" s="31" t="s">
        <v>2063</v>
      </c>
    </row>
    <row r="5536" spans="1:1">
      <c r="A5536" s="31" t="s">
        <v>2063</v>
      </c>
    </row>
    <row r="5537" spans="1:1">
      <c r="A5537" s="31" t="s">
        <v>2063</v>
      </c>
    </row>
    <row r="5538" spans="1:1">
      <c r="A5538" s="31" t="s">
        <v>2063</v>
      </c>
    </row>
    <row r="5539" spans="1:1">
      <c r="A5539" s="31" t="s">
        <v>2063</v>
      </c>
    </row>
    <row r="5540" spans="1:1">
      <c r="A5540" s="31" t="s">
        <v>2063</v>
      </c>
    </row>
    <row r="5541" spans="1:1">
      <c r="A5541" s="31" t="s">
        <v>2063</v>
      </c>
    </row>
    <row r="5542" spans="1:1">
      <c r="A5542" s="31" t="s">
        <v>2063</v>
      </c>
    </row>
    <row r="5543" spans="1:1">
      <c r="A5543" s="31" t="s">
        <v>2063</v>
      </c>
    </row>
    <row r="5544" spans="1:1">
      <c r="A5544" s="31" t="s">
        <v>2063</v>
      </c>
    </row>
    <row r="5545" spans="1:1">
      <c r="A5545" s="31" t="s">
        <v>2063</v>
      </c>
    </row>
    <row r="5546" spans="1:1">
      <c r="A5546" s="31" t="s">
        <v>2063</v>
      </c>
    </row>
    <row r="5547" spans="1:1">
      <c r="A5547" s="31" t="s">
        <v>2063</v>
      </c>
    </row>
    <row r="5548" spans="1:1">
      <c r="A5548" s="31" t="s">
        <v>2063</v>
      </c>
    </row>
    <row r="5549" spans="1:1">
      <c r="A5549" s="31" t="s">
        <v>2063</v>
      </c>
    </row>
    <row r="5550" spans="1:1">
      <c r="A5550" s="31" t="s">
        <v>2063</v>
      </c>
    </row>
    <row r="5551" spans="1:1">
      <c r="A5551" s="31" t="s">
        <v>2066</v>
      </c>
    </row>
    <row r="5552" spans="1:1">
      <c r="A5552" s="31" t="s">
        <v>2066</v>
      </c>
    </row>
    <row r="5553" spans="1:1">
      <c r="A5553" s="31" t="s">
        <v>2066</v>
      </c>
    </row>
    <row r="5554" spans="1:1">
      <c r="A5554" s="31" t="s">
        <v>2066</v>
      </c>
    </row>
    <row r="5555" spans="1:1">
      <c r="A5555" s="31" t="s">
        <v>2066</v>
      </c>
    </row>
    <row r="5556" spans="1:1">
      <c r="A5556" s="31" t="s">
        <v>2066</v>
      </c>
    </row>
    <row r="5557" spans="1:1">
      <c r="A5557" s="31" t="s">
        <v>2066</v>
      </c>
    </row>
    <row r="5558" spans="1:1">
      <c r="A5558" s="31" t="s">
        <v>2066</v>
      </c>
    </row>
    <row r="5559" spans="1:1">
      <c r="A5559" s="31" t="s">
        <v>2066</v>
      </c>
    </row>
    <row r="5560" spans="1:1">
      <c r="A5560" s="31" t="s">
        <v>2066</v>
      </c>
    </row>
    <row r="5561" spans="1:1">
      <c r="A5561" s="31" t="s">
        <v>2066</v>
      </c>
    </row>
    <row r="5562" spans="1:1">
      <c r="A5562" s="31" t="s">
        <v>2066</v>
      </c>
    </row>
    <row r="5563" spans="1:1">
      <c r="A5563" s="31" t="s">
        <v>2066</v>
      </c>
    </row>
    <row r="5564" spans="1:1">
      <c r="A5564" s="31" t="s">
        <v>2213</v>
      </c>
    </row>
    <row r="5565" spans="1:1">
      <c r="A5565" s="31" t="s">
        <v>2214</v>
      </c>
    </row>
    <row r="5566" spans="1:1">
      <c r="A5566" s="31" t="s">
        <v>2214</v>
      </c>
    </row>
    <row r="5567" spans="1:1">
      <c r="A5567" s="31" t="s">
        <v>2214</v>
      </c>
    </row>
    <row r="5568" spans="1:1">
      <c r="A5568" s="31" t="s">
        <v>2214</v>
      </c>
    </row>
    <row r="5569" spans="1:1">
      <c r="A5569" s="31" t="s">
        <v>2214</v>
      </c>
    </row>
    <row r="5570" spans="1:1">
      <c r="A5570" s="31" t="s">
        <v>2215</v>
      </c>
    </row>
    <row r="5571" spans="1:1">
      <c r="A5571" s="31" t="s">
        <v>2215</v>
      </c>
    </row>
    <row r="5572" spans="1:1">
      <c r="A5572" s="31" t="s">
        <v>2216</v>
      </c>
    </row>
    <row r="5573" spans="1:1">
      <c r="A5573" s="31" t="s">
        <v>2216</v>
      </c>
    </row>
    <row r="5574" spans="1:1">
      <c r="A5574" s="31" t="s">
        <v>2217</v>
      </c>
    </row>
    <row r="5575" spans="1:1">
      <c r="A5575" s="31" t="s">
        <v>2217</v>
      </c>
    </row>
    <row r="5576" spans="1:1">
      <c r="A5576" s="31" t="s">
        <v>2217</v>
      </c>
    </row>
    <row r="5577" spans="1:1">
      <c r="A5577" s="31" t="s">
        <v>2220</v>
      </c>
    </row>
    <row r="5578" spans="1:1">
      <c r="A5578" s="31" t="s">
        <v>2220</v>
      </c>
    </row>
    <row r="5579" spans="1:1">
      <c r="A5579" s="31" t="s">
        <v>2220</v>
      </c>
    </row>
    <row r="5580" spans="1:1">
      <c r="A5580" s="31" t="s">
        <v>2220</v>
      </c>
    </row>
    <row r="5581" spans="1:1">
      <c r="A5581" s="31" t="s">
        <v>2220</v>
      </c>
    </row>
    <row r="5582" spans="1:1">
      <c r="A5582" s="31" t="s">
        <v>2220</v>
      </c>
    </row>
    <row r="5583" spans="1:1">
      <c r="A5583" s="31" t="s">
        <v>2220</v>
      </c>
    </row>
    <row r="5584" spans="1:1">
      <c r="A5584" s="31" t="s">
        <v>2220</v>
      </c>
    </row>
    <row r="5585" spans="1:1">
      <c r="A5585" s="31" t="s">
        <v>2220</v>
      </c>
    </row>
    <row r="5586" spans="1:1">
      <c r="A5586" s="31" t="s">
        <v>2220</v>
      </c>
    </row>
    <row r="5587" spans="1:1">
      <c r="A5587" s="31" t="s">
        <v>2220</v>
      </c>
    </row>
    <row r="5588" spans="1:1">
      <c r="A5588" s="31" t="s">
        <v>2220</v>
      </c>
    </row>
    <row r="5589" spans="1:1">
      <c r="A5589" s="31" t="s">
        <v>2220</v>
      </c>
    </row>
    <row r="5590" spans="1:1">
      <c r="A5590" s="31" t="s">
        <v>2220</v>
      </c>
    </row>
    <row r="5591" spans="1:1">
      <c r="A5591" s="31" t="s">
        <v>2220</v>
      </c>
    </row>
    <row r="5592" spans="1:1">
      <c r="A5592" s="31" t="s">
        <v>2220</v>
      </c>
    </row>
    <row r="5593" spans="1:1">
      <c r="A5593" s="31" t="s">
        <v>2220</v>
      </c>
    </row>
    <row r="5594" spans="1:1">
      <c r="A5594" s="31" t="s">
        <v>2220</v>
      </c>
    </row>
    <row r="5595" spans="1:1">
      <c r="A5595" s="31" t="s">
        <v>2221</v>
      </c>
    </row>
    <row r="5596" spans="1:1">
      <c r="A5596" s="31" t="s">
        <v>2221</v>
      </c>
    </row>
    <row r="5597" spans="1:1">
      <c r="A5597" s="31" t="s">
        <v>2221</v>
      </c>
    </row>
    <row r="5598" spans="1:1">
      <c r="A5598" s="31" t="s">
        <v>2221</v>
      </c>
    </row>
    <row r="5599" spans="1:1">
      <c r="A5599" s="31" t="s">
        <v>2221</v>
      </c>
    </row>
    <row r="5600" spans="1:1">
      <c r="A5600" s="31" t="s">
        <v>2221</v>
      </c>
    </row>
    <row r="5601" spans="1:1">
      <c r="A5601" s="31" t="s">
        <v>2221</v>
      </c>
    </row>
    <row r="5602" spans="1:1">
      <c r="A5602" s="31" t="s">
        <v>2221</v>
      </c>
    </row>
    <row r="5603" spans="1:1">
      <c r="A5603" s="31" t="s">
        <v>2221</v>
      </c>
    </row>
    <row r="5604" spans="1:1">
      <c r="A5604" s="31" t="s">
        <v>2221</v>
      </c>
    </row>
    <row r="5605" spans="1:1">
      <c r="A5605" s="31" t="s">
        <v>2222</v>
      </c>
    </row>
    <row r="5606" spans="1:1">
      <c r="A5606" s="31" t="s">
        <v>2223</v>
      </c>
    </row>
    <row r="5607" spans="1:1">
      <c r="A5607" s="31" t="s">
        <v>2223</v>
      </c>
    </row>
    <row r="5608" spans="1:1">
      <c r="A5608" s="31" t="s">
        <v>2223</v>
      </c>
    </row>
    <row r="5609" spans="1:1">
      <c r="A5609" s="31" t="s">
        <v>2223</v>
      </c>
    </row>
    <row r="5610" spans="1:1">
      <c r="A5610" s="31" t="s">
        <v>2223</v>
      </c>
    </row>
    <row r="5611" spans="1:1">
      <c r="A5611" s="31" t="s">
        <v>2223</v>
      </c>
    </row>
    <row r="5612" spans="1:1">
      <c r="A5612" s="31" t="s">
        <v>2223</v>
      </c>
    </row>
    <row r="5613" spans="1:1">
      <c r="A5613" s="31" t="s">
        <v>2223</v>
      </c>
    </row>
    <row r="5614" spans="1:1">
      <c r="A5614" s="31" t="s">
        <v>2223</v>
      </c>
    </row>
    <row r="5615" spans="1:1">
      <c r="A5615" s="31" t="s">
        <v>2223</v>
      </c>
    </row>
    <row r="5616" spans="1:1">
      <c r="A5616" s="31" t="s">
        <v>2223</v>
      </c>
    </row>
    <row r="5617" spans="1:1">
      <c r="A5617" s="31" t="s">
        <v>2223</v>
      </c>
    </row>
    <row r="5618" spans="1:1">
      <c r="A5618" s="31" t="s">
        <v>2223</v>
      </c>
    </row>
    <row r="5619" spans="1:1">
      <c r="A5619" s="31" t="s">
        <v>2223</v>
      </c>
    </row>
    <row r="5620" spans="1:1">
      <c r="A5620" s="31" t="s">
        <v>2223</v>
      </c>
    </row>
    <row r="5621" spans="1:1">
      <c r="A5621" s="31" t="s">
        <v>2223</v>
      </c>
    </row>
    <row r="5622" spans="1:1">
      <c r="A5622" s="31" t="s">
        <v>2223</v>
      </c>
    </row>
    <row r="5623" spans="1:1">
      <c r="A5623" s="31" t="s">
        <v>2223</v>
      </c>
    </row>
    <row r="5624" spans="1:1">
      <c r="A5624" s="31" t="s">
        <v>2223</v>
      </c>
    </row>
    <row r="5625" spans="1:1">
      <c r="A5625" s="31" t="s">
        <v>2223</v>
      </c>
    </row>
    <row r="5626" spans="1:1">
      <c r="A5626" s="31" t="s">
        <v>2223</v>
      </c>
    </row>
    <row r="5627" spans="1:1">
      <c r="A5627" s="31" t="s">
        <v>2223</v>
      </c>
    </row>
    <row r="5628" spans="1:1">
      <c r="A5628" s="31" t="s">
        <v>2223</v>
      </c>
    </row>
    <row r="5629" spans="1:1">
      <c r="A5629" s="31" t="s">
        <v>2223</v>
      </c>
    </row>
    <row r="5630" spans="1:1">
      <c r="A5630" s="31" t="s">
        <v>2223</v>
      </c>
    </row>
    <row r="5631" spans="1:1">
      <c r="A5631" s="31" t="s">
        <v>2223</v>
      </c>
    </row>
    <row r="5632" spans="1:1">
      <c r="A5632" s="31" t="s">
        <v>2223</v>
      </c>
    </row>
    <row r="5633" spans="1:1">
      <c r="A5633" s="31" t="s">
        <v>2223</v>
      </c>
    </row>
    <row r="5634" spans="1:1">
      <c r="A5634" s="31" t="s">
        <v>2223</v>
      </c>
    </row>
    <row r="5635" spans="1:1">
      <c r="A5635" s="31" t="s">
        <v>2223</v>
      </c>
    </row>
    <row r="5636" spans="1:1">
      <c r="A5636" s="31" t="s">
        <v>2223</v>
      </c>
    </row>
    <row r="5637" spans="1:1">
      <c r="A5637" s="31" t="s">
        <v>2223</v>
      </c>
    </row>
    <row r="5638" spans="1:1">
      <c r="A5638" s="31" t="s">
        <v>2223</v>
      </c>
    </row>
    <row r="5639" spans="1:1">
      <c r="A5639" s="31" t="s">
        <v>2223</v>
      </c>
    </row>
    <row r="5640" spans="1:1">
      <c r="A5640" s="31" t="s">
        <v>2223</v>
      </c>
    </row>
    <row r="5641" spans="1:1">
      <c r="A5641" s="31" t="s">
        <v>2224</v>
      </c>
    </row>
    <row r="5642" spans="1:1">
      <c r="A5642" s="31" t="s">
        <v>2224</v>
      </c>
    </row>
    <row r="5643" spans="1:1">
      <c r="A5643" s="31" t="s">
        <v>2224</v>
      </c>
    </row>
    <row r="5644" spans="1:1">
      <c r="A5644" s="31" t="s">
        <v>2224</v>
      </c>
    </row>
    <row r="5645" spans="1:1">
      <c r="A5645" s="31" t="s">
        <v>2224</v>
      </c>
    </row>
    <row r="5646" spans="1:1">
      <c r="A5646" s="31" t="s">
        <v>2224</v>
      </c>
    </row>
    <row r="5647" spans="1:1">
      <c r="A5647" s="31" t="s">
        <v>2224</v>
      </c>
    </row>
    <row r="5648" spans="1:1">
      <c r="A5648" s="31" t="s">
        <v>2224</v>
      </c>
    </row>
    <row r="5649" spans="1:1">
      <c r="A5649" s="31" t="s">
        <v>2224</v>
      </c>
    </row>
    <row r="5650" spans="1:1">
      <c r="A5650" s="31" t="s">
        <v>2224</v>
      </c>
    </row>
    <row r="5651" spans="1:1">
      <c r="A5651" s="31" t="s">
        <v>2224</v>
      </c>
    </row>
    <row r="5652" spans="1:1">
      <c r="A5652" s="31" t="s">
        <v>2224</v>
      </c>
    </row>
    <row r="5653" spans="1:1">
      <c r="A5653" s="31" t="s">
        <v>2224</v>
      </c>
    </row>
    <row r="5654" spans="1:1">
      <c r="A5654" s="31" t="s">
        <v>2224</v>
      </c>
    </row>
    <row r="5655" spans="1:1">
      <c r="A5655" s="31" t="s">
        <v>2224</v>
      </c>
    </row>
    <row r="5656" spans="1:1">
      <c r="A5656" s="31" t="s">
        <v>2224</v>
      </c>
    </row>
    <row r="5657" spans="1:1">
      <c r="A5657" s="31" t="s">
        <v>2224</v>
      </c>
    </row>
    <row r="5658" spans="1:1">
      <c r="A5658" s="31" t="s">
        <v>2224</v>
      </c>
    </row>
    <row r="5659" spans="1:1">
      <c r="A5659" s="31" t="s">
        <v>2224</v>
      </c>
    </row>
    <row r="5660" spans="1:1">
      <c r="A5660" s="31" t="s">
        <v>2224</v>
      </c>
    </row>
    <row r="5661" spans="1:1">
      <c r="A5661" s="31" t="s">
        <v>2224</v>
      </c>
    </row>
    <row r="5662" spans="1:1">
      <c r="A5662" s="31" t="s">
        <v>2224</v>
      </c>
    </row>
    <row r="5663" spans="1:1">
      <c r="A5663" s="31" t="s">
        <v>2225</v>
      </c>
    </row>
    <row r="5664" spans="1:1">
      <c r="A5664" s="31" t="s">
        <v>2225</v>
      </c>
    </row>
    <row r="5665" spans="1:1">
      <c r="A5665" s="31" t="s">
        <v>2225</v>
      </c>
    </row>
    <row r="5666" spans="1:1">
      <c r="A5666" s="31" t="s">
        <v>2226</v>
      </c>
    </row>
    <row r="5667" spans="1:1">
      <c r="A5667" s="31" t="s">
        <v>2227</v>
      </c>
    </row>
    <row r="5668" spans="1:1">
      <c r="A5668" s="31" t="s">
        <v>2227</v>
      </c>
    </row>
    <row r="5669" spans="1:1">
      <c r="A5669" s="31" t="s">
        <v>2228</v>
      </c>
    </row>
    <row r="5670" spans="1:1">
      <c r="A5670" s="31" t="s">
        <v>2229</v>
      </c>
    </row>
    <row r="5671" spans="1:1">
      <c r="A5671" s="31" t="s">
        <v>2230</v>
      </c>
    </row>
    <row r="5672" spans="1:1">
      <c r="A5672" s="31" t="s">
        <v>2231</v>
      </c>
    </row>
    <row r="5673" spans="1:1">
      <c r="A5673" s="31" t="s">
        <v>2231</v>
      </c>
    </row>
    <row r="5674" spans="1:1">
      <c r="A5674" s="31" t="s">
        <v>2231</v>
      </c>
    </row>
    <row r="5675" spans="1:1">
      <c r="A5675" s="31" t="s">
        <v>2231</v>
      </c>
    </row>
    <row r="5676" spans="1:1">
      <c r="A5676" s="31" t="s">
        <v>2232</v>
      </c>
    </row>
    <row r="5677" spans="1:1">
      <c r="A5677" s="31" t="s">
        <v>2232</v>
      </c>
    </row>
    <row r="5678" spans="1:1">
      <c r="A5678" s="31" t="s">
        <v>2232</v>
      </c>
    </row>
    <row r="5679" spans="1:1">
      <c r="A5679" s="31" t="s">
        <v>2235</v>
      </c>
    </row>
    <row r="5680" spans="1:1">
      <c r="A5680" s="31" t="s">
        <v>2235</v>
      </c>
    </row>
    <row r="5681" spans="1:1">
      <c r="A5681" s="31" t="s">
        <v>2235</v>
      </c>
    </row>
    <row r="5682" spans="1:1">
      <c r="A5682" s="31" t="s">
        <v>2235</v>
      </c>
    </row>
    <row r="5683" spans="1:1">
      <c r="A5683" s="31" t="s">
        <v>2235</v>
      </c>
    </row>
    <row r="5684" spans="1:1">
      <c r="A5684" s="31" t="s">
        <v>2235</v>
      </c>
    </row>
    <row r="5685" spans="1:1">
      <c r="A5685" s="31" t="s">
        <v>2235</v>
      </c>
    </row>
    <row r="5686" spans="1:1">
      <c r="A5686" s="31" t="s">
        <v>2235</v>
      </c>
    </row>
    <row r="5687" spans="1:1">
      <c r="A5687" s="31" t="s">
        <v>2235</v>
      </c>
    </row>
    <row r="5688" spans="1:1">
      <c r="A5688" s="31" t="s">
        <v>2235</v>
      </c>
    </row>
    <row r="5689" spans="1:1">
      <c r="A5689" s="31" t="s">
        <v>2237</v>
      </c>
    </row>
    <row r="5690" spans="1:1">
      <c r="A5690" s="31" t="s">
        <v>2237</v>
      </c>
    </row>
    <row r="5691" spans="1:1">
      <c r="A5691" s="31" t="s">
        <v>2237</v>
      </c>
    </row>
    <row r="5692" spans="1:1">
      <c r="A5692" s="31" t="s">
        <v>2237</v>
      </c>
    </row>
    <row r="5693" spans="1:1">
      <c r="A5693" s="31" t="s">
        <v>2237</v>
      </c>
    </row>
    <row r="5694" spans="1:1">
      <c r="A5694" s="31" t="s">
        <v>2237</v>
      </c>
    </row>
    <row r="5695" spans="1:1">
      <c r="A5695" s="31" t="s">
        <v>2237</v>
      </c>
    </row>
    <row r="5696" spans="1:1">
      <c r="A5696" s="31" t="s">
        <v>2237</v>
      </c>
    </row>
    <row r="5697" spans="1:1">
      <c r="A5697" s="31" t="s">
        <v>2237</v>
      </c>
    </row>
    <row r="5698" spans="1:1">
      <c r="A5698" s="31" t="s">
        <v>2237</v>
      </c>
    </row>
    <row r="5699" spans="1:1">
      <c r="A5699" s="31" t="s">
        <v>2237</v>
      </c>
    </row>
    <row r="5700" spans="1:1">
      <c r="A5700" s="31" t="s">
        <v>2237</v>
      </c>
    </row>
    <row r="5701" spans="1:1">
      <c r="A5701" s="31" t="s">
        <v>2237</v>
      </c>
    </row>
    <row r="5702" spans="1:1">
      <c r="A5702" s="31" t="s">
        <v>2237</v>
      </c>
    </row>
    <row r="5703" spans="1:1">
      <c r="A5703" s="31" t="s">
        <v>2237</v>
      </c>
    </row>
    <row r="5704" spans="1:1">
      <c r="A5704" s="31" t="s">
        <v>2237</v>
      </c>
    </row>
    <row r="5705" spans="1:1">
      <c r="A5705" s="31" t="s">
        <v>2237</v>
      </c>
    </row>
    <row r="5706" spans="1:1">
      <c r="A5706" s="31" t="s">
        <v>2237</v>
      </c>
    </row>
    <row r="5707" spans="1:1">
      <c r="A5707" s="31" t="s">
        <v>2237</v>
      </c>
    </row>
    <row r="5708" spans="1:1">
      <c r="A5708" s="31" t="s">
        <v>2237</v>
      </c>
    </row>
    <row r="5709" spans="1:1">
      <c r="A5709" s="31" t="s">
        <v>2237</v>
      </c>
    </row>
    <row r="5710" spans="1:1">
      <c r="A5710" s="31" t="s">
        <v>2238</v>
      </c>
    </row>
    <row r="5711" spans="1:1">
      <c r="A5711" s="31" t="s">
        <v>2239</v>
      </c>
    </row>
    <row r="5712" spans="1:1">
      <c r="A5712" s="31" t="s">
        <v>2240</v>
      </c>
    </row>
    <row r="5713" spans="1:1">
      <c r="A5713" s="31" t="s">
        <v>2240</v>
      </c>
    </row>
    <row r="5714" spans="1:1">
      <c r="A5714" s="31" t="s">
        <v>2240</v>
      </c>
    </row>
    <row r="5715" spans="1:1">
      <c r="A5715" s="31" t="s">
        <v>2240</v>
      </c>
    </row>
    <row r="5716" spans="1:1">
      <c r="A5716" s="31" t="s">
        <v>2240</v>
      </c>
    </row>
    <row r="5717" spans="1:1">
      <c r="A5717" s="31" t="s">
        <v>2240</v>
      </c>
    </row>
    <row r="5718" spans="1:1">
      <c r="A5718" s="31" t="s">
        <v>2240</v>
      </c>
    </row>
    <row r="5719" spans="1:1">
      <c r="A5719" s="31" t="s">
        <v>2240</v>
      </c>
    </row>
    <row r="5720" spans="1:1">
      <c r="A5720" s="31" t="s">
        <v>2240</v>
      </c>
    </row>
    <row r="5721" spans="1:1">
      <c r="A5721" s="31" t="s">
        <v>2240</v>
      </c>
    </row>
    <row r="5722" spans="1:1">
      <c r="A5722" s="31" t="s">
        <v>2240</v>
      </c>
    </row>
    <row r="5723" spans="1:1">
      <c r="A5723" s="31" t="s">
        <v>2240</v>
      </c>
    </row>
    <row r="5724" spans="1:1">
      <c r="A5724" s="31" t="s">
        <v>2240</v>
      </c>
    </row>
    <row r="5725" spans="1:1">
      <c r="A5725" s="31" t="s">
        <v>2240</v>
      </c>
    </row>
    <row r="5726" spans="1:1">
      <c r="A5726" s="31" t="s">
        <v>2240</v>
      </c>
    </row>
    <row r="5727" spans="1:1">
      <c r="A5727" s="31" t="s">
        <v>2240</v>
      </c>
    </row>
    <row r="5728" spans="1:1">
      <c r="A5728" s="31" t="s">
        <v>2240</v>
      </c>
    </row>
    <row r="5729" spans="1:1">
      <c r="A5729" s="31" t="s">
        <v>2240</v>
      </c>
    </row>
    <row r="5730" spans="1:1">
      <c r="A5730" s="31" t="s">
        <v>2240</v>
      </c>
    </row>
    <row r="5731" spans="1:1">
      <c r="A5731" s="31" t="s">
        <v>2240</v>
      </c>
    </row>
    <row r="5732" spans="1:1">
      <c r="A5732" s="31" t="s">
        <v>2240</v>
      </c>
    </row>
    <row r="5733" spans="1:1">
      <c r="A5733" s="31" t="s">
        <v>2240</v>
      </c>
    </row>
    <row r="5734" spans="1:1">
      <c r="A5734" s="31" t="s">
        <v>2240</v>
      </c>
    </row>
    <row r="5735" spans="1:1">
      <c r="A5735" s="31" t="s">
        <v>2240</v>
      </c>
    </row>
    <row r="5736" spans="1:1">
      <c r="A5736" s="31" t="s">
        <v>2240</v>
      </c>
    </row>
    <row r="5737" spans="1:1">
      <c r="A5737" s="31" t="s">
        <v>2240</v>
      </c>
    </row>
    <row r="5738" spans="1:1">
      <c r="A5738" s="31" t="s">
        <v>2240</v>
      </c>
    </row>
    <row r="5739" spans="1:1">
      <c r="A5739" s="31" t="s">
        <v>2240</v>
      </c>
    </row>
    <row r="5740" spans="1:1">
      <c r="A5740" s="31" t="s">
        <v>2240</v>
      </c>
    </row>
    <row r="5741" spans="1:1">
      <c r="A5741" s="31" t="s">
        <v>2240</v>
      </c>
    </row>
    <row r="5742" spans="1:1">
      <c r="A5742" s="31" t="s">
        <v>2240</v>
      </c>
    </row>
    <row r="5743" spans="1:1">
      <c r="A5743" s="31" t="s">
        <v>2240</v>
      </c>
    </row>
    <row r="5744" spans="1:1">
      <c r="A5744" s="31" t="s">
        <v>2240</v>
      </c>
    </row>
    <row r="5745" spans="1:1">
      <c r="A5745" s="31" t="s">
        <v>2240</v>
      </c>
    </row>
    <row r="5746" spans="1:1">
      <c r="A5746" s="31" t="s">
        <v>2240</v>
      </c>
    </row>
    <row r="5747" spans="1:1">
      <c r="A5747" s="31" t="s">
        <v>2240</v>
      </c>
    </row>
    <row r="5748" spans="1:1">
      <c r="A5748" s="31" t="s">
        <v>2240</v>
      </c>
    </row>
    <row r="5749" spans="1:1">
      <c r="A5749" s="31" t="s">
        <v>2240</v>
      </c>
    </row>
    <row r="5750" spans="1:1">
      <c r="A5750" s="31" t="s">
        <v>2240</v>
      </c>
    </row>
    <row r="5751" spans="1:1">
      <c r="A5751" s="31" t="s">
        <v>2240</v>
      </c>
    </row>
    <row r="5752" spans="1:1">
      <c r="A5752" s="31" t="s">
        <v>2240</v>
      </c>
    </row>
    <row r="5753" spans="1:1">
      <c r="A5753" s="31" t="s">
        <v>2240</v>
      </c>
    </row>
    <row r="5754" spans="1:1">
      <c r="A5754" s="31" t="s">
        <v>2240</v>
      </c>
    </row>
    <row r="5755" spans="1:1">
      <c r="A5755" s="31" t="s">
        <v>2240</v>
      </c>
    </row>
    <row r="5756" spans="1:1">
      <c r="A5756" s="31" t="s">
        <v>2240</v>
      </c>
    </row>
    <row r="5757" spans="1:1">
      <c r="A5757" s="31" t="s">
        <v>2240</v>
      </c>
    </row>
    <row r="5758" spans="1:1">
      <c r="A5758" s="31" t="s">
        <v>2240</v>
      </c>
    </row>
    <row r="5759" spans="1:1">
      <c r="A5759" s="31" t="s">
        <v>2240</v>
      </c>
    </row>
    <row r="5760" spans="1:1">
      <c r="A5760" s="31" t="s">
        <v>2240</v>
      </c>
    </row>
    <row r="5761" spans="1:1">
      <c r="A5761" s="31" t="s">
        <v>2240</v>
      </c>
    </row>
    <row r="5762" spans="1:1">
      <c r="A5762" s="31" t="s">
        <v>2240</v>
      </c>
    </row>
    <row r="5763" spans="1:1">
      <c r="A5763" s="31" t="s">
        <v>2240</v>
      </c>
    </row>
    <row r="5764" spans="1:1">
      <c r="A5764" s="31" t="s">
        <v>2240</v>
      </c>
    </row>
    <row r="5765" spans="1:1">
      <c r="A5765" s="31" t="s">
        <v>2240</v>
      </c>
    </row>
    <row r="5766" spans="1:1">
      <c r="A5766" s="31" t="s">
        <v>2240</v>
      </c>
    </row>
    <row r="5767" spans="1:1">
      <c r="A5767" s="31" t="s">
        <v>2240</v>
      </c>
    </row>
    <row r="5768" spans="1:1">
      <c r="A5768" s="31" t="s">
        <v>2240</v>
      </c>
    </row>
    <row r="5769" spans="1:1">
      <c r="A5769" s="31" t="s">
        <v>2240</v>
      </c>
    </row>
    <row r="5770" spans="1:1">
      <c r="A5770" s="31" t="s">
        <v>2240</v>
      </c>
    </row>
    <row r="5771" spans="1:1">
      <c r="A5771" s="31" t="s">
        <v>2240</v>
      </c>
    </row>
    <row r="5772" spans="1:1">
      <c r="A5772" s="31" t="s">
        <v>2240</v>
      </c>
    </row>
    <row r="5773" spans="1:1">
      <c r="A5773" s="31" t="s">
        <v>2240</v>
      </c>
    </row>
    <row r="5774" spans="1:1">
      <c r="A5774" s="31" t="s">
        <v>2240</v>
      </c>
    </row>
    <row r="5775" spans="1:1">
      <c r="A5775" s="31" t="s">
        <v>2240</v>
      </c>
    </row>
    <row r="5776" spans="1:1">
      <c r="A5776" s="31" t="s">
        <v>2240</v>
      </c>
    </row>
    <row r="5777" spans="1:1">
      <c r="A5777" s="31" t="s">
        <v>2240</v>
      </c>
    </row>
    <row r="5778" spans="1:1">
      <c r="A5778" s="31" t="s">
        <v>2240</v>
      </c>
    </row>
    <row r="5779" spans="1:1">
      <c r="A5779" s="31" t="s">
        <v>2240</v>
      </c>
    </row>
    <row r="5780" spans="1:1">
      <c r="A5780" s="31" t="s">
        <v>2240</v>
      </c>
    </row>
    <row r="5781" spans="1:1">
      <c r="A5781" s="31" t="s">
        <v>2240</v>
      </c>
    </row>
    <row r="5782" spans="1:1">
      <c r="A5782" s="31" t="s">
        <v>2240</v>
      </c>
    </row>
    <row r="5783" spans="1:1">
      <c r="A5783" s="31" t="s">
        <v>2240</v>
      </c>
    </row>
    <row r="5784" spans="1:1">
      <c r="A5784" s="31" t="s">
        <v>2241</v>
      </c>
    </row>
    <row r="5785" spans="1:1">
      <c r="A5785" s="31" t="s">
        <v>2241</v>
      </c>
    </row>
    <row r="5786" spans="1:1">
      <c r="A5786" s="31" t="s">
        <v>2241</v>
      </c>
    </row>
    <row r="5787" spans="1:1">
      <c r="A5787" s="31" t="s">
        <v>2241</v>
      </c>
    </row>
    <row r="5788" spans="1:1">
      <c r="A5788" s="31" t="s">
        <v>2242</v>
      </c>
    </row>
    <row r="5789" spans="1:1">
      <c r="A5789" s="31" t="s">
        <v>2242</v>
      </c>
    </row>
    <row r="5790" spans="1:1">
      <c r="A5790" s="31" t="s">
        <v>2242</v>
      </c>
    </row>
    <row r="5791" spans="1:1">
      <c r="A5791" s="31" t="s">
        <v>2242</v>
      </c>
    </row>
    <row r="5792" spans="1:1">
      <c r="A5792" s="31" t="s">
        <v>2242</v>
      </c>
    </row>
    <row r="5793" spans="1:1">
      <c r="A5793" s="31" t="s">
        <v>2242</v>
      </c>
    </row>
    <row r="5794" spans="1:1">
      <c r="A5794" s="31" t="s">
        <v>2242</v>
      </c>
    </row>
    <row r="5795" spans="1:1">
      <c r="A5795" s="31" t="s">
        <v>2245</v>
      </c>
    </row>
    <row r="5796" spans="1:1">
      <c r="A5796" s="31" t="s">
        <v>2245</v>
      </c>
    </row>
    <row r="5797" spans="1:1">
      <c r="A5797" s="31" t="s">
        <v>2245</v>
      </c>
    </row>
    <row r="5798" spans="1:1">
      <c r="A5798" s="31" t="s">
        <v>2245</v>
      </c>
    </row>
    <row r="5799" spans="1:1">
      <c r="A5799" s="31" t="s">
        <v>2245</v>
      </c>
    </row>
    <row r="5800" spans="1:1">
      <c r="A5800" s="31" t="s">
        <v>2245</v>
      </c>
    </row>
    <row r="5801" spans="1:1">
      <c r="A5801" s="31" t="s">
        <v>2246</v>
      </c>
    </row>
    <row r="5802" spans="1:1">
      <c r="A5802" s="31" t="s">
        <v>2246</v>
      </c>
    </row>
    <row r="5803" spans="1:1">
      <c r="A5803" s="31" t="s">
        <v>2246</v>
      </c>
    </row>
    <row r="5804" spans="1:1">
      <c r="A5804" s="31" t="s">
        <v>2246</v>
      </c>
    </row>
    <row r="5805" spans="1:1">
      <c r="A5805" s="31" t="s">
        <v>2246</v>
      </c>
    </row>
    <row r="5806" spans="1:1">
      <c r="A5806" s="31" t="s">
        <v>2246</v>
      </c>
    </row>
    <row r="5807" spans="1:1">
      <c r="A5807" s="31" t="s">
        <v>2246</v>
      </c>
    </row>
    <row r="5808" spans="1:1">
      <c r="A5808" s="31" t="s">
        <v>2247</v>
      </c>
    </row>
    <row r="5809" spans="1:1">
      <c r="A5809" s="31" t="s">
        <v>2247</v>
      </c>
    </row>
    <row r="5810" spans="1:1">
      <c r="A5810" s="31" t="s">
        <v>2247</v>
      </c>
    </row>
    <row r="5811" spans="1:1">
      <c r="A5811" s="31" t="s">
        <v>2247</v>
      </c>
    </row>
    <row r="5812" spans="1:1">
      <c r="A5812" s="31" t="s">
        <v>2247</v>
      </c>
    </row>
    <row r="5813" spans="1:1">
      <c r="A5813" s="31" t="s">
        <v>2247</v>
      </c>
    </row>
    <row r="5814" spans="1:1">
      <c r="A5814" s="31" t="s">
        <v>2247</v>
      </c>
    </row>
    <row r="5815" spans="1:1">
      <c r="A5815" s="31" t="s">
        <v>2247</v>
      </c>
    </row>
    <row r="5816" spans="1:1">
      <c r="A5816" s="31" t="s">
        <v>2247</v>
      </c>
    </row>
    <row r="5817" spans="1:1">
      <c r="A5817" s="31" t="s">
        <v>2247</v>
      </c>
    </row>
    <row r="5818" spans="1:1">
      <c r="A5818" s="31" t="s">
        <v>2247</v>
      </c>
    </row>
    <row r="5819" spans="1:1">
      <c r="A5819" s="31" t="s">
        <v>2247</v>
      </c>
    </row>
    <row r="5820" spans="1:1">
      <c r="A5820" s="31" t="s">
        <v>2247</v>
      </c>
    </row>
    <row r="5821" spans="1:1">
      <c r="A5821" s="31" t="s">
        <v>2247</v>
      </c>
    </row>
    <row r="5822" spans="1:1">
      <c r="A5822" s="31" t="s">
        <v>2247</v>
      </c>
    </row>
    <row r="5823" spans="1:1">
      <c r="A5823" s="31" t="s">
        <v>2248</v>
      </c>
    </row>
    <row r="5824" spans="1:1">
      <c r="A5824" s="31" t="s">
        <v>2248</v>
      </c>
    </row>
    <row r="5825" spans="1:1">
      <c r="A5825" s="31" t="s">
        <v>2248</v>
      </c>
    </row>
    <row r="5826" spans="1:1">
      <c r="A5826" s="31" t="s">
        <v>2248</v>
      </c>
    </row>
    <row r="5827" spans="1:1">
      <c r="A5827" s="31" t="s">
        <v>2248</v>
      </c>
    </row>
    <row r="5828" spans="1:1">
      <c r="A5828" s="31" t="s">
        <v>2248</v>
      </c>
    </row>
    <row r="5829" spans="1:1">
      <c r="A5829" s="31" t="s">
        <v>2248</v>
      </c>
    </row>
    <row r="5830" spans="1:1">
      <c r="A5830" s="31" t="s">
        <v>2248</v>
      </c>
    </row>
    <row r="5831" spans="1:1">
      <c r="A5831" s="31" t="s">
        <v>2248</v>
      </c>
    </row>
    <row r="5832" spans="1:1">
      <c r="A5832" s="31" t="s">
        <v>2249</v>
      </c>
    </row>
    <row r="5833" spans="1:1">
      <c r="A5833" s="31" t="s">
        <v>2249</v>
      </c>
    </row>
    <row r="5834" spans="1:1">
      <c r="A5834" s="31" t="s">
        <v>2249</v>
      </c>
    </row>
    <row r="5835" spans="1:1">
      <c r="A5835" s="31" t="s">
        <v>2249</v>
      </c>
    </row>
    <row r="5836" spans="1:1">
      <c r="A5836" s="31" t="s">
        <v>2249</v>
      </c>
    </row>
    <row r="5837" spans="1:1">
      <c r="A5837" s="31" t="s">
        <v>2249</v>
      </c>
    </row>
    <row r="5838" spans="1:1">
      <c r="A5838" s="31" t="s">
        <v>2249</v>
      </c>
    </row>
    <row r="5839" spans="1:1">
      <c r="A5839" s="31" t="s">
        <v>2249</v>
      </c>
    </row>
    <row r="5840" spans="1:1">
      <c r="A5840" s="31" t="s">
        <v>2249</v>
      </c>
    </row>
    <row r="5841" spans="1:1">
      <c r="A5841" s="31" t="s">
        <v>2249</v>
      </c>
    </row>
    <row r="5842" spans="1:1">
      <c r="A5842" s="31" t="s">
        <v>2249</v>
      </c>
    </row>
    <row r="5843" spans="1:1">
      <c r="A5843" s="31" t="s">
        <v>2249</v>
      </c>
    </row>
    <row r="5844" spans="1:1">
      <c r="A5844" s="31" t="s">
        <v>2250</v>
      </c>
    </row>
    <row r="5845" spans="1:1">
      <c r="A5845" s="31" t="s">
        <v>2250</v>
      </c>
    </row>
    <row r="5846" spans="1:1">
      <c r="A5846" s="31" t="s">
        <v>2250</v>
      </c>
    </row>
    <row r="5847" spans="1:1">
      <c r="A5847" s="31" t="s">
        <v>2250</v>
      </c>
    </row>
    <row r="5848" spans="1:1">
      <c r="A5848" s="31" t="s">
        <v>2250</v>
      </c>
    </row>
    <row r="5849" spans="1:1">
      <c r="A5849" s="31" t="s">
        <v>2250</v>
      </c>
    </row>
    <row r="5850" spans="1:1">
      <c r="A5850" s="31" t="s">
        <v>2250</v>
      </c>
    </row>
    <row r="5851" spans="1:1">
      <c r="A5851" s="31" t="s">
        <v>2250</v>
      </c>
    </row>
    <row r="5852" spans="1:1">
      <c r="A5852" s="31" t="s">
        <v>2250</v>
      </c>
    </row>
    <row r="5853" spans="1:1">
      <c r="A5853" s="31" t="s">
        <v>2250</v>
      </c>
    </row>
    <row r="5854" spans="1:1">
      <c r="A5854" s="31" t="s">
        <v>2250</v>
      </c>
    </row>
    <row r="5855" spans="1:1">
      <c r="A5855" s="31" t="s">
        <v>2250</v>
      </c>
    </row>
    <row r="5856" spans="1:1">
      <c r="A5856" s="31" t="s">
        <v>2251</v>
      </c>
    </row>
    <row r="5857" spans="1:1">
      <c r="A5857" s="31" t="s">
        <v>2251</v>
      </c>
    </row>
    <row r="5858" spans="1:1">
      <c r="A5858" s="31" t="s">
        <v>2251</v>
      </c>
    </row>
    <row r="5859" spans="1:1">
      <c r="A5859" s="31" t="s">
        <v>2251</v>
      </c>
    </row>
    <row r="5860" spans="1:1">
      <c r="A5860" s="31" t="s">
        <v>2251</v>
      </c>
    </row>
    <row r="5861" spans="1:1">
      <c r="A5861" s="31" t="s">
        <v>2251</v>
      </c>
    </row>
    <row r="5862" spans="1:1">
      <c r="A5862" s="31" t="s">
        <v>2252</v>
      </c>
    </row>
    <row r="5863" spans="1:1">
      <c r="A5863" s="31" t="s">
        <v>2252</v>
      </c>
    </row>
    <row r="5864" spans="1:1">
      <c r="A5864" s="31" t="s">
        <v>2252</v>
      </c>
    </row>
    <row r="5865" spans="1:1">
      <c r="A5865" s="31" t="s">
        <v>2252</v>
      </c>
    </row>
    <row r="5866" spans="1:1">
      <c r="A5866" s="31" t="s">
        <v>2252</v>
      </c>
    </row>
    <row r="5867" spans="1:1">
      <c r="A5867" s="31" t="s">
        <v>2252</v>
      </c>
    </row>
    <row r="5868" spans="1:1">
      <c r="A5868" s="31" t="s">
        <v>2252</v>
      </c>
    </row>
    <row r="5869" spans="1:1">
      <c r="A5869" s="31" t="s">
        <v>2252</v>
      </c>
    </row>
    <row r="5870" spans="1:1">
      <c r="A5870" s="31" t="s">
        <v>2252</v>
      </c>
    </row>
    <row r="5871" spans="1:1">
      <c r="A5871" s="31" t="s">
        <v>2252</v>
      </c>
    </row>
    <row r="5872" spans="1:1">
      <c r="A5872" s="31" t="s">
        <v>2252</v>
      </c>
    </row>
    <row r="5873" spans="1:1">
      <c r="A5873" s="31" t="s">
        <v>2252</v>
      </c>
    </row>
    <row r="5874" spans="1:1">
      <c r="A5874" s="31" t="s">
        <v>2252</v>
      </c>
    </row>
    <row r="5875" spans="1:1">
      <c r="A5875" s="31" t="s">
        <v>2252</v>
      </c>
    </row>
    <row r="5876" spans="1:1">
      <c r="A5876" s="31" t="s">
        <v>2252</v>
      </c>
    </row>
    <row r="5877" spans="1:1">
      <c r="A5877" s="31" t="s">
        <v>2252</v>
      </c>
    </row>
    <row r="5878" spans="1:1">
      <c r="A5878" s="31" t="s">
        <v>2252</v>
      </c>
    </row>
    <row r="5879" spans="1:1">
      <c r="A5879" s="31" t="s">
        <v>2252</v>
      </c>
    </row>
    <row r="5880" spans="1:1">
      <c r="A5880" s="31" t="s">
        <v>2252</v>
      </c>
    </row>
    <row r="5881" spans="1:1">
      <c r="A5881" s="31" t="s">
        <v>2252</v>
      </c>
    </row>
    <row r="5882" spans="1:1">
      <c r="A5882" s="31" t="s">
        <v>2252</v>
      </c>
    </row>
    <row r="5883" spans="1:1">
      <c r="A5883" s="31" t="s">
        <v>2252</v>
      </c>
    </row>
    <row r="5884" spans="1:1">
      <c r="A5884" s="31" t="s">
        <v>2252</v>
      </c>
    </row>
    <row r="5885" spans="1:1">
      <c r="A5885" s="31" t="s">
        <v>2252</v>
      </c>
    </row>
    <row r="5886" spans="1:1">
      <c r="A5886" s="31" t="s">
        <v>2252</v>
      </c>
    </row>
    <row r="5887" spans="1:1">
      <c r="A5887" s="31" t="s">
        <v>2252</v>
      </c>
    </row>
    <row r="5888" spans="1:1">
      <c r="A5888" s="31" t="s">
        <v>2252</v>
      </c>
    </row>
    <row r="5889" spans="1:1">
      <c r="A5889" s="31" t="s">
        <v>2252</v>
      </c>
    </row>
    <row r="5890" spans="1:1">
      <c r="A5890" s="31" t="s">
        <v>2253</v>
      </c>
    </row>
    <row r="5891" spans="1:1">
      <c r="A5891" s="31" t="s">
        <v>2253</v>
      </c>
    </row>
    <row r="5892" spans="1:1">
      <c r="A5892" s="31" t="s">
        <v>2253</v>
      </c>
    </row>
    <row r="5893" spans="1:1">
      <c r="A5893" s="31" t="s">
        <v>2253</v>
      </c>
    </row>
    <row r="5894" spans="1:1">
      <c r="A5894" s="31" t="s">
        <v>2253</v>
      </c>
    </row>
    <row r="5895" spans="1:1">
      <c r="A5895" s="31" t="s">
        <v>2253</v>
      </c>
    </row>
    <row r="5896" spans="1:1">
      <c r="A5896" s="31" t="s">
        <v>2253</v>
      </c>
    </row>
    <row r="5897" spans="1:1">
      <c r="A5897" s="31" t="s">
        <v>2253</v>
      </c>
    </row>
    <row r="5898" spans="1:1">
      <c r="A5898" s="31" t="s">
        <v>2253</v>
      </c>
    </row>
    <row r="5899" spans="1:1">
      <c r="A5899" s="31" t="s">
        <v>2253</v>
      </c>
    </row>
    <row r="5900" spans="1:1">
      <c r="A5900" s="31" t="s">
        <v>2253</v>
      </c>
    </row>
    <row r="5901" spans="1:1">
      <c r="A5901" s="31" t="s">
        <v>2253</v>
      </c>
    </row>
    <row r="5902" spans="1:1">
      <c r="A5902" s="31" t="s">
        <v>2253</v>
      </c>
    </row>
    <row r="5903" spans="1:1">
      <c r="A5903" s="31" t="s">
        <v>2253</v>
      </c>
    </row>
    <row r="5904" spans="1:1">
      <c r="A5904" s="31" t="s">
        <v>2253</v>
      </c>
    </row>
    <row r="5905" spans="1:1">
      <c r="A5905" s="31" t="s">
        <v>2253</v>
      </c>
    </row>
    <row r="5906" spans="1:1">
      <c r="A5906" s="31" t="s">
        <v>2253</v>
      </c>
    </row>
    <row r="5907" spans="1:1">
      <c r="A5907" s="31" t="s">
        <v>2253</v>
      </c>
    </row>
    <row r="5908" spans="1:1">
      <c r="A5908" s="31" t="s">
        <v>2253</v>
      </c>
    </row>
    <row r="5909" spans="1:1">
      <c r="A5909" s="31" t="s">
        <v>2253</v>
      </c>
    </row>
    <row r="5910" spans="1:1">
      <c r="A5910" s="31" t="s">
        <v>2254</v>
      </c>
    </row>
    <row r="5911" spans="1:1">
      <c r="A5911" s="31" t="s">
        <v>2254</v>
      </c>
    </row>
    <row r="5912" spans="1:1">
      <c r="A5912" s="31" t="s">
        <v>2254</v>
      </c>
    </row>
    <row r="5913" spans="1:1">
      <c r="A5913" s="31" t="s">
        <v>2254</v>
      </c>
    </row>
    <row r="5914" spans="1:1">
      <c r="A5914" s="31" t="s">
        <v>2254</v>
      </c>
    </row>
    <row r="5915" spans="1:1">
      <c r="A5915" s="31" t="s">
        <v>2254</v>
      </c>
    </row>
    <row r="5916" spans="1:1">
      <c r="A5916" s="31" t="s">
        <v>2254</v>
      </c>
    </row>
    <row r="5917" spans="1:1">
      <c r="A5917" s="31" t="s">
        <v>2254</v>
      </c>
    </row>
    <row r="5918" spans="1:1">
      <c r="A5918" s="31" t="s">
        <v>2254</v>
      </c>
    </row>
    <row r="5919" spans="1:1">
      <c r="A5919" s="31" t="s">
        <v>2254</v>
      </c>
    </row>
    <row r="5920" spans="1:1">
      <c r="A5920" s="31" t="s">
        <v>2254</v>
      </c>
    </row>
    <row r="5921" spans="1:1">
      <c r="A5921" s="31" t="s">
        <v>2254</v>
      </c>
    </row>
    <row r="5922" spans="1:1">
      <c r="A5922" s="31" t="s">
        <v>2254</v>
      </c>
    </row>
    <row r="5923" spans="1:1">
      <c r="A5923" s="31" t="s">
        <v>2255</v>
      </c>
    </row>
    <row r="5924" spans="1:1">
      <c r="A5924" s="31" t="s">
        <v>2255</v>
      </c>
    </row>
    <row r="5925" spans="1:1">
      <c r="A5925" s="31" t="s">
        <v>2255</v>
      </c>
    </row>
    <row r="5926" spans="1:1">
      <c r="A5926" s="31" t="s">
        <v>2255</v>
      </c>
    </row>
    <row r="5927" spans="1:1">
      <c r="A5927" s="31" t="s">
        <v>2255</v>
      </c>
    </row>
    <row r="5928" spans="1:1">
      <c r="A5928" s="31" t="s">
        <v>2255</v>
      </c>
    </row>
    <row r="5929" spans="1:1">
      <c r="A5929" s="31" t="s">
        <v>2255</v>
      </c>
    </row>
    <row r="5930" spans="1:1">
      <c r="A5930" s="31" t="s">
        <v>2255</v>
      </c>
    </row>
    <row r="5931" spans="1:1">
      <c r="A5931" s="31" t="s">
        <v>2255</v>
      </c>
    </row>
    <row r="5932" spans="1:1">
      <c r="A5932" s="31" t="s">
        <v>2255</v>
      </c>
    </row>
    <row r="5933" spans="1:1">
      <c r="A5933" s="31" t="s">
        <v>2255</v>
      </c>
    </row>
    <row r="5934" spans="1:1">
      <c r="A5934" s="31" t="s">
        <v>2255</v>
      </c>
    </row>
    <row r="5935" spans="1:1">
      <c r="A5935" s="31" t="s">
        <v>2255</v>
      </c>
    </row>
    <row r="5936" spans="1:1">
      <c r="A5936" s="31" t="s">
        <v>2255</v>
      </c>
    </row>
    <row r="5937" spans="1:1">
      <c r="A5937" s="31" t="s">
        <v>2255</v>
      </c>
    </row>
    <row r="5938" spans="1:1">
      <c r="A5938" s="31" t="s">
        <v>2255</v>
      </c>
    </row>
    <row r="5939" spans="1:1">
      <c r="A5939" s="31" t="s">
        <v>2255</v>
      </c>
    </row>
    <row r="5940" spans="1:1">
      <c r="A5940" s="31" t="s">
        <v>2255</v>
      </c>
    </row>
    <row r="5941" spans="1:1">
      <c r="A5941" s="31" t="s">
        <v>2255</v>
      </c>
    </row>
    <row r="5942" spans="1:1">
      <c r="A5942" s="31" t="s">
        <v>2255</v>
      </c>
    </row>
    <row r="5943" spans="1:1">
      <c r="A5943" s="31" t="s">
        <v>2258</v>
      </c>
    </row>
    <row r="5944" spans="1:1">
      <c r="A5944" s="31" t="s">
        <v>2258</v>
      </c>
    </row>
    <row r="5945" spans="1:1">
      <c r="A5945" s="31" t="s">
        <v>2258</v>
      </c>
    </row>
    <row r="5946" spans="1:1">
      <c r="A5946" s="31" t="s">
        <v>2258</v>
      </c>
    </row>
    <row r="5947" spans="1:1">
      <c r="A5947" s="31" t="s">
        <v>2258</v>
      </c>
    </row>
    <row r="5948" spans="1:1">
      <c r="A5948" s="31" t="s">
        <v>2258</v>
      </c>
    </row>
    <row r="5949" spans="1:1">
      <c r="A5949" s="31" t="s">
        <v>2258</v>
      </c>
    </row>
    <row r="5950" spans="1:1">
      <c r="A5950" s="31" t="s">
        <v>2258</v>
      </c>
    </row>
    <row r="5951" spans="1:1">
      <c r="A5951" s="31" t="s">
        <v>2258</v>
      </c>
    </row>
    <row r="5952" spans="1:1">
      <c r="A5952" s="31" t="s">
        <v>2258</v>
      </c>
    </row>
    <row r="5953" spans="1:1">
      <c r="A5953" s="31" t="s">
        <v>2258</v>
      </c>
    </row>
    <row r="5954" spans="1:1">
      <c r="A5954" s="31" t="s">
        <v>2258</v>
      </c>
    </row>
    <row r="5955" spans="1:1">
      <c r="A5955" s="31" t="s">
        <v>2258</v>
      </c>
    </row>
    <row r="5956" spans="1:1">
      <c r="A5956" s="31" t="s">
        <v>2258</v>
      </c>
    </row>
    <row r="5957" spans="1:1">
      <c r="A5957" s="31" t="s">
        <v>2258</v>
      </c>
    </row>
    <row r="5958" spans="1:1">
      <c r="A5958" s="31" t="s">
        <v>2258</v>
      </c>
    </row>
    <row r="5959" spans="1:1">
      <c r="A5959" s="31" t="s">
        <v>2258</v>
      </c>
    </row>
    <row r="5960" spans="1:1">
      <c r="A5960" s="31" t="s">
        <v>2258</v>
      </c>
    </row>
    <row r="5961" spans="1:1">
      <c r="A5961" s="31" t="s">
        <v>2258</v>
      </c>
    </row>
    <row r="5962" spans="1:1">
      <c r="A5962" s="31" t="s">
        <v>2258</v>
      </c>
    </row>
    <row r="5963" spans="1:1">
      <c r="A5963" s="31" t="s">
        <v>2258</v>
      </c>
    </row>
    <row r="5964" spans="1:1">
      <c r="A5964" s="31" t="s">
        <v>2258</v>
      </c>
    </row>
    <row r="5965" spans="1:1">
      <c r="A5965" s="31" t="s">
        <v>2258</v>
      </c>
    </row>
    <row r="5966" spans="1:1">
      <c r="A5966" s="31" t="s">
        <v>2258</v>
      </c>
    </row>
    <row r="5967" spans="1:1">
      <c r="A5967" s="31" t="s">
        <v>2258</v>
      </c>
    </row>
    <row r="5968" spans="1:1">
      <c r="A5968" s="31" t="s">
        <v>2258</v>
      </c>
    </row>
    <row r="5969" spans="1:1">
      <c r="A5969" s="31" t="s">
        <v>2258</v>
      </c>
    </row>
    <row r="5970" spans="1:1">
      <c r="A5970" s="31" t="s">
        <v>2258</v>
      </c>
    </row>
    <row r="5971" spans="1:1">
      <c r="A5971" s="31" t="s">
        <v>2258</v>
      </c>
    </row>
    <row r="5972" spans="1:1">
      <c r="A5972" s="31" t="s">
        <v>2258</v>
      </c>
    </row>
    <row r="5973" spans="1:1">
      <c r="A5973" s="31" t="s">
        <v>2258</v>
      </c>
    </row>
    <row r="5974" spans="1:1">
      <c r="A5974" s="31" t="s">
        <v>2258</v>
      </c>
    </row>
    <row r="5975" spans="1:1">
      <c r="A5975" s="31" t="s">
        <v>2258</v>
      </c>
    </row>
    <row r="5976" spans="1:1">
      <c r="A5976" s="31" t="s">
        <v>2258</v>
      </c>
    </row>
    <row r="5977" spans="1:1">
      <c r="A5977" s="31" t="s">
        <v>2258</v>
      </c>
    </row>
    <row r="5978" spans="1:1">
      <c r="A5978" s="31" t="s">
        <v>2258</v>
      </c>
    </row>
    <row r="5979" spans="1:1">
      <c r="A5979" s="31" t="s">
        <v>2258</v>
      </c>
    </row>
    <row r="5980" spans="1:1">
      <c r="A5980" s="31" t="s">
        <v>2258</v>
      </c>
    </row>
    <row r="5981" spans="1:1">
      <c r="A5981" s="31" t="s">
        <v>2258</v>
      </c>
    </row>
    <row r="5982" spans="1:1">
      <c r="A5982" s="31" t="s">
        <v>2258</v>
      </c>
    </row>
    <row r="5983" spans="1:1">
      <c r="A5983" s="31" t="s">
        <v>2258</v>
      </c>
    </row>
    <row r="5984" spans="1:1">
      <c r="A5984" s="31" t="s">
        <v>2258</v>
      </c>
    </row>
    <row r="5985" spans="1:1">
      <c r="A5985" s="31" t="s">
        <v>2258</v>
      </c>
    </row>
    <row r="5986" spans="1:1">
      <c r="A5986" s="31" t="s">
        <v>2258</v>
      </c>
    </row>
    <row r="5987" spans="1:1">
      <c r="A5987" s="31" t="s">
        <v>2258</v>
      </c>
    </row>
    <row r="5988" spans="1:1">
      <c r="A5988" s="31" t="s">
        <v>2258</v>
      </c>
    </row>
    <row r="5989" spans="1:1">
      <c r="A5989" s="31" t="s">
        <v>2258</v>
      </c>
    </row>
    <row r="5990" spans="1:1">
      <c r="A5990" s="31" t="s">
        <v>2258</v>
      </c>
    </row>
    <row r="5991" spans="1:1">
      <c r="A5991" s="31" t="s">
        <v>2258</v>
      </c>
    </row>
    <row r="5992" spans="1:1">
      <c r="A5992" s="31" t="s">
        <v>2258</v>
      </c>
    </row>
    <row r="5993" spans="1:1">
      <c r="A5993" s="31" t="s">
        <v>2258</v>
      </c>
    </row>
    <row r="5994" spans="1:1">
      <c r="A5994" s="31" t="s">
        <v>2258</v>
      </c>
    </row>
    <row r="5995" spans="1:1">
      <c r="A5995" s="31" t="s">
        <v>2258</v>
      </c>
    </row>
    <row r="5996" spans="1:1">
      <c r="A5996" s="31" t="s">
        <v>2258</v>
      </c>
    </row>
    <row r="5997" spans="1:1">
      <c r="A5997" s="31" t="s">
        <v>2258</v>
      </c>
    </row>
    <row r="5998" spans="1:1">
      <c r="A5998" s="31" t="s">
        <v>2258</v>
      </c>
    </row>
    <row r="5999" spans="1:1">
      <c r="A5999" s="31" t="s">
        <v>2258</v>
      </c>
    </row>
    <row r="6000" spans="1:1">
      <c r="A6000" s="31" t="s">
        <v>2258</v>
      </c>
    </row>
    <row r="6001" spans="1:1">
      <c r="A6001" s="31" t="s">
        <v>2258</v>
      </c>
    </row>
    <row r="6002" spans="1:1">
      <c r="A6002" s="31" t="s">
        <v>2258</v>
      </c>
    </row>
    <row r="6003" spans="1:1">
      <c r="A6003" s="31" t="s">
        <v>2258</v>
      </c>
    </row>
    <row r="6004" spans="1:1">
      <c r="A6004" s="31" t="s">
        <v>2258</v>
      </c>
    </row>
    <row r="6005" spans="1:1">
      <c r="A6005" s="31" t="s">
        <v>2258</v>
      </c>
    </row>
    <row r="6006" spans="1:1">
      <c r="A6006" s="31" t="s">
        <v>2259</v>
      </c>
    </row>
    <row r="6007" spans="1:1">
      <c r="A6007" s="31" t="s">
        <v>2259</v>
      </c>
    </row>
    <row r="6008" spans="1:1">
      <c r="A6008" s="31" t="s">
        <v>2259</v>
      </c>
    </row>
    <row r="6009" spans="1:1">
      <c r="A6009" s="31" t="s">
        <v>2259</v>
      </c>
    </row>
    <row r="6010" spans="1:1">
      <c r="A6010" s="31" t="s">
        <v>2262</v>
      </c>
    </row>
    <row r="6011" spans="1:1">
      <c r="A6011" s="31" t="s">
        <v>2262</v>
      </c>
    </row>
    <row r="6012" spans="1:1">
      <c r="A6012" s="31" t="s">
        <v>2262</v>
      </c>
    </row>
    <row r="6013" spans="1:1">
      <c r="A6013" s="31" t="s">
        <v>2262</v>
      </c>
    </row>
    <row r="6014" spans="1:1">
      <c r="A6014" s="31" t="s">
        <v>2262</v>
      </c>
    </row>
    <row r="6015" spans="1:1">
      <c r="A6015" s="31" t="s">
        <v>2262</v>
      </c>
    </row>
    <row r="6016" spans="1:1">
      <c r="A6016" s="31" t="s">
        <v>2265</v>
      </c>
    </row>
    <row r="6017" spans="1:1">
      <c r="A6017" s="31" t="s">
        <v>2265</v>
      </c>
    </row>
    <row r="6018" spans="1:1">
      <c r="A6018" s="31" t="s">
        <v>2265</v>
      </c>
    </row>
    <row r="6019" spans="1:1">
      <c r="A6019" s="31" t="s">
        <v>2265</v>
      </c>
    </row>
    <row r="6020" spans="1:1">
      <c r="A6020" s="31" t="s">
        <v>2265</v>
      </c>
    </row>
    <row r="6021" spans="1:1">
      <c r="A6021" s="31" t="s">
        <v>2265</v>
      </c>
    </row>
    <row r="6022" spans="1:1">
      <c r="A6022" s="31" t="s">
        <v>2265</v>
      </c>
    </row>
    <row r="6023" spans="1:1">
      <c r="A6023" s="31" t="s">
        <v>2265</v>
      </c>
    </row>
    <row r="6024" spans="1:1">
      <c r="A6024" s="31" t="s">
        <v>2265</v>
      </c>
    </row>
    <row r="6025" spans="1:1">
      <c r="A6025" s="31" t="s">
        <v>2265</v>
      </c>
    </row>
    <row r="6026" spans="1:1">
      <c r="A6026" s="31" t="s">
        <v>2265</v>
      </c>
    </row>
    <row r="6027" spans="1:1">
      <c r="A6027" s="31" t="s">
        <v>2265</v>
      </c>
    </row>
    <row r="6028" spans="1:1">
      <c r="A6028" s="31" t="s">
        <v>2265</v>
      </c>
    </row>
    <row r="6029" spans="1:1">
      <c r="A6029" s="31" t="s">
        <v>2268</v>
      </c>
    </row>
    <row r="6030" spans="1:1">
      <c r="A6030" s="31" t="s">
        <v>2268</v>
      </c>
    </row>
    <row r="6031" spans="1:1">
      <c r="A6031" s="31" t="s">
        <v>2268</v>
      </c>
    </row>
    <row r="6032" spans="1:1">
      <c r="A6032" s="31" t="s">
        <v>2268</v>
      </c>
    </row>
    <row r="6033" spans="1:1">
      <c r="A6033" s="31" t="s">
        <v>2268</v>
      </c>
    </row>
    <row r="6034" spans="1:1">
      <c r="A6034" s="31" t="s">
        <v>2268</v>
      </c>
    </row>
    <row r="6035" spans="1:1">
      <c r="A6035" s="31" t="s">
        <v>2268</v>
      </c>
    </row>
    <row r="6036" spans="1:1">
      <c r="A6036" s="31" t="s">
        <v>2268</v>
      </c>
    </row>
    <row r="6037" spans="1:1">
      <c r="A6037" s="31" t="s">
        <v>2268</v>
      </c>
    </row>
    <row r="6038" spans="1:1">
      <c r="A6038" s="31" t="s">
        <v>2268</v>
      </c>
    </row>
    <row r="6039" spans="1:1">
      <c r="A6039" s="31" t="s">
        <v>2268</v>
      </c>
    </row>
    <row r="6040" spans="1:1">
      <c r="A6040" s="31" t="s">
        <v>2268</v>
      </c>
    </row>
    <row r="6041" spans="1:1">
      <c r="A6041" s="31" t="s">
        <v>2268</v>
      </c>
    </row>
    <row r="6042" spans="1:1">
      <c r="A6042" s="31" t="s">
        <v>2268</v>
      </c>
    </row>
    <row r="6043" spans="1:1">
      <c r="A6043" s="31" t="s">
        <v>2268</v>
      </c>
    </row>
    <row r="6044" spans="1:1">
      <c r="A6044" s="31" t="s">
        <v>2268</v>
      </c>
    </row>
    <row r="6045" spans="1:1">
      <c r="A6045" s="31" t="s">
        <v>2268</v>
      </c>
    </row>
    <row r="6046" spans="1:1">
      <c r="A6046" s="31" t="s">
        <v>2268</v>
      </c>
    </row>
    <row r="6047" spans="1:1">
      <c r="A6047" s="31" t="s">
        <v>2268</v>
      </c>
    </row>
    <row r="6048" spans="1:1">
      <c r="A6048" s="31" t="s">
        <v>2268</v>
      </c>
    </row>
    <row r="6049" spans="1:1">
      <c r="A6049" s="31" t="s">
        <v>2268</v>
      </c>
    </row>
    <row r="6050" spans="1:1">
      <c r="A6050" s="31" t="s">
        <v>2268</v>
      </c>
    </row>
    <row r="6051" spans="1:1">
      <c r="A6051" s="31" t="s">
        <v>2268</v>
      </c>
    </row>
    <row r="6052" spans="1:1">
      <c r="A6052" s="31" t="s">
        <v>2268</v>
      </c>
    </row>
    <row r="6053" spans="1:1">
      <c r="A6053" s="31" t="s">
        <v>2268</v>
      </c>
    </row>
    <row r="6054" spans="1:1">
      <c r="A6054" s="31" t="s">
        <v>2269</v>
      </c>
    </row>
    <row r="6055" spans="1:1">
      <c r="A6055" s="31" t="s">
        <v>2270</v>
      </c>
    </row>
    <row r="6056" spans="1:1">
      <c r="A6056" s="31" t="s">
        <v>2273</v>
      </c>
    </row>
    <row r="6057" spans="1:1">
      <c r="A6057" s="31" t="s">
        <v>2273</v>
      </c>
    </row>
    <row r="6058" spans="1:1">
      <c r="A6058" s="31" t="s">
        <v>2273</v>
      </c>
    </row>
    <row r="6059" spans="1:1">
      <c r="A6059" s="31" t="s">
        <v>2273</v>
      </c>
    </row>
    <row r="6060" spans="1:1">
      <c r="A6060" s="31" t="s">
        <v>2273</v>
      </c>
    </row>
    <row r="6061" spans="1:1">
      <c r="A6061" s="31" t="s">
        <v>2273</v>
      </c>
    </row>
    <row r="6062" spans="1:1">
      <c r="A6062" s="31" t="s">
        <v>2273</v>
      </c>
    </row>
    <row r="6063" spans="1:1">
      <c r="A6063" s="31" t="s">
        <v>2273</v>
      </c>
    </row>
    <row r="6064" spans="1:1">
      <c r="A6064" s="31" t="s">
        <v>2273</v>
      </c>
    </row>
    <row r="6065" spans="1:1">
      <c r="A6065" s="31" t="s">
        <v>2273</v>
      </c>
    </row>
    <row r="6066" spans="1:1">
      <c r="A6066" s="31" t="s">
        <v>2273</v>
      </c>
    </row>
    <row r="6067" spans="1:1">
      <c r="A6067" s="31" t="s">
        <v>2273</v>
      </c>
    </row>
    <row r="6068" spans="1:1">
      <c r="A6068" s="31" t="s">
        <v>2273</v>
      </c>
    </row>
    <row r="6069" spans="1:1">
      <c r="A6069" s="31" t="s">
        <v>2273</v>
      </c>
    </row>
    <row r="6070" spans="1:1">
      <c r="A6070" s="31" t="s">
        <v>6575</v>
      </c>
    </row>
    <row r="6071" spans="1:1">
      <c r="A6071" s="31" t="s">
        <v>6575</v>
      </c>
    </row>
    <row r="6072" spans="1:1">
      <c r="A6072" s="31" t="s">
        <v>6575</v>
      </c>
    </row>
    <row r="6073" spans="1:1">
      <c r="A6073" s="31" t="s">
        <v>6575</v>
      </c>
    </row>
    <row r="6074" spans="1:1">
      <c r="A6074" s="31" t="s">
        <v>6575</v>
      </c>
    </row>
    <row r="6075" spans="1:1">
      <c r="A6075" s="31" t="s">
        <v>6575</v>
      </c>
    </row>
    <row r="6076" spans="1:1">
      <c r="A6076" s="31" t="s">
        <v>6575</v>
      </c>
    </row>
    <row r="6077" spans="1:1">
      <c r="A6077" s="31" t="s">
        <v>6575</v>
      </c>
    </row>
    <row r="6078" spans="1:1">
      <c r="A6078" s="31" t="s">
        <v>6575</v>
      </c>
    </row>
    <row r="6079" spans="1:1">
      <c r="A6079" s="31" t="s">
        <v>6575</v>
      </c>
    </row>
    <row r="6080" spans="1:1">
      <c r="A6080" s="31" t="s">
        <v>6575</v>
      </c>
    </row>
    <row r="6081" spans="1:1">
      <c r="A6081" s="31" t="s">
        <v>2276</v>
      </c>
    </row>
    <row r="6082" spans="1:1">
      <c r="A6082" s="31" t="s">
        <v>2276</v>
      </c>
    </row>
    <row r="6083" spans="1:1">
      <c r="A6083" s="31" t="s">
        <v>2276</v>
      </c>
    </row>
    <row r="6084" spans="1:1">
      <c r="A6084" s="31" t="s">
        <v>2276</v>
      </c>
    </row>
    <row r="6085" spans="1:1">
      <c r="A6085" s="31" t="s">
        <v>2277</v>
      </c>
    </row>
    <row r="6086" spans="1:1">
      <c r="A6086" s="31" t="s">
        <v>2278</v>
      </c>
    </row>
    <row r="6087" spans="1:1">
      <c r="A6087" s="31" t="s">
        <v>2279</v>
      </c>
    </row>
    <row r="6088" spans="1:1">
      <c r="A6088" s="31" t="s">
        <v>2279</v>
      </c>
    </row>
    <row r="6089" spans="1:1">
      <c r="A6089" s="31" t="s">
        <v>2279</v>
      </c>
    </row>
    <row r="6090" spans="1:1">
      <c r="A6090" s="31" t="s">
        <v>2280</v>
      </c>
    </row>
    <row r="6091" spans="1:1">
      <c r="A6091" s="31" t="s">
        <v>2281</v>
      </c>
    </row>
    <row r="6092" spans="1:1">
      <c r="A6092" s="31" t="s">
        <v>2284</v>
      </c>
    </row>
    <row r="6093" spans="1:1">
      <c r="A6093" s="31" t="s">
        <v>2287</v>
      </c>
    </row>
    <row r="6094" spans="1:1">
      <c r="A6094" s="31" t="s">
        <v>2288</v>
      </c>
    </row>
    <row r="6095" spans="1:1">
      <c r="A6095" s="31" t="s">
        <v>2288</v>
      </c>
    </row>
    <row r="6096" spans="1:1">
      <c r="A6096" s="31" t="s">
        <v>2288</v>
      </c>
    </row>
    <row r="6097" spans="1:1">
      <c r="A6097" s="31" t="s">
        <v>2288</v>
      </c>
    </row>
    <row r="6098" spans="1:1">
      <c r="A6098" s="31" t="s">
        <v>2288</v>
      </c>
    </row>
    <row r="6099" spans="1:1">
      <c r="A6099" s="31" t="s">
        <v>2288</v>
      </c>
    </row>
    <row r="6100" spans="1:1">
      <c r="A6100" s="31" t="s">
        <v>2289</v>
      </c>
    </row>
    <row r="6101" spans="1:1">
      <c r="A6101" s="31" t="s">
        <v>2290</v>
      </c>
    </row>
    <row r="6102" spans="1:1">
      <c r="A6102" s="31" t="s">
        <v>2291</v>
      </c>
    </row>
    <row r="6103" spans="1:1">
      <c r="A6103" s="31" t="s">
        <v>2291</v>
      </c>
    </row>
    <row r="6104" spans="1:1">
      <c r="A6104" s="31" t="s">
        <v>2291</v>
      </c>
    </row>
    <row r="6105" spans="1:1">
      <c r="A6105" s="31" t="s">
        <v>2292</v>
      </c>
    </row>
    <row r="6106" spans="1:1">
      <c r="A6106" s="31" t="s">
        <v>2293</v>
      </c>
    </row>
    <row r="6107" spans="1:1">
      <c r="A6107" s="31" t="s">
        <v>2293</v>
      </c>
    </row>
    <row r="6108" spans="1:1">
      <c r="A6108" s="31" t="s">
        <v>2293</v>
      </c>
    </row>
    <row r="6109" spans="1:1">
      <c r="A6109" s="31" t="s">
        <v>2294</v>
      </c>
    </row>
    <row r="6110" spans="1:1">
      <c r="A6110" s="31" t="s">
        <v>2294</v>
      </c>
    </row>
    <row r="6111" spans="1:1">
      <c r="A6111" s="31" t="s">
        <v>2297</v>
      </c>
    </row>
    <row r="6112" spans="1:1">
      <c r="A6112" s="31" t="s">
        <v>2297</v>
      </c>
    </row>
    <row r="6113" spans="1:1">
      <c r="A6113" s="31" t="s">
        <v>2297</v>
      </c>
    </row>
    <row r="6114" spans="1:1">
      <c r="A6114" s="31" t="s">
        <v>2297</v>
      </c>
    </row>
    <row r="6115" spans="1:1">
      <c r="A6115" s="31" t="s">
        <v>2298</v>
      </c>
    </row>
    <row r="6116" spans="1:1">
      <c r="A6116" s="31" t="s">
        <v>2299</v>
      </c>
    </row>
    <row r="6117" spans="1:1">
      <c r="A6117" s="31" t="s">
        <v>2299</v>
      </c>
    </row>
    <row r="6118" spans="1:1">
      <c r="A6118" s="31" t="s">
        <v>2300</v>
      </c>
    </row>
    <row r="6119" spans="1:1">
      <c r="A6119" s="31" t="s">
        <v>2303</v>
      </c>
    </row>
    <row r="6120" spans="1:1">
      <c r="A6120" s="31" t="s">
        <v>2303</v>
      </c>
    </row>
    <row r="6121" spans="1:1">
      <c r="A6121" s="31" t="s">
        <v>2303</v>
      </c>
    </row>
    <row r="6122" spans="1:1">
      <c r="A6122" s="31" t="s">
        <v>2303</v>
      </c>
    </row>
    <row r="6123" spans="1:1">
      <c r="A6123" s="31" t="s">
        <v>2303</v>
      </c>
    </row>
    <row r="6124" spans="1:1">
      <c r="A6124" s="31" t="s">
        <v>2303</v>
      </c>
    </row>
    <row r="6125" spans="1:1">
      <c r="A6125" s="31" t="s">
        <v>2303</v>
      </c>
    </row>
    <row r="6126" spans="1:1">
      <c r="A6126" s="31" t="s">
        <v>2303</v>
      </c>
    </row>
    <row r="6127" spans="1:1">
      <c r="A6127" s="31" t="s">
        <v>2303</v>
      </c>
    </row>
    <row r="6128" spans="1:1">
      <c r="A6128" s="31" t="s">
        <v>2303</v>
      </c>
    </row>
    <row r="6129" spans="1:1">
      <c r="A6129" s="31" t="s">
        <v>2303</v>
      </c>
    </row>
    <row r="6130" spans="1:1">
      <c r="A6130" s="31" t="s">
        <v>2303</v>
      </c>
    </row>
    <row r="6131" spans="1:1">
      <c r="A6131" s="31" t="s">
        <v>2303</v>
      </c>
    </row>
    <row r="6132" spans="1:1">
      <c r="A6132" s="31" t="s">
        <v>2303</v>
      </c>
    </row>
    <row r="6133" spans="1:1">
      <c r="A6133" s="31" t="s">
        <v>2306</v>
      </c>
    </row>
    <row r="6134" spans="1:1">
      <c r="A6134" s="31" t="s">
        <v>2306</v>
      </c>
    </row>
    <row r="6135" spans="1:1">
      <c r="A6135" s="31" t="s">
        <v>2306</v>
      </c>
    </row>
    <row r="6136" spans="1:1">
      <c r="A6136" s="31" t="s">
        <v>2306</v>
      </c>
    </row>
    <row r="6137" spans="1:1">
      <c r="A6137" s="31" t="s">
        <v>2306</v>
      </c>
    </row>
    <row r="6138" spans="1:1">
      <c r="A6138" s="31" t="s">
        <v>2306</v>
      </c>
    </row>
    <row r="6139" spans="1:1">
      <c r="A6139" s="31" t="s">
        <v>2308</v>
      </c>
    </row>
    <row r="6140" spans="1:1">
      <c r="A6140" s="31" t="s">
        <v>2308</v>
      </c>
    </row>
    <row r="6141" spans="1:1">
      <c r="A6141" s="31" t="s">
        <v>2308</v>
      </c>
    </row>
    <row r="6142" spans="1:1">
      <c r="A6142" s="31" t="s">
        <v>2308</v>
      </c>
    </row>
    <row r="6143" spans="1:1">
      <c r="A6143" s="31" t="s">
        <v>2308</v>
      </c>
    </row>
    <row r="6144" spans="1:1">
      <c r="A6144" s="31" t="s">
        <v>2308</v>
      </c>
    </row>
    <row r="6145" spans="1:1">
      <c r="A6145" s="31" t="s">
        <v>2308</v>
      </c>
    </row>
    <row r="6146" spans="1:1">
      <c r="A6146" s="31" t="s">
        <v>2309</v>
      </c>
    </row>
    <row r="6147" spans="1:1">
      <c r="A6147" s="31" t="s">
        <v>2312</v>
      </c>
    </row>
    <row r="6148" spans="1:1">
      <c r="A6148" s="31" t="s">
        <v>2312</v>
      </c>
    </row>
    <row r="6149" spans="1:1">
      <c r="A6149" s="31" t="s">
        <v>2312</v>
      </c>
    </row>
    <row r="6150" spans="1:1">
      <c r="A6150" s="31" t="s">
        <v>2312</v>
      </c>
    </row>
    <row r="6151" spans="1:1">
      <c r="A6151" s="31" t="s">
        <v>6613</v>
      </c>
    </row>
    <row r="6152" spans="1:1">
      <c r="A6152" s="31" t="s">
        <v>2315</v>
      </c>
    </row>
    <row r="6153" spans="1:1">
      <c r="A6153" s="31" t="s">
        <v>2315</v>
      </c>
    </row>
    <row r="6154" spans="1:1">
      <c r="A6154" s="31" t="s">
        <v>2315</v>
      </c>
    </row>
    <row r="6155" spans="1:1">
      <c r="A6155" s="31" t="s">
        <v>2316</v>
      </c>
    </row>
    <row r="6156" spans="1:1">
      <c r="A6156" s="31" t="s">
        <v>2317</v>
      </c>
    </row>
    <row r="6157" spans="1:1">
      <c r="A6157" s="31" t="s">
        <v>2317</v>
      </c>
    </row>
    <row r="6158" spans="1:1">
      <c r="A6158" s="31" t="s">
        <v>2318</v>
      </c>
    </row>
    <row r="6159" spans="1:1">
      <c r="A6159" s="31" t="s">
        <v>2319</v>
      </c>
    </row>
    <row r="6160" spans="1:1">
      <c r="A6160" s="31" t="s">
        <v>2320</v>
      </c>
    </row>
    <row r="6161" spans="1:1">
      <c r="A6161" s="31" t="s">
        <v>2321</v>
      </c>
    </row>
    <row r="6162" spans="1:1">
      <c r="A6162" s="31" t="s">
        <v>2321</v>
      </c>
    </row>
    <row r="6163" spans="1:1">
      <c r="A6163" s="31" t="s">
        <v>2322</v>
      </c>
    </row>
    <row r="6164" spans="1:1">
      <c r="A6164" s="31" t="s">
        <v>2322</v>
      </c>
    </row>
    <row r="6165" spans="1:1">
      <c r="A6165" s="31" t="s">
        <v>2322</v>
      </c>
    </row>
    <row r="6166" spans="1:1">
      <c r="A6166" s="31" t="s">
        <v>2322</v>
      </c>
    </row>
    <row r="6167" spans="1:1">
      <c r="A6167" s="31" t="s">
        <v>2323</v>
      </c>
    </row>
    <row r="6168" spans="1:1">
      <c r="A6168" s="31" t="s">
        <v>2324</v>
      </c>
    </row>
    <row r="6169" spans="1:1">
      <c r="A6169" s="31" t="s">
        <v>2324</v>
      </c>
    </row>
    <row r="6170" spans="1:1">
      <c r="A6170" s="31" t="s">
        <v>2324</v>
      </c>
    </row>
    <row r="6171" spans="1:1">
      <c r="A6171" s="31" t="s">
        <v>2324</v>
      </c>
    </row>
    <row r="6172" spans="1:1">
      <c r="A6172" s="31" t="s">
        <v>2325</v>
      </c>
    </row>
    <row r="6173" spans="1:1">
      <c r="A6173" s="31" t="s">
        <v>2326</v>
      </c>
    </row>
    <row r="6174" spans="1:1">
      <c r="A6174" s="31" t="s">
        <v>2327</v>
      </c>
    </row>
    <row r="6175" spans="1:1">
      <c r="A6175" s="31" t="s">
        <v>2328</v>
      </c>
    </row>
    <row r="6176" spans="1:1">
      <c r="A6176" s="31" t="s">
        <v>2329</v>
      </c>
    </row>
    <row r="6177" spans="1:1">
      <c r="A6177" s="31" t="s">
        <v>2332</v>
      </c>
    </row>
    <row r="6178" spans="1:1">
      <c r="A6178" s="31" t="s">
        <v>2332</v>
      </c>
    </row>
    <row r="6179" spans="1:1">
      <c r="A6179" s="31" t="s">
        <v>2332</v>
      </c>
    </row>
    <row r="6180" spans="1:1">
      <c r="A6180" s="31" t="s">
        <v>2332</v>
      </c>
    </row>
    <row r="6181" spans="1:1">
      <c r="A6181" s="31" t="s">
        <v>2332</v>
      </c>
    </row>
    <row r="6182" spans="1:1">
      <c r="A6182" s="31" t="s">
        <v>2332</v>
      </c>
    </row>
    <row r="6183" spans="1:1">
      <c r="A6183" s="31" t="s">
        <v>2332</v>
      </c>
    </row>
    <row r="6184" spans="1:1">
      <c r="A6184" s="31" t="s">
        <v>2332</v>
      </c>
    </row>
    <row r="6185" spans="1:1">
      <c r="A6185" s="31" t="s">
        <v>2332</v>
      </c>
    </row>
    <row r="6186" spans="1:1">
      <c r="A6186" s="31" t="s">
        <v>2332</v>
      </c>
    </row>
    <row r="6187" spans="1:1">
      <c r="A6187" s="31" t="s">
        <v>2332</v>
      </c>
    </row>
    <row r="6188" spans="1:1">
      <c r="A6188" s="31" t="s">
        <v>2332</v>
      </c>
    </row>
    <row r="6189" spans="1:1">
      <c r="A6189" s="31" t="s">
        <v>2366</v>
      </c>
    </row>
    <row r="6190" spans="1:1">
      <c r="A6190" s="31" t="s">
        <v>2366</v>
      </c>
    </row>
    <row r="6191" spans="1:1">
      <c r="A6191" s="31" t="s">
        <v>2366</v>
      </c>
    </row>
    <row r="6192" spans="1:1">
      <c r="A6192" s="31" t="s">
        <v>2366</v>
      </c>
    </row>
    <row r="6193" spans="1:1">
      <c r="A6193" s="31" t="s">
        <v>2377</v>
      </c>
    </row>
    <row r="6194" spans="1:1">
      <c r="A6194" s="31" t="s">
        <v>2425</v>
      </c>
    </row>
    <row r="6195" spans="1:1">
      <c r="A6195" s="31" t="s">
        <v>2425</v>
      </c>
    </row>
    <row r="6196" spans="1:1">
      <c r="A6196" s="31" t="s">
        <v>2425</v>
      </c>
    </row>
    <row r="6197" spans="1:1">
      <c r="A6197" s="31" t="s">
        <v>2425</v>
      </c>
    </row>
    <row r="6198" spans="1:1">
      <c r="A6198" s="31" t="s">
        <v>2425</v>
      </c>
    </row>
    <row r="6199" spans="1:1">
      <c r="A6199" s="31" t="s">
        <v>2425</v>
      </c>
    </row>
    <row r="6200" spans="1:1">
      <c r="A6200" s="31" t="s">
        <v>2425</v>
      </c>
    </row>
    <row r="6201" spans="1:1">
      <c r="A6201" s="31" t="s">
        <v>2425</v>
      </c>
    </row>
    <row r="6202" spans="1:1">
      <c r="A6202" s="31" t="s">
        <v>2427</v>
      </c>
    </row>
    <row r="6203" spans="1:1">
      <c r="A6203" s="31" t="s">
        <v>2427</v>
      </c>
    </row>
    <row r="6204" spans="1:1">
      <c r="A6204" s="31" t="s">
        <v>2428</v>
      </c>
    </row>
    <row r="6205" spans="1:1">
      <c r="A6205" s="31" t="s">
        <v>2468</v>
      </c>
    </row>
    <row r="6206" spans="1:1">
      <c r="A6206" s="31" t="s">
        <v>2515</v>
      </c>
    </row>
    <row r="6207" spans="1:1">
      <c r="A6207" s="31" t="s">
        <v>2515</v>
      </c>
    </row>
    <row r="6208" spans="1:1">
      <c r="A6208" s="31" t="s">
        <v>2515</v>
      </c>
    </row>
    <row r="6209" spans="1:1">
      <c r="A6209" s="31" t="s">
        <v>2515</v>
      </c>
    </row>
    <row r="6210" spans="1:1">
      <c r="A6210" s="31" t="s">
        <v>2515</v>
      </c>
    </row>
    <row r="6211" spans="1:1">
      <c r="A6211" s="31" t="s">
        <v>2515</v>
      </c>
    </row>
    <row r="6212" spans="1:1">
      <c r="A6212" s="31" t="s">
        <v>2515</v>
      </c>
    </row>
    <row r="6213" spans="1:1">
      <c r="A6213" s="31" t="s">
        <v>2771</v>
      </c>
    </row>
    <row r="6214" spans="1:1">
      <c r="A6214" s="31" t="s">
        <v>2772</v>
      </c>
    </row>
    <row r="6215" spans="1:1">
      <c r="A6215" s="31" t="s">
        <v>2772</v>
      </c>
    </row>
    <row r="6216" spans="1:1">
      <c r="A6216" s="31" t="s">
        <v>2773</v>
      </c>
    </row>
    <row r="6217" spans="1:1">
      <c r="A6217" s="31" t="s">
        <v>1928</v>
      </c>
    </row>
    <row r="6218" spans="1:1">
      <c r="A6218" s="31" t="s">
        <v>1928</v>
      </c>
    </row>
    <row r="6219" spans="1:1">
      <c r="A6219" s="31" t="s">
        <v>1928</v>
      </c>
    </row>
    <row r="6220" spans="1:1">
      <c r="A6220" s="31" t="s">
        <v>1928</v>
      </c>
    </row>
    <row r="6221" spans="1:1">
      <c r="A6221" s="31" t="s">
        <v>1934</v>
      </c>
    </row>
    <row r="6222" spans="1:1">
      <c r="A6222" s="31" t="s">
        <v>1934</v>
      </c>
    </row>
    <row r="6223" spans="1:1">
      <c r="A6223" s="31" t="s">
        <v>1994</v>
      </c>
    </row>
    <row r="6224" spans="1:1">
      <c r="A6224" s="31" t="s">
        <v>1994</v>
      </c>
    </row>
    <row r="6225" spans="1:1">
      <c r="A6225" s="31" t="s">
        <v>1994</v>
      </c>
    </row>
    <row r="6226" spans="1:1">
      <c r="A6226" s="31" t="s">
        <v>1994</v>
      </c>
    </row>
    <row r="6227" spans="1:1">
      <c r="A6227" s="31" t="s">
        <v>1994</v>
      </c>
    </row>
    <row r="6228" spans="1:1">
      <c r="A6228" s="31" t="s">
        <v>1994</v>
      </c>
    </row>
    <row r="6229" spans="1:1">
      <c r="A6229" s="31" t="s">
        <v>1996</v>
      </c>
    </row>
    <row r="6230" spans="1:1">
      <c r="A6230" s="31" t="s">
        <v>2022</v>
      </c>
    </row>
    <row r="6231" spans="1:1">
      <c r="A6231" s="31" t="s">
        <v>2022</v>
      </c>
    </row>
    <row r="6232" spans="1:1">
      <c r="A6232" s="31" t="s">
        <v>2022</v>
      </c>
    </row>
    <row r="6233" spans="1:1">
      <c r="A6233" s="31" t="s">
        <v>2022</v>
      </c>
    </row>
    <row r="6234" spans="1:1">
      <c r="A6234" s="31" t="s">
        <v>2022</v>
      </c>
    </row>
    <row r="6235" spans="1:1">
      <c r="A6235" s="31" t="s">
        <v>2022</v>
      </c>
    </row>
    <row r="6236" spans="1:1">
      <c r="A6236" s="31" t="s">
        <v>2033</v>
      </c>
    </row>
    <row r="6237" spans="1:1">
      <c r="A6237" s="31" t="s">
        <v>2033</v>
      </c>
    </row>
    <row r="6238" spans="1:1">
      <c r="A6238" s="31" t="s">
        <v>2402</v>
      </c>
    </row>
    <row r="6239" spans="1:1">
      <c r="A6239" s="31" t="s">
        <v>2418</v>
      </c>
    </row>
    <row r="6240" spans="1:1">
      <c r="A6240" s="31" t="s">
        <v>2418</v>
      </c>
    </row>
    <row r="6241" spans="1:1">
      <c r="A6241" s="31" t="s">
        <v>2421</v>
      </c>
    </row>
    <row r="6242" spans="1:1">
      <c r="A6242" s="31" t="s">
        <v>2421</v>
      </c>
    </row>
    <row r="6243" spans="1:1">
      <c r="A6243" s="31" t="s">
        <v>2422</v>
      </c>
    </row>
    <row r="6244" spans="1:1">
      <c r="A6244" s="31" t="s">
        <v>2423</v>
      </c>
    </row>
    <row r="6245" spans="1:1">
      <c r="A6245" s="31" t="s">
        <v>2423</v>
      </c>
    </row>
    <row r="6246" spans="1:1">
      <c r="A6246" s="31" t="s">
        <v>2423</v>
      </c>
    </row>
    <row r="6247" spans="1:1">
      <c r="A6247" s="31" t="s">
        <v>2423</v>
      </c>
    </row>
    <row r="6248" spans="1:1">
      <c r="A6248" s="31" t="s">
        <v>2424</v>
      </c>
    </row>
    <row r="6249" spans="1:1">
      <c r="A6249" s="31" t="s">
        <v>2424</v>
      </c>
    </row>
    <row r="6250" spans="1:1">
      <c r="A6250" s="31" t="s">
        <v>2424</v>
      </c>
    </row>
    <row r="6251" spans="1:1">
      <c r="A6251" s="31" t="s">
        <v>2424</v>
      </c>
    </row>
    <row r="6252" spans="1:1">
      <c r="A6252" s="31" t="s">
        <v>2426</v>
      </c>
    </row>
    <row r="6253" spans="1:1">
      <c r="A6253" s="31" t="s">
        <v>2426</v>
      </c>
    </row>
    <row r="6254" spans="1:1">
      <c r="A6254" s="31" t="s">
        <v>2426</v>
      </c>
    </row>
    <row r="6255" spans="1:1">
      <c r="A6255" s="31" t="s">
        <v>2429</v>
      </c>
    </row>
    <row r="6256" spans="1:1">
      <c r="A6256" s="31" t="s">
        <v>2429</v>
      </c>
    </row>
    <row r="6257" spans="1:1">
      <c r="A6257" s="31" t="s">
        <v>2429</v>
      </c>
    </row>
    <row r="6258" spans="1:1">
      <c r="A6258" s="31" t="s">
        <v>2429</v>
      </c>
    </row>
    <row r="6259" spans="1:1">
      <c r="A6259" s="31" t="s">
        <v>2435</v>
      </c>
    </row>
    <row r="6260" spans="1:1">
      <c r="A6260" s="31" t="s">
        <v>2435</v>
      </c>
    </row>
    <row r="6261" spans="1:1">
      <c r="A6261" s="31" t="s">
        <v>2435</v>
      </c>
    </row>
    <row r="6262" spans="1:1">
      <c r="A6262" s="31" t="s">
        <v>2435</v>
      </c>
    </row>
    <row r="6263" spans="1:1">
      <c r="A6263" s="31" t="s">
        <v>2435</v>
      </c>
    </row>
    <row r="6264" spans="1:1">
      <c r="A6264" s="31" t="s">
        <v>2440</v>
      </c>
    </row>
    <row r="6265" spans="1:1">
      <c r="A6265" s="31" t="s">
        <v>2491</v>
      </c>
    </row>
    <row r="6266" spans="1:1">
      <c r="A6266" s="31" t="s">
        <v>1926</v>
      </c>
    </row>
    <row r="6267" spans="1:1">
      <c r="A6267" s="31" t="s">
        <v>1934</v>
      </c>
    </row>
    <row r="6268" spans="1:1">
      <c r="A6268" s="31" t="s">
        <v>1934</v>
      </c>
    </row>
    <row r="6269" spans="1:1">
      <c r="A6269" s="31" t="s">
        <v>2022</v>
      </c>
    </row>
    <row r="6270" spans="1:1">
      <c r="A6270" s="31" t="s">
        <v>1818</v>
      </c>
    </row>
    <row r="6271" spans="1:1">
      <c r="A6271" s="31" t="s">
        <v>1837</v>
      </c>
    </row>
    <row r="6272" spans="1:1">
      <c r="A6272" s="31" t="s">
        <v>1837</v>
      </c>
    </row>
    <row r="6273" spans="1:1">
      <c r="A6273" s="31" t="s">
        <v>1837</v>
      </c>
    </row>
    <row r="6274" spans="1:1">
      <c r="A6274" s="31" t="s">
        <v>1851</v>
      </c>
    </row>
    <row r="6275" spans="1:1">
      <c r="A6275" s="31" t="s">
        <v>1851</v>
      </c>
    </row>
    <row r="6276" spans="1:1">
      <c r="A6276" s="31" t="s">
        <v>1851</v>
      </c>
    </row>
    <row r="6277" spans="1:1">
      <c r="A6277" s="31" t="s">
        <v>1851</v>
      </c>
    </row>
    <row r="6278" spans="1:1">
      <c r="A6278" s="31" t="s">
        <v>1851</v>
      </c>
    </row>
    <row r="6279" spans="1:1">
      <c r="A6279" s="31" t="s">
        <v>1851</v>
      </c>
    </row>
    <row r="6280" spans="1:1">
      <c r="A6280" s="31" t="s">
        <v>1851</v>
      </c>
    </row>
    <row r="6281" spans="1:1">
      <c r="A6281" s="31" t="s">
        <v>1854</v>
      </c>
    </row>
    <row r="6282" spans="1:1">
      <c r="A6282" s="31" t="s">
        <v>1855</v>
      </c>
    </row>
    <row r="6283" spans="1:1">
      <c r="A6283" s="31" t="s">
        <v>1855</v>
      </c>
    </row>
    <row r="6284" spans="1:1">
      <c r="A6284" s="31" t="s">
        <v>1855</v>
      </c>
    </row>
    <row r="6285" spans="1:1">
      <c r="A6285" s="31" t="s">
        <v>1855</v>
      </c>
    </row>
    <row r="6286" spans="1:1">
      <c r="A6286" s="31" t="s">
        <v>1855</v>
      </c>
    </row>
    <row r="6287" spans="1:1">
      <c r="A6287" s="31" t="s">
        <v>1910</v>
      </c>
    </row>
    <row r="6288" spans="1:1">
      <c r="A6288" s="31" t="s">
        <v>1912</v>
      </c>
    </row>
    <row r="6289" spans="1:1">
      <c r="A6289" s="31" t="s">
        <v>1912</v>
      </c>
    </row>
    <row r="6290" spans="1:1">
      <c r="A6290" s="31" t="s">
        <v>1915</v>
      </c>
    </row>
    <row r="6291" spans="1:1">
      <c r="A6291" s="31" t="s">
        <v>1915</v>
      </c>
    </row>
    <row r="6292" spans="1:1">
      <c r="A6292" s="31" t="s">
        <v>1915</v>
      </c>
    </row>
    <row r="6293" spans="1:1">
      <c r="A6293" s="31" t="s">
        <v>1951</v>
      </c>
    </row>
    <row r="6294" spans="1:1">
      <c r="A6294" s="31" t="s">
        <v>1977</v>
      </c>
    </row>
    <row r="6295" spans="1:1">
      <c r="A6295" s="31" t="s">
        <v>2143</v>
      </c>
    </row>
    <row r="6296" spans="1:1">
      <c r="A6296" s="31" t="s">
        <v>2143</v>
      </c>
    </row>
    <row r="6297" spans="1:1">
      <c r="A6297" s="31" t="s">
        <v>2143</v>
      </c>
    </row>
    <row r="6298" spans="1:1">
      <c r="A6298" s="31" t="s">
        <v>2143</v>
      </c>
    </row>
    <row r="6299" spans="1:1">
      <c r="A6299" s="31" t="s">
        <v>2143</v>
      </c>
    </row>
    <row r="6300" spans="1:1">
      <c r="A6300" s="31" t="s">
        <v>2143</v>
      </c>
    </row>
    <row r="6301" spans="1:1">
      <c r="A6301" s="31" t="s">
        <v>2158</v>
      </c>
    </row>
    <row r="6302" spans="1:1">
      <c r="A6302" s="31" t="s">
        <v>2158</v>
      </c>
    </row>
    <row r="6303" spans="1:1">
      <c r="A6303" s="31" t="s">
        <v>2158</v>
      </c>
    </row>
    <row r="6304" spans="1:1">
      <c r="A6304" s="31" t="s">
        <v>2159</v>
      </c>
    </row>
    <row r="6305" spans="1:1">
      <c r="A6305" s="31" t="s">
        <v>2159</v>
      </c>
    </row>
    <row r="6306" spans="1:1">
      <c r="A6306" s="31" t="s">
        <v>2159</v>
      </c>
    </row>
    <row r="6307" spans="1:1">
      <c r="A6307" s="31" t="s">
        <v>2159</v>
      </c>
    </row>
    <row r="6308" spans="1:1">
      <c r="A6308" s="31" t="s">
        <v>2159</v>
      </c>
    </row>
    <row r="6309" spans="1:1">
      <c r="A6309" s="31" t="s">
        <v>2159</v>
      </c>
    </row>
    <row r="6310" spans="1:1">
      <c r="A6310" s="31" t="s">
        <v>2159</v>
      </c>
    </row>
    <row r="6311" spans="1:1">
      <c r="A6311" s="31" t="s">
        <v>2159</v>
      </c>
    </row>
    <row r="6312" spans="1:1">
      <c r="A6312" s="31" t="s">
        <v>2159</v>
      </c>
    </row>
    <row r="6313" spans="1:1">
      <c r="A6313" s="31" t="s">
        <v>2159</v>
      </c>
    </row>
    <row r="6314" spans="1:1">
      <c r="A6314" s="31" t="s">
        <v>2159</v>
      </c>
    </row>
    <row r="6315" spans="1:1">
      <c r="A6315" s="31" t="s">
        <v>2160</v>
      </c>
    </row>
    <row r="6316" spans="1:1">
      <c r="A6316" s="31" t="s">
        <v>2160</v>
      </c>
    </row>
    <row r="6317" spans="1:1">
      <c r="A6317" s="31" t="s">
        <v>2160</v>
      </c>
    </row>
    <row r="6318" spans="1:1">
      <c r="A6318" s="31" t="s">
        <v>2160</v>
      </c>
    </row>
    <row r="6319" spans="1:1">
      <c r="A6319" s="31" t="s">
        <v>2160</v>
      </c>
    </row>
    <row r="6320" spans="1:1">
      <c r="A6320" s="31" t="s">
        <v>2160</v>
      </c>
    </row>
    <row r="6321" spans="1:1">
      <c r="A6321" s="31" t="s">
        <v>2160</v>
      </c>
    </row>
    <row r="6322" spans="1:1">
      <c r="A6322" s="31" t="s">
        <v>2160</v>
      </c>
    </row>
    <row r="6323" spans="1:1">
      <c r="A6323" s="31" t="s">
        <v>2160</v>
      </c>
    </row>
    <row r="6324" spans="1:1">
      <c r="A6324" s="31" t="s">
        <v>2160</v>
      </c>
    </row>
    <row r="6325" spans="1:1">
      <c r="A6325" s="31" t="s">
        <v>2160</v>
      </c>
    </row>
    <row r="6326" spans="1:1">
      <c r="A6326" s="31" t="s">
        <v>2160</v>
      </c>
    </row>
    <row r="6327" spans="1:1">
      <c r="A6327" s="31" t="s">
        <v>2161</v>
      </c>
    </row>
    <row r="6328" spans="1:1">
      <c r="A6328" s="31" t="s">
        <v>2161</v>
      </c>
    </row>
    <row r="6329" spans="1:1">
      <c r="A6329" s="31" t="s">
        <v>2161</v>
      </c>
    </row>
    <row r="6330" spans="1:1">
      <c r="A6330" s="31" t="s">
        <v>2161</v>
      </c>
    </row>
    <row r="6331" spans="1:1">
      <c r="A6331" s="31" t="s">
        <v>2161</v>
      </c>
    </row>
    <row r="6332" spans="1:1">
      <c r="A6332" s="31" t="s">
        <v>2161</v>
      </c>
    </row>
    <row r="6333" spans="1:1">
      <c r="A6333" s="31" t="s">
        <v>2161</v>
      </c>
    </row>
    <row r="6334" spans="1:1">
      <c r="A6334" s="31" t="s">
        <v>2161</v>
      </c>
    </row>
    <row r="6335" spans="1:1">
      <c r="A6335" s="31" t="s">
        <v>2161</v>
      </c>
    </row>
    <row r="6336" spans="1:1">
      <c r="A6336" s="31" t="s">
        <v>2164</v>
      </c>
    </row>
    <row r="6337" spans="1:1">
      <c r="A6337" s="31" t="s">
        <v>2164</v>
      </c>
    </row>
    <row r="6338" spans="1:1">
      <c r="A6338" s="31" t="s">
        <v>2164</v>
      </c>
    </row>
    <row r="6339" spans="1:1">
      <c r="A6339" s="31" t="s">
        <v>2164</v>
      </c>
    </row>
    <row r="6340" spans="1:1">
      <c r="A6340" s="31" t="s">
        <v>2164</v>
      </c>
    </row>
    <row r="6341" spans="1:1">
      <c r="A6341" s="31" t="s">
        <v>2164</v>
      </c>
    </row>
    <row r="6342" spans="1:1">
      <c r="A6342" s="31" t="s">
        <v>2164</v>
      </c>
    </row>
    <row r="6343" spans="1:1">
      <c r="A6343" s="31" t="s">
        <v>2164</v>
      </c>
    </row>
    <row r="6344" spans="1:1">
      <c r="A6344" s="31" t="s">
        <v>2164</v>
      </c>
    </row>
    <row r="6345" spans="1:1">
      <c r="A6345" s="31" t="s">
        <v>2166</v>
      </c>
    </row>
    <row r="6346" spans="1:1">
      <c r="A6346" s="31" t="s">
        <v>2166</v>
      </c>
    </row>
    <row r="6347" spans="1:1">
      <c r="A6347" s="31" t="s">
        <v>2166</v>
      </c>
    </row>
    <row r="6348" spans="1:1">
      <c r="A6348" s="31" t="s">
        <v>2166</v>
      </c>
    </row>
    <row r="6349" spans="1:1">
      <c r="A6349" s="31" t="s">
        <v>2166</v>
      </c>
    </row>
    <row r="6350" spans="1:1">
      <c r="A6350" s="31" t="s">
        <v>2168</v>
      </c>
    </row>
    <row r="6351" spans="1:1">
      <c r="A6351" s="31" t="s">
        <v>2168</v>
      </c>
    </row>
    <row r="6352" spans="1:1">
      <c r="A6352" s="31" t="s">
        <v>2168</v>
      </c>
    </row>
    <row r="6353" spans="1:1">
      <c r="A6353" s="31" t="s">
        <v>2168</v>
      </c>
    </row>
    <row r="6354" spans="1:1">
      <c r="A6354" s="31" t="s">
        <v>2168</v>
      </c>
    </row>
    <row r="6355" spans="1:1">
      <c r="A6355" s="31" t="s">
        <v>2168</v>
      </c>
    </row>
    <row r="6356" spans="1:1">
      <c r="A6356" s="31" t="s">
        <v>2168</v>
      </c>
    </row>
    <row r="6357" spans="1:1">
      <c r="A6357" s="31" t="s">
        <v>2169</v>
      </c>
    </row>
    <row r="6358" spans="1:1">
      <c r="A6358" s="31" t="s">
        <v>2169</v>
      </c>
    </row>
    <row r="6359" spans="1:1">
      <c r="A6359" s="31" t="s">
        <v>2169</v>
      </c>
    </row>
    <row r="6360" spans="1:1">
      <c r="A6360" s="31" t="s">
        <v>2169</v>
      </c>
    </row>
    <row r="6361" spans="1:1">
      <c r="A6361" s="31" t="s">
        <v>2169</v>
      </c>
    </row>
    <row r="6362" spans="1:1">
      <c r="A6362" s="31" t="s">
        <v>2169</v>
      </c>
    </row>
    <row r="6363" spans="1:1">
      <c r="A6363" s="31" t="s">
        <v>2169</v>
      </c>
    </row>
    <row r="6364" spans="1:1">
      <c r="A6364" s="31" t="s">
        <v>2170</v>
      </c>
    </row>
    <row r="6365" spans="1:1">
      <c r="A6365" s="31" t="s">
        <v>2171</v>
      </c>
    </row>
    <row r="6366" spans="1:1">
      <c r="A6366" s="31" t="s">
        <v>2171</v>
      </c>
    </row>
    <row r="6367" spans="1:1">
      <c r="A6367" s="31" t="s">
        <v>2171</v>
      </c>
    </row>
    <row r="6368" spans="1:1">
      <c r="A6368" s="31" t="s">
        <v>2175</v>
      </c>
    </row>
    <row r="6369" spans="1:1">
      <c r="A6369" s="31" t="s">
        <v>2175</v>
      </c>
    </row>
    <row r="6370" spans="1:1">
      <c r="A6370" s="31" t="s">
        <v>2175</v>
      </c>
    </row>
    <row r="6371" spans="1:1">
      <c r="A6371" s="31" t="s">
        <v>2175</v>
      </c>
    </row>
    <row r="6372" spans="1:1">
      <c r="A6372" s="31" t="s">
        <v>2175</v>
      </c>
    </row>
    <row r="6373" spans="1:1">
      <c r="A6373" s="31" t="s">
        <v>2175</v>
      </c>
    </row>
    <row r="6374" spans="1:1">
      <c r="A6374" s="31" t="s">
        <v>2175</v>
      </c>
    </row>
    <row r="6375" spans="1:1">
      <c r="A6375" s="31" t="s">
        <v>2176</v>
      </c>
    </row>
    <row r="6376" spans="1:1">
      <c r="A6376" s="31" t="s">
        <v>2176</v>
      </c>
    </row>
    <row r="6377" spans="1:1">
      <c r="A6377" s="31" t="s">
        <v>2176</v>
      </c>
    </row>
    <row r="6378" spans="1:1">
      <c r="A6378" s="31" t="s">
        <v>2176</v>
      </c>
    </row>
    <row r="6379" spans="1:1">
      <c r="A6379" s="31" t="s">
        <v>2176</v>
      </c>
    </row>
    <row r="6380" spans="1:1">
      <c r="A6380" s="31" t="s">
        <v>2176</v>
      </c>
    </row>
    <row r="6381" spans="1:1">
      <c r="A6381" s="31" t="s">
        <v>2176</v>
      </c>
    </row>
    <row r="6382" spans="1:1">
      <c r="A6382" s="31" t="s">
        <v>2176</v>
      </c>
    </row>
    <row r="6383" spans="1:1">
      <c r="A6383" s="31" t="s">
        <v>2176</v>
      </c>
    </row>
    <row r="6384" spans="1:1">
      <c r="A6384" s="31" t="s">
        <v>2176</v>
      </c>
    </row>
    <row r="6385" spans="1:1">
      <c r="A6385" s="31" t="s">
        <v>2177</v>
      </c>
    </row>
    <row r="6386" spans="1:1">
      <c r="A6386" s="31" t="s">
        <v>2178</v>
      </c>
    </row>
    <row r="6387" spans="1:1">
      <c r="A6387" s="31" t="s">
        <v>2178</v>
      </c>
    </row>
    <row r="6388" spans="1:1">
      <c r="A6388" s="31" t="s">
        <v>2178</v>
      </c>
    </row>
    <row r="6389" spans="1:1">
      <c r="A6389" s="31" t="s">
        <v>2178</v>
      </c>
    </row>
    <row r="6390" spans="1:1">
      <c r="A6390" s="31" t="s">
        <v>2179</v>
      </c>
    </row>
    <row r="6391" spans="1:1">
      <c r="A6391" s="31" t="s">
        <v>2180</v>
      </c>
    </row>
    <row r="6392" spans="1:1">
      <c r="A6392" s="31" t="s">
        <v>2180</v>
      </c>
    </row>
    <row r="6393" spans="1:1">
      <c r="A6393" s="31" t="s">
        <v>2180</v>
      </c>
    </row>
    <row r="6394" spans="1:1">
      <c r="A6394" s="31" t="s">
        <v>2180</v>
      </c>
    </row>
    <row r="6395" spans="1:1">
      <c r="A6395" s="31" t="s">
        <v>2180</v>
      </c>
    </row>
    <row r="6396" spans="1:1">
      <c r="A6396" s="31" t="s">
        <v>2181</v>
      </c>
    </row>
    <row r="6397" spans="1:1">
      <c r="A6397" s="31" t="s">
        <v>2181</v>
      </c>
    </row>
    <row r="6398" spans="1:1">
      <c r="A6398" s="31" t="s">
        <v>2181</v>
      </c>
    </row>
    <row r="6399" spans="1:1">
      <c r="A6399" s="31" t="s">
        <v>2181</v>
      </c>
    </row>
    <row r="6400" spans="1:1">
      <c r="A6400" s="31" t="s">
        <v>2181</v>
      </c>
    </row>
    <row r="6401" spans="1:1">
      <c r="A6401" s="31" t="s">
        <v>2182</v>
      </c>
    </row>
    <row r="6402" spans="1:1">
      <c r="A6402" s="31" t="s">
        <v>2182</v>
      </c>
    </row>
    <row r="6403" spans="1:1">
      <c r="A6403" s="31" t="s">
        <v>2182</v>
      </c>
    </row>
    <row r="6404" spans="1:1">
      <c r="A6404" s="31" t="s">
        <v>2182</v>
      </c>
    </row>
    <row r="6405" spans="1:1">
      <c r="A6405" s="31" t="s">
        <v>2182</v>
      </c>
    </row>
    <row r="6406" spans="1:1">
      <c r="A6406" s="31" t="s">
        <v>2182</v>
      </c>
    </row>
    <row r="6407" spans="1:1">
      <c r="A6407" s="31" t="s">
        <v>2182</v>
      </c>
    </row>
    <row r="6408" spans="1:1">
      <c r="A6408" s="31" t="s">
        <v>2182</v>
      </c>
    </row>
    <row r="6409" spans="1:1">
      <c r="A6409" s="31" t="s">
        <v>2182</v>
      </c>
    </row>
    <row r="6410" spans="1:1">
      <c r="A6410" s="31" t="s">
        <v>2182</v>
      </c>
    </row>
    <row r="6411" spans="1:1">
      <c r="A6411" s="31" t="s">
        <v>2182</v>
      </c>
    </row>
    <row r="6412" spans="1:1">
      <c r="A6412" s="31" t="s">
        <v>2182</v>
      </c>
    </row>
    <row r="6413" spans="1:1">
      <c r="A6413" s="31" t="s">
        <v>2183</v>
      </c>
    </row>
    <row r="6414" spans="1:1">
      <c r="A6414" s="31" t="s">
        <v>2183</v>
      </c>
    </row>
    <row r="6415" spans="1:1">
      <c r="A6415" s="31" t="s">
        <v>2183</v>
      </c>
    </row>
    <row r="6416" spans="1:1">
      <c r="A6416" s="31" t="s">
        <v>2183</v>
      </c>
    </row>
    <row r="6417" spans="1:1">
      <c r="A6417" s="31" t="s">
        <v>2183</v>
      </c>
    </row>
    <row r="6418" spans="1:1">
      <c r="A6418" s="31" t="s">
        <v>2183</v>
      </c>
    </row>
    <row r="6419" spans="1:1">
      <c r="A6419" s="31" t="s">
        <v>2183</v>
      </c>
    </row>
    <row r="6420" spans="1:1">
      <c r="A6420" s="31" t="s">
        <v>2183</v>
      </c>
    </row>
    <row r="6421" spans="1:1">
      <c r="A6421" s="31" t="s">
        <v>2183</v>
      </c>
    </row>
    <row r="6422" spans="1:1">
      <c r="A6422" s="31" t="s">
        <v>2183</v>
      </c>
    </row>
    <row r="6423" spans="1:1">
      <c r="A6423" s="31" t="s">
        <v>2183</v>
      </c>
    </row>
    <row r="6424" spans="1:1">
      <c r="A6424" s="31" t="s">
        <v>2183</v>
      </c>
    </row>
    <row r="6425" spans="1:1">
      <c r="A6425" s="31" t="s">
        <v>2186</v>
      </c>
    </row>
    <row r="6426" spans="1:1">
      <c r="A6426" s="31" t="s">
        <v>2186</v>
      </c>
    </row>
    <row r="6427" spans="1:1">
      <c r="A6427" s="31" t="s">
        <v>2186</v>
      </c>
    </row>
    <row r="6428" spans="1:1">
      <c r="A6428" s="31" t="s">
        <v>2189</v>
      </c>
    </row>
    <row r="6429" spans="1:1">
      <c r="A6429" s="31" t="s">
        <v>2189</v>
      </c>
    </row>
    <row r="6430" spans="1:1">
      <c r="A6430" s="31" t="s">
        <v>2189</v>
      </c>
    </row>
    <row r="6431" spans="1:1">
      <c r="A6431" s="31" t="s">
        <v>2189</v>
      </c>
    </row>
    <row r="6432" spans="1:1">
      <c r="A6432" s="31" t="s">
        <v>2189</v>
      </c>
    </row>
    <row r="6433" spans="1:1">
      <c r="A6433" s="31" t="s">
        <v>2190</v>
      </c>
    </row>
    <row r="6434" spans="1:1">
      <c r="A6434" s="31" t="s">
        <v>2190</v>
      </c>
    </row>
    <row r="6435" spans="1:1">
      <c r="A6435" s="31" t="s">
        <v>2190</v>
      </c>
    </row>
    <row r="6436" spans="1:1">
      <c r="A6436" s="31" t="s">
        <v>2190</v>
      </c>
    </row>
    <row r="6437" spans="1:1">
      <c r="A6437" s="31" t="s">
        <v>2190</v>
      </c>
    </row>
    <row r="6438" spans="1:1">
      <c r="A6438" s="31" t="s">
        <v>2191</v>
      </c>
    </row>
    <row r="6439" spans="1:1">
      <c r="A6439" s="31" t="s">
        <v>2191</v>
      </c>
    </row>
    <row r="6440" spans="1:1">
      <c r="A6440" s="31" t="s">
        <v>2191</v>
      </c>
    </row>
    <row r="6441" spans="1:1">
      <c r="A6441" s="31" t="s">
        <v>2191</v>
      </c>
    </row>
    <row r="6442" spans="1:1">
      <c r="A6442" s="31" t="s">
        <v>2191</v>
      </c>
    </row>
    <row r="6443" spans="1:1">
      <c r="A6443" s="31" t="s">
        <v>2191</v>
      </c>
    </row>
    <row r="6444" spans="1:1">
      <c r="A6444" s="31" t="s">
        <v>2191</v>
      </c>
    </row>
    <row r="6445" spans="1:1">
      <c r="A6445" s="31" t="s">
        <v>2191</v>
      </c>
    </row>
    <row r="6446" spans="1:1">
      <c r="A6446" s="31" t="s">
        <v>2191</v>
      </c>
    </row>
    <row r="6447" spans="1:1">
      <c r="A6447" s="31" t="s">
        <v>2191</v>
      </c>
    </row>
    <row r="6448" spans="1:1">
      <c r="A6448" s="31" t="s">
        <v>2191</v>
      </c>
    </row>
    <row r="6449" spans="1:1">
      <c r="A6449" s="31" t="s">
        <v>2191</v>
      </c>
    </row>
    <row r="6450" spans="1:1">
      <c r="A6450" s="31" t="s">
        <v>2191</v>
      </c>
    </row>
    <row r="6451" spans="1:1">
      <c r="A6451" s="31" t="s">
        <v>2191</v>
      </c>
    </row>
    <row r="6452" spans="1:1">
      <c r="A6452" s="31" t="s">
        <v>2193</v>
      </c>
    </row>
    <row r="6453" spans="1:1">
      <c r="A6453" s="31" t="s">
        <v>2193</v>
      </c>
    </row>
    <row r="6454" spans="1:1">
      <c r="A6454" s="31" t="s">
        <v>2193</v>
      </c>
    </row>
    <row r="6455" spans="1:1">
      <c r="A6455" s="31" t="s">
        <v>2193</v>
      </c>
    </row>
    <row r="6456" spans="1:1">
      <c r="A6456" s="31" t="s">
        <v>2193</v>
      </c>
    </row>
    <row r="6457" spans="1:1">
      <c r="A6457" s="31" t="s">
        <v>2193</v>
      </c>
    </row>
    <row r="6458" spans="1:1">
      <c r="A6458" s="31" t="s">
        <v>2193</v>
      </c>
    </row>
    <row r="6459" spans="1:1">
      <c r="A6459" s="31" t="s">
        <v>2193</v>
      </c>
    </row>
    <row r="6460" spans="1:1">
      <c r="A6460" s="31" t="s">
        <v>2193</v>
      </c>
    </row>
    <row r="6461" spans="1:1">
      <c r="A6461" s="31" t="s">
        <v>2193</v>
      </c>
    </row>
    <row r="6462" spans="1:1">
      <c r="A6462" s="31" t="s">
        <v>2193</v>
      </c>
    </row>
    <row r="6463" spans="1:1">
      <c r="A6463" s="31" t="s">
        <v>2193</v>
      </c>
    </row>
    <row r="6464" spans="1:1">
      <c r="A6464" s="31" t="s">
        <v>2193</v>
      </c>
    </row>
    <row r="6465" spans="1:1">
      <c r="A6465" s="31" t="s">
        <v>2193</v>
      </c>
    </row>
    <row r="6466" spans="1:1">
      <c r="A6466" s="31" t="s">
        <v>2193</v>
      </c>
    </row>
    <row r="6467" spans="1:1">
      <c r="A6467" s="31" t="s">
        <v>2193</v>
      </c>
    </row>
    <row r="6468" spans="1:1">
      <c r="A6468" s="31" t="s">
        <v>2193</v>
      </c>
    </row>
    <row r="6469" spans="1:1">
      <c r="A6469" s="31" t="s">
        <v>2193</v>
      </c>
    </row>
    <row r="6470" spans="1:1">
      <c r="A6470" s="31" t="s">
        <v>2194</v>
      </c>
    </row>
    <row r="6471" spans="1:1">
      <c r="A6471" s="31" t="s">
        <v>2194</v>
      </c>
    </row>
    <row r="6472" spans="1:1">
      <c r="A6472" s="31" t="s">
        <v>2194</v>
      </c>
    </row>
    <row r="6473" spans="1:1">
      <c r="A6473" s="31" t="s">
        <v>2194</v>
      </c>
    </row>
    <row r="6474" spans="1:1">
      <c r="A6474" s="31" t="s">
        <v>2194</v>
      </c>
    </row>
    <row r="6475" spans="1:1">
      <c r="A6475" s="31" t="s">
        <v>2194</v>
      </c>
    </row>
    <row r="6476" spans="1:1">
      <c r="A6476" s="31" t="s">
        <v>2194</v>
      </c>
    </row>
    <row r="6477" spans="1:1">
      <c r="A6477" s="31" t="s">
        <v>2195</v>
      </c>
    </row>
    <row r="6478" spans="1:1">
      <c r="A6478" s="31" t="s">
        <v>2195</v>
      </c>
    </row>
    <row r="6479" spans="1:1">
      <c r="A6479" s="31" t="s">
        <v>2195</v>
      </c>
    </row>
    <row r="6480" spans="1:1">
      <c r="A6480" s="31" t="s">
        <v>2195</v>
      </c>
    </row>
    <row r="6481" spans="1:1">
      <c r="A6481" s="31" t="s">
        <v>2195</v>
      </c>
    </row>
    <row r="6482" spans="1:1">
      <c r="A6482" s="31" t="s">
        <v>2195</v>
      </c>
    </row>
    <row r="6483" spans="1:1">
      <c r="A6483" s="31" t="s">
        <v>2195</v>
      </c>
    </row>
    <row r="6484" spans="1:1">
      <c r="A6484" s="31" t="s">
        <v>2195</v>
      </c>
    </row>
    <row r="6485" spans="1:1">
      <c r="A6485" s="31" t="s">
        <v>2195</v>
      </c>
    </row>
    <row r="6486" spans="1:1">
      <c r="A6486" s="31" t="s">
        <v>2195</v>
      </c>
    </row>
    <row r="6487" spans="1:1">
      <c r="A6487" s="31" t="s">
        <v>2195</v>
      </c>
    </row>
    <row r="6488" spans="1:1">
      <c r="A6488" s="31" t="s">
        <v>2195</v>
      </c>
    </row>
    <row r="6489" spans="1:1">
      <c r="A6489" s="31" t="s">
        <v>2195</v>
      </c>
    </row>
    <row r="6490" spans="1:1">
      <c r="A6490" s="31" t="s">
        <v>2195</v>
      </c>
    </row>
    <row r="6491" spans="1:1">
      <c r="A6491" s="31" t="s">
        <v>2195</v>
      </c>
    </row>
    <row r="6492" spans="1:1">
      <c r="A6492" s="31" t="s">
        <v>2195</v>
      </c>
    </row>
    <row r="6493" spans="1:1">
      <c r="A6493" s="31" t="s">
        <v>2195</v>
      </c>
    </row>
    <row r="6494" spans="1:1">
      <c r="A6494" s="31" t="s">
        <v>2195</v>
      </c>
    </row>
    <row r="6495" spans="1:1">
      <c r="A6495" s="31" t="s">
        <v>2195</v>
      </c>
    </row>
    <row r="6496" spans="1:1">
      <c r="A6496" s="31" t="s">
        <v>2201</v>
      </c>
    </row>
    <row r="6497" spans="1:1">
      <c r="A6497" s="31" t="s">
        <v>2201</v>
      </c>
    </row>
    <row r="6498" spans="1:1">
      <c r="A6498" s="31" t="s">
        <v>2201</v>
      </c>
    </row>
    <row r="6499" spans="1:1">
      <c r="A6499" s="31" t="s">
        <v>2202</v>
      </c>
    </row>
    <row r="6500" spans="1:1">
      <c r="A6500" s="31" t="s">
        <v>2202</v>
      </c>
    </row>
    <row r="6501" spans="1:1">
      <c r="A6501" s="31" t="s">
        <v>2202</v>
      </c>
    </row>
    <row r="6502" spans="1:1">
      <c r="A6502" s="31" t="s">
        <v>2203</v>
      </c>
    </row>
    <row r="6503" spans="1:1">
      <c r="A6503" s="31" t="s">
        <v>2203</v>
      </c>
    </row>
    <row r="6504" spans="1:1">
      <c r="A6504" s="31" t="s">
        <v>2203</v>
      </c>
    </row>
    <row r="6505" spans="1:1">
      <c r="A6505" s="31" t="s">
        <v>2203</v>
      </c>
    </row>
    <row r="6506" spans="1:1">
      <c r="A6506" s="31" t="s">
        <v>2206</v>
      </c>
    </row>
    <row r="6507" spans="1:1">
      <c r="A6507" s="31" t="s">
        <v>2206</v>
      </c>
    </row>
    <row r="6508" spans="1:1">
      <c r="A6508" s="31" t="s">
        <v>2207</v>
      </c>
    </row>
    <row r="6509" spans="1:1">
      <c r="A6509" s="31" t="s">
        <v>2207</v>
      </c>
    </row>
    <row r="6510" spans="1:1">
      <c r="A6510" s="31" t="s">
        <v>2207</v>
      </c>
    </row>
    <row r="6511" spans="1:1">
      <c r="A6511" s="31" t="s">
        <v>2207</v>
      </c>
    </row>
    <row r="6512" spans="1:1">
      <c r="A6512" s="31" t="s">
        <v>2207</v>
      </c>
    </row>
    <row r="6513" spans="1:1">
      <c r="A6513" s="31" t="s">
        <v>2207</v>
      </c>
    </row>
    <row r="6514" spans="1:1">
      <c r="A6514" s="31" t="s">
        <v>2208</v>
      </c>
    </row>
    <row r="6515" spans="1:1">
      <c r="A6515" s="31" t="s">
        <v>2208</v>
      </c>
    </row>
    <row r="6516" spans="1:1">
      <c r="A6516" s="31" t="s">
        <v>2208</v>
      </c>
    </row>
    <row r="6517" spans="1:1">
      <c r="A6517" s="31" t="s">
        <v>2208</v>
      </c>
    </row>
    <row r="6518" spans="1:1">
      <c r="A6518" s="31" t="s">
        <v>2209</v>
      </c>
    </row>
    <row r="6519" spans="1:1">
      <c r="A6519" s="31" t="s">
        <v>2209</v>
      </c>
    </row>
    <row r="6520" spans="1:1">
      <c r="A6520" s="31" t="s">
        <v>2209</v>
      </c>
    </row>
    <row r="6521" spans="1:1">
      <c r="A6521" s="31" t="s">
        <v>2209</v>
      </c>
    </row>
    <row r="6522" spans="1:1">
      <c r="A6522" s="31" t="s">
        <v>2209</v>
      </c>
    </row>
    <row r="6523" spans="1:1">
      <c r="A6523" s="31" t="s">
        <v>2209</v>
      </c>
    </row>
    <row r="6524" spans="1:1">
      <c r="A6524" s="31" t="s">
        <v>2209</v>
      </c>
    </row>
    <row r="6525" spans="1:1">
      <c r="A6525" s="31" t="s">
        <v>2209</v>
      </c>
    </row>
    <row r="6526" spans="1:1">
      <c r="A6526" s="31" t="s">
        <v>2209</v>
      </c>
    </row>
    <row r="6527" spans="1:1">
      <c r="A6527" s="31" t="s">
        <v>2307</v>
      </c>
    </row>
    <row r="6528" spans="1:1">
      <c r="A6528" s="31" t="s">
        <v>2307</v>
      </c>
    </row>
    <row r="6529" spans="1:1">
      <c r="A6529" s="31" t="s">
        <v>2401</v>
      </c>
    </row>
    <row r="6530" spans="1:1">
      <c r="A6530" s="31" t="s">
        <v>2410</v>
      </c>
    </row>
    <row r="6531" spans="1:1">
      <c r="A6531" s="31" t="s">
        <v>2413</v>
      </c>
    </row>
    <row r="6532" spans="1:1">
      <c r="A6532" s="31" t="s">
        <v>2414</v>
      </c>
    </row>
    <row r="6533" spans="1:1">
      <c r="A6533" s="31" t="s">
        <v>2417</v>
      </c>
    </row>
    <row r="6534" spans="1:1">
      <c r="A6534" s="31" t="s">
        <v>2458</v>
      </c>
    </row>
    <row r="6535" spans="1:1">
      <c r="A6535" s="31" t="s">
        <v>2626</v>
      </c>
    </row>
    <row r="6536" spans="1:1">
      <c r="A6536" s="31" t="s">
        <v>2652</v>
      </c>
    </row>
    <row r="6537" spans="1:1">
      <c r="A6537" s="31" t="s">
        <v>2720</v>
      </c>
    </row>
    <row r="6538" spans="1:1">
      <c r="A6538" s="31" t="s">
        <v>2721</v>
      </c>
    </row>
    <row r="6539" spans="1:1">
      <c r="A6539" s="31" t="s">
        <v>2728</v>
      </c>
    </row>
    <row r="6540" spans="1:1">
      <c r="A6540" s="31" t="s">
        <v>2729</v>
      </c>
    </row>
    <row r="6541" spans="1:1">
      <c r="A6541" s="31" t="s">
        <v>2735</v>
      </c>
    </row>
    <row r="6542" spans="1:1">
      <c r="A6542" s="31" t="s">
        <v>2784</v>
      </c>
    </row>
    <row r="6543" spans="1:1">
      <c r="A6543" s="31" t="s">
        <v>2174</v>
      </c>
    </row>
    <row r="6544" spans="1:1">
      <c r="A6544" s="31" t="s">
        <v>2174</v>
      </c>
    </row>
    <row r="6545" spans="1:1">
      <c r="A6545" s="31" t="s">
        <v>2200</v>
      </c>
    </row>
    <row r="6546" spans="1:1">
      <c r="A6546" s="31" t="s">
        <v>2200</v>
      </c>
    </row>
    <row r="6547" spans="1:1">
      <c r="A6547" s="31" t="s">
        <v>2200</v>
      </c>
    </row>
    <row r="6548" spans="1:1">
      <c r="A6548" s="31" t="s">
        <v>2212</v>
      </c>
    </row>
    <row r="6549" spans="1:1">
      <c r="A6549" s="31" t="s">
        <v>2517</v>
      </c>
    </row>
    <row r="6550" spans="1:1">
      <c r="A6550" s="31" t="s">
        <v>2524</v>
      </c>
    </row>
    <row r="6551" spans="1:1">
      <c r="A6551" s="31" t="s">
        <v>2524</v>
      </c>
    </row>
    <row r="6552" spans="1:1">
      <c r="A6552" s="31" t="s">
        <v>2524</v>
      </c>
    </row>
    <row r="6553" spans="1:1">
      <c r="A6553" s="31" t="s">
        <v>2524</v>
      </c>
    </row>
    <row r="6554" spans="1:1">
      <c r="A6554" s="31" t="s">
        <v>2524</v>
      </c>
    </row>
    <row r="6555" spans="1:1">
      <c r="A6555" s="31" t="s">
        <v>1818</v>
      </c>
    </row>
    <row r="6556" spans="1:1">
      <c r="A6556" s="31" t="s">
        <v>1818</v>
      </c>
    </row>
    <row r="6557" spans="1:1">
      <c r="A6557" s="31" t="s">
        <v>1818</v>
      </c>
    </row>
    <row r="6558" spans="1:1">
      <c r="A6558" s="31" t="s">
        <v>1818</v>
      </c>
    </row>
    <row r="6559" spans="1:1">
      <c r="A6559" s="31" t="s">
        <v>1818</v>
      </c>
    </row>
    <row r="6560" spans="1:1">
      <c r="A6560" s="31" t="s">
        <v>1818</v>
      </c>
    </row>
    <row r="6561" spans="1:1">
      <c r="A6561" s="31" t="s">
        <v>1818</v>
      </c>
    </row>
    <row r="6562" spans="1:1">
      <c r="A6562" s="31" t="s">
        <v>1818</v>
      </c>
    </row>
    <row r="6563" spans="1:1">
      <c r="A6563" s="31" t="s">
        <v>1838</v>
      </c>
    </row>
    <row r="6564" spans="1:1">
      <c r="A6564" s="31" t="s">
        <v>1838</v>
      </c>
    </row>
    <row r="6565" spans="1:1">
      <c r="A6565" s="31" t="s">
        <v>1838</v>
      </c>
    </row>
    <row r="6566" spans="1:1">
      <c r="A6566" s="31" t="s">
        <v>1838</v>
      </c>
    </row>
    <row r="6567" spans="1:1">
      <c r="A6567" s="31" t="s">
        <v>1838</v>
      </c>
    </row>
    <row r="6568" spans="1:1">
      <c r="A6568" s="31" t="s">
        <v>1838</v>
      </c>
    </row>
    <row r="6569" spans="1:1">
      <c r="A6569" s="31" t="s">
        <v>1838</v>
      </c>
    </row>
    <row r="6570" spans="1:1">
      <c r="A6570" s="31" t="s">
        <v>1838</v>
      </c>
    </row>
    <row r="6571" spans="1:1">
      <c r="A6571" s="31" t="s">
        <v>1838</v>
      </c>
    </row>
    <row r="6572" spans="1:1">
      <c r="A6572" s="31" t="s">
        <v>1838</v>
      </c>
    </row>
    <row r="6573" spans="1:1">
      <c r="A6573" s="31" t="s">
        <v>1839</v>
      </c>
    </row>
    <row r="6574" spans="1:1">
      <c r="A6574" s="31" t="s">
        <v>1840</v>
      </c>
    </row>
    <row r="6575" spans="1:1">
      <c r="A6575" s="31" t="s">
        <v>1840</v>
      </c>
    </row>
    <row r="6576" spans="1:1">
      <c r="A6576" s="31" t="s">
        <v>1840</v>
      </c>
    </row>
    <row r="6577" spans="1:1">
      <c r="A6577" s="31" t="s">
        <v>1840</v>
      </c>
    </row>
    <row r="6578" spans="1:1">
      <c r="A6578" s="31" t="s">
        <v>1840</v>
      </c>
    </row>
    <row r="6579" spans="1:1">
      <c r="A6579" s="31" t="s">
        <v>1840</v>
      </c>
    </row>
    <row r="6580" spans="1:1">
      <c r="A6580" s="31" t="s">
        <v>1840</v>
      </c>
    </row>
    <row r="6581" spans="1:1">
      <c r="A6581" s="31" t="s">
        <v>1840</v>
      </c>
    </row>
    <row r="6582" spans="1:1">
      <c r="A6582" s="31" t="s">
        <v>1840</v>
      </c>
    </row>
    <row r="6583" spans="1:1">
      <c r="A6583" s="31" t="s">
        <v>1841</v>
      </c>
    </row>
    <row r="6584" spans="1:1">
      <c r="A6584" s="31" t="s">
        <v>1841</v>
      </c>
    </row>
    <row r="6585" spans="1:1">
      <c r="A6585" s="31" t="s">
        <v>1841</v>
      </c>
    </row>
    <row r="6586" spans="1:1">
      <c r="A6586" s="31" t="s">
        <v>1841</v>
      </c>
    </row>
    <row r="6587" spans="1:1">
      <c r="A6587" s="31" t="s">
        <v>1841</v>
      </c>
    </row>
    <row r="6588" spans="1:1">
      <c r="A6588" s="31" t="s">
        <v>1841</v>
      </c>
    </row>
    <row r="6589" spans="1:1">
      <c r="A6589" s="31" t="s">
        <v>1871</v>
      </c>
    </row>
    <row r="6590" spans="1:1">
      <c r="A6590" s="31" t="s">
        <v>1871</v>
      </c>
    </row>
    <row r="6591" spans="1:1">
      <c r="A6591" s="31" t="s">
        <v>1872</v>
      </c>
    </row>
    <row r="6592" spans="1:1">
      <c r="A6592" s="31" t="s">
        <v>1872</v>
      </c>
    </row>
    <row r="6593" spans="1:1">
      <c r="A6593" s="31" t="s">
        <v>1872</v>
      </c>
    </row>
    <row r="6594" spans="1:1">
      <c r="A6594" s="31" t="s">
        <v>1872</v>
      </c>
    </row>
    <row r="6595" spans="1:1">
      <c r="A6595" s="31" t="s">
        <v>1872</v>
      </c>
    </row>
    <row r="6596" spans="1:1">
      <c r="A6596" s="31" t="s">
        <v>1872</v>
      </c>
    </row>
    <row r="6597" spans="1:1">
      <c r="A6597" s="31" t="s">
        <v>1872</v>
      </c>
    </row>
    <row r="6598" spans="1:1">
      <c r="A6598" s="31" t="s">
        <v>2144</v>
      </c>
    </row>
    <row r="6599" spans="1:1">
      <c r="A6599" s="31" t="s">
        <v>2144</v>
      </c>
    </row>
    <row r="6600" spans="1:1">
      <c r="A6600" s="31" t="s">
        <v>2144</v>
      </c>
    </row>
    <row r="6601" spans="1:1">
      <c r="A6601" s="31" t="s">
        <v>2363</v>
      </c>
    </row>
    <row r="6602" spans="1:1">
      <c r="A6602" s="31" t="s">
        <v>2363</v>
      </c>
    </row>
    <row r="6603" spans="1:1">
      <c r="A6603" s="31" t="s">
        <v>2363</v>
      </c>
    </row>
    <row r="6604" spans="1:1">
      <c r="A6604" s="31" t="s">
        <v>2363</v>
      </c>
    </row>
    <row r="6605" spans="1:1">
      <c r="A6605" s="31" t="s">
        <v>2363</v>
      </c>
    </row>
    <row r="6606" spans="1:1">
      <c r="A6606" s="31" t="s">
        <v>2364</v>
      </c>
    </row>
    <row r="6607" spans="1:1">
      <c r="A6607" s="31" t="s">
        <v>2364</v>
      </c>
    </row>
    <row r="6608" spans="1:1">
      <c r="A6608" s="31" t="s">
        <v>2364</v>
      </c>
    </row>
    <row r="6609" spans="1:1">
      <c r="A6609" s="31" t="s">
        <v>2364</v>
      </c>
    </row>
    <row r="6610" spans="1:1">
      <c r="A6610" s="31" t="s">
        <v>2364</v>
      </c>
    </row>
    <row r="6611" spans="1:1">
      <c r="A6611" s="31" t="s">
        <v>2365</v>
      </c>
    </row>
    <row r="6612" spans="1:1">
      <c r="A6612" s="31" t="s">
        <v>2366</v>
      </c>
    </row>
    <row r="6613" spans="1:1">
      <c r="A6613" s="31" t="s">
        <v>2367</v>
      </c>
    </row>
    <row r="6614" spans="1:1">
      <c r="A6614" s="31" t="s">
        <v>2367</v>
      </c>
    </row>
    <row r="6615" spans="1:1">
      <c r="A6615" s="31" t="s">
        <v>2367</v>
      </c>
    </row>
    <row r="6616" spans="1:1">
      <c r="A6616" s="31" t="s">
        <v>2368</v>
      </c>
    </row>
    <row r="6617" spans="1:1">
      <c r="A6617" s="31" t="s">
        <v>2368</v>
      </c>
    </row>
    <row r="6618" spans="1:1">
      <c r="A6618" s="31" t="s">
        <v>2369</v>
      </c>
    </row>
    <row r="6619" spans="1:1">
      <c r="A6619" s="31" t="s">
        <v>2372</v>
      </c>
    </row>
    <row r="6620" spans="1:1">
      <c r="A6620" s="31" t="s">
        <v>2372</v>
      </c>
    </row>
    <row r="6621" spans="1:1">
      <c r="A6621" s="31" t="s">
        <v>2372</v>
      </c>
    </row>
    <row r="6622" spans="1:1">
      <c r="A6622" s="31" t="s">
        <v>2372</v>
      </c>
    </row>
    <row r="6623" spans="1:1">
      <c r="A6623" s="31" t="s">
        <v>2373</v>
      </c>
    </row>
    <row r="6624" spans="1:1">
      <c r="A6624" s="31" t="s">
        <v>2374</v>
      </c>
    </row>
    <row r="6625" spans="1:1">
      <c r="A6625" s="31" t="s">
        <v>2375</v>
      </c>
    </row>
    <row r="6626" spans="1:1">
      <c r="A6626" s="31" t="s">
        <v>2376</v>
      </c>
    </row>
    <row r="6627" spans="1:1">
      <c r="A6627" s="31" t="s">
        <v>2378</v>
      </c>
    </row>
    <row r="6628" spans="1:1">
      <c r="A6628" s="31" t="s">
        <v>2379</v>
      </c>
    </row>
    <row r="6629" spans="1:1">
      <c r="A6629" s="31" t="s">
        <v>2380</v>
      </c>
    </row>
    <row r="6630" spans="1:1">
      <c r="A6630" s="31" t="s">
        <v>2383</v>
      </c>
    </row>
    <row r="6631" spans="1:1">
      <c r="A6631" s="31" t="s">
        <v>2384</v>
      </c>
    </row>
    <row r="6632" spans="1:1">
      <c r="A6632" s="31" t="s">
        <v>2385</v>
      </c>
    </row>
    <row r="6633" spans="1:1">
      <c r="A6633" s="31" t="s">
        <v>2385</v>
      </c>
    </row>
    <row r="6634" spans="1:1">
      <c r="A6634" s="31" t="s">
        <v>2385</v>
      </c>
    </row>
    <row r="6635" spans="1:1">
      <c r="A6635" s="31" t="s">
        <v>2385</v>
      </c>
    </row>
    <row r="6636" spans="1:1">
      <c r="A6636" s="31" t="s">
        <v>2385</v>
      </c>
    </row>
    <row r="6637" spans="1:1">
      <c r="A6637" s="31" t="s">
        <v>2385</v>
      </c>
    </row>
    <row r="6638" spans="1:1">
      <c r="A6638" s="31" t="s">
        <v>2385</v>
      </c>
    </row>
    <row r="6639" spans="1:1">
      <c r="A6639" s="31" t="s">
        <v>2386</v>
      </c>
    </row>
    <row r="6640" spans="1:1">
      <c r="A6640" s="31" t="s">
        <v>2387</v>
      </c>
    </row>
    <row r="6641" spans="1:1">
      <c r="A6641" s="31" t="s">
        <v>2392</v>
      </c>
    </row>
    <row r="6642" spans="1:1">
      <c r="A6642" s="31" t="s">
        <v>2392</v>
      </c>
    </row>
    <row r="6643" spans="1:1">
      <c r="A6643" s="31" t="s">
        <v>2392</v>
      </c>
    </row>
    <row r="6644" spans="1:1">
      <c r="A6644" s="31" t="s">
        <v>2392</v>
      </c>
    </row>
    <row r="6645" spans="1:1">
      <c r="A6645" s="31" t="s">
        <v>2392</v>
      </c>
    </row>
    <row r="6646" spans="1:1">
      <c r="A6646" s="31" t="s">
        <v>2392</v>
      </c>
    </row>
    <row r="6647" spans="1:1">
      <c r="A6647" s="31" t="s">
        <v>2392</v>
      </c>
    </row>
    <row r="6648" spans="1:1">
      <c r="A6648" s="31" t="s">
        <v>2394</v>
      </c>
    </row>
    <row r="6649" spans="1:1">
      <c r="A6649" s="31" t="s">
        <v>2398</v>
      </c>
    </row>
    <row r="6650" spans="1:1">
      <c r="A6650" s="31" t="s">
        <v>2398</v>
      </c>
    </row>
    <row r="6651" spans="1:1">
      <c r="A6651" s="31" t="s">
        <v>2398</v>
      </c>
    </row>
    <row r="6652" spans="1:1">
      <c r="A6652" s="31" t="s">
        <v>2401</v>
      </c>
    </row>
    <row r="6653" spans="1:1">
      <c r="A6653" s="31" t="s">
        <v>2405</v>
      </c>
    </row>
    <row r="6654" spans="1:1">
      <c r="A6654" s="31" t="s">
        <v>2406</v>
      </c>
    </row>
    <row r="6655" spans="1:1">
      <c r="A6655" s="31" t="s">
        <v>2409</v>
      </c>
    </row>
    <row r="6656" spans="1:1">
      <c r="A6656" s="31" t="s">
        <v>2411</v>
      </c>
    </row>
    <row r="6657" spans="1:1">
      <c r="A6657" s="31" t="s">
        <v>2412</v>
      </c>
    </row>
    <row r="6658" spans="1:1">
      <c r="A6658" s="31" t="s">
        <v>2430</v>
      </c>
    </row>
    <row r="6659" spans="1:1">
      <c r="A6659" s="31" t="s">
        <v>2431</v>
      </c>
    </row>
    <row r="6660" spans="1:1">
      <c r="A6660" s="31" t="s">
        <v>6732</v>
      </c>
    </row>
    <row r="6661" spans="1:1">
      <c r="A6661" s="31" t="s">
        <v>6732</v>
      </c>
    </row>
    <row r="6662" spans="1:1">
      <c r="A6662" s="31" t="s">
        <v>6732</v>
      </c>
    </row>
    <row r="6663" spans="1:1">
      <c r="A6663" s="31" t="s">
        <v>2436</v>
      </c>
    </row>
    <row r="6664" spans="1:1">
      <c r="A6664" s="31" t="s">
        <v>2444</v>
      </c>
    </row>
    <row r="6665" spans="1:1">
      <c r="A6665" s="31" t="s">
        <v>2445</v>
      </c>
    </row>
    <row r="6666" spans="1:1">
      <c r="A6666" s="31" t="s">
        <v>2451</v>
      </c>
    </row>
    <row r="6667" spans="1:1">
      <c r="A6667" s="31" t="s">
        <v>2451</v>
      </c>
    </row>
    <row r="6668" spans="1:1">
      <c r="A6668" s="31" t="s">
        <v>2476</v>
      </c>
    </row>
    <row r="6669" spans="1:1">
      <c r="A6669" s="31" t="s">
        <v>2490</v>
      </c>
    </row>
    <row r="6670" spans="1:1">
      <c r="A6670" s="31" t="s">
        <v>2497</v>
      </c>
    </row>
    <row r="6671" spans="1:1">
      <c r="A6671" s="31" t="s">
        <v>2497</v>
      </c>
    </row>
    <row r="6672" spans="1:1">
      <c r="A6672" s="31" t="s">
        <v>2498</v>
      </c>
    </row>
    <row r="6673" spans="1:1">
      <c r="A6673" s="31" t="s">
        <v>2661</v>
      </c>
    </row>
    <row r="6674" spans="1:1">
      <c r="A6674" s="31" t="s">
        <v>2684</v>
      </c>
    </row>
    <row r="6675" spans="1:1">
      <c r="A6675" s="31" t="s">
        <v>2839</v>
      </c>
    </row>
  </sheetData>
  <autoFilter ref="A1:D6675" xr:uid="{AAF77AE7-99C8-F147-8255-D6FA5B7EF94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84AB-7BD4-1149-823D-E8339F957B80}">
  <dimension ref="A1:A6"/>
  <sheetViews>
    <sheetView workbookViewId="0"/>
    <sheetView workbookViewId="1">
      <selection sqref="A1:A1048576"/>
    </sheetView>
  </sheetViews>
  <sheetFormatPr baseColWidth="10" defaultRowHeight="15"/>
  <sheetData>
    <row r="1" spans="1:1">
      <c r="A1" t="s">
        <v>6978</v>
      </c>
    </row>
    <row r="2" spans="1:1">
      <c r="A2" t="s">
        <v>2918</v>
      </c>
    </row>
    <row r="3" spans="1:1">
      <c r="A3" t="s">
        <v>2919</v>
      </c>
    </row>
    <row r="4" spans="1:1">
      <c r="A4" t="s">
        <v>2922</v>
      </c>
    </row>
    <row r="5" spans="1:1">
      <c r="A5" t="s">
        <v>2921</v>
      </c>
    </row>
    <row r="6" spans="1:1">
      <c r="A6" t="s">
        <v>2920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9A78-A276-004A-93B1-218806E48ABB}">
  <sheetPr filterMode="1"/>
  <dimension ref="A1:M357"/>
  <sheetViews>
    <sheetView topLeftCell="A192" workbookViewId="0">
      <selection activeCell="B21" sqref="B21"/>
    </sheetView>
    <sheetView workbookViewId="1">
      <pane ySplit="28" topLeftCell="A166" activePane="bottomLeft" state="frozen"/>
      <selection pane="bottomLeft" activeCell="A7" sqref="A7"/>
    </sheetView>
  </sheetViews>
  <sheetFormatPr baseColWidth="10" defaultColWidth="9.1640625" defaultRowHeight="15"/>
  <cols>
    <col min="1" max="1" width="74.33203125" style="52" bestFit="1" customWidth="1"/>
    <col min="2" max="2" width="50.1640625" style="46" customWidth="1"/>
    <col min="3" max="3" width="5.1640625" style="46" customWidth="1"/>
    <col min="4" max="4" width="14.83203125" style="47" hidden="1" customWidth="1"/>
    <col min="5" max="5" width="21.5" style="48" customWidth="1"/>
    <col min="6" max="7" width="58.1640625" style="46" customWidth="1"/>
    <col min="11" max="16384" width="9.1640625" style="46"/>
  </cols>
  <sheetData>
    <row r="1" spans="1:8" ht="16" customHeight="1">
      <c r="A1" s="76" t="s">
        <v>6983</v>
      </c>
      <c r="B1" s="76"/>
    </row>
    <row r="2" spans="1:8" ht="16" customHeight="1">
      <c r="A2" s="76" t="s">
        <v>6984</v>
      </c>
      <c r="B2" s="76"/>
    </row>
    <row r="3" spans="1:8">
      <c r="A3" s="49">
        <v>45544</v>
      </c>
      <c r="B3" s="47"/>
    </row>
    <row r="4" spans="1:8" ht="32">
      <c r="A4" s="50" t="s">
        <v>7421</v>
      </c>
      <c r="B4" s="50" t="s">
        <v>6985</v>
      </c>
      <c r="C4" s="51"/>
      <c r="D4" s="50" t="s">
        <v>6986</v>
      </c>
      <c r="E4" s="50" t="s">
        <v>6987</v>
      </c>
      <c r="F4" s="50" t="s">
        <v>7423</v>
      </c>
      <c r="G4" s="50"/>
      <c r="H4" s="50" t="s">
        <v>7451</v>
      </c>
    </row>
    <row r="5" spans="1:8" ht="16" hidden="1">
      <c r="A5" s="27" t="s">
        <v>6982</v>
      </c>
      <c r="B5" s="54" t="s">
        <v>3380</v>
      </c>
      <c r="C5" s="54"/>
      <c r="D5" s="59" t="s">
        <v>6991</v>
      </c>
      <c r="E5" s="56">
        <v>11</v>
      </c>
      <c r="F5" s="46" t="str">
        <f>_xlfn.XLOOKUP(E5,'Naics 2-digit'!A18:A42,'Naics 2-digit'!B18:B42)</f>
        <v>Agriculture, Forestry, Fishing and Hunting</v>
      </c>
      <c r="H5">
        <v>11</v>
      </c>
    </row>
    <row r="6" spans="1:8" ht="16" hidden="1">
      <c r="A6" s="27" t="s">
        <v>6982</v>
      </c>
      <c r="B6" s="54" t="s">
        <v>7005</v>
      </c>
      <c r="C6" s="54"/>
      <c r="D6" s="59" t="s">
        <v>7006</v>
      </c>
      <c r="E6" s="56">
        <v>21</v>
      </c>
      <c r="F6" s="46" t="str">
        <f>_xlfn.XLOOKUP(E6,'Naics 2-digit'!A19:A43,'Naics 2-digit'!B19:B43)</f>
        <v>Mining, Quarrying, and Oil and Gas Extraction, Utilities</v>
      </c>
      <c r="H6">
        <v>21</v>
      </c>
    </row>
    <row r="7" spans="1:8" ht="16">
      <c r="A7" s="27" t="s">
        <v>7199</v>
      </c>
      <c r="B7" s="54" t="s">
        <v>6119</v>
      </c>
      <c r="C7" s="54"/>
      <c r="D7" s="59" t="s">
        <v>7218</v>
      </c>
      <c r="E7" s="56">
        <v>22</v>
      </c>
      <c r="F7" s="46" t="str">
        <f>_xlfn.XLOOKUP(E7,'Naics 2-digit'!A20:A44,'Naics 2-digit'!B20:B44)</f>
        <v>Mining, Quarrying, and Oil and Gas Extraction, Utilities</v>
      </c>
      <c r="H7">
        <v>22</v>
      </c>
    </row>
    <row r="8" spans="1:8" ht="16" hidden="1">
      <c r="A8" s="27" t="s">
        <v>3970</v>
      </c>
      <c r="B8" s="54"/>
      <c r="C8" s="54"/>
      <c r="D8" s="62" t="s">
        <v>7020</v>
      </c>
      <c r="E8" s="56">
        <v>23</v>
      </c>
      <c r="F8" s="46" t="str">
        <f>_xlfn.XLOOKUP(E8,'Naics 2-digit'!A21:A45,'Naics 2-digit'!B21:B45)</f>
        <v>Construction</v>
      </c>
      <c r="H8">
        <v>23</v>
      </c>
    </row>
    <row r="9" spans="1:8" ht="16" hidden="1">
      <c r="A9" s="27" t="s">
        <v>7134</v>
      </c>
      <c r="B9" s="54"/>
      <c r="C9" s="54"/>
      <c r="D9" s="55" t="s">
        <v>7135</v>
      </c>
      <c r="E9" s="56">
        <v>42</v>
      </c>
      <c r="F9" s="46" t="str">
        <f>_xlfn.XLOOKUP(E9,'Naics 2-digit'!A22:A46,'Naics 2-digit'!B22:B46)</f>
        <v>Wholesale Trade, Transportation and Warehousing</v>
      </c>
      <c r="H9">
        <v>42</v>
      </c>
    </row>
    <row r="10" spans="1:8" ht="16" hidden="1">
      <c r="A10" s="27" t="s">
        <v>7234</v>
      </c>
      <c r="B10" s="54"/>
      <c r="C10" s="54"/>
      <c r="D10" s="55" t="s">
        <v>7235</v>
      </c>
      <c r="E10" s="56">
        <v>51</v>
      </c>
      <c r="F10" s="46" t="str">
        <f>_xlfn.XLOOKUP(E10,'Naics 2-digit'!A23:A47,'Naics 2-digit'!B23:B47)</f>
        <v>Information, Professional, Scientific, and Technical Services</v>
      </c>
      <c r="H10">
        <v>51</v>
      </c>
    </row>
    <row r="11" spans="1:8" ht="16" hidden="1">
      <c r="A11" s="27" t="s">
        <v>7249</v>
      </c>
      <c r="B11" s="54" t="s">
        <v>7252</v>
      </c>
      <c r="C11" s="54"/>
      <c r="D11" s="59" t="s">
        <v>7253</v>
      </c>
      <c r="E11" s="56">
        <v>52</v>
      </c>
      <c r="F11" s="46" t="str">
        <f>_xlfn.XLOOKUP(E11,'Naics 2-digit'!A24:A48,'Naics 2-digit'!B24:B48)</f>
        <v>Finance and Insurance, Real Estate and Rental and Leasing</v>
      </c>
      <c r="H11">
        <v>52</v>
      </c>
    </row>
    <row r="12" spans="1:8" ht="16" hidden="1">
      <c r="A12" s="27" t="s">
        <v>7249</v>
      </c>
      <c r="B12" s="54" t="s">
        <v>7264</v>
      </c>
      <c r="C12" s="54"/>
      <c r="D12" s="59" t="s">
        <v>7265</v>
      </c>
      <c r="E12" s="56">
        <v>53</v>
      </c>
      <c r="F12" s="46" t="str">
        <f>_xlfn.XLOOKUP(E12,'Naics 2-digit'!A25:A49,'Naics 2-digit'!B25:B49)</f>
        <v>Finance and Insurance, Real Estate and Rental and Leasing</v>
      </c>
      <c r="H12">
        <v>53</v>
      </c>
    </row>
    <row r="13" spans="1:8" ht="16" hidden="1">
      <c r="A13" s="27" t="s">
        <v>7407</v>
      </c>
      <c r="B13" s="54" t="s">
        <v>6793</v>
      </c>
      <c r="C13" s="54"/>
      <c r="D13" s="59" t="s">
        <v>7279</v>
      </c>
      <c r="E13" s="56">
        <v>54</v>
      </c>
      <c r="F13" s="46" t="str">
        <f>_xlfn.XLOOKUP(E13,'Naics 2-digit'!A26:A50,'Naics 2-digit'!B26:B50)</f>
        <v>Information, Professional, Scientific, and Technical Services</v>
      </c>
      <c r="H13">
        <v>54</v>
      </c>
    </row>
    <row r="14" spans="1:8" ht="16" hidden="1">
      <c r="A14" s="27" t="s">
        <v>7407</v>
      </c>
      <c r="B14" s="54" t="s">
        <v>7291</v>
      </c>
      <c r="C14" s="54"/>
      <c r="D14" s="59">
        <v>7570</v>
      </c>
      <c r="E14" s="56">
        <v>55</v>
      </c>
      <c r="F14" s="46" t="str">
        <f>_xlfn.XLOOKUP(E14,'Naics 2-digit'!A27:A51,'Naics 2-digit'!B27:B51)</f>
        <v>Management of Companies and Enterprises</v>
      </c>
      <c r="H14">
        <v>55</v>
      </c>
    </row>
    <row r="15" spans="1:8" ht="16" hidden="1">
      <c r="A15" s="27" t="s">
        <v>7407</v>
      </c>
      <c r="B15" s="54" t="s">
        <v>7292</v>
      </c>
      <c r="C15" s="54"/>
      <c r="D15" s="55">
        <v>7570</v>
      </c>
      <c r="E15" s="56">
        <v>55</v>
      </c>
      <c r="F15" s="46" t="str">
        <f>_xlfn.XLOOKUP(E15,'Naics 2-digit'!A28:A52,'Naics 2-digit'!B28:B52)</f>
        <v>Management of Companies and Enterprises</v>
      </c>
      <c r="H15">
        <v>55</v>
      </c>
    </row>
    <row r="16" spans="1:8" ht="32" hidden="1">
      <c r="A16" s="27" t="s">
        <v>7407</v>
      </c>
      <c r="B16" s="54" t="s">
        <v>7293</v>
      </c>
      <c r="C16" s="54"/>
      <c r="D16" s="59" t="s">
        <v>7294</v>
      </c>
      <c r="E16" s="56">
        <v>56</v>
      </c>
      <c r="F16" s="46" t="str">
        <f>_xlfn.XLOOKUP(E16,'Naics 2-digit'!A29:A53,'Naics 2-digit'!B29:B53)</f>
        <v>Administrative and Support and Waste Management and Remediation Services, Public Administration</v>
      </c>
      <c r="H16">
        <v>56</v>
      </c>
    </row>
    <row r="17" spans="1:8" ht="16" hidden="1">
      <c r="A17" s="27" t="s">
        <v>7306</v>
      </c>
      <c r="B17" s="54" t="s">
        <v>7308</v>
      </c>
      <c r="C17" s="75"/>
      <c r="D17" s="59" t="s">
        <v>7309</v>
      </c>
      <c r="E17" s="56">
        <v>61</v>
      </c>
      <c r="F17" s="46" t="str">
        <f>_xlfn.XLOOKUP(E17,'Naics 2-digit'!A30:A54,'Naics 2-digit'!B30:B54)</f>
        <v>Educational Services, Public Administration</v>
      </c>
      <c r="H17">
        <v>61</v>
      </c>
    </row>
    <row r="18" spans="1:8" ht="32" hidden="1">
      <c r="A18" s="27" t="s">
        <v>7306</v>
      </c>
      <c r="B18" s="54" t="s">
        <v>7317</v>
      </c>
      <c r="C18" s="75"/>
      <c r="D18" s="59" t="s">
        <v>7318</v>
      </c>
      <c r="E18" s="56">
        <v>62</v>
      </c>
      <c r="F18" s="46" t="str">
        <f>_xlfn.XLOOKUP(E18,'Naics 2-digit'!A31:A55,'Naics 2-digit'!B31:B55)</f>
        <v>Health Care and Social Assistance, Other Services (except Public Administration)</v>
      </c>
      <c r="H18">
        <v>62</v>
      </c>
    </row>
    <row r="19" spans="1:8" ht="16" hidden="1">
      <c r="A19" s="27" t="s">
        <v>7452</v>
      </c>
      <c r="B19" s="54" t="s">
        <v>3704</v>
      </c>
      <c r="C19" s="75"/>
      <c r="D19" s="59" t="s">
        <v>7341</v>
      </c>
      <c r="E19" s="56">
        <v>71</v>
      </c>
      <c r="F19" s="46" t="str">
        <f>_xlfn.XLOOKUP(E19,'Naics 2-digit'!A32:A56,'Naics 2-digit'!B32:B56)</f>
        <v>Arts, Entertainment, and Recreation</v>
      </c>
      <c r="H19">
        <v>71</v>
      </c>
    </row>
    <row r="20" spans="1:8" ht="16" hidden="1">
      <c r="A20" s="27" t="s">
        <v>7452</v>
      </c>
      <c r="B20" s="54" t="s">
        <v>7351</v>
      </c>
      <c r="C20" s="75"/>
      <c r="D20" s="59" t="s">
        <v>7352</v>
      </c>
      <c r="E20" s="56">
        <v>72</v>
      </c>
      <c r="F20" s="46" t="str">
        <f>_xlfn.XLOOKUP(E20,'Naics 2-digit'!A33:A57,'Naics 2-digit'!B33:B57)</f>
        <v>Accommodation and Food Services, Retail Trade</v>
      </c>
      <c r="H20">
        <v>72</v>
      </c>
    </row>
    <row r="21" spans="1:8" ht="32" hidden="1">
      <c r="A21" s="27" t="s">
        <v>7359</v>
      </c>
      <c r="B21" s="54"/>
      <c r="C21" s="54"/>
      <c r="D21" s="55" t="s">
        <v>7360</v>
      </c>
      <c r="E21" s="56">
        <v>81</v>
      </c>
      <c r="F21" s="46" t="str">
        <f>_xlfn.XLOOKUP(E21,'Naics 2-digit'!A34:A58,'Naics 2-digit'!B34:B58)</f>
        <v>Health Care and Social Assistance, Other Services (except Public Administration)</v>
      </c>
      <c r="H21">
        <v>81</v>
      </c>
    </row>
    <row r="22" spans="1:8" ht="16" hidden="1">
      <c r="A22" s="27" t="s">
        <v>7381</v>
      </c>
      <c r="B22" s="54"/>
      <c r="C22" s="54"/>
      <c r="D22" s="55" t="s">
        <v>7382</v>
      </c>
      <c r="E22" s="56">
        <v>92</v>
      </c>
      <c r="F22" s="46" t="str">
        <f>_xlfn.XLOOKUP(E22,'Naics 2-digit'!A35:A59,'Naics 2-digit'!B35:B59)</f>
        <v>Educational Services, Public Administration</v>
      </c>
      <c r="H22">
        <v>92</v>
      </c>
    </row>
    <row r="23" spans="1:8" ht="16" hidden="1">
      <c r="A23" s="27" t="s">
        <v>6982</v>
      </c>
      <c r="B23" s="54" t="s">
        <v>6992</v>
      </c>
      <c r="C23" s="54"/>
      <c r="D23" s="62" t="s">
        <v>6993</v>
      </c>
      <c r="E23" s="56">
        <v>111</v>
      </c>
      <c r="H23">
        <v>111</v>
      </c>
    </row>
    <row r="24" spans="1:8" ht="16" hidden="1">
      <c r="A24" s="27" t="s">
        <v>6982</v>
      </c>
      <c r="B24" s="54" t="s">
        <v>6994</v>
      </c>
      <c r="C24" s="54"/>
      <c r="D24" s="55" t="s">
        <v>6995</v>
      </c>
      <c r="E24" s="56">
        <v>112</v>
      </c>
      <c r="H24">
        <v>112</v>
      </c>
    </row>
    <row r="25" spans="1:8" ht="16" hidden="1">
      <c r="A25" s="27" t="s">
        <v>6982</v>
      </c>
      <c r="B25" s="54" t="s">
        <v>7001</v>
      </c>
      <c r="C25" s="54"/>
      <c r="D25" s="62" t="s">
        <v>7002</v>
      </c>
      <c r="E25" s="56">
        <v>114</v>
      </c>
      <c r="H25">
        <v>114</v>
      </c>
    </row>
    <row r="26" spans="1:8" ht="16" hidden="1">
      <c r="A26" s="27" t="s">
        <v>6982</v>
      </c>
      <c r="B26" s="54" t="s">
        <v>7003</v>
      </c>
      <c r="C26" s="54"/>
      <c r="D26" s="62" t="s">
        <v>7004</v>
      </c>
      <c r="E26" s="56">
        <v>115</v>
      </c>
      <c r="H26">
        <v>115</v>
      </c>
    </row>
    <row r="27" spans="1:8" ht="16" hidden="1">
      <c r="A27" s="27" t="s">
        <v>6982</v>
      </c>
      <c r="B27" s="54" t="s">
        <v>7007</v>
      </c>
      <c r="C27" s="54"/>
      <c r="D27" s="62" t="s">
        <v>7008</v>
      </c>
      <c r="E27" s="56">
        <v>211</v>
      </c>
      <c r="H27">
        <v>211</v>
      </c>
    </row>
    <row r="28" spans="1:8" ht="16" hidden="1">
      <c r="A28" s="27" t="s">
        <v>6982</v>
      </c>
      <c r="B28" s="54" t="s">
        <v>7018</v>
      </c>
      <c r="C28" s="54"/>
      <c r="D28" s="62" t="s">
        <v>7019</v>
      </c>
      <c r="E28" s="56">
        <v>213</v>
      </c>
      <c r="H28">
        <v>213</v>
      </c>
    </row>
    <row r="29" spans="1:8" ht="16" hidden="1">
      <c r="A29" s="27" t="s">
        <v>2942</v>
      </c>
      <c r="B29" s="54" t="s">
        <v>7126</v>
      </c>
      <c r="C29" s="54"/>
      <c r="D29" s="55">
        <v>3895</v>
      </c>
      <c r="E29" s="56">
        <v>337</v>
      </c>
      <c r="H29">
        <v>337</v>
      </c>
    </row>
    <row r="30" spans="1:8" ht="16">
      <c r="A30" s="27" t="s">
        <v>7199</v>
      </c>
      <c r="B30" s="54" t="s">
        <v>7205</v>
      </c>
      <c r="C30" s="54"/>
      <c r="D30" s="55">
        <v>6070</v>
      </c>
      <c r="E30" s="56">
        <v>481</v>
      </c>
      <c r="H30">
        <v>481</v>
      </c>
    </row>
    <row r="31" spans="1:8" ht="16">
      <c r="A31" s="27" t="s">
        <v>7199</v>
      </c>
      <c r="B31" s="54" t="s">
        <v>7206</v>
      </c>
      <c r="C31" s="54"/>
      <c r="D31" s="55">
        <v>6080</v>
      </c>
      <c r="E31" s="56">
        <v>482</v>
      </c>
      <c r="H31">
        <v>482</v>
      </c>
    </row>
    <row r="32" spans="1:8" ht="16">
      <c r="A32" s="27" t="s">
        <v>7199</v>
      </c>
      <c r="B32" s="54" t="s">
        <v>7207</v>
      </c>
      <c r="C32" s="54"/>
      <c r="D32" s="55">
        <v>6090</v>
      </c>
      <c r="E32" s="56">
        <v>483</v>
      </c>
      <c r="H32">
        <v>483</v>
      </c>
    </row>
    <row r="33" spans="1:8" ht="16">
      <c r="A33" s="27" t="s">
        <v>7199</v>
      </c>
      <c r="B33" s="54" t="s">
        <v>7208</v>
      </c>
      <c r="C33" s="54"/>
      <c r="D33" s="55">
        <v>6170</v>
      </c>
      <c r="E33" s="56">
        <v>484</v>
      </c>
      <c r="H33">
        <v>484</v>
      </c>
    </row>
    <row r="34" spans="1:8" ht="16">
      <c r="A34" s="27" t="s">
        <v>7199</v>
      </c>
      <c r="B34" s="54" t="s">
        <v>7212</v>
      </c>
      <c r="C34" s="54"/>
      <c r="D34" s="55">
        <v>6270</v>
      </c>
      <c r="E34" s="56">
        <v>486</v>
      </c>
      <c r="H34">
        <v>486</v>
      </c>
    </row>
    <row r="35" spans="1:8" ht="16">
      <c r="A35" s="27" t="s">
        <v>7199</v>
      </c>
      <c r="B35" s="54" t="s">
        <v>7213</v>
      </c>
      <c r="C35" s="54"/>
      <c r="D35" s="55">
        <v>6280</v>
      </c>
      <c r="E35" s="56">
        <v>487</v>
      </c>
      <c r="H35">
        <v>487</v>
      </c>
    </row>
    <row r="36" spans="1:8" ht="16">
      <c r="A36" s="27" t="s">
        <v>7199</v>
      </c>
      <c r="B36" s="54" t="s">
        <v>7214</v>
      </c>
      <c r="C36" s="54"/>
      <c r="D36" s="55">
        <v>6290</v>
      </c>
      <c r="E36" s="56">
        <v>488</v>
      </c>
      <c r="H36">
        <v>488</v>
      </c>
    </row>
    <row r="37" spans="1:8" ht="16">
      <c r="A37" s="27" t="s">
        <v>7199</v>
      </c>
      <c r="B37" s="54" t="s">
        <v>7215</v>
      </c>
      <c r="C37" s="54"/>
      <c r="D37" s="55">
        <v>6370</v>
      </c>
      <c r="E37" s="56">
        <v>491</v>
      </c>
      <c r="H37">
        <v>491</v>
      </c>
    </row>
    <row r="38" spans="1:8" ht="16">
      <c r="A38" s="27" t="s">
        <v>7199</v>
      </c>
      <c r="B38" s="54" t="s">
        <v>7216</v>
      </c>
      <c r="C38" s="54"/>
      <c r="D38" s="55">
        <v>6380</v>
      </c>
      <c r="E38" s="56">
        <v>492</v>
      </c>
      <c r="H38">
        <v>492</v>
      </c>
    </row>
    <row r="39" spans="1:8" ht="16">
      <c r="A39" s="27" t="s">
        <v>7199</v>
      </c>
      <c r="B39" s="54" t="s">
        <v>7217</v>
      </c>
      <c r="C39" s="54"/>
      <c r="D39" s="55">
        <v>6390</v>
      </c>
      <c r="E39" s="56">
        <v>493</v>
      </c>
      <c r="H39">
        <v>493</v>
      </c>
    </row>
    <row r="40" spans="1:8" ht="16" hidden="1">
      <c r="A40" s="27" t="s">
        <v>7234</v>
      </c>
      <c r="B40" s="54" t="s">
        <v>7242</v>
      </c>
      <c r="C40" s="54"/>
      <c r="D40" s="55">
        <v>6671</v>
      </c>
      <c r="E40" s="56">
        <v>516</v>
      </c>
      <c r="H40">
        <v>516</v>
      </c>
    </row>
    <row r="41" spans="1:8" ht="16" hidden="1">
      <c r="A41" s="27" t="s">
        <v>7407</v>
      </c>
      <c r="B41" s="54" t="s">
        <v>7304</v>
      </c>
      <c r="C41" s="54"/>
      <c r="D41" s="55">
        <v>7790</v>
      </c>
      <c r="E41" s="56">
        <v>562</v>
      </c>
      <c r="H41">
        <v>562</v>
      </c>
    </row>
    <row r="42" spans="1:8" ht="16" hidden="1">
      <c r="A42" s="27" t="s">
        <v>7452</v>
      </c>
      <c r="B42" s="54" t="s">
        <v>7347</v>
      </c>
      <c r="C42" s="54"/>
      <c r="D42" s="55">
        <v>8570</v>
      </c>
      <c r="E42" s="56">
        <v>712</v>
      </c>
      <c r="H42">
        <v>712</v>
      </c>
    </row>
    <row r="43" spans="1:8" ht="16" hidden="1">
      <c r="A43" s="27" t="s">
        <v>7359</v>
      </c>
      <c r="B43" s="54" t="s">
        <v>7380</v>
      </c>
      <c r="C43" s="54"/>
      <c r="D43" s="55">
        <v>9290</v>
      </c>
      <c r="E43" s="56">
        <v>814</v>
      </c>
      <c r="H43">
        <v>814</v>
      </c>
    </row>
    <row r="44" spans="1:8" ht="16" hidden="1">
      <c r="A44" s="11"/>
      <c r="B44" s="54" t="s">
        <v>7389</v>
      </c>
      <c r="C44" s="54"/>
      <c r="D44" s="55">
        <v>9480</v>
      </c>
      <c r="E44" s="56">
        <v>923</v>
      </c>
      <c r="H44">
        <v>923</v>
      </c>
    </row>
    <row r="45" spans="1:8" ht="16" hidden="1">
      <c r="A45" s="27" t="s">
        <v>6982</v>
      </c>
      <c r="B45" s="54" t="s">
        <v>6999</v>
      </c>
      <c r="C45" s="54"/>
      <c r="D45" s="62" t="s">
        <v>7000</v>
      </c>
      <c r="E45" s="56">
        <v>1133</v>
      </c>
      <c r="H45">
        <v>1133</v>
      </c>
    </row>
    <row r="46" spans="1:8" ht="16" hidden="1">
      <c r="A46" s="27" t="s">
        <v>6982</v>
      </c>
      <c r="B46" s="54" t="s">
        <v>7009</v>
      </c>
      <c r="C46" s="54"/>
      <c r="D46" s="62" t="s">
        <v>7010</v>
      </c>
      <c r="E46" s="56">
        <v>2121</v>
      </c>
      <c r="H46">
        <v>2121</v>
      </c>
    </row>
    <row r="47" spans="1:8" ht="16" hidden="1">
      <c r="A47" s="27" t="s">
        <v>6982</v>
      </c>
      <c r="B47" s="54" t="s">
        <v>7011</v>
      </c>
      <c r="C47" s="54"/>
      <c r="D47" s="62" t="s">
        <v>7012</v>
      </c>
      <c r="E47" s="56">
        <v>2122</v>
      </c>
      <c r="H47">
        <v>2122</v>
      </c>
    </row>
    <row r="48" spans="1:8" ht="16" hidden="1">
      <c r="A48" s="27" t="s">
        <v>6982</v>
      </c>
      <c r="B48" s="54" t="s">
        <v>7013</v>
      </c>
      <c r="C48" s="54"/>
      <c r="D48" s="62" t="s">
        <v>7014</v>
      </c>
      <c r="E48" s="56">
        <v>2123</v>
      </c>
      <c r="H48">
        <v>2123</v>
      </c>
    </row>
    <row r="49" spans="1:8" ht="16">
      <c r="A49" s="27" t="s">
        <v>7199</v>
      </c>
      <c r="B49" s="54" t="s">
        <v>7219</v>
      </c>
      <c r="C49" s="54"/>
      <c r="D49" s="62" t="s">
        <v>7220</v>
      </c>
      <c r="E49" s="56">
        <v>2211</v>
      </c>
      <c r="H49">
        <v>2211</v>
      </c>
    </row>
    <row r="50" spans="1:8" ht="16">
      <c r="A50" s="27" t="s">
        <v>7199</v>
      </c>
      <c r="B50" s="54" t="s">
        <v>7221</v>
      </c>
      <c r="C50" s="54"/>
      <c r="D50" s="62" t="s">
        <v>7222</v>
      </c>
      <c r="E50" s="56">
        <v>2212</v>
      </c>
      <c r="H50">
        <v>2212</v>
      </c>
    </row>
    <row r="51" spans="1:8" ht="16" hidden="1">
      <c r="A51" s="27" t="s">
        <v>2942</v>
      </c>
      <c r="B51" s="54" t="s">
        <v>7025</v>
      </c>
      <c r="C51" s="54"/>
      <c r="D51" s="55">
        <v>1080</v>
      </c>
      <c r="E51" s="56">
        <v>3113</v>
      </c>
      <c r="H51">
        <v>3113</v>
      </c>
    </row>
    <row r="52" spans="1:8" ht="32" hidden="1">
      <c r="A52" s="27" t="s">
        <v>2942</v>
      </c>
      <c r="B52" s="54" t="s">
        <v>7026</v>
      </c>
      <c r="C52" s="54"/>
      <c r="D52" s="65">
        <v>1090</v>
      </c>
      <c r="E52" s="64">
        <v>3114</v>
      </c>
      <c r="H52">
        <v>3114</v>
      </c>
    </row>
    <row r="53" spans="1:8" ht="16" hidden="1">
      <c r="A53" s="27" t="s">
        <v>2942</v>
      </c>
      <c r="B53" s="54" t="s">
        <v>7027</v>
      </c>
      <c r="C53" s="54"/>
      <c r="D53" s="55">
        <v>1170</v>
      </c>
      <c r="E53" s="56">
        <v>3115</v>
      </c>
      <c r="H53">
        <v>3115</v>
      </c>
    </row>
    <row r="54" spans="1:8" ht="16" hidden="1">
      <c r="A54" s="27" t="s">
        <v>2942</v>
      </c>
      <c r="B54" s="54" t="s">
        <v>7028</v>
      </c>
      <c r="C54" s="54"/>
      <c r="D54" s="55">
        <v>1180</v>
      </c>
      <c r="E54" s="56">
        <v>3116</v>
      </c>
      <c r="H54">
        <v>3116</v>
      </c>
    </row>
    <row r="55" spans="1:8" ht="16" hidden="1">
      <c r="A55" s="27" t="s">
        <v>2942</v>
      </c>
      <c r="B55" s="54" t="s">
        <v>7036</v>
      </c>
      <c r="C55" s="54"/>
      <c r="D55" s="55">
        <v>1370</v>
      </c>
      <c r="E55" s="56">
        <v>3121</v>
      </c>
      <c r="H55">
        <v>3121</v>
      </c>
    </row>
    <row r="56" spans="1:8" ht="16" hidden="1">
      <c r="A56" s="27" t="s">
        <v>2942</v>
      </c>
      <c r="B56" s="54" t="s">
        <v>7037</v>
      </c>
      <c r="C56" s="54"/>
      <c r="D56" s="55">
        <v>1390</v>
      </c>
      <c r="E56" s="56">
        <v>3122</v>
      </c>
      <c r="H56">
        <v>3122</v>
      </c>
    </row>
    <row r="57" spans="1:8" ht="16" hidden="1">
      <c r="A57" s="27" t="s">
        <v>2942</v>
      </c>
      <c r="B57" s="54" t="s">
        <v>7038</v>
      </c>
      <c r="C57" s="54"/>
      <c r="D57" s="55">
        <v>1470</v>
      </c>
      <c r="E57" s="56">
        <v>3131</v>
      </c>
      <c r="H57">
        <v>3131</v>
      </c>
    </row>
    <row r="58" spans="1:8" ht="16" hidden="1">
      <c r="A58" s="27" t="s">
        <v>2942</v>
      </c>
      <c r="B58" s="54" t="s">
        <v>7041</v>
      </c>
      <c r="C58" s="54"/>
      <c r="D58" s="55">
        <v>1490</v>
      </c>
      <c r="E58" s="56">
        <v>3133</v>
      </c>
      <c r="H58">
        <v>3133</v>
      </c>
    </row>
    <row r="59" spans="1:8" ht="16" hidden="1">
      <c r="A59" s="27" t="s">
        <v>2942</v>
      </c>
      <c r="B59" s="54" t="s">
        <v>7049</v>
      </c>
      <c r="C59" s="54"/>
      <c r="D59" s="55">
        <v>1770</v>
      </c>
      <c r="E59" s="56">
        <v>3162</v>
      </c>
      <c r="H59">
        <v>3162</v>
      </c>
    </row>
    <row r="60" spans="1:8" ht="16" hidden="1">
      <c r="A60" s="27" t="s">
        <v>2942</v>
      </c>
      <c r="B60" s="54" t="s">
        <v>7120</v>
      </c>
      <c r="C60" s="54"/>
      <c r="D60" s="55">
        <v>3770</v>
      </c>
      <c r="E60" s="56">
        <v>3211</v>
      </c>
      <c r="H60">
        <v>3211</v>
      </c>
    </row>
    <row r="61" spans="1:8" ht="16" hidden="1">
      <c r="A61" s="27" t="s">
        <v>2942</v>
      </c>
      <c r="B61" s="54" t="s">
        <v>7121</v>
      </c>
      <c r="C61" s="54"/>
      <c r="D61" s="55">
        <v>3780</v>
      </c>
      <c r="E61" s="56">
        <v>3212</v>
      </c>
      <c r="H61">
        <v>3212</v>
      </c>
    </row>
    <row r="62" spans="1:8" ht="16" hidden="1">
      <c r="A62" s="27" t="s">
        <v>2942</v>
      </c>
      <c r="B62" s="54" t="s">
        <v>7052</v>
      </c>
      <c r="C62" s="54"/>
      <c r="D62" s="55">
        <v>1870</v>
      </c>
      <c r="E62" s="56">
        <v>3221</v>
      </c>
      <c r="H62">
        <v>3221</v>
      </c>
    </row>
    <row r="63" spans="1:8" ht="16" hidden="1">
      <c r="A63" s="27" t="s">
        <v>2942</v>
      </c>
      <c r="B63" s="54" t="s">
        <v>7056</v>
      </c>
      <c r="C63" s="54"/>
      <c r="D63" s="55">
        <v>1990</v>
      </c>
      <c r="E63" s="56">
        <v>3231</v>
      </c>
      <c r="H63">
        <v>3231</v>
      </c>
    </row>
    <row r="64" spans="1:8" ht="32" hidden="1">
      <c r="A64" s="27" t="s">
        <v>2942</v>
      </c>
      <c r="B64" s="54" t="s">
        <v>7060</v>
      </c>
      <c r="C64" s="54"/>
      <c r="D64" s="65">
        <v>2170</v>
      </c>
      <c r="E64" s="64">
        <v>3252</v>
      </c>
      <c r="H64">
        <v>3252</v>
      </c>
    </row>
    <row r="65" spans="1:8" ht="32" hidden="1">
      <c r="A65" s="27" t="s">
        <v>2942</v>
      </c>
      <c r="B65" s="54" t="s">
        <v>7061</v>
      </c>
      <c r="C65" s="54"/>
      <c r="D65" s="55">
        <v>2180</v>
      </c>
      <c r="E65" s="56">
        <v>3253</v>
      </c>
      <c r="H65">
        <v>3253</v>
      </c>
    </row>
    <row r="66" spans="1:8" ht="16" hidden="1">
      <c r="A66" s="27" t="s">
        <v>2942</v>
      </c>
      <c r="B66" s="54" t="s">
        <v>7062</v>
      </c>
      <c r="C66" s="54"/>
      <c r="D66" s="55">
        <v>2190</v>
      </c>
      <c r="E66" s="56">
        <v>3254</v>
      </c>
      <c r="H66">
        <v>3254</v>
      </c>
    </row>
    <row r="67" spans="1:8" ht="16" hidden="1">
      <c r="A67" s="27" t="s">
        <v>2942</v>
      </c>
      <c r="B67" s="54" t="s">
        <v>7063</v>
      </c>
      <c r="C67" s="54"/>
      <c r="D67" s="55">
        <v>2270</v>
      </c>
      <c r="E67" s="56">
        <v>3255</v>
      </c>
      <c r="H67">
        <v>3255</v>
      </c>
    </row>
    <row r="68" spans="1:8" ht="32" hidden="1">
      <c r="A68" s="27" t="s">
        <v>2942</v>
      </c>
      <c r="B68" s="54" t="s">
        <v>7064</v>
      </c>
      <c r="C68" s="54"/>
      <c r="D68" s="55">
        <v>2280</v>
      </c>
      <c r="E68" s="56">
        <v>3256</v>
      </c>
      <c r="H68">
        <v>3256</v>
      </c>
    </row>
    <row r="69" spans="1:8" ht="16" hidden="1">
      <c r="A69" s="27" t="s">
        <v>2942</v>
      </c>
      <c r="B69" s="54" t="s">
        <v>7067</v>
      </c>
      <c r="C69" s="54"/>
      <c r="D69" s="55">
        <v>2370</v>
      </c>
      <c r="E69" s="56">
        <v>3261</v>
      </c>
      <c r="H69">
        <v>3261</v>
      </c>
    </row>
    <row r="70" spans="1:8" ht="16" hidden="1">
      <c r="A70" s="27" t="s">
        <v>2942</v>
      </c>
      <c r="B70" s="54" t="s">
        <v>7073</v>
      </c>
      <c r="C70" s="54"/>
      <c r="D70" s="55">
        <v>2490</v>
      </c>
      <c r="E70" s="56">
        <v>3272</v>
      </c>
      <c r="H70">
        <v>3272</v>
      </c>
    </row>
    <row r="71" spans="1:8" ht="16" hidden="1">
      <c r="A71" s="27" t="s">
        <v>2942</v>
      </c>
      <c r="B71" s="54" t="s">
        <v>7076</v>
      </c>
      <c r="C71" s="54"/>
      <c r="D71" s="55">
        <v>2590</v>
      </c>
      <c r="E71" s="56">
        <v>3279</v>
      </c>
      <c r="H71">
        <v>3279</v>
      </c>
    </row>
    <row r="72" spans="1:8" ht="16" hidden="1">
      <c r="A72" s="27" t="s">
        <v>2942</v>
      </c>
      <c r="B72" s="54" t="s">
        <v>7079</v>
      </c>
      <c r="C72" s="54"/>
      <c r="D72" s="55">
        <v>2680</v>
      </c>
      <c r="E72" s="56">
        <v>3313</v>
      </c>
      <c r="H72">
        <v>3313</v>
      </c>
    </row>
    <row r="73" spans="1:8" ht="32" hidden="1">
      <c r="A73" s="27" t="s">
        <v>2942</v>
      </c>
      <c r="B73" s="54" t="s">
        <v>7080</v>
      </c>
      <c r="C73" s="54"/>
      <c r="D73" s="55">
        <v>2690</v>
      </c>
      <c r="E73" s="56">
        <v>3314</v>
      </c>
      <c r="H73">
        <v>3314</v>
      </c>
    </row>
    <row r="74" spans="1:8" ht="16" hidden="1">
      <c r="A74" s="27" t="s">
        <v>2942</v>
      </c>
      <c r="B74" s="54" t="s">
        <v>7081</v>
      </c>
      <c r="C74" s="54"/>
      <c r="D74" s="55">
        <v>2770</v>
      </c>
      <c r="E74" s="56">
        <v>3315</v>
      </c>
      <c r="H74">
        <v>3315</v>
      </c>
    </row>
    <row r="75" spans="1:8" ht="16" hidden="1">
      <c r="A75" s="27" t="s">
        <v>2942</v>
      </c>
      <c r="B75" s="54" t="s">
        <v>7082</v>
      </c>
      <c r="C75" s="54"/>
      <c r="D75" s="55">
        <v>2780</v>
      </c>
      <c r="E75" s="56">
        <v>3321</v>
      </c>
      <c r="H75">
        <v>3321</v>
      </c>
    </row>
    <row r="76" spans="1:8" ht="16" hidden="1">
      <c r="A76" s="27" t="s">
        <v>2942</v>
      </c>
      <c r="B76" s="54" t="s">
        <v>7083</v>
      </c>
      <c r="C76" s="54"/>
      <c r="D76" s="55">
        <v>2790</v>
      </c>
      <c r="E76" s="56">
        <v>3322</v>
      </c>
      <c r="H76">
        <v>3322</v>
      </c>
    </row>
    <row r="77" spans="1:8" ht="32" hidden="1">
      <c r="A77" s="27" t="s">
        <v>2942</v>
      </c>
      <c r="B77" s="54" t="s">
        <v>7086</v>
      </c>
      <c r="C77" s="54"/>
      <c r="D77" s="55">
        <v>2880</v>
      </c>
      <c r="E77" s="56">
        <v>3327</v>
      </c>
      <c r="H77">
        <v>3327</v>
      </c>
    </row>
    <row r="78" spans="1:8" ht="16" hidden="1">
      <c r="A78" s="27" t="s">
        <v>2942</v>
      </c>
      <c r="B78" s="54" t="s">
        <v>7087</v>
      </c>
      <c r="C78" s="54"/>
      <c r="D78" s="55">
        <v>2890</v>
      </c>
      <c r="E78" s="56">
        <v>3328</v>
      </c>
      <c r="H78">
        <v>3328</v>
      </c>
    </row>
    <row r="79" spans="1:8" ht="16" hidden="1">
      <c r="A79" s="27" t="s">
        <v>2942</v>
      </c>
      <c r="B79" s="54" t="s">
        <v>7097</v>
      </c>
      <c r="C79" s="54"/>
      <c r="D79" s="55">
        <v>3095</v>
      </c>
      <c r="E79" s="56">
        <v>3333</v>
      </c>
      <c r="H79">
        <v>3333</v>
      </c>
    </row>
    <row r="80" spans="1:8" ht="16" hidden="1">
      <c r="A80" s="27" t="s">
        <v>2942</v>
      </c>
      <c r="B80" s="54" t="s">
        <v>7098</v>
      </c>
      <c r="C80" s="54"/>
      <c r="D80" s="55">
        <v>3170</v>
      </c>
      <c r="E80" s="56">
        <v>3335</v>
      </c>
      <c r="H80">
        <v>3335</v>
      </c>
    </row>
    <row r="81" spans="1:8" ht="32" hidden="1">
      <c r="A81" s="27" t="s">
        <v>2942</v>
      </c>
      <c r="B81" s="54" t="s">
        <v>7099</v>
      </c>
      <c r="C81" s="54"/>
      <c r="D81" s="55">
        <v>3180</v>
      </c>
      <c r="E81" s="56">
        <v>3336</v>
      </c>
      <c r="H81">
        <v>3336</v>
      </c>
    </row>
    <row r="82" spans="1:8" ht="32.5" hidden="1" customHeight="1">
      <c r="A82" s="27" t="s">
        <v>2942</v>
      </c>
      <c r="B82" s="54" t="s">
        <v>7102</v>
      </c>
      <c r="C82" s="54"/>
      <c r="D82" s="55">
        <v>3365</v>
      </c>
      <c r="E82" s="56">
        <v>3341</v>
      </c>
      <c r="H82">
        <v>3341</v>
      </c>
    </row>
    <row r="83" spans="1:8" ht="32" hidden="1">
      <c r="A83" s="27" t="s">
        <v>2942</v>
      </c>
      <c r="B83" s="54" t="s">
        <v>7105</v>
      </c>
      <c r="C83" s="54"/>
      <c r="D83" s="65">
        <v>3380</v>
      </c>
      <c r="E83" s="64">
        <v>3345</v>
      </c>
      <c r="H83">
        <v>3345</v>
      </c>
    </row>
    <row r="84" spans="1:8" ht="16" hidden="1">
      <c r="A84" s="27" t="s">
        <v>2942</v>
      </c>
      <c r="B84" s="54" t="s">
        <v>7108</v>
      </c>
      <c r="C84" s="54"/>
      <c r="D84" s="55">
        <v>3470</v>
      </c>
      <c r="E84" s="56">
        <v>3352</v>
      </c>
      <c r="H84">
        <v>3352</v>
      </c>
    </row>
    <row r="85" spans="1:8" ht="16" hidden="1">
      <c r="A85" s="27" t="s">
        <v>2942</v>
      </c>
      <c r="B85" s="54" t="s">
        <v>7117</v>
      </c>
      <c r="C85" s="54"/>
      <c r="D85" s="55">
        <v>3670</v>
      </c>
      <c r="E85" s="56">
        <v>3365</v>
      </c>
      <c r="H85">
        <v>3365</v>
      </c>
    </row>
    <row r="86" spans="1:8" ht="16" hidden="1">
      <c r="A86" s="27" t="s">
        <v>2942</v>
      </c>
      <c r="B86" s="54" t="s">
        <v>7118</v>
      </c>
      <c r="C86" s="54"/>
      <c r="D86" s="55">
        <v>3680</v>
      </c>
      <c r="E86" s="56">
        <v>3366</v>
      </c>
      <c r="H86">
        <v>3366</v>
      </c>
    </row>
    <row r="87" spans="1:8" ht="16" hidden="1">
      <c r="A87" s="27" t="s">
        <v>2942</v>
      </c>
      <c r="B87" s="54" t="s">
        <v>7119</v>
      </c>
      <c r="C87" s="54"/>
      <c r="D87" s="55">
        <v>3690</v>
      </c>
      <c r="E87" s="56">
        <v>3369</v>
      </c>
      <c r="H87">
        <v>3369</v>
      </c>
    </row>
    <row r="88" spans="1:8" ht="16" hidden="1">
      <c r="A88" s="27" t="s">
        <v>2942</v>
      </c>
      <c r="B88" s="54" t="s">
        <v>7127</v>
      </c>
      <c r="C88" s="54"/>
      <c r="D88" s="55">
        <v>3960</v>
      </c>
      <c r="E88" s="56">
        <v>3391</v>
      </c>
      <c r="H88">
        <v>3391</v>
      </c>
    </row>
    <row r="89" spans="1:8" ht="32" hidden="1">
      <c r="A89" s="27" t="s">
        <v>7134</v>
      </c>
      <c r="B89" s="54" t="s">
        <v>7136</v>
      </c>
      <c r="C89" s="54"/>
      <c r="D89" s="65">
        <v>4070</v>
      </c>
      <c r="E89" s="64">
        <v>4231</v>
      </c>
      <c r="H89">
        <v>4231</v>
      </c>
    </row>
    <row r="90" spans="1:8" ht="16" hidden="1">
      <c r="A90" s="27" t="s">
        <v>7134</v>
      </c>
      <c r="B90" s="54" t="s">
        <v>7137</v>
      </c>
      <c r="C90" s="54"/>
      <c r="D90" s="55">
        <v>4080</v>
      </c>
      <c r="E90" s="56">
        <v>4232</v>
      </c>
      <c r="H90">
        <v>4232</v>
      </c>
    </row>
    <row r="91" spans="1:8" ht="16" hidden="1">
      <c r="A91" s="27" t="s">
        <v>7134</v>
      </c>
      <c r="B91" s="54" t="s">
        <v>7138</v>
      </c>
      <c r="C91" s="54"/>
      <c r="D91" s="65">
        <v>4090</v>
      </c>
      <c r="E91" s="64">
        <v>4233</v>
      </c>
      <c r="H91">
        <v>4233</v>
      </c>
    </row>
    <row r="92" spans="1:8" ht="32" hidden="1">
      <c r="A92" s="27" t="s">
        <v>7134</v>
      </c>
      <c r="B92" s="54" t="s">
        <v>7139</v>
      </c>
      <c r="C92" s="54"/>
      <c r="D92" s="65">
        <v>4170</v>
      </c>
      <c r="E92" s="64">
        <v>4234</v>
      </c>
      <c r="H92">
        <v>4234</v>
      </c>
    </row>
    <row r="93" spans="1:8" ht="16" hidden="1">
      <c r="A93" s="27" t="s">
        <v>7134</v>
      </c>
      <c r="B93" s="54" t="s">
        <v>7140</v>
      </c>
      <c r="C93" s="54"/>
      <c r="D93" s="65">
        <v>4180</v>
      </c>
      <c r="E93" s="64">
        <v>4235</v>
      </c>
      <c r="H93">
        <v>4235</v>
      </c>
    </row>
    <row r="94" spans="1:8" ht="32" hidden="1">
      <c r="A94" s="27" t="s">
        <v>7134</v>
      </c>
      <c r="B94" s="54" t="s">
        <v>7141</v>
      </c>
      <c r="C94" s="54"/>
      <c r="D94" s="55">
        <v>4195</v>
      </c>
      <c r="E94" s="56">
        <v>4236</v>
      </c>
      <c r="H94">
        <v>4236</v>
      </c>
    </row>
    <row r="95" spans="1:8" ht="32" hidden="1">
      <c r="A95" s="27" t="s">
        <v>7134</v>
      </c>
      <c r="B95" s="54" t="s">
        <v>7142</v>
      </c>
      <c r="C95" s="54"/>
      <c r="D95" s="55">
        <v>4265</v>
      </c>
      <c r="E95" s="56">
        <v>4237</v>
      </c>
      <c r="H95">
        <v>4237</v>
      </c>
    </row>
    <row r="96" spans="1:8" ht="16" hidden="1">
      <c r="A96" s="27" t="s">
        <v>7134</v>
      </c>
      <c r="B96" s="54" t="s">
        <v>7143</v>
      </c>
      <c r="C96" s="54"/>
      <c r="D96" s="65">
        <v>4270</v>
      </c>
      <c r="E96" s="64">
        <v>4238</v>
      </c>
      <c r="H96">
        <v>4238</v>
      </c>
    </row>
    <row r="97" spans="1:8" ht="16" hidden="1">
      <c r="A97" s="27" t="s">
        <v>7134</v>
      </c>
      <c r="B97" s="54" t="s">
        <v>7147</v>
      </c>
      <c r="C97" s="54"/>
      <c r="D97" s="55">
        <v>4370</v>
      </c>
      <c r="E97" s="56">
        <v>4241</v>
      </c>
      <c r="H97">
        <v>4241</v>
      </c>
    </row>
    <row r="98" spans="1:8" ht="16" hidden="1">
      <c r="A98" s="27" t="s">
        <v>7134</v>
      </c>
      <c r="B98" s="54" t="s">
        <v>7150</v>
      </c>
      <c r="C98" s="54"/>
      <c r="D98" s="55">
        <v>4390</v>
      </c>
      <c r="E98" s="56">
        <v>4243</v>
      </c>
      <c r="H98">
        <v>4243</v>
      </c>
    </row>
    <row r="99" spans="1:8" ht="16" hidden="1">
      <c r="A99" s="27" t="s">
        <v>7134</v>
      </c>
      <c r="B99" s="54" t="s">
        <v>7151</v>
      </c>
      <c r="C99" s="54"/>
      <c r="D99" s="55">
        <v>4470</v>
      </c>
      <c r="E99" s="56">
        <v>4244</v>
      </c>
      <c r="H99">
        <v>4244</v>
      </c>
    </row>
    <row r="100" spans="1:8" ht="16" hidden="1">
      <c r="A100" s="27" t="s">
        <v>7134</v>
      </c>
      <c r="B100" s="54" t="s">
        <v>7152</v>
      </c>
      <c r="C100" s="54"/>
      <c r="D100" s="55">
        <v>4480</v>
      </c>
      <c r="E100" s="56">
        <v>4245</v>
      </c>
      <c r="H100">
        <v>4245</v>
      </c>
    </row>
    <row r="101" spans="1:8" ht="16" hidden="1">
      <c r="A101" s="27" t="s">
        <v>7134</v>
      </c>
      <c r="B101" s="54" t="s">
        <v>7153</v>
      </c>
      <c r="C101" s="54"/>
      <c r="D101" s="65">
        <v>4490</v>
      </c>
      <c r="E101" s="64">
        <v>4247</v>
      </c>
      <c r="H101">
        <v>4247</v>
      </c>
    </row>
    <row r="102" spans="1:8" ht="32" hidden="1">
      <c r="A102" s="27" t="s">
        <v>7134</v>
      </c>
      <c r="B102" s="54" t="s">
        <v>7154</v>
      </c>
      <c r="C102" s="54"/>
      <c r="D102" s="55">
        <v>4560</v>
      </c>
      <c r="E102" s="56">
        <v>4248</v>
      </c>
      <c r="H102">
        <v>4248</v>
      </c>
    </row>
    <row r="103" spans="1:8" ht="16" hidden="1">
      <c r="A103" s="27" t="s">
        <v>7134</v>
      </c>
      <c r="B103" s="54" t="s">
        <v>7158</v>
      </c>
      <c r="C103" s="54"/>
      <c r="D103" s="65">
        <v>4585</v>
      </c>
      <c r="E103" s="56">
        <v>4251</v>
      </c>
      <c r="H103">
        <v>4251</v>
      </c>
    </row>
    <row r="104" spans="1:8" ht="16" hidden="1">
      <c r="A104" s="27" t="s">
        <v>7161</v>
      </c>
      <c r="B104" s="54" t="s">
        <v>7164</v>
      </c>
      <c r="C104" s="54"/>
      <c r="D104" s="55">
        <v>4670</v>
      </c>
      <c r="E104" s="56">
        <v>4411</v>
      </c>
      <c r="H104">
        <v>4411</v>
      </c>
    </row>
    <row r="105" spans="1:8" ht="16" hidden="1">
      <c r="A105" s="27" t="s">
        <v>7161</v>
      </c>
      <c r="B105" s="54" t="s">
        <v>7165</v>
      </c>
      <c r="C105" s="54"/>
      <c r="D105" s="55">
        <v>4681</v>
      </c>
      <c r="E105" s="56">
        <v>4412</v>
      </c>
      <c r="H105">
        <v>4412</v>
      </c>
    </row>
    <row r="106" spans="1:8" ht="16" hidden="1">
      <c r="A106" s="27" t="s">
        <v>7161</v>
      </c>
      <c r="B106" s="54" t="s">
        <v>7166</v>
      </c>
      <c r="C106" s="54"/>
      <c r="D106" s="55">
        <v>4691</v>
      </c>
      <c r="E106" s="56">
        <v>4413</v>
      </c>
      <c r="H106">
        <v>4413</v>
      </c>
    </row>
    <row r="107" spans="1:8" ht="16" hidden="1">
      <c r="A107" s="27" t="s">
        <v>7161</v>
      </c>
      <c r="B107" s="54" t="s">
        <v>7172</v>
      </c>
      <c r="C107" s="54"/>
      <c r="D107" s="55">
        <v>4891</v>
      </c>
      <c r="E107" s="56">
        <v>4442</v>
      </c>
      <c r="H107">
        <v>4442</v>
      </c>
    </row>
    <row r="108" spans="1:8" ht="16" hidden="1">
      <c r="A108" s="27" t="s">
        <v>7161</v>
      </c>
      <c r="B108" s="54" t="s">
        <v>7175</v>
      </c>
      <c r="C108" s="54"/>
      <c r="D108" s="55">
        <v>4981</v>
      </c>
      <c r="E108" s="56">
        <v>4452</v>
      </c>
      <c r="H108">
        <v>4452</v>
      </c>
    </row>
    <row r="109" spans="1:8" ht="16" hidden="1">
      <c r="A109" s="27" t="s">
        <v>7161</v>
      </c>
      <c r="B109" s="54" t="s">
        <v>7176</v>
      </c>
      <c r="C109" s="54"/>
      <c r="D109" s="55">
        <v>4991</v>
      </c>
      <c r="E109" s="56">
        <v>4453</v>
      </c>
      <c r="H109">
        <v>4453</v>
      </c>
    </row>
    <row r="110" spans="1:8" ht="16" hidden="1">
      <c r="A110" s="27" t="s">
        <v>7161</v>
      </c>
      <c r="B110" s="54" t="s">
        <v>7167</v>
      </c>
      <c r="C110" s="54"/>
      <c r="D110" s="55">
        <v>4771</v>
      </c>
      <c r="E110" s="56">
        <v>4491</v>
      </c>
      <c r="H110">
        <v>4491</v>
      </c>
    </row>
    <row r="111" spans="1:8" ht="16" hidden="1">
      <c r="A111" s="27" t="s">
        <v>7161</v>
      </c>
      <c r="B111" s="54" t="s">
        <v>7168</v>
      </c>
      <c r="C111" s="54"/>
      <c r="D111" s="55">
        <v>4796</v>
      </c>
      <c r="E111" s="56">
        <v>4492</v>
      </c>
      <c r="H111">
        <v>4492</v>
      </c>
    </row>
    <row r="112" spans="1:8" ht="16" hidden="1">
      <c r="A112" s="27" t="s">
        <v>7161</v>
      </c>
      <c r="B112" s="54" t="s">
        <v>7189</v>
      </c>
      <c r="C112" s="54"/>
      <c r="D112" s="55">
        <v>5382</v>
      </c>
      <c r="E112" s="56">
        <v>4551</v>
      </c>
      <c r="F112" s="72"/>
      <c r="G112" s="72"/>
      <c r="H112">
        <v>4551</v>
      </c>
    </row>
    <row r="113" spans="1:8" ht="32" hidden="1">
      <c r="A113" s="27" t="s">
        <v>7161</v>
      </c>
      <c r="B113" s="54" t="s">
        <v>7190</v>
      </c>
      <c r="C113" s="54"/>
      <c r="D113" s="55">
        <v>5392</v>
      </c>
      <c r="E113" s="56">
        <v>4552</v>
      </c>
      <c r="F113" s="72"/>
      <c r="G113" s="72"/>
      <c r="H113">
        <v>4552</v>
      </c>
    </row>
    <row r="114" spans="1:8" ht="16" hidden="1">
      <c r="A114" s="27" t="s">
        <v>7161</v>
      </c>
      <c r="B114" s="54" t="s">
        <v>7180</v>
      </c>
      <c r="C114" s="54"/>
      <c r="D114" s="55">
        <v>5090</v>
      </c>
      <c r="E114" s="56">
        <v>4571</v>
      </c>
      <c r="F114" s="72"/>
      <c r="G114" s="72"/>
      <c r="H114">
        <v>4571</v>
      </c>
    </row>
    <row r="115" spans="1:8" ht="16" hidden="1">
      <c r="A115" s="27" t="s">
        <v>7161</v>
      </c>
      <c r="B115" s="54" t="s">
        <v>7196</v>
      </c>
      <c r="C115" s="54"/>
      <c r="D115" s="55">
        <v>5680</v>
      </c>
      <c r="E115" s="56">
        <v>4572</v>
      </c>
      <c r="H115">
        <v>4572</v>
      </c>
    </row>
    <row r="116" spans="1:8" ht="16" hidden="1">
      <c r="A116" s="27" t="s">
        <v>7161</v>
      </c>
      <c r="B116" s="54" t="s">
        <v>7181</v>
      </c>
      <c r="C116" s="54"/>
      <c r="D116" s="55">
        <v>5171</v>
      </c>
      <c r="E116" s="56">
        <v>4581</v>
      </c>
      <c r="F116" s="72"/>
      <c r="G116" s="72"/>
      <c r="H116">
        <v>4581</v>
      </c>
    </row>
    <row r="117" spans="1:8" ht="16" hidden="1">
      <c r="A117" s="27" t="s">
        <v>7161</v>
      </c>
      <c r="B117" s="54" t="s">
        <v>7182</v>
      </c>
      <c r="C117" s="54"/>
      <c r="D117" s="55">
        <v>5181</v>
      </c>
      <c r="E117" s="56">
        <v>4582</v>
      </c>
      <c r="F117" s="72"/>
      <c r="G117" s="72"/>
      <c r="H117">
        <v>4582</v>
      </c>
    </row>
    <row r="118" spans="1:8" ht="16" hidden="1">
      <c r="A118" s="27" t="s">
        <v>7161</v>
      </c>
      <c r="B118" s="54" t="s">
        <v>7183</v>
      </c>
      <c r="C118" s="54"/>
      <c r="D118" s="55">
        <v>5191</v>
      </c>
      <c r="E118" s="56">
        <v>4583</v>
      </c>
      <c r="F118" s="72"/>
      <c r="G118" s="72"/>
      <c r="H118">
        <v>4583</v>
      </c>
    </row>
    <row r="119" spans="1:8" ht="16" hidden="1">
      <c r="A119" s="27" t="s">
        <v>7161</v>
      </c>
      <c r="B119" s="54" t="s">
        <v>7191</v>
      </c>
      <c r="C119" s="54"/>
      <c r="D119" s="55">
        <v>5471</v>
      </c>
      <c r="E119" s="56">
        <v>4593</v>
      </c>
      <c r="F119" s="72"/>
      <c r="G119" s="72"/>
      <c r="H119">
        <v>4593</v>
      </c>
    </row>
    <row r="120" spans="1:8" ht="16" hidden="1">
      <c r="A120" s="27" t="s">
        <v>7161</v>
      </c>
      <c r="B120" s="54" t="s">
        <v>7193</v>
      </c>
      <c r="C120" s="54"/>
      <c r="D120" s="55">
        <v>5491</v>
      </c>
      <c r="E120" s="56">
        <v>4595</v>
      </c>
      <c r="F120" s="72"/>
      <c r="G120" s="72"/>
      <c r="H120">
        <v>4595</v>
      </c>
    </row>
    <row r="121" spans="1:8" ht="16" hidden="1">
      <c r="A121" s="27" t="s">
        <v>7161</v>
      </c>
      <c r="B121" s="54" t="s">
        <v>7195</v>
      </c>
      <c r="C121" s="54"/>
      <c r="D121" s="55">
        <v>5581</v>
      </c>
      <c r="E121" s="56">
        <v>4599</v>
      </c>
      <c r="F121" s="72"/>
      <c r="G121" s="72"/>
      <c r="H121">
        <v>4599</v>
      </c>
    </row>
    <row r="122" spans="1:8" ht="16">
      <c r="A122" s="27" t="s">
        <v>7199</v>
      </c>
      <c r="B122" s="54" t="s">
        <v>7211</v>
      </c>
      <c r="C122" s="54"/>
      <c r="D122" s="55">
        <v>6190</v>
      </c>
      <c r="E122" s="56">
        <v>4853</v>
      </c>
      <c r="H122">
        <v>4853</v>
      </c>
    </row>
    <row r="123" spans="1:8" ht="16" hidden="1">
      <c r="A123" s="27" t="s">
        <v>7234</v>
      </c>
      <c r="B123" s="54" t="s">
        <v>7240</v>
      </c>
      <c r="C123" s="54"/>
      <c r="D123" s="55">
        <v>6570</v>
      </c>
      <c r="E123" s="56">
        <v>5121</v>
      </c>
      <c r="H123">
        <v>5121</v>
      </c>
    </row>
    <row r="124" spans="1:8" ht="16" hidden="1">
      <c r="A124" s="27" t="s">
        <v>7234</v>
      </c>
      <c r="B124" s="54" t="s">
        <v>7241</v>
      </c>
      <c r="C124" s="54"/>
      <c r="D124" s="55">
        <v>6590</v>
      </c>
      <c r="E124" s="56">
        <v>5122</v>
      </c>
      <c r="H124">
        <v>5122</v>
      </c>
    </row>
    <row r="125" spans="1:8" ht="16" hidden="1">
      <c r="A125" s="27" t="s">
        <v>7234</v>
      </c>
      <c r="B125" s="54" t="s">
        <v>7239</v>
      </c>
      <c r="C125" s="54"/>
      <c r="D125" s="55">
        <v>6490</v>
      </c>
      <c r="E125" s="56">
        <v>5132</v>
      </c>
      <c r="H125">
        <v>5132</v>
      </c>
    </row>
    <row r="126" spans="1:8" ht="32" hidden="1">
      <c r="A126" s="27" t="s">
        <v>7234</v>
      </c>
      <c r="B126" s="54" t="s">
        <v>7246</v>
      </c>
      <c r="C126" s="54"/>
      <c r="D126" s="55">
        <v>6695</v>
      </c>
      <c r="E126" s="56">
        <v>5182</v>
      </c>
      <c r="H126">
        <v>5182</v>
      </c>
    </row>
    <row r="127" spans="1:8" ht="16" hidden="1">
      <c r="A127" s="27" t="s">
        <v>7249</v>
      </c>
      <c r="B127" s="54" t="s">
        <v>7262</v>
      </c>
      <c r="C127" s="54"/>
      <c r="D127" s="55">
        <v>6991</v>
      </c>
      <c r="E127" s="56">
        <v>5241</v>
      </c>
      <c r="H127">
        <v>5241</v>
      </c>
    </row>
    <row r="128" spans="1:8" ht="16" hidden="1">
      <c r="A128" s="27" t="s">
        <v>7249</v>
      </c>
      <c r="B128" s="54" t="s">
        <v>7263</v>
      </c>
      <c r="C128" s="54"/>
      <c r="D128" s="55">
        <v>6992</v>
      </c>
      <c r="E128" s="56">
        <v>5242</v>
      </c>
      <c r="H128">
        <v>5242</v>
      </c>
    </row>
    <row r="129" spans="1:8" ht="16" hidden="1">
      <c r="A129" s="27" t="s">
        <v>7249</v>
      </c>
      <c r="B129" s="54" t="s">
        <v>7268</v>
      </c>
      <c r="C129" s="54"/>
      <c r="D129" s="55">
        <v>7072</v>
      </c>
      <c r="E129" s="56">
        <v>5313</v>
      </c>
      <c r="H129">
        <v>5313</v>
      </c>
    </row>
    <row r="130" spans="1:8" ht="16" hidden="1">
      <c r="A130" s="27" t="s">
        <v>7249</v>
      </c>
      <c r="B130" s="54" t="s">
        <v>7269</v>
      </c>
      <c r="C130" s="54"/>
      <c r="D130" s="55">
        <v>7080</v>
      </c>
      <c r="E130" s="56">
        <v>5321</v>
      </c>
      <c r="H130">
        <v>5321</v>
      </c>
    </row>
    <row r="131" spans="1:8" ht="16" hidden="1">
      <c r="A131" s="27" t="s">
        <v>7407</v>
      </c>
      <c r="B131" s="54" t="s">
        <v>7280</v>
      </c>
      <c r="C131" s="54"/>
      <c r="D131" s="55">
        <v>7270</v>
      </c>
      <c r="E131" s="56">
        <v>5411</v>
      </c>
      <c r="H131">
        <v>5411</v>
      </c>
    </row>
    <row r="132" spans="1:8" ht="16" hidden="1">
      <c r="A132" s="27" t="s">
        <v>7407</v>
      </c>
      <c r="B132" s="54" t="s">
        <v>7281</v>
      </c>
      <c r="C132" s="54"/>
      <c r="D132" s="65">
        <v>7280</v>
      </c>
      <c r="E132" s="64">
        <v>5412</v>
      </c>
      <c r="H132">
        <v>5412</v>
      </c>
    </row>
    <row r="133" spans="1:8" ht="16" hidden="1">
      <c r="A133" s="27" t="s">
        <v>7407</v>
      </c>
      <c r="B133" s="54" t="s">
        <v>7282</v>
      </c>
      <c r="C133" s="54"/>
      <c r="D133" s="55">
        <v>7290</v>
      </c>
      <c r="E133" s="56">
        <v>5413</v>
      </c>
      <c r="H133">
        <v>5413</v>
      </c>
    </row>
    <row r="134" spans="1:8" ht="16" hidden="1">
      <c r="A134" s="27" t="s">
        <v>7407</v>
      </c>
      <c r="B134" s="54" t="s">
        <v>7283</v>
      </c>
      <c r="C134" s="54"/>
      <c r="D134" s="55">
        <v>7370</v>
      </c>
      <c r="E134" s="56">
        <v>5414</v>
      </c>
      <c r="H134">
        <v>5414</v>
      </c>
    </row>
    <row r="135" spans="1:8" ht="16" hidden="1">
      <c r="A135" s="27" t="s">
        <v>7407</v>
      </c>
      <c r="B135" s="54" t="s">
        <v>7284</v>
      </c>
      <c r="C135" s="54"/>
      <c r="D135" s="55">
        <v>7380</v>
      </c>
      <c r="E135" s="56">
        <v>5415</v>
      </c>
      <c r="H135">
        <v>5415</v>
      </c>
    </row>
    <row r="136" spans="1:8" ht="16" hidden="1">
      <c r="A136" s="27" t="s">
        <v>7407</v>
      </c>
      <c r="B136" s="54" t="s">
        <v>7285</v>
      </c>
      <c r="C136" s="54"/>
      <c r="D136" s="55">
        <v>7390</v>
      </c>
      <c r="E136" s="56">
        <v>5416</v>
      </c>
      <c r="H136">
        <v>5416</v>
      </c>
    </row>
    <row r="137" spans="1:8" ht="16" hidden="1">
      <c r="A137" s="27" t="s">
        <v>7407</v>
      </c>
      <c r="B137" s="54" t="s">
        <v>7286</v>
      </c>
      <c r="C137" s="54"/>
      <c r="D137" s="55">
        <v>7460</v>
      </c>
      <c r="E137" s="56">
        <v>5417</v>
      </c>
      <c r="H137">
        <v>5417</v>
      </c>
    </row>
    <row r="138" spans="1:8" ht="16" hidden="1">
      <c r="A138" s="27" t="s">
        <v>7407</v>
      </c>
      <c r="B138" s="54" t="s">
        <v>7287</v>
      </c>
      <c r="C138" s="54"/>
      <c r="D138" s="55">
        <v>7470</v>
      </c>
      <c r="E138" s="56">
        <v>5418</v>
      </c>
      <c r="H138">
        <v>5418</v>
      </c>
    </row>
    <row r="139" spans="1:8" ht="16" hidden="1">
      <c r="A139" s="27" t="s">
        <v>7407</v>
      </c>
      <c r="B139" s="54" t="s">
        <v>7295</v>
      </c>
      <c r="C139" s="54"/>
      <c r="D139" s="55">
        <v>7580</v>
      </c>
      <c r="E139" s="56">
        <v>5613</v>
      </c>
      <c r="H139">
        <v>5613</v>
      </c>
    </row>
    <row r="140" spans="1:8" ht="16" hidden="1">
      <c r="A140" s="27" t="s">
        <v>7407</v>
      </c>
      <c r="B140" s="54" t="s">
        <v>7296</v>
      </c>
      <c r="C140" s="54"/>
      <c r="D140" s="55">
        <v>7590</v>
      </c>
      <c r="E140" s="56">
        <v>5614</v>
      </c>
      <c r="H140">
        <v>5614</v>
      </c>
    </row>
    <row r="141" spans="1:8" ht="16" hidden="1">
      <c r="A141" s="27" t="s">
        <v>7407</v>
      </c>
      <c r="B141" s="54" t="s">
        <v>7297</v>
      </c>
      <c r="C141" s="54"/>
      <c r="D141" s="55">
        <v>7670</v>
      </c>
      <c r="E141" s="56">
        <v>5615</v>
      </c>
      <c r="H141">
        <v>5615</v>
      </c>
    </row>
    <row r="142" spans="1:8" ht="16" hidden="1">
      <c r="A142" s="27" t="s">
        <v>7407</v>
      </c>
      <c r="B142" s="54" t="s">
        <v>7298</v>
      </c>
      <c r="C142" s="54"/>
      <c r="D142" s="55">
        <v>7680</v>
      </c>
      <c r="E142" s="56">
        <v>5616</v>
      </c>
      <c r="H142">
        <v>5616</v>
      </c>
    </row>
    <row r="143" spans="1:8" ht="16" hidden="1">
      <c r="A143" s="27" t="s">
        <v>7306</v>
      </c>
      <c r="B143" s="54" t="s">
        <v>7310</v>
      </c>
      <c r="C143" s="54"/>
      <c r="D143" s="55">
        <v>7860</v>
      </c>
      <c r="E143" s="56">
        <v>6111</v>
      </c>
      <c r="H143">
        <v>6111</v>
      </c>
    </row>
    <row r="144" spans="1:8" ht="16" hidden="1">
      <c r="A144" s="27" t="s">
        <v>7306</v>
      </c>
      <c r="B144" s="54" t="s">
        <v>7319</v>
      </c>
      <c r="C144" s="54"/>
      <c r="D144" s="55">
        <v>7970</v>
      </c>
      <c r="E144" s="56">
        <v>6211</v>
      </c>
      <c r="H144">
        <v>6211</v>
      </c>
    </row>
    <row r="145" spans="1:8" ht="16" hidden="1">
      <c r="A145" s="27" t="s">
        <v>7306</v>
      </c>
      <c r="B145" s="54" t="s">
        <v>7320</v>
      </c>
      <c r="C145" s="54"/>
      <c r="D145" s="55">
        <v>7980</v>
      </c>
      <c r="E145" s="56">
        <v>6212</v>
      </c>
      <c r="H145">
        <v>6212</v>
      </c>
    </row>
    <row r="146" spans="1:8" ht="16" hidden="1">
      <c r="A146" s="27" t="s">
        <v>7306</v>
      </c>
      <c r="B146" s="54" t="s">
        <v>7325</v>
      </c>
      <c r="C146" s="54"/>
      <c r="D146" s="55">
        <v>8090</v>
      </c>
      <c r="E146" s="56">
        <v>6214</v>
      </c>
      <c r="H146">
        <v>6214</v>
      </c>
    </row>
    <row r="147" spans="1:8" ht="16" hidden="1">
      <c r="A147" s="27" t="s">
        <v>7306</v>
      </c>
      <c r="B147" s="54" t="s">
        <v>7326</v>
      </c>
      <c r="C147" s="54"/>
      <c r="D147" s="55">
        <v>8170</v>
      </c>
      <c r="E147" s="56">
        <v>6216</v>
      </c>
      <c r="H147">
        <v>6216</v>
      </c>
    </row>
    <row r="148" spans="1:8" ht="16" hidden="1">
      <c r="A148" s="27" t="s">
        <v>7306</v>
      </c>
      <c r="B148" s="54" t="s">
        <v>7331</v>
      </c>
      <c r="C148" s="54"/>
      <c r="D148" s="55">
        <v>8192</v>
      </c>
      <c r="E148" s="56">
        <v>6222</v>
      </c>
      <c r="H148">
        <v>6222</v>
      </c>
    </row>
    <row r="149" spans="1:8" ht="16" hidden="1">
      <c r="A149" s="27" t="s">
        <v>7306</v>
      </c>
      <c r="B149" s="54" t="s">
        <v>7332</v>
      </c>
      <c r="C149" s="54"/>
      <c r="D149" s="55">
        <v>8270</v>
      </c>
      <c r="E149" s="56">
        <v>6231</v>
      </c>
      <c r="H149">
        <v>6231</v>
      </c>
    </row>
    <row r="150" spans="1:8" ht="16" hidden="1">
      <c r="A150" s="27" t="s">
        <v>7306</v>
      </c>
      <c r="B150" s="54" t="s">
        <v>7335</v>
      </c>
      <c r="C150" s="54"/>
      <c r="D150" s="55">
        <v>8370</v>
      </c>
      <c r="E150" s="56">
        <v>6241</v>
      </c>
      <c r="H150">
        <v>6241</v>
      </c>
    </row>
    <row r="151" spans="1:8" ht="32" hidden="1">
      <c r="A151" s="27" t="s">
        <v>7306</v>
      </c>
      <c r="B151" s="54" t="s">
        <v>7336</v>
      </c>
      <c r="C151" s="54"/>
      <c r="D151" s="55">
        <v>8380</v>
      </c>
      <c r="E151" s="56">
        <v>6242</v>
      </c>
      <c r="H151">
        <v>6242</v>
      </c>
    </row>
    <row r="152" spans="1:8" ht="16" hidden="1">
      <c r="A152" s="27" t="s">
        <v>7306</v>
      </c>
      <c r="B152" s="54" t="s">
        <v>7337</v>
      </c>
      <c r="C152" s="54"/>
      <c r="D152" s="55">
        <v>8390</v>
      </c>
      <c r="E152" s="56">
        <v>6243</v>
      </c>
      <c r="H152">
        <v>6243</v>
      </c>
    </row>
    <row r="153" spans="1:8" ht="16" hidden="1">
      <c r="A153" s="27" t="s">
        <v>7306</v>
      </c>
      <c r="B153" s="54" t="s">
        <v>7338</v>
      </c>
      <c r="C153" s="54"/>
      <c r="D153" s="55">
        <v>8470</v>
      </c>
      <c r="E153" s="56">
        <v>6244</v>
      </c>
      <c r="H153">
        <v>6244</v>
      </c>
    </row>
    <row r="154" spans="1:8" s="73" customFormat="1" ht="16" hidden="1">
      <c r="A154" s="27" t="s">
        <v>7452</v>
      </c>
      <c r="B154" s="54" t="s">
        <v>7342</v>
      </c>
      <c r="C154" s="54"/>
      <c r="D154" s="55">
        <v>8561</v>
      </c>
      <c r="E154" s="56">
        <v>7111</v>
      </c>
      <c r="F154" s="46"/>
      <c r="G154" s="46"/>
      <c r="H154" s="73">
        <v>7111</v>
      </c>
    </row>
    <row r="155" spans="1:8" s="73" customFormat="1" ht="16" hidden="1">
      <c r="A155" s="27" t="s">
        <v>7452</v>
      </c>
      <c r="B155" s="54" t="s">
        <v>7343</v>
      </c>
      <c r="C155" s="54"/>
      <c r="D155" s="55">
        <v>8562</v>
      </c>
      <c r="E155" s="56">
        <v>7112</v>
      </c>
      <c r="F155" s="46"/>
      <c r="G155" s="46"/>
      <c r="H155" s="73">
        <v>7112</v>
      </c>
    </row>
    <row r="156" spans="1:8" s="73" customFormat="1" ht="16" hidden="1">
      <c r="A156" s="27" t="s">
        <v>7452</v>
      </c>
      <c r="B156" s="54" t="s">
        <v>7346</v>
      </c>
      <c r="C156" s="54"/>
      <c r="D156" s="55">
        <v>8564</v>
      </c>
      <c r="E156" s="56">
        <v>7115</v>
      </c>
      <c r="F156" s="46"/>
      <c r="G156" s="46"/>
      <c r="H156" s="73">
        <v>7115</v>
      </c>
    </row>
    <row r="157" spans="1:8" s="73" customFormat="1" ht="16" hidden="1">
      <c r="A157" s="27" t="s">
        <v>7452</v>
      </c>
      <c r="B157" s="54" t="s">
        <v>7353</v>
      </c>
      <c r="C157" s="54"/>
      <c r="D157" s="55">
        <v>8660</v>
      </c>
      <c r="E157" s="56">
        <v>7211</v>
      </c>
      <c r="F157" s="46"/>
      <c r="G157" s="46"/>
      <c r="H157" s="73">
        <v>7211</v>
      </c>
    </row>
    <row r="158" spans="1:8" s="73" customFormat="1" ht="16" hidden="1">
      <c r="A158" s="27" t="s">
        <v>7452</v>
      </c>
      <c r="B158" s="54" t="s">
        <v>7358</v>
      </c>
      <c r="C158" s="54"/>
      <c r="D158" s="55">
        <v>8690</v>
      </c>
      <c r="E158" s="56">
        <v>7224</v>
      </c>
      <c r="F158" s="46"/>
      <c r="G158" s="46"/>
      <c r="H158" s="73">
        <v>7224</v>
      </c>
    </row>
    <row r="159" spans="1:8" s="73" customFormat="1" ht="16" hidden="1">
      <c r="A159" s="27" t="s">
        <v>7359</v>
      </c>
      <c r="B159" s="54" t="s">
        <v>7364</v>
      </c>
      <c r="C159" s="54"/>
      <c r="D159" s="65">
        <v>8790</v>
      </c>
      <c r="E159" s="64">
        <v>8112</v>
      </c>
      <c r="F159" s="46"/>
      <c r="G159" s="46"/>
      <c r="H159" s="73">
        <v>8112</v>
      </c>
    </row>
    <row r="160" spans="1:8" s="73" customFormat="1" ht="32" hidden="1">
      <c r="A160" s="27" t="s">
        <v>7359</v>
      </c>
      <c r="B160" s="54" t="s">
        <v>7365</v>
      </c>
      <c r="C160" s="54"/>
      <c r="D160" s="65">
        <v>8870</v>
      </c>
      <c r="E160" s="64">
        <v>8113</v>
      </c>
      <c r="F160" s="46"/>
      <c r="G160" s="46"/>
      <c r="H160" s="73">
        <v>8113</v>
      </c>
    </row>
    <row r="161" spans="1:8" ht="16" hidden="1">
      <c r="A161" s="27" t="s">
        <v>7359</v>
      </c>
      <c r="B161" s="54" t="s">
        <v>7366</v>
      </c>
      <c r="C161" s="54"/>
      <c r="D161" s="65">
        <v>8891</v>
      </c>
      <c r="E161" s="64">
        <v>8114</v>
      </c>
      <c r="H161">
        <v>8114</v>
      </c>
    </row>
    <row r="162" spans="1:8" ht="16" hidden="1">
      <c r="A162" s="27" t="s">
        <v>7359</v>
      </c>
      <c r="B162" s="54" t="s">
        <v>7372</v>
      </c>
      <c r="C162" s="54"/>
      <c r="D162" s="55">
        <v>9080</v>
      </c>
      <c r="E162" s="56">
        <v>8122</v>
      </c>
      <c r="H162">
        <v>8122</v>
      </c>
    </row>
    <row r="163" spans="1:8" ht="16" hidden="1">
      <c r="A163" s="27" t="s">
        <v>7359</v>
      </c>
      <c r="B163" s="54" t="s">
        <v>7371</v>
      </c>
      <c r="C163" s="54"/>
      <c r="D163" s="55">
        <v>9070</v>
      </c>
      <c r="E163" s="56">
        <v>8123</v>
      </c>
      <c r="H163">
        <v>8123</v>
      </c>
    </row>
    <row r="164" spans="1:8" ht="16" hidden="1">
      <c r="A164" s="27" t="s">
        <v>7359</v>
      </c>
      <c r="B164" s="54" t="s">
        <v>7373</v>
      </c>
      <c r="C164" s="54"/>
      <c r="D164" s="55">
        <v>9090</v>
      </c>
      <c r="E164" s="56">
        <v>8129</v>
      </c>
      <c r="H164">
        <v>8129</v>
      </c>
    </row>
    <row r="165" spans="1:8" ht="20.5" hidden="1" customHeight="1">
      <c r="A165" s="27" t="s">
        <v>7359</v>
      </c>
      <c r="B165" s="54" t="s">
        <v>7374</v>
      </c>
      <c r="C165" s="54"/>
      <c r="D165" s="55">
        <v>9160</v>
      </c>
      <c r="E165" s="56">
        <v>8131</v>
      </c>
      <c r="H165">
        <v>8131</v>
      </c>
    </row>
    <row r="166" spans="1:8" ht="16">
      <c r="A166" s="27" t="s">
        <v>7199</v>
      </c>
      <c r="B166" s="54" t="s">
        <v>7229</v>
      </c>
      <c r="C166" s="54"/>
      <c r="D166" s="62" t="s">
        <v>7230</v>
      </c>
      <c r="E166" s="56">
        <v>22132</v>
      </c>
      <c r="H166">
        <v>22132</v>
      </c>
    </row>
    <row r="167" spans="1:8" ht="16" hidden="1">
      <c r="A167" s="27" t="s">
        <v>2942</v>
      </c>
      <c r="B167" s="54" t="s">
        <v>7042</v>
      </c>
      <c r="C167" s="54"/>
      <c r="D167" s="55">
        <v>1570</v>
      </c>
      <c r="E167" s="56">
        <v>31411</v>
      </c>
      <c r="H167">
        <v>31411</v>
      </c>
    </row>
    <row r="168" spans="1:8" ht="16" hidden="1">
      <c r="A168" s="27" t="s">
        <v>2942</v>
      </c>
      <c r="B168" s="53" t="s">
        <v>7053</v>
      </c>
      <c r="C168" s="54"/>
      <c r="D168" s="55">
        <v>1880</v>
      </c>
      <c r="E168" s="56">
        <v>32221</v>
      </c>
      <c r="H168">
        <v>32221</v>
      </c>
    </row>
    <row r="169" spans="1:8" ht="16" hidden="1">
      <c r="A169" s="27" t="s">
        <v>2942</v>
      </c>
      <c r="B169" s="54" t="s">
        <v>7057</v>
      </c>
      <c r="C169" s="54"/>
      <c r="D169" s="55">
        <v>2070</v>
      </c>
      <c r="E169" s="56">
        <v>32411</v>
      </c>
      <c r="H169">
        <v>32411</v>
      </c>
    </row>
    <row r="170" spans="1:8" ht="16" hidden="1">
      <c r="A170" s="27" t="s">
        <v>2942</v>
      </c>
      <c r="B170" s="54" t="s">
        <v>7068</v>
      </c>
      <c r="C170" s="54"/>
      <c r="D170" s="55">
        <v>2380</v>
      </c>
      <c r="E170" s="56">
        <v>32621</v>
      </c>
      <c r="H170">
        <v>32621</v>
      </c>
    </row>
    <row r="171" spans="1:8" ht="16" hidden="1">
      <c r="A171" s="27" t="s">
        <v>2942</v>
      </c>
      <c r="B171" s="54" t="s">
        <v>7071</v>
      </c>
      <c r="C171" s="54"/>
      <c r="D171" s="55">
        <v>2470</v>
      </c>
      <c r="E171" s="56">
        <v>32711</v>
      </c>
      <c r="H171">
        <v>32711</v>
      </c>
    </row>
    <row r="172" spans="1:8" ht="16" hidden="1">
      <c r="A172" s="27" t="s">
        <v>2942</v>
      </c>
      <c r="B172" s="54" t="s">
        <v>7072</v>
      </c>
      <c r="C172" s="54"/>
      <c r="D172" s="55">
        <v>2480</v>
      </c>
      <c r="E172" s="56">
        <v>32712</v>
      </c>
      <c r="H172">
        <v>32712</v>
      </c>
    </row>
    <row r="173" spans="1:8" ht="16" hidden="1">
      <c r="A173" s="27" t="s">
        <v>2942</v>
      </c>
      <c r="B173" s="54" t="s">
        <v>7094</v>
      </c>
      <c r="C173" s="54"/>
      <c r="D173" s="55">
        <v>3070</v>
      </c>
      <c r="E173" s="56">
        <v>33311</v>
      </c>
      <c r="H173">
        <v>33311</v>
      </c>
    </row>
    <row r="174" spans="1:8" ht="16" hidden="1">
      <c r="A174" s="27" t="s">
        <v>7134</v>
      </c>
      <c r="B174" s="54" t="s">
        <v>7144</v>
      </c>
      <c r="C174" s="54"/>
      <c r="D174" s="55">
        <v>4280</v>
      </c>
      <c r="E174" s="56">
        <v>42393</v>
      </c>
      <c r="H174">
        <v>42393</v>
      </c>
    </row>
    <row r="175" spans="1:8" ht="16" hidden="1">
      <c r="A175" s="27" t="s">
        <v>7134</v>
      </c>
      <c r="B175" s="54" t="s">
        <v>7155</v>
      </c>
      <c r="C175" s="54"/>
      <c r="D175" s="55">
        <v>4570</v>
      </c>
      <c r="E175" s="56">
        <v>42491</v>
      </c>
      <c r="H175">
        <v>42491</v>
      </c>
    </row>
    <row r="176" spans="1:8" ht="16" hidden="1">
      <c r="A176" s="27" t="s">
        <v>7161</v>
      </c>
      <c r="B176" s="54" t="s">
        <v>7171</v>
      </c>
      <c r="C176" s="54"/>
      <c r="D176" s="55">
        <v>4881</v>
      </c>
      <c r="E176" s="56">
        <v>44414</v>
      </c>
      <c r="H176">
        <v>44414</v>
      </c>
    </row>
    <row r="177" spans="1:8" ht="16" hidden="1">
      <c r="A177" s="27" t="s">
        <v>7161</v>
      </c>
      <c r="B177" s="54" t="s">
        <v>7173</v>
      </c>
      <c r="C177" s="54"/>
      <c r="D177" s="55">
        <v>4971</v>
      </c>
      <c r="E177" s="56">
        <v>44511</v>
      </c>
      <c r="F177" s="71"/>
      <c r="G177" s="71"/>
      <c r="H177">
        <v>44511</v>
      </c>
    </row>
    <row r="178" spans="1:8" ht="16" hidden="1">
      <c r="A178" s="27" t="s">
        <v>7161</v>
      </c>
      <c r="B178" s="54" t="s">
        <v>7174</v>
      </c>
      <c r="C178" s="54"/>
      <c r="D178" s="55">
        <v>4973</v>
      </c>
      <c r="E178" s="56">
        <v>44513</v>
      </c>
      <c r="H178">
        <v>44513</v>
      </c>
    </row>
    <row r="179" spans="1:8" ht="16" hidden="1">
      <c r="A179" s="27" t="s">
        <v>7161</v>
      </c>
      <c r="B179" s="54" t="s">
        <v>7177</v>
      </c>
      <c r="C179" s="54"/>
      <c r="D179" s="55">
        <v>5071</v>
      </c>
      <c r="E179" s="56">
        <v>45611</v>
      </c>
      <c r="H179">
        <v>45611</v>
      </c>
    </row>
    <row r="180" spans="1:8" ht="16" hidden="1">
      <c r="A180" s="27" t="s">
        <v>7161</v>
      </c>
      <c r="B180" s="54" t="s">
        <v>7186</v>
      </c>
      <c r="C180" s="54"/>
      <c r="D180" s="55">
        <v>5281</v>
      </c>
      <c r="E180" s="56">
        <v>45913</v>
      </c>
      <c r="F180" s="72"/>
      <c r="G180" s="72"/>
      <c r="H180">
        <v>45913</v>
      </c>
    </row>
    <row r="181" spans="1:8" ht="16" hidden="1">
      <c r="A181" s="27" t="s">
        <v>7161</v>
      </c>
      <c r="B181" s="54" t="s">
        <v>7187</v>
      </c>
      <c r="C181" s="54"/>
      <c r="D181" s="55">
        <v>5296</v>
      </c>
      <c r="E181" s="56">
        <v>45914</v>
      </c>
      <c r="F181" s="72"/>
      <c r="G181" s="72"/>
      <c r="H181">
        <v>45914</v>
      </c>
    </row>
    <row r="182" spans="1:8" ht="16" hidden="1">
      <c r="A182" s="27" t="s">
        <v>7161</v>
      </c>
      <c r="B182" s="54" t="s">
        <v>7188</v>
      </c>
      <c r="C182" s="54"/>
      <c r="D182" s="55">
        <v>5371</v>
      </c>
      <c r="E182" s="56">
        <v>45921</v>
      </c>
      <c r="F182" s="72"/>
      <c r="G182" s="72"/>
      <c r="H182">
        <v>45921</v>
      </c>
    </row>
    <row r="183" spans="1:8" ht="16" hidden="1">
      <c r="A183" s="27" t="s">
        <v>7161</v>
      </c>
      <c r="B183" s="54" t="s">
        <v>7192</v>
      </c>
      <c r="C183" s="54"/>
      <c r="D183" s="55">
        <v>5481</v>
      </c>
      <c r="E183" s="56">
        <v>45941</v>
      </c>
      <c r="F183" s="72"/>
      <c r="G183" s="72"/>
      <c r="H183">
        <v>45941</v>
      </c>
    </row>
    <row r="184" spans="1:8" ht="16" hidden="1">
      <c r="A184" s="27" t="s">
        <v>7161</v>
      </c>
      <c r="B184" s="54" t="s">
        <v>7194</v>
      </c>
      <c r="C184" s="54"/>
      <c r="D184" s="55">
        <v>5571</v>
      </c>
      <c r="E184" s="56">
        <v>45942</v>
      </c>
      <c r="F184" s="72"/>
      <c r="G184" s="72"/>
      <c r="H184">
        <v>45942</v>
      </c>
    </row>
    <row r="185" spans="1:8" ht="16" hidden="1">
      <c r="A185" s="27" t="s">
        <v>7234</v>
      </c>
      <c r="B185" s="54" t="s">
        <v>7236</v>
      </c>
      <c r="C185" s="54"/>
      <c r="D185" s="55">
        <v>6471</v>
      </c>
      <c r="E185" s="56">
        <v>51311</v>
      </c>
      <c r="H185">
        <v>51311</v>
      </c>
    </row>
    <row r="186" spans="1:8" ht="16" hidden="1">
      <c r="A186" s="27" t="s">
        <v>7234</v>
      </c>
      <c r="B186" s="54" t="s">
        <v>7247</v>
      </c>
      <c r="C186" s="54"/>
      <c r="D186" s="55">
        <v>6770</v>
      </c>
      <c r="E186" s="56">
        <v>51921</v>
      </c>
      <c r="H186">
        <v>51921</v>
      </c>
    </row>
    <row r="187" spans="1:8" ht="16" hidden="1">
      <c r="A187" s="27" t="s">
        <v>7234</v>
      </c>
      <c r="B187" s="54" t="s">
        <v>7248</v>
      </c>
      <c r="C187" s="54"/>
      <c r="D187" s="55">
        <v>6781</v>
      </c>
      <c r="E187" s="56">
        <v>51929</v>
      </c>
      <c r="H187">
        <v>51929</v>
      </c>
    </row>
    <row r="188" spans="1:8" ht="16" hidden="1">
      <c r="A188" s="27" t="s">
        <v>7407</v>
      </c>
      <c r="B188" s="54" t="s">
        <v>7288</v>
      </c>
      <c r="C188" s="54"/>
      <c r="D188" s="55">
        <v>7480</v>
      </c>
      <c r="E188" s="56">
        <v>54194</v>
      </c>
      <c r="H188">
        <v>54194</v>
      </c>
    </row>
    <row r="189" spans="1:8" ht="16" hidden="1">
      <c r="A189" s="27" t="s">
        <v>7407</v>
      </c>
      <c r="B189" s="54" t="s">
        <v>7301</v>
      </c>
      <c r="C189" s="54"/>
      <c r="D189" s="55">
        <v>7770</v>
      </c>
      <c r="E189" s="56">
        <v>56173</v>
      </c>
      <c r="H189">
        <v>56173</v>
      </c>
    </row>
    <row r="190" spans="1:8" ht="16" hidden="1">
      <c r="A190" s="27" t="s">
        <v>7306</v>
      </c>
      <c r="B190" s="54" t="s">
        <v>7321</v>
      </c>
      <c r="C190" s="54"/>
      <c r="D190" s="55">
        <v>7990</v>
      </c>
      <c r="E190" s="56">
        <v>62131</v>
      </c>
      <c r="H190">
        <v>62131</v>
      </c>
    </row>
    <row r="191" spans="1:8" ht="16" hidden="1">
      <c r="A191" s="27" t="s">
        <v>7306</v>
      </c>
      <c r="B191" s="54" t="s">
        <v>7322</v>
      </c>
      <c r="C191" s="54"/>
      <c r="D191" s="55">
        <v>8070</v>
      </c>
      <c r="E191" s="56">
        <v>62132</v>
      </c>
      <c r="H191">
        <v>62132</v>
      </c>
    </row>
    <row r="192" spans="1:8" ht="16" hidden="1">
      <c r="A192" s="27" t="s">
        <v>7452</v>
      </c>
      <c r="B192" s="54" t="s">
        <v>7348</v>
      </c>
      <c r="C192" s="54"/>
      <c r="D192" s="55">
        <v>8580</v>
      </c>
      <c r="E192" s="56">
        <v>71395</v>
      </c>
      <c r="H192">
        <v>71395</v>
      </c>
    </row>
    <row r="193" spans="1:9" ht="16" hidden="1">
      <c r="A193" s="27" t="s">
        <v>7359</v>
      </c>
      <c r="B193" s="54" t="s">
        <v>7377</v>
      </c>
      <c r="C193" s="54"/>
      <c r="D193" s="55">
        <v>9180</v>
      </c>
      <c r="E193" s="56">
        <v>81393</v>
      </c>
      <c r="H193">
        <v>81393</v>
      </c>
    </row>
    <row r="194" spans="1:9" ht="16" hidden="1">
      <c r="A194" s="11"/>
      <c r="B194" s="54" t="s">
        <v>7385</v>
      </c>
      <c r="C194" s="54"/>
      <c r="D194" s="55">
        <v>9380</v>
      </c>
      <c r="E194" s="56">
        <v>92113</v>
      </c>
      <c r="H194">
        <v>92113</v>
      </c>
    </row>
    <row r="195" spans="1:9" ht="16" hidden="1">
      <c r="A195" s="11"/>
      <c r="B195" s="54" t="s">
        <v>7386</v>
      </c>
      <c r="C195" s="54"/>
      <c r="D195" s="55">
        <v>9390</v>
      </c>
      <c r="E195" s="56">
        <v>92119</v>
      </c>
      <c r="H195">
        <v>92119</v>
      </c>
    </row>
    <row r="196" spans="1:9" ht="16" hidden="1">
      <c r="A196" s="27" t="s">
        <v>2942</v>
      </c>
      <c r="B196" s="54" t="s">
        <v>7029</v>
      </c>
      <c r="C196" s="54"/>
      <c r="D196" s="55">
        <v>1190</v>
      </c>
      <c r="E196" s="56">
        <v>311811</v>
      </c>
      <c r="H196">
        <v>311811</v>
      </c>
    </row>
    <row r="197" spans="1:9" ht="16" hidden="1">
      <c r="A197" s="27" t="s">
        <v>7234</v>
      </c>
      <c r="B197" s="54" t="s">
        <v>7243</v>
      </c>
      <c r="C197" s="54"/>
      <c r="D197" s="55">
        <v>6680</v>
      </c>
      <c r="E197" s="56">
        <v>517111</v>
      </c>
      <c r="H197">
        <v>517111</v>
      </c>
    </row>
    <row r="198" spans="1:9" ht="16" hidden="1">
      <c r="A198" s="27" t="s">
        <v>7359</v>
      </c>
      <c r="B198" s="54" t="s">
        <v>7363</v>
      </c>
      <c r="C198" s="54"/>
      <c r="D198" s="55">
        <v>8780</v>
      </c>
      <c r="E198" s="56">
        <v>811192</v>
      </c>
      <c r="H198">
        <v>811192</v>
      </c>
    </row>
    <row r="199" spans="1:9" ht="16" hidden="1">
      <c r="A199" s="27" t="s">
        <v>7359</v>
      </c>
      <c r="B199" s="54" t="s">
        <v>7367</v>
      </c>
      <c r="C199" s="54"/>
      <c r="D199" s="55">
        <v>8970</v>
      </c>
      <c r="E199" s="56">
        <v>812111</v>
      </c>
      <c r="H199">
        <v>812111</v>
      </c>
    </row>
    <row r="200" spans="1:9" ht="16" hidden="1">
      <c r="A200" s="27" t="s">
        <v>7359</v>
      </c>
      <c r="B200" s="54" t="s">
        <v>7368</v>
      </c>
      <c r="C200" s="54"/>
      <c r="D200" s="55">
        <v>8980</v>
      </c>
      <c r="E200" s="56">
        <v>812112</v>
      </c>
      <c r="H200">
        <v>812112</v>
      </c>
    </row>
    <row r="201" spans="1:9" ht="16" hidden="1">
      <c r="A201" s="27" t="s">
        <v>6982</v>
      </c>
      <c r="B201" s="54"/>
      <c r="C201" s="54"/>
      <c r="D201" s="55" t="s">
        <v>6989</v>
      </c>
      <c r="E201" s="57" t="s">
        <v>6990</v>
      </c>
      <c r="H201" s="88">
        <v>46347</v>
      </c>
    </row>
    <row r="202" spans="1:9" ht="16" hidden="1">
      <c r="A202" s="27" t="s">
        <v>6982</v>
      </c>
      <c r="B202" s="54" t="s">
        <v>6996</v>
      </c>
      <c r="C202" s="54"/>
      <c r="D202" s="62" t="s">
        <v>6997</v>
      </c>
      <c r="E202" s="56" t="s">
        <v>6998</v>
      </c>
      <c r="H202">
        <v>1131</v>
      </c>
      <c r="I202">
        <v>1132</v>
      </c>
    </row>
    <row r="203" spans="1:9" ht="32">
      <c r="A203" s="27" t="s">
        <v>7199</v>
      </c>
      <c r="B203" s="54" t="s">
        <v>7226</v>
      </c>
      <c r="C203" s="54"/>
      <c r="D203" s="62" t="s">
        <v>7227</v>
      </c>
      <c r="E203" s="56" t="s">
        <v>7228</v>
      </c>
      <c r="H203">
        <v>22131</v>
      </c>
      <c r="I203">
        <v>22133</v>
      </c>
    </row>
    <row r="204" spans="1:9" ht="16" hidden="1">
      <c r="A204" s="27" t="s">
        <v>2942</v>
      </c>
      <c r="B204" s="54"/>
      <c r="C204" s="54"/>
      <c r="D204" s="55" t="s">
        <v>7022</v>
      </c>
      <c r="E204" s="56" t="s">
        <v>2941</v>
      </c>
      <c r="H204" t="s">
        <v>2941</v>
      </c>
    </row>
    <row r="205" spans="1:9" ht="16" hidden="1">
      <c r="A205" s="27" t="s">
        <v>2942</v>
      </c>
      <c r="B205" s="54" t="s">
        <v>7023</v>
      </c>
      <c r="C205" s="54"/>
      <c r="D205" s="55">
        <v>1070</v>
      </c>
      <c r="E205" s="56" t="s">
        <v>7024</v>
      </c>
      <c r="H205">
        <v>3111</v>
      </c>
      <c r="I205">
        <v>3112</v>
      </c>
    </row>
    <row r="206" spans="1:9" ht="16" hidden="1">
      <c r="A206" s="27" t="s">
        <v>2942</v>
      </c>
      <c r="B206" s="54" t="s">
        <v>7032</v>
      </c>
      <c r="C206" s="54"/>
      <c r="D206" s="55">
        <v>1280</v>
      </c>
      <c r="E206" s="56" t="s">
        <v>7033</v>
      </c>
      <c r="H206">
        <v>3117</v>
      </c>
      <c r="I206">
        <v>3119</v>
      </c>
    </row>
    <row r="207" spans="1:9" ht="16" hidden="1">
      <c r="A207" s="27" t="s">
        <v>2942</v>
      </c>
      <c r="B207" s="53" t="s">
        <v>7030</v>
      </c>
      <c r="C207" s="53"/>
      <c r="D207" s="55">
        <v>1270</v>
      </c>
      <c r="E207" s="56" t="s">
        <v>7031</v>
      </c>
      <c r="H207" t="s">
        <v>7425</v>
      </c>
      <c r="I207">
        <v>311811</v>
      </c>
    </row>
    <row r="208" spans="1:9" ht="16" hidden="1">
      <c r="A208" s="27" t="s">
        <v>2942</v>
      </c>
      <c r="B208" s="54" t="s">
        <v>7039</v>
      </c>
      <c r="C208" s="54"/>
      <c r="D208" s="55">
        <v>1480</v>
      </c>
      <c r="E208" s="56" t="s">
        <v>7040</v>
      </c>
      <c r="H208" t="s">
        <v>7426</v>
      </c>
      <c r="I208">
        <v>31324</v>
      </c>
    </row>
    <row r="209" spans="1:13" ht="16" hidden="1">
      <c r="A209" s="27" t="s">
        <v>2942</v>
      </c>
      <c r="B209" s="54" t="s">
        <v>7045</v>
      </c>
      <c r="C209" s="54"/>
      <c r="D209" s="55">
        <v>1670</v>
      </c>
      <c r="E209" s="56" t="s">
        <v>7046</v>
      </c>
      <c r="H209">
        <v>31324</v>
      </c>
      <c r="I209">
        <v>3151</v>
      </c>
    </row>
    <row r="210" spans="1:13" ht="16" hidden="1">
      <c r="A210" s="27" t="s">
        <v>2942</v>
      </c>
      <c r="B210" s="54" t="s">
        <v>7043</v>
      </c>
      <c r="C210" s="54"/>
      <c r="D210" s="55">
        <v>1590</v>
      </c>
      <c r="E210" s="56" t="s">
        <v>7044</v>
      </c>
      <c r="H210" t="s">
        <v>7427</v>
      </c>
      <c r="I210">
        <v>31411</v>
      </c>
    </row>
    <row r="211" spans="1:13" ht="32" hidden="1">
      <c r="A211" s="27" t="s">
        <v>2942</v>
      </c>
      <c r="B211" s="54" t="s">
        <v>7047</v>
      </c>
      <c r="C211" s="54"/>
      <c r="D211" s="55">
        <v>1691</v>
      </c>
      <c r="E211" s="56" t="s">
        <v>7048</v>
      </c>
      <c r="H211">
        <v>3152</v>
      </c>
      <c r="I211">
        <v>3159</v>
      </c>
    </row>
    <row r="212" spans="1:13" ht="32" hidden="1">
      <c r="A212" s="27" t="s">
        <v>2942</v>
      </c>
      <c r="B212" s="54" t="s">
        <v>7050</v>
      </c>
      <c r="C212" s="54"/>
      <c r="D212" s="65">
        <v>1790</v>
      </c>
      <c r="E212" s="66" t="s">
        <v>7051</v>
      </c>
      <c r="H212">
        <v>3161</v>
      </c>
      <c r="I212">
        <v>3169</v>
      </c>
    </row>
    <row r="213" spans="1:13" ht="32" hidden="1">
      <c r="A213" s="27" t="s">
        <v>2942</v>
      </c>
      <c r="B213" s="54" t="s">
        <v>7124</v>
      </c>
      <c r="C213" s="54"/>
      <c r="D213" s="55">
        <v>3875</v>
      </c>
      <c r="E213" s="56" t="s">
        <v>7125</v>
      </c>
      <c r="H213" t="s">
        <v>7428</v>
      </c>
      <c r="I213">
        <v>321991</v>
      </c>
      <c r="J213">
        <v>321992</v>
      </c>
    </row>
    <row r="214" spans="1:13" ht="32" hidden="1">
      <c r="A214" s="27" t="s">
        <v>2942</v>
      </c>
      <c r="B214" s="54" t="s">
        <v>7122</v>
      </c>
      <c r="C214" s="54"/>
      <c r="D214" s="55">
        <v>3790</v>
      </c>
      <c r="E214" s="56" t="s">
        <v>7123</v>
      </c>
      <c r="H214">
        <v>321991</v>
      </c>
      <c r="I214">
        <v>321992</v>
      </c>
    </row>
    <row r="215" spans="1:13" ht="16" hidden="1">
      <c r="A215" s="27" t="s">
        <v>2942</v>
      </c>
      <c r="B215" s="54" t="s">
        <v>7054</v>
      </c>
      <c r="C215" s="54"/>
      <c r="D215" s="55">
        <v>1890</v>
      </c>
      <c r="E215" s="56" t="s">
        <v>7055</v>
      </c>
      <c r="H215">
        <v>32222</v>
      </c>
      <c r="I215">
        <v>32223</v>
      </c>
      <c r="J215">
        <v>32229</v>
      </c>
    </row>
    <row r="216" spans="1:13" ht="32" hidden="1">
      <c r="A216" s="27" t="s">
        <v>2942</v>
      </c>
      <c r="B216" s="54" t="s">
        <v>7058</v>
      </c>
      <c r="C216" s="54"/>
      <c r="D216" s="55">
        <v>2090</v>
      </c>
      <c r="E216" s="56" t="s">
        <v>7059</v>
      </c>
      <c r="H216">
        <v>32412</v>
      </c>
      <c r="I216">
        <v>32419</v>
      </c>
    </row>
    <row r="217" spans="1:13" ht="32" hidden="1">
      <c r="A217" s="27" t="s">
        <v>2942</v>
      </c>
      <c r="B217" s="54" t="s">
        <v>7065</v>
      </c>
      <c r="C217" s="54"/>
      <c r="D217" s="55">
        <v>2290</v>
      </c>
      <c r="E217" s="67" t="s">
        <v>7066</v>
      </c>
      <c r="H217">
        <v>3251</v>
      </c>
      <c r="I217">
        <v>3259</v>
      </c>
    </row>
    <row r="218" spans="1:13" ht="16" hidden="1">
      <c r="A218" s="27" t="s">
        <v>2942</v>
      </c>
      <c r="B218" s="54" t="s">
        <v>7069</v>
      </c>
      <c r="C218" s="54"/>
      <c r="D218" s="55">
        <v>2390</v>
      </c>
      <c r="E218" s="56" t="s">
        <v>7070</v>
      </c>
      <c r="H218">
        <v>32622</v>
      </c>
      <c r="I218">
        <v>32629</v>
      </c>
    </row>
    <row r="219" spans="1:13" ht="16" hidden="1">
      <c r="A219" s="27" t="s">
        <v>2942</v>
      </c>
      <c r="B219" s="54" t="s">
        <v>7074</v>
      </c>
      <c r="C219" s="54"/>
      <c r="D219" s="55">
        <v>2570</v>
      </c>
      <c r="E219" s="56" t="s">
        <v>7075</v>
      </c>
      <c r="H219">
        <v>3273</v>
      </c>
      <c r="I219">
        <v>3274</v>
      </c>
    </row>
    <row r="220" spans="1:13" ht="16" hidden="1">
      <c r="A220" s="27" t="s">
        <v>2942</v>
      </c>
      <c r="B220" s="54" t="s">
        <v>7077</v>
      </c>
      <c r="C220" s="54"/>
      <c r="D220" s="55">
        <v>2670</v>
      </c>
      <c r="E220" s="56" t="s">
        <v>7078</v>
      </c>
      <c r="H220">
        <v>3311</v>
      </c>
      <c r="I220">
        <v>3312</v>
      </c>
    </row>
    <row r="221" spans="1:13" ht="32" hidden="1">
      <c r="A221" s="27" t="s">
        <v>2942</v>
      </c>
      <c r="B221" s="54" t="s">
        <v>7084</v>
      </c>
      <c r="C221" s="54"/>
      <c r="D221" s="55">
        <v>2870</v>
      </c>
      <c r="E221" s="56" t="s">
        <v>7085</v>
      </c>
      <c r="H221">
        <v>3323</v>
      </c>
      <c r="I221">
        <v>3324</v>
      </c>
    </row>
    <row r="222" spans="1:13" ht="32" hidden="1">
      <c r="A222" s="27" t="s">
        <v>2942</v>
      </c>
      <c r="B222" s="54" t="s">
        <v>7090</v>
      </c>
      <c r="C222" s="54"/>
      <c r="D222" s="55">
        <v>2980</v>
      </c>
      <c r="E222" s="56" t="s">
        <v>7091</v>
      </c>
      <c r="F222" s="54"/>
      <c r="G222" s="54"/>
      <c r="H222">
        <v>3325</v>
      </c>
      <c r="I222">
        <v>3326</v>
      </c>
      <c r="J222" t="s">
        <v>7429</v>
      </c>
      <c r="K222" s="46">
        <v>332992</v>
      </c>
      <c r="L222" s="46">
        <v>332993</v>
      </c>
      <c r="M222" s="46">
        <v>332994</v>
      </c>
    </row>
    <row r="223" spans="1:13" ht="16" hidden="1">
      <c r="A223" s="27" t="s">
        <v>2942</v>
      </c>
      <c r="B223" s="54" t="s">
        <v>7088</v>
      </c>
      <c r="C223" s="54"/>
      <c r="D223" s="55">
        <v>2970</v>
      </c>
      <c r="E223" s="56" t="s">
        <v>7089</v>
      </c>
      <c r="F223" s="54"/>
      <c r="G223" s="54"/>
      <c r="H223">
        <v>332992</v>
      </c>
      <c r="I223">
        <v>332993</v>
      </c>
      <c r="J223">
        <v>332994</v>
      </c>
    </row>
    <row r="224" spans="1:13" ht="32" hidden="1">
      <c r="A224" s="27" t="s">
        <v>2942</v>
      </c>
      <c r="B224" s="54" t="s">
        <v>7095</v>
      </c>
      <c r="C224" s="54"/>
      <c r="D224" s="55">
        <v>3080</v>
      </c>
      <c r="E224" s="56" t="s">
        <v>7096</v>
      </c>
      <c r="H224">
        <v>33312</v>
      </c>
      <c r="I224">
        <v>33313</v>
      </c>
    </row>
    <row r="225" spans="1:11" ht="32" hidden="1">
      <c r="A225" s="27" t="s">
        <v>2942</v>
      </c>
      <c r="B225" s="54" t="s">
        <v>7100</v>
      </c>
      <c r="C225" s="54"/>
      <c r="D225" s="55">
        <v>3291</v>
      </c>
      <c r="E225" s="56" t="s">
        <v>7101</v>
      </c>
      <c r="H225">
        <v>3332</v>
      </c>
      <c r="I225">
        <v>3334</v>
      </c>
      <c r="J225">
        <v>3339</v>
      </c>
      <c r="K225" s="46" t="s">
        <v>7430</v>
      </c>
    </row>
    <row r="226" spans="1:11" ht="16" hidden="1">
      <c r="A226" s="27" t="s">
        <v>2942</v>
      </c>
      <c r="B226" s="54" t="s">
        <v>7103</v>
      </c>
      <c r="C226" s="54"/>
      <c r="D226" s="55">
        <v>3370</v>
      </c>
      <c r="E226" s="56" t="s">
        <v>7104</v>
      </c>
      <c r="H226">
        <v>3342</v>
      </c>
      <c r="I226">
        <v>3343</v>
      </c>
    </row>
    <row r="227" spans="1:11" ht="32" hidden="1">
      <c r="A227" s="27" t="s">
        <v>2942</v>
      </c>
      <c r="B227" s="54" t="s">
        <v>7106</v>
      </c>
      <c r="C227" s="54"/>
      <c r="D227" s="65">
        <v>3390</v>
      </c>
      <c r="E227" s="64" t="s">
        <v>7107</v>
      </c>
      <c r="H227">
        <v>3344</v>
      </c>
      <c r="I227">
        <v>3346</v>
      </c>
    </row>
    <row r="228" spans="1:11" ht="32" hidden="1">
      <c r="A228" s="27" t="s">
        <v>2942</v>
      </c>
      <c r="B228" s="54" t="s">
        <v>7109</v>
      </c>
      <c r="C228" s="54"/>
      <c r="D228" s="65">
        <v>3490</v>
      </c>
      <c r="E228" s="64" t="s">
        <v>7110</v>
      </c>
      <c r="H228">
        <v>3351</v>
      </c>
      <c r="I228">
        <v>3353</v>
      </c>
      <c r="J228">
        <v>3359</v>
      </c>
    </row>
    <row r="229" spans="1:11" ht="16" hidden="1">
      <c r="A229" s="27" t="s">
        <v>2942</v>
      </c>
      <c r="B229" s="54" t="s">
        <v>7111</v>
      </c>
      <c r="C229" s="54"/>
      <c r="D229" s="55">
        <v>3570</v>
      </c>
      <c r="E229" s="56" t="s">
        <v>7112</v>
      </c>
      <c r="H229">
        <v>3361</v>
      </c>
      <c r="I229">
        <v>3362</v>
      </c>
      <c r="J229">
        <v>3363</v>
      </c>
    </row>
    <row r="230" spans="1:11" ht="16" hidden="1">
      <c r="A230" s="27" t="s">
        <v>2942</v>
      </c>
      <c r="B230" s="54" t="s">
        <v>7113</v>
      </c>
      <c r="C230" s="54"/>
      <c r="D230" s="55">
        <v>3580</v>
      </c>
      <c r="E230" s="56" t="s">
        <v>7114</v>
      </c>
      <c r="H230">
        <v>336411</v>
      </c>
      <c r="I230">
        <v>336412</v>
      </c>
      <c r="J230">
        <v>336413</v>
      </c>
    </row>
    <row r="231" spans="1:11" ht="16" hidden="1">
      <c r="A231" s="27" t="s">
        <v>2942</v>
      </c>
      <c r="B231" s="54" t="s">
        <v>7115</v>
      </c>
      <c r="C231" s="54"/>
      <c r="D231" s="55">
        <v>3590</v>
      </c>
      <c r="E231" s="56" t="s">
        <v>7116</v>
      </c>
      <c r="H231">
        <v>336414</v>
      </c>
      <c r="I231">
        <v>336415</v>
      </c>
      <c r="J231">
        <v>336419</v>
      </c>
    </row>
    <row r="232" spans="1:11" ht="16" hidden="1">
      <c r="A232" s="27" t="s">
        <v>2942</v>
      </c>
      <c r="B232" s="54" t="s">
        <v>7130</v>
      </c>
      <c r="C232" s="54"/>
      <c r="D232" s="55">
        <v>3980</v>
      </c>
      <c r="E232" s="56" t="s">
        <v>7131</v>
      </c>
      <c r="H232" t="s">
        <v>7431</v>
      </c>
      <c r="I232">
        <v>33992</v>
      </c>
      <c r="J232">
        <v>33993</v>
      </c>
    </row>
    <row r="233" spans="1:11" ht="32" hidden="1">
      <c r="A233" s="27" t="s">
        <v>2942</v>
      </c>
      <c r="B233" s="54" t="s">
        <v>7128</v>
      </c>
      <c r="C233" s="54"/>
      <c r="D233" s="55">
        <v>3970</v>
      </c>
      <c r="E233" s="56" t="s">
        <v>7129</v>
      </c>
      <c r="H233">
        <v>33992</v>
      </c>
      <c r="I233">
        <v>33993</v>
      </c>
    </row>
    <row r="234" spans="1:11" ht="32" hidden="1">
      <c r="A234" s="27" t="s">
        <v>7134</v>
      </c>
      <c r="B234" s="54" t="s">
        <v>7419</v>
      </c>
      <c r="C234" s="54"/>
      <c r="D234" s="55">
        <v>4290</v>
      </c>
      <c r="E234" s="56" t="s">
        <v>7146</v>
      </c>
      <c r="H234" t="s">
        <v>7432</v>
      </c>
      <c r="I234">
        <v>42393</v>
      </c>
    </row>
    <row r="235" spans="1:11" ht="32" hidden="1">
      <c r="A235" s="27" t="s">
        <v>7134</v>
      </c>
      <c r="B235" s="54" t="s">
        <v>7148</v>
      </c>
      <c r="C235" s="54"/>
      <c r="D235" s="65">
        <v>4380</v>
      </c>
      <c r="E235" s="64" t="s">
        <v>7149</v>
      </c>
      <c r="H235">
        <v>4242</v>
      </c>
      <c r="I235">
        <v>4246</v>
      </c>
    </row>
    <row r="236" spans="1:11" ht="32" hidden="1">
      <c r="A236" s="27" t="s">
        <v>7134</v>
      </c>
      <c r="B236" s="54" t="s">
        <v>7156</v>
      </c>
      <c r="C236" s="54"/>
      <c r="D236" s="55">
        <v>4580</v>
      </c>
      <c r="E236" s="56" t="s">
        <v>7157</v>
      </c>
      <c r="H236" t="s">
        <v>7433</v>
      </c>
      <c r="I236">
        <v>42491</v>
      </c>
    </row>
    <row r="237" spans="1:11" ht="16" hidden="1">
      <c r="A237" s="27" t="s">
        <v>7161</v>
      </c>
      <c r="B237" s="54"/>
      <c r="C237" s="54"/>
      <c r="D237" s="55" t="s">
        <v>7162</v>
      </c>
      <c r="E237" s="56" t="s">
        <v>7163</v>
      </c>
      <c r="H237" t="s">
        <v>7163</v>
      </c>
    </row>
    <row r="238" spans="1:11" ht="32" hidden="1">
      <c r="A238" s="27" t="s">
        <v>7161</v>
      </c>
      <c r="B238" s="54" t="s">
        <v>7169</v>
      </c>
      <c r="C238" s="54"/>
      <c r="D238" s="55">
        <v>4871</v>
      </c>
      <c r="E238" s="56" t="s">
        <v>7170</v>
      </c>
      <c r="H238" t="s">
        <v>7434</v>
      </c>
      <c r="I238">
        <v>44414</v>
      </c>
    </row>
    <row r="239" spans="1:11" ht="16" hidden="1">
      <c r="A239" s="27" t="s">
        <v>7161</v>
      </c>
      <c r="B239" s="54" t="s">
        <v>7178</v>
      </c>
      <c r="C239" s="54"/>
      <c r="D239" s="55">
        <v>5081</v>
      </c>
      <c r="E239" s="56" t="s">
        <v>7179</v>
      </c>
      <c r="H239" t="s">
        <v>7435</v>
      </c>
      <c r="I239">
        <v>45611</v>
      </c>
    </row>
    <row r="240" spans="1:11" ht="16" hidden="1">
      <c r="A240" s="27" t="s">
        <v>7161</v>
      </c>
      <c r="B240" s="54" t="s">
        <v>7184</v>
      </c>
      <c r="C240" s="54"/>
      <c r="D240" s="55">
        <v>5276</v>
      </c>
      <c r="E240" s="56" t="s">
        <v>7185</v>
      </c>
      <c r="F240" s="72"/>
      <c r="G240" s="72"/>
      <c r="H240">
        <v>45911</v>
      </c>
      <c r="I240">
        <v>45912</v>
      </c>
    </row>
    <row r="241" spans="1:12" ht="16">
      <c r="A241" s="27" t="s">
        <v>7199</v>
      </c>
      <c r="B241" s="54" t="s">
        <v>7202</v>
      </c>
      <c r="C241" s="54"/>
      <c r="D241" s="59" t="s">
        <v>7203</v>
      </c>
      <c r="E241" s="56" t="s">
        <v>7204</v>
      </c>
      <c r="H241" t="s">
        <v>7204</v>
      </c>
    </row>
    <row r="242" spans="1:12" ht="32">
      <c r="A242" s="27" t="s">
        <v>7199</v>
      </c>
      <c r="B242" s="54"/>
      <c r="C242" s="54"/>
      <c r="D242" s="55" t="s">
        <v>7200</v>
      </c>
      <c r="E242" s="56" t="s">
        <v>7201</v>
      </c>
      <c r="H242" t="s">
        <v>7204</v>
      </c>
      <c r="I242">
        <v>22</v>
      </c>
    </row>
    <row r="243" spans="1:12" ht="32">
      <c r="A243" s="27" t="s">
        <v>7199</v>
      </c>
      <c r="B243" s="54" t="s">
        <v>7209</v>
      </c>
      <c r="C243" s="54"/>
      <c r="D243" s="55">
        <v>6180</v>
      </c>
      <c r="E243" s="56" t="s">
        <v>7210</v>
      </c>
      <c r="H243">
        <v>4851</v>
      </c>
      <c r="I243">
        <v>4852</v>
      </c>
      <c r="J243">
        <v>4854</v>
      </c>
      <c r="K243" s="46">
        <v>4855</v>
      </c>
      <c r="L243" s="46">
        <v>4859</v>
      </c>
    </row>
    <row r="244" spans="1:12" ht="32" hidden="1">
      <c r="A244" s="27" t="s">
        <v>7234</v>
      </c>
      <c r="B244" s="54" t="s">
        <v>7237</v>
      </c>
      <c r="C244" s="54"/>
      <c r="D244" s="55">
        <v>6481</v>
      </c>
      <c r="E244" s="56" t="s">
        <v>7238</v>
      </c>
      <c r="H244" t="s">
        <v>7436</v>
      </c>
      <c r="I244">
        <v>51311</v>
      </c>
    </row>
    <row r="245" spans="1:12" ht="32" hidden="1">
      <c r="A245" s="27" t="s">
        <v>7234</v>
      </c>
      <c r="B245" s="54" t="s">
        <v>7244</v>
      </c>
      <c r="C245" s="54"/>
      <c r="D245" s="55">
        <v>6690</v>
      </c>
      <c r="E245" s="56" t="s">
        <v>7245</v>
      </c>
      <c r="H245" t="s">
        <v>7437</v>
      </c>
      <c r="I245">
        <v>517111</v>
      </c>
    </row>
    <row r="246" spans="1:12" ht="16" hidden="1">
      <c r="A246" s="27" t="s">
        <v>7249</v>
      </c>
      <c r="B246" s="54"/>
      <c r="C246" s="54"/>
      <c r="D246" s="55" t="s">
        <v>7250</v>
      </c>
      <c r="E246" s="56" t="s">
        <v>7251</v>
      </c>
      <c r="H246" t="s">
        <v>7251</v>
      </c>
    </row>
    <row r="247" spans="1:12" ht="16" hidden="1">
      <c r="A247" s="27" t="s">
        <v>7249</v>
      </c>
      <c r="B247" s="54" t="s">
        <v>7254</v>
      </c>
      <c r="C247" s="54"/>
      <c r="D247" s="55">
        <v>6871</v>
      </c>
      <c r="E247" s="56" t="s">
        <v>7255</v>
      </c>
      <c r="H247">
        <v>521</v>
      </c>
      <c r="I247">
        <v>52211</v>
      </c>
    </row>
    <row r="248" spans="1:12" ht="32" hidden="1">
      <c r="A248" s="27" t="s">
        <v>7249</v>
      </c>
      <c r="B248" s="54" t="s">
        <v>7256</v>
      </c>
      <c r="C248" s="54"/>
      <c r="D248" s="55">
        <v>6881</v>
      </c>
      <c r="E248" s="56" t="s">
        <v>7257</v>
      </c>
      <c r="H248">
        <v>52213</v>
      </c>
      <c r="I248">
        <v>52218</v>
      </c>
    </row>
    <row r="249" spans="1:12" ht="16" hidden="1">
      <c r="A249" s="27" t="s">
        <v>7249</v>
      </c>
      <c r="B249" s="54" t="s">
        <v>7258</v>
      </c>
      <c r="C249" s="54"/>
      <c r="D249" s="55">
        <v>6890</v>
      </c>
      <c r="E249" s="56" t="s">
        <v>7259</v>
      </c>
      <c r="H249">
        <v>5222</v>
      </c>
      <c r="I249">
        <v>5223</v>
      </c>
    </row>
    <row r="250" spans="1:12" ht="32" hidden="1">
      <c r="A250" s="27" t="s">
        <v>7249</v>
      </c>
      <c r="B250" s="54" t="s">
        <v>7260</v>
      </c>
      <c r="C250" s="54"/>
      <c r="D250" s="65">
        <v>6970</v>
      </c>
      <c r="E250" s="64" t="s">
        <v>7261</v>
      </c>
      <c r="H250">
        <v>523</v>
      </c>
      <c r="I250">
        <v>525</v>
      </c>
    </row>
    <row r="251" spans="1:12" ht="32" hidden="1">
      <c r="A251" s="27" t="s">
        <v>7249</v>
      </c>
      <c r="B251" s="54" t="s">
        <v>7266</v>
      </c>
      <c r="C251" s="54"/>
      <c r="D251" s="55">
        <v>7071</v>
      </c>
      <c r="E251" s="56" t="s">
        <v>7267</v>
      </c>
      <c r="H251">
        <v>5311</v>
      </c>
      <c r="I251">
        <v>5312</v>
      </c>
    </row>
    <row r="252" spans="1:12" ht="16" hidden="1">
      <c r="A252" s="27" t="s">
        <v>7249</v>
      </c>
      <c r="B252" s="54" t="s">
        <v>7270</v>
      </c>
      <c r="C252" s="54"/>
      <c r="D252" s="55">
        <v>7181</v>
      </c>
      <c r="E252" s="56" t="s">
        <v>7271</v>
      </c>
      <c r="H252">
        <v>5322</v>
      </c>
      <c r="I252">
        <v>5323</v>
      </c>
    </row>
    <row r="253" spans="1:12" ht="32" hidden="1">
      <c r="A253" s="27" t="s">
        <v>7249</v>
      </c>
      <c r="B253" s="54" t="s">
        <v>7272</v>
      </c>
      <c r="C253" s="54"/>
      <c r="D253" s="65">
        <v>7190</v>
      </c>
      <c r="E253" s="64" t="s">
        <v>7273</v>
      </c>
      <c r="F253" s="74"/>
      <c r="G253" s="74"/>
      <c r="H253">
        <v>5324</v>
      </c>
      <c r="I253">
        <v>533</v>
      </c>
    </row>
    <row r="254" spans="1:12" ht="16" hidden="1">
      <c r="A254" s="27" t="s">
        <v>7407</v>
      </c>
      <c r="B254" s="54"/>
      <c r="C254" s="54"/>
      <c r="D254" s="55" t="s">
        <v>7276</v>
      </c>
      <c r="E254" s="56" t="s">
        <v>7277</v>
      </c>
      <c r="H254" t="s">
        <v>7277</v>
      </c>
    </row>
    <row r="255" spans="1:12" ht="32" hidden="1">
      <c r="A255" s="27" t="s">
        <v>7407</v>
      </c>
      <c r="B255" s="54" t="s">
        <v>7289</v>
      </c>
      <c r="C255" s="54"/>
      <c r="D255" s="55">
        <v>7490</v>
      </c>
      <c r="E255" s="56" t="s">
        <v>7290</v>
      </c>
      <c r="H255" t="s">
        <v>7438</v>
      </c>
      <c r="I255">
        <v>54194</v>
      </c>
    </row>
    <row r="256" spans="1:12" ht="16" hidden="1">
      <c r="A256" s="27" t="s">
        <v>7407</v>
      </c>
      <c r="B256" s="54" t="s">
        <v>7302</v>
      </c>
      <c r="C256" s="54"/>
      <c r="D256" s="55">
        <v>7780</v>
      </c>
      <c r="E256" s="56" t="s">
        <v>7303</v>
      </c>
      <c r="H256">
        <v>5611</v>
      </c>
      <c r="I256">
        <v>5612</v>
      </c>
      <c r="J256">
        <v>5619</v>
      </c>
    </row>
    <row r="257" spans="1:10" ht="16" hidden="1">
      <c r="A257" s="27" t="s">
        <v>7407</v>
      </c>
      <c r="B257" s="54" t="s">
        <v>7299</v>
      </c>
      <c r="C257" s="54"/>
      <c r="D257" s="65">
        <v>7690</v>
      </c>
      <c r="E257" s="64" t="s">
        <v>7300</v>
      </c>
      <c r="H257" t="s">
        <v>7439</v>
      </c>
      <c r="I257">
        <v>56173</v>
      </c>
    </row>
    <row r="258" spans="1:10" ht="16" hidden="1">
      <c r="A258" s="27"/>
      <c r="B258" s="54"/>
      <c r="C258" s="54"/>
      <c r="D258" s="55"/>
      <c r="E258" s="56" t="s">
        <v>7305</v>
      </c>
      <c r="H258" t="s">
        <v>7305</v>
      </c>
    </row>
    <row r="259" spans="1:10" ht="16" hidden="1">
      <c r="A259" s="27" t="s">
        <v>7306</v>
      </c>
      <c r="B259" s="54" t="s">
        <v>7311</v>
      </c>
      <c r="C259" s="54"/>
      <c r="D259" s="55">
        <v>7870</v>
      </c>
      <c r="E259" s="56" t="s">
        <v>7312</v>
      </c>
      <c r="H259">
        <v>6112</v>
      </c>
      <c r="I259">
        <v>6113</v>
      </c>
    </row>
    <row r="260" spans="1:10" ht="32" hidden="1">
      <c r="A260" s="27" t="s">
        <v>7306</v>
      </c>
      <c r="B260" s="54" t="s">
        <v>7313</v>
      </c>
      <c r="C260" s="54"/>
      <c r="D260" s="55">
        <v>7880</v>
      </c>
      <c r="E260" s="56" t="s">
        <v>7314</v>
      </c>
      <c r="H260">
        <v>6114</v>
      </c>
      <c r="I260">
        <v>6115</v>
      </c>
    </row>
    <row r="261" spans="1:10" ht="16" hidden="1">
      <c r="A261" s="27" t="s">
        <v>7306</v>
      </c>
      <c r="B261" s="54" t="s">
        <v>7315</v>
      </c>
      <c r="C261" s="54"/>
      <c r="D261" s="55">
        <v>7890</v>
      </c>
      <c r="E261" s="56" t="s">
        <v>7316</v>
      </c>
      <c r="H261">
        <v>6116</v>
      </c>
      <c r="I261">
        <v>6117</v>
      </c>
    </row>
    <row r="262" spans="1:10" ht="16" hidden="1">
      <c r="A262" s="27" t="s">
        <v>7306</v>
      </c>
      <c r="B262" s="54" t="s">
        <v>7323</v>
      </c>
      <c r="C262" s="54"/>
      <c r="D262" s="55">
        <v>8080</v>
      </c>
      <c r="E262" s="56" t="s">
        <v>7324</v>
      </c>
      <c r="H262" t="s">
        <v>7440</v>
      </c>
      <c r="I262">
        <v>62131</v>
      </c>
      <c r="J262">
        <v>62132</v>
      </c>
    </row>
    <row r="263" spans="1:10" ht="16" hidden="1">
      <c r="A263" s="27" t="s">
        <v>7306</v>
      </c>
      <c r="B263" s="54" t="s">
        <v>7327</v>
      </c>
      <c r="C263" s="54"/>
      <c r="D263" s="55">
        <v>8180</v>
      </c>
      <c r="E263" s="56" t="s">
        <v>7328</v>
      </c>
      <c r="H263">
        <v>6215</v>
      </c>
      <c r="I263">
        <v>6219</v>
      </c>
    </row>
    <row r="264" spans="1:10" ht="32" hidden="1">
      <c r="A264" s="27" t="s">
        <v>7306</v>
      </c>
      <c r="B264" s="54" t="s">
        <v>7329</v>
      </c>
      <c r="C264" s="54"/>
      <c r="D264" s="55">
        <v>8191</v>
      </c>
      <c r="E264" s="56" t="s">
        <v>7330</v>
      </c>
      <c r="H264">
        <v>6221</v>
      </c>
      <c r="I264">
        <v>6223</v>
      </c>
    </row>
    <row r="265" spans="1:10" ht="16" hidden="1">
      <c r="A265" s="27" t="s">
        <v>7306</v>
      </c>
      <c r="B265" s="54" t="s">
        <v>7333</v>
      </c>
      <c r="C265" s="54"/>
      <c r="D265" s="55">
        <v>8290</v>
      </c>
      <c r="E265" s="56" t="s">
        <v>7334</v>
      </c>
      <c r="H265">
        <v>6232</v>
      </c>
      <c r="I265">
        <v>6233</v>
      </c>
      <c r="J265">
        <v>6239</v>
      </c>
    </row>
    <row r="266" spans="1:10" ht="16" hidden="1">
      <c r="A266" s="27" t="s">
        <v>7452</v>
      </c>
      <c r="B266" s="53"/>
      <c r="C266" s="54"/>
      <c r="D266" s="55" t="s">
        <v>7339</v>
      </c>
      <c r="E266" s="56" t="s">
        <v>7340</v>
      </c>
      <c r="H266" t="s">
        <v>7340</v>
      </c>
    </row>
    <row r="267" spans="1:10" ht="48" hidden="1">
      <c r="A267" s="27" t="s">
        <v>7452</v>
      </c>
      <c r="B267" s="54" t="s">
        <v>7344</v>
      </c>
      <c r="C267" s="54"/>
      <c r="D267" s="55">
        <v>8563</v>
      </c>
      <c r="E267" s="56" t="s">
        <v>7345</v>
      </c>
      <c r="H267">
        <v>7113</v>
      </c>
      <c r="I267">
        <v>7114</v>
      </c>
    </row>
    <row r="268" spans="1:10" ht="16" hidden="1">
      <c r="A268" s="27" t="s">
        <v>7452</v>
      </c>
      <c r="B268" s="54" t="s">
        <v>7349</v>
      </c>
      <c r="C268" s="54"/>
      <c r="D268" s="55">
        <v>8590</v>
      </c>
      <c r="E268" s="56" t="s">
        <v>7350</v>
      </c>
      <c r="H268" t="s">
        <v>7441</v>
      </c>
      <c r="I268">
        <v>71395</v>
      </c>
    </row>
    <row r="269" spans="1:10" ht="32" hidden="1">
      <c r="A269" s="27" t="s">
        <v>7452</v>
      </c>
      <c r="B269" s="54" t="s">
        <v>7354</v>
      </c>
      <c r="C269" s="54"/>
      <c r="D269" s="65">
        <v>8670</v>
      </c>
      <c r="E269" s="64" t="s">
        <v>7355</v>
      </c>
      <c r="H269">
        <v>7212</v>
      </c>
      <c r="I269">
        <v>7213</v>
      </c>
    </row>
    <row r="270" spans="1:10" ht="16" hidden="1">
      <c r="A270" s="27" t="s">
        <v>7452</v>
      </c>
      <c r="B270" s="54" t="s">
        <v>7356</v>
      </c>
      <c r="C270" s="54"/>
      <c r="D270" s="55">
        <v>8680</v>
      </c>
      <c r="E270" s="56" t="s">
        <v>7357</v>
      </c>
      <c r="H270" t="s">
        <v>7442</v>
      </c>
      <c r="I270">
        <v>7224</v>
      </c>
    </row>
    <row r="271" spans="1:10" ht="16" hidden="1">
      <c r="A271" s="27" t="s">
        <v>7359</v>
      </c>
      <c r="B271" s="54" t="s">
        <v>7361</v>
      </c>
      <c r="C271" s="54"/>
      <c r="D271" s="55">
        <v>8770</v>
      </c>
      <c r="E271" s="56" t="s">
        <v>7362</v>
      </c>
      <c r="H271" t="s">
        <v>7443</v>
      </c>
      <c r="I271">
        <v>811192</v>
      </c>
    </row>
    <row r="272" spans="1:10" ht="16" hidden="1">
      <c r="A272" s="27" t="s">
        <v>7359</v>
      </c>
      <c r="B272" s="54" t="s">
        <v>7369</v>
      </c>
      <c r="C272" s="54"/>
      <c r="D272" s="55">
        <v>8990</v>
      </c>
      <c r="E272" s="56" t="s">
        <v>7370</v>
      </c>
      <c r="H272">
        <v>812113</v>
      </c>
      <c r="I272">
        <v>81219</v>
      </c>
    </row>
    <row r="273" spans="1:12" ht="32" hidden="1">
      <c r="A273" s="27" t="s">
        <v>7359</v>
      </c>
      <c r="B273" s="54" t="s">
        <v>7375</v>
      </c>
      <c r="C273" s="54"/>
      <c r="D273" s="65">
        <v>9170</v>
      </c>
      <c r="E273" s="64" t="s">
        <v>7376</v>
      </c>
      <c r="H273">
        <v>8132</v>
      </c>
      <c r="I273">
        <v>8133</v>
      </c>
      <c r="J273">
        <v>8134</v>
      </c>
    </row>
    <row r="274" spans="1:12" ht="16" hidden="1">
      <c r="A274" s="27" t="s">
        <v>7359</v>
      </c>
      <c r="B274" s="54" t="s">
        <v>7378</v>
      </c>
      <c r="C274" s="54"/>
      <c r="D274" s="65">
        <v>9190</v>
      </c>
      <c r="E274" s="64" t="s">
        <v>7379</v>
      </c>
      <c r="H274" t="s">
        <v>7444</v>
      </c>
      <c r="I274">
        <v>81393</v>
      </c>
    </row>
    <row r="275" spans="1:12" ht="32" hidden="1">
      <c r="A275" s="11"/>
      <c r="B275" s="54" t="s">
        <v>7383</v>
      </c>
      <c r="C275" s="54"/>
      <c r="D275" s="55">
        <v>9370</v>
      </c>
      <c r="E275" s="56" t="s">
        <v>7384</v>
      </c>
      <c r="H275">
        <v>92111</v>
      </c>
      <c r="I275">
        <v>92112</v>
      </c>
      <c r="J275">
        <v>92114</v>
      </c>
      <c r="K275" s="46" t="s">
        <v>7445</v>
      </c>
      <c r="L275" s="46">
        <v>92115</v>
      </c>
    </row>
    <row r="276" spans="1:12" ht="16" hidden="1">
      <c r="A276" s="11"/>
      <c r="B276" s="54" t="s">
        <v>7387</v>
      </c>
      <c r="C276" s="54"/>
      <c r="D276" s="55">
        <v>9470</v>
      </c>
      <c r="E276" s="56" t="s">
        <v>7388</v>
      </c>
      <c r="H276">
        <v>922</v>
      </c>
      <c r="I276" t="s">
        <v>7445</v>
      </c>
      <c r="J276">
        <v>92115</v>
      </c>
    </row>
    <row r="277" spans="1:12" ht="32" hidden="1">
      <c r="A277" s="11"/>
      <c r="B277" s="54" t="s">
        <v>7390</v>
      </c>
      <c r="C277" s="54"/>
      <c r="D277" s="65">
        <v>9490</v>
      </c>
      <c r="E277" s="64" t="s">
        <v>7391</v>
      </c>
      <c r="H277">
        <v>924</v>
      </c>
      <c r="I277">
        <v>925</v>
      </c>
    </row>
    <row r="278" spans="1:12" ht="32" hidden="1">
      <c r="A278" s="11"/>
      <c r="B278" s="54" t="s">
        <v>7392</v>
      </c>
      <c r="C278" s="54"/>
      <c r="D278" s="65">
        <v>9570</v>
      </c>
      <c r="E278" s="64" t="s">
        <v>7393</v>
      </c>
      <c r="H278">
        <v>926</v>
      </c>
      <c r="I278">
        <v>927</v>
      </c>
    </row>
    <row r="279" spans="1:12" ht="16" hidden="1">
      <c r="A279" s="11"/>
      <c r="B279" s="54" t="s">
        <v>7394</v>
      </c>
      <c r="C279" s="54"/>
      <c r="D279" s="55">
        <v>9590</v>
      </c>
      <c r="E279" s="56" t="s">
        <v>7395</v>
      </c>
      <c r="H279">
        <v>92812</v>
      </c>
      <c r="I279" t="s">
        <v>7445</v>
      </c>
      <c r="J279">
        <v>92811</v>
      </c>
    </row>
    <row r="280" spans="1:12" ht="16" hidden="1">
      <c r="A280" s="27" t="s">
        <v>6982</v>
      </c>
      <c r="B280" s="54" t="s">
        <v>7015</v>
      </c>
      <c r="C280" s="54"/>
      <c r="D280" s="62" t="s">
        <v>7016</v>
      </c>
      <c r="E280" s="56" t="s">
        <v>7017</v>
      </c>
      <c r="H280" t="s">
        <v>7017</v>
      </c>
    </row>
    <row r="281" spans="1:12" ht="16">
      <c r="A281" s="27" t="s">
        <v>7199</v>
      </c>
      <c r="B281" s="54" t="s">
        <v>7231</v>
      </c>
      <c r="C281" s="54"/>
      <c r="D281" s="62" t="s">
        <v>7232</v>
      </c>
      <c r="E281" s="56" t="s">
        <v>7233</v>
      </c>
      <c r="F281" s="54"/>
      <c r="G281" s="54"/>
      <c r="H281" t="s">
        <v>7233</v>
      </c>
    </row>
    <row r="282" spans="1:12" ht="16" hidden="1">
      <c r="A282" s="27" t="s">
        <v>2942</v>
      </c>
      <c r="B282" s="54" t="s">
        <v>7132</v>
      </c>
      <c r="C282" s="54"/>
      <c r="D282" s="55">
        <v>3990</v>
      </c>
      <c r="E282" s="56" t="s">
        <v>7133</v>
      </c>
      <c r="H282" t="s">
        <v>7446</v>
      </c>
      <c r="I282">
        <v>32</v>
      </c>
      <c r="J282">
        <v>33</v>
      </c>
    </row>
    <row r="283" spans="1:12" ht="16" hidden="1">
      <c r="A283" s="27" t="s">
        <v>2942</v>
      </c>
      <c r="B283" s="54" t="s">
        <v>7034</v>
      </c>
      <c r="C283" s="54"/>
      <c r="D283" s="55">
        <v>1290</v>
      </c>
      <c r="E283" s="56" t="s">
        <v>7035</v>
      </c>
      <c r="H283" t="s">
        <v>7035</v>
      </c>
    </row>
    <row r="284" spans="1:12" ht="16" hidden="1">
      <c r="A284" s="27" t="s">
        <v>2942</v>
      </c>
      <c r="B284" s="54" t="s">
        <v>7092</v>
      </c>
      <c r="C284" s="54"/>
      <c r="D284" s="55">
        <v>2990</v>
      </c>
      <c r="E284" s="56" t="s">
        <v>7093</v>
      </c>
      <c r="H284" t="s">
        <v>7093</v>
      </c>
    </row>
    <row r="285" spans="1:12" ht="16" hidden="1">
      <c r="A285" s="27" t="s">
        <v>7134</v>
      </c>
      <c r="B285" s="54" t="s">
        <v>7159</v>
      </c>
      <c r="C285" s="54"/>
      <c r="D285" s="55">
        <v>4590</v>
      </c>
      <c r="E285" s="56" t="s">
        <v>7160</v>
      </c>
      <c r="H285" t="s">
        <v>7160</v>
      </c>
    </row>
    <row r="286" spans="1:12" ht="16" hidden="1">
      <c r="A286" s="27" t="s">
        <v>7161</v>
      </c>
      <c r="B286" s="54" t="s">
        <v>7197</v>
      </c>
      <c r="C286" s="54"/>
      <c r="D286" s="55">
        <v>5791</v>
      </c>
      <c r="E286" s="56" t="s">
        <v>7198</v>
      </c>
      <c r="H286" t="s">
        <v>7447</v>
      </c>
      <c r="I286">
        <v>45</v>
      </c>
    </row>
    <row r="287" spans="1:12" ht="16" hidden="1">
      <c r="A287" s="27" t="s">
        <v>7396</v>
      </c>
      <c r="B287" s="54"/>
      <c r="C287" s="54"/>
      <c r="D287" s="55" t="s">
        <v>7397</v>
      </c>
      <c r="E287" s="56" t="s">
        <v>7398</v>
      </c>
      <c r="H287" t="s">
        <v>7448</v>
      </c>
      <c r="I287">
        <v>92811</v>
      </c>
    </row>
    <row r="288" spans="1:12" ht="16" hidden="1">
      <c r="A288" s="11"/>
      <c r="B288" s="54" t="s">
        <v>7399</v>
      </c>
      <c r="C288" s="54"/>
      <c r="D288" s="55">
        <v>9670</v>
      </c>
      <c r="E288" s="56" t="s">
        <v>7398</v>
      </c>
      <c r="H288" t="s">
        <v>7448</v>
      </c>
      <c r="I288">
        <v>92811</v>
      </c>
    </row>
    <row r="289" spans="1:10" ht="16" hidden="1">
      <c r="A289" s="11"/>
      <c r="B289" s="54" t="s">
        <v>7400</v>
      </c>
      <c r="C289" s="54"/>
      <c r="D289" s="55">
        <v>9680</v>
      </c>
      <c r="E289" s="56" t="s">
        <v>7398</v>
      </c>
      <c r="H289" t="s">
        <v>7448</v>
      </c>
      <c r="I289">
        <v>92811</v>
      </c>
    </row>
    <row r="290" spans="1:10" ht="16" hidden="1">
      <c r="A290" s="11"/>
      <c r="B290" s="54" t="s">
        <v>7401</v>
      </c>
      <c r="C290" s="54"/>
      <c r="D290" s="55">
        <v>9690</v>
      </c>
      <c r="E290" s="56" t="s">
        <v>7398</v>
      </c>
      <c r="H290" t="s">
        <v>7448</v>
      </c>
      <c r="I290">
        <v>92811</v>
      </c>
    </row>
    <row r="291" spans="1:10" ht="16" hidden="1">
      <c r="A291" s="11"/>
      <c r="B291" s="54" t="s">
        <v>7402</v>
      </c>
      <c r="C291" s="54"/>
      <c r="D291" s="55">
        <v>9770</v>
      </c>
      <c r="E291" s="56" t="s">
        <v>7398</v>
      </c>
      <c r="H291" t="s">
        <v>7448</v>
      </c>
      <c r="I291">
        <v>92811</v>
      </c>
    </row>
    <row r="292" spans="1:10" ht="16" hidden="1">
      <c r="A292" s="11"/>
      <c r="B292" s="54" t="s">
        <v>7403</v>
      </c>
      <c r="C292" s="54"/>
      <c r="D292" s="55">
        <v>9780</v>
      </c>
      <c r="E292" s="56" t="s">
        <v>7398</v>
      </c>
      <c r="H292" t="s">
        <v>7448</v>
      </c>
      <c r="I292">
        <v>92811</v>
      </c>
    </row>
    <row r="293" spans="1:10" ht="16" hidden="1">
      <c r="A293" s="11"/>
      <c r="B293" s="54" t="s">
        <v>7404</v>
      </c>
      <c r="C293" s="54"/>
      <c r="D293" s="55">
        <v>9790</v>
      </c>
      <c r="E293" s="56" t="s">
        <v>7398</v>
      </c>
      <c r="H293" t="s">
        <v>7448</v>
      </c>
      <c r="I293">
        <v>92811</v>
      </c>
    </row>
    <row r="294" spans="1:10" ht="16" hidden="1">
      <c r="A294" s="11"/>
      <c r="B294" s="54" t="s">
        <v>7405</v>
      </c>
      <c r="C294" s="54"/>
      <c r="D294" s="55">
        <v>9870</v>
      </c>
      <c r="E294" s="56" t="s">
        <v>7398</v>
      </c>
      <c r="H294" t="s">
        <v>7448</v>
      </c>
      <c r="I294">
        <v>92811</v>
      </c>
    </row>
    <row r="295" spans="1:10" ht="16">
      <c r="A295" s="27" t="s">
        <v>7199</v>
      </c>
      <c r="B295" s="54" t="s">
        <v>7223</v>
      </c>
      <c r="C295" s="54"/>
      <c r="D295" s="62" t="s">
        <v>7224</v>
      </c>
      <c r="E295" s="56" t="s">
        <v>7225</v>
      </c>
      <c r="F295" s="54"/>
      <c r="G295" s="54"/>
      <c r="H295" t="s">
        <v>7449</v>
      </c>
      <c r="I295">
        <v>2211</v>
      </c>
      <c r="J295">
        <v>2212</v>
      </c>
    </row>
    <row r="296" spans="1:10" hidden="1">
      <c r="B296" s="47"/>
    </row>
    <row r="297" spans="1:10" ht="32" hidden="1">
      <c r="A297" s="27"/>
      <c r="B297" s="53" t="s">
        <v>7420</v>
      </c>
      <c r="C297" s="54"/>
      <c r="D297" s="55"/>
      <c r="E297" s="56"/>
    </row>
    <row r="298" spans="1:10" hidden="1">
      <c r="A298" s="27"/>
      <c r="B298" s="55"/>
      <c r="C298" s="54"/>
      <c r="D298" s="55"/>
      <c r="E298" s="56"/>
    </row>
    <row r="299" spans="1:10" hidden="1">
      <c r="A299" s="27" t="s">
        <v>6982</v>
      </c>
      <c r="B299" s="54"/>
      <c r="C299" s="54"/>
      <c r="D299" s="55"/>
      <c r="E299" s="56"/>
    </row>
    <row r="300" spans="1:10" hidden="1">
      <c r="A300" s="27" t="s">
        <v>6982</v>
      </c>
      <c r="B300" s="54"/>
      <c r="C300" s="54"/>
      <c r="D300" s="55"/>
      <c r="E300" s="56"/>
    </row>
    <row r="301" spans="1:10" hidden="1">
      <c r="A301" s="27" t="s">
        <v>6982</v>
      </c>
      <c r="B301" s="54"/>
      <c r="C301" s="54"/>
      <c r="D301" s="62"/>
      <c r="E301" s="56"/>
    </row>
    <row r="302" spans="1:10" hidden="1">
      <c r="A302" s="27" t="s">
        <v>6982</v>
      </c>
      <c r="B302" s="54"/>
      <c r="C302" s="54"/>
      <c r="D302" s="55"/>
      <c r="E302" s="56"/>
    </row>
    <row r="303" spans="1:10" hidden="1">
      <c r="A303" s="27"/>
      <c r="B303" s="54"/>
      <c r="C303" s="54"/>
      <c r="D303" s="55"/>
      <c r="E303" s="56"/>
    </row>
    <row r="304" spans="1:10" hidden="1">
      <c r="A304" s="27" t="s">
        <v>3970</v>
      </c>
      <c r="B304" s="54"/>
      <c r="C304" s="54"/>
      <c r="D304" s="55"/>
      <c r="E304" s="56"/>
    </row>
    <row r="305" spans="1:5" hidden="1">
      <c r="A305" s="27"/>
      <c r="B305" s="54"/>
      <c r="C305" s="54"/>
      <c r="D305" s="55"/>
      <c r="E305" s="56"/>
    </row>
    <row r="306" spans="1:5" hidden="1">
      <c r="A306" s="27" t="s">
        <v>2942</v>
      </c>
      <c r="B306" s="54"/>
      <c r="C306" s="54"/>
      <c r="D306" s="55"/>
      <c r="E306" s="56">
        <v>31</v>
      </c>
    </row>
    <row r="307" spans="1:5" hidden="1">
      <c r="A307" s="27"/>
      <c r="B307" s="54"/>
      <c r="C307" s="54"/>
      <c r="D307" s="55"/>
      <c r="E307" s="56"/>
    </row>
    <row r="308" spans="1:5" hidden="1">
      <c r="A308" s="27" t="s">
        <v>7134</v>
      </c>
      <c r="B308" s="54"/>
      <c r="C308" s="54"/>
      <c r="D308" s="55"/>
      <c r="E308" s="56"/>
    </row>
    <row r="309" spans="1:5" hidden="1">
      <c r="A309" s="27"/>
      <c r="B309" s="54"/>
      <c r="C309" s="54"/>
      <c r="D309" s="55"/>
      <c r="E309" s="56"/>
    </row>
    <row r="310" spans="1:5" hidden="1">
      <c r="A310" s="27" t="s">
        <v>7161</v>
      </c>
      <c r="B310" s="70"/>
      <c r="C310" s="54"/>
      <c r="D310" s="55"/>
      <c r="E310" s="56">
        <v>44</v>
      </c>
    </row>
    <row r="311" spans="1:5" hidden="1">
      <c r="A311" s="27"/>
      <c r="B311" s="54"/>
      <c r="C311" s="54"/>
      <c r="D311" s="55"/>
      <c r="E311" s="56"/>
    </row>
    <row r="312" spans="1:5">
      <c r="A312" s="27" t="s">
        <v>7199</v>
      </c>
      <c r="B312" s="54"/>
      <c r="C312" s="54"/>
      <c r="D312" s="55"/>
      <c r="E312" s="56"/>
    </row>
    <row r="313" spans="1:5">
      <c r="A313" s="27" t="s">
        <v>7199</v>
      </c>
      <c r="B313" s="54"/>
      <c r="C313" s="54"/>
      <c r="D313" s="55"/>
      <c r="E313" s="56"/>
    </row>
    <row r="314" spans="1:5">
      <c r="A314" s="27" t="s">
        <v>7199</v>
      </c>
      <c r="B314" s="54"/>
      <c r="C314" s="54"/>
      <c r="D314" s="55"/>
      <c r="E314" s="56"/>
    </row>
    <row r="315" spans="1:5">
      <c r="A315" s="27" t="s">
        <v>7199</v>
      </c>
      <c r="B315" s="54"/>
      <c r="C315" s="54"/>
      <c r="D315" s="55"/>
      <c r="E315" s="56"/>
    </row>
    <row r="316" spans="1:5" hidden="1">
      <c r="A316" s="27"/>
      <c r="B316" s="54"/>
      <c r="C316" s="54"/>
      <c r="D316" s="55"/>
      <c r="E316" s="56"/>
    </row>
    <row r="317" spans="1:5" hidden="1">
      <c r="A317" s="27" t="s">
        <v>7234</v>
      </c>
      <c r="B317" s="54"/>
      <c r="C317" s="54"/>
      <c r="D317" s="55"/>
      <c r="E317" s="56"/>
    </row>
    <row r="318" spans="1:5" hidden="1">
      <c r="A318"/>
      <c r="B318" s="54"/>
      <c r="C318" s="54"/>
      <c r="D318" s="55"/>
      <c r="E318" s="56"/>
    </row>
    <row r="319" spans="1:5" hidden="1">
      <c r="A319" s="27"/>
      <c r="B319" s="54"/>
      <c r="C319" s="54"/>
      <c r="D319" s="55"/>
      <c r="E319" s="56"/>
    </row>
    <row r="320" spans="1:5" hidden="1">
      <c r="A320" s="27" t="s">
        <v>7249</v>
      </c>
      <c r="B320" s="54"/>
      <c r="C320" s="54"/>
      <c r="D320" s="55"/>
      <c r="E320" s="56"/>
    </row>
    <row r="321" spans="1:7" hidden="1">
      <c r="A321" s="27" t="s">
        <v>7249</v>
      </c>
      <c r="B321" s="54"/>
      <c r="C321" s="54"/>
      <c r="D321" s="55"/>
      <c r="E321" s="56"/>
    </row>
    <row r="322" spans="1:7" hidden="1">
      <c r="A322" s="27" t="s">
        <v>7249</v>
      </c>
      <c r="B322" s="54"/>
      <c r="C322" s="54"/>
      <c r="D322" s="55"/>
      <c r="E322" s="56"/>
    </row>
    <row r="323" spans="1:7" hidden="1">
      <c r="A323" s="27" t="s">
        <v>7249</v>
      </c>
      <c r="B323" s="54"/>
      <c r="C323" s="54"/>
      <c r="D323" s="55"/>
      <c r="E323" s="56"/>
    </row>
    <row r="324" spans="1:7" ht="16" hidden="1">
      <c r="A324" s="27"/>
      <c r="B324" s="54" t="s">
        <v>7274</v>
      </c>
      <c r="C324" s="54"/>
      <c r="D324" s="55"/>
      <c r="E324" s="56"/>
      <c r="F324" s="74"/>
      <c r="G324" s="74"/>
    </row>
    <row r="325" spans="1:7" hidden="1">
      <c r="A325" s="27"/>
      <c r="B325" s="54"/>
      <c r="C325" s="54"/>
      <c r="D325" s="55"/>
      <c r="E325" s="56"/>
    </row>
    <row r="326" spans="1:7" hidden="1">
      <c r="A326" s="27" t="s">
        <v>7407</v>
      </c>
      <c r="B326" s="54"/>
      <c r="C326" s="54"/>
      <c r="D326" s="55"/>
      <c r="E326" s="56"/>
    </row>
    <row r="327" spans="1:7" hidden="1">
      <c r="A327" s="27" t="s">
        <v>7407</v>
      </c>
      <c r="B327" s="54"/>
      <c r="C327" s="54"/>
      <c r="D327" s="54"/>
      <c r="E327" s="56"/>
    </row>
    <row r="328" spans="1:7" hidden="1">
      <c r="A328" s="27" t="s">
        <v>7407</v>
      </c>
      <c r="B328" s="54"/>
      <c r="C328" s="54"/>
      <c r="D328" s="55"/>
      <c r="E328" s="56"/>
    </row>
    <row r="329" spans="1:7" hidden="1">
      <c r="A329" s="27" t="s">
        <v>7407</v>
      </c>
      <c r="B329" s="54"/>
      <c r="C329" s="54"/>
      <c r="D329" s="55"/>
      <c r="E329" s="56"/>
    </row>
    <row r="330" spans="1:7" hidden="1">
      <c r="A330" s="27" t="s">
        <v>7407</v>
      </c>
      <c r="B330" s="54"/>
      <c r="C330" s="54"/>
      <c r="D330" s="55"/>
      <c r="E330" s="56"/>
    </row>
    <row r="331" spans="1:7" hidden="1">
      <c r="A331" s="27" t="s">
        <v>7407</v>
      </c>
      <c r="B331" s="54"/>
      <c r="C331" s="54"/>
      <c r="D331" s="55"/>
      <c r="E331" s="56"/>
    </row>
    <row r="332" spans="1:7" hidden="1">
      <c r="A332" s="27" t="s">
        <v>7407</v>
      </c>
      <c r="B332" s="54"/>
      <c r="C332" s="54"/>
      <c r="D332" s="55"/>
      <c r="E332" s="56"/>
    </row>
    <row r="333" spans="1:7" hidden="1">
      <c r="A333" s="27"/>
      <c r="B333" s="54"/>
      <c r="C333" s="54"/>
      <c r="D333" s="55"/>
      <c r="E333" s="56"/>
    </row>
    <row r="334" spans="1:7" ht="16" hidden="1">
      <c r="A334" s="27" t="s">
        <v>7306</v>
      </c>
      <c r="B334" s="54"/>
      <c r="C334" s="54"/>
      <c r="D334" s="55" t="s">
        <v>7307</v>
      </c>
      <c r="E334" s="56"/>
    </row>
    <row r="335" spans="1:7" hidden="1">
      <c r="A335" s="27" t="s">
        <v>7306</v>
      </c>
      <c r="B335" s="54"/>
      <c r="C335" s="54"/>
      <c r="D335" s="55"/>
      <c r="E335" s="56"/>
    </row>
    <row r="336" spans="1:7" hidden="1">
      <c r="A336" s="27" t="s">
        <v>7306</v>
      </c>
      <c r="B336" s="54"/>
      <c r="C336" s="54"/>
      <c r="D336" s="55"/>
      <c r="E336" s="56"/>
    </row>
    <row r="337" spans="1:5" hidden="1">
      <c r="A337" s="27" t="s">
        <v>7306</v>
      </c>
      <c r="B337" s="54"/>
      <c r="C337" s="54"/>
      <c r="D337" s="55"/>
      <c r="E337" s="56"/>
    </row>
    <row r="338" spans="1:5" hidden="1">
      <c r="A338" s="27" t="s">
        <v>7306</v>
      </c>
      <c r="B338" s="54"/>
      <c r="C338" s="54"/>
      <c r="D338" s="55"/>
      <c r="E338" s="56"/>
    </row>
    <row r="339" spans="1:5" hidden="1">
      <c r="A339" s="27"/>
      <c r="B339" s="54"/>
      <c r="C339" s="54"/>
      <c r="D339" s="55"/>
      <c r="E339" s="56"/>
    </row>
    <row r="340" spans="1:5" hidden="1">
      <c r="A340" s="27"/>
      <c r="B340" s="54"/>
      <c r="C340" s="54"/>
      <c r="D340" s="55"/>
      <c r="E340" s="56"/>
    </row>
    <row r="341" spans="1:5" hidden="1">
      <c r="A341" s="27" t="s">
        <v>7452</v>
      </c>
      <c r="B341" s="53"/>
      <c r="C341" s="54"/>
      <c r="D341" s="55"/>
      <c r="E341" s="56"/>
    </row>
    <row r="342" spans="1:5" hidden="1">
      <c r="A342" s="27" t="s">
        <v>7452</v>
      </c>
      <c r="B342" s="54"/>
      <c r="C342" s="54"/>
      <c r="D342" s="55"/>
      <c r="E342" s="56"/>
    </row>
    <row r="343" spans="1:5" hidden="1">
      <c r="A343" s="27" t="s">
        <v>7452</v>
      </c>
      <c r="B343" s="54"/>
      <c r="C343" s="54"/>
      <c r="D343" s="55"/>
      <c r="E343" s="56"/>
    </row>
    <row r="344" spans="1:5" hidden="1">
      <c r="A344" s="27" t="s">
        <v>7452</v>
      </c>
      <c r="B344" s="54"/>
      <c r="C344" s="54"/>
      <c r="D344" s="55"/>
      <c r="E344" s="56"/>
    </row>
    <row r="345" spans="1:5" hidden="1">
      <c r="A345" s="27"/>
      <c r="B345" s="54"/>
      <c r="C345" s="54"/>
      <c r="D345" s="55"/>
      <c r="E345" s="56"/>
    </row>
    <row r="346" spans="1:5" hidden="1">
      <c r="A346" s="27"/>
      <c r="B346" s="54"/>
      <c r="C346" s="75"/>
      <c r="D346" s="55"/>
      <c r="E346" s="56"/>
    </row>
    <row r="347" spans="1:5" hidden="1">
      <c r="A347" s="27" t="s">
        <v>7359</v>
      </c>
      <c r="B347" s="54"/>
      <c r="C347" s="54"/>
      <c r="D347" s="55"/>
      <c r="E347" s="56"/>
    </row>
    <row r="348" spans="1:5" hidden="1">
      <c r="A348" s="27"/>
      <c r="B348" s="54"/>
      <c r="C348" s="54"/>
      <c r="D348" s="55"/>
      <c r="E348" s="56"/>
    </row>
    <row r="349" spans="1:5" hidden="1">
      <c r="A349" s="27"/>
      <c r="B349" s="54"/>
      <c r="C349" s="54"/>
      <c r="D349" s="55"/>
      <c r="E349" s="56"/>
    </row>
    <row r="350" spans="1:5" hidden="1">
      <c r="A350" s="27"/>
      <c r="B350" s="54"/>
      <c r="C350" s="54"/>
      <c r="D350" s="55"/>
      <c r="E350" s="56"/>
    </row>
    <row r="351" spans="1:5" hidden="1">
      <c r="A351" s="27"/>
      <c r="B351" s="54"/>
      <c r="C351" s="54"/>
      <c r="D351" s="55"/>
      <c r="E351" s="56"/>
    </row>
    <row r="352" spans="1:5" hidden="1">
      <c r="A352" s="27"/>
      <c r="B352" s="54"/>
      <c r="C352" s="54"/>
      <c r="D352" s="55"/>
      <c r="E352" s="56"/>
    </row>
    <row r="353" spans="1:7" hidden="1">
      <c r="A353" s="27"/>
      <c r="B353" s="54"/>
      <c r="C353" s="54"/>
      <c r="D353" s="55"/>
      <c r="E353" s="56"/>
    </row>
    <row r="354" spans="1:7" s="48" customFormat="1" hidden="1">
      <c r="A354" s="27" t="s">
        <v>2942</v>
      </c>
      <c r="B354" s="54"/>
      <c r="C354" s="54"/>
      <c r="D354" s="55"/>
      <c r="E354" s="56">
        <v>32</v>
      </c>
      <c r="F354" s="46"/>
      <c r="G354" s="46"/>
    </row>
    <row r="355" spans="1:7" s="48" customFormat="1" ht="16" hidden="1">
      <c r="A355" s="27" t="s">
        <v>2942</v>
      </c>
      <c r="B355" s="54" t="s">
        <v>7406</v>
      </c>
      <c r="C355" s="54"/>
      <c r="D355" s="55">
        <v>9920</v>
      </c>
      <c r="E355" s="56">
        <v>33</v>
      </c>
      <c r="F355" s="46"/>
      <c r="G355" s="46"/>
    </row>
    <row r="356" spans="1:7" s="48" customFormat="1">
      <c r="B356" s="46"/>
      <c r="C356" s="46"/>
      <c r="D356" s="47"/>
      <c r="F356" s="46"/>
      <c r="G356" s="46"/>
    </row>
    <row r="357" spans="1:7" s="48" customFormat="1">
      <c r="A357" s="52"/>
      <c r="B357" s="46"/>
      <c r="C357" s="46"/>
      <c r="D357" s="47"/>
      <c r="F357" s="46"/>
      <c r="G357" s="46"/>
    </row>
  </sheetData>
  <autoFilter ref="A4:E355" xr:uid="{B49D9A78-A276-004A-93B1-218806E48ABB}">
    <filterColumn colId="0">
      <filters>
        <filter val="Transportation and Warehousing, and Utilities"/>
      </filters>
    </filterColumn>
    <sortState xmlns:xlrd2="http://schemas.microsoft.com/office/spreadsheetml/2017/richdata2" ref="A5:E353">
      <sortCondition ref="E4:E353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A250-0E8B-324D-81CE-B15AF60ED846}">
  <dimension ref="A1:G358"/>
  <sheetViews>
    <sheetView workbookViewId="0"/>
    <sheetView workbookViewId="1">
      <selection activeCell="F6" sqref="F6"/>
    </sheetView>
  </sheetViews>
  <sheetFormatPr baseColWidth="10" defaultColWidth="9.1640625" defaultRowHeight="15"/>
  <cols>
    <col min="1" max="1" width="60" style="52" bestFit="1" customWidth="1"/>
    <col min="2" max="2" width="50.1640625" style="46" customWidth="1"/>
    <col min="3" max="3" width="5.1640625" style="46" customWidth="1"/>
    <col min="4" max="4" width="14.83203125" style="47" customWidth="1"/>
    <col min="5" max="5" width="21.5" style="48" customWidth="1"/>
    <col min="6" max="6" width="58.1640625" style="46" customWidth="1"/>
    <col min="7" max="7" width="38.83203125" style="46" customWidth="1"/>
    <col min="8" max="16384" width="9.1640625" style="46"/>
  </cols>
  <sheetData>
    <row r="1" spans="1:5" ht="16">
      <c r="A1" s="97" t="s">
        <v>6983</v>
      </c>
      <c r="B1" s="97"/>
    </row>
    <row r="2" spans="1:5" ht="16">
      <c r="A2" s="97" t="s">
        <v>6984</v>
      </c>
      <c r="B2" s="97"/>
    </row>
    <row r="3" spans="1:5">
      <c r="A3" s="49">
        <v>45544</v>
      </c>
      <c r="B3" s="47"/>
    </row>
    <row r="4" spans="1:5" ht="32">
      <c r="A4" s="50"/>
      <c r="B4" s="50" t="s">
        <v>6985</v>
      </c>
      <c r="C4" s="51"/>
      <c r="D4" s="50" t="s">
        <v>6986</v>
      </c>
      <c r="E4" s="50" t="s">
        <v>6987</v>
      </c>
    </row>
    <row r="5" spans="1:5">
      <c r="B5" s="47"/>
    </row>
    <row r="6" spans="1:5" ht="32">
      <c r="A6" s="27"/>
      <c r="B6" s="53" t="s">
        <v>6988</v>
      </c>
      <c r="C6" s="54"/>
      <c r="D6" s="55"/>
      <c r="E6" s="56"/>
    </row>
    <row r="7" spans="1:5">
      <c r="A7" s="27"/>
      <c r="B7" s="55"/>
      <c r="C7" s="54"/>
      <c r="D7" s="55"/>
      <c r="E7" s="56"/>
    </row>
    <row r="8" spans="1:5" ht="16">
      <c r="A8" s="27" t="s">
        <v>6982</v>
      </c>
      <c r="B8" s="54"/>
      <c r="C8" s="54"/>
      <c r="D8" s="55" t="s">
        <v>6989</v>
      </c>
      <c r="E8" s="57" t="s">
        <v>6990</v>
      </c>
    </row>
    <row r="9" spans="1:5">
      <c r="A9" s="27"/>
      <c r="B9" s="54"/>
      <c r="C9" s="54"/>
      <c r="D9" s="55"/>
      <c r="E9" s="56"/>
    </row>
    <row r="10" spans="1:5" ht="16">
      <c r="A10" s="27"/>
      <c r="B10" s="58" t="s">
        <v>3380</v>
      </c>
      <c r="C10" s="54"/>
      <c r="D10" s="59" t="s">
        <v>6991</v>
      </c>
      <c r="E10" s="60">
        <v>11</v>
      </c>
    </row>
    <row r="11" spans="1:5">
      <c r="A11" s="27"/>
      <c r="B11" s="54"/>
      <c r="C11" s="54"/>
      <c r="D11" s="55"/>
      <c r="E11" s="56"/>
    </row>
    <row r="12" spans="1:5" ht="16">
      <c r="A12" s="61"/>
      <c r="B12" s="54" t="s">
        <v>6992</v>
      </c>
      <c r="C12" s="54"/>
      <c r="D12" s="62" t="s">
        <v>6993</v>
      </c>
      <c r="E12" s="56">
        <v>111</v>
      </c>
    </row>
    <row r="13" spans="1:5" ht="16">
      <c r="A13" s="61"/>
      <c r="B13" s="54" t="s">
        <v>6994</v>
      </c>
      <c r="C13" s="54"/>
      <c r="D13" s="55" t="s">
        <v>6995</v>
      </c>
      <c r="E13" s="56">
        <v>112</v>
      </c>
    </row>
    <row r="14" spans="1:5" ht="16">
      <c r="A14" s="61"/>
      <c r="B14" s="54" t="s">
        <v>6996</v>
      </c>
      <c r="C14" s="54"/>
      <c r="D14" s="62" t="s">
        <v>6997</v>
      </c>
      <c r="E14" s="56" t="s">
        <v>6998</v>
      </c>
    </row>
    <row r="15" spans="1:5" ht="16">
      <c r="A15" s="61"/>
      <c r="B15" s="54" t="s">
        <v>6999</v>
      </c>
      <c r="C15" s="54"/>
      <c r="D15" s="62" t="s">
        <v>7000</v>
      </c>
      <c r="E15" s="56">
        <v>1133</v>
      </c>
    </row>
    <row r="16" spans="1:5" ht="16">
      <c r="A16" s="61"/>
      <c r="B16" s="54" t="s">
        <v>7001</v>
      </c>
      <c r="C16" s="54"/>
      <c r="D16" s="62" t="s">
        <v>7002</v>
      </c>
      <c r="E16" s="56">
        <v>114</v>
      </c>
    </row>
    <row r="17" spans="1:5" ht="16">
      <c r="A17" s="61"/>
      <c r="B17" s="54" t="s">
        <v>7003</v>
      </c>
      <c r="C17" s="54"/>
      <c r="D17" s="62" t="s">
        <v>7004</v>
      </c>
      <c r="E17" s="56">
        <v>115</v>
      </c>
    </row>
    <row r="18" spans="1:5">
      <c r="A18" s="61"/>
      <c r="B18" s="54"/>
      <c r="C18" s="54"/>
      <c r="D18" s="62"/>
      <c r="E18" s="56"/>
    </row>
    <row r="19" spans="1:5" ht="16">
      <c r="A19" s="11"/>
      <c r="B19" s="58" t="s">
        <v>7005</v>
      </c>
      <c r="C19" s="54"/>
      <c r="D19" s="59" t="s">
        <v>7006</v>
      </c>
      <c r="E19" s="60">
        <v>21</v>
      </c>
    </row>
    <row r="20" spans="1:5">
      <c r="A20" s="11"/>
      <c r="B20" s="54"/>
      <c r="C20" s="54"/>
      <c r="D20" s="55"/>
      <c r="E20" s="56"/>
    </row>
    <row r="21" spans="1:5" ht="16">
      <c r="A21" s="61"/>
      <c r="B21" s="54" t="s">
        <v>7007</v>
      </c>
      <c r="C21" s="54"/>
      <c r="D21" s="62" t="s">
        <v>7008</v>
      </c>
      <c r="E21" s="56">
        <v>211</v>
      </c>
    </row>
    <row r="22" spans="1:5" ht="16">
      <c r="A22" s="61"/>
      <c r="B22" s="54" t="s">
        <v>7009</v>
      </c>
      <c r="C22" s="54"/>
      <c r="D22" s="62" t="s">
        <v>7010</v>
      </c>
      <c r="E22" s="56">
        <v>2121</v>
      </c>
    </row>
    <row r="23" spans="1:5" ht="16">
      <c r="A23" s="61"/>
      <c r="B23" s="54" t="s">
        <v>7011</v>
      </c>
      <c r="C23" s="54"/>
      <c r="D23" s="62" t="s">
        <v>7012</v>
      </c>
      <c r="E23" s="56">
        <v>2122</v>
      </c>
    </row>
    <row r="24" spans="1:5" ht="16">
      <c r="A24" s="61"/>
      <c r="B24" s="54" t="s">
        <v>7013</v>
      </c>
      <c r="C24" s="54"/>
      <c r="D24" s="62" t="s">
        <v>7014</v>
      </c>
      <c r="E24" s="56">
        <v>2123</v>
      </c>
    </row>
    <row r="25" spans="1:5" ht="16">
      <c r="A25" s="61"/>
      <c r="B25" s="54" t="s">
        <v>7015</v>
      </c>
      <c r="C25" s="54"/>
      <c r="D25" s="62" t="s">
        <v>7016</v>
      </c>
      <c r="E25" s="56" t="s">
        <v>7017</v>
      </c>
    </row>
    <row r="26" spans="1:5" ht="16">
      <c r="A26" s="61"/>
      <c r="B26" s="54" t="s">
        <v>7018</v>
      </c>
      <c r="C26" s="54"/>
      <c r="D26" s="62" t="s">
        <v>7019</v>
      </c>
      <c r="E26" s="56">
        <v>213</v>
      </c>
    </row>
    <row r="27" spans="1:5">
      <c r="A27" s="27"/>
      <c r="B27" s="54"/>
      <c r="C27" s="54"/>
      <c r="D27" s="55"/>
      <c r="E27" s="56"/>
    </row>
    <row r="28" spans="1:5" ht="16">
      <c r="A28" s="27" t="s">
        <v>3970</v>
      </c>
      <c r="B28" s="54"/>
      <c r="C28" s="54"/>
      <c r="D28" s="62" t="s">
        <v>7020</v>
      </c>
      <c r="E28" s="56">
        <v>23</v>
      </c>
    </row>
    <row r="29" spans="1:5">
      <c r="A29" s="27"/>
      <c r="B29" s="54"/>
      <c r="C29" s="54"/>
      <c r="D29" s="55"/>
      <c r="E29" s="56"/>
    </row>
    <row r="30" spans="1:5" ht="48">
      <c r="A30" s="61"/>
      <c r="B30" s="54" t="s">
        <v>7021</v>
      </c>
      <c r="C30" s="54"/>
      <c r="D30" s="63" t="s">
        <v>7020</v>
      </c>
      <c r="E30" s="64">
        <v>23</v>
      </c>
    </row>
    <row r="31" spans="1:5">
      <c r="A31" s="27"/>
      <c r="B31" s="54"/>
      <c r="C31" s="54"/>
      <c r="D31" s="55"/>
      <c r="E31" s="56"/>
    </row>
    <row r="32" spans="1:5" ht="16">
      <c r="A32" s="27" t="s">
        <v>2942</v>
      </c>
      <c r="B32" s="54"/>
      <c r="C32" s="54"/>
      <c r="D32" s="55" t="s">
        <v>7022</v>
      </c>
      <c r="E32" s="56" t="s">
        <v>2941</v>
      </c>
    </row>
    <row r="33" spans="1:5">
      <c r="A33" s="27"/>
      <c r="B33" s="54"/>
      <c r="C33" s="54"/>
      <c r="D33" s="55"/>
      <c r="E33" s="56"/>
    </row>
    <row r="34" spans="1:5" ht="16">
      <c r="A34" s="11"/>
      <c r="B34" s="54" t="s">
        <v>7023</v>
      </c>
      <c r="C34" s="54"/>
      <c r="D34" s="55">
        <v>1070</v>
      </c>
      <c r="E34" s="56" t="s">
        <v>7024</v>
      </c>
    </row>
    <row r="35" spans="1:5" ht="16">
      <c r="A35" s="11"/>
      <c r="B35" s="54" t="s">
        <v>7025</v>
      </c>
      <c r="C35" s="54"/>
      <c r="D35" s="55">
        <v>1080</v>
      </c>
      <c r="E35" s="56">
        <v>3113</v>
      </c>
    </row>
    <row r="36" spans="1:5" ht="32">
      <c r="A36" s="11"/>
      <c r="B36" s="54" t="s">
        <v>7026</v>
      </c>
      <c r="C36" s="54"/>
      <c r="D36" s="65">
        <v>1090</v>
      </c>
      <c r="E36" s="64">
        <v>3114</v>
      </c>
    </row>
    <row r="37" spans="1:5" ht="16">
      <c r="A37" s="11"/>
      <c r="B37" s="54" t="s">
        <v>7027</v>
      </c>
      <c r="C37" s="54"/>
      <c r="D37" s="55">
        <v>1170</v>
      </c>
      <c r="E37" s="56">
        <v>3115</v>
      </c>
    </row>
    <row r="38" spans="1:5" ht="16">
      <c r="A38" s="11"/>
      <c r="B38" s="54" t="s">
        <v>7028</v>
      </c>
      <c r="C38" s="54"/>
      <c r="D38" s="55">
        <v>1180</v>
      </c>
      <c r="E38" s="56">
        <v>3116</v>
      </c>
    </row>
    <row r="39" spans="1:5" ht="16">
      <c r="A39" s="11"/>
      <c r="B39" s="54" t="s">
        <v>7029</v>
      </c>
      <c r="C39" s="54"/>
      <c r="D39" s="55">
        <v>1190</v>
      </c>
      <c r="E39" s="56">
        <v>311811</v>
      </c>
    </row>
    <row r="40" spans="1:5" ht="16">
      <c r="A40" s="11"/>
      <c r="B40" s="53" t="s">
        <v>7030</v>
      </c>
      <c r="C40" s="53"/>
      <c r="D40" s="55">
        <v>1270</v>
      </c>
      <c r="E40" s="56" t="s">
        <v>7031</v>
      </c>
    </row>
    <row r="41" spans="1:5" ht="16">
      <c r="A41" s="11"/>
      <c r="B41" s="54" t="s">
        <v>7032</v>
      </c>
      <c r="C41" s="54"/>
      <c r="D41" s="55">
        <v>1280</v>
      </c>
      <c r="E41" s="56" t="s">
        <v>7033</v>
      </c>
    </row>
    <row r="42" spans="1:5" ht="16">
      <c r="A42" s="11"/>
      <c r="B42" s="54" t="s">
        <v>7034</v>
      </c>
      <c r="C42" s="54"/>
      <c r="D42" s="55">
        <v>1290</v>
      </c>
      <c r="E42" s="56" t="s">
        <v>7035</v>
      </c>
    </row>
    <row r="43" spans="1:5" ht="16">
      <c r="A43" s="11"/>
      <c r="B43" s="54" t="s">
        <v>7036</v>
      </c>
      <c r="C43" s="54"/>
      <c r="D43" s="55">
        <v>1370</v>
      </c>
      <c r="E43" s="56">
        <v>3121</v>
      </c>
    </row>
    <row r="44" spans="1:5" ht="16">
      <c r="A44" s="11"/>
      <c r="B44" s="54" t="s">
        <v>7037</v>
      </c>
      <c r="C44" s="54"/>
      <c r="D44" s="55">
        <v>1390</v>
      </c>
      <c r="E44" s="56">
        <v>3122</v>
      </c>
    </row>
    <row r="45" spans="1:5" ht="16">
      <c r="A45" s="11"/>
      <c r="B45" s="54" t="s">
        <v>7038</v>
      </c>
      <c r="C45" s="54"/>
      <c r="D45" s="55">
        <v>1470</v>
      </c>
      <c r="E45" s="56">
        <v>3131</v>
      </c>
    </row>
    <row r="46" spans="1:5" ht="16">
      <c r="A46" s="11"/>
      <c r="B46" s="54" t="s">
        <v>7039</v>
      </c>
      <c r="C46" s="54"/>
      <c r="D46" s="55">
        <v>1480</v>
      </c>
      <c r="E46" s="56" t="s">
        <v>7040</v>
      </c>
    </row>
    <row r="47" spans="1:5" ht="16">
      <c r="A47" s="11"/>
      <c r="B47" s="54" t="s">
        <v>7041</v>
      </c>
      <c r="C47" s="54"/>
      <c r="D47" s="55">
        <v>1490</v>
      </c>
      <c r="E47" s="56">
        <v>3133</v>
      </c>
    </row>
    <row r="48" spans="1:5" ht="16">
      <c r="A48" s="11"/>
      <c r="B48" s="54" t="s">
        <v>7042</v>
      </c>
      <c r="C48" s="54"/>
      <c r="D48" s="55">
        <v>1570</v>
      </c>
      <c r="E48" s="56">
        <v>31411</v>
      </c>
    </row>
    <row r="49" spans="1:5" ht="16">
      <c r="A49" s="11"/>
      <c r="B49" s="54" t="s">
        <v>7043</v>
      </c>
      <c r="C49" s="54"/>
      <c r="D49" s="55">
        <v>1590</v>
      </c>
      <c r="E49" s="56" t="s">
        <v>7044</v>
      </c>
    </row>
    <row r="50" spans="1:5" ht="16">
      <c r="A50" s="11"/>
      <c r="B50" s="54" t="s">
        <v>7045</v>
      </c>
      <c r="C50" s="54"/>
      <c r="D50" s="55">
        <v>1670</v>
      </c>
      <c r="E50" s="56" t="s">
        <v>7046</v>
      </c>
    </row>
    <row r="51" spans="1:5" ht="32">
      <c r="A51" s="11"/>
      <c r="B51" s="54" t="s">
        <v>7047</v>
      </c>
      <c r="C51" s="54"/>
      <c r="D51" s="55">
        <v>1691</v>
      </c>
      <c r="E51" s="56" t="s">
        <v>7048</v>
      </c>
    </row>
    <row r="52" spans="1:5" ht="16">
      <c r="A52" s="11"/>
      <c r="B52" s="54" t="s">
        <v>7049</v>
      </c>
      <c r="C52" s="54"/>
      <c r="D52" s="55">
        <v>1770</v>
      </c>
      <c r="E52" s="56">
        <v>3162</v>
      </c>
    </row>
    <row r="53" spans="1:5" ht="32">
      <c r="A53" s="11"/>
      <c r="B53" s="54" t="s">
        <v>7050</v>
      </c>
      <c r="C53" s="54"/>
      <c r="D53" s="65">
        <v>1790</v>
      </c>
      <c r="E53" s="66" t="s">
        <v>7051</v>
      </c>
    </row>
    <row r="54" spans="1:5" ht="16">
      <c r="A54" s="11"/>
      <c r="B54" s="54" t="s">
        <v>7052</v>
      </c>
      <c r="C54" s="54"/>
      <c r="D54" s="55">
        <v>1870</v>
      </c>
      <c r="E54" s="56">
        <v>3221</v>
      </c>
    </row>
    <row r="55" spans="1:5" ht="16">
      <c r="A55" s="11"/>
      <c r="B55" s="53" t="s">
        <v>7053</v>
      </c>
      <c r="C55" s="54"/>
      <c r="D55" s="55">
        <v>1880</v>
      </c>
      <c r="E55" s="56">
        <v>32221</v>
      </c>
    </row>
    <row r="56" spans="1:5" ht="16">
      <c r="A56" s="11"/>
      <c r="B56" s="54" t="s">
        <v>7054</v>
      </c>
      <c r="C56" s="54"/>
      <c r="D56" s="55">
        <v>1890</v>
      </c>
      <c r="E56" s="56" t="s">
        <v>7055</v>
      </c>
    </row>
    <row r="57" spans="1:5" ht="16">
      <c r="A57" s="11"/>
      <c r="B57" s="54" t="s">
        <v>7056</v>
      </c>
      <c r="C57" s="54"/>
      <c r="D57" s="55">
        <v>1990</v>
      </c>
      <c r="E57" s="56">
        <v>3231</v>
      </c>
    </row>
    <row r="58" spans="1:5" ht="16">
      <c r="A58" s="11"/>
      <c r="B58" s="54" t="s">
        <v>7057</v>
      </c>
      <c r="C58" s="54"/>
      <c r="D58" s="55">
        <v>2070</v>
      </c>
      <c r="E58" s="56">
        <v>32411</v>
      </c>
    </row>
    <row r="59" spans="1:5" ht="32">
      <c r="A59" s="11"/>
      <c r="B59" s="54" t="s">
        <v>7058</v>
      </c>
      <c r="C59" s="54"/>
      <c r="D59" s="55">
        <v>2090</v>
      </c>
      <c r="E59" s="56" t="s">
        <v>7059</v>
      </c>
    </row>
    <row r="60" spans="1:5" ht="32">
      <c r="A60" s="11"/>
      <c r="B60" s="54" t="s">
        <v>7060</v>
      </c>
      <c r="C60" s="54"/>
      <c r="D60" s="65">
        <v>2170</v>
      </c>
      <c r="E60" s="64">
        <v>3252</v>
      </c>
    </row>
    <row r="61" spans="1:5" ht="32">
      <c r="A61" s="11"/>
      <c r="B61" s="54" t="s">
        <v>7061</v>
      </c>
      <c r="C61" s="54"/>
      <c r="D61" s="55">
        <v>2180</v>
      </c>
      <c r="E61" s="56">
        <v>3253</v>
      </c>
    </row>
    <row r="62" spans="1:5" ht="16">
      <c r="A62" s="11"/>
      <c r="B62" s="54" t="s">
        <v>7062</v>
      </c>
      <c r="C62" s="54"/>
      <c r="D62" s="55">
        <v>2190</v>
      </c>
      <c r="E62" s="56">
        <v>3254</v>
      </c>
    </row>
    <row r="63" spans="1:5" ht="16">
      <c r="A63" s="11"/>
      <c r="B63" s="54" t="s">
        <v>7063</v>
      </c>
      <c r="C63" s="54"/>
      <c r="D63" s="55">
        <v>2270</v>
      </c>
      <c r="E63" s="56">
        <v>3255</v>
      </c>
    </row>
    <row r="64" spans="1:5" ht="32">
      <c r="A64" s="11"/>
      <c r="B64" s="54" t="s">
        <v>7064</v>
      </c>
      <c r="C64" s="54"/>
      <c r="D64" s="55">
        <v>2280</v>
      </c>
      <c r="E64" s="56">
        <v>3256</v>
      </c>
    </row>
    <row r="65" spans="1:7" ht="32">
      <c r="A65" s="11"/>
      <c r="B65" s="54" t="s">
        <v>7065</v>
      </c>
      <c r="C65" s="54"/>
      <c r="D65" s="55">
        <v>2290</v>
      </c>
      <c r="E65" s="67" t="s">
        <v>7066</v>
      </c>
    </row>
    <row r="66" spans="1:7" ht="16">
      <c r="A66" s="11"/>
      <c r="B66" s="54" t="s">
        <v>7067</v>
      </c>
      <c r="C66" s="54"/>
      <c r="D66" s="55">
        <v>2370</v>
      </c>
      <c r="E66" s="56">
        <v>3261</v>
      </c>
    </row>
    <row r="67" spans="1:7" ht="16">
      <c r="A67" s="11"/>
      <c r="B67" s="54" t="s">
        <v>7068</v>
      </c>
      <c r="C67" s="54"/>
      <c r="D67" s="55">
        <v>2380</v>
      </c>
      <c r="E67" s="56">
        <v>32621</v>
      </c>
    </row>
    <row r="68" spans="1:7" ht="16">
      <c r="A68" s="11"/>
      <c r="B68" s="54" t="s">
        <v>7069</v>
      </c>
      <c r="C68" s="54"/>
      <c r="D68" s="55">
        <v>2390</v>
      </c>
      <c r="E68" s="56" t="s">
        <v>7070</v>
      </c>
      <c r="G68" s="68"/>
    </row>
    <row r="69" spans="1:7" ht="16">
      <c r="A69" s="11"/>
      <c r="B69" s="54" t="s">
        <v>7071</v>
      </c>
      <c r="C69" s="54"/>
      <c r="D69" s="55">
        <v>2470</v>
      </c>
      <c r="E69" s="56">
        <v>32711</v>
      </c>
      <c r="G69" s="68"/>
    </row>
    <row r="70" spans="1:7" ht="16">
      <c r="A70" s="11"/>
      <c r="B70" s="54" t="s">
        <v>7072</v>
      </c>
      <c r="C70" s="54"/>
      <c r="D70" s="55">
        <v>2480</v>
      </c>
      <c r="E70" s="56">
        <v>32712</v>
      </c>
      <c r="G70" s="68"/>
    </row>
    <row r="71" spans="1:7" ht="16">
      <c r="A71" s="11"/>
      <c r="B71" s="54" t="s">
        <v>7073</v>
      </c>
      <c r="C71" s="54"/>
      <c r="D71" s="55">
        <v>2490</v>
      </c>
      <c r="E71" s="56">
        <v>3272</v>
      </c>
    </row>
    <row r="72" spans="1:7" ht="16">
      <c r="A72" s="11"/>
      <c r="B72" s="54" t="s">
        <v>7074</v>
      </c>
      <c r="C72" s="54"/>
      <c r="D72" s="55">
        <v>2570</v>
      </c>
      <c r="E72" s="56" t="s">
        <v>7075</v>
      </c>
      <c r="G72" s="68"/>
    </row>
    <row r="73" spans="1:7" ht="16">
      <c r="A73" s="11"/>
      <c r="B73" s="54" t="s">
        <v>7076</v>
      </c>
      <c r="C73" s="54"/>
      <c r="D73" s="55">
        <v>2590</v>
      </c>
      <c r="E73" s="56">
        <v>3279</v>
      </c>
      <c r="G73" s="68"/>
    </row>
    <row r="74" spans="1:7" ht="16">
      <c r="A74" s="11"/>
      <c r="B74" s="54" t="s">
        <v>7077</v>
      </c>
      <c r="C74" s="54"/>
      <c r="D74" s="55">
        <v>2670</v>
      </c>
      <c r="E74" s="56" t="s">
        <v>7078</v>
      </c>
    </row>
    <row r="75" spans="1:7" ht="16">
      <c r="A75" s="11"/>
      <c r="B75" s="54" t="s">
        <v>7079</v>
      </c>
      <c r="C75" s="54"/>
      <c r="D75" s="55">
        <v>2680</v>
      </c>
      <c r="E75" s="56">
        <v>3313</v>
      </c>
    </row>
    <row r="76" spans="1:7" ht="32">
      <c r="A76" s="11"/>
      <c r="B76" s="54" t="s">
        <v>7080</v>
      </c>
      <c r="C76" s="54"/>
      <c r="D76" s="55">
        <v>2690</v>
      </c>
      <c r="E76" s="56">
        <v>3314</v>
      </c>
    </row>
    <row r="77" spans="1:7" ht="16">
      <c r="A77" s="11"/>
      <c r="B77" s="54" t="s">
        <v>7081</v>
      </c>
      <c r="C77" s="54"/>
      <c r="D77" s="55">
        <v>2770</v>
      </c>
      <c r="E77" s="56">
        <v>3315</v>
      </c>
    </row>
    <row r="78" spans="1:7" ht="16">
      <c r="A78" s="11"/>
      <c r="B78" s="54" t="s">
        <v>7082</v>
      </c>
      <c r="C78" s="54"/>
      <c r="D78" s="55">
        <v>2780</v>
      </c>
      <c r="E78" s="56">
        <v>3321</v>
      </c>
    </row>
    <row r="79" spans="1:7" ht="16">
      <c r="A79" s="11"/>
      <c r="B79" s="54" t="s">
        <v>7083</v>
      </c>
      <c r="C79" s="54"/>
      <c r="D79" s="55">
        <v>2790</v>
      </c>
      <c r="E79" s="56">
        <v>3322</v>
      </c>
    </row>
    <row r="80" spans="1:7" ht="32">
      <c r="A80" s="11"/>
      <c r="B80" s="54" t="s">
        <v>7084</v>
      </c>
      <c r="C80" s="54"/>
      <c r="D80" s="55">
        <v>2870</v>
      </c>
      <c r="E80" s="56" t="s">
        <v>7085</v>
      </c>
    </row>
    <row r="81" spans="1:7" ht="32">
      <c r="A81" s="11"/>
      <c r="B81" s="54" t="s">
        <v>7086</v>
      </c>
      <c r="C81" s="54"/>
      <c r="D81" s="55">
        <v>2880</v>
      </c>
      <c r="E81" s="56">
        <v>3327</v>
      </c>
    </row>
    <row r="82" spans="1:7" ht="16">
      <c r="A82" s="11"/>
      <c r="B82" s="54" t="s">
        <v>7087</v>
      </c>
      <c r="C82" s="54"/>
      <c r="D82" s="55">
        <v>2890</v>
      </c>
      <c r="E82" s="56">
        <v>3328</v>
      </c>
    </row>
    <row r="83" spans="1:7" ht="32.5" customHeight="1">
      <c r="A83" s="11"/>
      <c r="B83" s="54" t="s">
        <v>7088</v>
      </c>
      <c r="C83" s="54"/>
      <c r="D83" s="55">
        <v>2970</v>
      </c>
      <c r="E83" s="56" t="s">
        <v>7089</v>
      </c>
      <c r="F83" s="54"/>
      <c r="G83" s="54"/>
    </row>
    <row r="84" spans="1:7" ht="32">
      <c r="A84" s="11"/>
      <c r="B84" s="54" t="s">
        <v>7090</v>
      </c>
      <c r="C84" s="54"/>
      <c r="D84" s="55">
        <v>2980</v>
      </c>
      <c r="E84" s="56" t="s">
        <v>7091</v>
      </c>
      <c r="F84" s="54"/>
      <c r="G84" s="54"/>
    </row>
    <row r="85" spans="1:7" ht="16">
      <c r="A85" s="11"/>
      <c r="B85" s="54" t="s">
        <v>7092</v>
      </c>
      <c r="C85" s="54"/>
      <c r="D85" s="55">
        <v>2990</v>
      </c>
      <c r="E85" s="56" t="s">
        <v>7093</v>
      </c>
    </row>
    <row r="86" spans="1:7" ht="16">
      <c r="A86" s="11"/>
      <c r="B86" s="54" t="s">
        <v>7094</v>
      </c>
      <c r="C86" s="54"/>
      <c r="D86" s="55">
        <v>3070</v>
      </c>
      <c r="E86" s="56">
        <v>33311</v>
      </c>
    </row>
    <row r="87" spans="1:7" ht="32">
      <c r="A87" s="11"/>
      <c r="B87" s="54" t="s">
        <v>7095</v>
      </c>
      <c r="C87" s="54"/>
      <c r="D87" s="55">
        <v>3080</v>
      </c>
      <c r="E87" s="56" t="s">
        <v>7096</v>
      </c>
    </row>
    <row r="88" spans="1:7" ht="16">
      <c r="A88" s="11"/>
      <c r="B88" s="54" t="s">
        <v>7097</v>
      </c>
      <c r="C88" s="54"/>
      <c r="D88" s="55">
        <v>3095</v>
      </c>
      <c r="E88" s="56">
        <v>3333</v>
      </c>
    </row>
    <row r="89" spans="1:7" ht="16">
      <c r="A89" s="11"/>
      <c r="B89" s="54" t="s">
        <v>7098</v>
      </c>
      <c r="C89" s="54"/>
      <c r="D89" s="55">
        <v>3170</v>
      </c>
      <c r="E89" s="56">
        <v>3335</v>
      </c>
    </row>
    <row r="90" spans="1:7" ht="32">
      <c r="A90" s="11"/>
      <c r="B90" s="54" t="s">
        <v>7099</v>
      </c>
      <c r="C90" s="54"/>
      <c r="D90" s="55">
        <v>3180</v>
      </c>
      <c r="E90" s="56">
        <v>3336</v>
      </c>
    </row>
    <row r="91" spans="1:7" ht="32">
      <c r="A91" s="11"/>
      <c r="B91" s="54" t="s">
        <v>7100</v>
      </c>
      <c r="C91" s="54"/>
      <c r="D91" s="55">
        <v>3291</v>
      </c>
      <c r="E91" s="56" t="s">
        <v>7101</v>
      </c>
    </row>
    <row r="92" spans="1:7" ht="16">
      <c r="A92" s="11"/>
      <c r="B92" s="54" t="s">
        <v>7102</v>
      </c>
      <c r="C92" s="54"/>
      <c r="D92" s="55">
        <v>3365</v>
      </c>
      <c r="E92" s="56">
        <v>3341</v>
      </c>
    </row>
    <row r="93" spans="1:7" ht="16">
      <c r="A93" s="11"/>
      <c r="B93" s="54" t="s">
        <v>7103</v>
      </c>
      <c r="C93" s="54"/>
      <c r="D93" s="55">
        <v>3370</v>
      </c>
      <c r="E93" s="56" t="s">
        <v>7104</v>
      </c>
    </row>
    <row r="94" spans="1:7" ht="32">
      <c r="A94" s="11"/>
      <c r="B94" s="54" t="s">
        <v>7105</v>
      </c>
      <c r="C94" s="54"/>
      <c r="D94" s="65">
        <v>3380</v>
      </c>
      <c r="E94" s="64">
        <v>3345</v>
      </c>
    </row>
    <row r="95" spans="1:7" ht="32">
      <c r="A95" s="11"/>
      <c r="B95" s="54" t="s">
        <v>7106</v>
      </c>
      <c r="C95" s="54"/>
      <c r="D95" s="65">
        <v>3390</v>
      </c>
      <c r="E95" s="64" t="s">
        <v>7107</v>
      </c>
    </row>
    <row r="96" spans="1:7" ht="16">
      <c r="A96" s="11"/>
      <c r="B96" s="54" t="s">
        <v>7108</v>
      </c>
      <c r="C96" s="54"/>
      <c r="D96" s="55">
        <v>3470</v>
      </c>
      <c r="E96" s="56">
        <v>3352</v>
      </c>
    </row>
    <row r="97" spans="1:5" ht="32">
      <c r="A97" s="11"/>
      <c r="B97" s="54" t="s">
        <v>7109</v>
      </c>
      <c r="C97" s="54"/>
      <c r="D97" s="65">
        <v>3490</v>
      </c>
      <c r="E97" s="64" t="s">
        <v>7110</v>
      </c>
    </row>
    <row r="98" spans="1:5" ht="16">
      <c r="A98" s="11"/>
      <c r="B98" s="54" t="s">
        <v>7111</v>
      </c>
      <c r="C98" s="54"/>
      <c r="D98" s="55">
        <v>3570</v>
      </c>
      <c r="E98" s="56" t="s">
        <v>7112</v>
      </c>
    </row>
    <row r="99" spans="1:5" ht="16">
      <c r="A99" s="11"/>
      <c r="B99" s="54" t="s">
        <v>7113</v>
      </c>
      <c r="C99" s="54"/>
      <c r="D99" s="55">
        <v>3580</v>
      </c>
      <c r="E99" s="56" t="s">
        <v>7114</v>
      </c>
    </row>
    <row r="100" spans="1:5" ht="16">
      <c r="A100" s="11"/>
      <c r="B100" s="54" t="s">
        <v>7115</v>
      </c>
      <c r="C100" s="54"/>
      <c r="D100" s="55">
        <v>3590</v>
      </c>
      <c r="E100" s="56" t="s">
        <v>7116</v>
      </c>
    </row>
    <row r="101" spans="1:5" ht="16">
      <c r="A101" s="11"/>
      <c r="B101" s="54" t="s">
        <v>7117</v>
      </c>
      <c r="C101" s="54"/>
      <c r="D101" s="55">
        <v>3670</v>
      </c>
      <c r="E101" s="56">
        <v>3365</v>
      </c>
    </row>
    <row r="102" spans="1:5" ht="16">
      <c r="A102" s="11"/>
      <c r="B102" s="54" t="s">
        <v>7118</v>
      </c>
      <c r="C102" s="54"/>
      <c r="D102" s="55">
        <v>3680</v>
      </c>
      <c r="E102" s="56">
        <v>3366</v>
      </c>
    </row>
    <row r="103" spans="1:5" ht="16">
      <c r="A103" s="11"/>
      <c r="B103" s="54" t="s">
        <v>7119</v>
      </c>
      <c r="C103" s="54"/>
      <c r="D103" s="55">
        <v>3690</v>
      </c>
      <c r="E103" s="56">
        <v>3369</v>
      </c>
    </row>
    <row r="104" spans="1:5" ht="16">
      <c r="A104" s="11"/>
      <c r="B104" s="54" t="s">
        <v>7120</v>
      </c>
      <c r="C104" s="54"/>
      <c r="D104" s="55">
        <v>3770</v>
      </c>
      <c r="E104" s="56">
        <v>3211</v>
      </c>
    </row>
    <row r="105" spans="1:5" ht="16">
      <c r="A105" s="11"/>
      <c r="B105" s="54" t="s">
        <v>7121</v>
      </c>
      <c r="C105" s="54"/>
      <c r="D105" s="55">
        <v>3780</v>
      </c>
      <c r="E105" s="56">
        <v>3212</v>
      </c>
    </row>
    <row r="106" spans="1:5" ht="32">
      <c r="A106" s="11"/>
      <c r="B106" s="54" t="s">
        <v>7122</v>
      </c>
      <c r="C106" s="54"/>
      <c r="D106" s="55">
        <v>3790</v>
      </c>
      <c r="E106" s="56" t="s">
        <v>7123</v>
      </c>
    </row>
    <row r="107" spans="1:5" ht="32">
      <c r="A107" s="11"/>
      <c r="B107" s="54" t="s">
        <v>7124</v>
      </c>
      <c r="C107" s="54"/>
      <c r="D107" s="55">
        <v>3875</v>
      </c>
      <c r="E107" s="56" t="s">
        <v>7125</v>
      </c>
    </row>
    <row r="108" spans="1:5" ht="16">
      <c r="A108" s="11"/>
      <c r="B108" s="54" t="s">
        <v>7126</v>
      </c>
      <c r="C108" s="54"/>
      <c r="D108" s="55">
        <v>3895</v>
      </c>
      <c r="E108" s="56">
        <v>337</v>
      </c>
    </row>
    <row r="109" spans="1:5" ht="16">
      <c r="A109" s="11"/>
      <c r="B109" s="54" t="s">
        <v>7127</v>
      </c>
      <c r="C109" s="54"/>
      <c r="D109" s="55">
        <v>3960</v>
      </c>
      <c r="E109" s="56">
        <v>3391</v>
      </c>
    </row>
    <row r="110" spans="1:5" ht="32">
      <c r="A110" s="11"/>
      <c r="B110" s="54" t="s">
        <v>7128</v>
      </c>
      <c r="C110" s="54"/>
      <c r="D110" s="55">
        <v>3970</v>
      </c>
      <c r="E110" s="56" t="s">
        <v>7129</v>
      </c>
    </row>
    <row r="111" spans="1:5" ht="16">
      <c r="A111" s="11"/>
      <c r="B111" s="54" t="s">
        <v>7130</v>
      </c>
      <c r="C111" s="54"/>
      <c r="D111" s="55">
        <v>3980</v>
      </c>
      <c r="E111" s="56" t="s">
        <v>7131</v>
      </c>
    </row>
    <row r="112" spans="1:5" ht="16">
      <c r="A112" s="11"/>
      <c r="B112" s="54" t="s">
        <v>7132</v>
      </c>
      <c r="C112" s="54"/>
      <c r="D112" s="55">
        <v>3990</v>
      </c>
      <c r="E112" s="56" t="s">
        <v>7133</v>
      </c>
    </row>
    <row r="113" spans="1:5">
      <c r="A113" s="27"/>
      <c r="B113" s="54"/>
      <c r="C113" s="54"/>
      <c r="D113" s="55"/>
      <c r="E113" s="56"/>
    </row>
    <row r="114" spans="1:5" ht="16">
      <c r="A114" s="27" t="s">
        <v>7134</v>
      </c>
      <c r="B114" s="54"/>
      <c r="C114" s="54"/>
      <c r="D114" s="55" t="s">
        <v>7135</v>
      </c>
      <c r="E114" s="56">
        <v>42</v>
      </c>
    </row>
    <row r="115" spans="1:5">
      <c r="A115" s="27"/>
      <c r="B115" s="54"/>
      <c r="C115" s="54"/>
      <c r="D115" s="55"/>
      <c r="E115" s="56"/>
    </row>
    <row r="116" spans="1:5" ht="32">
      <c r="A116" s="11"/>
      <c r="B116" s="54" t="s">
        <v>7136</v>
      </c>
      <c r="C116" s="54"/>
      <c r="D116" s="65">
        <v>4070</v>
      </c>
      <c r="E116" s="64">
        <v>4231</v>
      </c>
    </row>
    <row r="117" spans="1:5" ht="16">
      <c r="A117" s="11"/>
      <c r="B117" s="54" t="s">
        <v>7137</v>
      </c>
      <c r="C117" s="54"/>
      <c r="D117" s="55">
        <v>4080</v>
      </c>
      <c r="E117" s="56">
        <v>4232</v>
      </c>
    </row>
    <row r="118" spans="1:5" ht="16">
      <c r="A118" s="11"/>
      <c r="B118" s="54" t="s">
        <v>7138</v>
      </c>
      <c r="C118" s="54"/>
      <c r="D118" s="65">
        <v>4090</v>
      </c>
      <c r="E118" s="64">
        <v>4233</v>
      </c>
    </row>
    <row r="119" spans="1:5" ht="32">
      <c r="A119" s="11"/>
      <c r="B119" s="54" t="s">
        <v>7139</v>
      </c>
      <c r="C119" s="54"/>
      <c r="D119" s="65">
        <v>4170</v>
      </c>
      <c r="E119" s="64">
        <v>4234</v>
      </c>
    </row>
    <row r="120" spans="1:5" ht="16">
      <c r="A120" s="11"/>
      <c r="B120" s="54" t="s">
        <v>7140</v>
      </c>
      <c r="C120" s="54"/>
      <c r="D120" s="65">
        <v>4180</v>
      </c>
      <c r="E120" s="64">
        <v>4235</v>
      </c>
    </row>
    <row r="121" spans="1:5" ht="32">
      <c r="A121" s="11"/>
      <c r="B121" s="54" t="s">
        <v>7141</v>
      </c>
      <c r="C121" s="54"/>
      <c r="D121" s="55">
        <v>4195</v>
      </c>
      <c r="E121" s="56">
        <v>4236</v>
      </c>
    </row>
    <row r="122" spans="1:5" ht="32">
      <c r="A122" s="11"/>
      <c r="B122" s="54" t="s">
        <v>7142</v>
      </c>
      <c r="C122" s="54"/>
      <c r="D122" s="55">
        <v>4265</v>
      </c>
      <c r="E122" s="56">
        <v>4237</v>
      </c>
    </row>
    <row r="123" spans="1:5" ht="16">
      <c r="A123" s="11"/>
      <c r="B123" s="54" t="s">
        <v>7143</v>
      </c>
      <c r="C123" s="54"/>
      <c r="D123" s="65">
        <v>4270</v>
      </c>
      <c r="E123" s="64">
        <v>4238</v>
      </c>
    </row>
    <row r="124" spans="1:5" ht="16">
      <c r="A124" s="11"/>
      <c r="B124" s="54" t="s">
        <v>7144</v>
      </c>
      <c r="C124" s="54"/>
      <c r="D124" s="55">
        <v>4280</v>
      </c>
      <c r="E124" s="56">
        <v>42393</v>
      </c>
    </row>
    <row r="125" spans="1:5" ht="32">
      <c r="A125" s="11"/>
      <c r="B125" s="54" t="s">
        <v>7145</v>
      </c>
      <c r="C125" s="54"/>
      <c r="D125" s="55">
        <v>4290</v>
      </c>
      <c r="E125" s="56" t="s">
        <v>7146</v>
      </c>
    </row>
    <row r="126" spans="1:5" ht="16">
      <c r="A126" s="11"/>
      <c r="B126" s="54" t="s">
        <v>7147</v>
      </c>
      <c r="C126" s="54"/>
      <c r="D126" s="55">
        <v>4370</v>
      </c>
      <c r="E126" s="56">
        <v>4241</v>
      </c>
    </row>
    <row r="127" spans="1:5" ht="32">
      <c r="A127" s="11"/>
      <c r="B127" s="54" t="s">
        <v>7148</v>
      </c>
      <c r="C127" s="54"/>
      <c r="D127" s="65">
        <v>4380</v>
      </c>
      <c r="E127" s="64" t="s">
        <v>7149</v>
      </c>
    </row>
    <row r="128" spans="1:5" ht="16">
      <c r="A128" s="11"/>
      <c r="B128" s="54" t="s">
        <v>7150</v>
      </c>
      <c r="C128" s="54"/>
      <c r="D128" s="55">
        <v>4390</v>
      </c>
      <c r="E128" s="56">
        <v>4243</v>
      </c>
    </row>
    <row r="129" spans="1:5" ht="16">
      <c r="A129" s="11"/>
      <c r="B129" s="54" t="s">
        <v>7151</v>
      </c>
      <c r="C129" s="54"/>
      <c r="D129" s="55">
        <v>4470</v>
      </c>
      <c r="E129" s="56">
        <v>4244</v>
      </c>
    </row>
    <row r="130" spans="1:5" ht="16">
      <c r="A130" s="11"/>
      <c r="B130" s="54" t="s">
        <v>7152</v>
      </c>
      <c r="C130" s="54"/>
      <c r="D130" s="55">
        <v>4480</v>
      </c>
      <c r="E130" s="56">
        <v>4245</v>
      </c>
    </row>
    <row r="131" spans="1:5" ht="16">
      <c r="A131" s="11"/>
      <c r="B131" s="54" t="s">
        <v>7153</v>
      </c>
      <c r="C131" s="54"/>
      <c r="D131" s="65">
        <v>4490</v>
      </c>
      <c r="E131" s="64">
        <v>4247</v>
      </c>
    </row>
    <row r="132" spans="1:5" ht="32">
      <c r="A132" s="11"/>
      <c r="B132" s="54" t="s">
        <v>7154</v>
      </c>
      <c r="C132" s="54"/>
      <c r="D132" s="55">
        <v>4560</v>
      </c>
      <c r="E132" s="56">
        <v>4248</v>
      </c>
    </row>
    <row r="133" spans="1:5" ht="16">
      <c r="A133" s="11"/>
      <c r="B133" s="54" t="s">
        <v>7155</v>
      </c>
      <c r="C133" s="54"/>
      <c r="D133" s="55">
        <v>4570</v>
      </c>
      <c r="E133" s="56">
        <v>42491</v>
      </c>
    </row>
    <row r="134" spans="1:5" ht="32">
      <c r="A134" s="11"/>
      <c r="B134" s="54" t="s">
        <v>7156</v>
      </c>
      <c r="C134" s="54"/>
      <c r="D134" s="55">
        <v>4580</v>
      </c>
      <c r="E134" s="56" t="s">
        <v>7157</v>
      </c>
    </row>
    <row r="135" spans="1:5" ht="16">
      <c r="A135" s="11"/>
      <c r="B135" s="54" t="s">
        <v>7158</v>
      </c>
      <c r="C135" s="54"/>
      <c r="D135" s="65">
        <v>4585</v>
      </c>
      <c r="E135" s="56">
        <v>4251</v>
      </c>
    </row>
    <row r="136" spans="1:5" ht="16">
      <c r="A136" s="11"/>
      <c r="B136" s="54" t="s">
        <v>7159</v>
      </c>
      <c r="C136" s="54"/>
      <c r="D136" s="55">
        <v>4590</v>
      </c>
      <c r="E136" s="56" t="s">
        <v>7160</v>
      </c>
    </row>
    <row r="137" spans="1:5">
      <c r="A137" s="27"/>
      <c r="B137" s="54"/>
      <c r="C137" s="54"/>
      <c r="D137" s="55"/>
      <c r="E137" s="56"/>
    </row>
    <row r="138" spans="1:5" ht="16">
      <c r="A138" s="27" t="s">
        <v>7161</v>
      </c>
      <c r="B138" s="54"/>
      <c r="C138" s="54"/>
      <c r="D138" s="55" t="s">
        <v>7162</v>
      </c>
      <c r="E138" s="56" t="s">
        <v>7163</v>
      </c>
    </row>
    <row r="139" spans="1:5">
      <c r="A139" s="69"/>
      <c r="B139" s="70"/>
      <c r="C139" s="54"/>
      <c r="D139" s="55"/>
      <c r="E139" s="56"/>
    </row>
    <row r="140" spans="1:5" ht="16">
      <c r="A140" s="11"/>
      <c r="B140" s="54" t="s">
        <v>7164</v>
      </c>
      <c r="C140" s="54"/>
      <c r="D140" s="55">
        <v>4670</v>
      </c>
      <c r="E140" s="56">
        <v>4411</v>
      </c>
    </row>
    <row r="141" spans="1:5" ht="16">
      <c r="A141" s="11"/>
      <c r="B141" s="54" t="s">
        <v>7165</v>
      </c>
      <c r="C141" s="54"/>
      <c r="D141" s="55">
        <v>4681</v>
      </c>
      <c r="E141" s="56">
        <v>4412</v>
      </c>
    </row>
    <row r="142" spans="1:5" ht="16">
      <c r="A142" s="11"/>
      <c r="B142" s="54" t="s">
        <v>7166</v>
      </c>
      <c r="C142" s="54"/>
      <c r="D142" s="55">
        <v>4691</v>
      </c>
      <c r="E142" s="56">
        <v>4413</v>
      </c>
    </row>
    <row r="143" spans="1:5" ht="16">
      <c r="A143" s="11"/>
      <c r="B143" s="54" t="s">
        <v>7167</v>
      </c>
      <c r="C143" s="54"/>
      <c r="D143" s="55">
        <v>4771</v>
      </c>
      <c r="E143" s="56">
        <v>4491</v>
      </c>
    </row>
    <row r="144" spans="1:5" ht="16">
      <c r="A144" s="11"/>
      <c r="B144" s="54" t="s">
        <v>7168</v>
      </c>
      <c r="C144" s="54"/>
      <c r="D144" s="55">
        <v>4796</v>
      </c>
      <c r="E144" s="56">
        <v>4492</v>
      </c>
    </row>
    <row r="145" spans="1:6" ht="32">
      <c r="A145" s="11"/>
      <c r="B145" s="54" t="s">
        <v>7169</v>
      </c>
      <c r="C145" s="54"/>
      <c r="D145" s="55">
        <v>4871</v>
      </c>
      <c r="E145" s="56" t="s">
        <v>7170</v>
      </c>
    </row>
    <row r="146" spans="1:6" ht="16">
      <c r="A146" s="11"/>
      <c r="B146" s="54" t="s">
        <v>7171</v>
      </c>
      <c r="C146" s="54"/>
      <c r="D146" s="55">
        <v>4881</v>
      </c>
      <c r="E146" s="56">
        <v>44414</v>
      </c>
    </row>
    <row r="147" spans="1:6" ht="16">
      <c r="A147" s="11"/>
      <c r="B147" s="54" t="s">
        <v>7172</v>
      </c>
      <c r="C147" s="54"/>
      <c r="D147" s="55">
        <v>4891</v>
      </c>
      <c r="E147" s="56">
        <v>4442</v>
      </c>
    </row>
    <row r="148" spans="1:6" ht="16">
      <c r="A148" s="11"/>
      <c r="B148" s="54" t="s">
        <v>7173</v>
      </c>
      <c r="C148" s="54"/>
      <c r="D148" s="55">
        <v>4971</v>
      </c>
      <c r="E148" s="56">
        <v>44511</v>
      </c>
      <c r="F148" s="71"/>
    </row>
    <row r="149" spans="1:6" ht="16">
      <c r="A149" s="11"/>
      <c r="B149" s="54" t="s">
        <v>7174</v>
      </c>
      <c r="C149" s="54"/>
      <c r="D149" s="55">
        <v>4973</v>
      </c>
      <c r="E149" s="56">
        <v>44513</v>
      </c>
    </row>
    <row r="150" spans="1:6" ht="16">
      <c r="A150" s="11"/>
      <c r="B150" s="54" t="s">
        <v>7175</v>
      </c>
      <c r="C150" s="54"/>
      <c r="D150" s="55">
        <v>4981</v>
      </c>
      <c r="E150" s="56">
        <v>4452</v>
      </c>
    </row>
    <row r="151" spans="1:6" ht="16">
      <c r="A151" s="11"/>
      <c r="B151" s="54" t="s">
        <v>7176</v>
      </c>
      <c r="C151" s="54"/>
      <c r="D151" s="55">
        <v>4991</v>
      </c>
      <c r="E151" s="56">
        <v>4453</v>
      </c>
    </row>
    <row r="152" spans="1:6" ht="16">
      <c r="A152" s="11"/>
      <c r="B152" s="54" t="s">
        <v>7177</v>
      </c>
      <c r="C152" s="54"/>
      <c r="D152" s="55">
        <v>5071</v>
      </c>
      <c r="E152" s="56">
        <v>45611</v>
      </c>
    </row>
    <row r="153" spans="1:6" ht="16">
      <c r="A153" s="11"/>
      <c r="B153" s="54" t="s">
        <v>7178</v>
      </c>
      <c r="C153" s="54"/>
      <c r="D153" s="55">
        <v>5081</v>
      </c>
      <c r="E153" s="56" t="s">
        <v>7179</v>
      </c>
    </row>
    <row r="154" spans="1:6" ht="16">
      <c r="A154" s="11"/>
      <c r="B154" s="54" t="s">
        <v>7180</v>
      </c>
      <c r="C154" s="54"/>
      <c r="D154" s="55">
        <v>5090</v>
      </c>
      <c r="E154" s="56">
        <v>4571</v>
      </c>
      <c r="F154" s="72"/>
    </row>
    <row r="155" spans="1:6" s="73" customFormat="1" ht="16">
      <c r="A155" s="11"/>
      <c r="B155" s="54" t="s">
        <v>7181</v>
      </c>
      <c r="C155" s="54"/>
      <c r="D155" s="55">
        <v>5171</v>
      </c>
      <c r="E155" s="56">
        <v>4581</v>
      </c>
      <c r="F155" s="72"/>
    </row>
    <row r="156" spans="1:6" s="73" customFormat="1" ht="16">
      <c r="A156" s="11"/>
      <c r="B156" s="54" t="s">
        <v>7182</v>
      </c>
      <c r="C156" s="54"/>
      <c r="D156" s="55">
        <v>5181</v>
      </c>
      <c r="E156" s="56">
        <v>4582</v>
      </c>
      <c r="F156" s="72"/>
    </row>
    <row r="157" spans="1:6" s="73" customFormat="1" ht="16">
      <c r="A157" s="11"/>
      <c r="B157" s="54" t="s">
        <v>7183</v>
      </c>
      <c r="C157" s="54"/>
      <c r="D157" s="55">
        <v>5191</v>
      </c>
      <c r="E157" s="56">
        <v>4583</v>
      </c>
      <c r="F157" s="72"/>
    </row>
    <row r="158" spans="1:6" s="73" customFormat="1" ht="16">
      <c r="A158" s="11"/>
      <c r="B158" s="54" t="s">
        <v>7184</v>
      </c>
      <c r="C158" s="54"/>
      <c r="D158" s="55">
        <v>5276</v>
      </c>
      <c r="E158" s="56" t="s">
        <v>7185</v>
      </c>
      <c r="F158" s="72"/>
    </row>
    <row r="159" spans="1:6" s="73" customFormat="1" ht="16">
      <c r="A159" s="11"/>
      <c r="B159" s="54" t="s">
        <v>7186</v>
      </c>
      <c r="C159" s="54"/>
      <c r="D159" s="55">
        <v>5281</v>
      </c>
      <c r="E159" s="56">
        <v>45913</v>
      </c>
      <c r="F159" s="72"/>
    </row>
    <row r="160" spans="1:6" s="73" customFormat="1" ht="16">
      <c r="A160" s="11"/>
      <c r="B160" s="54" t="s">
        <v>7187</v>
      </c>
      <c r="C160" s="54"/>
      <c r="D160" s="55">
        <v>5296</v>
      </c>
      <c r="E160" s="56">
        <v>45914</v>
      </c>
      <c r="F160" s="72"/>
    </row>
    <row r="161" spans="1:6" s="73" customFormat="1" ht="16">
      <c r="A161" s="11"/>
      <c r="B161" s="54" t="s">
        <v>7188</v>
      </c>
      <c r="C161" s="54"/>
      <c r="D161" s="55">
        <v>5371</v>
      </c>
      <c r="E161" s="56">
        <v>45921</v>
      </c>
      <c r="F161" s="72"/>
    </row>
    <row r="162" spans="1:6" ht="16">
      <c r="A162" s="11"/>
      <c r="B162" s="54" t="s">
        <v>7189</v>
      </c>
      <c r="C162" s="54"/>
      <c r="D162" s="55">
        <v>5382</v>
      </c>
      <c r="E162" s="56">
        <v>4551</v>
      </c>
      <c r="F162" s="72"/>
    </row>
    <row r="163" spans="1:6" ht="32">
      <c r="A163" s="11"/>
      <c r="B163" s="54" t="s">
        <v>7190</v>
      </c>
      <c r="C163" s="54"/>
      <c r="D163" s="55">
        <v>5392</v>
      </c>
      <c r="E163" s="56">
        <v>4552</v>
      </c>
      <c r="F163" s="72"/>
    </row>
    <row r="164" spans="1:6" ht="16">
      <c r="A164" s="11"/>
      <c r="B164" s="54" t="s">
        <v>7191</v>
      </c>
      <c r="C164" s="54"/>
      <c r="D164" s="55">
        <v>5471</v>
      </c>
      <c r="E164" s="56">
        <v>4593</v>
      </c>
      <c r="F164" s="72"/>
    </row>
    <row r="165" spans="1:6" ht="16">
      <c r="A165" s="11"/>
      <c r="B165" s="54" t="s">
        <v>7192</v>
      </c>
      <c r="C165" s="54"/>
      <c r="D165" s="55">
        <v>5481</v>
      </c>
      <c r="E165" s="56">
        <v>45941</v>
      </c>
      <c r="F165" s="72"/>
    </row>
    <row r="166" spans="1:6" ht="20.5" customHeight="1">
      <c r="A166" s="11"/>
      <c r="B166" s="54" t="s">
        <v>7193</v>
      </c>
      <c r="C166" s="54"/>
      <c r="D166" s="55">
        <v>5491</v>
      </c>
      <c r="E166" s="56">
        <v>4595</v>
      </c>
      <c r="F166" s="72"/>
    </row>
    <row r="167" spans="1:6" ht="16">
      <c r="A167" s="11"/>
      <c r="B167" s="54" t="s">
        <v>7194</v>
      </c>
      <c r="C167" s="54"/>
      <c r="D167" s="55">
        <v>5571</v>
      </c>
      <c r="E167" s="56">
        <v>45942</v>
      </c>
      <c r="F167" s="72"/>
    </row>
    <row r="168" spans="1:6" ht="16">
      <c r="A168" s="11"/>
      <c r="B168" s="54" t="s">
        <v>7195</v>
      </c>
      <c r="C168" s="54"/>
      <c r="D168" s="55">
        <v>5581</v>
      </c>
      <c r="E168" s="56">
        <v>4599</v>
      </c>
      <c r="F168" s="72"/>
    </row>
    <row r="169" spans="1:6" ht="16">
      <c r="A169" s="11"/>
      <c r="B169" s="54" t="s">
        <v>7196</v>
      </c>
      <c r="C169" s="54"/>
      <c r="D169" s="55">
        <v>5680</v>
      </c>
      <c r="E169" s="56">
        <v>4572</v>
      </c>
    </row>
    <row r="170" spans="1:6" ht="16">
      <c r="A170" s="11"/>
      <c r="B170" s="54" t="s">
        <v>7197</v>
      </c>
      <c r="C170" s="54"/>
      <c r="D170" s="55">
        <v>5791</v>
      </c>
      <c r="E170" s="56" t="s">
        <v>7198</v>
      </c>
    </row>
    <row r="171" spans="1:6">
      <c r="A171" s="27"/>
      <c r="B171" s="54"/>
      <c r="C171" s="54"/>
      <c r="D171" s="55"/>
      <c r="E171" s="56"/>
    </row>
    <row r="172" spans="1:6" ht="32">
      <c r="A172" s="27" t="s">
        <v>7199</v>
      </c>
      <c r="B172" s="54"/>
      <c r="C172" s="54"/>
      <c r="D172" s="55" t="s">
        <v>7200</v>
      </c>
      <c r="E172" s="56" t="s">
        <v>7201</v>
      </c>
    </row>
    <row r="173" spans="1:6">
      <c r="A173" s="27"/>
      <c r="B173" s="54"/>
      <c r="C173" s="54"/>
      <c r="D173" s="55"/>
      <c r="E173" s="56"/>
    </row>
    <row r="174" spans="1:6" ht="16">
      <c r="A174" s="27"/>
      <c r="B174" s="58" t="s">
        <v>7202</v>
      </c>
      <c r="C174" s="54"/>
      <c r="D174" s="59" t="s">
        <v>7203</v>
      </c>
      <c r="E174" s="60" t="s">
        <v>7204</v>
      </c>
    </row>
    <row r="175" spans="1:6">
      <c r="A175" s="27"/>
      <c r="B175" s="54"/>
      <c r="C175" s="54"/>
      <c r="D175" s="55"/>
      <c r="E175" s="56"/>
    </row>
    <row r="176" spans="1:6" ht="16">
      <c r="A176" s="11"/>
      <c r="B176" s="54" t="s">
        <v>7205</v>
      </c>
      <c r="C176" s="54"/>
      <c r="D176" s="55">
        <v>6070</v>
      </c>
      <c r="E176" s="56">
        <v>481</v>
      </c>
    </row>
    <row r="177" spans="1:5" ht="16">
      <c r="A177" s="11"/>
      <c r="B177" s="54" t="s">
        <v>7206</v>
      </c>
      <c r="C177" s="54"/>
      <c r="D177" s="55">
        <v>6080</v>
      </c>
      <c r="E177" s="56">
        <v>482</v>
      </c>
    </row>
    <row r="178" spans="1:5" ht="16">
      <c r="A178" s="11"/>
      <c r="B178" s="54" t="s">
        <v>7207</v>
      </c>
      <c r="C178" s="54"/>
      <c r="D178" s="55">
        <v>6090</v>
      </c>
      <c r="E178" s="56">
        <v>483</v>
      </c>
    </row>
    <row r="179" spans="1:5" ht="16">
      <c r="A179" s="11"/>
      <c r="B179" s="54" t="s">
        <v>7208</v>
      </c>
      <c r="C179" s="54"/>
      <c r="D179" s="55">
        <v>6170</v>
      </c>
      <c r="E179" s="56">
        <v>484</v>
      </c>
    </row>
    <row r="180" spans="1:5" ht="32">
      <c r="A180" s="11"/>
      <c r="B180" s="54" t="s">
        <v>7209</v>
      </c>
      <c r="C180" s="54"/>
      <c r="D180" s="55">
        <v>6180</v>
      </c>
      <c r="E180" s="56" t="s">
        <v>7210</v>
      </c>
    </row>
    <row r="181" spans="1:5" ht="16">
      <c r="A181" s="11"/>
      <c r="B181" s="54" t="s">
        <v>7211</v>
      </c>
      <c r="C181" s="54"/>
      <c r="D181" s="55">
        <v>6190</v>
      </c>
      <c r="E181" s="56">
        <v>4853</v>
      </c>
    </row>
    <row r="182" spans="1:5" ht="16">
      <c r="A182" s="11"/>
      <c r="B182" s="54" t="s">
        <v>7212</v>
      </c>
      <c r="C182" s="54"/>
      <c r="D182" s="55">
        <v>6270</v>
      </c>
      <c r="E182" s="56">
        <v>486</v>
      </c>
    </row>
    <row r="183" spans="1:5" ht="16">
      <c r="A183" s="11"/>
      <c r="B183" s="54" t="s">
        <v>7213</v>
      </c>
      <c r="C183" s="54"/>
      <c r="D183" s="55">
        <v>6280</v>
      </c>
      <c r="E183" s="56">
        <v>487</v>
      </c>
    </row>
    <row r="184" spans="1:5" ht="16">
      <c r="A184" s="11"/>
      <c r="B184" s="54" t="s">
        <v>7214</v>
      </c>
      <c r="C184" s="54"/>
      <c r="D184" s="55">
        <v>6290</v>
      </c>
      <c r="E184" s="56">
        <v>488</v>
      </c>
    </row>
    <row r="185" spans="1:5" ht="16">
      <c r="A185" s="11"/>
      <c r="B185" s="54" t="s">
        <v>7215</v>
      </c>
      <c r="C185" s="54"/>
      <c r="D185" s="55">
        <v>6370</v>
      </c>
      <c r="E185" s="56">
        <v>491</v>
      </c>
    </row>
    <row r="186" spans="1:5" ht="16">
      <c r="A186" s="11"/>
      <c r="B186" s="54" t="s">
        <v>7216</v>
      </c>
      <c r="C186" s="54"/>
      <c r="D186" s="55">
        <v>6380</v>
      </c>
      <c r="E186" s="56">
        <v>492</v>
      </c>
    </row>
    <row r="187" spans="1:5" ht="16">
      <c r="A187" s="11"/>
      <c r="B187" s="54" t="s">
        <v>7217</v>
      </c>
      <c r="C187" s="54"/>
      <c r="D187" s="55">
        <v>6390</v>
      </c>
      <c r="E187" s="56">
        <v>493</v>
      </c>
    </row>
    <row r="188" spans="1:5">
      <c r="A188" s="27"/>
      <c r="B188" s="54"/>
      <c r="C188" s="54"/>
      <c r="D188" s="55"/>
      <c r="E188" s="56"/>
    </row>
    <row r="189" spans="1:5" ht="16">
      <c r="A189" s="11"/>
      <c r="B189" s="58" t="s">
        <v>6119</v>
      </c>
      <c r="C189" s="54"/>
      <c r="D189" s="59" t="s">
        <v>7218</v>
      </c>
      <c r="E189" s="60">
        <v>22</v>
      </c>
    </row>
    <row r="190" spans="1:5">
      <c r="A190" s="11"/>
      <c r="B190" s="54"/>
      <c r="C190" s="54"/>
      <c r="D190" s="55"/>
      <c r="E190" s="56"/>
    </row>
    <row r="191" spans="1:5" ht="16">
      <c r="A191" s="11"/>
      <c r="B191" s="54" t="s">
        <v>7219</v>
      </c>
      <c r="C191" s="54"/>
      <c r="D191" s="62" t="s">
        <v>7220</v>
      </c>
      <c r="E191" s="56">
        <v>2211</v>
      </c>
    </row>
    <row r="192" spans="1:5" ht="16">
      <c r="A192" s="61"/>
      <c r="B192" s="54" t="s">
        <v>7221</v>
      </c>
      <c r="C192" s="54"/>
      <c r="D192" s="62" t="s">
        <v>7222</v>
      </c>
      <c r="E192" s="56">
        <v>2212</v>
      </c>
    </row>
    <row r="193" spans="1:6" ht="16">
      <c r="A193" s="61"/>
      <c r="B193" s="54" t="s">
        <v>7223</v>
      </c>
      <c r="C193" s="54"/>
      <c r="D193" s="62" t="s">
        <v>7224</v>
      </c>
      <c r="E193" s="56" t="s">
        <v>7225</v>
      </c>
      <c r="F193" s="54"/>
    </row>
    <row r="194" spans="1:6" ht="32">
      <c r="A194" s="61"/>
      <c r="B194" s="54" t="s">
        <v>7226</v>
      </c>
      <c r="C194" s="54"/>
      <c r="D194" s="62" t="s">
        <v>7227</v>
      </c>
      <c r="E194" s="56" t="s">
        <v>7228</v>
      </c>
    </row>
    <row r="195" spans="1:6" ht="16">
      <c r="A195" s="61"/>
      <c r="B195" s="54" t="s">
        <v>7229</v>
      </c>
      <c r="C195" s="54"/>
      <c r="D195" s="62" t="s">
        <v>7230</v>
      </c>
      <c r="E195" s="56">
        <v>22132</v>
      </c>
    </row>
    <row r="196" spans="1:6" ht="16">
      <c r="A196" s="61"/>
      <c r="B196" s="54" t="s">
        <v>7231</v>
      </c>
      <c r="C196" s="54"/>
      <c r="D196" s="62" t="s">
        <v>7232</v>
      </c>
      <c r="E196" s="56" t="s">
        <v>7233</v>
      </c>
      <c r="F196" s="54"/>
    </row>
    <row r="197" spans="1:6">
      <c r="A197" s="27"/>
      <c r="B197" s="54"/>
      <c r="C197" s="54"/>
      <c r="D197" s="55"/>
      <c r="E197" s="56"/>
    </row>
    <row r="198" spans="1:6" ht="16">
      <c r="A198" s="27" t="s">
        <v>7234</v>
      </c>
      <c r="B198" s="54"/>
      <c r="C198" s="54"/>
      <c r="D198" s="55" t="s">
        <v>7235</v>
      </c>
      <c r="E198" s="56">
        <v>51</v>
      </c>
    </row>
    <row r="199" spans="1:6">
      <c r="A199" s="27"/>
      <c r="B199" s="54"/>
      <c r="C199" s="54"/>
      <c r="D199" s="55"/>
      <c r="E199" s="56"/>
    </row>
    <row r="200" spans="1:6" ht="16">
      <c r="A200" s="61"/>
      <c r="B200" s="54" t="s">
        <v>7236</v>
      </c>
      <c r="C200" s="54"/>
      <c r="D200" s="55">
        <v>6471</v>
      </c>
      <c r="E200" s="56">
        <v>51311</v>
      </c>
    </row>
    <row r="201" spans="1:6" ht="32">
      <c r="A201" s="11"/>
      <c r="B201" s="54" t="s">
        <v>7237</v>
      </c>
      <c r="C201" s="54"/>
      <c r="D201" s="55">
        <v>6481</v>
      </c>
      <c r="E201" s="56" t="s">
        <v>7238</v>
      </c>
    </row>
    <row r="202" spans="1:6" ht="16">
      <c r="A202" s="11"/>
      <c r="B202" s="54" t="s">
        <v>7239</v>
      </c>
      <c r="C202" s="54"/>
      <c r="D202" s="55">
        <v>6490</v>
      </c>
      <c r="E202" s="56">
        <v>5132</v>
      </c>
    </row>
    <row r="203" spans="1:6" ht="16">
      <c r="A203" s="11"/>
      <c r="B203" s="54" t="s">
        <v>7240</v>
      </c>
      <c r="C203" s="54"/>
      <c r="D203" s="55">
        <v>6570</v>
      </c>
      <c r="E203" s="56">
        <v>5121</v>
      </c>
    </row>
    <row r="204" spans="1:6" ht="16">
      <c r="A204" s="11"/>
      <c r="B204" s="54" t="s">
        <v>7241</v>
      </c>
      <c r="C204" s="54"/>
      <c r="D204" s="55">
        <v>6590</v>
      </c>
      <c r="E204" s="56">
        <v>5122</v>
      </c>
    </row>
    <row r="205" spans="1:6" ht="16">
      <c r="A205" s="11"/>
      <c r="B205" s="54" t="s">
        <v>7242</v>
      </c>
      <c r="C205" s="54"/>
      <c r="D205" s="55">
        <v>6671</v>
      </c>
      <c r="E205" s="56">
        <v>516</v>
      </c>
    </row>
    <row r="206" spans="1:6" ht="16">
      <c r="A206" s="11"/>
      <c r="B206" s="54" t="s">
        <v>7243</v>
      </c>
      <c r="C206" s="54"/>
      <c r="D206" s="55">
        <v>6680</v>
      </c>
      <c r="E206" s="56">
        <v>517111</v>
      </c>
    </row>
    <row r="207" spans="1:6" ht="32">
      <c r="A207" s="11"/>
      <c r="B207" s="54" t="s">
        <v>7244</v>
      </c>
      <c r="C207" s="54"/>
      <c r="D207" s="55">
        <v>6690</v>
      </c>
      <c r="E207" s="56" t="s">
        <v>7245</v>
      </c>
    </row>
    <row r="208" spans="1:6" ht="32">
      <c r="A208" s="11"/>
      <c r="B208" s="54" t="s">
        <v>7246</v>
      </c>
      <c r="C208" s="54"/>
      <c r="D208" s="55">
        <v>6695</v>
      </c>
      <c r="E208" s="56">
        <v>5182</v>
      </c>
    </row>
    <row r="209" spans="1:5" ht="16">
      <c r="A209" s="11"/>
      <c r="B209" s="54" t="s">
        <v>7247</v>
      </c>
      <c r="C209" s="54"/>
      <c r="D209" s="55">
        <v>6770</v>
      </c>
      <c r="E209" s="56">
        <v>51921</v>
      </c>
    </row>
    <row r="210" spans="1:5" ht="16">
      <c r="A210" s="11"/>
      <c r="B210" s="54" t="s">
        <v>7248</v>
      </c>
      <c r="C210" s="54"/>
      <c r="D210" s="55">
        <v>6781</v>
      </c>
      <c r="E210" s="56">
        <v>51929</v>
      </c>
    </row>
    <row r="211" spans="1:5">
      <c r="A211"/>
      <c r="B211" s="54"/>
      <c r="C211" s="54"/>
      <c r="D211" s="55"/>
      <c r="E211" s="56"/>
    </row>
    <row r="212" spans="1:5">
      <c r="A212" s="27"/>
      <c r="B212" s="54"/>
      <c r="C212" s="54"/>
      <c r="D212" s="55"/>
      <c r="E212" s="56"/>
    </row>
    <row r="213" spans="1:5" ht="16">
      <c r="A213" s="27" t="s">
        <v>7249</v>
      </c>
      <c r="B213" s="54"/>
      <c r="C213" s="54"/>
      <c r="D213" s="55" t="s">
        <v>7250</v>
      </c>
      <c r="E213" s="56" t="s">
        <v>7251</v>
      </c>
    </row>
    <row r="214" spans="1:5">
      <c r="A214" s="27"/>
      <c r="B214" s="54"/>
      <c r="C214" s="54"/>
      <c r="D214" s="55"/>
      <c r="E214" s="56"/>
    </row>
    <row r="215" spans="1:5" ht="16">
      <c r="A215" s="27"/>
      <c r="B215" s="58" t="s">
        <v>7252</v>
      </c>
      <c r="C215" s="54"/>
      <c r="D215" s="59" t="s">
        <v>7253</v>
      </c>
      <c r="E215" s="60">
        <v>52</v>
      </c>
    </row>
    <row r="216" spans="1:5">
      <c r="A216" s="27"/>
      <c r="B216" s="54"/>
      <c r="C216" s="54"/>
      <c r="D216" s="55"/>
      <c r="E216" s="56"/>
    </row>
    <row r="217" spans="1:5" ht="16">
      <c r="A217" s="11"/>
      <c r="B217" s="54" t="s">
        <v>7254</v>
      </c>
      <c r="C217" s="54"/>
      <c r="D217" s="55">
        <v>6871</v>
      </c>
      <c r="E217" s="56" t="s">
        <v>7255</v>
      </c>
    </row>
    <row r="218" spans="1:5" ht="32">
      <c r="A218" s="11"/>
      <c r="B218" s="54" t="s">
        <v>7256</v>
      </c>
      <c r="C218" s="54"/>
      <c r="D218" s="55">
        <v>6881</v>
      </c>
      <c r="E218" s="56" t="s">
        <v>7257</v>
      </c>
    </row>
    <row r="219" spans="1:5" ht="16">
      <c r="A219" s="11"/>
      <c r="B219" s="54" t="s">
        <v>7258</v>
      </c>
      <c r="C219" s="54"/>
      <c r="D219" s="55">
        <v>6890</v>
      </c>
      <c r="E219" s="56" t="s">
        <v>7259</v>
      </c>
    </row>
    <row r="220" spans="1:5" ht="32">
      <c r="A220" s="11"/>
      <c r="B220" s="54" t="s">
        <v>7260</v>
      </c>
      <c r="C220" s="54"/>
      <c r="D220" s="65">
        <v>6970</v>
      </c>
      <c r="E220" s="64" t="s">
        <v>7261</v>
      </c>
    </row>
    <row r="221" spans="1:5" ht="16">
      <c r="A221" s="11"/>
      <c r="B221" s="54" t="s">
        <v>7262</v>
      </c>
      <c r="C221" s="54"/>
      <c r="D221" s="55">
        <v>6991</v>
      </c>
      <c r="E221" s="56">
        <v>5241</v>
      </c>
    </row>
    <row r="222" spans="1:5" ht="16">
      <c r="A222" s="11"/>
      <c r="B222" s="54" t="s">
        <v>7263</v>
      </c>
      <c r="C222" s="54"/>
      <c r="D222" s="55">
        <v>6992</v>
      </c>
      <c r="E222" s="56">
        <v>5242</v>
      </c>
    </row>
    <row r="223" spans="1:5">
      <c r="A223" s="27"/>
      <c r="B223" s="54"/>
      <c r="C223" s="54"/>
      <c r="D223" s="55"/>
      <c r="E223" s="56"/>
    </row>
    <row r="224" spans="1:5" ht="16">
      <c r="A224" s="11"/>
      <c r="B224" s="58" t="s">
        <v>7264</v>
      </c>
      <c r="C224" s="54"/>
      <c r="D224" s="59" t="s">
        <v>7265</v>
      </c>
      <c r="E224" s="60">
        <v>53</v>
      </c>
    </row>
    <row r="225" spans="1:6">
      <c r="A225" s="11"/>
      <c r="B225" s="54"/>
      <c r="C225" s="54"/>
      <c r="D225" s="55"/>
      <c r="E225" s="56"/>
    </row>
    <row r="226" spans="1:6" ht="32">
      <c r="A226" s="11"/>
      <c r="B226" s="54" t="s">
        <v>7266</v>
      </c>
      <c r="C226" s="54"/>
      <c r="D226" s="55">
        <v>7071</v>
      </c>
      <c r="E226" s="56" t="s">
        <v>7267</v>
      </c>
    </row>
    <row r="227" spans="1:6" ht="16">
      <c r="A227" s="11"/>
      <c r="B227" s="54" t="s">
        <v>7268</v>
      </c>
      <c r="C227" s="54"/>
      <c r="D227" s="55">
        <v>7072</v>
      </c>
      <c r="E227" s="56">
        <v>5313</v>
      </c>
    </row>
    <row r="228" spans="1:6" ht="16">
      <c r="A228" s="11"/>
      <c r="B228" s="54" t="s">
        <v>7269</v>
      </c>
      <c r="C228" s="54"/>
      <c r="D228" s="55">
        <v>7080</v>
      </c>
      <c r="E228" s="56">
        <v>5321</v>
      </c>
    </row>
    <row r="229" spans="1:6" ht="16">
      <c r="A229" s="11"/>
      <c r="B229" s="54" t="s">
        <v>7270</v>
      </c>
      <c r="C229" s="54"/>
      <c r="D229" s="55">
        <v>7181</v>
      </c>
      <c r="E229" s="56" t="s">
        <v>7271</v>
      </c>
    </row>
    <row r="230" spans="1:6" ht="32">
      <c r="A230" s="11"/>
      <c r="B230" s="54" t="s">
        <v>7272</v>
      </c>
      <c r="C230" s="54"/>
      <c r="D230" s="65">
        <v>7190</v>
      </c>
      <c r="E230" s="64" t="s">
        <v>7273</v>
      </c>
      <c r="F230" s="74"/>
    </row>
    <row r="231" spans="1:6" ht="16">
      <c r="A231" s="27"/>
      <c r="B231" s="54" t="s">
        <v>7274</v>
      </c>
      <c r="C231" s="54"/>
      <c r="D231" s="55"/>
      <c r="E231" s="56"/>
      <c r="F231" s="74"/>
    </row>
    <row r="232" spans="1:6">
      <c r="A232" s="27"/>
      <c r="B232" s="54"/>
      <c r="C232" s="54"/>
      <c r="D232" s="55"/>
      <c r="E232" s="56"/>
    </row>
    <row r="233" spans="1:6" ht="16">
      <c r="A233" s="27" t="s">
        <v>7275</v>
      </c>
      <c r="B233" s="54"/>
      <c r="C233" s="54"/>
      <c r="D233" s="55" t="s">
        <v>7276</v>
      </c>
      <c r="E233" s="56" t="s">
        <v>7277</v>
      </c>
    </row>
    <row r="234" spans="1:6">
      <c r="A234" s="27" t="s">
        <v>7278</v>
      </c>
      <c r="B234" s="54"/>
      <c r="C234" s="54"/>
      <c r="D234" s="55"/>
      <c r="E234" s="56"/>
    </row>
    <row r="235" spans="1:6">
      <c r="A235" s="27"/>
      <c r="B235" s="54"/>
      <c r="C235" s="54"/>
      <c r="D235" s="54"/>
      <c r="E235" s="56"/>
    </row>
    <row r="236" spans="1:6" ht="16">
      <c r="A236" s="27"/>
      <c r="B236" s="58" t="s">
        <v>6793</v>
      </c>
      <c r="C236" s="54"/>
      <c r="D236" s="59" t="s">
        <v>7279</v>
      </c>
      <c r="E236" s="60">
        <v>54</v>
      </c>
    </row>
    <row r="237" spans="1:6">
      <c r="A237" s="27"/>
      <c r="B237" s="54"/>
      <c r="C237" s="54"/>
      <c r="D237" s="55"/>
      <c r="E237" s="56"/>
    </row>
    <row r="238" spans="1:6" ht="16">
      <c r="A238" s="11"/>
      <c r="B238" s="54" t="s">
        <v>7280</v>
      </c>
      <c r="C238" s="54"/>
      <c r="D238" s="55">
        <v>7270</v>
      </c>
      <c r="E238" s="56">
        <v>5411</v>
      </c>
    </row>
    <row r="239" spans="1:6" ht="16">
      <c r="A239" s="11"/>
      <c r="B239" s="54" t="s">
        <v>7281</v>
      </c>
      <c r="C239" s="54"/>
      <c r="D239" s="65">
        <v>7280</v>
      </c>
      <c r="E239" s="64">
        <v>5412</v>
      </c>
    </row>
    <row r="240" spans="1:6" ht="16">
      <c r="A240" s="11"/>
      <c r="B240" s="54" t="s">
        <v>7282</v>
      </c>
      <c r="C240" s="54"/>
      <c r="D240" s="55">
        <v>7290</v>
      </c>
      <c r="E240" s="56">
        <v>5413</v>
      </c>
    </row>
    <row r="241" spans="1:5" ht="16">
      <c r="A241" s="11"/>
      <c r="B241" s="54" t="s">
        <v>7283</v>
      </c>
      <c r="C241" s="54"/>
      <c r="D241" s="55">
        <v>7370</v>
      </c>
      <c r="E241" s="56">
        <v>5414</v>
      </c>
    </row>
    <row r="242" spans="1:5" ht="16">
      <c r="A242" s="11"/>
      <c r="B242" s="54" t="s">
        <v>7284</v>
      </c>
      <c r="C242" s="54"/>
      <c r="D242" s="55">
        <v>7380</v>
      </c>
      <c r="E242" s="56">
        <v>5415</v>
      </c>
    </row>
    <row r="243" spans="1:5" ht="16">
      <c r="A243" s="11"/>
      <c r="B243" s="54" t="s">
        <v>7285</v>
      </c>
      <c r="C243" s="54"/>
      <c r="D243" s="55">
        <v>7390</v>
      </c>
      <c r="E243" s="56">
        <v>5416</v>
      </c>
    </row>
    <row r="244" spans="1:5" ht="16">
      <c r="A244" s="11"/>
      <c r="B244" s="54" t="s">
        <v>7286</v>
      </c>
      <c r="C244" s="54"/>
      <c r="D244" s="55">
        <v>7460</v>
      </c>
      <c r="E244" s="56">
        <v>5417</v>
      </c>
    </row>
    <row r="245" spans="1:5" ht="16">
      <c r="A245" s="11"/>
      <c r="B245" s="54" t="s">
        <v>7287</v>
      </c>
      <c r="C245" s="54"/>
      <c r="D245" s="55">
        <v>7470</v>
      </c>
      <c r="E245" s="56">
        <v>5418</v>
      </c>
    </row>
    <row r="246" spans="1:5" ht="16">
      <c r="A246" s="11"/>
      <c r="B246" s="54" t="s">
        <v>7288</v>
      </c>
      <c r="C246" s="54"/>
      <c r="D246" s="55">
        <v>7480</v>
      </c>
      <c r="E246" s="56">
        <v>54194</v>
      </c>
    </row>
    <row r="247" spans="1:5" ht="32">
      <c r="A247" s="11"/>
      <c r="B247" s="54" t="s">
        <v>7289</v>
      </c>
      <c r="C247" s="54"/>
      <c r="D247" s="55">
        <v>7490</v>
      </c>
      <c r="E247" s="56" t="s">
        <v>7290</v>
      </c>
    </row>
    <row r="248" spans="1:5">
      <c r="A248" s="27"/>
      <c r="B248" s="54"/>
      <c r="C248" s="54"/>
      <c r="D248" s="55"/>
      <c r="E248" s="56"/>
    </row>
    <row r="249" spans="1:5" ht="16">
      <c r="A249" s="11"/>
      <c r="B249" s="58" t="s">
        <v>7291</v>
      </c>
      <c r="C249" s="54"/>
      <c r="D249" s="59">
        <v>7570</v>
      </c>
      <c r="E249" s="60">
        <v>55</v>
      </c>
    </row>
    <row r="250" spans="1:5">
      <c r="A250" s="11"/>
      <c r="B250" s="54"/>
      <c r="C250" s="54"/>
      <c r="D250" s="55"/>
      <c r="E250" s="56"/>
    </row>
    <row r="251" spans="1:5" ht="16">
      <c r="A251" s="11"/>
      <c r="B251" s="54" t="s">
        <v>7292</v>
      </c>
      <c r="C251" s="54"/>
      <c r="D251" s="55">
        <v>7570</v>
      </c>
      <c r="E251" s="56">
        <v>55</v>
      </c>
    </row>
    <row r="252" spans="1:5">
      <c r="A252"/>
      <c r="B252" s="54"/>
      <c r="C252" s="54"/>
      <c r="D252" s="55"/>
      <c r="E252" s="56"/>
    </row>
    <row r="253" spans="1:5" ht="16">
      <c r="A253" s="11"/>
      <c r="B253" s="58" t="s">
        <v>7293</v>
      </c>
      <c r="C253" s="54"/>
      <c r="D253" s="59" t="s">
        <v>7294</v>
      </c>
      <c r="E253" s="60">
        <v>56</v>
      </c>
    </row>
    <row r="254" spans="1:5">
      <c r="A254" s="11"/>
      <c r="B254" s="54"/>
      <c r="C254" s="54"/>
      <c r="D254" s="55"/>
      <c r="E254" s="56"/>
    </row>
    <row r="255" spans="1:5" ht="16">
      <c r="A255" s="11"/>
      <c r="B255" s="54" t="s">
        <v>7295</v>
      </c>
      <c r="C255" s="54"/>
      <c r="D255" s="55">
        <v>7580</v>
      </c>
      <c r="E255" s="56">
        <v>5613</v>
      </c>
    </row>
    <row r="256" spans="1:5" ht="16">
      <c r="A256" s="11"/>
      <c r="B256" s="54" t="s">
        <v>7296</v>
      </c>
      <c r="C256" s="54"/>
      <c r="D256" s="55">
        <v>7590</v>
      </c>
      <c r="E256" s="56">
        <v>5614</v>
      </c>
    </row>
    <row r="257" spans="1:5" ht="16">
      <c r="A257" s="11"/>
      <c r="B257" s="54" t="s">
        <v>7297</v>
      </c>
      <c r="C257" s="54"/>
      <c r="D257" s="55">
        <v>7670</v>
      </c>
      <c r="E257" s="56">
        <v>5615</v>
      </c>
    </row>
    <row r="258" spans="1:5" ht="16">
      <c r="A258" s="11"/>
      <c r="B258" s="54" t="s">
        <v>7298</v>
      </c>
      <c r="C258" s="54"/>
      <c r="D258" s="55">
        <v>7680</v>
      </c>
      <c r="E258" s="56">
        <v>5616</v>
      </c>
    </row>
    <row r="259" spans="1:5" ht="16">
      <c r="A259" s="11"/>
      <c r="B259" s="54" t="s">
        <v>7299</v>
      </c>
      <c r="C259" s="54"/>
      <c r="D259" s="65">
        <v>7690</v>
      </c>
      <c r="E259" s="64" t="s">
        <v>7300</v>
      </c>
    </row>
    <row r="260" spans="1:5" ht="16">
      <c r="A260" s="11"/>
      <c r="B260" s="54" t="s">
        <v>7301</v>
      </c>
      <c r="C260" s="54"/>
      <c r="D260" s="55">
        <v>7770</v>
      </c>
      <c r="E260" s="56">
        <v>56173</v>
      </c>
    </row>
    <row r="261" spans="1:5" ht="16">
      <c r="A261" s="11"/>
      <c r="B261" s="54" t="s">
        <v>7302</v>
      </c>
      <c r="C261" s="54"/>
      <c r="D261" s="55">
        <v>7780</v>
      </c>
      <c r="E261" s="56" t="s">
        <v>7303</v>
      </c>
    </row>
    <row r="262" spans="1:5" ht="16">
      <c r="A262" s="11"/>
      <c r="B262" s="54" t="s">
        <v>7304</v>
      </c>
      <c r="C262" s="54"/>
      <c r="D262" s="55">
        <v>7790</v>
      </c>
      <c r="E262" s="56">
        <v>562</v>
      </c>
    </row>
    <row r="263" spans="1:5">
      <c r="A263" s="27"/>
      <c r="B263" s="54"/>
      <c r="C263" s="54"/>
      <c r="D263" s="55"/>
      <c r="E263" s="56"/>
    </row>
    <row r="264" spans="1:5" ht="16">
      <c r="A264" s="27"/>
      <c r="B264" s="54"/>
      <c r="C264" s="54"/>
      <c r="D264" s="55"/>
      <c r="E264" s="56" t="s">
        <v>7305</v>
      </c>
    </row>
    <row r="265" spans="1:5" ht="16">
      <c r="A265" s="27" t="s">
        <v>7306</v>
      </c>
      <c r="B265" s="54"/>
      <c r="C265" s="54"/>
      <c r="D265" s="55" t="s">
        <v>7307</v>
      </c>
      <c r="E265" s="56"/>
    </row>
    <row r="266" spans="1:5">
      <c r="A266" s="27"/>
      <c r="B266" s="54"/>
      <c r="C266" s="54"/>
      <c r="D266" s="55"/>
      <c r="E266" s="56"/>
    </row>
    <row r="267" spans="1:5" ht="16">
      <c r="A267" s="27"/>
      <c r="B267" s="58" t="s">
        <v>7308</v>
      </c>
      <c r="C267" s="75"/>
      <c r="D267" s="59" t="s">
        <v>7309</v>
      </c>
      <c r="E267" s="60">
        <v>61</v>
      </c>
    </row>
    <row r="268" spans="1:5">
      <c r="A268" s="27"/>
      <c r="B268" s="54"/>
      <c r="C268" s="54"/>
      <c r="D268" s="55"/>
      <c r="E268" s="56"/>
    </row>
    <row r="269" spans="1:5" ht="16">
      <c r="A269" s="11"/>
      <c r="B269" s="54" t="s">
        <v>7310</v>
      </c>
      <c r="C269" s="54"/>
      <c r="D269" s="55">
        <v>7860</v>
      </c>
      <c r="E269" s="56">
        <v>6111</v>
      </c>
    </row>
    <row r="270" spans="1:5" ht="16">
      <c r="A270" s="11"/>
      <c r="B270" s="54" t="s">
        <v>7311</v>
      </c>
      <c r="C270" s="54"/>
      <c r="D270" s="55">
        <v>7870</v>
      </c>
      <c r="E270" s="56" t="s">
        <v>7312</v>
      </c>
    </row>
    <row r="271" spans="1:5" ht="32">
      <c r="A271" s="11"/>
      <c r="B271" s="54" t="s">
        <v>7313</v>
      </c>
      <c r="C271" s="54"/>
      <c r="D271" s="55">
        <v>7880</v>
      </c>
      <c r="E271" s="56" t="s">
        <v>7314</v>
      </c>
    </row>
    <row r="272" spans="1:5" ht="16">
      <c r="A272" s="11"/>
      <c r="B272" s="54" t="s">
        <v>7315</v>
      </c>
      <c r="C272" s="54"/>
      <c r="D272" s="55">
        <v>7890</v>
      </c>
      <c r="E272" s="56" t="s">
        <v>7316</v>
      </c>
    </row>
    <row r="273" spans="1:5">
      <c r="A273"/>
      <c r="B273" s="54"/>
      <c r="C273" s="54"/>
      <c r="D273" s="55"/>
      <c r="E273" s="56"/>
    </row>
    <row r="274" spans="1:5" ht="16">
      <c r="A274" s="11"/>
      <c r="B274" s="58" t="s">
        <v>7317</v>
      </c>
      <c r="C274" s="75"/>
      <c r="D274" s="59" t="s">
        <v>7318</v>
      </c>
      <c r="E274" s="60">
        <v>62</v>
      </c>
    </row>
    <row r="275" spans="1:5">
      <c r="A275" s="11"/>
      <c r="B275" s="54"/>
      <c r="C275" s="54"/>
      <c r="D275" s="55"/>
      <c r="E275" s="56"/>
    </row>
    <row r="276" spans="1:5" ht="16">
      <c r="A276" s="11"/>
      <c r="B276" s="54" t="s">
        <v>7319</v>
      </c>
      <c r="C276" s="54"/>
      <c r="D276" s="55">
        <v>7970</v>
      </c>
      <c r="E276" s="56">
        <v>6211</v>
      </c>
    </row>
    <row r="277" spans="1:5" ht="16">
      <c r="A277" s="11"/>
      <c r="B277" s="54" t="s">
        <v>7320</v>
      </c>
      <c r="C277" s="54"/>
      <c r="D277" s="55">
        <v>7980</v>
      </c>
      <c r="E277" s="56">
        <v>6212</v>
      </c>
    </row>
    <row r="278" spans="1:5" ht="16">
      <c r="A278" s="11"/>
      <c r="B278" s="54" t="s">
        <v>7321</v>
      </c>
      <c r="C278" s="54"/>
      <c r="D278" s="55">
        <v>7990</v>
      </c>
      <c r="E278" s="56">
        <v>62131</v>
      </c>
    </row>
    <row r="279" spans="1:5" ht="16">
      <c r="A279" s="11"/>
      <c r="B279" s="54" t="s">
        <v>7322</v>
      </c>
      <c r="C279" s="54"/>
      <c r="D279" s="55">
        <v>8070</v>
      </c>
      <c r="E279" s="56">
        <v>62132</v>
      </c>
    </row>
    <row r="280" spans="1:5" ht="16">
      <c r="A280" s="11"/>
      <c r="B280" s="54" t="s">
        <v>7323</v>
      </c>
      <c r="C280" s="54"/>
      <c r="D280" s="55">
        <v>8080</v>
      </c>
      <c r="E280" s="56" t="s">
        <v>7324</v>
      </c>
    </row>
    <row r="281" spans="1:5" ht="16">
      <c r="A281" s="11"/>
      <c r="B281" s="54" t="s">
        <v>7325</v>
      </c>
      <c r="C281" s="54"/>
      <c r="D281" s="55">
        <v>8090</v>
      </c>
      <c r="E281" s="56">
        <v>6214</v>
      </c>
    </row>
    <row r="282" spans="1:5" ht="16">
      <c r="A282" s="11"/>
      <c r="B282" s="54" t="s">
        <v>7326</v>
      </c>
      <c r="C282" s="54"/>
      <c r="D282" s="55">
        <v>8170</v>
      </c>
      <c r="E282" s="56">
        <v>6216</v>
      </c>
    </row>
    <row r="283" spans="1:5" ht="16">
      <c r="A283" s="11"/>
      <c r="B283" s="54" t="s">
        <v>7327</v>
      </c>
      <c r="C283" s="54"/>
      <c r="D283" s="55">
        <v>8180</v>
      </c>
      <c r="E283" s="56" t="s">
        <v>7328</v>
      </c>
    </row>
    <row r="284" spans="1:5" ht="32">
      <c r="A284" s="11"/>
      <c r="B284" s="54" t="s">
        <v>7329</v>
      </c>
      <c r="C284" s="54"/>
      <c r="D284" s="55">
        <v>8191</v>
      </c>
      <c r="E284" s="56" t="s">
        <v>7330</v>
      </c>
    </row>
    <row r="285" spans="1:5" ht="16">
      <c r="A285" s="11"/>
      <c r="B285" s="54" t="s">
        <v>7331</v>
      </c>
      <c r="C285" s="54"/>
      <c r="D285" s="55">
        <v>8192</v>
      </c>
      <c r="E285" s="56">
        <v>6222</v>
      </c>
    </row>
    <row r="286" spans="1:5" ht="16">
      <c r="A286" s="11"/>
      <c r="B286" s="54" t="s">
        <v>7332</v>
      </c>
      <c r="C286" s="54"/>
      <c r="D286" s="55">
        <v>8270</v>
      </c>
      <c r="E286" s="56">
        <v>6231</v>
      </c>
    </row>
    <row r="287" spans="1:5" ht="16">
      <c r="A287" s="11"/>
      <c r="B287" s="54" t="s">
        <v>7333</v>
      </c>
      <c r="C287" s="54"/>
      <c r="D287" s="55">
        <v>8290</v>
      </c>
      <c r="E287" s="56" t="s">
        <v>7334</v>
      </c>
    </row>
    <row r="288" spans="1:5" ht="16">
      <c r="A288" s="11"/>
      <c r="B288" s="54" t="s">
        <v>7335</v>
      </c>
      <c r="C288" s="54"/>
      <c r="D288" s="55">
        <v>8370</v>
      </c>
      <c r="E288" s="56">
        <v>6241</v>
      </c>
    </row>
    <row r="289" spans="1:5" ht="32">
      <c r="A289" s="11"/>
      <c r="B289" s="54" t="s">
        <v>7336</v>
      </c>
      <c r="C289" s="54"/>
      <c r="D289" s="55">
        <v>8380</v>
      </c>
      <c r="E289" s="56">
        <v>6242</v>
      </c>
    </row>
    <row r="290" spans="1:5" ht="16">
      <c r="A290" s="11"/>
      <c r="B290" s="54" t="s">
        <v>7337</v>
      </c>
      <c r="C290" s="54"/>
      <c r="D290" s="55">
        <v>8390</v>
      </c>
      <c r="E290" s="56">
        <v>6243</v>
      </c>
    </row>
    <row r="291" spans="1:5" ht="16">
      <c r="A291" s="11"/>
      <c r="B291" s="54" t="s">
        <v>7338</v>
      </c>
      <c r="C291" s="54"/>
      <c r="D291" s="55">
        <v>8470</v>
      </c>
      <c r="E291" s="56">
        <v>6244</v>
      </c>
    </row>
    <row r="292" spans="1:5">
      <c r="A292" s="27"/>
      <c r="B292" s="54"/>
      <c r="C292" s="54"/>
      <c r="D292" s="55"/>
      <c r="E292" s="56"/>
    </row>
    <row r="293" spans="1:5">
      <c r="A293" s="27"/>
      <c r="B293" s="54"/>
      <c r="C293" s="54"/>
      <c r="D293" s="55"/>
      <c r="E293" s="56"/>
    </row>
    <row r="294" spans="1:5" ht="16">
      <c r="A294" s="27" t="s">
        <v>6981</v>
      </c>
      <c r="B294" s="53"/>
      <c r="C294" s="54"/>
      <c r="D294" s="55" t="s">
        <v>7339</v>
      </c>
      <c r="E294" s="56" t="s">
        <v>7340</v>
      </c>
    </row>
    <row r="295" spans="1:5">
      <c r="A295" s="27"/>
      <c r="B295" s="53"/>
      <c r="C295" s="54"/>
      <c r="D295" s="55"/>
      <c r="E295" s="56"/>
    </row>
    <row r="296" spans="1:5" ht="16">
      <c r="A296" s="27"/>
      <c r="B296" s="58" t="s">
        <v>3704</v>
      </c>
      <c r="C296" s="75"/>
      <c r="D296" s="59" t="s">
        <v>7341</v>
      </c>
      <c r="E296" s="60">
        <v>71</v>
      </c>
    </row>
    <row r="297" spans="1:5">
      <c r="A297" s="27"/>
      <c r="B297" s="54"/>
      <c r="C297" s="54"/>
      <c r="D297" s="55"/>
      <c r="E297" s="56"/>
    </row>
    <row r="298" spans="1:5" ht="16">
      <c r="A298" s="11"/>
      <c r="B298" s="54" t="s">
        <v>7342</v>
      </c>
      <c r="C298" s="54"/>
      <c r="D298" s="55">
        <v>8561</v>
      </c>
      <c r="E298" s="56">
        <v>7111</v>
      </c>
    </row>
    <row r="299" spans="1:5" ht="16">
      <c r="A299" s="11"/>
      <c r="B299" s="54" t="s">
        <v>7343</v>
      </c>
      <c r="C299" s="54"/>
      <c r="D299" s="55">
        <v>8562</v>
      </c>
      <c r="E299" s="56">
        <v>7112</v>
      </c>
    </row>
    <row r="300" spans="1:5" ht="48">
      <c r="A300" s="11"/>
      <c r="B300" s="54" t="s">
        <v>7344</v>
      </c>
      <c r="C300" s="54"/>
      <c r="D300" s="55">
        <v>8563</v>
      </c>
      <c r="E300" s="56" t="s">
        <v>7345</v>
      </c>
    </row>
    <row r="301" spans="1:5" ht="16">
      <c r="A301" s="11"/>
      <c r="B301" s="54" t="s">
        <v>7346</v>
      </c>
      <c r="C301" s="54"/>
      <c r="D301" s="55">
        <v>8564</v>
      </c>
      <c r="E301" s="56">
        <v>7115</v>
      </c>
    </row>
    <row r="302" spans="1:5" ht="16">
      <c r="A302" s="11"/>
      <c r="B302" s="54" t="s">
        <v>7347</v>
      </c>
      <c r="C302" s="54"/>
      <c r="D302" s="55">
        <v>8570</v>
      </c>
      <c r="E302" s="56">
        <v>712</v>
      </c>
    </row>
    <row r="303" spans="1:5" ht="16">
      <c r="A303" s="11"/>
      <c r="B303" s="54" t="s">
        <v>7348</v>
      </c>
      <c r="C303" s="54"/>
      <c r="D303" s="55">
        <v>8580</v>
      </c>
      <c r="E303" s="56">
        <v>71395</v>
      </c>
    </row>
    <row r="304" spans="1:5" ht="16">
      <c r="A304" s="11"/>
      <c r="B304" s="54" t="s">
        <v>7349</v>
      </c>
      <c r="C304" s="54"/>
      <c r="D304" s="55">
        <v>8590</v>
      </c>
      <c r="E304" s="56" t="s">
        <v>7350</v>
      </c>
    </row>
    <row r="305" spans="1:5">
      <c r="A305" s="27"/>
      <c r="B305" s="54"/>
      <c r="C305" s="54"/>
      <c r="D305" s="55"/>
      <c r="E305" s="56"/>
    </row>
    <row r="306" spans="1:5" ht="16">
      <c r="A306" s="27"/>
      <c r="B306" s="58" t="s">
        <v>7351</v>
      </c>
      <c r="C306" s="75"/>
      <c r="D306" s="59" t="s">
        <v>7352</v>
      </c>
      <c r="E306" s="60">
        <v>72</v>
      </c>
    </row>
    <row r="307" spans="1:5">
      <c r="A307" s="27"/>
      <c r="B307" s="54"/>
      <c r="C307" s="54"/>
      <c r="D307" s="55"/>
      <c r="E307" s="56"/>
    </row>
    <row r="308" spans="1:5" ht="16">
      <c r="A308" s="11"/>
      <c r="B308" s="54" t="s">
        <v>7353</v>
      </c>
      <c r="C308" s="54"/>
      <c r="D308" s="55">
        <v>8660</v>
      </c>
      <c r="E308" s="56">
        <v>7211</v>
      </c>
    </row>
    <row r="309" spans="1:5" ht="32">
      <c r="A309" s="11"/>
      <c r="B309" s="54" t="s">
        <v>7354</v>
      </c>
      <c r="C309" s="54"/>
      <c r="D309" s="65">
        <v>8670</v>
      </c>
      <c r="E309" s="64" t="s">
        <v>7355</v>
      </c>
    </row>
    <row r="310" spans="1:5" ht="16">
      <c r="A310" s="11"/>
      <c r="B310" s="54" t="s">
        <v>7356</v>
      </c>
      <c r="C310" s="54"/>
      <c r="D310" s="55">
        <v>8680</v>
      </c>
      <c r="E310" s="56" t="s">
        <v>7357</v>
      </c>
    </row>
    <row r="311" spans="1:5" ht="16">
      <c r="A311" s="11"/>
      <c r="B311" s="54" t="s">
        <v>7358</v>
      </c>
      <c r="C311" s="54"/>
      <c r="D311" s="55">
        <v>8690</v>
      </c>
      <c r="E311" s="56">
        <v>7224</v>
      </c>
    </row>
    <row r="312" spans="1:5">
      <c r="A312" s="27"/>
      <c r="B312" s="54"/>
      <c r="C312" s="54"/>
      <c r="D312" s="55"/>
      <c r="E312" s="56"/>
    </row>
    <row r="313" spans="1:5">
      <c r="A313" s="27"/>
      <c r="B313" s="54"/>
      <c r="C313" s="75"/>
      <c r="D313" s="55"/>
      <c r="E313" s="56"/>
    </row>
    <row r="314" spans="1:5" ht="16">
      <c r="A314" s="27" t="s">
        <v>7359</v>
      </c>
      <c r="B314" s="54"/>
      <c r="C314" s="54"/>
      <c r="D314" s="55" t="s">
        <v>7360</v>
      </c>
      <c r="E314" s="56">
        <v>81</v>
      </c>
    </row>
    <row r="315" spans="1:5">
      <c r="A315" s="27"/>
      <c r="B315" s="54"/>
      <c r="C315" s="54"/>
      <c r="D315" s="55"/>
      <c r="E315" s="56"/>
    </row>
    <row r="316" spans="1:5" ht="16">
      <c r="A316" s="11"/>
      <c r="B316" s="54" t="s">
        <v>7361</v>
      </c>
      <c r="C316" s="54"/>
      <c r="D316" s="55">
        <v>8770</v>
      </c>
      <c r="E316" s="56" t="s">
        <v>7362</v>
      </c>
    </row>
    <row r="317" spans="1:5" ht="16">
      <c r="A317" s="11"/>
      <c r="B317" s="54" t="s">
        <v>7363</v>
      </c>
      <c r="C317" s="54"/>
      <c r="D317" s="55">
        <v>8780</v>
      </c>
      <c r="E317" s="56">
        <v>811192</v>
      </c>
    </row>
    <row r="318" spans="1:5" ht="16">
      <c r="A318" s="11"/>
      <c r="B318" s="54" t="s">
        <v>7364</v>
      </c>
      <c r="C318" s="54"/>
      <c r="D318" s="65">
        <v>8790</v>
      </c>
      <c r="E318" s="64">
        <v>8112</v>
      </c>
    </row>
    <row r="319" spans="1:5" ht="32">
      <c r="A319" s="11"/>
      <c r="B319" s="54" t="s">
        <v>7365</v>
      </c>
      <c r="C319" s="54"/>
      <c r="D319" s="65">
        <v>8870</v>
      </c>
      <c r="E319" s="64">
        <v>8113</v>
      </c>
    </row>
    <row r="320" spans="1:5" ht="16">
      <c r="A320" s="11"/>
      <c r="B320" s="54" t="s">
        <v>7366</v>
      </c>
      <c r="C320" s="54"/>
      <c r="D320" s="65">
        <v>8891</v>
      </c>
      <c r="E320" s="64">
        <v>8114</v>
      </c>
    </row>
    <row r="321" spans="1:7" ht="16">
      <c r="A321" s="11"/>
      <c r="B321" s="54" t="s">
        <v>7367</v>
      </c>
      <c r="C321" s="54"/>
      <c r="D321" s="55">
        <v>8970</v>
      </c>
      <c r="E321" s="56">
        <v>812111</v>
      </c>
    </row>
    <row r="322" spans="1:7" ht="16">
      <c r="A322" s="11"/>
      <c r="B322" s="54" t="s">
        <v>7368</v>
      </c>
      <c r="C322" s="54"/>
      <c r="D322" s="55">
        <v>8980</v>
      </c>
      <c r="E322" s="56">
        <v>812112</v>
      </c>
    </row>
    <row r="323" spans="1:7" ht="16">
      <c r="A323" s="11"/>
      <c r="B323" s="54" t="s">
        <v>7369</v>
      </c>
      <c r="C323" s="54"/>
      <c r="D323" s="55">
        <v>8990</v>
      </c>
      <c r="E323" s="56" t="s">
        <v>7370</v>
      </c>
    </row>
    <row r="324" spans="1:7" ht="16">
      <c r="A324" s="11"/>
      <c r="B324" s="54" t="s">
        <v>7371</v>
      </c>
      <c r="C324" s="54"/>
      <c r="D324" s="55">
        <v>9070</v>
      </c>
      <c r="E324" s="56">
        <v>8123</v>
      </c>
    </row>
    <row r="325" spans="1:7" ht="16">
      <c r="A325" s="11"/>
      <c r="B325" s="54" t="s">
        <v>7372</v>
      </c>
      <c r="C325" s="54"/>
      <c r="D325" s="55">
        <v>9080</v>
      </c>
      <c r="E325" s="56">
        <v>8122</v>
      </c>
    </row>
    <row r="326" spans="1:7" ht="16">
      <c r="A326" s="11"/>
      <c r="B326" s="54" t="s">
        <v>7373</v>
      </c>
      <c r="C326" s="54"/>
      <c r="D326" s="55">
        <v>9090</v>
      </c>
      <c r="E326" s="56">
        <v>8129</v>
      </c>
    </row>
    <row r="327" spans="1:7" ht="16">
      <c r="A327" s="11"/>
      <c r="B327" s="54" t="s">
        <v>7374</v>
      </c>
      <c r="C327" s="54"/>
      <c r="D327" s="55">
        <v>9160</v>
      </c>
      <c r="E327" s="56">
        <v>8131</v>
      </c>
    </row>
    <row r="328" spans="1:7" ht="32">
      <c r="A328" s="11"/>
      <c r="B328" s="54" t="s">
        <v>7375</v>
      </c>
      <c r="C328" s="54"/>
      <c r="D328" s="65">
        <v>9170</v>
      </c>
      <c r="E328" s="64" t="s">
        <v>7376</v>
      </c>
    </row>
    <row r="329" spans="1:7" ht="16">
      <c r="A329" s="11"/>
      <c r="B329" s="54" t="s">
        <v>7377</v>
      </c>
      <c r="C329" s="54"/>
      <c r="D329" s="55">
        <v>9180</v>
      </c>
      <c r="E329" s="56">
        <v>81393</v>
      </c>
    </row>
    <row r="330" spans="1:7" ht="16">
      <c r="A330" s="11"/>
      <c r="B330" s="54" t="s">
        <v>7378</v>
      </c>
      <c r="C330" s="54"/>
      <c r="D330" s="65">
        <v>9190</v>
      </c>
      <c r="E330" s="64" t="s">
        <v>7379</v>
      </c>
    </row>
    <row r="331" spans="1:7" ht="16">
      <c r="A331" s="11"/>
      <c r="B331" s="54" t="s">
        <v>7380</v>
      </c>
      <c r="C331" s="54"/>
      <c r="D331" s="55">
        <v>9290</v>
      </c>
      <c r="E331" s="56">
        <v>814</v>
      </c>
    </row>
    <row r="332" spans="1:7">
      <c r="A332" s="27"/>
      <c r="B332" s="54"/>
      <c r="C332" s="54"/>
      <c r="D332" s="55"/>
      <c r="E332" s="56"/>
    </row>
    <row r="333" spans="1:7">
      <c r="A333" s="27"/>
      <c r="B333" s="54"/>
      <c r="C333" s="54"/>
      <c r="D333" s="55"/>
      <c r="E333" s="56"/>
    </row>
    <row r="334" spans="1:7" ht="16">
      <c r="A334" s="27" t="s">
        <v>7381</v>
      </c>
      <c r="B334" s="54"/>
      <c r="C334" s="54"/>
      <c r="D334" s="55" t="s">
        <v>7382</v>
      </c>
      <c r="E334" s="56">
        <v>92</v>
      </c>
    </row>
    <row r="335" spans="1:7">
      <c r="A335" s="27"/>
      <c r="B335" s="54"/>
      <c r="C335" s="54"/>
      <c r="D335" s="55"/>
      <c r="E335" s="56"/>
    </row>
    <row r="336" spans="1:7" ht="32">
      <c r="A336" s="11"/>
      <c r="B336" s="54" t="s">
        <v>7383</v>
      </c>
      <c r="C336" s="54"/>
      <c r="D336" s="55">
        <v>9370</v>
      </c>
      <c r="E336" s="56" t="s">
        <v>7384</v>
      </c>
      <c r="G336" s="54"/>
    </row>
    <row r="337" spans="1:7" ht="16">
      <c r="A337" s="11"/>
      <c r="B337" s="54" t="s">
        <v>7385</v>
      </c>
      <c r="C337" s="54"/>
      <c r="D337" s="55">
        <v>9380</v>
      </c>
      <c r="E337" s="56">
        <v>92113</v>
      </c>
    </row>
    <row r="338" spans="1:7" ht="16">
      <c r="A338" s="11"/>
      <c r="B338" s="54" t="s">
        <v>7386</v>
      </c>
      <c r="C338" s="54"/>
      <c r="D338" s="55">
        <v>9390</v>
      </c>
      <c r="E338" s="56">
        <v>92119</v>
      </c>
    </row>
    <row r="339" spans="1:7" ht="16">
      <c r="A339" s="11"/>
      <c r="B339" s="54" t="s">
        <v>7387</v>
      </c>
      <c r="C339" s="54"/>
      <c r="D339" s="55">
        <v>9470</v>
      </c>
      <c r="E339" s="56" t="s">
        <v>7388</v>
      </c>
      <c r="G339" s="54"/>
    </row>
    <row r="340" spans="1:7" ht="16">
      <c r="A340" s="11"/>
      <c r="B340" s="54" t="s">
        <v>7389</v>
      </c>
      <c r="C340" s="54"/>
      <c r="D340" s="55">
        <v>9480</v>
      </c>
      <c r="E340" s="56">
        <v>923</v>
      </c>
    </row>
    <row r="341" spans="1:7" ht="32">
      <c r="A341" s="11"/>
      <c r="B341" s="54" t="s">
        <v>7390</v>
      </c>
      <c r="C341" s="54"/>
      <c r="D341" s="65">
        <v>9490</v>
      </c>
      <c r="E341" s="64" t="s">
        <v>7391</v>
      </c>
    </row>
    <row r="342" spans="1:7" ht="32">
      <c r="A342" s="11"/>
      <c r="B342" s="54" t="s">
        <v>7392</v>
      </c>
      <c r="C342" s="54"/>
      <c r="D342" s="65">
        <v>9570</v>
      </c>
      <c r="E342" s="64" t="s">
        <v>7393</v>
      </c>
    </row>
    <row r="343" spans="1:7" ht="16">
      <c r="A343" s="11"/>
      <c r="B343" s="54" t="s">
        <v>7394</v>
      </c>
      <c r="C343" s="54"/>
      <c r="D343" s="55">
        <v>9590</v>
      </c>
      <c r="E343" s="56" t="s">
        <v>7395</v>
      </c>
    </row>
    <row r="344" spans="1:7">
      <c r="A344" s="27"/>
      <c r="B344" s="54"/>
      <c r="C344" s="54"/>
      <c r="D344" s="55"/>
      <c r="E344" s="56"/>
    </row>
    <row r="345" spans="1:7">
      <c r="A345" s="27"/>
      <c r="B345" s="54"/>
      <c r="C345" s="54"/>
      <c r="D345" s="55"/>
      <c r="E345" s="56"/>
    </row>
    <row r="346" spans="1:7" ht="16">
      <c r="A346" s="27" t="s">
        <v>7396</v>
      </c>
      <c r="B346" s="54"/>
      <c r="C346" s="54"/>
      <c r="D346" s="55" t="s">
        <v>7397</v>
      </c>
      <c r="E346" s="56" t="s">
        <v>7398</v>
      </c>
    </row>
    <row r="347" spans="1:7">
      <c r="A347" s="27"/>
      <c r="B347" s="54"/>
      <c r="C347" s="54"/>
      <c r="D347" s="55"/>
      <c r="E347" s="56"/>
    </row>
    <row r="348" spans="1:7" ht="16">
      <c r="A348" s="11"/>
      <c r="B348" s="54" t="s">
        <v>7399</v>
      </c>
      <c r="C348" s="54"/>
      <c r="D348" s="55">
        <v>9670</v>
      </c>
      <c r="E348" s="56" t="s">
        <v>7398</v>
      </c>
    </row>
    <row r="349" spans="1:7" ht="16">
      <c r="A349" s="11"/>
      <c r="B349" s="54" t="s">
        <v>7400</v>
      </c>
      <c r="C349" s="54"/>
      <c r="D349" s="55">
        <v>9680</v>
      </c>
      <c r="E349" s="56" t="s">
        <v>7398</v>
      </c>
    </row>
    <row r="350" spans="1:7" ht="16">
      <c r="A350" s="11"/>
      <c r="B350" s="54" t="s">
        <v>7401</v>
      </c>
      <c r="C350" s="54"/>
      <c r="D350" s="55">
        <v>9690</v>
      </c>
      <c r="E350" s="56" t="s">
        <v>7398</v>
      </c>
    </row>
    <row r="351" spans="1:7" ht="16">
      <c r="A351" s="11"/>
      <c r="B351" s="54" t="s">
        <v>7402</v>
      </c>
      <c r="C351" s="54"/>
      <c r="D351" s="55">
        <v>9770</v>
      </c>
      <c r="E351" s="56" t="s">
        <v>7398</v>
      </c>
    </row>
    <row r="352" spans="1:7" ht="16">
      <c r="A352" s="11"/>
      <c r="B352" s="54" t="s">
        <v>7403</v>
      </c>
      <c r="C352" s="54"/>
      <c r="D352" s="55">
        <v>9780</v>
      </c>
      <c r="E352" s="56" t="s">
        <v>7398</v>
      </c>
    </row>
    <row r="353" spans="1:6" ht="16">
      <c r="A353" s="11"/>
      <c r="B353" s="54" t="s">
        <v>7404</v>
      </c>
      <c r="C353" s="54"/>
      <c r="D353" s="55">
        <v>9790</v>
      </c>
      <c r="E353" s="56" t="s">
        <v>7398</v>
      </c>
    </row>
    <row r="354" spans="1:6" ht="16">
      <c r="A354" s="11"/>
      <c r="B354" s="54" t="s">
        <v>7405</v>
      </c>
      <c r="C354" s="54"/>
      <c r="D354" s="55">
        <v>9870</v>
      </c>
      <c r="E354" s="56" t="s">
        <v>7398</v>
      </c>
    </row>
    <row r="355" spans="1:6" s="48" customFormat="1">
      <c r="A355" s="10"/>
      <c r="B355" s="54"/>
      <c r="C355" s="54"/>
      <c r="D355" s="55"/>
      <c r="E355" s="56"/>
      <c r="F355" s="46"/>
    </row>
    <row r="356" spans="1:6" s="48" customFormat="1" ht="16">
      <c r="A356" s="11"/>
      <c r="B356" s="54" t="s">
        <v>7406</v>
      </c>
      <c r="C356" s="54"/>
      <c r="D356" s="55">
        <v>9920</v>
      </c>
      <c r="E356" s="56"/>
      <c r="F356" s="46"/>
    </row>
    <row r="357" spans="1:6" s="48" customFormat="1">
      <c r="B357" s="46"/>
      <c r="C357" s="46"/>
      <c r="D357" s="47"/>
      <c r="F357" s="46"/>
    </row>
    <row r="358" spans="1:6" s="48" customFormat="1">
      <c r="A358" s="52"/>
      <c r="B358" s="46"/>
      <c r="C358" s="46"/>
      <c r="D358" s="47"/>
      <c r="F358" s="46"/>
    </row>
  </sheetData>
  <mergeCells count="2">
    <mergeCell ref="A1:B1"/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4682-53F7-B84D-B556-C039111FE466}">
  <dimension ref="A1:B42"/>
  <sheetViews>
    <sheetView topLeftCell="A10" workbookViewId="0">
      <selection activeCell="B18" sqref="B18:B42"/>
    </sheetView>
    <sheetView workbookViewId="1">
      <selection activeCell="A21" sqref="A21"/>
    </sheetView>
  </sheetViews>
  <sheetFormatPr baseColWidth="10" defaultRowHeight="15"/>
  <cols>
    <col min="1" max="1" width="10.83203125" style="27"/>
    <col min="2" max="2" width="79.5" bestFit="1" customWidth="1"/>
  </cols>
  <sheetData>
    <row r="1" spans="1:2">
      <c r="A1" s="27" t="s">
        <v>7417</v>
      </c>
      <c r="B1" t="s">
        <v>7418</v>
      </c>
    </row>
    <row r="2" spans="1:2">
      <c r="A2" s="27" t="s">
        <v>3379</v>
      </c>
      <c r="B2" t="s">
        <v>3380</v>
      </c>
    </row>
    <row r="3" spans="1:2">
      <c r="A3" s="27" t="s">
        <v>6113</v>
      </c>
      <c r="B3" t="s">
        <v>6114</v>
      </c>
    </row>
    <row r="4" spans="1:2">
      <c r="A4" s="27" t="s">
        <v>3974</v>
      </c>
      <c r="B4" t="s">
        <v>3970</v>
      </c>
    </row>
    <row r="5" spans="1:2">
      <c r="A5" s="27" t="s">
        <v>2941</v>
      </c>
      <c r="B5" t="s">
        <v>2942</v>
      </c>
    </row>
    <row r="6" spans="1:2">
      <c r="A6" s="27" t="s">
        <v>6901</v>
      </c>
      <c r="B6" t="s">
        <v>6902</v>
      </c>
    </row>
    <row r="7" spans="1:2">
      <c r="A7" s="27" t="s">
        <v>4110</v>
      </c>
      <c r="B7" t="s">
        <v>4111</v>
      </c>
    </row>
    <row r="8" spans="1:2">
      <c r="A8" s="27" t="s">
        <v>6162</v>
      </c>
      <c r="B8" t="s">
        <v>6163</v>
      </c>
    </row>
    <row r="9" spans="1:2">
      <c r="A9" s="27" t="s">
        <v>6792</v>
      </c>
      <c r="B9" t="s">
        <v>6793</v>
      </c>
    </row>
    <row r="10" spans="1:2">
      <c r="A10" s="27" t="s">
        <v>6744</v>
      </c>
      <c r="B10" t="s">
        <v>6745</v>
      </c>
    </row>
    <row r="11" spans="1:2">
      <c r="A11" s="27" t="s">
        <v>6825</v>
      </c>
      <c r="B11" t="s">
        <v>6826</v>
      </c>
    </row>
    <row r="12" spans="1:2">
      <c r="A12" s="27" t="s">
        <v>4244</v>
      </c>
      <c r="B12" t="s">
        <v>4245</v>
      </c>
    </row>
    <row r="13" spans="1:2">
      <c r="A13" s="27" t="s">
        <v>6202</v>
      </c>
      <c r="B13" t="s">
        <v>6203</v>
      </c>
    </row>
    <row r="14" spans="1:2">
      <c r="A14" s="27" t="s">
        <v>3703</v>
      </c>
      <c r="B14" t="s">
        <v>3704</v>
      </c>
    </row>
    <row r="15" spans="1:2">
      <c r="A15" s="27" t="s">
        <v>6691</v>
      </c>
      <c r="B15" t="s">
        <v>6692</v>
      </c>
    </row>
    <row r="16" spans="1:2" ht="16">
      <c r="A16" s="79"/>
      <c r="B16" s="18"/>
    </row>
    <row r="18" spans="1:2">
      <c r="A18" s="27">
        <v>11</v>
      </c>
      <c r="B18" t="s">
        <v>3380</v>
      </c>
    </row>
    <row r="19" spans="1:2">
      <c r="A19" s="27">
        <v>21</v>
      </c>
      <c r="B19" t="s">
        <v>6114</v>
      </c>
    </row>
    <row r="20" spans="1:2">
      <c r="A20" s="27">
        <v>22</v>
      </c>
      <c r="B20" t="s">
        <v>6114</v>
      </c>
    </row>
    <row r="21" spans="1:2">
      <c r="A21" s="27">
        <v>23</v>
      </c>
      <c r="B21" t="s">
        <v>3970</v>
      </c>
    </row>
    <row r="22" spans="1:2">
      <c r="A22" s="27">
        <v>31</v>
      </c>
      <c r="B22" t="s">
        <v>2942</v>
      </c>
    </row>
    <row r="23" spans="1:2">
      <c r="A23" s="27">
        <v>32</v>
      </c>
      <c r="B23" t="s">
        <v>2942</v>
      </c>
    </row>
    <row r="24" spans="1:2">
      <c r="A24" s="27">
        <v>33</v>
      </c>
      <c r="B24" t="s">
        <v>2942</v>
      </c>
    </row>
    <row r="25" spans="1:2">
      <c r="A25" s="27">
        <v>42</v>
      </c>
      <c r="B25" t="s">
        <v>6902</v>
      </c>
    </row>
    <row r="26" spans="1:2">
      <c r="A26" s="27">
        <v>48</v>
      </c>
      <c r="B26" t="s">
        <v>6902</v>
      </c>
    </row>
    <row r="27" spans="1:2">
      <c r="A27" s="27">
        <v>49</v>
      </c>
      <c r="B27" t="s">
        <v>6902</v>
      </c>
    </row>
    <row r="28" spans="1:2">
      <c r="A28" s="27">
        <v>51</v>
      </c>
      <c r="B28" t="s">
        <v>4111</v>
      </c>
    </row>
    <row r="29" spans="1:2">
      <c r="A29" s="27">
        <v>54</v>
      </c>
      <c r="B29" t="s">
        <v>4111</v>
      </c>
    </row>
    <row r="30" spans="1:2">
      <c r="A30" s="27">
        <v>52</v>
      </c>
      <c r="B30" t="s">
        <v>6163</v>
      </c>
    </row>
    <row r="31" spans="1:2">
      <c r="A31" s="27">
        <v>53</v>
      </c>
      <c r="B31" t="s">
        <v>6163</v>
      </c>
    </row>
    <row r="32" spans="1:2">
      <c r="A32" s="27">
        <v>55</v>
      </c>
      <c r="B32" t="s">
        <v>6745</v>
      </c>
    </row>
    <row r="33" spans="1:2">
      <c r="A33" s="27">
        <v>56</v>
      </c>
      <c r="B33" t="s">
        <v>6826</v>
      </c>
    </row>
    <row r="34" spans="1:2">
      <c r="A34" s="27">
        <v>92</v>
      </c>
      <c r="B34" t="s">
        <v>6826</v>
      </c>
    </row>
    <row r="35" spans="1:2">
      <c r="A35" s="27">
        <v>61</v>
      </c>
      <c r="B35" t="s">
        <v>4245</v>
      </c>
    </row>
    <row r="36" spans="1:2">
      <c r="A36" s="27">
        <v>92</v>
      </c>
      <c r="B36" t="s">
        <v>4245</v>
      </c>
    </row>
    <row r="37" spans="1:2">
      <c r="A37" s="27">
        <v>62</v>
      </c>
      <c r="B37" t="s">
        <v>6203</v>
      </c>
    </row>
    <row r="38" spans="1:2">
      <c r="A38" s="27">
        <v>81</v>
      </c>
      <c r="B38" t="s">
        <v>6203</v>
      </c>
    </row>
    <row r="39" spans="1:2">
      <c r="A39" s="27">
        <v>71</v>
      </c>
      <c r="B39" t="s">
        <v>3704</v>
      </c>
    </row>
    <row r="40" spans="1:2">
      <c r="A40" s="27">
        <v>72</v>
      </c>
      <c r="B40" t="s">
        <v>6692</v>
      </c>
    </row>
    <row r="41" spans="1:2">
      <c r="A41" s="27">
        <v>44</v>
      </c>
      <c r="B41" t="s">
        <v>6692</v>
      </c>
    </row>
    <row r="42" spans="1:2">
      <c r="A42" s="27">
        <v>45</v>
      </c>
      <c r="B42" t="s">
        <v>6692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75A-A069-DB44-8691-4ABB309A5A49}">
  <dimension ref="A2:B852"/>
  <sheetViews>
    <sheetView workbookViewId="0">
      <selection activeCell="A2" sqref="A2:B6675"/>
    </sheetView>
    <sheetView workbookViewId="1"/>
  </sheetViews>
  <sheetFormatPr baseColWidth="10" defaultRowHeight="15"/>
  <sheetData>
    <row r="2" spans="1:2">
      <c r="A2" s="80">
        <v>11</v>
      </c>
      <c r="B2" s="81" t="s">
        <v>260</v>
      </c>
    </row>
    <row r="3" spans="1:2">
      <c r="A3" s="80">
        <v>11</v>
      </c>
      <c r="B3" s="81" t="s">
        <v>1022</v>
      </c>
    </row>
    <row r="4" spans="1:2">
      <c r="A4" s="80">
        <v>13</v>
      </c>
      <c r="B4" s="81" t="s">
        <v>370</v>
      </c>
    </row>
    <row r="5" spans="1:2">
      <c r="A5" s="80">
        <v>17</v>
      </c>
      <c r="B5" s="81" t="s">
        <v>532</v>
      </c>
    </row>
    <row r="6" spans="1:2">
      <c r="A6" s="80">
        <v>17</v>
      </c>
      <c r="B6" s="81" t="s">
        <v>746</v>
      </c>
    </row>
    <row r="7" spans="1:2">
      <c r="A7" s="80">
        <v>17</v>
      </c>
      <c r="B7" s="81" t="s">
        <v>1957</v>
      </c>
    </row>
    <row r="8" spans="1:2">
      <c r="A8" s="80">
        <v>17</v>
      </c>
      <c r="B8" s="81" t="s">
        <v>602</v>
      </c>
    </row>
    <row r="9" spans="1:2">
      <c r="A9" s="80">
        <v>19</v>
      </c>
      <c r="B9" s="81" t="s">
        <v>534</v>
      </c>
    </row>
    <row r="10" spans="1:2">
      <c r="A10" s="80">
        <v>19</v>
      </c>
      <c r="B10" s="81" t="s">
        <v>472</v>
      </c>
    </row>
    <row r="11" spans="1:2">
      <c r="A11" s="80">
        <v>19</v>
      </c>
      <c r="B11" s="81" t="s">
        <v>486</v>
      </c>
    </row>
    <row r="12" spans="1:2">
      <c r="A12" s="80">
        <v>19</v>
      </c>
      <c r="B12" s="81" t="s">
        <v>1042</v>
      </c>
    </row>
    <row r="13" spans="1:2">
      <c r="A13" s="80">
        <v>19</v>
      </c>
      <c r="B13" s="81" t="s">
        <v>1986</v>
      </c>
    </row>
    <row r="14" spans="1:2">
      <c r="A14" s="80">
        <v>19</v>
      </c>
      <c r="B14" s="81" t="s">
        <v>416</v>
      </c>
    </row>
    <row r="15" spans="1:2">
      <c r="A15" s="80">
        <v>19</v>
      </c>
      <c r="B15" s="81" t="s">
        <v>736</v>
      </c>
    </row>
    <row r="16" spans="1:2">
      <c r="A16" s="80">
        <v>19</v>
      </c>
      <c r="B16" s="81" t="s">
        <v>1684</v>
      </c>
    </row>
    <row r="17" spans="1:2">
      <c r="A17" s="80">
        <v>19</v>
      </c>
      <c r="B17" s="81" t="s">
        <v>254</v>
      </c>
    </row>
    <row r="18" spans="1:2">
      <c r="A18" s="80">
        <v>19</v>
      </c>
      <c r="B18" s="81" t="s">
        <v>590</v>
      </c>
    </row>
    <row r="19" spans="1:2">
      <c r="A19" s="80">
        <v>19</v>
      </c>
      <c r="B19" s="81" t="s">
        <v>2030</v>
      </c>
    </row>
    <row r="20" spans="1:2">
      <c r="A20" s="80">
        <v>19</v>
      </c>
      <c r="B20" s="81" t="s">
        <v>302</v>
      </c>
    </row>
    <row r="21" spans="1:2">
      <c r="A21" s="80">
        <v>29</v>
      </c>
      <c r="B21" s="81" t="s">
        <v>1192</v>
      </c>
    </row>
    <row r="22" spans="1:2">
      <c r="A22" s="80">
        <v>29</v>
      </c>
      <c r="B22" s="81" t="s">
        <v>1352</v>
      </c>
    </row>
    <row r="23" spans="1:2">
      <c r="A23" s="80">
        <v>31</v>
      </c>
      <c r="B23" s="81" t="s">
        <v>908</v>
      </c>
    </row>
    <row r="24" spans="1:2">
      <c r="A24" s="80">
        <v>33</v>
      </c>
      <c r="B24" s="81" t="s">
        <v>178</v>
      </c>
    </row>
    <row r="25" spans="1:2">
      <c r="A25" s="80">
        <v>37</v>
      </c>
      <c r="B25" s="81" t="s">
        <v>316</v>
      </c>
    </row>
    <row r="26" spans="1:2">
      <c r="A26" s="80">
        <v>37</v>
      </c>
      <c r="B26" s="81" t="s">
        <v>328</v>
      </c>
    </row>
    <row r="27" spans="1:2">
      <c r="A27" s="80">
        <v>39</v>
      </c>
      <c r="B27" s="81" t="s">
        <v>348</v>
      </c>
    </row>
    <row r="28" spans="1:2">
      <c r="A28" s="80">
        <v>39</v>
      </c>
      <c r="B28" s="81" t="s">
        <v>500</v>
      </c>
    </row>
    <row r="29" spans="1:2">
      <c r="A29" s="80">
        <v>45</v>
      </c>
      <c r="B29" s="81" t="s">
        <v>238</v>
      </c>
    </row>
    <row r="30" spans="1:2">
      <c r="A30" s="80">
        <v>45</v>
      </c>
      <c r="B30" s="81" t="s">
        <v>282</v>
      </c>
    </row>
    <row r="31" spans="1:2">
      <c r="A31" s="80">
        <v>45</v>
      </c>
      <c r="B31" s="81" t="s">
        <v>666</v>
      </c>
    </row>
    <row r="32" spans="1:2">
      <c r="A32" s="80">
        <v>45</v>
      </c>
      <c r="B32" s="81" t="s">
        <v>836</v>
      </c>
    </row>
    <row r="33" spans="1:2">
      <c r="A33" s="80">
        <v>45</v>
      </c>
      <c r="B33" s="81" t="s">
        <v>202</v>
      </c>
    </row>
    <row r="34" spans="1:2">
      <c r="A34" s="80">
        <v>45</v>
      </c>
      <c r="B34" s="81" t="s">
        <v>270</v>
      </c>
    </row>
    <row r="35" spans="1:2">
      <c r="A35" s="80">
        <v>45</v>
      </c>
      <c r="B35" s="81" t="s">
        <v>236</v>
      </c>
    </row>
    <row r="36" spans="1:2">
      <c r="A36" s="80">
        <v>45</v>
      </c>
      <c r="B36" s="81" t="s">
        <v>2537</v>
      </c>
    </row>
    <row r="37" spans="1:2">
      <c r="A37" s="80">
        <v>45</v>
      </c>
      <c r="B37" s="81" t="s">
        <v>192</v>
      </c>
    </row>
    <row r="38" spans="1:2">
      <c r="A38" s="80">
        <v>45</v>
      </c>
      <c r="B38" s="81" t="s">
        <v>168</v>
      </c>
    </row>
    <row r="39" spans="1:2">
      <c r="A39" s="80">
        <v>45</v>
      </c>
      <c r="B39" s="81" t="s">
        <v>396</v>
      </c>
    </row>
    <row r="40" spans="1:2">
      <c r="A40" s="80">
        <v>45</v>
      </c>
      <c r="B40" s="81" t="s">
        <v>542</v>
      </c>
    </row>
    <row r="41" spans="1:2">
      <c r="A41" s="80">
        <v>45</v>
      </c>
      <c r="B41" s="81" t="s">
        <v>210</v>
      </c>
    </row>
    <row r="42" spans="1:2">
      <c r="A42" s="80">
        <v>45</v>
      </c>
      <c r="B42" s="81" t="s">
        <v>2545</v>
      </c>
    </row>
    <row r="43" spans="1:2">
      <c r="A43" s="80">
        <v>49</v>
      </c>
      <c r="B43" s="81" t="s">
        <v>258</v>
      </c>
    </row>
    <row r="44" spans="1:2">
      <c r="A44" s="80">
        <v>51</v>
      </c>
      <c r="B44" s="81" t="s">
        <v>134</v>
      </c>
    </row>
    <row r="45" spans="1:2">
      <c r="A45" s="80">
        <v>51</v>
      </c>
      <c r="B45" s="81" t="s">
        <v>78</v>
      </c>
    </row>
    <row r="46" spans="1:2">
      <c r="A46" s="80">
        <v>51</v>
      </c>
      <c r="B46" s="81" t="s">
        <v>476</v>
      </c>
    </row>
    <row r="47" spans="1:2">
      <c r="A47" s="80">
        <v>51</v>
      </c>
      <c r="B47" s="81" t="s">
        <v>2692</v>
      </c>
    </row>
    <row r="48" spans="1:2">
      <c r="A48" s="80">
        <v>11</v>
      </c>
      <c r="B48" s="81" t="s">
        <v>750</v>
      </c>
    </row>
    <row r="49" spans="1:2">
      <c r="A49" s="80">
        <v>11</v>
      </c>
      <c r="B49" s="81" t="s">
        <v>756</v>
      </c>
    </row>
    <row r="50" spans="1:2">
      <c r="A50" s="80">
        <v>11</v>
      </c>
      <c r="B50" s="81" t="s">
        <v>1090</v>
      </c>
    </row>
    <row r="51" spans="1:2">
      <c r="A51" s="80">
        <v>13</v>
      </c>
      <c r="B51" s="81" t="s">
        <v>538</v>
      </c>
    </row>
    <row r="52" spans="1:2">
      <c r="A52" s="80">
        <v>17</v>
      </c>
      <c r="B52" s="81" t="s">
        <v>950</v>
      </c>
    </row>
    <row r="53" spans="1:2">
      <c r="A53" s="80">
        <v>17</v>
      </c>
      <c r="B53" s="81" t="s">
        <v>388</v>
      </c>
    </row>
    <row r="54" spans="1:2">
      <c r="A54" s="80">
        <v>17</v>
      </c>
      <c r="B54" s="81" t="s">
        <v>1618</v>
      </c>
    </row>
    <row r="55" spans="1:2">
      <c r="A55" s="80">
        <v>17</v>
      </c>
      <c r="B55" s="81" t="s">
        <v>614</v>
      </c>
    </row>
    <row r="56" spans="1:2">
      <c r="A56" s="80">
        <v>17</v>
      </c>
      <c r="B56" s="81" t="s">
        <v>1020</v>
      </c>
    </row>
    <row r="57" spans="1:2">
      <c r="A57" s="80">
        <v>17</v>
      </c>
      <c r="B57" s="81" t="s">
        <v>620</v>
      </c>
    </row>
    <row r="58" spans="1:2">
      <c r="A58" s="80">
        <v>17</v>
      </c>
      <c r="B58" s="81" t="s">
        <v>784</v>
      </c>
    </row>
    <row r="59" spans="1:2">
      <c r="A59" s="80">
        <v>17</v>
      </c>
      <c r="B59" s="81" t="s">
        <v>846</v>
      </c>
    </row>
    <row r="60" spans="1:2">
      <c r="A60" s="80">
        <v>17</v>
      </c>
      <c r="B60" s="81" t="s">
        <v>642</v>
      </c>
    </row>
    <row r="61" spans="1:2">
      <c r="A61" s="80">
        <v>17</v>
      </c>
      <c r="B61" s="81" t="s">
        <v>732</v>
      </c>
    </row>
    <row r="62" spans="1:2">
      <c r="A62" s="80">
        <v>17</v>
      </c>
      <c r="B62" s="81" t="s">
        <v>818</v>
      </c>
    </row>
    <row r="63" spans="1:2">
      <c r="A63" s="80">
        <v>17</v>
      </c>
      <c r="B63" s="81" t="s">
        <v>1973</v>
      </c>
    </row>
    <row r="64" spans="1:2">
      <c r="A64" s="80">
        <v>17</v>
      </c>
      <c r="B64" s="81" t="s">
        <v>1976</v>
      </c>
    </row>
    <row r="65" spans="1:2">
      <c r="A65" s="80">
        <v>17</v>
      </c>
      <c r="B65" s="81" t="s">
        <v>594</v>
      </c>
    </row>
    <row r="66" spans="1:2">
      <c r="A66" s="80">
        <v>19</v>
      </c>
      <c r="B66" s="81" t="s">
        <v>548</v>
      </c>
    </row>
    <row r="67" spans="1:2">
      <c r="A67" s="80">
        <v>19</v>
      </c>
      <c r="B67" s="81" t="s">
        <v>518</v>
      </c>
    </row>
    <row r="68" spans="1:2">
      <c r="A68" s="80">
        <v>19</v>
      </c>
      <c r="B68" s="81" t="s">
        <v>1016</v>
      </c>
    </row>
    <row r="69" spans="1:2">
      <c r="A69" s="80">
        <v>19</v>
      </c>
      <c r="B69" s="81" t="s">
        <v>780</v>
      </c>
    </row>
    <row r="70" spans="1:2">
      <c r="A70" s="80">
        <v>19</v>
      </c>
      <c r="B70" s="81" t="s">
        <v>1550</v>
      </c>
    </row>
    <row r="71" spans="1:2">
      <c r="A71" s="80">
        <v>19</v>
      </c>
      <c r="B71" s="81" t="s">
        <v>148</v>
      </c>
    </row>
    <row r="72" spans="1:2">
      <c r="A72" s="80">
        <v>27</v>
      </c>
      <c r="B72" s="81" t="s">
        <v>886</v>
      </c>
    </row>
    <row r="73" spans="1:2">
      <c r="A73" s="80">
        <v>27</v>
      </c>
      <c r="B73" s="81" t="s">
        <v>1510</v>
      </c>
    </row>
    <row r="74" spans="1:2">
      <c r="A74" s="80">
        <v>33</v>
      </c>
      <c r="B74" s="81" t="s">
        <v>286</v>
      </c>
    </row>
    <row r="75" spans="1:2">
      <c r="A75" s="80">
        <v>33</v>
      </c>
      <c r="B75" s="81" t="s">
        <v>218</v>
      </c>
    </row>
    <row r="76" spans="1:2">
      <c r="A76" s="80">
        <v>47</v>
      </c>
      <c r="B76" s="81" t="s">
        <v>110</v>
      </c>
    </row>
    <row r="77" spans="1:2">
      <c r="A77" s="80">
        <v>47</v>
      </c>
      <c r="B77" s="81" t="s">
        <v>154</v>
      </c>
    </row>
    <row r="78" spans="1:2">
      <c r="A78" s="80">
        <v>47</v>
      </c>
      <c r="B78" s="81" t="s">
        <v>378</v>
      </c>
    </row>
    <row r="79" spans="1:2">
      <c r="A79" s="80">
        <v>47</v>
      </c>
      <c r="B79" s="81" t="s">
        <v>72</v>
      </c>
    </row>
    <row r="80" spans="1:2">
      <c r="A80" s="80">
        <v>47</v>
      </c>
      <c r="B80" s="81" t="s">
        <v>18</v>
      </c>
    </row>
    <row r="81" spans="1:2">
      <c r="A81" s="80">
        <v>47</v>
      </c>
      <c r="B81" s="81" t="s">
        <v>56</v>
      </c>
    </row>
    <row r="82" spans="1:2">
      <c r="A82" s="80">
        <v>47</v>
      </c>
      <c r="B82" s="81" t="s">
        <v>32</v>
      </c>
    </row>
    <row r="83" spans="1:2">
      <c r="A83" s="80">
        <v>47</v>
      </c>
      <c r="B83" s="81" t="s">
        <v>284</v>
      </c>
    </row>
    <row r="84" spans="1:2">
      <c r="A84" s="80">
        <v>47</v>
      </c>
      <c r="B84" s="81" t="s">
        <v>322</v>
      </c>
    </row>
    <row r="85" spans="1:2">
      <c r="A85" s="80">
        <v>47</v>
      </c>
      <c r="B85" s="81" t="s">
        <v>88</v>
      </c>
    </row>
    <row r="86" spans="1:2">
      <c r="A86" s="80">
        <v>47</v>
      </c>
      <c r="B86" s="81" t="s">
        <v>612</v>
      </c>
    </row>
    <row r="87" spans="1:2">
      <c r="A87" s="80">
        <v>47</v>
      </c>
      <c r="B87" s="81" t="s">
        <v>420</v>
      </c>
    </row>
    <row r="88" spans="1:2">
      <c r="A88" s="80">
        <v>47</v>
      </c>
      <c r="B88" s="81" t="s">
        <v>660</v>
      </c>
    </row>
    <row r="89" spans="1:2">
      <c r="A89" s="80">
        <v>47</v>
      </c>
      <c r="B89" s="81" t="s">
        <v>2608</v>
      </c>
    </row>
    <row r="90" spans="1:2">
      <c r="A90" s="80">
        <v>47</v>
      </c>
      <c r="B90" s="81" t="s">
        <v>200</v>
      </c>
    </row>
    <row r="91" spans="1:2">
      <c r="A91" s="80">
        <v>47</v>
      </c>
      <c r="B91" s="81" t="s">
        <v>30</v>
      </c>
    </row>
    <row r="92" spans="1:2">
      <c r="A92" s="80">
        <v>47</v>
      </c>
      <c r="B92" s="81" t="s">
        <v>64</v>
      </c>
    </row>
    <row r="93" spans="1:2">
      <c r="A93" s="80">
        <v>47</v>
      </c>
      <c r="B93" s="81" t="s">
        <v>2614</v>
      </c>
    </row>
    <row r="94" spans="1:2">
      <c r="A94" s="80">
        <v>49</v>
      </c>
      <c r="B94" s="81" t="s">
        <v>374</v>
      </c>
    </row>
    <row r="95" spans="1:2">
      <c r="A95" s="80">
        <v>49</v>
      </c>
      <c r="B95" s="81" t="s">
        <v>504</v>
      </c>
    </row>
    <row r="96" spans="1:2">
      <c r="A96" s="80">
        <v>49</v>
      </c>
      <c r="B96" s="81" t="s">
        <v>252</v>
      </c>
    </row>
    <row r="97" spans="1:2">
      <c r="A97" s="80">
        <v>49</v>
      </c>
      <c r="B97" s="81" t="s">
        <v>108</v>
      </c>
    </row>
    <row r="98" spans="1:2">
      <c r="A98" s="80">
        <v>49</v>
      </c>
      <c r="B98" s="81" t="s">
        <v>634</v>
      </c>
    </row>
    <row r="99" spans="1:2">
      <c r="A99" s="80">
        <v>49</v>
      </c>
      <c r="B99" s="81" t="s">
        <v>450</v>
      </c>
    </row>
    <row r="100" spans="1:2">
      <c r="A100" s="80">
        <v>49</v>
      </c>
      <c r="B100" s="81" t="s">
        <v>66</v>
      </c>
    </row>
    <row r="101" spans="1:2">
      <c r="A101" s="80">
        <v>49</v>
      </c>
      <c r="B101" s="81" t="s">
        <v>140</v>
      </c>
    </row>
    <row r="102" spans="1:2">
      <c r="A102" s="80">
        <v>49</v>
      </c>
      <c r="B102" s="81" t="s">
        <v>26</v>
      </c>
    </row>
    <row r="103" spans="1:2">
      <c r="A103" s="80">
        <v>49</v>
      </c>
      <c r="B103" s="81" t="s">
        <v>22</v>
      </c>
    </row>
    <row r="104" spans="1:2">
      <c r="A104" s="80">
        <v>51</v>
      </c>
      <c r="B104" s="81" t="s">
        <v>714</v>
      </c>
    </row>
    <row r="105" spans="1:2">
      <c r="A105" s="80">
        <v>51</v>
      </c>
      <c r="B105" s="81" t="s">
        <v>740</v>
      </c>
    </row>
    <row r="106" spans="1:2">
      <c r="A106" s="80">
        <v>51</v>
      </c>
      <c r="B106" s="81" t="s">
        <v>764</v>
      </c>
    </row>
    <row r="107" spans="1:2">
      <c r="A107" s="80">
        <v>51</v>
      </c>
      <c r="B107" s="81" t="s">
        <v>80</v>
      </c>
    </row>
    <row r="108" spans="1:2">
      <c r="A108" s="80">
        <v>51</v>
      </c>
      <c r="B108" s="81" t="s">
        <v>330</v>
      </c>
    </row>
    <row r="109" spans="1:2">
      <c r="A109" s="80">
        <v>51</v>
      </c>
      <c r="B109" s="81" t="s">
        <v>326</v>
      </c>
    </row>
    <row r="110" spans="1:2">
      <c r="A110" s="80">
        <v>51</v>
      </c>
      <c r="B110" s="81" t="s">
        <v>20</v>
      </c>
    </row>
    <row r="111" spans="1:2">
      <c r="A111" s="80">
        <v>51</v>
      </c>
      <c r="B111" s="81" t="s">
        <v>2758</v>
      </c>
    </row>
    <row r="112" spans="1:2">
      <c r="A112" s="80">
        <v>53</v>
      </c>
      <c r="B112" s="81" t="s">
        <v>38</v>
      </c>
    </row>
    <row r="113" spans="1:2">
      <c r="A113" s="80">
        <v>53</v>
      </c>
      <c r="B113" s="81" t="s">
        <v>100</v>
      </c>
    </row>
    <row r="114" spans="1:2">
      <c r="A114" s="80">
        <v>15</v>
      </c>
      <c r="B114" s="81" t="s">
        <v>1694</v>
      </c>
    </row>
    <row r="115" spans="1:2">
      <c r="A115" s="80">
        <v>15</v>
      </c>
      <c r="B115" s="81" t="s">
        <v>1933</v>
      </c>
    </row>
    <row r="116" spans="1:2">
      <c r="A116" s="80">
        <v>19</v>
      </c>
      <c r="B116" s="81" t="s">
        <v>1993</v>
      </c>
    </row>
    <row r="117" spans="1:2">
      <c r="A117" s="80">
        <v>19</v>
      </c>
      <c r="B117" s="81" t="s">
        <v>1590</v>
      </c>
    </row>
    <row r="118" spans="1:2">
      <c r="A118" s="80">
        <v>19</v>
      </c>
      <c r="B118" s="81" t="s">
        <v>2004</v>
      </c>
    </row>
    <row r="119" spans="1:2">
      <c r="A119" s="80">
        <v>19</v>
      </c>
      <c r="B119" s="81" t="s">
        <v>2021</v>
      </c>
    </row>
    <row r="120" spans="1:2">
      <c r="A120" s="80">
        <v>19</v>
      </c>
      <c r="B120" s="81" t="s">
        <v>630</v>
      </c>
    </row>
    <row r="121" spans="1:2">
      <c r="A121" s="80">
        <v>19</v>
      </c>
      <c r="B121" s="81" t="s">
        <v>758</v>
      </c>
    </row>
    <row r="122" spans="1:2">
      <c r="A122" s="80">
        <v>43</v>
      </c>
      <c r="B122" s="81" t="s">
        <v>2471</v>
      </c>
    </row>
    <row r="123" spans="1:2">
      <c r="A123" s="80">
        <v>33</v>
      </c>
      <c r="B123" s="81" t="s">
        <v>204</v>
      </c>
    </row>
    <row r="124" spans="1:2">
      <c r="A124" s="80">
        <v>11</v>
      </c>
      <c r="B124" s="81" t="s">
        <v>438</v>
      </c>
    </row>
    <row r="125" spans="1:2">
      <c r="A125" s="80">
        <v>13</v>
      </c>
      <c r="B125" s="81" t="s">
        <v>1358</v>
      </c>
    </row>
    <row r="126" spans="1:2">
      <c r="A126" s="80">
        <v>17</v>
      </c>
      <c r="B126" s="81" t="s">
        <v>800</v>
      </c>
    </row>
    <row r="127" spans="1:2">
      <c r="A127" s="80">
        <v>17</v>
      </c>
      <c r="B127" s="81" t="s">
        <v>820</v>
      </c>
    </row>
    <row r="128" spans="1:2">
      <c r="A128" s="80">
        <v>17</v>
      </c>
      <c r="B128" s="81" t="s">
        <v>772</v>
      </c>
    </row>
    <row r="129" spans="1:2">
      <c r="A129" s="80">
        <v>17</v>
      </c>
      <c r="B129" s="81" t="s">
        <v>948</v>
      </c>
    </row>
    <row r="130" spans="1:2">
      <c r="A130" s="80">
        <v>17</v>
      </c>
      <c r="B130" s="81" t="s">
        <v>978</v>
      </c>
    </row>
    <row r="131" spans="1:2">
      <c r="A131" s="80">
        <v>19</v>
      </c>
      <c r="B131" s="81" t="s">
        <v>1190</v>
      </c>
    </row>
    <row r="132" spans="1:2">
      <c r="A132" s="80">
        <v>47</v>
      </c>
      <c r="B132" s="81" t="s">
        <v>104</v>
      </c>
    </row>
    <row r="133" spans="1:2">
      <c r="A133" s="80">
        <v>47</v>
      </c>
      <c r="B133" s="81" t="s">
        <v>44</v>
      </c>
    </row>
    <row r="134" spans="1:2">
      <c r="A134" s="80">
        <v>47</v>
      </c>
      <c r="B134" s="81" t="s">
        <v>250</v>
      </c>
    </row>
    <row r="135" spans="1:2">
      <c r="A135" s="80">
        <v>47</v>
      </c>
      <c r="B135" s="81" t="s">
        <v>366</v>
      </c>
    </row>
    <row r="136" spans="1:2">
      <c r="A136" s="80">
        <v>47</v>
      </c>
      <c r="B136" s="81" t="s">
        <v>694</v>
      </c>
    </row>
    <row r="137" spans="1:2">
      <c r="A137" s="80">
        <v>47</v>
      </c>
      <c r="B137" s="81" t="s">
        <v>1034</v>
      </c>
    </row>
    <row r="138" spans="1:2">
      <c r="A138" s="80">
        <v>47</v>
      </c>
      <c r="B138" s="81" t="s">
        <v>672</v>
      </c>
    </row>
    <row r="139" spans="1:2">
      <c r="A139" s="80">
        <v>47</v>
      </c>
      <c r="B139" s="81" t="s">
        <v>488</v>
      </c>
    </row>
    <row r="140" spans="1:2">
      <c r="A140" s="80">
        <v>47</v>
      </c>
      <c r="B140" s="81" t="s">
        <v>76</v>
      </c>
    </row>
    <row r="141" spans="1:2">
      <c r="A141" s="80">
        <v>47</v>
      </c>
      <c r="B141" s="81" t="s">
        <v>578</v>
      </c>
    </row>
    <row r="142" spans="1:2">
      <c r="A142" s="80">
        <v>47</v>
      </c>
      <c r="B142" s="81" t="s">
        <v>40</v>
      </c>
    </row>
    <row r="143" spans="1:2">
      <c r="A143" s="80">
        <v>47</v>
      </c>
      <c r="B143" s="81" t="s">
        <v>126</v>
      </c>
    </row>
    <row r="144" spans="1:2">
      <c r="A144" s="80">
        <v>47</v>
      </c>
      <c r="B144" s="81" t="s">
        <v>172</v>
      </c>
    </row>
    <row r="145" spans="1:2">
      <c r="A145" s="80">
        <v>47</v>
      </c>
      <c r="B145" s="81" t="s">
        <v>314</v>
      </c>
    </row>
    <row r="146" spans="1:2">
      <c r="A146" s="80">
        <v>47</v>
      </c>
      <c r="B146" s="81" t="s">
        <v>410</v>
      </c>
    </row>
    <row r="147" spans="1:2">
      <c r="A147" s="80">
        <v>47</v>
      </c>
      <c r="B147" s="81" t="s">
        <v>446</v>
      </c>
    </row>
    <row r="148" spans="1:2">
      <c r="A148" s="80">
        <v>47</v>
      </c>
      <c r="B148" s="81" t="s">
        <v>120</v>
      </c>
    </row>
    <row r="149" spans="1:2">
      <c r="A149" s="80">
        <v>47</v>
      </c>
      <c r="B149" s="81" t="s">
        <v>186</v>
      </c>
    </row>
    <row r="150" spans="1:2">
      <c r="A150" s="80">
        <v>47</v>
      </c>
      <c r="B150" s="81" t="s">
        <v>170</v>
      </c>
    </row>
    <row r="151" spans="1:2">
      <c r="A151" s="80">
        <v>47</v>
      </c>
      <c r="B151" s="81" t="s">
        <v>312</v>
      </c>
    </row>
    <row r="152" spans="1:2">
      <c r="A152" s="80">
        <v>47</v>
      </c>
      <c r="B152" s="81" t="s">
        <v>484</v>
      </c>
    </row>
    <row r="153" spans="1:2">
      <c r="A153" s="80">
        <v>47</v>
      </c>
      <c r="B153" s="81" t="s">
        <v>544</v>
      </c>
    </row>
    <row r="154" spans="1:2">
      <c r="A154" s="80">
        <v>47</v>
      </c>
      <c r="B154" s="81" t="s">
        <v>128</v>
      </c>
    </row>
    <row r="155" spans="1:2">
      <c r="A155" s="80">
        <v>47</v>
      </c>
      <c r="B155" s="81" t="s">
        <v>338</v>
      </c>
    </row>
    <row r="156" spans="1:2">
      <c r="A156" s="80">
        <v>47</v>
      </c>
      <c r="B156" s="81" t="s">
        <v>426</v>
      </c>
    </row>
    <row r="157" spans="1:2">
      <c r="A157" s="80">
        <v>47</v>
      </c>
      <c r="B157" s="81" t="s">
        <v>54</v>
      </c>
    </row>
    <row r="158" spans="1:2">
      <c r="A158" s="80">
        <v>47</v>
      </c>
      <c r="B158" s="81" t="s">
        <v>116</v>
      </c>
    </row>
    <row r="159" spans="1:2">
      <c r="A159" s="80">
        <v>47</v>
      </c>
      <c r="B159" s="81" t="s">
        <v>564</v>
      </c>
    </row>
    <row r="160" spans="1:2">
      <c r="A160" s="80">
        <v>47</v>
      </c>
      <c r="B160" s="81" t="s">
        <v>36</v>
      </c>
    </row>
    <row r="161" spans="1:2">
      <c r="A161" s="80">
        <v>47</v>
      </c>
      <c r="B161" s="81" t="s">
        <v>206</v>
      </c>
    </row>
    <row r="162" spans="1:2">
      <c r="A162" s="80">
        <v>47</v>
      </c>
      <c r="B162" s="81" t="s">
        <v>344</v>
      </c>
    </row>
    <row r="163" spans="1:2">
      <c r="A163" s="80">
        <v>47</v>
      </c>
      <c r="B163" s="81" t="s">
        <v>380</v>
      </c>
    </row>
    <row r="164" spans="1:2">
      <c r="A164" s="80">
        <v>47</v>
      </c>
      <c r="B164" s="81" t="s">
        <v>554</v>
      </c>
    </row>
    <row r="165" spans="1:2">
      <c r="A165" s="80">
        <v>47</v>
      </c>
      <c r="B165" s="81" t="s">
        <v>274</v>
      </c>
    </row>
    <row r="166" spans="1:2">
      <c r="A166" s="80">
        <v>47</v>
      </c>
      <c r="B166" s="81" t="s">
        <v>208</v>
      </c>
    </row>
    <row r="167" spans="1:2">
      <c r="A167" s="80">
        <v>47</v>
      </c>
      <c r="B167" s="81" t="s">
        <v>2585</v>
      </c>
    </row>
    <row r="168" spans="1:2">
      <c r="A168" s="80">
        <v>47</v>
      </c>
      <c r="B168" s="81" t="s">
        <v>394</v>
      </c>
    </row>
    <row r="169" spans="1:2">
      <c r="A169" s="80">
        <v>47</v>
      </c>
      <c r="B169" s="81" t="s">
        <v>234</v>
      </c>
    </row>
    <row r="170" spans="1:2">
      <c r="A170" s="80">
        <v>47</v>
      </c>
      <c r="B170" s="81" t="s">
        <v>272</v>
      </c>
    </row>
    <row r="171" spans="1:2">
      <c r="A171" s="80">
        <v>47</v>
      </c>
      <c r="B171" s="81" t="s">
        <v>94</v>
      </c>
    </row>
    <row r="172" spans="1:2">
      <c r="A172" s="80">
        <v>47</v>
      </c>
      <c r="B172" s="81" t="s">
        <v>4079</v>
      </c>
    </row>
    <row r="173" spans="1:2">
      <c r="A173" s="80">
        <v>49</v>
      </c>
      <c r="B173" s="81" t="s">
        <v>734</v>
      </c>
    </row>
    <row r="174" spans="1:2">
      <c r="A174" s="80">
        <v>49</v>
      </c>
      <c r="B174" s="81" t="s">
        <v>360</v>
      </c>
    </row>
    <row r="175" spans="1:2">
      <c r="A175" s="80">
        <v>49</v>
      </c>
      <c r="B175" s="81" t="s">
        <v>52</v>
      </c>
    </row>
    <row r="176" spans="1:2">
      <c r="A176" s="80">
        <v>49</v>
      </c>
      <c r="B176" s="81" t="s">
        <v>122</v>
      </c>
    </row>
    <row r="177" spans="1:2">
      <c r="A177" s="80">
        <v>49</v>
      </c>
      <c r="B177" s="81" t="s">
        <v>182</v>
      </c>
    </row>
    <row r="178" spans="1:2">
      <c r="A178" s="80">
        <v>49</v>
      </c>
      <c r="B178" s="81" t="s">
        <v>196</v>
      </c>
    </row>
    <row r="179" spans="1:2">
      <c r="A179" s="80">
        <v>49</v>
      </c>
      <c r="B179" s="81" t="s">
        <v>222</v>
      </c>
    </row>
    <row r="180" spans="1:2">
      <c r="A180" s="80">
        <v>49</v>
      </c>
      <c r="B180" s="81" t="s">
        <v>384</v>
      </c>
    </row>
    <row r="181" spans="1:2">
      <c r="A181" s="80">
        <v>49</v>
      </c>
      <c r="B181" s="81" t="s">
        <v>124</v>
      </c>
    </row>
    <row r="182" spans="1:2">
      <c r="A182" s="80">
        <v>49</v>
      </c>
      <c r="B182" s="81" t="s">
        <v>16</v>
      </c>
    </row>
    <row r="183" spans="1:2">
      <c r="A183" s="80">
        <v>49</v>
      </c>
      <c r="B183" s="81" t="s">
        <v>114</v>
      </c>
    </row>
    <row r="184" spans="1:2">
      <c r="A184" s="80">
        <v>49</v>
      </c>
      <c r="B184" s="81" t="s">
        <v>456</v>
      </c>
    </row>
    <row r="185" spans="1:2">
      <c r="A185" s="80">
        <v>49</v>
      </c>
      <c r="B185" s="81" t="s">
        <v>220</v>
      </c>
    </row>
    <row r="186" spans="1:2">
      <c r="A186" s="80">
        <v>49</v>
      </c>
      <c r="B186" s="81" t="s">
        <v>2669</v>
      </c>
    </row>
    <row r="187" spans="1:2">
      <c r="A187" s="80">
        <v>51</v>
      </c>
      <c r="B187" s="81" t="s">
        <v>4101</v>
      </c>
    </row>
    <row r="188" spans="1:2">
      <c r="A188" s="80">
        <v>51</v>
      </c>
      <c r="B188" s="81" t="s">
        <v>824</v>
      </c>
    </row>
    <row r="189" spans="1:2">
      <c r="A189" s="80">
        <v>51</v>
      </c>
      <c r="B189" s="81" t="s">
        <v>466</v>
      </c>
    </row>
    <row r="190" spans="1:2">
      <c r="A190" s="80">
        <v>51</v>
      </c>
      <c r="B190" s="81" t="s">
        <v>226</v>
      </c>
    </row>
    <row r="191" spans="1:2">
      <c r="A191" s="80">
        <v>51</v>
      </c>
      <c r="B191" s="81" t="s">
        <v>516</v>
      </c>
    </row>
    <row r="192" spans="1:2">
      <c r="A192" s="80">
        <v>51</v>
      </c>
      <c r="B192" s="81" t="s">
        <v>748</v>
      </c>
    </row>
    <row r="193" spans="1:2">
      <c r="A193" s="80">
        <v>51</v>
      </c>
      <c r="B193" s="81" t="s">
        <v>722</v>
      </c>
    </row>
    <row r="194" spans="1:2">
      <c r="A194" s="80">
        <v>51</v>
      </c>
      <c r="B194" s="81" t="s">
        <v>682</v>
      </c>
    </row>
    <row r="195" spans="1:2">
      <c r="A195" s="80">
        <v>51</v>
      </c>
      <c r="B195" s="81" t="s">
        <v>2747</v>
      </c>
    </row>
    <row r="196" spans="1:2">
      <c r="A196" s="80">
        <v>51</v>
      </c>
      <c r="B196" s="81" t="s">
        <v>938</v>
      </c>
    </row>
    <row r="197" spans="1:2">
      <c r="A197" s="80">
        <v>53</v>
      </c>
      <c r="B197" s="81" t="s">
        <v>232</v>
      </c>
    </row>
    <row r="198" spans="1:2">
      <c r="A198" s="80">
        <v>53</v>
      </c>
      <c r="B198" s="81" t="s">
        <v>136</v>
      </c>
    </row>
    <row r="199" spans="1:2">
      <c r="A199" s="80">
        <v>53</v>
      </c>
      <c r="B199" s="81" t="s">
        <v>276</v>
      </c>
    </row>
    <row r="200" spans="1:2">
      <c r="A200" s="80">
        <v>27</v>
      </c>
      <c r="B200" s="81" t="s">
        <v>2173</v>
      </c>
    </row>
    <row r="201" spans="1:2">
      <c r="A201" s="80">
        <v>11</v>
      </c>
      <c r="B201" s="81" t="s">
        <v>618</v>
      </c>
    </row>
    <row r="202" spans="1:2">
      <c r="A202" s="80">
        <v>17</v>
      </c>
      <c r="B202" s="81" t="s">
        <v>1134</v>
      </c>
    </row>
    <row r="203" spans="1:2">
      <c r="A203" s="80">
        <v>17</v>
      </c>
      <c r="B203" s="81" t="s">
        <v>1314</v>
      </c>
    </row>
    <row r="204" spans="1:2">
      <c r="A204" s="80">
        <v>17</v>
      </c>
      <c r="B204" s="81" t="s">
        <v>718</v>
      </c>
    </row>
    <row r="205" spans="1:2">
      <c r="A205" s="80">
        <v>17</v>
      </c>
      <c r="B205" s="81" t="s">
        <v>854</v>
      </c>
    </row>
    <row r="206" spans="1:2">
      <c r="A206" s="80">
        <v>17</v>
      </c>
      <c r="B206" s="81" t="s">
        <v>936</v>
      </c>
    </row>
    <row r="207" spans="1:2">
      <c r="A207" s="80">
        <v>17</v>
      </c>
      <c r="B207" s="81" t="s">
        <v>1146</v>
      </c>
    </row>
    <row r="208" spans="1:2">
      <c r="A208" s="80">
        <v>17</v>
      </c>
      <c r="B208" s="81" t="s">
        <v>1963</v>
      </c>
    </row>
    <row r="209" spans="1:2">
      <c r="A209" s="80">
        <v>17</v>
      </c>
      <c r="B209" s="81" t="s">
        <v>884</v>
      </c>
    </row>
    <row r="210" spans="1:2">
      <c r="A210" s="80">
        <v>17</v>
      </c>
      <c r="B210" s="81" t="s">
        <v>774</v>
      </c>
    </row>
    <row r="211" spans="1:2">
      <c r="A211" s="80">
        <v>17</v>
      </c>
      <c r="B211" s="81" t="s">
        <v>632</v>
      </c>
    </row>
    <row r="212" spans="1:2">
      <c r="A212" s="80">
        <v>19</v>
      </c>
      <c r="B212" s="81" t="s">
        <v>1070</v>
      </c>
    </row>
    <row r="213" spans="1:2">
      <c r="A213" s="80">
        <v>19</v>
      </c>
      <c r="B213" s="81" t="s">
        <v>1520</v>
      </c>
    </row>
    <row r="214" spans="1:2">
      <c r="A214" s="80">
        <v>19</v>
      </c>
      <c r="B214" s="81" t="s">
        <v>916</v>
      </c>
    </row>
    <row r="215" spans="1:2">
      <c r="A215" s="80">
        <v>19</v>
      </c>
      <c r="B215" s="81" t="s">
        <v>648</v>
      </c>
    </row>
    <row r="216" spans="1:2">
      <c r="A216" s="80">
        <v>19</v>
      </c>
      <c r="B216" s="81" t="s">
        <v>558</v>
      </c>
    </row>
    <row r="217" spans="1:2">
      <c r="A217" s="80">
        <v>49</v>
      </c>
      <c r="B217" s="81" t="s">
        <v>670</v>
      </c>
    </row>
    <row r="218" spans="1:2">
      <c r="A218" s="80">
        <v>49</v>
      </c>
      <c r="B218" s="81" t="s">
        <v>368</v>
      </c>
    </row>
    <row r="219" spans="1:2">
      <c r="A219" s="80">
        <v>49</v>
      </c>
      <c r="B219" s="81" t="s">
        <v>664</v>
      </c>
    </row>
    <row r="220" spans="1:2">
      <c r="A220" s="80">
        <v>49</v>
      </c>
      <c r="B220" s="81" t="s">
        <v>1214</v>
      </c>
    </row>
    <row r="221" spans="1:2">
      <c r="A221" s="80">
        <v>49</v>
      </c>
      <c r="B221" s="81" t="s">
        <v>1790</v>
      </c>
    </row>
    <row r="222" spans="1:2">
      <c r="A222" s="80">
        <v>49</v>
      </c>
      <c r="B222" s="81" t="s">
        <v>2657</v>
      </c>
    </row>
    <row r="223" spans="1:2">
      <c r="A223" s="80">
        <v>49</v>
      </c>
      <c r="B223" s="81" t="s">
        <v>198</v>
      </c>
    </row>
    <row r="224" spans="1:2">
      <c r="A224" s="80">
        <v>51</v>
      </c>
      <c r="B224" s="81" t="s">
        <v>300</v>
      </c>
    </row>
    <row r="225" spans="1:2">
      <c r="A225" s="80">
        <v>51</v>
      </c>
      <c r="B225" s="81" t="s">
        <v>540</v>
      </c>
    </row>
    <row r="226" spans="1:2">
      <c r="A226" s="80">
        <v>51</v>
      </c>
      <c r="B226" s="81" t="s">
        <v>294</v>
      </c>
    </row>
    <row r="227" spans="1:2">
      <c r="A227" s="80">
        <v>51</v>
      </c>
      <c r="B227" s="81" t="s">
        <v>588</v>
      </c>
    </row>
    <row r="228" spans="1:2">
      <c r="A228" s="80">
        <v>51</v>
      </c>
      <c r="B228" s="81" t="s">
        <v>1306</v>
      </c>
    </row>
    <row r="229" spans="1:2">
      <c r="A229" s="80">
        <v>51</v>
      </c>
      <c r="B229" s="81" t="s">
        <v>3310</v>
      </c>
    </row>
    <row r="230" spans="1:2">
      <c r="A230" s="80">
        <v>51</v>
      </c>
      <c r="B230" s="81" t="s">
        <v>184</v>
      </c>
    </row>
    <row r="231" spans="1:2">
      <c r="A231" s="80">
        <v>51</v>
      </c>
      <c r="B231" s="81" t="s">
        <v>658</v>
      </c>
    </row>
    <row r="232" spans="1:2">
      <c r="A232" s="80">
        <v>51</v>
      </c>
      <c r="B232" s="81" t="s">
        <v>308</v>
      </c>
    </row>
    <row r="233" spans="1:2">
      <c r="A233" s="80">
        <v>51</v>
      </c>
      <c r="B233" s="81" t="s">
        <v>424</v>
      </c>
    </row>
    <row r="234" spans="1:2">
      <c r="A234" s="80">
        <v>51</v>
      </c>
      <c r="B234" s="81" t="s">
        <v>240</v>
      </c>
    </row>
    <row r="235" spans="1:2">
      <c r="A235" s="80">
        <v>51</v>
      </c>
      <c r="B235" s="81" t="s">
        <v>530</v>
      </c>
    </row>
    <row r="236" spans="1:2">
      <c r="A236" s="80">
        <v>51</v>
      </c>
      <c r="B236" s="81" t="s">
        <v>482</v>
      </c>
    </row>
    <row r="237" spans="1:2">
      <c r="A237" s="80">
        <v>51</v>
      </c>
      <c r="B237" s="81" t="s">
        <v>814</v>
      </c>
    </row>
    <row r="238" spans="1:2">
      <c r="A238" s="80">
        <v>51</v>
      </c>
      <c r="B238" s="81" t="s">
        <v>720</v>
      </c>
    </row>
    <row r="239" spans="1:2">
      <c r="A239" s="80">
        <v>51</v>
      </c>
      <c r="B239" s="81" t="s">
        <v>782</v>
      </c>
    </row>
    <row r="240" spans="1:2">
      <c r="A240" s="80">
        <v>51</v>
      </c>
      <c r="B240" s="81" t="s">
        <v>400</v>
      </c>
    </row>
    <row r="241" spans="1:2">
      <c r="A241" s="80">
        <v>51</v>
      </c>
      <c r="B241" s="81" t="s">
        <v>838</v>
      </c>
    </row>
    <row r="242" spans="1:2">
      <c r="A242" s="80">
        <v>51</v>
      </c>
      <c r="B242" s="81" t="s">
        <v>10</v>
      </c>
    </row>
    <row r="243" spans="1:2">
      <c r="A243" s="80">
        <v>51</v>
      </c>
      <c r="B243" s="81" t="s">
        <v>214</v>
      </c>
    </row>
    <row r="244" spans="1:2">
      <c r="A244" s="80">
        <v>51</v>
      </c>
      <c r="B244" s="81" t="s">
        <v>966</v>
      </c>
    </row>
    <row r="245" spans="1:2">
      <c r="A245" s="80">
        <v>51</v>
      </c>
      <c r="B245" s="81" t="s">
        <v>786</v>
      </c>
    </row>
    <row r="246" spans="1:2">
      <c r="A246" s="80">
        <v>51</v>
      </c>
      <c r="B246" s="81" t="s">
        <v>12</v>
      </c>
    </row>
    <row r="247" spans="1:2">
      <c r="A247" s="80">
        <v>51</v>
      </c>
      <c r="B247" s="81" t="s">
        <v>242</v>
      </c>
    </row>
    <row r="248" spans="1:2">
      <c r="A248" s="80">
        <v>51</v>
      </c>
      <c r="B248" s="81" t="s">
        <v>760</v>
      </c>
    </row>
    <row r="249" spans="1:2">
      <c r="A249" s="80">
        <v>51</v>
      </c>
      <c r="B249" s="81" t="s">
        <v>194</v>
      </c>
    </row>
    <row r="250" spans="1:2">
      <c r="A250" s="80">
        <v>51</v>
      </c>
      <c r="B250" s="81" t="s">
        <v>96</v>
      </c>
    </row>
    <row r="251" spans="1:2">
      <c r="A251" s="80">
        <v>51</v>
      </c>
      <c r="B251" s="81" t="s">
        <v>246</v>
      </c>
    </row>
    <row r="252" spans="1:2">
      <c r="A252" s="80">
        <v>51</v>
      </c>
      <c r="B252" s="81" t="s">
        <v>638</v>
      </c>
    </row>
    <row r="253" spans="1:2">
      <c r="A253" s="80">
        <v>51</v>
      </c>
      <c r="B253" s="81" t="s">
        <v>2718</v>
      </c>
    </row>
    <row r="254" spans="1:2">
      <c r="A254" s="80">
        <v>51</v>
      </c>
      <c r="B254" s="81" t="s">
        <v>1492</v>
      </c>
    </row>
    <row r="255" spans="1:2">
      <c r="A255" s="80">
        <v>51</v>
      </c>
      <c r="B255" s="81" t="s">
        <v>996</v>
      </c>
    </row>
    <row r="256" spans="1:2">
      <c r="A256" s="80">
        <v>51</v>
      </c>
      <c r="B256" s="81" t="s">
        <v>1180</v>
      </c>
    </row>
    <row r="257" spans="1:2">
      <c r="A257" s="80">
        <v>51</v>
      </c>
      <c r="B257" s="81" t="s">
        <v>898</v>
      </c>
    </row>
    <row r="258" spans="1:2">
      <c r="A258" s="80">
        <v>51</v>
      </c>
      <c r="B258" s="81" t="s">
        <v>576</v>
      </c>
    </row>
    <row r="259" spans="1:2">
      <c r="A259" s="80">
        <v>51</v>
      </c>
      <c r="B259" s="81" t="s">
        <v>942</v>
      </c>
    </row>
    <row r="260" spans="1:2">
      <c r="A260" s="80">
        <v>51</v>
      </c>
      <c r="B260" s="81" t="s">
        <v>1304</v>
      </c>
    </row>
    <row r="261" spans="1:2">
      <c r="A261" s="80">
        <v>51</v>
      </c>
      <c r="B261" s="81" t="s">
        <v>794</v>
      </c>
    </row>
    <row r="262" spans="1:2">
      <c r="A262" s="80">
        <v>51</v>
      </c>
      <c r="B262" s="81" t="s">
        <v>158</v>
      </c>
    </row>
    <row r="263" spans="1:2">
      <c r="A263" s="80">
        <v>51</v>
      </c>
      <c r="B263" s="81" t="s">
        <v>610</v>
      </c>
    </row>
    <row r="264" spans="1:2">
      <c r="A264" s="80">
        <v>51</v>
      </c>
      <c r="B264" s="81" t="s">
        <v>1448</v>
      </c>
    </row>
    <row r="265" spans="1:2">
      <c r="A265" s="80">
        <v>51</v>
      </c>
      <c r="B265" s="81" t="s">
        <v>580</v>
      </c>
    </row>
    <row r="266" spans="1:2">
      <c r="A266" s="80">
        <v>51</v>
      </c>
      <c r="B266" s="81" t="s">
        <v>90</v>
      </c>
    </row>
    <row r="267" spans="1:2">
      <c r="A267" s="80">
        <v>51</v>
      </c>
      <c r="B267" s="81" t="s">
        <v>1532</v>
      </c>
    </row>
    <row r="268" spans="1:2">
      <c r="A268" s="80">
        <v>51</v>
      </c>
      <c r="B268" s="81" t="s">
        <v>1006</v>
      </c>
    </row>
    <row r="269" spans="1:2">
      <c r="A269" s="80">
        <v>51</v>
      </c>
      <c r="B269" s="81" t="s">
        <v>2738</v>
      </c>
    </row>
    <row r="270" spans="1:2">
      <c r="A270" s="80">
        <v>51</v>
      </c>
      <c r="B270" s="81" t="s">
        <v>290</v>
      </c>
    </row>
    <row r="271" spans="1:2">
      <c r="A271" s="80">
        <v>51</v>
      </c>
      <c r="B271" s="81" t="s">
        <v>346</v>
      </c>
    </row>
    <row r="272" spans="1:2">
      <c r="A272" s="80">
        <v>51</v>
      </c>
      <c r="B272" s="81" t="s">
        <v>156</v>
      </c>
    </row>
    <row r="273" spans="1:2">
      <c r="A273" s="80">
        <v>51</v>
      </c>
      <c r="B273" s="81" t="s">
        <v>144</v>
      </c>
    </row>
    <row r="274" spans="1:2">
      <c r="A274" s="80">
        <v>51</v>
      </c>
      <c r="B274" s="81" t="s">
        <v>86</v>
      </c>
    </row>
    <row r="275" spans="1:2">
      <c r="A275" s="80">
        <v>51</v>
      </c>
      <c r="B275" s="81" t="s">
        <v>248</v>
      </c>
    </row>
    <row r="276" spans="1:2">
      <c r="A276" s="80">
        <v>51</v>
      </c>
      <c r="B276" s="81" t="s">
        <v>492</v>
      </c>
    </row>
    <row r="277" spans="1:2">
      <c r="A277" s="80">
        <v>51</v>
      </c>
      <c r="B277" s="81" t="s">
        <v>442</v>
      </c>
    </row>
    <row r="278" spans="1:2">
      <c r="A278" s="80">
        <v>51</v>
      </c>
      <c r="B278" s="81" t="s">
        <v>496</v>
      </c>
    </row>
    <row r="279" spans="1:2">
      <c r="A279" s="80">
        <v>51</v>
      </c>
      <c r="B279" s="81" t="s">
        <v>812</v>
      </c>
    </row>
    <row r="280" spans="1:2">
      <c r="A280" s="80">
        <v>51</v>
      </c>
      <c r="B280" s="81" t="s">
        <v>508</v>
      </c>
    </row>
    <row r="281" spans="1:2">
      <c r="A281" s="80">
        <v>51</v>
      </c>
      <c r="B281" s="81" t="s">
        <v>164</v>
      </c>
    </row>
    <row r="282" spans="1:2">
      <c r="A282" s="80">
        <v>51</v>
      </c>
      <c r="B282" s="81" t="s">
        <v>28</v>
      </c>
    </row>
    <row r="283" spans="1:2">
      <c r="A283" s="80">
        <v>51</v>
      </c>
      <c r="B283" s="81" t="s">
        <v>452</v>
      </c>
    </row>
    <row r="284" spans="1:2">
      <c r="A284" s="80">
        <v>51</v>
      </c>
      <c r="B284" s="81" t="s">
        <v>984</v>
      </c>
    </row>
    <row r="285" spans="1:2">
      <c r="A285" s="80">
        <v>51</v>
      </c>
      <c r="B285" s="81" t="s">
        <v>904</v>
      </c>
    </row>
    <row r="286" spans="1:2">
      <c r="A286" s="80">
        <v>51</v>
      </c>
      <c r="B286" s="81" t="s">
        <v>546</v>
      </c>
    </row>
    <row r="287" spans="1:2">
      <c r="A287" s="80">
        <v>51</v>
      </c>
      <c r="B287" s="81" t="s">
        <v>852</v>
      </c>
    </row>
    <row r="288" spans="1:2">
      <c r="A288" s="80">
        <v>51</v>
      </c>
      <c r="B288" s="81" t="s">
        <v>716</v>
      </c>
    </row>
    <row r="289" spans="1:2">
      <c r="A289" s="80">
        <v>51</v>
      </c>
      <c r="B289" s="81" t="s">
        <v>596</v>
      </c>
    </row>
    <row r="290" spans="1:2">
      <c r="A290" s="80">
        <v>51</v>
      </c>
      <c r="B290" s="81" t="s">
        <v>422</v>
      </c>
    </row>
    <row r="291" spans="1:2">
      <c r="A291" s="80">
        <v>51</v>
      </c>
      <c r="B291" s="81" t="s">
        <v>162</v>
      </c>
    </row>
    <row r="292" spans="1:2">
      <c r="A292" s="80">
        <v>51</v>
      </c>
      <c r="B292" s="81" t="s">
        <v>816</v>
      </c>
    </row>
    <row r="293" spans="1:2">
      <c r="A293" s="80">
        <v>51</v>
      </c>
      <c r="B293" s="81" t="s">
        <v>434</v>
      </c>
    </row>
    <row r="294" spans="1:2">
      <c r="A294" s="80">
        <v>51</v>
      </c>
      <c r="B294" s="81" t="s">
        <v>402</v>
      </c>
    </row>
    <row r="295" spans="1:2">
      <c r="A295" s="80">
        <v>51</v>
      </c>
      <c r="B295" s="81" t="s">
        <v>582</v>
      </c>
    </row>
    <row r="296" spans="1:2">
      <c r="A296" s="80">
        <v>51</v>
      </c>
      <c r="B296" s="81" t="s">
        <v>474</v>
      </c>
    </row>
    <row r="297" spans="1:2">
      <c r="A297" s="80">
        <v>51</v>
      </c>
      <c r="B297" s="81" t="s">
        <v>2790</v>
      </c>
    </row>
    <row r="298" spans="1:2">
      <c r="A298" s="80">
        <v>53</v>
      </c>
      <c r="B298" s="81" t="s">
        <v>190</v>
      </c>
    </row>
    <row r="299" spans="1:2">
      <c r="A299" s="80">
        <v>53</v>
      </c>
      <c r="B299" s="81" t="s">
        <v>662</v>
      </c>
    </row>
    <row r="300" spans="1:2">
      <c r="A300" s="80">
        <v>15</v>
      </c>
      <c r="B300" s="81" t="s">
        <v>1716</v>
      </c>
    </row>
    <row r="301" spans="1:2">
      <c r="A301" s="80">
        <v>19</v>
      </c>
      <c r="B301" s="81" t="s">
        <v>1008</v>
      </c>
    </row>
    <row r="302" spans="1:2">
      <c r="A302" s="80">
        <v>43</v>
      </c>
      <c r="B302" s="81" t="s">
        <v>390</v>
      </c>
    </row>
    <row r="303" spans="1:2">
      <c r="A303" s="80">
        <v>11</v>
      </c>
      <c r="B303" s="81" t="s">
        <v>1094</v>
      </c>
    </row>
    <row r="304" spans="1:2">
      <c r="A304" s="80">
        <v>11</v>
      </c>
      <c r="B304" s="81" t="s">
        <v>768</v>
      </c>
    </row>
    <row r="305" spans="1:2">
      <c r="A305" s="80">
        <v>13</v>
      </c>
      <c r="B305" s="81" t="s">
        <v>6801</v>
      </c>
    </row>
    <row r="306" spans="1:2">
      <c r="A306" s="80">
        <v>13</v>
      </c>
      <c r="B306" s="81" t="s">
        <v>856</v>
      </c>
    </row>
    <row r="307" spans="1:2">
      <c r="A307" s="80">
        <v>17</v>
      </c>
      <c r="B307" s="81" t="s">
        <v>556</v>
      </c>
    </row>
    <row r="308" spans="1:2">
      <c r="A308" s="80">
        <v>43</v>
      </c>
      <c r="B308" s="81" t="s">
        <v>790</v>
      </c>
    </row>
    <row r="309" spans="1:2">
      <c r="A309" s="80">
        <v>43</v>
      </c>
      <c r="B309" s="81" t="s">
        <v>744</v>
      </c>
    </row>
    <row r="310" spans="1:2">
      <c r="A310" s="80">
        <v>43</v>
      </c>
      <c r="B310" s="81" t="s">
        <v>600</v>
      </c>
    </row>
    <row r="311" spans="1:2">
      <c r="A311" s="80">
        <v>43</v>
      </c>
      <c r="B311" s="81" t="s">
        <v>848</v>
      </c>
    </row>
    <row r="312" spans="1:2">
      <c r="A312" s="80">
        <v>43</v>
      </c>
      <c r="B312" s="81" t="s">
        <v>592</v>
      </c>
    </row>
    <row r="313" spans="1:2">
      <c r="A313" s="80">
        <v>47</v>
      </c>
      <c r="B313" s="81" t="s">
        <v>60</v>
      </c>
    </row>
    <row r="314" spans="1:2">
      <c r="A314" s="80">
        <v>49</v>
      </c>
      <c r="B314" s="81" t="s">
        <v>654</v>
      </c>
    </row>
    <row r="315" spans="1:2">
      <c r="A315" s="80">
        <v>49</v>
      </c>
      <c r="B315" s="81" t="s">
        <v>428</v>
      </c>
    </row>
    <row r="316" spans="1:2">
      <c r="A316" s="80">
        <v>49</v>
      </c>
      <c r="B316" s="81" t="s">
        <v>502</v>
      </c>
    </row>
    <row r="317" spans="1:2">
      <c r="A317" s="80">
        <v>49</v>
      </c>
      <c r="B317" s="81" t="s">
        <v>132</v>
      </c>
    </row>
    <row r="318" spans="1:2">
      <c r="A318" s="80">
        <v>49</v>
      </c>
      <c r="B318" s="81" t="s">
        <v>628</v>
      </c>
    </row>
    <row r="319" spans="1:2">
      <c r="A319" s="80">
        <v>49</v>
      </c>
      <c r="B319" s="81" t="s">
        <v>216</v>
      </c>
    </row>
    <row r="320" spans="1:2">
      <c r="A320" s="80">
        <v>49</v>
      </c>
      <c r="B320" s="81" t="s">
        <v>306</v>
      </c>
    </row>
    <row r="321" spans="1:2">
      <c r="A321" s="80">
        <v>49</v>
      </c>
      <c r="B321" s="81" t="s">
        <v>106</v>
      </c>
    </row>
    <row r="322" spans="1:2">
      <c r="A322" s="80">
        <v>49</v>
      </c>
      <c r="B322" s="81" t="s">
        <v>82</v>
      </c>
    </row>
    <row r="323" spans="1:2">
      <c r="A323" s="80">
        <v>49</v>
      </c>
      <c r="B323" s="81" t="s">
        <v>224</v>
      </c>
    </row>
    <row r="324" spans="1:2">
      <c r="A324" s="80">
        <v>49</v>
      </c>
      <c r="B324" s="81" t="s">
        <v>262</v>
      </c>
    </row>
    <row r="325" spans="1:2">
      <c r="A325" s="80">
        <v>49</v>
      </c>
      <c r="B325" s="81" t="s">
        <v>752</v>
      </c>
    </row>
    <row r="326" spans="1:2">
      <c r="A326" s="80">
        <v>49</v>
      </c>
      <c r="B326" s="81" t="s">
        <v>418</v>
      </c>
    </row>
    <row r="327" spans="1:2">
      <c r="A327" s="80">
        <v>49</v>
      </c>
      <c r="B327" s="81" t="s">
        <v>102</v>
      </c>
    </row>
    <row r="328" spans="1:2">
      <c r="A328" s="80">
        <v>49</v>
      </c>
      <c r="B328" s="81" t="s">
        <v>352</v>
      </c>
    </row>
    <row r="329" spans="1:2">
      <c r="A329" s="80">
        <v>49</v>
      </c>
      <c r="B329" s="81" t="s">
        <v>62</v>
      </c>
    </row>
    <row r="330" spans="1:2">
      <c r="A330" s="80">
        <v>51</v>
      </c>
      <c r="B330" s="81" t="s">
        <v>860</v>
      </c>
    </row>
    <row r="331" spans="1:2">
      <c r="A331" s="80">
        <v>51</v>
      </c>
      <c r="B331" s="81" t="s">
        <v>606</v>
      </c>
    </row>
    <row r="332" spans="1:2">
      <c r="A332" s="80">
        <v>51</v>
      </c>
      <c r="B332" s="81" t="s">
        <v>160</v>
      </c>
    </row>
    <row r="333" spans="1:2">
      <c r="A333" s="80">
        <v>53</v>
      </c>
      <c r="B333" s="81" t="s">
        <v>392</v>
      </c>
    </row>
    <row r="334" spans="1:2">
      <c r="A334" s="80">
        <v>53</v>
      </c>
      <c r="B334" s="81" t="s">
        <v>6945</v>
      </c>
    </row>
    <row r="335" spans="1:2">
      <c r="A335" s="80">
        <v>53</v>
      </c>
      <c r="B335" s="81" t="s">
        <v>320</v>
      </c>
    </row>
    <row r="336" spans="1:2">
      <c r="A336" s="80">
        <v>53</v>
      </c>
      <c r="B336" s="81" t="s">
        <v>468</v>
      </c>
    </row>
    <row r="337" spans="1:2">
      <c r="A337" s="80">
        <v>53</v>
      </c>
      <c r="B337" s="81" t="s">
        <v>1226</v>
      </c>
    </row>
    <row r="338" spans="1:2">
      <c r="A338" s="80">
        <v>53</v>
      </c>
      <c r="B338" s="81" t="s">
        <v>304</v>
      </c>
    </row>
    <row r="339" spans="1:2">
      <c r="A339" s="80">
        <v>53</v>
      </c>
      <c r="B339" s="81" t="s">
        <v>432</v>
      </c>
    </row>
    <row r="340" spans="1:2">
      <c r="A340" s="80">
        <v>53</v>
      </c>
      <c r="B340" s="81" t="s">
        <v>408</v>
      </c>
    </row>
    <row r="341" spans="1:2">
      <c r="A341" s="80">
        <v>53</v>
      </c>
      <c r="B341" s="81" t="s">
        <v>8</v>
      </c>
    </row>
    <row r="342" spans="1:2">
      <c r="A342" s="80">
        <v>53</v>
      </c>
      <c r="B342" s="81" t="s">
        <v>92</v>
      </c>
    </row>
    <row r="343" spans="1:2">
      <c r="A343" s="80">
        <v>53</v>
      </c>
      <c r="B343" s="81" t="s">
        <v>356</v>
      </c>
    </row>
    <row r="344" spans="1:2">
      <c r="A344" s="80">
        <v>53</v>
      </c>
      <c r="B344" s="81" t="s">
        <v>350</v>
      </c>
    </row>
    <row r="345" spans="1:2">
      <c r="A345" s="80">
        <v>53</v>
      </c>
      <c r="B345" s="81" t="s">
        <v>572</v>
      </c>
    </row>
    <row r="346" spans="1:2">
      <c r="A346" s="80">
        <v>53</v>
      </c>
      <c r="B346" s="81" t="s">
        <v>462</v>
      </c>
    </row>
    <row r="347" spans="1:2">
      <c r="A347" s="80">
        <v>53</v>
      </c>
      <c r="B347" s="81" t="s">
        <v>2814</v>
      </c>
    </row>
    <row r="348" spans="1:2">
      <c r="A348" s="80">
        <v>53</v>
      </c>
      <c r="B348" s="81" t="s">
        <v>50</v>
      </c>
    </row>
    <row r="349" spans="1:2">
      <c r="A349" s="80">
        <v>53</v>
      </c>
      <c r="B349" s="81" t="s">
        <v>130</v>
      </c>
    </row>
    <row r="350" spans="1:2">
      <c r="A350" s="80">
        <v>53</v>
      </c>
      <c r="B350" s="81" t="s">
        <v>174</v>
      </c>
    </row>
    <row r="351" spans="1:2">
      <c r="A351" s="80">
        <v>53</v>
      </c>
      <c r="B351" s="81" t="s">
        <v>138</v>
      </c>
    </row>
    <row r="352" spans="1:2">
      <c r="A352" s="80">
        <v>53</v>
      </c>
      <c r="B352" s="81" t="s">
        <v>318</v>
      </c>
    </row>
    <row r="353" spans="1:2">
      <c r="A353" s="80">
        <v>53</v>
      </c>
      <c r="B353" s="81" t="s">
        <v>2825</v>
      </c>
    </row>
    <row r="354" spans="1:2">
      <c r="A354" s="80">
        <v>53</v>
      </c>
      <c r="B354" s="81" t="s">
        <v>6</v>
      </c>
    </row>
    <row r="355" spans="1:2">
      <c r="A355" s="80">
        <v>53</v>
      </c>
      <c r="B355" s="81" t="s">
        <v>334</v>
      </c>
    </row>
    <row r="356" spans="1:2">
      <c r="A356" s="80">
        <v>53</v>
      </c>
      <c r="B356" s="81" t="s">
        <v>288</v>
      </c>
    </row>
    <row r="357" spans="1:2">
      <c r="A357" s="80">
        <v>53</v>
      </c>
      <c r="B357" s="81" t="s">
        <v>176</v>
      </c>
    </row>
    <row r="358" spans="1:2">
      <c r="A358" s="80">
        <v>53</v>
      </c>
      <c r="B358" s="81" t="s">
        <v>692</v>
      </c>
    </row>
    <row r="359" spans="1:2">
      <c r="A359" s="80">
        <v>53</v>
      </c>
      <c r="B359" s="81" t="s">
        <v>332</v>
      </c>
    </row>
    <row r="360" spans="1:2">
      <c r="A360" s="80">
        <v>53</v>
      </c>
      <c r="B360" s="81" t="s">
        <v>2835</v>
      </c>
    </row>
    <row r="361" spans="1:2">
      <c r="A361" s="80">
        <v>53</v>
      </c>
      <c r="B361" s="81" t="s">
        <v>512</v>
      </c>
    </row>
    <row r="362" spans="1:2">
      <c r="A362" s="80">
        <v>53</v>
      </c>
      <c r="B362" s="81" t="s">
        <v>406</v>
      </c>
    </row>
    <row r="363" spans="1:2">
      <c r="A363" s="80">
        <v>53</v>
      </c>
      <c r="B363" s="81" t="s">
        <v>48</v>
      </c>
    </row>
    <row r="364" spans="1:2">
      <c r="A364" s="80">
        <v>53</v>
      </c>
      <c r="B364" s="81" t="s">
        <v>230</v>
      </c>
    </row>
    <row r="365" spans="1:2">
      <c r="A365" s="80">
        <v>53</v>
      </c>
      <c r="B365" s="81" t="s">
        <v>70</v>
      </c>
    </row>
    <row r="366" spans="1:2">
      <c r="A366" s="80">
        <v>53</v>
      </c>
      <c r="B366" s="81" t="s">
        <v>526</v>
      </c>
    </row>
    <row r="367" spans="1:2">
      <c r="A367" s="80">
        <v>53</v>
      </c>
      <c r="B367" s="81" t="s">
        <v>944</v>
      </c>
    </row>
    <row r="368" spans="1:2">
      <c r="A368" s="80">
        <v>53</v>
      </c>
      <c r="B368" s="81" t="s">
        <v>34</v>
      </c>
    </row>
    <row r="369" spans="1:2">
      <c r="A369" s="80">
        <v>53</v>
      </c>
      <c r="B369" s="81" t="s">
        <v>98</v>
      </c>
    </row>
    <row r="370" spans="1:2">
      <c r="A370" s="80">
        <v>53</v>
      </c>
      <c r="B370" s="81" t="s">
        <v>84</v>
      </c>
    </row>
    <row r="371" spans="1:2">
      <c r="A371" s="80">
        <v>53</v>
      </c>
      <c r="B371" s="81" t="s">
        <v>2817</v>
      </c>
    </row>
    <row r="372" spans="1:2">
      <c r="A372" s="80">
        <v>53</v>
      </c>
      <c r="B372" s="81" t="s">
        <v>386</v>
      </c>
    </row>
    <row r="373" spans="1:2">
      <c r="A373" s="80">
        <v>53</v>
      </c>
      <c r="B373" s="81" t="s">
        <v>2841</v>
      </c>
    </row>
    <row r="374" spans="1:2">
      <c r="A374" s="80">
        <v>55</v>
      </c>
      <c r="B374" s="81" t="s">
        <v>2862</v>
      </c>
    </row>
    <row r="375" spans="1:2">
      <c r="A375" s="80">
        <v>55</v>
      </c>
      <c r="B375" s="81" t="s">
        <v>2865</v>
      </c>
    </row>
    <row r="376" spans="1:2">
      <c r="A376" s="80">
        <v>53</v>
      </c>
      <c r="B376" s="81" t="s">
        <v>2859</v>
      </c>
    </row>
    <row r="377" spans="1:2">
      <c r="A377" s="80">
        <v>11</v>
      </c>
      <c r="B377" s="81" t="s">
        <v>1392</v>
      </c>
    </row>
    <row r="378" spans="1:2">
      <c r="A378" s="80">
        <v>15</v>
      </c>
      <c r="B378" s="81" t="s">
        <v>1526</v>
      </c>
    </row>
    <row r="379" spans="1:2">
      <c r="A379" s="80">
        <v>15</v>
      </c>
      <c r="B379" s="81" t="s">
        <v>964</v>
      </c>
    </row>
    <row r="380" spans="1:2">
      <c r="A380" s="80">
        <v>15</v>
      </c>
      <c r="B380" s="81" t="s">
        <v>1524</v>
      </c>
    </row>
    <row r="381" spans="1:2">
      <c r="A381" s="80">
        <v>15</v>
      </c>
      <c r="B381" s="81" t="s">
        <v>1198</v>
      </c>
    </row>
    <row r="382" spans="1:2">
      <c r="A382" s="80">
        <v>15</v>
      </c>
      <c r="B382" s="81" t="s">
        <v>970</v>
      </c>
    </row>
    <row r="383" spans="1:2">
      <c r="A383" s="80">
        <v>15</v>
      </c>
      <c r="B383" s="81" t="s">
        <v>1196</v>
      </c>
    </row>
    <row r="384" spans="1:2">
      <c r="A384" s="80">
        <v>15</v>
      </c>
      <c r="B384" s="81" t="s">
        <v>1616</v>
      </c>
    </row>
    <row r="385" spans="1:2">
      <c r="A385" s="80">
        <v>15</v>
      </c>
      <c r="B385" s="81" t="s">
        <v>1680</v>
      </c>
    </row>
    <row r="386" spans="1:2">
      <c r="A386" s="80">
        <v>15</v>
      </c>
      <c r="B386" s="81" t="s">
        <v>1066</v>
      </c>
    </row>
    <row r="387" spans="1:2">
      <c r="A387" s="80">
        <v>15</v>
      </c>
      <c r="B387" s="81" t="s">
        <v>1670</v>
      </c>
    </row>
    <row r="388" spans="1:2">
      <c r="A388" s="80">
        <v>15</v>
      </c>
      <c r="B388" s="81" t="s">
        <v>1712</v>
      </c>
    </row>
    <row r="389" spans="1:2">
      <c r="A389" s="80">
        <v>15</v>
      </c>
      <c r="B389" s="81" t="s">
        <v>1652</v>
      </c>
    </row>
    <row r="390" spans="1:2">
      <c r="A390" s="80">
        <v>15</v>
      </c>
      <c r="B390" s="81" t="s">
        <v>1658</v>
      </c>
    </row>
    <row r="391" spans="1:2">
      <c r="A391" s="80">
        <v>15</v>
      </c>
      <c r="B391" s="81" t="s">
        <v>1914</v>
      </c>
    </row>
    <row r="392" spans="1:2">
      <c r="A392" s="80">
        <v>15</v>
      </c>
      <c r="B392" s="81" t="s">
        <v>1917</v>
      </c>
    </row>
    <row r="393" spans="1:2">
      <c r="A393" s="80">
        <v>15</v>
      </c>
      <c r="B393" s="81" t="s">
        <v>1930</v>
      </c>
    </row>
    <row r="394" spans="1:2">
      <c r="A394" s="80">
        <v>17</v>
      </c>
      <c r="B394" s="81" t="s">
        <v>1320</v>
      </c>
    </row>
    <row r="395" spans="1:2">
      <c r="A395" s="80">
        <v>11</v>
      </c>
      <c r="B395" s="81" t="s">
        <v>1746</v>
      </c>
    </row>
    <row r="396" spans="1:2">
      <c r="A396" s="80">
        <v>11</v>
      </c>
      <c r="B396" s="81" t="s">
        <v>902</v>
      </c>
    </row>
    <row r="397" spans="1:2">
      <c r="A397" s="80">
        <v>13</v>
      </c>
      <c r="B397" s="81" t="s">
        <v>1140</v>
      </c>
    </row>
    <row r="398" spans="1:2">
      <c r="A398" s="80">
        <v>13</v>
      </c>
      <c r="B398" s="81" t="s">
        <v>454</v>
      </c>
    </row>
    <row r="399" spans="1:2">
      <c r="A399" s="80">
        <v>13</v>
      </c>
      <c r="B399" s="81" t="s">
        <v>1562</v>
      </c>
    </row>
    <row r="400" spans="1:2">
      <c r="A400" s="80">
        <v>13</v>
      </c>
      <c r="B400" s="81" t="s">
        <v>1354</v>
      </c>
    </row>
    <row r="401" spans="1:2">
      <c r="A401" s="80">
        <v>13</v>
      </c>
      <c r="B401" s="81" t="s">
        <v>6182</v>
      </c>
    </row>
    <row r="402" spans="1:2">
      <c r="A402" s="80">
        <v>13</v>
      </c>
      <c r="B402" s="81" t="s">
        <v>1674</v>
      </c>
    </row>
    <row r="403" spans="1:2">
      <c r="A403" s="80">
        <v>13</v>
      </c>
      <c r="B403" s="81" t="s">
        <v>1885</v>
      </c>
    </row>
    <row r="404" spans="1:2">
      <c r="A404" s="80">
        <v>13</v>
      </c>
      <c r="B404" s="81" t="s">
        <v>1644</v>
      </c>
    </row>
    <row r="405" spans="1:2">
      <c r="A405" s="80">
        <v>13</v>
      </c>
      <c r="B405" s="81" t="s">
        <v>1628</v>
      </c>
    </row>
    <row r="406" spans="1:2">
      <c r="A406" s="80">
        <v>13</v>
      </c>
      <c r="B406" s="81" t="s">
        <v>1890</v>
      </c>
    </row>
    <row r="407" spans="1:2">
      <c r="A407" s="80">
        <v>13</v>
      </c>
      <c r="B407" s="81" t="s">
        <v>1622</v>
      </c>
    </row>
    <row r="408" spans="1:2">
      <c r="A408" s="80">
        <v>13</v>
      </c>
      <c r="B408" s="81" t="s">
        <v>1614</v>
      </c>
    </row>
    <row r="409" spans="1:2">
      <c r="A409" s="80">
        <v>13</v>
      </c>
      <c r="B409" s="81" t="s">
        <v>1336</v>
      </c>
    </row>
    <row r="410" spans="1:2">
      <c r="A410" s="80">
        <v>13</v>
      </c>
      <c r="B410" s="81" t="s">
        <v>1718</v>
      </c>
    </row>
    <row r="411" spans="1:2">
      <c r="A411" s="80">
        <v>13</v>
      </c>
      <c r="B411" s="81" t="s">
        <v>1898</v>
      </c>
    </row>
    <row r="412" spans="1:2">
      <c r="A412" s="80">
        <v>15</v>
      </c>
      <c r="B412" s="81" t="s">
        <v>1660</v>
      </c>
    </row>
    <row r="413" spans="1:2">
      <c r="A413" s="80">
        <v>23</v>
      </c>
      <c r="B413" s="81" t="s">
        <v>1188</v>
      </c>
    </row>
    <row r="414" spans="1:2">
      <c r="A414" s="80">
        <v>41</v>
      </c>
      <c r="B414" s="81" t="s">
        <v>1252</v>
      </c>
    </row>
    <row r="415" spans="1:2">
      <c r="A415" s="80">
        <v>41</v>
      </c>
      <c r="B415" s="81" t="s">
        <v>1500</v>
      </c>
    </row>
    <row r="416" spans="1:2">
      <c r="A416" s="80">
        <v>41</v>
      </c>
      <c r="B416" s="81" t="s">
        <v>686</v>
      </c>
    </row>
    <row r="417" spans="1:2">
      <c r="A417" s="80">
        <v>41</v>
      </c>
      <c r="B417" s="81" t="s">
        <v>742</v>
      </c>
    </row>
    <row r="418" spans="1:2">
      <c r="A418" s="80">
        <v>43</v>
      </c>
      <c r="B418" s="81" t="s">
        <v>1556</v>
      </c>
    </row>
    <row r="419" spans="1:2">
      <c r="A419" s="80">
        <v>43</v>
      </c>
      <c r="B419" s="81" t="s">
        <v>1452</v>
      </c>
    </row>
    <row r="420" spans="1:2">
      <c r="A420" s="80">
        <v>43</v>
      </c>
      <c r="B420" s="81" t="s">
        <v>1110</v>
      </c>
    </row>
    <row r="421" spans="1:2">
      <c r="A421" s="80">
        <v>43</v>
      </c>
      <c r="B421" s="81" t="s">
        <v>1656</v>
      </c>
    </row>
    <row r="422" spans="1:2">
      <c r="A422" s="80">
        <v>43</v>
      </c>
      <c r="B422" s="81" t="s">
        <v>2481</v>
      </c>
    </row>
    <row r="423" spans="1:2">
      <c r="A423" s="80">
        <v>43</v>
      </c>
      <c r="B423" s="81" t="s">
        <v>1518</v>
      </c>
    </row>
    <row r="424" spans="1:2">
      <c r="A424" s="80">
        <v>43</v>
      </c>
      <c r="B424" s="81" t="s">
        <v>1734</v>
      </c>
    </row>
    <row r="425" spans="1:2">
      <c r="A425" s="80">
        <v>43</v>
      </c>
      <c r="B425" s="81" t="s">
        <v>958</v>
      </c>
    </row>
    <row r="426" spans="1:2">
      <c r="A426" s="80">
        <v>43</v>
      </c>
      <c r="B426" s="81" t="s">
        <v>1754</v>
      </c>
    </row>
    <row r="427" spans="1:2">
      <c r="A427" s="80">
        <v>43</v>
      </c>
      <c r="B427" s="81" t="s">
        <v>1764</v>
      </c>
    </row>
    <row r="428" spans="1:2">
      <c r="A428" s="80">
        <v>43</v>
      </c>
      <c r="B428" s="81" t="s">
        <v>1626</v>
      </c>
    </row>
    <row r="429" spans="1:2">
      <c r="A429" s="80">
        <v>43</v>
      </c>
      <c r="B429" s="81" t="s">
        <v>1258</v>
      </c>
    </row>
    <row r="430" spans="1:2">
      <c r="A430" s="80">
        <v>11</v>
      </c>
      <c r="B430" s="81" t="s">
        <v>1158</v>
      </c>
    </row>
    <row r="431" spans="1:2">
      <c r="A431" s="80">
        <v>11</v>
      </c>
      <c r="B431" s="81" t="s">
        <v>1144</v>
      </c>
    </row>
    <row r="432" spans="1:2">
      <c r="A432" s="80">
        <v>11</v>
      </c>
      <c r="B432" s="81" t="s">
        <v>1150</v>
      </c>
    </row>
    <row r="433" spans="1:2">
      <c r="A433" s="80">
        <v>13</v>
      </c>
      <c r="B433" s="81" t="s">
        <v>1422</v>
      </c>
    </row>
    <row r="434" spans="1:2">
      <c r="A434" s="80">
        <v>19</v>
      </c>
      <c r="B434" s="81" t="s">
        <v>1506</v>
      </c>
    </row>
    <row r="435" spans="1:2">
      <c r="A435" s="80">
        <v>27</v>
      </c>
      <c r="B435" s="81" t="s">
        <v>778</v>
      </c>
    </row>
    <row r="436" spans="1:2">
      <c r="A436" s="80">
        <v>27</v>
      </c>
      <c r="B436" s="81" t="s">
        <v>704</v>
      </c>
    </row>
    <row r="437" spans="1:2">
      <c r="A437" s="80">
        <v>41</v>
      </c>
      <c r="B437" s="81" t="s">
        <v>932</v>
      </c>
    </row>
    <row r="438" spans="1:2">
      <c r="A438" s="80">
        <v>41</v>
      </c>
      <c r="B438" s="81" t="s">
        <v>616</v>
      </c>
    </row>
    <row r="439" spans="1:2">
      <c r="A439" s="80">
        <v>41</v>
      </c>
      <c r="B439" s="81" t="s">
        <v>952</v>
      </c>
    </row>
    <row r="440" spans="1:2">
      <c r="A440" s="80">
        <v>41</v>
      </c>
      <c r="B440" s="81" t="s">
        <v>264</v>
      </c>
    </row>
    <row r="441" spans="1:2">
      <c r="A441" s="80">
        <v>41</v>
      </c>
      <c r="B441" s="81" t="s">
        <v>892</v>
      </c>
    </row>
    <row r="442" spans="1:2">
      <c r="A442" s="80">
        <v>41</v>
      </c>
      <c r="B442" s="81" t="s">
        <v>2453</v>
      </c>
    </row>
    <row r="443" spans="1:2">
      <c r="A443" s="80">
        <v>41</v>
      </c>
      <c r="B443" s="81" t="s">
        <v>792</v>
      </c>
    </row>
    <row r="444" spans="1:2">
      <c r="A444" s="80">
        <v>41</v>
      </c>
      <c r="B444" s="81" t="s">
        <v>688</v>
      </c>
    </row>
    <row r="445" spans="1:2">
      <c r="A445" s="80">
        <v>41</v>
      </c>
      <c r="B445" s="81" t="s">
        <v>1236</v>
      </c>
    </row>
    <row r="446" spans="1:2">
      <c r="A446" s="80">
        <v>41</v>
      </c>
      <c r="B446" s="81" t="s">
        <v>1498</v>
      </c>
    </row>
    <row r="447" spans="1:2">
      <c r="A447" s="80">
        <v>43</v>
      </c>
      <c r="B447" s="81" t="s">
        <v>1458</v>
      </c>
    </row>
    <row r="448" spans="1:2">
      <c r="A448" s="80">
        <v>41</v>
      </c>
      <c r="B448" s="81" t="s">
        <v>712</v>
      </c>
    </row>
    <row r="449" spans="1:2">
      <c r="A449" s="80">
        <v>41</v>
      </c>
      <c r="B449" s="81" t="s">
        <v>1262</v>
      </c>
    </row>
    <row r="450" spans="1:2">
      <c r="A450" s="80">
        <v>41</v>
      </c>
      <c r="B450" s="81" t="s">
        <v>1012</v>
      </c>
    </row>
    <row r="451" spans="1:2">
      <c r="A451" s="80">
        <v>41</v>
      </c>
      <c r="B451" s="81" t="s">
        <v>2465</v>
      </c>
    </row>
    <row r="452" spans="1:2">
      <c r="A452" s="80">
        <v>11</v>
      </c>
      <c r="B452" s="81" t="s">
        <v>1072</v>
      </c>
    </row>
    <row r="453" spans="1:2">
      <c r="A453" s="80">
        <v>11</v>
      </c>
      <c r="B453" s="81" t="s">
        <v>1816</v>
      </c>
    </row>
    <row r="454" spans="1:2">
      <c r="A454" s="80">
        <v>11</v>
      </c>
      <c r="B454" s="81" t="s">
        <v>922</v>
      </c>
    </row>
    <row r="455" spans="1:2">
      <c r="A455" s="80">
        <v>11</v>
      </c>
      <c r="B455" s="81" t="s">
        <v>1464</v>
      </c>
    </row>
    <row r="456" spans="1:2">
      <c r="A456" s="80">
        <v>11</v>
      </c>
      <c r="B456" s="81" t="s">
        <v>1668</v>
      </c>
    </row>
    <row r="457" spans="1:2">
      <c r="A457" s="80">
        <v>11</v>
      </c>
      <c r="B457" s="81" t="s">
        <v>1250</v>
      </c>
    </row>
    <row r="458" spans="1:2">
      <c r="A458" s="80">
        <v>11</v>
      </c>
      <c r="B458" s="81" t="s">
        <v>1512</v>
      </c>
    </row>
    <row r="459" spans="1:2">
      <c r="A459" s="80">
        <v>11</v>
      </c>
      <c r="B459" s="81" t="s">
        <v>398</v>
      </c>
    </row>
    <row r="460" spans="1:2" ht="16">
      <c r="A460" s="80">
        <v>11</v>
      </c>
      <c r="B460" s="32" t="s">
        <v>1850</v>
      </c>
    </row>
    <row r="461" spans="1:2">
      <c r="A461" s="80">
        <v>11</v>
      </c>
      <c r="B461" s="81" t="s">
        <v>1853</v>
      </c>
    </row>
    <row r="462" spans="1:2">
      <c r="A462" s="80">
        <v>13</v>
      </c>
      <c r="B462" s="81" t="s">
        <v>1536</v>
      </c>
    </row>
    <row r="463" spans="1:2">
      <c r="A463" s="80">
        <v>13</v>
      </c>
      <c r="B463" s="81" t="s">
        <v>1368</v>
      </c>
    </row>
    <row r="464" spans="1:2">
      <c r="A464" s="80">
        <v>13</v>
      </c>
      <c r="B464" s="81" t="s">
        <v>1868</v>
      </c>
    </row>
    <row r="465" spans="1:2">
      <c r="A465" s="80">
        <v>13</v>
      </c>
      <c r="B465" s="81" t="s">
        <v>1062</v>
      </c>
    </row>
    <row r="466" spans="1:2">
      <c r="A466" s="80">
        <v>13</v>
      </c>
      <c r="B466" s="81" t="s">
        <v>1382</v>
      </c>
    </row>
    <row r="467" spans="1:2">
      <c r="A467" s="80">
        <v>13</v>
      </c>
      <c r="B467" s="81" t="s">
        <v>1877</v>
      </c>
    </row>
    <row r="468" spans="1:2">
      <c r="A468" s="80">
        <v>15</v>
      </c>
      <c r="B468" s="81" t="s">
        <v>1488</v>
      </c>
    </row>
    <row r="469" spans="1:2">
      <c r="A469" s="80">
        <v>17</v>
      </c>
      <c r="B469" s="81" t="s">
        <v>574</v>
      </c>
    </row>
    <row r="470" spans="1:2">
      <c r="A470" s="80">
        <v>19</v>
      </c>
      <c r="B470" s="81" t="s">
        <v>1478</v>
      </c>
    </row>
    <row r="471" spans="1:2">
      <c r="A471" s="80">
        <v>19</v>
      </c>
      <c r="B471" s="81" t="s">
        <v>1546</v>
      </c>
    </row>
    <row r="472" spans="1:2">
      <c r="A472" s="80">
        <v>27</v>
      </c>
      <c r="B472" s="81" t="s">
        <v>1372</v>
      </c>
    </row>
    <row r="473" spans="1:2">
      <c r="A473" s="80">
        <v>35</v>
      </c>
      <c r="B473" s="81" t="s">
        <v>58</v>
      </c>
    </row>
    <row r="474" spans="1:2">
      <c r="A474" s="80">
        <v>35</v>
      </c>
      <c r="B474" s="81" t="s">
        <v>696</v>
      </c>
    </row>
    <row r="475" spans="1:2">
      <c r="A475" s="80">
        <v>35</v>
      </c>
      <c r="B475" s="81" t="s">
        <v>876</v>
      </c>
    </row>
    <row r="476" spans="1:2">
      <c r="A476" s="80">
        <v>43</v>
      </c>
      <c r="B476" s="81" t="s">
        <v>1468</v>
      </c>
    </row>
    <row r="477" spans="1:2">
      <c r="A477" s="80">
        <v>43</v>
      </c>
      <c r="B477" s="81" t="s">
        <v>1700</v>
      </c>
    </row>
    <row r="478" spans="1:2">
      <c r="A478" s="80">
        <v>43</v>
      </c>
      <c r="B478" s="81" t="s">
        <v>1412</v>
      </c>
    </row>
    <row r="479" spans="1:2">
      <c r="A479" s="80">
        <v>43</v>
      </c>
      <c r="B479" s="81" t="s">
        <v>1328</v>
      </c>
    </row>
    <row r="480" spans="1:2">
      <c r="A480" s="80">
        <v>43</v>
      </c>
      <c r="B480" s="81" t="s">
        <v>1548</v>
      </c>
    </row>
    <row r="481" spans="1:2">
      <c r="A481" s="80">
        <v>43</v>
      </c>
      <c r="B481" s="81" t="s">
        <v>1176</v>
      </c>
    </row>
    <row r="482" spans="1:2">
      <c r="A482" s="80">
        <v>43</v>
      </c>
      <c r="B482" s="81" t="s">
        <v>1738</v>
      </c>
    </row>
    <row r="483" spans="1:2">
      <c r="A483" s="80">
        <v>43</v>
      </c>
      <c r="B483" s="81" t="s">
        <v>1130</v>
      </c>
    </row>
    <row r="484" spans="1:2">
      <c r="A484" s="80">
        <v>43</v>
      </c>
      <c r="B484" s="81" t="s">
        <v>1278</v>
      </c>
    </row>
    <row r="485" spans="1:2">
      <c r="A485" s="80">
        <v>43</v>
      </c>
      <c r="B485" s="81" t="s">
        <v>986</v>
      </c>
    </row>
    <row r="486" spans="1:2">
      <c r="A486" s="80">
        <v>43</v>
      </c>
      <c r="B486" s="81" t="s">
        <v>1344</v>
      </c>
    </row>
    <row r="487" spans="1:2">
      <c r="A487" s="80">
        <v>43</v>
      </c>
      <c r="B487" s="81" t="s">
        <v>1542</v>
      </c>
    </row>
    <row r="488" spans="1:2">
      <c r="A488" s="80">
        <v>43</v>
      </c>
      <c r="B488" s="81" t="s">
        <v>2527</v>
      </c>
    </row>
    <row r="489" spans="1:2">
      <c r="A489" s="80">
        <v>11</v>
      </c>
      <c r="B489" s="81" t="s">
        <v>1810</v>
      </c>
    </row>
    <row r="490" spans="1:2">
      <c r="A490" s="80">
        <v>11</v>
      </c>
      <c r="B490" s="81" t="s">
        <v>1835</v>
      </c>
    </row>
    <row r="491" spans="1:2">
      <c r="A491" s="80">
        <v>11</v>
      </c>
      <c r="B491" s="81" t="s">
        <v>684</v>
      </c>
    </row>
    <row r="492" spans="1:2">
      <c r="A492" s="80">
        <v>11</v>
      </c>
      <c r="B492" s="81" t="s">
        <v>1128</v>
      </c>
    </row>
    <row r="493" spans="1:2">
      <c r="A493" s="80">
        <v>11</v>
      </c>
      <c r="B493" s="81" t="s">
        <v>776</v>
      </c>
    </row>
    <row r="494" spans="1:2">
      <c r="A494" s="80">
        <v>13</v>
      </c>
      <c r="B494" s="81" t="s">
        <v>1726</v>
      </c>
    </row>
    <row r="495" spans="1:2">
      <c r="A495" s="80">
        <v>13</v>
      </c>
      <c r="B495" s="81" t="s">
        <v>1602</v>
      </c>
    </row>
    <row r="496" spans="1:2">
      <c r="A496" s="80">
        <v>19</v>
      </c>
      <c r="B496" s="81" t="s">
        <v>1326</v>
      </c>
    </row>
    <row r="497" spans="1:2">
      <c r="A497" s="80">
        <v>19</v>
      </c>
      <c r="B497" s="81" t="s">
        <v>828</v>
      </c>
    </row>
    <row r="498" spans="1:2">
      <c r="A498" s="80">
        <v>19</v>
      </c>
      <c r="B498" s="81" t="s">
        <v>1244</v>
      </c>
    </row>
    <row r="499" spans="1:2">
      <c r="A499" s="80">
        <v>19</v>
      </c>
      <c r="B499" s="81" t="s">
        <v>310</v>
      </c>
    </row>
    <row r="500" spans="1:2">
      <c r="A500" s="80">
        <v>21</v>
      </c>
      <c r="B500" s="81" t="s">
        <v>562</v>
      </c>
    </row>
    <row r="501" spans="1:2">
      <c r="A501" s="80">
        <v>21</v>
      </c>
      <c r="B501" s="81" t="s">
        <v>956</v>
      </c>
    </row>
    <row r="502" spans="1:2">
      <c r="A502" s="80">
        <v>21</v>
      </c>
      <c r="B502" s="81" t="s">
        <v>2060</v>
      </c>
    </row>
    <row r="503" spans="1:2">
      <c r="A503" s="80">
        <v>23</v>
      </c>
      <c r="B503" s="81" t="s">
        <v>1752</v>
      </c>
    </row>
    <row r="504" spans="1:2">
      <c r="A504" s="80">
        <v>23</v>
      </c>
      <c r="B504" s="81" t="s">
        <v>1692</v>
      </c>
    </row>
    <row r="505" spans="1:2">
      <c r="A505" s="80">
        <v>23</v>
      </c>
      <c r="B505" s="81" t="s">
        <v>1662</v>
      </c>
    </row>
    <row r="506" spans="1:2">
      <c r="A506" s="80">
        <v>23</v>
      </c>
      <c r="B506" s="81" t="s">
        <v>1552</v>
      </c>
    </row>
    <row r="507" spans="1:2">
      <c r="A507" s="80">
        <v>23</v>
      </c>
      <c r="B507" s="81" t="s">
        <v>1018</v>
      </c>
    </row>
    <row r="508" spans="1:2">
      <c r="A508" s="80">
        <v>23</v>
      </c>
      <c r="B508" s="81" t="s">
        <v>1774</v>
      </c>
    </row>
    <row r="509" spans="1:2">
      <c r="A509" s="80">
        <v>23</v>
      </c>
      <c r="B509" s="81" t="s">
        <v>2075</v>
      </c>
    </row>
    <row r="510" spans="1:2">
      <c r="A510" s="80">
        <v>25</v>
      </c>
      <c r="B510" s="81" t="s">
        <v>1312</v>
      </c>
    </row>
    <row r="511" spans="1:2">
      <c r="A511" s="80">
        <v>27</v>
      </c>
      <c r="B511" s="81" t="s">
        <v>1416</v>
      </c>
    </row>
    <row r="512" spans="1:2">
      <c r="A512" s="80">
        <v>27</v>
      </c>
      <c r="B512" s="81" t="s">
        <v>1736</v>
      </c>
    </row>
    <row r="513" spans="1:2">
      <c r="A513" s="80">
        <v>33</v>
      </c>
      <c r="B513" s="81" t="s">
        <v>520</v>
      </c>
    </row>
    <row r="514" spans="1:2">
      <c r="A514" s="80">
        <v>33</v>
      </c>
      <c r="B514" s="81" t="s">
        <v>342</v>
      </c>
    </row>
    <row r="515" spans="1:2">
      <c r="A515" s="80">
        <v>33</v>
      </c>
      <c r="B515" s="81" t="s">
        <v>166</v>
      </c>
    </row>
    <row r="516" spans="1:2">
      <c r="A516" s="80">
        <v>33</v>
      </c>
      <c r="B516" s="81" t="s">
        <v>414</v>
      </c>
    </row>
    <row r="517" spans="1:2">
      <c r="A517" s="80">
        <v>33</v>
      </c>
      <c r="B517" s="81" t="s">
        <v>2338</v>
      </c>
    </row>
    <row r="518" spans="1:2">
      <c r="A518" s="80">
        <v>33</v>
      </c>
      <c r="B518" s="81" t="s">
        <v>1106</v>
      </c>
    </row>
    <row r="519" spans="1:2">
      <c r="A519" s="80">
        <v>33</v>
      </c>
      <c r="B519" s="81" t="s">
        <v>730</v>
      </c>
    </row>
    <row r="520" spans="1:2">
      <c r="A520" s="80">
        <v>33</v>
      </c>
      <c r="B520" s="81" t="s">
        <v>354</v>
      </c>
    </row>
    <row r="521" spans="1:2">
      <c r="A521" s="80">
        <v>33</v>
      </c>
      <c r="B521" s="81" t="s">
        <v>188</v>
      </c>
    </row>
    <row r="522" spans="1:2">
      <c r="A522" s="80">
        <v>33</v>
      </c>
      <c r="B522" s="81" t="s">
        <v>212</v>
      </c>
    </row>
    <row r="523" spans="1:2">
      <c r="A523" s="80">
        <v>33</v>
      </c>
      <c r="B523" s="81" t="s">
        <v>464</v>
      </c>
    </row>
    <row r="524" spans="1:2">
      <c r="A524" s="80">
        <v>33</v>
      </c>
      <c r="B524" s="81" t="s">
        <v>608</v>
      </c>
    </row>
    <row r="525" spans="1:2">
      <c r="A525" s="80">
        <v>33</v>
      </c>
      <c r="B525" s="81" t="s">
        <v>46</v>
      </c>
    </row>
    <row r="526" spans="1:2">
      <c r="A526" s="80">
        <v>33</v>
      </c>
      <c r="B526" s="81" t="s">
        <v>336</v>
      </c>
    </row>
    <row r="527" spans="1:2">
      <c r="A527" s="80">
        <v>33</v>
      </c>
      <c r="B527" s="81" t="s">
        <v>640</v>
      </c>
    </row>
    <row r="528" spans="1:2">
      <c r="A528" s="80">
        <v>33</v>
      </c>
      <c r="B528" s="81" t="s">
        <v>2361</v>
      </c>
    </row>
    <row r="529" spans="1:2">
      <c r="A529" s="80">
        <v>43</v>
      </c>
      <c r="B529" s="81" t="s">
        <v>1324</v>
      </c>
    </row>
    <row r="530" spans="1:2">
      <c r="A530" s="80">
        <v>43</v>
      </c>
      <c r="B530" s="81" t="s">
        <v>1530</v>
      </c>
    </row>
    <row r="531" spans="1:2">
      <c r="A531" s="80">
        <v>43</v>
      </c>
      <c r="B531" s="81" t="s">
        <v>1572</v>
      </c>
    </row>
    <row r="532" spans="1:2">
      <c r="A532" s="80">
        <v>43</v>
      </c>
      <c r="B532" s="81" t="s">
        <v>2500</v>
      </c>
    </row>
    <row r="533" spans="1:2">
      <c r="A533" s="80">
        <v>43</v>
      </c>
      <c r="B533" s="81" t="s">
        <v>1706</v>
      </c>
    </row>
    <row r="534" spans="1:2">
      <c r="A534" s="80">
        <v>43</v>
      </c>
      <c r="B534" s="81" t="s">
        <v>976</v>
      </c>
    </row>
    <row r="535" spans="1:2">
      <c r="A535" s="80">
        <v>43</v>
      </c>
      <c r="B535" s="81" t="s">
        <v>24</v>
      </c>
    </row>
    <row r="536" spans="1:2">
      <c r="A536" s="80">
        <v>43</v>
      </c>
      <c r="B536" s="81" t="s">
        <v>1046</v>
      </c>
    </row>
    <row r="537" spans="1:2">
      <c r="A537" s="80">
        <v>43</v>
      </c>
      <c r="B537" s="81" t="s">
        <v>150</v>
      </c>
    </row>
    <row r="538" spans="1:2">
      <c r="A538" s="80">
        <v>43</v>
      </c>
      <c r="B538" s="81" t="s">
        <v>994</v>
      </c>
    </row>
    <row r="539" spans="1:2">
      <c r="A539" s="80">
        <v>43</v>
      </c>
      <c r="B539" s="81" t="s">
        <v>1418</v>
      </c>
    </row>
    <row r="540" spans="1:2">
      <c r="A540" s="80">
        <v>19</v>
      </c>
      <c r="B540" s="81" t="s">
        <v>1136</v>
      </c>
    </row>
    <row r="541" spans="1:2">
      <c r="A541" s="80">
        <v>19</v>
      </c>
      <c r="B541" s="81" t="s">
        <v>926</v>
      </c>
    </row>
    <row r="542" spans="1:2">
      <c r="A542" s="80">
        <v>19</v>
      </c>
      <c r="B542" s="81" t="s">
        <v>1598</v>
      </c>
    </row>
    <row r="543" spans="1:2">
      <c r="A543" s="80">
        <v>33</v>
      </c>
      <c r="B543" s="81" t="s">
        <v>372</v>
      </c>
    </row>
    <row r="544" spans="1:2">
      <c r="A544" s="80">
        <v>33</v>
      </c>
      <c r="B544" s="81" t="s">
        <v>788</v>
      </c>
    </row>
    <row r="545" spans="1:2">
      <c r="A545" s="80">
        <v>33</v>
      </c>
      <c r="B545" s="81" t="s">
        <v>1036</v>
      </c>
    </row>
    <row r="546" spans="1:2">
      <c r="A546" s="80">
        <v>33</v>
      </c>
      <c r="B546" s="81" t="s">
        <v>2358</v>
      </c>
    </row>
    <row r="547" spans="1:2">
      <c r="A547" s="80">
        <v>37</v>
      </c>
      <c r="B547" s="81" t="s">
        <v>2389</v>
      </c>
    </row>
    <row r="548" spans="1:2">
      <c r="A548" s="80">
        <v>37</v>
      </c>
      <c r="B548" s="81" t="s">
        <v>2396</v>
      </c>
    </row>
    <row r="549" spans="1:2">
      <c r="A549" s="80">
        <v>43</v>
      </c>
      <c r="B549" s="81" t="s">
        <v>1104</v>
      </c>
    </row>
    <row r="550" spans="1:2">
      <c r="A550" s="80">
        <v>55</v>
      </c>
      <c r="B550" s="81" t="s">
        <v>2868</v>
      </c>
    </row>
    <row r="551" spans="1:2">
      <c r="A551" s="80">
        <v>55</v>
      </c>
      <c r="B551" s="81" t="s">
        <v>2871</v>
      </c>
    </row>
    <row r="552" spans="1:2">
      <c r="A552" s="80">
        <v>55</v>
      </c>
      <c r="B552" s="81" t="s">
        <v>2874</v>
      </c>
    </row>
    <row r="553" spans="1:2">
      <c r="A553" s="80">
        <v>55</v>
      </c>
      <c r="B553" s="81" t="s">
        <v>2877</v>
      </c>
    </row>
    <row r="554" spans="1:2">
      <c r="A554" s="80">
        <v>55</v>
      </c>
      <c r="B554" s="81" t="s">
        <v>2880</v>
      </c>
    </row>
    <row r="555" spans="1:2">
      <c r="A555" s="80">
        <v>55</v>
      </c>
      <c r="B555" s="81" t="s">
        <v>2883</v>
      </c>
    </row>
    <row r="556" spans="1:2">
      <c r="A556" s="80">
        <v>55</v>
      </c>
      <c r="B556" s="81" t="s">
        <v>2886</v>
      </c>
    </row>
    <row r="557" spans="1:2">
      <c r="A557" s="80">
        <v>55</v>
      </c>
      <c r="B557" s="81" t="s">
        <v>2889</v>
      </c>
    </row>
    <row r="558" spans="1:2">
      <c r="A558" s="80">
        <v>55</v>
      </c>
      <c r="B558" s="81" t="s">
        <v>2892</v>
      </c>
    </row>
    <row r="559" spans="1:2">
      <c r="A559" s="80">
        <v>55</v>
      </c>
      <c r="B559" s="81" t="s">
        <v>2895</v>
      </c>
    </row>
    <row r="560" spans="1:2">
      <c r="A560" s="80">
        <v>55</v>
      </c>
      <c r="B560" s="81" t="s">
        <v>2898</v>
      </c>
    </row>
    <row r="561" spans="1:2">
      <c r="A561" s="80">
        <v>55</v>
      </c>
      <c r="B561" s="81" t="s">
        <v>2901</v>
      </c>
    </row>
    <row r="562" spans="1:2">
      <c r="A562" s="80">
        <v>55</v>
      </c>
      <c r="B562" s="81" t="s">
        <v>2904</v>
      </c>
    </row>
    <row r="563" spans="1:2">
      <c r="A563" s="80">
        <v>55</v>
      </c>
      <c r="B563" s="81" t="s">
        <v>2907</v>
      </c>
    </row>
    <row r="564" spans="1:2">
      <c r="A564" s="80">
        <v>55</v>
      </c>
      <c r="B564" s="81" t="s">
        <v>2910</v>
      </c>
    </row>
    <row r="565" spans="1:2">
      <c r="A565" s="80">
        <v>55</v>
      </c>
      <c r="B565" s="81" t="s">
        <v>2913</v>
      </c>
    </row>
    <row r="566" spans="1:2">
      <c r="A566" s="80">
        <v>55</v>
      </c>
      <c r="B566" s="81" t="s">
        <v>2916</v>
      </c>
    </row>
    <row r="567" spans="1:2">
      <c r="A567" s="80">
        <v>11</v>
      </c>
      <c r="B567" s="81" t="s">
        <v>1238</v>
      </c>
    </row>
    <row r="568" spans="1:2">
      <c r="A568" s="80">
        <v>11</v>
      </c>
      <c r="B568" s="81" t="s">
        <v>1028</v>
      </c>
    </row>
    <row r="569" spans="1:2">
      <c r="A569" s="80">
        <v>11</v>
      </c>
      <c r="B569" s="81" t="s">
        <v>1402</v>
      </c>
    </row>
    <row r="570" spans="1:2">
      <c r="A570" s="80">
        <v>19</v>
      </c>
      <c r="B570" s="81" t="s">
        <v>1440</v>
      </c>
    </row>
    <row r="571" spans="1:2">
      <c r="A571" s="80">
        <v>19</v>
      </c>
      <c r="B571" s="81" t="s">
        <v>1168</v>
      </c>
    </row>
    <row r="572" spans="1:2">
      <c r="A572" s="80">
        <v>21</v>
      </c>
      <c r="B572" s="81" t="s">
        <v>1280</v>
      </c>
    </row>
    <row r="573" spans="1:2">
      <c r="A573" s="80">
        <v>21</v>
      </c>
      <c r="B573" s="81" t="s">
        <v>1138</v>
      </c>
    </row>
    <row r="574" spans="1:2">
      <c r="A574" s="80">
        <v>25</v>
      </c>
      <c r="B574" s="81" t="s">
        <v>4395</v>
      </c>
    </row>
    <row r="575" spans="1:2">
      <c r="A575" s="80">
        <v>25</v>
      </c>
      <c r="B575" s="81" t="s">
        <v>890</v>
      </c>
    </row>
    <row r="576" spans="1:2">
      <c r="A576" s="80">
        <v>25</v>
      </c>
      <c r="B576" s="81" t="s">
        <v>1060</v>
      </c>
    </row>
    <row r="577" spans="1:2">
      <c r="A577" s="80">
        <v>25</v>
      </c>
      <c r="B577" s="81" t="s">
        <v>960</v>
      </c>
    </row>
    <row r="578" spans="1:2">
      <c r="A578" s="80">
        <v>25</v>
      </c>
      <c r="B578" s="81" t="s">
        <v>1124</v>
      </c>
    </row>
    <row r="579" spans="1:2">
      <c r="A579" s="80">
        <v>25</v>
      </c>
      <c r="B579" s="81" t="s">
        <v>1164</v>
      </c>
    </row>
    <row r="580" spans="1:2">
      <c r="A580" s="80">
        <v>25</v>
      </c>
      <c r="B580" s="81" t="s">
        <v>1050</v>
      </c>
    </row>
    <row r="581" spans="1:2">
      <c r="A581" s="80">
        <v>25</v>
      </c>
      <c r="B581" s="81" t="s">
        <v>810</v>
      </c>
    </row>
    <row r="582" spans="1:2">
      <c r="A582" s="80">
        <v>25</v>
      </c>
      <c r="B582" s="81" t="s">
        <v>1100</v>
      </c>
    </row>
    <row r="583" spans="1:2">
      <c r="A583" s="80">
        <v>25</v>
      </c>
      <c r="B583" s="81" t="s">
        <v>4633</v>
      </c>
    </row>
    <row r="584" spans="1:2">
      <c r="A584" s="80">
        <v>25</v>
      </c>
      <c r="B584" s="81" t="s">
        <v>674</v>
      </c>
    </row>
    <row r="585" spans="1:2">
      <c r="A585" s="80">
        <v>25</v>
      </c>
      <c r="B585" s="81" t="s">
        <v>906</v>
      </c>
    </row>
    <row r="586" spans="1:2">
      <c r="A586" s="80">
        <v>25</v>
      </c>
      <c r="B586" s="81" t="s">
        <v>2133</v>
      </c>
    </row>
    <row r="587" spans="1:2">
      <c r="A587" s="80">
        <v>25</v>
      </c>
      <c r="B587" s="81" t="s">
        <v>1266</v>
      </c>
    </row>
    <row r="588" spans="1:2">
      <c r="A588" s="80">
        <v>25</v>
      </c>
      <c r="B588" s="81" t="s">
        <v>1502</v>
      </c>
    </row>
    <row r="589" spans="1:2">
      <c r="A589" s="80">
        <v>25</v>
      </c>
      <c r="B589" s="81" t="s">
        <v>1444</v>
      </c>
    </row>
    <row r="590" spans="1:2">
      <c r="A590" s="80">
        <v>25</v>
      </c>
      <c r="B590" s="81" t="s">
        <v>1606</v>
      </c>
    </row>
    <row r="591" spans="1:2">
      <c r="A591" s="80">
        <v>25</v>
      </c>
      <c r="B591" s="81" t="s">
        <v>2140</v>
      </c>
    </row>
    <row r="592" spans="1:2">
      <c r="A592" s="80">
        <v>25</v>
      </c>
      <c r="B592" s="81" t="s">
        <v>1122</v>
      </c>
    </row>
    <row r="593" spans="1:2">
      <c r="A593" s="80">
        <v>25</v>
      </c>
      <c r="B593" s="81" t="s">
        <v>1208</v>
      </c>
    </row>
    <row r="594" spans="1:2">
      <c r="A594" s="80">
        <v>25</v>
      </c>
      <c r="B594" s="81" t="s">
        <v>1290</v>
      </c>
    </row>
    <row r="595" spans="1:2">
      <c r="A595" s="80">
        <v>25</v>
      </c>
      <c r="B595" s="81" t="s">
        <v>1446</v>
      </c>
    </row>
    <row r="596" spans="1:2">
      <c r="A596" s="80">
        <v>25</v>
      </c>
      <c r="B596" s="81" t="s">
        <v>4675</v>
      </c>
    </row>
    <row r="597" spans="1:2">
      <c r="A597" s="80">
        <v>25</v>
      </c>
      <c r="B597" s="81" t="s">
        <v>2156</v>
      </c>
    </row>
    <row r="598" spans="1:2">
      <c r="A598" s="80">
        <v>43</v>
      </c>
      <c r="B598" s="81" t="s">
        <v>1334</v>
      </c>
    </row>
    <row r="599" spans="1:2">
      <c r="A599" s="80">
        <v>19</v>
      </c>
      <c r="B599" s="81" t="s">
        <v>2037</v>
      </c>
    </row>
    <row r="600" spans="1:2">
      <c r="A600" s="80">
        <v>25</v>
      </c>
      <c r="B600" s="81" t="s">
        <v>1454</v>
      </c>
    </row>
    <row r="601" spans="1:2">
      <c r="A601" s="80">
        <v>25</v>
      </c>
      <c r="B601" s="81" t="s">
        <v>1672</v>
      </c>
    </row>
    <row r="602" spans="1:2">
      <c r="A602" s="80">
        <v>25</v>
      </c>
      <c r="B602" s="81" t="s">
        <v>1294</v>
      </c>
    </row>
    <row r="603" spans="1:2">
      <c r="A603" s="80">
        <v>25</v>
      </c>
      <c r="B603" s="81" t="s">
        <v>1024</v>
      </c>
    </row>
    <row r="604" spans="1:2">
      <c r="A604" s="80">
        <v>25</v>
      </c>
      <c r="B604" s="81" t="s">
        <v>1460</v>
      </c>
    </row>
    <row r="605" spans="1:2">
      <c r="A605" s="80">
        <v>25</v>
      </c>
      <c r="B605" s="81" t="s">
        <v>924</v>
      </c>
    </row>
    <row r="606" spans="1:2">
      <c r="A606" s="80">
        <v>25</v>
      </c>
      <c r="B606" s="81" t="s">
        <v>1162</v>
      </c>
    </row>
    <row r="607" spans="1:2">
      <c r="A607" s="80">
        <v>25</v>
      </c>
      <c r="B607" s="81" t="s">
        <v>678</v>
      </c>
    </row>
    <row r="608" spans="1:2">
      <c r="A608" s="80">
        <v>25</v>
      </c>
      <c r="B608" s="81" t="s">
        <v>1194</v>
      </c>
    </row>
    <row r="609" spans="1:2">
      <c r="A609" s="80">
        <v>25</v>
      </c>
      <c r="B609" s="81" t="s">
        <v>1610</v>
      </c>
    </row>
    <row r="610" spans="1:2">
      <c r="A610" s="80">
        <v>25</v>
      </c>
      <c r="B610" s="81" t="s">
        <v>1118</v>
      </c>
    </row>
    <row r="611" spans="1:2">
      <c r="A611" s="80">
        <v>25</v>
      </c>
      <c r="B611" s="81" t="s">
        <v>1436</v>
      </c>
    </row>
    <row r="612" spans="1:2">
      <c r="A612" s="80">
        <v>25</v>
      </c>
      <c r="B612" s="81" t="s">
        <v>798</v>
      </c>
    </row>
    <row r="613" spans="1:2">
      <c r="A613" s="80">
        <v>25</v>
      </c>
      <c r="B613" s="81" t="s">
        <v>1228</v>
      </c>
    </row>
    <row r="614" spans="1:2">
      <c r="A614" s="80">
        <v>25</v>
      </c>
      <c r="B614" s="81" t="s">
        <v>1682</v>
      </c>
    </row>
    <row r="615" spans="1:2">
      <c r="A615" s="80">
        <v>25</v>
      </c>
      <c r="B615" s="81" t="s">
        <v>1082</v>
      </c>
    </row>
    <row r="616" spans="1:2">
      <c r="A616" s="80">
        <v>25</v>
      </c>
      <c r="B616" s="81" t="s">
        <v>1648</v>
      </c>
    </row>
    <row r="617" spans="1:2">
      <c r="A617" s="80">
        <v>25</v>
      </c>
      <c r="B617" s="81" t="s">
        <v>1346</v>
      </c>
    </row>
    <row r="618" spans="1:2">
      <c r="A618" s="80">
        <v>25</v>
      </c>
      <c r="B618" s="81" t="s">
        <v>1378</v>
      </c>
    </row>
    <row r="619" spans="1:2">
      <c r="A619" s="80">
        <v>25</v>
      </c>
      <c r="B619" s="81" t="s">
        <v>2097</v>
      </c>
    </row>
    <row r="620" spans="1:2">
      <c r="A620" s="80">
        <v>25</v>
      </c>
      <c r="B620" s="81" t="s">
        <v>1534</v>
      </c>
    </row>
    <row r="621" spans="1:2">
      <c r="A621" s="80">
        <v>25</v>
      </c>
      <c r="B621" s="81" t="s">
        <v>1300</v>
      </c>
    </row>
    <row r="622" spans="1:2">
      <c r="A622" s="80">
        <v>25</v>
      </c>
      <c r="B622" s="81" t="s">
        <v>1076</v>
      </c>
    </row>
    <row r="623" spans="1:2">
      <c r="A623" s="80">
        <v>25</v>
      </c>
      <c r="B623" s="81" t="s">
        <v>1632</v>
      </c>
    </row>
    <row r="624" spans="1:2">
      <c r="A624" s="80">
        <v>25</v>
      </c>
      <c r="B624" s="81" t="s">
        <v>1074</v>
      </c>
    </row>
    <row r="625" spans="1:2">
      <c r="A625" s="80">
        <v>25</v>
      </c>
      <c r="B625" s="81" t="s">
        <v>1630</v>
      </c>
    </row>
    <row r="626" spans="1:2">
      <c r="A626" s="80">
        <v>25</v>
      </c>
      <c r="B626" s="81" t="s">
        <v>1350</v>
      </c>
    </row>
    <row r="627" spans="1:2">
      <c r="A627" s="80">
        <v>25</v>
      </c>
      <c r="B627" s="81" t="s">
        <v>1450</v>
      </c>
    </row>
    <row r="628" spans="1:2">
      <c r="A628" s="80">
        <v>25</v>
      </c>
      <c r="B628" s="81" t="s">
        <v>1456</v>
      </c>
    </row>
    <row r="629" spans="1:2">
      <c r="A629" s="80">
        <v>25</v>
      </c>
      <c r="B629" s="81" t="s">
        <v>1462</v>
      </c>
    </row>
    <row r="630" spans="1:2">
      <c r="A630" s="80">
        <v>25</v>
      </c>
      <c r="B630" s="81" t="s">
        <v>1744</v>
      </c>
    </row>
    <row r="631" spans="1:2">
      <c r="A631" s="80">
        <v>25</v>
      </c>
      <c r="B631" s="81" t="s">
        <v>1288</v>
      </c>
    </row>
    <row r="632" spans="1:2">
      <c r="A632" s="80">
        <v>25</v>
      </c>
      <c r="B632" s="81" t="s">
        <v>1702</v>
      </c>
    </row>
    <row r="633" spans="1:2">
      <c r="A633" s="80">
        <v>25</v>
      </c>
      <c r="B633" s="81" t="s">
        <v>1570</v>
      </c>
    </row>
    <row r="634" spans="1:2">
      <c r="A634" s="80">
        <v>25</v>
      </c>
      <c r="B634" s="81" t="s">
        <v>1000</v>
      </c>
    </row>
    <row r="635" spans="1:2">
      <c r="A635" s="80">
        <v>25</v>
      </c>
      <c r="B635" s="81" t="s">
        <v>1052</v>
      </c>
    </row>
    <row r="636" spans="1:2">
      <c r="A636" s="80">
        <v>25</v>
      </c>
      <c r="B636" s="81" t="s">
        <v>676</v>
      </c>
    </row>
    <row r="637" spans="1:2">
      <c r="A637" s="80">
        <v>39</v>
      </c>
      <c r="B637" s="81" t="s">
        <v>954</v>
      </c>
    </row>
    <row r="638" spans="1:2">
      <c r="A638" s="80">
        <v>39</v>
      </c>
      <c r="B638" s="81" t="s">
        <v>868</v>
      </c>
    </row>
    <row r="639" spans="1:2">
      <c r="A639" s="80">
        <v>11</v>
      </c>
      <c r="B639" s="81" t="s">
        <v>1578</v>
      </c>
    </row>
    <row r="640" spans="1:2">
      <c r="A640" s="80">
        <v>19</v>
      </c>
      <c r="B640" s="81" t="s">
        <v>1338</v>
      </c>
    </row>
    <row r="641" spans="1:2">
      <c r="A641" s="80">
        <v>19</v>
      </c>
      <c r="B641" s="81" t="s">
        <v>1390</v>
      </c>
    </row>
    <row r="642" spans="1:2">
      <c r="A642" s="80">
        <v>19</v>
      </c>
      <c r="B642" s="81" t="s">
        <v>2012</v>
      </c>
    </row>
    <row r="643" spans="1:2">
      <c r="A643" s="80">
        <v>19</v>
      </c>
      <c r="B643" s="81" t="s">
        <v>1234</v>
      </c>
    </row>
    <row r="644" spans="1:2">
      <c r="A644" s="80">
        <v>21</v>
      </c>
      <c r="B644" s="81" t="s">
        <v>1292</v>
      </c>
    </row>
    <row r="645" spans="1:2">
      <c r="A645" s="80">
        <v>21</v>
      </c>
      <c r="B645" s="81" t="s">
        <v>1096</v>
      </c>
    </row>
    <row r="646" spans="1:2">
      <c r="A646" s="80">
        <v>21</v>
      </c>
      <c r="B646" s="81" t="s">
        <v>6259</v>
      </c>
    </row>
    <row r="647" spans="1:2">
      <c r="A647" s="80">
        <v>21</v>
      </c>
      <c r="B647" s="81" t="s">
        <v>2047</v>
      </c>
    </row>
    <row r="648" spans="1:2">
      <c r="A648" s="80">
        <v>21</v>
      </c>
      <c r="B648" s="81" t="s">
        <v>980</v>
      </c>
    </row>
    <row r="649" spans="1:2">
      <c r="A649" s="80">
        <v>21</v>
      </c>
      <c r="B649" s="81" t="s">
        <v>1210</v>
      </c>
    </row>
    <row r="650" spans="1:2">
      <c r="A650" s="80">
        <v>21</v>
      </c>
      <c r="B650" s="81" t="s">
        <v>2053</v>
      </c>
    </row>
    <row r="651" spans="1:2">
      <c r="A651" s="80">
        <v>21</v>
      </c>
      <c r="B651" s="81" t="s">
        <v>1408</v>
      </c>
    </row>
    <row r="652" spans="1:2">
      <c r="A652" s="80">
        <v>21</v>
      </c>
      <c r="B652" s="81" t="s">
        <v>726</v>
      </c>
    </row>
    <row r="653" spans="1:2">
      <c r="A653" s="80">
        <v>21</v>
      </c>
      <c r="B653" s="81" t="s">
        <v>1316</v>
      </c>
    </row>
    <row r="654" spans="1:2">
      <c r="A654" s="80">
        <v>21</v>
      </c>
      <c r="B654" s="81" t="s">
        <v>1362</v>
      </c>
    </row>
    <row r="655" spans="1:2">
      <c r="A655" s="80">
        <v>21</v>
      </c>
      <c r="B655" s="81" t="s">
        <v>2065</v>
      </c>
    </row>
    <row r="656" spans="1:2">
      <c r="A656" s="80">
        <v>29</v>
      </c>
      <c r="B656" s="81" t="s">
        <v>1612</v>
      </c>
    </row>
    <row r="657" spans="1:2">
      <c r="A657" s="80">
        <v>29</v>
      </c>
      <c r="B657" s="81" t="s">
        <v>1398</v>
      </c>
    </row>
    <row r="658" spans="1:2">
      <c r="A658" s="80">
        <v>29</v>
      </c>
      <c r="B658" s="81" t="s">
        <v>1772</v>
      </c>
    </row>
    <row r="659" spans="1:2">
      <c r="A659" s="80">
        <v>29</v>
      </c>
      <c r="B659" s="81" t="s">
        <v>1642</v>
      </c>
    </row>
    <row r="660" spans="1:2">
      <c r="A660" s="80">
        <v>29</v>
      </c>
      <c r="B660" s="81" t="s">
        <v>1048</v>
      </c>
    </row>
    <row r="661" spans="1:2">
      <c r="A661" s="80">
        <v>29</v>
      </c>
      <c r="B661" s="81" t="s">
        <v>2219</v>
      </c>
    </row>
    <row r="662" spans="1:2">
      <c r="A662" s="80">
        <v>29</v>
      </c>
      <c r="B662" s="81" t="s">
        <v>1564</v>
      </c>
    </row>
    <row r="663" spans="1:2">
      <c r="A663" s="80">
        <v>29</v>
      </c>
      <c r="B663" s="81" t="s">
        <v>1770</v>
      </c>
    </row>
    <row r="664" spans="1:2">
      <c r="A664" s="80">
        <v>29</v>
      </c>
      <c r="B664" s="81" t="s">
        <v>1778</v>
      </c>
    </row>
    <row r="665" spans="1:2">
      <c r="A665" s="80">
        <v>29</v>
      </c>
      <c r="B665" s="81" t="s">
        <v>1432</v>
      </c>
    </row>
    <row r="666" spans="1:2">
      <c r="A666" s="80">
        <v>29</v>
      </c>
      <c r="B666" s="81" t="s">
        <v>1220</v>
      </c>
    </row>
    <row r="667" spans="1:2">
      <c r="A667" s="80">
        <v>29</v>
      </c>
      <c r="B667" s="81" t="s">
        <v>1216</v>
      </c>
    </row>
    <row r="668" spans="1:2">
      <c r="A668" s="80">
        <v>29</v>
      </c>
      <c r="B668" s="81" t="s">
        <v>1544</v>
      </c>
    </row>
    <row r="669" spans="1:2">
      <c r="A669" s="80">
        <v>29</v>
      </c>
      <c r="B669" s="81" t="s">
        <v>1494</v>
      </c>
    </row>
    <row r="670" spans="1:2">
      <c r="A670" s="80">
        <v>29</v>
      </c>
      <c r="B670" s="81" t="s">
        <v>1002</v>
      </c>
    </row>
    <row r="671" spans="1:2">
      <c r="A671" s="80">
        <v>29</v>
      </c>
      <c r="B671" s="81" t="s">
        <v>1710</v>
      </c>
    </row>
    <row r="672" spans="1:2">
      <c r="A672" s="80">
        <v>29</v>
      </c>
      <c r="B672" s="81" t="s">
        <v>1102</v>
      </c>
    </row>
    <row r="673" spans="1:2">
      <c r="A673" s="80">
        <v>29</v>
      </c>
      <c r="B673" s="81" t="s">
        <v>1078</v>
      </c>
    </row>
    <row r="674" spans="1:2">
      <c r="A674" s="80">
        <v>29</v>
      </c>
      <c r="B674" s="81" t="s">
        <v>2234</v>
      </c>
    </row>
    <row r="675" spans="1:2">
      <c r="A675" s="80">
        <v>29</v>
      </c>
      <c r="B675" s="81" t="s">
        <v>918</v>
      </c>
    </row>
    <row r="676" spans="1:2">
      <c r="A676" s="80">
        <v>29</v>
      </c>
      <c r="B676" s="81" t="s">
        <v>1424</v>
      </c>
    </row>
    <row r="677" spans="1:2">
      <c r="A677" s="80">
        <v>29</v>
      </c>
      <c r="B677" s="81" t="s">
        <v>1486</v>
      </c>
    </row>
    <row r="678" spans="1:2">
      <c r="A678" s="80">
        <v>29</v>
      </c>
      <c r="B678" s="81" t="s">
        <v>1298</v>
      </c>
    </row>
    <row r="679" spans="1:2">
      <c r="A679" s="80">
        <v>29</v>
      </c>
      <c r="B679" s="81" t="s">
        <v>1724</v>
      </c>
    </row>
    <row r="680" spans="1:2">
      <c r="A680" s="80">
        <v>29</v>
      </c>
      <c r="B680" s="81" t="s">
        <v>1160</v>
      </c>
    </row>
    <row r="681" spans="1:2">
      <c r="A681" s="80">
        <v>29</v>
      </c>
      <c r="B681" s="81" t="s">
        <v>2244</v>
      </c>
    </row>
    <row r="682" spans="1:2">
      <c r="A682" s="80">
        <v>29</v>
      </c>
      <c r="B682" s="81" t="s">
        <v>1740</v>
      </c>
    </row>
    <row r="683" spans="1:2">
      <c r="A683" s="80">
        <v>29</v>
      </c>
      <c r="B683" s="81" t="s">
        <v>1566</v>
      </c>
    </row>
    <row r="684" spans="1:2">
      <c r="A684" s="80">
        <v>29</v>
      </c>
      <c r="B684" s="81" t="s">
        <v>1742</v>
      </c>
    </row>
    <row r="685" spans="1:2">
      <c r="A685" s="80">
        <v>29</v>
      </c>
      <c r="B685" s="81" t="s">
        <v>1472</v>
      </c>
    </row>
    <row r="686" spans="1:2">
      <c r="A686" s="80">
        <v>29</v>
      </c>
      <c r="B686" s="81" t="s">
        <v>1640</v>
      </c>
    </row>
    <row r="687" spans="1:2">
      <c r="A687" s="80">
        <v>29</v>
      </c>
      <c r="B687" s="81" t="s">
        <v>1586</v>
      </c>
    </row>
    <row r="688" spans="1:2">
      <c r="A688" s="80">
        <v>29</v>
      </c>
      <c r="B688" s="81" t="s">
        <v>1776</v>
      </c>
    </row>
    <row r="689" spans="1:2">
      <c r="A689" s="80">
        <v>29</v>
      </c>
      <c r="B689" s="81" t="s">
        <v>1434</v>
      </c>
    </row>
    <row r="690" spans="1:2">
      <c r="A690" s="80">
        <v>29</v>
      </c>
      <c r="B690" s="81" t="s">
        <v>1704</v>
      </c>
    </row>
    <row r="691" spans="1:2">
      <c r="A691" s="80">
        <v>29</v>
      </c>
      <c r="B691" s="81" t="s">
        <v>1780</v>
      </c>
    </row>
    <row r="692" spans="1:2">
      <c r="A692" s="80">
        <v>29</v>
      </c>
      <c r="B692" s="81" t="s">
        <v>2257</v>
      </c>
    </row>
    <row r="693" spans="1:2">
      <c r="A693" s="80">
        <v>29</v>
      </c>
      <c r="B693" s="81" t="s">
        <v>1793</v>
      </c>
    </row>
    <row r="694" spans="1:2">
      <c r="A694" s="80">
        <v>29</v>
      </c>
      <c r="B694" s="81" t="s">
        <v>2261</v>
      </c>
    </row>
    <row r="695" spans="1:2">
      <c r="A695" s="80">
        <v>29</v>
      </c>
      <c r="B695" s="81" t="s">
        <v>2264</v>
      </c>
    </row>
    <row r="696" spans="1:2">
      <c r="A696" s="80">
        <v>29</v>
      </c>
      <c r="B696" s="81" t="s">
        <v>2267</v>
      </c>
    </row>
    <row r="697" spans="1:2">
      <c r="A697" s="80">
        <v>29</v>
      </c>
      <c r="B697" s="81" t="s">
        <v>1514</v>
      </c>
    </row>
    <row r="698" spans="1:2">
      <c r="A698" s="80">
        <v>29</v>
      </c>
      <c r="B698" s="81" t="s">
        <v>1276</v>
      </c>
    </row>
    <row r="699" spans="1:2">
      <c r="A699" s="80">
        <v>29</v>
      </c>
      <c r="B699" s="81" t="s">
        <v>2272</v>
      </c>
    </row>
    <row r="700" spans="1:2">
      <c r="A700" s="80">
        <v>29</v>
      </c>
      <c r="B700" s="81" t="s">
        <v>6576</v>
      </c>
    </row>
    <row r="701" spans="1:2">
      <c r="A701" s="80">
        <v>29</v>
      </c>
      <c r="B701" s="81" t="s">
        <v>1730</v>
      </c>
    </row>
    <row r="702" spans="1:2">
      <c r="A702" s="80">
        <v>29</v>
      </c>
      <c r="B702" s="81" t="s">
        <v>1528</v>
      </c>
    </row>
    <row r="703" spans="1:2">
      <c r="A703" s="80">
        <v>29</v>
      </c>
      <c r="B703" s="81" t="s">
        <v>1584</v>
      </c>
    </row>
    <row r="704" spans="1:2">
      <c r="A704" s="80">
        <v>29</v>
      </c>
      <c r="B704" s="81" t="s">
        <v>1594</v>
      </c>
    </row>
    <row r="705" spans="1:2">
      <c r="A705" s="80">
        <v>29</v>
      </c>
      <c r="B705" s="81" t="s">
        <v>1634</v>
      </c>
    </row>
    <row r="706" spans="1:2">
      <c r="A706" s="80">
        <v>29</v>
      </c>
      <c r="B706" s="81" t="s">
        <v>1760</v>
      </c>
    </row>
    <row r="707" spans="1:2">
      <c r="A707" s="80">
        <v>29</v>
      </c>
      <c r="B707" s="81" t="s">
        <v>2283</v>
      </c>
    </row>
    <row r="708" spans="1:2">
      <c r="A708" s="80">
        <v>29</v>
      </c>
      <c r="B708" s="81" t="s">
        <v>2286</v>
      </c>
    </row>
    <row r="709" spans="1:2">
      <c r="A709" s="80">
        <v>29</v>
      </c>
      <c r="B709" s="81" t="s">
        <v>494</v>
      </c>
    </row>
    <row r="710" spans="1:2">
      <c r="A710" s="80">
        <v>29</v>
      </c>
      <c r="B710" s="81" t="s">
        <v>1428</v>
      </c>
    </row>
    <row r="711" spans="1:2">
      <c r="A711" s="80">
        <v>29</v>
      </c>
      <c r="B711" s="81" t="s">
        <v>1256</v>
      </c>
    </row>
    <row r="712" spans="1:2">
      <c r="A712" s="80">
        <v>29</v>
      </c>
      <c r="B712" s="81" t="s">
        <v>1186</v>
      </c>
    </row>
    <row r="713" spans="1:2">
      <c r="A713" s="80">
        <v>29</v>
      </c>
      <c r="B713" s="81" t="s">
        <v>1766</v>
      </c>
    </row>
    <row r="714" spans="1:2">
      <c r="A714" s="80">
        <v>29</v>
      </c>
      <c r="B714" s="81" t="s">
        <v>1420</v>
      </c>
    </row>
    <row r="715" spans="1:2">
      <c r="A715" s="80">
        <v>29</v>
      </c>
      <c r="B715" s="81" t="s">
        <v>2296</v>
      </c>
    </row>
    <row r="716" spans="1:2">
      <c r="A716" s="80">
        <v>29</v>
      </c>
      <c r="B716" s="81" t="s">
        <v>1698</v>
      </c>
    </row>
    <row r="717" spans="1:2">
      <c r="A717" s="80">
        <v>29</v>
      </c>
      <c r="B717" s="81" t="s">
        <v>1178</v>
      </c>
    </row>
    <row r="718" spans="1:2">
      <c r="A718" s="80">
        <v>29</v>
      </c>
      <c r="B718" s="81" t="s">
        <v>1750</v>
      </c>
    </row>
    <row r="719" spans="1:2">
      <c r="A719" s="80">
        <v>29</v>
      </c>
      <c r="B719" s="81" t="s">
        <v>2302</v>
      </c>
    </row>
    <row r="720" spans="1:2">
      <c r="A720" s="80">
        <v>29</v>
      </c>
      <c r="B720" s="81" t="s">
        <v>2305</v>
      </c>
    </row>
    <row r="721" spans="1:2">
      <c r="A721" s="80">
        <v>29</v>
      </c>
      <c r="B721" s="81" t="s">
        <v>1748</v>
      </c>
    </row>
    <row r="722" spans="1:2">
      <c r="A722" s="80">
        <v>29</v>
      </c>
      <c r="B722" s="81" t="s">
        <v>1508</v>
      </c>
    </row>
    <row r="723" spans="1:2">
      <c r="A723" s="80">
        <v>29</v>
      </c>
      <c r="B723" s="81" t="s">
        <v>2311</v>
      </c>
    </row>
    <row r="724" spans="1:2">
      <c r="A724" s="80">
        <v>31</v>
      </c>
      <c r="B724" s="81" t="s">
        <v>6614</v>
      </c>
    </row>
    <row r="725" spans="1:2">
      <c r="A725" s="80">
        <v>31</v>
      </c>
      <c r="B725" s="81" t="s">
        <v>990</v>
      </c>
    </row>
    <row r="726" spans="1:2">
      <c r="A726" s="80">
        <v>31</v>
      </c>
      <c r="B726" s="81" t="s">
        <v>1092</v>
      </c>
    </row>
    <row r="727" spans="1:2">
      <c r="A727" s="80">
        <v>31</v>
      </c>
      <c r="B727" s="81" t="s">
        <v>998</v>
      </c>
    </row>
    <row r="728" spans="1:2">
      <c r="A728" s="80">
        <v>31</v>
      </c>
      <c r="B728" s="81" t="s">
        <v>1218</v>
      </c>
    </row>
    <row r="729" spans="1:2">
      <c r="A729" s="80">
        <v>31</v>
      </c>
      <c r="B729" s="81" t="s">
        <v>1696</v>
      </c>
    </row>
    <row r="730" spans="1:2">
      <c r="A730" s="80">
        <v>31</v>
      </c>
      <c r="B730" s="81" t="s">
        <v>1646</v>
      </c>
    </row>
    <row r="731" spans="1:2">
      <c r="A731" s="80">
        <v>31</v>
      </c>
      <c r="B731" s="81" t="s">
        <v>992</v>
      </c>
    </row>
    <row r="732" spans="1:2">
      <c r="A732" s="80">
        <v>31</v>
      </c>
      <c r="B732" s="81" t="s">
        <v>1576</v>
      </c>
    </row>
    <row r="733" spans="1:2">
      <c r="A733" s="80">
        <v>31</v>
      </c>
      <c r="B733" s="81" t="s">
        <v>1116</v>
      </c>
    </row>
    <row r="734" spans="1:2">
      <c r="A734" s="80">
        <v>31</v>
      </c>
      <c r="B734" s="81" t="s">
        <v>1758</v>
      </c>
    </row>
    <row r="735" spans="1:2">
      <c r="A735" s="80">
        <v>31</v>
      </c>
      <c r="B735" s="81" t="s">
        <v>840</v>
      </c>
    </row>
    <row r="736" spans="1:2">
      <c r="A736" s="80">
        <v>31</v>
      </c>
      <c r="B736" s="81" t="s">
        <v>1254</v>
      </c>
    </row>
    <row r="737" spans="1:2">
      <c r="A737" s="80">
        <v>31</v>
      </c>
      <c r="B737" s="81" t="s">
        <v>940</v>
      </c>
    </row>
    <row r="738" spans="1:2">
      <c r="A738" s="80">
        <v>31</v>
      </c>
      <c r="B738" s="81" t="s">
        <v>1148</v>
      </c>
    </row>
    <row r="739" spans="1:2">
      <c r="A739" s="80">
        <v>31</v>
      </c>
      <c r="B739" s="81" t="s">
        <v>2331</v>
      </c>
    </row>
    <row r="740" spans="1:2">
      <c r="A740" s="80">
        <v>35</v>
      </c>
      <c r="B740" s="81" t="s">
        <v>522</v>
      </c>
    </row>
    <row r="741" spans="1:2">
      <c r="A741" s="80">
        <v>39</v>
      </c>
      <c r="B741" s="81" t="s">
        <v>1474</v>
      </c>
    </row>
    <row r="742" spans="1:2">
      <c r="A742" s="80">
        <v>39</v>
      </c>
      <c r="B742" s="81" t="s">
        <v>1756</v>
      </c>
    </row>
    <row r="743" spans="1:2">
      <c r="A743" s="80">
        <v>39</v>
      </c>
      <c r="B743" s="81" t="s">
        <v>1504</v>
      </c>
    </row>
    <row r="744" spans="1:2">
      <c r="A744" s="80">
        <v>43</v>
      </c>
      <c r="B744" s="81" t="s">
        <v>1654</v>
      </c>
    </row>
    <row r="745" spans="1:2">
      <c r="A745" s="80">
        <v>43</v>
      </c>
      <c r="B745" s="81" t="s">
        <v>1638</v>
      </c>
    </row>
    <row r="746" spans="1:2">
      <c r="A746" s="80">
        <v>51</v>
      </c>
      <c r="B746" s="81" t="s">
        <v>1010</v>
      </c>
    </row>
    <row r="747" spans="1:2">
      <c r="A747" s="80">
        <v>51</v>
      </c>
      <c r="B747" s="81" t="s">
        <v>1040</v>
      </c>
    </row>
    <row r="748" spans="1:2">
      <c r="A748" s="80">
        <v>51</v>
      </c>
      <c r="B748" s="81" t="s">
        <v>1426</v>
      </c>
    </row>
    <row r="749" spans="1:2">
      <c r="A749" s="80">
        <v>39</v>
      </c>
      <c r="B749" s="81" t="s">
        <v>878</v>
      </c>
    </row>
    <row r="750" spans="1:2">
      <c r="A750" s="80">
        <v>39</v>
      </c>
      <c r="B750" s="81" t="s">
        <v>510</v>
      </c>
    </row>
    <row r="751" spans="1:2">
      <c r="A751" s="80">
        <v>39</v>
      </c>
      <c r="B751" s="81" t="s">
        <v>2420</v>
      </c>
    </row>
    <row r="752" spans="1:2">
      <c r="A752" s="80">
        <v>39</v>
      </c>
      <c r="B752" s="81" t="s">
        <v>834</v>
      </c>
    </row>
    <row r="753" spans="1:2">
      <c r="A753" s="80">
        <v>39</v>
      </c>
      <c r="B753" s="81" t="s">
        <v>646</v>
      </c>
    </row>
    <row r="754" spans="1:2">
      <c r="A754" s="80">
        <v>39</v>
      </c>
      <c r="B754" s="81" t="s">
        <v>1664</v>
      </c>
    </row>
    <row r="755" spans="1:2">
      <c r="A755" s="80">
        <v>39</v>
      </c>
      <c r="B755" s="81" t="s">
        <v>458</v>
      </c>
    </row>
    <row r="756" spans="1:2">
      <c r="A756" s="80">
        <v>39</v>
      </c>
      <c r="B756" s="81" t="s">
        <v>1784</v>
      </c>
    </row>
    <row r="757" spans="1:2">
      <c r="A757" s="80">
        <v>39</v>
      </c>
      <c r="B757" s="81" t="s">
        <v>832</v>
      </c>
    </row>
    <row r="758" spans="1:2">
      <c r="A758" s="80">
        <v>39</v>
      </c>
      <c r="B758" s="81" t="s">
        <v>2439</v>
      </c>
    </row>
    <row r="759" spans="1:2">
      <c r="A759" s="80">
        <v>43</v>
      </c>
      <c r="B759" s="81" t="s">
        <v>1366</v>
      </c>
    </row>
    <row r="760" spans="1:2">
      <c r="A760" s="80">
        <v>13</v>
      </c>
      <c r="B760" s="81" t="s">
        <v>1310</v>
      </c>
    </row>
    <row r="761" spans="1:2">
      <c r="A761" s="80">
        <v>25</v>
      </c>
      <c r="B761" s="81" t="s">
        <v>972</v>
      </c>
    </row>
    <row r="762" spans="1:2">
      <c r="A762" s="80">
        <v>27</v>
      </c>
      <c r="B762" s="81" t="s">
        <v>1554</v>
      </c>
    </row>
    <row r="763" spans="1:2">
      <c r="A763" s="80">
        <v>27</v>
      </c>
      <c r="B763" s="81" t="s">
        <v>1360</v>
      </c>
    </row>
    <row r="764" spans="1:2">
      <c r="A764" s="80">
        <v>27</v>
      </c>
      <c r="B764" s="81" t="s">
        <v>1030</v>
      </c>
    </row>
    <row r="765" spans="1:2">
      <c r="A765" s="80">
        <v>27</v>
      </c>
      <c r="B765" s="81" t="s">
        <v>1442</v>
      </c>
    </row>
    <row r="766" spans="1:2">
      <c r="A766" s="80">
        <v>27</v>
      </c>
      <c r="B766" s="81" t="s">
        <v>2163</v>
      </c>
    </row>
    <row r="767" spans="1:2">
      <c r="A767" s="80">
        <v>27</v>
      </c>
      <c r="B767" s="81" t="s">
        <v>1058</v>
      </c>
    </row>
    <row r="768" spans="1:2">
      <c r="A768" s="80">
        <v>27</v>
      </c>
      <c r="B768" s="81" t="s">
        <v>1686</v>
      </c>
    </row>
    <row r="769" spans="1:2">
      <c r="A769" s="80">
        <v>27</v>
      </c>
      <c r="B769" s="81" t="s">
        <v>1084</v>
      </c>
    </row>
    <row r="770" spans="1:2">
      <c r="A770" s="80">
        <v>27</v>
      </c>
      <c r="B770" s="81" t="s">
        <v>738</v>
      </c>
    </row>
    <row r="771" spans="1:2">
      <c r="A771" s="80">
        <v>27</v>
      </c>
      <c r="B771" s="81" t="s">
        <v>1184</v>
      </c>
    </row>
    <row r="772" spans="1:2">
      <c r="A772" s="80">
        <v>27</v>
      </c>
      <c r="B772" s="81" t="s">
        <v>1132</v>
      </c>
    </row>
    <row r="773" spans="1:2">
      <c r="A773" s="80">
        <v>27</v>
      </c>
      <c r="B773" s="81" t="s">
        <v>1182</v>
      </c>
    </row>
    <row r="774" spans="1:2">
      <c r="A774" s="80">
        <v>27</v>
      </c>
      <c r="B774" s="81" t="s">
        <v>364</v>
      </c>
    </row>
    <row r="775" spans="1:2">
      <c r="A775" s="80">
        <v>27</v>
      </c>
      <c r="B775" s="81" t="s">
        <v>584</v>
      </c>
    </row>
    <row r="776" spans="1:2">
      <c r="A776" s="80">
        <v>27</v>
      </c>
      <c r="B776" s="81" t="s">
        <v>652</v>
      </c>
    </row>
    <row r="777" spans="1:2">
      <c r="A777" s="80">
        <v>27</v>
      </c>
      <c r="B777" s="81" t="s">
        <v>930</v>
      </c>
    </row>
    <row r="778" spans="1:2">
      <c r="A778" s="80">
        <v>27</v>
      </c>
      <c r="B778" s="81" t="s">
        <v>1026</v>
      </c>
    </row>
    <row r="779" spans="1:2">
      <c r="A779" s="80">
        <v>27</v>
      </c>
      <c r="B779" s="81" t="s">
        <v>1340</v>
      </c>
    </row>
    <row r="780" spans="1:2">
      <c r="A780" s="80">
        <v>27</v>
      </c>
      <c r="B780" s="81" t="s">
        <v>1342</v>
      </c>
    </row>
    <row r="781" spans="1:2">
      <c r="A781" s="80">
        <v>27</v>
      </c>
      <c r="B781" s="81" t="s">
        <v>2185</v>
      </c>
    </row>
    <row r="782" spans="1:2">
      <c r="A782" s="80">
        <v>27</v>
      </c>
      <c r="B782" s="81" t="s">
        <v>2188</v>
      </c>
    </row>
    <row r="783" spans="1:2">
      <c r="A783" s="80">
        <v>27</v>
      </c>
      <c r="B783" s="81" t="s">
        <v>728</v>
      </c>
    </row>
    <row r="784" spans="1:2">
      <c r="A784" s="80">
        <v>27</v>
      </c>
      <c r="B784" s="81" t="s">
        <v>762</v>
      </c>
    </row>
    <row r="785" spans="1:2">
      <c r="A785" s="80">
        <v>27</v>
      </c>
      <c r="B785" s="81" t="s">
        <v>1014</v>
      </c>
    </row>
    <row r="786" spans="1:2">
      <c r="A786" s="80">
        <v>27</v>
      </c>
      <c r="B786" s="81" t="s">
        <v>1608</v>
      </c>
    </row>
    <row r="787" spans="1:2">
      <c r="A787" s="80">
        <v>27</v>
      </c>
      <c r="B787" s="81" t="s">
        <v>1232</v>
      </c>
    </row>
    <row r="788" spans="1:2">
      <c r="A788" s="80">
        <v>27</v>
      </c>
      <c r="B788" s="81" t="s">
        <v>928</v>
      </c>
    </row>
    <row r="789" spans="1:2">
      <c r="A789" s="80">
        <v>27</v>
      </c>
      <c r="B789" s="81" t="s">
        <v>1068</v>
      </c>
    </row>
    <row r="790" spans="1:2">
      <c r="A790" s="80">
        <v>27</v>
      </c>
      <c r="B790" s="81" t="s">
        <v>2205</v>
      </c>
    </row>
    <row r="791" spans="1:2">
      <c r="A791" s="80">
        <v>27</v>
      </c>
      <c r="B791" s="81" t="s">
        <v>536</v>
      </c>
    </row>
    <row r="792" spans="1:2">
      <c r="A792" s="80">
        <v>27</v>
      </c>
      <c r="B792" s="81" t="s">
        <v>1200</v>
      </c>
    </row>
    <row r="793" spans="1:2">
      <c r="A793" s="80">
        <v>29</v>
      </c>
      <c r="B793" s="81" t="s">
        <v>480</v>
      </c>
    </row>
    <row r="794" spans="1:2">
      <c r="A794" s="80">
        <v>39</v>
      </c>
      <c r="B794" s="81" t="s">
        <v>2400</v>
      </c>
    </row>
    <row r="795" spans="1:2">
      <c r="A795" s="80">
        <v>39</v>
      </c>
      <c r="B795" s="81" t="s">
        <v>1172</v>
      </c>
    </row>
    <row r="796" spans="1:2">
      <c r="A796" s="80">
        <v>39</v>
      </c>
      <c r="B796" s="81" t="s">
        <v>1394</v>
      </c>
    </row>
    <row r="797" spans="1:2">
      <c r="A797" s="80">
        <v>39</v>
      </c>
      <c r="B797" s="81" t="s">
        <v>1038</v>
      </c>
    </row>
    <row r="798" spans="1:2">
      <c r="A798" s="80">
        <v>39</v>
      </c>
      <c r="B798" s="81" t="s">
        <v>2416</v>
      </c>
    </row>
    <row r="799" spans="1:2">
      <c r="A799" s="80">
        <v>41</v>
      </c>
      <c r="B799" s="81" t="s">
        <v>1212</v>
      </c>
    </row>
    <row r="800" spans="1:2">
      <c r="A800" s="80">
        <v>49</v>
      </c>
      <c r="B800" s="81" t="s">
        <v>448</v>
      </c>
    </row>
    <row r="801" spans="1:2">
      <c r="A801" s="80">
        <v>49</v>
      </c>
      <c r="B801" s="81" t="s">
        <v>1388</v>
      </c>
    </row>
    <row r="802" spans="1:2">
      <c r="A802" s="80">
        <v>51</v>
      </c>
      <c r="B802" s="81" t="s">
        <v>1596</v>
      </c>
    </row>
    <row r="803" spans="1:2">
      <c r="A803" s="80">
        <v>51</v>
      </c>
      <c r="B803" s="81" t="s">
        <v>1156</v>
      </c>
    </row>
    <row r="804" spans="1:2">
      <c r="A804" s="80">
        <v>27</v>
      </c>
      <c r="B804" s="81" t="s">
        <v>2199</v>
      </c>
    </row>
    <row r="805" spans="1:2">
      <c r="A805" s="80">
        <v>27</v>
      </c>
      <c r="B805" s="81" t="s">
        <v>2211</v>
      </c>
    </row>
    <row r="806" spans="1:2">
      <c r="A806" s="80">
        <v>43</v>
      </c>
      <c r="B806" s="81" t="s">
        <v>1438</v>
      </c>
    </row>
    <row r="807" spans="1:2">
      <c r="A807" s="80">
        <v>11</v>
      </c>
      <c r="B807" s="81" t="s">
        <v>914</v>
      </c>
    </row>
    <row r="808" spans="1:2">
      <c r="A808" s="80">
        <v>11</v>
      </c>
      <c r="B808" s="81" t="s">
        <v>1330</v>
      </c>
    </row>
    <row r="809" spans="1:2">
      <c r="A809" s="80">
        <v>11</v>
      </c>
      <c r="B809" s="81" t="s">
        <v>690</v>
      </c>
    </row>
    <row r="810" spans="1:2">
      <c r="A810" s="80">
        <v>11</v>
      </c>
      <c r="B810" s="81" t="s">
        <v>1086</v>
      </c>
    </row>
    <row r="811" spans="1:2">
      <c r="A811" s="80">
        <v>13</v>
      </c>
      <c r="B811" s="81" t="s">
        <v>842</v>
      </c>
    </row>
    <row r="812" spans="1:2">
      <c r="A812" s="80">
        <v>13</v>
      </c>
      <c r="B812" s="81" t="s">
        <v>1242</v>
      </c>
    </row>
    <row r="813" spans="1:2">
      <c r="A813" s="80">
        <v>25</v>
      </c>
      <c r="B813" s="81" t="s">
        <v>844</v>
      </c>
    </row>
    <row r="814" spans="1:2">
      <c r="A814" s="80">
        <v>35</v>
      </c>
      <c r="B814" s="81" t="s">
        <v>1284</v>
      </c>
    </row>
    <row r="815" spans="1:2">
      <c r="A815" s="80">
        <v>35</v>
      </c>
      <c r="B815" s="81" t="s">
        <v>470</v>
      </c>
    </row>
    <row r="816" spans="1:2">
      <c r="A816" s="80">
        <v>35</v>
      </c>
      <c r="B816" s="81" t="s">
        <v>506</v>
      </c>
    </row>
    <row r="817" spans="1:2">
      <c r="A817" s="80">
        <v>35</v>
      </c>
      <c r="B817" s="81" t="s">
        <v>268</v>
      </c>
    </row>
    <row r="818" spans="1:2">
      <c r="A818" s="80">
        <v>35</v>
      </c>
      <c r="B818" s="81" t="s">
        <v>2371</v>
      </c>
    </row>
    <row r="819" spans="1:2">
      <c r="A819" s="80">
        <v>35</v>
      </c>
      <c r="B819" s="81" t="s">
        <v>888</v>
      </c>
    </row>
    <row r="820" spans="1:2">
      <c r="A820" s="80">
        <v>35</v>
      </c>
      <c r="B820" s="81" t="s">
        <v>1108</v>
      </c>
    </row>
    <row r="821" spans="1:2">
      <c r="A821" s="80">
        <v>35</v>
      </c>
      <c r="B821" s="81" t="s">
        <v>412</v>
      </c>
    </row>
    <row r="822" spans="1:2">
      <c r="A822" s="80">
        <v>35</v>
      </c>
      <c r="B822" s="81" t="s">
        <v>1308</v>
      </c>
    </row>
    <row r="823" spans="1:2">
      <c r="A823" s="80">
        <v>35</v>
      </c>
      <c r="B823" s="81" t="s">
        <v>754</v>
      </c>
    </row>
    <row r="824" spans="1:2">
      <c r="A824" s="80">
        <v>35</v>
      </c>
      <c r="B824" s="81" t="s">
        <v>974</v>
      </c>
    </row>
    <row r="825" spans="1:2">
      <c r="A825" s="80">
        <v>35</v>
      </c>
      <c r="B825" s="81" t="s">
        <v>1170</v>
      </c>
    </row>
    <row r="826" spans="1:2">
      <c r="A826" s="80">
        <v>35</v>
      </c>
      <c r="B826" s="81" t="s">
        <v>2382</v>
      </c>
    </row>
    <row r="827" spans="1:2">
      <c r="A827" s="80">
        <v>37</v>
      </c>
      <c r="B827" s="81" t="s">
        <v>1032</v>
      </c>
    </row>
    <row r="828" spans="1:2">
      <c r="A828" s="80">
        <v>37</v>
      </c>
      <c r="B828" s="81" t="s">
        <v>112</v>
      </c>
    </row>
    <row r="829" spans="1:2">
      <c r="A829" s="80">
        <v>37</v>
      </c>
      <c r="B829" s="81" t="s">
        <v>644</v>
      </c>
    </row>
    <row r="830" spans="1:2">
      <c r="A830" s="80">
        <v>37</v>
      </c>
      <c r="B830" s="81" t="s">
        <v>1574</v>
      </c>
    </row>
    <row r="831" spans="1:2">
      <c r="A831" s="80">
        <v>37</v>
      </c>
      <c r="B831" s="81" t="s">
        <v>14</v>
      </c>
    </row>
    <row r="832" spans="1:2">
      <c r="A832" s="80">
        <v>37</v>
      </c>
      <c r="B832" s="81" t="s">
        <v>118</v>
      </c>
    </row>
    <row r="833" spans="1:2">
      <c r="A833" s="80">
        <v>39</v>
      </c>
      <c r="B833" s="81" t="s">
        <v>1466</v>
      </c>
    </row>
    <row r="834" spans="1:2">
      <c r="A834" s="80">
        <v>39</v>
      </c>
      <c r="B834" s="81" t="s">
        <v>1204</v>
      </c>
    </row>
    <row r="835" spans="1:2">
      <c r="A835" s="80">
        <v>39</v>
      </c>
      <c r="B835" s="81" t="s">
        <v>1470</v>
      </c>
    </row>
    <row r="836" spans="1:2">
      <c r="A836" s="80">
        <v>39</v>
      </c>
      <c r="B836" s="81" t="s">
        <v>2408</v>
      </c>
    </row>
    <row r="837" spans="1:2">
      <c r="A837" s="80">
        <v>39</v>
      </c>
      <c r="B837" s="81" t="s">
        <v>896</v>
      </c>
    </row>
    <row r="838" spans="1:2">
      <c r="A838" s="80">
        <v>39</v>
      </c>
      <c r="B838" s="81" t="s">
        <v>490</v>
      </c>
    </row>
    <row r="839" spans="1:2">
      <c r="A839" s="80">
        <v>39</v>
      </c>
      <c r="B839" s="81" t="s">
        <v>514</v>
      </c>
    </row>
    <row r="840" spans="1:2">
      <c r="A840" s="80">
        <v>39</v>
      </c>
      <c r="B840" s="81" t="s">
        <v>1114</v>
      </c>
    </row>
    <row r="841" spans="1:2">
      <c r="A841" s="80">
        <v>39</v>
      </c>
      <c r="B841" s="81" t="s">
        <v>6733</v>
      </c>
    </row>
    <row r="842" spans="1:2">
      <c r="A842" s="80">
        <v>39</v>
      </c>
      <c r="B842" s="81" t="s">
        <v>1222</v>
      </c>
    </row>
    <row r="843" spans="1:2">
      <c r="A843" s="80">
        <v>41</v>
      </c>
      <c r="B843" s="81" t="s">
        <v>1404</v>
      </c>
    </row>
    <row r="844" spans="1:2">
      <c r="A844" s="80">
        <v>41</v>
      </c>
      <c r="B844" s="81" t="s">
        <v>698</v>
      </c>
    </row>
    <row r="845" spans="1:2">
      <c r="A845" s="80">
        <v>41</v>
      </c>
      <c r="B845" s="81" t="s">
        <v>1720</v>
      </c>
    </row>
    <row r="846" spans="1:2">
      <c r="A846" s="80">
        <v>43</v>
      </c>
      <c r="B846" s="81" t="s">
        <v>1142</v>
      </c>
    </row>
    <row r="847" spans="1:2">
      <c r="A847" s="80">
        <v>43</v>
      </c>
      <c r="B847" s="81" t="s">
        <v>1332</v>
      </c>
    </row>
    <row r="848" spans="1:2">
      <c r="A848" s="80">
        <v>43</v>
      </c>
      <c r="B848" s="81" t="s">
        <v>1496</v>
      </c>
    </row>
    <row r="849" spans="1:2">
      <c r="A849" s="80">
        <v>43</v>
      </c>
      <c r="B849" s="81" t="s">
        <v>866</v>
      </c>
    </row>
    <row r="850" spans="1:2">
      <c r="A850" s="80">
        <v>49</v>
      </c>
      <c r="B850" s="81" t="s">
        <v>550</v>
      </c>
    </row>
    <row r="851" spans="1:2">
      <c r="A851" s="80">
        <v>51</v>
      </c>
      <c r="B851" s="81" t="s">
        <v>180</v>
      </c>
    </row>
    <row r="852" spans="1:2">
      <c r="A852" s="80">
        <v>53</v>
      </c>
      <c r="B852" s="81" t="s">
        <v>244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5C76-30E3-6D46-BA3F-D296E7F9690D}">
  <sheetPr filterMode="1"/>
  <dimension ref="A3:I6691"/>
  <sheetViews>
    <sheetView topLeftCell="E1" workbookViewId="0">
      <selection activeCell="A4" sqref="A4"/>
    </sheetView>
    <sheetView workbookViewId="1">
      <selection activeCell="G7" sqref="G7"/>
    </sheetView>
  </sheetViews>
  <sheetFormatPr baseColWidth="10" defaultRowHeight="15"/>
  <cols>
    <col min="1" max="1" width="29" bestFit="1" customWidth="1"/>
    <col min="2" max="2" width="34.5" bestFit="1" customWidth="1"/>
    <col min="3" max="3" width="9" bestFit="1" customWidth="1"/>
    <col min="4" max="4" width="16.6640625" bestFit="1" customWidth="1"/>
    <col min="5" max="5" width="88.1640625" bestFit="1" customWidth="1"/>
    <col min="6" max="6" width="14" bestFit="1" customWidth="1"/>
    <col min="7" max="7" width="82.6640625" bestFit="1" customWidth="1"/>
    <col min="8" max="8" width="14.83203125" bestFit="1" customWidth="1"/>
    <col min="9" max="9" width="79.5" bestFit="1" customWidth="1"/>
  </cols>
  <sheetData>
    <row r="3" spans="1:9" ht="16">
      <c r="A3" s="28" t="s">
        <v>2929</v>
      </c>
      <c r="B3" s="28" t="s">
        <v>2930</v>
      </c>
      <c r="C3" s="29" t="s">
        <v>2931</v>
      </c>
      <c r="D3" s="29" t="s">
        <v>6966</v>
      </c>
      <c r="E3" s="28" t="s">
        <v>2932</v>
      </c>
      <c r="F3" s="30" t="s">
        <v>2933</v>
      </c>
      <c r="G3" s="18" t="s">
        <v>2934</v>
      </c>
      <c r="H3" s="18" t="s">
        <v>2935</v>
      </c>
      <c r="I3" s="18" t="s">
        <v>2936</v>
      </c>
    </row>
    <row r="4" spans="1:9" hidden="1">
      <c r="A4" t="s">
        <v>3375</v>
      </c>
      <c r="B4" t="s">
        <v>3376</v>
      </c>
      <c r="C4" s="31" t="s">
        <v>1829</v>
      </c>
      <c r="D4" s="1">
        <f t="shared" ref="D4:D67" si="0">VALUE(LEFT(C4,2))</f>
        <v>11</v>
      </c>
      <c r="E4" t="s">
        <v>260</v>
      </c>
      <c r="F4" s="31" t="s">
        <v>3377</v>
      </c>
      <c r="G4" t="s">
        <v>3378</v>
      </c>
      <c r="H4" t="s">
        <v>3379</v>
      </c>
      <c r="I4" t="s">
        <v>3380</v>
      </c>
    </row>
    <row r="5" spans="1:9" hidden="1">
      <c r="A5" t="s">
        <v>3375</v>
      </c>
      <c r="B5" t="s">
        <v>3376</v>
      </c>
      <c r="C5" s="31" t="s">
        <v>1829</v>
      </c>
      <c r="D5" s="1">
        <f t="shared" si="0"/>
        <v>11</v>
      </c>
      <c r="E5" t="s">
        <v>260</v>
      </c>
      <c r="F5" s="31" t="s">
        <v>3381</v>
      </c>
      <c r="G5" t="s">
        <v>3382</v>
      </c>
      <c r="H5" t="s">
        <v>3379</v>
      </c>
      <c r="I5" t="s">
        <v>3380</v>
      </c>
    </row>
    <row r="6" spans="1:9" hidden="1">
      <c r="A6" t="s">
        <v>3375</v>
      </c>
      <c r="B6" t="s">
        <v>3376</v>
      </c>
      <c r="C6" s="31" t="s">
        <v>1829</v>
      </c>
      <c r="D6" s="1">
        <f t="shared" si="0"/>
        <v>11</v>
      </c>
      <c r="E6" t="s">
        <v>260</v>
      </c>
      <c r="F6" s="31" t="s">
        <v>3383</v>
      </c>
      <c r="G6" t="s">
        <v>3384</v>
      </c>
      <c r="H6" t="s">
        <v>3379</v>
      </c>
      <c r="I6" t="s">
        <v>3380</v>
      </c>
    </row>
    <row r="7" spans="1:9" hidden="1">
      <c r="A7" t="s">
        <v>3375</v>
      </c>
      <c r="B7" t="s">
        <v>3376</v>
      </c>
      <c r="C7" s="31" t="s">
        <v>1829</v>
      </c>
      <c r="D7" s="1">
        <f t="shared" si="0"/>
        <v>11</v>
      </c>
      <c r="E7" t="s">
        <v>260</v>
      </c>
      <c r="F7" s="31" t="s">
        <v>3385</v>
      </c>
      <c r="G7" t="s">
        <v>3386</v>
      </c>
      <c r="H7" t="s">
        <v>3379</v>
      </c>
      <c r="I7" t="s">
        <v>3380</v>
      </c>
    </row>
    <row r="8" spans="1:9" hidden="1">
      <c r="A8" t="s">
        <v>3375</v>
      </c>
      <c r="B8" t="s">
        <v>3376</v>
      </c>
      <c r="C8" s="31" t="s">
        <v>1829</v>
      </c>
      <c r="D8" s="1">
        <f t="shared" si="0"/>
        <v>11</v>
      </c>
      <c r="E8" t="s">
        <v>260</v>
      </c>
      <c r="F8" s="31" t="s">
        <v>3387</v>
      </c>
      <c r="G8" t="s">
        <v>3388</v>
      </c>
      <c r="H8" t="s">
        <v>3379</v>
      </c>
      <c r="I8" t="s">
        <v>3380</v>
      </c>
    </row>
    <row r="9" spans="1:9" hidden="1">
      <c r="A9" t="s">
        <v>3375</v>
      </c>
      <c r="B9" t="s">
        <v>3389</v>
      </c>
      <c r="C9" s="31" t="s">
        <v>1829</v>
      </c>
      <c r="D9" s="1">
        <f t="shared" si="0"/>
        <v>11</v>
      </c>
      <c r="E9" t="s">
        <v>260</v>
      </c>
      <c r="F9" s="31" t="s">
        <v>3387</v>
      </c>
      <c r="G9" t="s">
        <v>3388</v>
      </c>
      <c r="H9" t="s">
        <v>3379</v>
      </c>
      <c r="I9" t="s">
        <v>3380</v>
      </c>
    </row>
    <row r="10" spans="1:9" hidden="1">
      <c r="A10" t="s">
        <v>3375</v>
      </c>
      <c r="B10" t="s">
        <v>3376</v>
      </c>
      <c r="C10" s="31" t="s">
        <v>1829</v>
      </c>
      <c r="D10" s="1">
        <f t="shared" si="0"/>
        <v>11</v>
      </c>
      <c r="E10" t="s">
        <v>260</v>
      </c>
      <c r="F10" s="31" t="s">
        <v>3390</v>
      </c>
      <c r="G10" t="s">
        <v>3391</v>
      </c>
      <c r="H10" t="s">
        <v>3379</v>
      </c>
      <c r="I10" t="s">
        <v>3380</v>
      </c>
    </row>
    <row r="11" spans="1:9" hidden="1">
      <c r="A11" t="s">
        <v>3375</v>
      </c>
      <c r="B11" t="s">
        <v>3392</v>
      </c>
      <c r="C11" s="31" t="s">
        <v>1829</v>
      </c>
      <c r="D11" s="1">
        <f t="shared" si="0"/>
        <v>11</v>
      </c>
      <c r="E11" t="s">
        <v>260</v>
      </c>
      <c r="F11" s="31" t="s">
        <v>3393</v>
      </c>
      <c r="G11" t="s">
        <v>3394</v>
      </c>
      <c r="H11" t="s">
        <v>3379</v>
      </c>
      <c r="I11" t="s">
        <v>3380</v>
      </c>
    </row>
    <row r="12" spans="1:9" hidden="1">
      <c r="A12" t="s">
        <v>3375</v>
      </c>
      <c r="B12" t="s">
        <v>3389</v>
      </c>
      <c r="C12" s="31" t="s">
        <v>1829</v>
      </c>
      <c r="D12" s="1">
        <f t="shared" si="0"/>
        <v>11</v>
      </c>
      <c r="E12" t="s">
        <v>260</v>
      </c>
      <c r="F12" s="31" t="s">
        <v>3395</v>
      </c>
      <c r="G12" t="s">
        <v>3396</v>
      </c>
      <c r="H12" t="s">
        <v>3379</v>
      </c>
      <c r="I12" t="s">
        <v>3380</v>
      </c>
    </row>
    <row r="13" spans="1:9" hidden="1">
      <c r="A13" t="s">
        <v>3375</v>
      </c>
      <c r="B13" t="s">
        <v>3397</v>
      </c>
      <c r="C13" s="31" t="s">
        <v>1829</v>
      </c>
      <c r="D13" s="1">
        <f t="shared" si="0"/>
        <v>11</v>
      </c>
      <c r="E13" t="s">
        <v>260</v>
      </c>
      <c r="F13" s="31" t="s">
        <v>3395</v>
      </c>
      <c r="G13" t="s">
        <v>3396</v>
      </c>
      <c r="H13" t="s">
        <v>3379</v>
      </c>
      <c r="I13" t="s">
        <v>3380</v>
      </c>
    </row>
    <row r="14" spans="1:9" hidden="1">
      <c r="A14" t="s">
        <v>3375</v>
      </c>
      <c r="B14" t="s">
        <v>3389</v>
      </c>
      <c r="C14" s="31" t="s">
        <v>1829</v>
      </c>
      <c r="D14" s="1">
        <f t="shared" si="0"/>
        <v>11</v>
      </c>
      <c r="E14" t="s">
        <v>260</v>
      </c>
      <c r="F14" s="31" t="s">
        <v>3398</v>
      </c>
      <c r="G14" t="s">
        <v>3399</v>
      </c>
      <c r="H14" t="s">
        <v>3379</v>
      </c>
      <c r="I14" t="s">
        <v>3380</v>
      </c>
    </row>
    <row r="15" spans="1:9" hidden="1">
      <c r="A15" t="s">
        <v>3375</v>
      </c>
      <c r="B15" t="s">
        <v>3400</v>
      </c>
      <c r="C15" s="31" t="s">
        <v>1829</v>
      </c>
      <c r="D15" s="1">
        <f t="shared" si="0"/>
        <v>11</v>
      </c>
      <c r="E15" t="s">
        <v>260</v>
      </c>
      <c r="F15" s="31" t="s">
        <v>3401</v>
      </c>
      <c r="G15" t="s">
        <v>3402</v>
      </c>
      <c r="H15" t="s">
        <v>3379</v>
      </c>
      <c r="I15" t="s">
        <v>3380</v>
      </c>
    </row>
    <row r="16" spans="1:9" hidden="1">
      <c r="A16" t="s">
        <v>3375</v>
      </c>
      <c r="B16" t="s">
        <v>3376</v>
      </c>
      <c r="C16" s="31" t="s">
        <v>1829</v>
      </c>
      <c r="D16" s="1">
        <f t="shared" si="0"/>
        <v>11</v>
      </c>
      <c r="E16" t="s">
        <v>260</v>
      </c>
      <c r="F16" s="31" t="s">
        <v>3403</v>
      </c>
      <c r="G16" t="s">
        <v>3404</v>
      </c>
      <c r="H16" t="s">
        <v>3379</v>
      </c>
      <c r="I16" t="s">
        <v>3380</v>
      </c>
    </row>
    <row r="17" spans="1:9" hidden="1">
      <c r="A17" t="s">
        <v>3375</v>
      </c>
      <c r="B17" t="s">
        <v>3397</v>
      </c>
      <c r="C17" s="31" t="s">
        <v>1829</v>
      </c>
      <c r="D17" s="1">
        <f t="shared" si="0"/>
        <v>11</v>
      </c>
      <c r="E17" t="s">
        <v>260</v>
      </c>
      <c r="F17" s="31" t="s">
        <v>3403</v>
      </c>
      <c r="G17" t="s">
        <v>3404</v>
      </c>
      <c r="H17" t="s">
        <v>3379</v>
      </c>
      <c r="I17" t="s">
        <v>3380</v>
      </c>
    </row>
    <row r="18" spans="1:9" hidden="1">
      <c r="A18" t="s">
        <v>3375</v>
      </c>
      <c r="B18" t="s">
        <v>3376</v>
      </c>
      <c r="C18" s="31" t="s">
        <v>1829</v>
      </c>
      <c r="D18" s="1">
        <f t="shared" si="0"/>
        <v>11</v>
      </c>
      <c r="E18" t="s">
        <v>260</v>
      </c>
      <c r="F18" s="31" t="s">
        <v>3405</v>
      </c>
      <c r="G18" t="s">
        <v>3406</v>
      </c>
      <c r="H18" t="s">
        <v>3379</v>
      </c>
      <c r="I18" t="s">
        <v>3380</v>
      </c>
    </row>
    <row r="19" spans="1:9" hidden="1">
      <c r="A19" t="s">
        <v>3375</v>
      </c>
      <c r="B19" t="s">
        <v>3376</v>
      </c>
      <c r="C19" s="31" t="s">
        <v>1829</v>
      </c>
      <c r="D19" s="1">
        <f t="shared" si="0"/>
        <v>11</v>
      </c>
      <c r="E19" t="s">
        <v>260</v>
      </c>
      <c r="F19" s="31" t="s">
        <v>3407</v>
      </c>
      <c r="G19" t="s">
        <v>3408</v>
      </c>
      <c r="H19" t="s">
        <v>3379</v>
      </c>
      <c r="I19" t="s">
        <v>3380</v>
      </c>
    </row>
    <row r="20" spans="1:9" hidden="1">
      <c r="A20" t="s">
        <v>3375</v>
      </c>
      <c r="B20" t="s">
        <v>3397</v>
      </c>
      <c r="C20" s="31" t="s">
        <v>1829</v>
      </c>
      <c r="D20" s="1">
        <f t="shared" si="0"/>
        <v>11</v>
      </c>
      <c r="E20" t="s">
        <v>260</v>
      </c>
      <c r="F20" s="31" t="s">
        <v>3409</v>
      </c>
      <c r="G20" t="s">
        <v>3410</v>
      </c>
      <c r="H20" t="s">
        <v>3379</v>
      </c>
      <c r="I20" t="s">
        <v>3380</v>
      </c>
    </row>
    <row r="21" spans="1:9" hidden="1">
      <c r="A21" t="s">
        <v>3375</v>
      </c>
      <c r="B21" t="s">
        <v>3397</v>
      </c>
      <c r="C21" s="31" t="s">
        <v>1829</v>
      </c>
      <c r="D21" s="1">
        <f t="shared" si="0"/>
        <v>11</v>
      </c>
      <c r="E21" t="s">
        <v>260</v>
      </c>
      <c r="F21" s="31" t="s">
        <v>3411</v>
      </c>
      <c r="G21" t="s">
        <v>3412</v>
      </c>
      <c r="H21" t="s">
        <v>3379</v>
      </c>
      <c r="I21" t="s">
        <v>3380</v>
      </c>
    </row>
    <row r="22" spans="1:9" hidden="1">
      <c r="A22" t="s">
        <v>3375</v>
      </c>
      <c r="B22" t="s">
        <v>3397</v>
      </c>
      <c r="C22" s="31" t="s">
        <v>1829</v>
      </c>
      <c r="D22" s="1">
        <f t="shared" si="0"/>
        <v>11</v>
      </c>
      <c r="E22" t="s">
        <v>260</v>
      </c>
      <c r="F22" s="31" t="s">
        <v>3413</v>
      </c>
      <c r="G22" t="s">
        <v>3414</v>
      </c>
      <c r="H22" t="s">
        <v>3379</v>
      </c>
      <c r="I22" t="s">
        <v>3380</v>
      </c>
    </row>
    <row r="23" spans="1:9" hidden="1">
      <c r="A23" t="s">
        <v>3375</v>
      </c>
      <c r="B23" t="s">
        <v>3376</v>
      </c>
      <c r="C23" s="31" t="s">
        <v>1829</v>
      </c>
      <c r="D23" s="1">
        <f t="shared" si="0"/>
        <v>11</v>
      </c>
      <c r="E23" t="s">
        <v>260</v>
      </c>
      <c r="F23" s="31" t="s">
        <v>3415</v>
      </c>
      <c r="G23" t="s">
        <v>3416</v>
      </c>
      <c r="H23" t="s">
        <v>3379</v>
      </c>
      <c r="I23" t="s">
        <v>3380</v>
      </c>
    </row>
    <row r="24" spans="1:9" hidden="1">
      <c r="A24" t="s">
        <v>3375</v>
      </c>
      <c r="B24" t="s">
        <v>3397</v>
      </c>
      <c r="C24" s="31" t="s">
        <v>1829</v>
      </c>
      <c r="D24" s="1">
        <f t="shared" si="0"/>
        <v>11</v>
      </c>
      <c r="E24" t="s">
        <v>260</v>
      </c>
      <c r="F24" s="31" t="s">
        <v>3417</v>
      </c>
      <c r="G24" t="s">
        <v>3418</v>
      </c>
      <c r="H24" t="s">
        <v>3379</v>
      </c>
      <c r="I24" t="s">
        <v>3380</v>
      </c>
    </row>
    <row r="25" spans="1:9" hidden="1">
      <c r="A25" t="s">
        <v>3375</v>
      </c>
      <c r="B25" t="s">
        <v>3397</v>
      </c>
      <c r="C25" s="31" t="s">
        <v>1829</v>
      </c>
      <c r="D25" s="1">
        <f t="shared" si="0"/>
        <v>11</v>
      </c>
      <c r="E25" t="s">
        <v>260</v>
      </c>
      <c r="F25" s="31" t="s">
        <v>3419</v>
      </c>
      <c r="G25" t="s">
        <v>3420</v>
      </c>
      <c r="H25" t="s">
        <v>3379</v>
      </c>
      <c r="I25" t="s">
        <v>3380</v>
      </c>
    </row>
    <row r="26" spans="1:9" hidden="1">
      <c r="A26" t="s">
        <v>3375</v>
      </c>
      <c r="B26" t="s">
        <v>3376</v>
      </c>
      <c r="C26" s="31" t="s">
        <v>1829</v>
      </c>
      <c r="D26" s="1">
        <f t="shared" si="0"/>
        <v>11</v>
      </c>
      <c r="E26" t="s">
        <v>260</v>
      </c>
      <c r="F26" s="31" t="s">
        <v>3421</v>
      </c>
      <c r="G26" t="s">
        <v>3422</v>
      </c>
      <c r="H26" t="s">
        <v>3379</v>
      </c>
      <c r="I26" t="s">
        <v>3380</v>
      </c>
    </row>
    <row r="27" spans="1:9" hidden="1">
      <c r="A27" t="s">
        <v>3375</v>
      </c>
      <c r="B27" t="s">
        <v>3376</v>
      </c>
      <c r="C27" s="31" t="s">
        <v>1829</v>
      </c>
      <c r="D27" s="1">
        <f t="shared" si="0"/>
        <v>11</v>
      </c>
      <c r="E27" t="s">
        <v>260</v>
      </c>
      <c r="F27" s="31" t="s">
        <v>3423</v>
      </c>
      <c r="G27" t="s">
        <v>3424</v>
      </c>
      <c r="H27" t="s">
        <v>3379</v>
      </c>
      <c r="I27" t="s">
        <v>3380</v>
      </c>
    </row>
    <row r="28" spans="1:9" hidden="1">
      <c r="A28" t="s">
        <v>3375</v>
      </c>
      <c r="B28" t="s">
        <v>3400</v>
      </c>
      <c r="C28" s="31" t="s">
        <v>1829</v>
      </c>
      <c r="D28" s="1">
        <f t="shared" si="0"/>
        <v>11</v>
      </c>
      <c r="E28" t="s">
        <v>260</v>
      </c>
      <c r="F28" s="31" t="s">
        <v>3423</v>
      </c>
      <c r="G28" t="s">
        <v>3424</v>
      </c>
      <c r="H28" t="s">
        <v>3379</v>
      </c>
      <c r="I28" t="s">
        <v>3380</v>
      </c>
    </row>
    <row r="29" spans="1:9" hidden="1">
      <c r="A29" t="s">
        <v>3375</v>
      </c>
      <c r="B29" t="s">
        <v>3376</v>
      </c>
      <c r="C29" s="31" t="s">
        <v>1829</v>
      </c>
      <c r="D29" s="1">
        <f t="shared" si="0"/>
        <v>11</v>
      </c>
      <c r="E29" t="s">
        <v>260</v>
      </c>
      <c r="F29" s="31" t="s">
        <v>3425</v>
      </c>
      <c r="G29" t="s">
        <v>3426</v>
      </c>
      <c r="H29" t="s">
        <v>3379</v>
      </c>
      <c r="I29" t="s">
        <v>3380</v>
      </c>
    </row>
    <row r="30" spans="1:9" hidden="1">
      <c r="A30" t="s">
        <v>3375</v>
      </c>
      <c r="B30" t="s">
        <v>3400</v>
      </c>
      <c r="C30" s="31" t="s">
        <v>1829</v>
      </c>
      <c r="D30" s="1">
        <f t="shared" si="0"/>
        <v>11</v>
      </c>
      <c r="E30" t="s">
        <v>260</v>
      </c>
      <c r="F30" s="31" t="s">
        <v>3425</v>
      </c>
      <c r="G30" t="s">
        <v>3426</v>
      </c>
      <c r="H30" t="s">
        <v>3379</v>
      </c>
      <c r="I30" t="s">
        <v>3380</v>
      </c>
    </row>
    <row r="31" spans="1:9" hidden="1">
      <c r="A31" t="s">
        <v>3375</v>
      </c>
      <c r="B31" t="s">
        <v>3376</v>
      </c>
      <c r="C31" s="31" t="s">
        <v>1829</v>
      </c>
      <c r="D31" s="1">
        <f t="shared" si="0"/>
        <v>11</v>
      </c>
      <c r="E31" t="s">
        <v>260</v>
      </c>
      <c r="F31" s="31" t="s">
        <v>3427</v>
      </c>
      <c r="G31" t="s">
        <v>3428</v>
      </c>
      <c r="H31" t="s">
        <v>3379</v>
      </c>
      <c r="I31" t="s">
        <v>3380</v>
      </c>
    </row>
    <row r="32" spans="1:9" hidden="1">
      <c r="A32" t="s">
        <v>3375</v>
      </c>
      <c r="B32" t="s">
        <v>3400</v>
      </c>
      <c r="C32" s="31" t="s">
        <v>1829</v>
      </c>
      <c r="D32" s="1">
        <f t="shared" si="0"/>
        <v>11</v>
      </c>
      <c r="E32" t="s">
        <v>260</v>
      </c>
      <c r="F32" s="31" t="s">
        <v>3427</v>
      </c>
      <c r="G32" t="s">
        <v>3428</v>
      </c>
      <c r="H32" t="s">
        <v>3379</v>
      </c>
      <c r="I32" t="s">
        <v>3380</v>
      </c>
    </row>
    <row r="33" spans="1:9" hidden="1">
      <c r="A33" t="s">
        <v>3375</v>
      </c>
      <c r="B33" t="s">
        <v>3376</v>
      </c>
      <c r="C33" s="31" t="s">
        <v>1829</v>
      </c>
      <c r="D33" s="1">
        <f t="shared" si="0"/>
        <v>11</v>
      </c>
      <c r="E33" t="s">
        <v>260</v>
      </c>
      <c r="F33" s="31" t="s">
        <v>3429</v>
      </c>
      <c r="G33" t="s">
        <v>3430</v>
      </c>
      <c r="H33" t="s">
        <v>3379</v>
      </c>
      <c r="I33" t="s">
        <v>3380</v>
      </c>
    </row>
    <row r="34" spans="1:9" hidden="1">
      <c r="A34" t="s">
        <v>3375</v>
      </c>
      <c r="B34" t="s">
        <v>3389</v>
      </c>
      <c r="C34" s="31" t="s">
        <v>1829</v>
      </c>
      <c r="D34" s="1">
        <f t="shared" si="0"/>
        <v>11</v>
      </c>
      <c r="E34" t="s">
        <v>260</v>
      </c>
      <c r="F34" s="31" t="s">
        <v>3429</v>
      </c>
      <c r="G34" t="s">
        <v>3430</v>
      </c>
      <c r="H34" t="s">
        <v>3379</v>
      </c>
      <c r="I34" t="s">
        <v>3380</v>
      </c>
    </row>
    <row r="35" spans="1:9" hidden="1">
      <c r="A35" t="s">
        <v>3375</v>
      </c>
      <c r="B35" t="s">
        <v>3376</v>
      </c>
      <c r="C35" s="31" t="s">
        <v>1829</v>
      </c>
      <c r="D35" s="1">
        <f t="shared" si="0"/>
        <v>11</v>
      </c>
      <c r="E35" t="s">
        <v>260</v>
      </c>
      <c r="F35" s="31" t="s">
        <v>3431</v>
      </c>
      <c r="G35" t="s">
        <v>3432</v>
      </c>
      <c r="H35" t="s">
        <v>3379</v>
      </c>
      <c r="I35" t="s">
        <v>3380</v>
      </c>
    </row>
    <row r="36" spans="1:9" hidden="1">
      <c r="A36" t="s">
        <v>3375</v>
      </c>
      <c r="B36" t="s">
        <v>3400</v>
      </c>
      <c r="C36" s="31" t="s">
        <v>1829</v>
      </c>
      <c r="D36" s="1">
        <f t="shared" si="0"/>
        <v>11</v>
      </c>
      <c r="E36" t="s">
        <v>260</v>
      </c>
      <c r="F36" s="31" t="s">
        <v>3431</v>
      </c>
      <c r="G36" t="s">
        <v>3432</v>
      </c>
      <c r="H36" t="s">
        <v>3379</v>
      </c>
      <c r="I36" t="s">
        <v>3380</v>
      </c>
    </row>
    <row r="37" spans="1:9" hidden="1">
      <c r="A37" t="s">
        <v>3375</v>
      </c>
      <c r="B37" t="s">
        <v>3376</v>
      </c>
      <c r="C37" s="31" t="s">
        <v>1829</v>
      </c>
      <c r="D37" s="1">
        <f t="shared" si="0"/>
        <v>11</v>
      </c>
      <c r="E37" t="s">
        <v>260</v>
      </c>
      <c r="F37" s="31" t="s">
        <v>3433</v>
      </c>
      <c r="G37" t="s">
        <v>3434</v>
      </c>
      <c r="H37" t="s">
        <v>3379</v>
      </c>
      <c r="I37" t="s">
        <v>3380</v>
      </c>
    </row>
    <row r="38" spans="1:9" hidden="1">
      <c r="A38" t="s">
        <v>3375</v>
      </c>
      <c r="B38" t="s">
        <v>3400</v>
      </c>
      <c r="C38" s="31" t="s">
        <v>1829</v>
      </c>
      <c r="D38" s="1">
        <f t="shared" si="0"/>
        <v>11</v>
      </c>
      <c r="E38" t="s">
        <v>260</v>
      </c>
      <c r="F38" s="31" t="s">
        <v>3433</v>
      </c>
      <c r="G38" t="s">
        <v>3434</v>
      </c>
      <c r="H38" t="s">
        <v>3379</v>
      </c>
      <c r="I38" t="s">
        <v>3380</v>
      </c>
    </row>
    <row r="39" spans="1:9" hidden="1">
      <c r="A39" t="s">
        <v>3375</v>
      </c>
      <c r="B39" t="s">
        <v>3376</v>
      </c>
      <c r="C39" s="31" t="s">
        <v>1829</v>
      </c>
      <c r="D39" s="1">
        <f t="shared" si="0"/>
        <v>11</v>
      </c>
      <c r="E39" t="s">
        <v>260</v>
      </c>
      <c r="F39" s="31" t="s">
        <v>3435</v>
      </c>
      <c r="G39" t="s">
        <v>3436</v>
      </c>
      <c r="H39" t="s">
        <v>3379</v>
      </c>
      <c r="I39" t="s">
        <v>3380</v>
      </c>
    </row>
    <row r="40" spans="1:9" hidden="1">
      <c r="A40" t="s">
        <v>3375</v>
      </c>
      <c r="B40" t="s">
        <v>3376</v>
      </c>
      <c r="C40" s="31" t="s">
        <v>1829</v>
      </c>
      <c r="D40" s="1">
        <f t="shared" si="0"/>
        <v>11</v>
      </c>
      <c r="E40" t="s">
        <v>260</v>
      </c>
      <c r="F40" s="31" t="s">
        <v>3359</v>
      </c>
      <c r="G40" t="s">
        <v>3360</v>
      </c>
      <c r="H40" t="s">
        <v>3379</v>
      </c>
      <c r="I40" t="s">
        <v>3380</v>
      </c>
    </row>
    <row r="41" spans="1:9" hidden="1">
      <c r="A41" t="s">
        <v>3375</v>
      </c>
      <c r="B41" t="s">
        <v>3376</v>
      </c>
      <c r="C41" s="31" t="s">
        <v>1829</v>
      </c>
      <c r="D41" s="1">
        <f t="shared" si="0"/>
        <v>11</v>
      </c>
      <c r="E41" t="s">
        <v>260</v>
      </c>
      <c r="F41" s="31" t="s">
        <v>3437</v>
      </c>
      <c r="G41" t="s">
        <v>3438</v>
      </c>
      <c r="H41" t="s">
        <v>3379</v>
      </c>
      <c r="I41" t="s">
        <v>3380</v>
      </c>
    </row>
    <row r="42" spans="1:9" hidden="1">
      <c r="A42" t="s">
        <v>3375</v>
      </c>
      <c r="B42" t="s">
        <v>3376</v>
      </c>
      <c r="C42" s="31" t="s">
        <v>1829</v>
      </c>
      <c r="D42" s="1">
        <f t="shared" si="0"/>
        <v>11</v>
      </c>
      <c r="E42" t="s">
        <v>260</v>
      </c>
      <c r="F42" s="31" t="s">
        <v>3439</v>
      </c>
      <c r="G42" t="s">
        <v>3440</v>
      </c>
      <c r="H42" t="s">
        <v>3379</v>
      </c>
      <c r="I42" t="s">
        <v>3380</v>
      </c>
    </row>
    <row r="43" spans="1:9" hidden="1">
      <c r="A43" t="s">
        <v>3375</v>
      </c>
      <c r="B43" t="s">
        <v>3376</v>
      </c>
      <c r="C43" s="31" t="s">
        <v>1829</v>
      </c>
      <c r="D43" s="1">
        <f t="shared" si="0"/>
        <v>11</v>
      </c>
      <c r="E43" t="s">
        <v>260</v>
      </c>
      <c r="F43" s="31" t="s">
        <v>3441</v>
      </c>
      <c r="G43" t="s">
        <v>3442</v>
      </c>
      <c r="H43" t="s">
        <v>3379</v>
      </c>
      <c r="I43" t="s">
        <v>3380</v>
      </c>
    </row>
    <row r="44" spans="1:9" hidden="1">
      <c r="A44" t="s">
        <v>3375</v>
      </c>
      <c r="B44" t="s">
        <v>3376</v>
      </c>
      <c r="C44" s="31" t="s">
        <v>1829</v>
      </c>
      <c r="D44" s="1">
        <f t="shared" si="0"/>
        <v>11</v>
      </c>
      <c r="E44" t="s">
        <v>260</v>
      </c>
      <c r="F44" s="31" t="s">
        <v>3443</v>
      </c>
      <c r="G44" t="s">
        <v>3444</v>
      </c>
      <c r="H44" t="s">
        <v>3379</v>
      </c>
      <c r="I44" t="s">
        <v>3380</v>
      </c>
    </row>
    <row r="45" spans="1:9" hidden="1">
      <c r="A45" t="s">
        <v>3375</v>
      </c>
      <c r="B45" t="s">
        <v>3376</v>
      </c>
      <c r="C45" s="31" t="s">
        <v>1829</v>
      </c>
      <c r="D45" s="1">
        <f t="shared" si="0"/>
        <v>11</v>
      </c>
      <c r="E45" t="s">
        <v>260</v>
      </c>
      <c r="F45" s="31" t="s">
        <v>3445</v>
      </c>
      <c r="G45" t="s">
        <v>3446</v>
      </c>
      <c r="H45" t="s">
        <v>3379</v>
      </c>
      <c r="I45" t="s">
        <v>3380</v>
      </c>
    </row>
    <row r="46" spans="1:9" hidden="1">
      <c r="A46" t="s">
        <v>3375</v>
      </c>
      <c r="B46" t="s">
        <v>3376</v>
      </c>
      <c r="C46" s="31" t="s">
        <v>1829</v>
      </c>
      <c r="D46" s="1">
        <f t="shared" si="0"/>
        <v>11</v>
      </c>
      <c r="E46" t="s">
        <v>260</v>
      </c>
      <c r="F46" s="31" t="s">
        <v>3447</v>
      </c>
      <c r="G46" t="s">
        <v>3448</v>
      </c>
      <c r="H46" t="s">
        <v>3379</v>
      </c>
      <c r="I46" t="s">
        <v>3380</v>
      </c>
    </row>
    <row r="47" spans="1:9" hidden="1">
      <c r="A47" t="s">
        <v>3375</v>
      </c>
      <c r="B47" t="s">
        <v>3397</v>
      </c>
      <c r="C47" s="31" t="s">
        <v>1837</v>
      </c>
      <c r="D47" s="1">
        <f t="shared" si="0"/>
        <v>11</v>
      </c>
      <c r="E47" t="s">
        <v>1022</v>
      </c>
      <c r="F47" s="31" t="s">
        <v>3449</v>
      </c>
      <c r="G47" t="s">
        <v>3450</v>
      </c>
      <c r="H47" t="s">
        <v>3379</v>
      </c>
      <c r="I47" t="s">
        <v>3380</v>
      </c>
    </row>
    <row r="48" spans="1:9" hidden="1">
      <c r="A48" t="s">
        <v>3375</v>
      </c>
      <c r="B48" t="s">
        <v>3397</v>
      </c>
      <c r="C48" s="31" t="s">
        <v>1837</v>
      </c>
      <c r="D48" s="1">
        <f t="shared" si="0"/>
        <v>11</v>
      </c>
      <c r="E48" t="s">
        <v>1022</v>
      </c>
      <c r="F48" s="31" t="s">
        <v>3016</v>
      </c>
      <c r="G48" t="s">
        <v>3017</v>
      </c>
      <c r="H48" t="s">
        <v>3379</v>
      </c>
      <c r="I48" t="s">
        <v>3380</v>
      </c>
    </row>
    <row r="49" spans="1:9" hidden="1">
      <c r="A49" t="s">
        <v>3375</v>
      </c>
      <c r="B49" t="s">
        <v>3451</v>
      </c>
      <c r="C49" s="31" t="s">
        <v>1864</v>
      </c>
      <c r="D49" s="1">
        <f t="shared" si="0"/>
        <v>13</v>
      </c>
      <c r="E49" t="s">
        <v>370</v>
      </c>
      <c r="F49" s="31" t="s">
        <v>3307</v>
      </c>
      <c r="G49" t="s">
        <v>3308</v>
      </c>
      <c r="H49" t="s">
        <v>3379</v>
      </c>
      <c r="I49" t="s">
        <v>3380</v>
      </c>
    </row>
    <row r="50" spans="1:9" hidden="1">
      <c r="A50" t="s">
        <v>3375</v>
      </c>
      <c r="B50" t="s">
        <v>3451</v>
      </c>
      <c r="C50" s="31" t="s">
        <v>1940</v>
      </c>
      <c r="D50" s="1">
        <f t="shared" si="0"/>
        <v>17</v>
      </c>
      <c r="E50" t="s">
        <v>532</v>
      </c>
      <c r="F50" s="31" t="s">
        <v>2966</v>
      </c>
      <c r="G50" t="s">
        <v>2967</v>
      </c>
      <c r="H50" t="s">
        <v>3379</v>
      </c>
      <c r="I50" t="s">
        <v>3380</v>
      </c>
    </row>
    <row r="51" spans="1:9" hidden="1">
      <c r="A51" t="s">
        <v>3375</v>
      </c>
      <c r="B51" t="s">
        <v>3397</v>
      </c>
      <c r="C51" s="31" t="s">
        <v>1942</v>
      </c>
      <c r="D51" s="1">
        <f t="shared" si="0"/>
        <v>17</v>
      </c>
      <c r="E51" t="s">
        <v>746</v>
      </c>
      <c r="F51" s="31" t="s">
        <v>3016</v>
      </c>
      <c r="G51" t="s">
        <v>3017</v>
      </c>
      <c r="H51" t="s">
        <v>3379</v>
      </c>
      <c r="I51" t="s">
        <v>3380</v>
      </c>
    </row>
    <row r="52" spans="1:9" hidden="1">
      <c r="A52" t="s">
        <v>3375</v>
      </c>
      <c r="B52" t="s">
        <v>3397</v>
      </c>
      <c r="C52" s="31" t="s">
        <v>1958</v>
      </c>
      <c r="D52" s="1">
        <f t="shared" si="0"/>
        <v>17</v>
      </c>
      <c r="E52" t="s">
        <v>1957</v>
      </c>
      <c r="F52" s="31" t="s">
        <v>3449</v>
      </c>
      <c r="G52" t="s">
        <v>3450</v>
      </c>
      <c r="H52" t="s">
        <v>3379</v>
      </c>
      <c r="I52" t="s">
        <v>3380</v>
      </c>
    </row>
    <row r="53" spans="1:9" hidden="1">
      <c r="A53" t="s">
        <v>3375</v>
      </c>
      <c r="B53" t="s">
        <v>3397</v>
      </c>
      <c r="C53" s="31" t="s">
        <v>1958</v>
      </c>
      <c r="D53" s="1">
        <f t="shared" si="0"/>
        <v>17</v>
      </c>
      <c r="E53" t="s">
        <v>1957</v>
      </c>
      <c r="F53" s="31" t="s">
        <v>3016</v>
      </c>
      <c r="G53" t="s">
        <v>3017</v>
      </c>
      <c r="H53" t="s">
        <v>3379</v>
      </c>
      <c r="I53" t="s">
        <v>3380</v>
      </c>
    </row>
    <row r="54" spans="1:9" hidden="1">
      <c r="A54" t="s">
        <v>3375</v>
      </c>
      <c r="B54" t="s">
        <v>3392</v>
      </c>
      <c r="C54" s="31" t="s">
        <v>1969</v>
      </c>
      <c r="D54" s="1">
        <f t="shared" si="0"/>
        <v>17</v>
      </c>
      <c r="E54" t="s">
        <v>602</v>
      </c>
      <c r="F54" s="31" t="s">
        <v>3452</v>
      </c>
      <c r="G54" t="s">
        <v>3453</v>
      </c>
      <c r="H54" t="s">
        <v>3379</v>
      </c>
      <c r="I54" t="s">
        <v>3380</v>
      </c>
    </row>
    <row r="55" spans="1:9" hidden="1">
      <c r="A55" t="s">
        <v>3375</v>
      </c>
      <c r="B55" t="s">
        <v>3400</v>
      </c>
      <c r="C55" s="31" t="s">
        <v>1979</v>
      </c>
      <c r="D55" s="1">
        <f t="shared" si="0"/>
        <v>19</v>
      </c>
      <c r="E55" t="s">
        <v>534</v>
      </c>
      <c r="F55" s="31" t="s">
        <v>3454</v>
      </c>
      <c r="G55" t="s">
        <v>3455</v>
      </c>
      <c r="H55" t="s">
        <v>3379</v>
      </c>
      <c r="I55" t="s">
        <v>3380</v>
      </c>
    </row>
    <row r="56" spans="1:9" hidden="1">
      <c r="A56" t="s">
        <v>3375</v>
      </c>
      <c r="B56" t="s">
        <v>3400</v>
      </c>
      <c r="C56" s="31" t="s">
        <v>1979</v>
      </c>
      <c r="D56" s="1">
        <f t="shared" si="0"/>
        <v>19</v>
      </c>
      <c r="E56" t="s">
        <v>534</v>
      </c>
      <c r="F56" s="31" t="s">
        <v>3405</v>
      </c>
      <c r="G56" t="s">
        <v>3406</v>
      </c>
      <c r="H56" t="s">
        <v>3379</v>
      </c>
      <c r="I56" t="s">
        <v>3380</v>
      </c>
    </row>
    <row r="57" spans="1:9" hidden="1">
      <c r="A57" t="s">
        <v>3375</v>
      </c>
      <c r="B57" t="s">
        <v>3400</v>
      </c>
      <c r="C57" s="31" t="s">
        <v>1979</v>
      </c>
      <c r="D57" s="1">
        <f t="shared" si="0"/>
        <v>19</v>
      </c>
      <c r="E57" t="s">
        <v>534</v>
      </c>
      <c r="F57" s="31" t="s">
        <v>3421</v>
      </c>
      <c r="G57" t="s">
        <v>3422</v>
      </c>
      <c r="H57" t="s">
        <v>3379</v>
      </c>
      <c r="I57" t="s">
        <v>3380</v>
      </c>
    </row>
    <row r="58" spans="1:9" hidden="1">
      <c r="A58" t="s">
        <v>3375</v>
      </c>
      <c r="B58" t="s">
        <v>3400</v>
      </c>
      <c r="C58" s="31" t="s">
        <v>1979</v>
      </c>
      <c r="D58" s="1">
        <f t="shared" si="0"/>
        <v>19</v>
      </c>
      <c r="E58" t="s">
        <v>534</v>
      </c>
      <c r="F58" s="31" t="s">
        <v>3423</v>
      </c>
      <c r="G58" t="s">
        <v>3424</v>
      </c>
      <c r="H58" t="s">
        <v>3379</v>
      </c>
      <c r="I58" t="s">
        <v>3380</v>
      </c>
    </row>
    <row r="59" spans="1:9" hidden="1">
      <c r="A59" t="s">
        <v>3375</v>
      </c>
      <c r="B59" t="s">
        <v>3400</v>
      </c>
      <c r="C59" s="31" t="s">
        <v>1979</v>
      </c>
      <c r="D59" s="1">
        <f t="shared" si="0"/>
        <v>19</v>
      </c>
      <c r="E59" t="s">
        <v>534</v>
      </c>
      <c r="F59" s="31" t="s">
        <v>3425</v>
      </c>
      <c r="G59" t="s">
        <v>3426</v>
      </c>
      <c r="H59" t="s">
        <v>3379</v>
      </c>
      <c r="I59" t="s">
        <v>3380</v>
      </c>
    </row>
    <row r="60" spans="1:9" hidden="1">
      <c r="A60" t="s">
        <v>3375</v>
      </c>
      <c r="B60" t="s">
        <v>3400</v>
      </c>
      <c r="C60" s="31" t="s">
        <v>1979</v>
      </c>
      <c r="D60" s="1">
        <f t="shared" si="0"/>
        <v>19</v>
      </c>
      <c r="E60" t="s">
        <v>534</v>
      </c>
      <c r="F60" s="31" t="s">
        <v>3427</v>
      </c>
      <c r="G60" t="s">
        <v>3428</v>
      </c>
      <c r="H60" t="s">
        <v>3379</v>
      </c>
      <c r="I60" t="s">
        <v>3380</v>
      </c>
    </row>
    <row r="61" spans="1:9" hidden="1">
      <c r="A61" t="s">
        <v>3375</v>
      </c>
      <c r="B61" t="s">
        <v>3400</v>
      </c>
      <c r="C61" s="31" t="s">
        <v>1979</v>
      </c>
      <c r="D61" s="1">
        <f t="shared" si="0"/>
        <v>19</v>
      </c>
      <c r="E61" t="s">
        <v>534</v>
      </c>
      <c r="F61" s="31" t="s">
        <v>3429</v>
      </c>
      <c r="G61" t="s">
        <v>3430</v>
      </c>
      <c r="H61" t="s">
        <v>3379</v>
      </c>
      <c r="I61" t="s">
        <v>3380</v>
      </c>
    </row>
    <row r="62" spans="1:9" hidden="1">
      <c r="A62" t="s">
        <v>3375</v>
      </c>
      <c r="B62" t="s">
        <v>3389</v>
      </c>
      <c r="C62" s="31" t="s">
        <v>1979</v>
      </c>
      <c r="D62" s="1">
        <f t="shared" si="0"/>
        <v>19</v>
      </c>
      <c r="E62" t="s">
        <v>534</v>
      </c>
      <c r="F62" s="31" t="s">
        <v>3429</v>
      </c>
      <c r="G62" t="s">
        <v>3430</v>
      </c>
      <c r="H62" t="s">
        <v>3379</v>
      </c>
      <c r="I62" t="s">
        <v>3380</v>
      </c>
    </row>
    <row r="63" spans="1:9" hidden="1">
      <c r="A63" t="s">
        <v>3375</v>
      </c>
      <c r="B63" t="s">
        <v>3400</v>
      </c>
      <c r="C63" s="31" t="s">
        <v>1979</v>
      </c>
      <c r="D63" s="1">
        <f t="shared" si="0"/>
        <v>19</v>
      </c>
      <c r="E63" t="s">
        <v>534</v>
      </c>
      <c r="F63" s="31" t="s">
        <v>3433</v>
      </c>
      <c r="G63" t="s">
        <v>3434</v>
      </c>
      <c r="H63" t="s">
        <v>3379</v>
      </c>
      <c r="I63" t="s">
        <v>3380</v>
      </c>
    </row>
    <row r="64" spans="1:9" hidden="1">
      <c r="A64" t="s">
        <v>3375</v>
      </c>
      <c r="B64" t="s">
        <v>3400</v>
      </c>
      <c r="C64" s="31" t="s">
        <v>1979</v>
      </c>
      <c r="D64" s="1">
        <f t="shared" si="0"/>
        <v>19</v>
      </c>
      <c r="E64" t="s">
        <v>534</v>
      </c>
      <c r="F64" s="31" t="s">
        <v>3435</v>
      </c>
      <c r="G64" t="s">
        <v>3436</v>
      </c>
      <c r="H64" t="s">
        <v>3379</v>
      </c>
      <c r="I64" t="s">
        <v>3380</v>
      </c>
    </row>
    <row r="65" spans="1:9" hidden="1">
      <c r="A65" t="s">
        <v>3375</v>
      </c>
      <c r="B65" t="s">
        <v>3400</v>
      </c>
      <c r="C65" s="31" t="s">
        <v>1979</v>
      </c>
      <c r="D65" s="1">
        <f t="shared" si="0"/>
        <v>19</v>
      </c>
      <c r="E65" t="s">
        <v>534</v>
      </c>
      <c r="F65" s="31" t="s">
        <v>3445</v>
      </c>
      <c r="G65" t="s">
        <v>3446</v>
      </c>
      <c r="H65" t="s">
        <v>3379</v>
      </c>
      <c r="I65" t="s">
        <v>3380</v>
      </c>
    </row>
    <row r="66" spans="1:9" hidden="1">
      <c r="A66" t="s">
        <v>3375</v>
      </c>
      <c r="B66" t="s">
        <v>3400</v>
      </c>
      <c r="C66" s="31" t="s">
        <v>1979</v>
      </c>
      <c r="D66" s="1">
        <f t="shared" si="0"/>
        <v>19</v>
      </c>
      <c r="E66" t="s">
        <v>534</v>
      </c>
      <c r="F66" s="31" t="s">
        <v>3456</v>
      </c>
      <c r="G66" t="s">
        <v>3457</v>
      </c>
      <c r="H66" t="s">
        <v>3379</v>
      </c>
      <c r="I66" t="s">
        <v>3380</v>
      </c>
    </row>
    <row r="67" spans="1:9" hidden="1">
      <c r="A67" t="s">
        <v>3375</v>
      </c>
      <c r="B67" t="s">
        <v>3400</v>
      </c>
      <c r="C67" s="31" t="s">
        <v>1979</v>
      </c>
      <c r="D67" s="1">
        <f t="shared" si="0"/>
        <v>19</v>
      </c>
      <c r="E67" t="s">
        <v>534</v>
      </c>
      <c r="F67" s="31" t="s">
        <v>3458</v>
      </c>
      <c r="G67" t="s">
        <v>3459</v>
      </c>
      <c r="H67" t="s">
        <v>3379</v>
      </c>
      <c r="I67" t="s">
        <v>3380</v>
      </c>
    </row>
    <row r="68" spans="1:9" hidden="1">
      <c r="A68" t="s">
        <v>3375</v>
      </c>
      <c r="B68" t="s">
        <v>3400</v>
      </c>
      <c r="C68" s="31" t="s">
        <v>1979</v>
      </c>
      <c r="D68" s="1">
        <f t="shared" ref="D68:D131" si="1">VALUE(LEFT(C68,2))</f>
        <v>19</v>
      </c>
      <c r="E68" t="s">
        <v>534</v>
      </c>
      <c r="F68" s="31" t="s">
        <v>3460</v>
      </c>
      <c r="G68" t="s">
        <v>3461</v>
      </c>
      <c r="H68" t="s">
        <v>3379</v>
      </c>
      <c r="I68" t="s">
        <v>3380</v>
      </c>
    </row>
    <row r="69" spans="1:9" hidden="1">
      <c r="A69" t="s">
        <v>3375</v>
      </c>
      <c r="B69" t="s">
        <v>3400</v>
      </c>
      <c r="C69" s="31" t="s">
        <v>1979</v>
      </c>
      <c r="D69" s="1">
        <f t="shared" si="1"/>
        <v>19</v>
      </c>
      <c r="E69" t="s">
        <v>534</v>
      </c>
      <c r="F69" s="31" t="s">
        <v>3462</v>
      </c>
      <c r="G69" t="s">
        <v>3463</v>
      </c>
      <c r="H69" t="s">
        <v>3379</v>
      </c>
      <c r="I69" t="s">
        <v>3380</v>
      </c>
    </row>
    <row r="70" spans="1:9" hidden="1">
      <c r="A70" t="s">
        <v>3375</v>
      </c>
      <c r="B70" t="s">
        <v>3400</v>
      </c>
      <c r="C70" s="31" t="s">
        <v>1979</v>
      </c>
      <c r="D70" s="1">
        <f t="shared" si="1"/>
        <v>19</v>
      </c>
      <c r="E70" t="s">
        <v>534</v>
      </c>
      <c r="F70" s="31" t="s">
        <v>3464</v>
      </c>
      <c r="G70" t="s">
        <v>3465</v>
      </c>
      <c r="H70" t="s">
        <v>3379</v>
      </c>
      <c r="I70" t="s">
        <v>3380</v>
      </c>
    </row>
    <row r="71" spans="1:9" hidden="1">
      <c r="A71" t="s">
        <v>3375</v>
      </c>
      <c r="B71" t="s">
        <v>3400</v>
      </c>
      <c r="C71" s="31" t="s">
        <v>1979</v>
      </c>
      <c r="D71" s="1">
        <f t="shared" si="1"/>
        <v>19</v>
      </c>
      <c r="E71" t="s">
        <v>534</v>
      </c>
      <c r="F71" s="31" t="s">
        <v>3466</v>
      </c>
      <c r="G71" t="s">
        <v>3467</v>
      </c>
      <c r="H71" t="s">
        <v>3379</v>
      </c>
      <c r="I71" t="s">
        <v>3380</v>
      </c>
    </row>
    <row r="72" spans="1:9" hidden="1">
      <c r="A72" t="s">
        <v>3375</v>
      </c>
      <c r="B72" t="s">
        <v>3400</v>
      </c>
      <c r="C72" s="31" t="s">
        <v>1979</v>
      </c>
      <c r="D72" s="1">
        <f t="shared" si="1"/>
        <v>19</v>
      </c>
      <c r="E72" t="s">
        <v>534</v>
      </c>
      <c r="F72" s="31" t="s">
        <v>3468</v>
      </c>
      <c r="G72" t="s">
        <v>3469</v>
      </c>
      <c r="H72" t="s">
        <v>3379</v>
      </c>
      <c r="I72" t="s">
        <v>3380</v>
      </c>
    </row>
    <row r="73" spans="1:9" hidden="1">
      <c r="A73" t="s">
        <v>3375</v>
      </c>
      <c r="B73" t="s">
        <v>3400</v>
      </c>
      <c r="C73" s="31" t="s">
        <v>1979</v>
      </c>
      <c r="D73" s="1">
        <f t="shared" si="1"/>
        <v>19</v>
      </c>
      <c r="E73" t="s">
        <v>534</v>
      </c>
      <c r="F73" s="31" t="s">
        <v>3470</v>
      </c>
      <c r="G73" t="s">
        <v>3471</v>
      </c>
      <c r="H73" t="s">
        <v>3379</v>
      </c>
      <c r="I73" t="s">
        <v>3380</v>
      </c>
    </row>
    <row r="74" spans="1:9" hidden="1">
      <c r="A74" t="s">
        <v>3375</v>
      </c>
      <c r="B74" t="s">
        <v>3400</v>
      </c>
      <c r="C74" s="31" t="s">
        <v>1979</v>
      </c>
      <c r="D74" s="1">
        <f t="shared" si="1"/>
        <v>19</v>
      </c>
      <c r="E74" t="s">
        <v>534</v>
      </c>
      <c r="F74" s="31" t="s">
        <v>3472</v>
      </c>
      <c r="G74" t="s">
        <v>3473</v>
      </c>
      <c r="H74" t="s">
        <v>3379</v>
      </c>
      <c r="I74" t="s">
        <v>3380</v>
      </c>
    </row>
    <row r="75" spans="1:9" hidden="1">
      <c r="A75" t="s">
        <v>3375</v>
      </c>
      <c r="B75" t="s">
        <v>3400</v>
      </c>
      <c r="C75" s="31" t="s">
        <v>1979</v>
      </c>
      <c r="D75" s="1">
        <f t="shared" si="1"/>
        <v>19</v>
      </c>
      <c r="E75" t="s">
        <v>534</v>
      </c>
      <c r="F75" s="31" t="s">
        <v>3447</v>
      </c>
      <c r="G75" t="s">
        <v>3448</v>
      </c>
      <c r="H75" t="s">
        <v>3379</v>
      </c>
      <c r="I75" t="s">
        <v>3380</v>
      </c>
    </row>
    <row r="76" spans="1:9" hidden="1">
      <c r="A76" t="s">
        <v>3375</v>
      </c>
      <c r="B76" t="s">
        <v>3389</v>
      </c>
      <c r="C76" s="31" t="s">
        <v>1980</v>
      </c>
      <c r="D76" s="1">
        <f t="shared" si="1"/>
        <v>19</v>
      </c>
      <c r="E76" t="s">
        <v>472</v>
      </c>
      <c r="F76" s="31" t="s">
        <v>3454</v>
      </c>
      <c r="G76" t="s">
        <v>3455</v>
      </c>
      <c r="H76" t="s">
        <v>3379</v>
      </c>
      <c r="I76" t="s">
        <v>3380</v>
      </c>
    </row>
    <row r="77" spans="1:9" hidden="1">
      <c r="A77" t="s">
        <v>3375</v>
      </c>
      <c r="B77" t="s">
        <v>3389</v>
      </c>
      <c r="C77" s="31" t="s">
        <v>1980</v>
      </c>
      <c r="D77" s="1">
        <f t="shared" si="1"/>
        <v>19</v>
      </c>
      <c r="E77" t="s">
        <v>472</v>
      </c>
      <c r="F77" s="31" t="s">
        <v>3474</v>
      </c>
      <c r="G77" t="s">
        <v>3475</v>
      </c>
      <c r="H77" t="s">
        <v>3379</v>
      </c>
      <c r="I77" t="s">
        <v>3380</v>
      </c>
    </row>
    <row r="78" spans="1:9" hidden="1">
      <c r="A78" t="s">
        <v>3375</v>
      </c>
      <c r="B78" t="s">
        <v>3389</v>
      </c>
      <c r="C78" s="31" t="s">
        <v>1980</v>
      </c>
      <c r="D78" s="1">
        <f t="shared" si="1"/>
        <v>19</v>
      </c>
      <c r="E78" t="s">
        <v>472</v>
      </c>
      <c r="F78" s="31" t="s">
        <v>3476</v>
      </c>
      <c r="G78" t="s">
        <v>3477</v>
      </c>
      <c r="H78" t="s">
        <v>3379</v>
      </c>
      <c r="I78" t="s">
        <v>3380</v>
      </c>
    </row>
    <row r="79" spans="1:9" hidden="1">
      <c r="A79" t="s">
        <v>3375</v>
      </c>
      <c r="B79" t="s">
        <v>3389</v>
      </c>
      <c r="C79" s="31" t="s">
        <v>1980</v>
      </c>
      <c r="D79" s="1">
        <f t="shared" si="1"/>
        <v>19</v>
      </c>
      <c r="E79" t="s">
        <v>472</v>
      </c>
      <c r="F79" s="31" t="s">
        <v>3478</v>
      </c>
      <c r="G79" t="s">
        <v>3479</v>
      </c>
      <c r="H79" t="s">
        <v>3379</v>
      </c>
      <c r="I79" t="s">
        <v>3380</v>
      </c>
    </row>
    <row r="80" spans="1:9" hidden="1">
      <c r="A80" t="s">
        <v>3375</v>
      </c>
      <c r="B80" t="s">
        <v>3389</v>
      </c>
      <c r="C80" s="31" t="s">
        <v>1980</v>
      </c>
      <c r="D80" s="1">
        <f t="shared" si="1"/>
        <v>19</v>
      </c>
      <c r="E80" t="s">
        <v>472</v>
      </c>
      <c r="F80" s="31" t="s">
        <v>3311</v>
      </c>
      <c r="G80" t="s">
        <v>3312</v>
      </c>
      <c r="H80" t="s">
        <v>3379</v>
      </c>
      <c r="I80" t="s">
        <v>3380</v>
      </c>
    </row>
    <row r="81" spans="1:9" hidden="1">
      <c r="A81" t="s">
        <v>3375</v>
      </c>
      <c r="B81" t="s">
        <v>3389</v>
      </c>
      <c r="C81" s="31" t="s">
        <v>1980</v>
      </c>
      <c r="D81" s="1">
        <f t="shared" si="1"/>
        <v>19</v>
      </c>
      <c r="E81" t="s">
        <v>472</v>
      </c>
      <c r="F81" s="31" t="s">
        <v>3359</v>
      </c>
      <c r="G81" t="s">
        <v>3360</v>
      </c>
      <c r="H81" t="s">
        <v>3379</v>
      </c>
      <c r="I81" t="s">
        <v>3380</v>
      </c>
    </row>
    <row r="82" spans="1:9" hidden="1">
      <c r="A82" t="s">
        <v>3375</v>
      </c>
      <c r="B82" t="s">
        <v>3389</v>
      </c>
      <c r="C82" s="31" t="s">
        <v>1980</v>
      </c>
      <c r="D82" s="1">
        <f t="shared" si="1"/>
        <v>19</v>
      </c>
      <c r="E82" t="s">
        <v>472</v>
      </c>
      <c r="F82" s="31" t="s">
        <v>3313</v>
      </c>
      <c r="G82" t="s">
        <v>3314</v>
      </c>
      <c r="H82" t="s">
        <v>3379</v>
      </c>
      <c r="I82" t="s">
        <v>3380</v>
      </c>
    </row>
    <row r="83" spans="1:9" hidden="1">
      <c r="A83" t="s">
        <v>3375</v>
      </c>
      <c r="B83" t="s">
        <v>3389</v>
      </c>
      <c r="C83" s="31" t="s">
        <v>1980</v>
      </c>
      <c r="D83" s="1">
        <f t="shared" si="1"/>
        <v>19</v>
      </c>
      <c r="E83" t="s">
        <v>472</v>
      </c>
      <c r="F83" s="31" t="s">
        <v>3480</v>
      </c>
      <c r="G83" t="s">
        <v>3481</v>
      </c>
      <c r="H83" t="s">
        <v>3379</v>
      </c>
      <c r="I83" t="s">
        <v>3380</v>
      </c>
    </row>
    <row r="84" spans="1:9" hidden="1">
      <c r="A84" t="s">
        <v>3375</v>
      </c>
      <c r="B84" t="s">
        <v>3389</v>
      </c>
      <c r="C84" s="31" t="s">
        <v>1980</v>
      </c>
      <c r="D84" s="1">
        <f t="shared" si="1"/>
        <v>19</v>
      </c>
      <c r="E84" t="s">
        <v>472</v>
      </c>
      <c r="F84" s="31" t="s">
        <v>3482</v>
      </c>
      <c r="G84" t="s">
        <v>3483</v>
      </c>
      <c r="H84" t="s">
        <v>3379</v>
      </c>
      <c r="I84" t="s">
        <v>3380</v>
      </c>
    </row>
    <row r="85" spans="1:9" hidden="1">
      <c r="A85" t="s">
        <v>3375</v>
      </c>
      <c r="B85" t="s">
        <v>3397</v>
      </c>
      <c r="C85" s="31" t="s">
        <v>1981</v>
      </c>
      <c r="D85" s="1">
        <f t="shared" si="1"/>
        <v>19</v>
      </c>
      <c r="E85" t="s">
        <v>486</v>
      </c>
      <c r="F85" s="31" t="s">
        <v>3454</v>
      </c>
      <c r="G85" t="s">
        <v>3455</v>
      </c>
      <c r="H85" t="s">
        <v>3379</v>
      </c>
      <c r="I85" t="s">
        <v>3380</v>
      </c>
    </row>
    <row r="86" spans="1:9" hidden="1">
      <c r="A86" t="s">
        <v>3375</v>
      </c>
      <c r="B86" t="s">
        <v>3397</v>
      </c>
      <c r="C86" s="31" t="s">
        <v>1981</v>
      </c>
      <c r="D86" s="1">
        <f t="shared" si="1"/>
        <v>19</v>
      </c>
      <c r="E86" t="s">
        <v>486</v>
      </c>
      <c r="F86" s="31" t="s">
        <v>3403</v>
      </c>
      <c r="G86" t="s">
        <v>3404</v>
      </c>
      <c r="H86" t="s">
        <v>3379</v>
      </c>
      <c r="I86" t="s">
        <v>3380</v>
      </c>
    </row>
    <row r="87" spans="1:9" hidden="1">
      <c r="A87" t="s">
        <v>3375</v>
      </c>
      <c r="B87" t="s">
        <v>3397</v>
      </c>
      <c r="C87" s="31" t="s">
        <v>1981</v>
      </c>
      <c r="D87" s="1">
        <f t="shared" si="1"/>
        <v>19</v>
      </c>
      <c r="E87" t="s">
        <v>486</v>
      </c>
      <c r="F87" s="31" t="s">
        <v>3359</v>
      </c>
      <c r="G87" t="s">
        <v>3360</v>
      </c>
      <c r="H87" t="s">
        <v>3379</v>
      </c>
      <c r="I87" t="s">
        <v>3380</v>
      </c>
    </row>
    <row r="88" spans="1:9" hidden="1">
      <c r="A88" t="s">
        <v>3375</v>
      </c>
      <c r="B88" t="s">
        <v>3397</v>
      </c>
      <c r="C88" s="31" t="s">
        <v>1981</v>
      </c>
      <c r="D88" s="1">
        <f t="shared" si="1"/>
        <v>19</v>
      </c>
      <c r="E88" t="s">
        <v>486</v>
      </c>
      <c r="F88" s="31" t="s">
        <v>3437</v>
      </c>
      <c r="G88" t="s">
        <v>3438</v>
      </c>
      <c r="H88" t="s">
        <v>3379</v>
      </c>
      <c r="I88" t="s">
        <v>3380</v>
      </c>
    </row>
    <row r="89" spans="1:9" hidden="1">
      <c r="A89" t="s">
        <v>3375</v>
      </c>
      <c r="B89" t="s">
        <v>3397</v>
      </c>
      <c r="C89" s="31" t="s">
        <v>1981</v>
      </c>
      <c r="D89" s="1">
        <f t="shared" si="1"/>
        <v>19</v>
      </c>
      <c r="E89" t="s">
        <v>486</v>
      </c>
      <c r="F89" s="31" t="s">
        <v>3439</v>
      </c>
      <c r="G89" t="s">
        <v>3440</v>
      </c>
      <c r="H89" t="s">
        <v>3379</v>
      </c>
      <c r="I89" t="s">
        <v>3380</v>
      </c>
    </row>
    <row r="90" spans="1:9" hidden="1">
      <c r="A90" t="s">
        <v>3375</v>
      </c>
      <c r="B90" t="s">
        <v>3397</v>
      </c>
      <c r="C90" s="31" t="s">
        <v>1981</v>
      </c>
      <c r="D90" s="1">
        <f t="shared" si="1"/>
        <v>19</v>
      </c>
      <c r="E90" t="s">
        <v>486</v>
      </c>
      <c r="F90" s="31" t="s">
        <v>3441</v>
      </c>
      <c r="G90" t="s">
        <v>3442</v>
      </c>
      <c r="H90" t="s">
        <v>3379</v>
      </c>
      <c r="I90" t="s">
        <v>3380</v>
      </c>
    </row>
    <row r="91" spans="1:9" hidden="1">
      <c r="A91" t="s">
        <v>3375</v>
      </c>
      <c r="B91" t="s">
        <v>3397</v>
      </c>
      <c r="C91" s="31" t="s">
        <v>1981</v>
      </c>
      <c r="D91" s="1">
        <f t="shared" si="1"/>
        <v>19</v>
      </c>
      <c r="E91" t="s">
        <v>486</v>
      </c>
      <c r="F91" s="31" t="s">
        <v>3484</v>
      </c>
      <c r="G91" t="s">
        <v>3485</v>
      </c>
      <c r="H91" t="s">
        <v>3379</v>
      </c>
      <c r="I91" t="s">
        <v>3380</v>
      </c>
    </row>
    <row r="92" spans="1:9" hidden="1">
      <c r="A92" t="s">
        <v>3375</v>
      </c>
      <c r="B92" t="s">
        <v>3397</v>
      </c>
      <c r="C92" s="31" t="s">
        <v>1981</v>
      </c>
      <c r="D92" s="1">
        <f t="shared" si="1"/>
        <v>19</v>
      </c>
      <c r="E92" t="s">
        <v>486</v>
      </c>
      <c r="F92" s="31" t="s">
        <v>3443</v>
      </c>
      <c r="G92" t="s">
        <v>3444</v>
      </c>
      <c r="H92" t="s">
        <v>3379</v>
      </c>
      <c r="I92" t="s">
        <v>3380</v>
      </c>
    </row>
    <row r="93" spans="1:9" hidden="1">
      <c r="A93" t="s">
        <v>3375</v>
      </c>
      <c r="B93" t="s">
        <v>3397</v>
      </c>
      <c r="C93" s="31" t="s">
        <v>1981</v>
      </c>
      <c r="D93" s="1">
        <f t="shared" si="1"/>
        <v>19</v>
      </c>
      <c r="E93" t="s">
        <v>486</v>
      </c>
      <c r="F93" s="31" t="s">
        <v>3445</v>
      </c>
      <c r="G93" t="s">
        <v>3446</v>
      </c>
      <c r="H93" t="s">
        <v>3379</v>
      </c>
      <c r="I93" t="s">
        <v>3380</v>
      </c>
    </row>
    <row r="94" spans="1:9" hidden="1">
      <c r="A94" t="s">
        <v>3375</v>
      </c>
      <c r="B94" t="s">
        <v>3397</v>
      </c>
      <c r="C94" s="31" t="s">
        <v>1981</v>
      </c>
      <c r="D94" s="1">
        <f t="shared" si="1"/>
        <v>19</v>
      </c>
      <c r="E94" t="s">
        <v>486</v>
      </c>
      <c r="F94" s="31" t="s">
        <v>3486</v>
      </c>
      <c r="G94" t="s">
        <v>3487</v>
      </c>
      <c r="H94" t="s">
        <v>3379</v>
      </c>
      <c r="I94" t="s">
        <v>3380</v>
      </c>
    </row>
    <row r="95" spans="1:9" hidden="1">
      <c r="A95" t="s">
        <v>3375</v>
      </c>
      <c r="B95" t="s">
        <v>3397</v>
      </c>
      <c r="C95" s="31" t="s">
        <v>1981</v>
      </c>
      <c r="D95" s="1">
        <f t="shared" si="1"/>
        <v>19</v>
      </c>
      <c r="E95" t="s">
        <v>486</v>
      </c>
      <c r="F95" s="31" t="s">
        <v>3488</v>
      </c>
      <c r="G95" t="s">
        <v>3489</v>
      </c>
      <c r="H95" t="s">
        <v>3379</v>
      </c>
      <c r="I95" t="s">
        <v>3380</v>
      </c>
    </row>
    <row r="96" spans="1:9" hidden="1">
      <c r="A96" t="s">
        <v>3375</v>
      </c>
      <c r="B96" t="s">
        <v>3397</v>
      </c>
      <c r="C96" s="31" t="s">
        <v>1981</v>
      </c>
      <c r="D96" s="1">
        <f t="shared" si="1"/>
        <v>19</v>
      </c>
      <c r="E96" t="s">
        <v>486</v>
      </c>
      <c r="F96" s="31" t="s">
        <v>3490</v>
      </c>
      <c r="G96" t="s">
        <v>3491</v>
      </c>
      <c r="H96" t="s">
        <v>3379</v>
      </c>
      <c r="I96" t="s">
        <v>3380</v>
      </c>
    </row>
    <row r="97" spans="1:9" hidden="1">
      <c r="A97" t="s">
        <v>3375</v>
      </c>
      <c r="B97" t="s">
        <v>3397</v>
      </c>
      <c r="C97" s="31" t="s">
        <v>1981</v>
      </c>
      <c r="D97" s="1">
        <f t="shared" si="1"/>
        <v>19</v>
      </c>
      <c r="E97" t="s">
        <v>486</v>
      </c>
      <c r="F97" s="31" t="s">
        <v>3492</v>
      </c>
      <c r="G97" t="s">
        <v>3493</v>
      </c>
      <c r="H97" t="s">
        <v>3379</v>
      </c>
      <c r="I97" t="s">
        <v>3380</v>
      </c>
    </row>
    <row r="98" spans="1:9" hidden="1">
      <c r="A98" t="s">
        <v>3375</v>
      </c>
      <c r="B98" t="s">
        <v>3397</v>
      </c>
      <c r="C98" s="31" t="s">
        <v>1981</v>
      </c>
      <c r="D98" s="1">
        <f t="shared" si="1"/>
        <v>19</v>
      </c>
      <c r="E98" t="s">
        <v>486</v>
      </c>
      <c r="F98" s="31" t="s">
        <v>3494</v>
      </c>
      <c r="G98" t="s">
        <v>3495</v>
      </c>
      <c r="H98" t="s">
        <v>3379</v>
      </c>
      <c r="I98" t="s">
        <v>3380</v>
      </c>
    </row>
    <row r="99" spans="1:9" hidden="1">
      <c r="A99" t="s">
        <v>3375</v>
      </c>
      <c r="B99" t="s">
        <v>3397</v>
      </c>
      <c r="C99" s="31" t="s">
        <v>1981</v>
      </c>
      <c r="D99" s="1">
        <f t="shared" si="1"/>
        <v>19</v>
      </c>
      <c r="E99" t="s">
        <v>486</v>
      </c>
      <c r="F99" s="31" t="s">
        <v>3496</v>
      </c>
      <c r="G99" t="s">
        <v>3497</v>
      </c>
      <c r="H99" t="s">
        <v>3379</v>
      </c>
      <c r="I99" t="s">
        <v>3380</v>
      </c>
    </row>
    <row r="100" spans="1:9" hidden="1">
      <c r="A100" t="s">
        <v>3375</v>
      </c>
      <c r="B100" t="s">
        <v>3397</v>
      </c>
      <c r="C100" s="31" t="s">
        <v>1981</v>
      </c>
      <c r="D100" s="1">
        <f t="shared" si="1"/>
        <v>19</v>
      </c>
      <c r="E100" t="s">
        <v>486</v>
      </c>
      <c r="F100" s="31" t="s">
        <v>3498</v>
      </c>
      <c r="G100" t="s">
        <v>3499</v>
      </c>
      <c r="H100" t="s">
        <v>3379</v>
      </c>
      <c r="I100" t="s">
        <v>3380</v>
      </c>
    </row>
    <row r="101" spans="1:9" hidden="1">
      <c r="A101" t="s">
        <v>3375</v>
      </c>
      <c r="B101" t="s">
        <v>3397</v>
      </c>
      <c r="C101" s="31" t="s">
        <v>1981</v>
      </c>
      <c r="D101" s="1">
        <f t="shared" si="1"/>
        <v>19</v>
      </c>
      <c r="E101" t="s">
        <v>486</v>
      </c>
      <c r="F101" s="31" t="s">
        <v>3500</v>
      </c>
      <c r="G101" t="s">
        <v>3501</v>
      </c>
      <c r="H101" t="s">
        <v>3379</v>
      </c>
      <c r="I101" t="s">
        <v>3380</v>
      </c>
    </row>
    <row r="102" spans="1:9" hidden="1">
      <c r="A102" t="s">
        <v>3375</v>
      </c>
      <c r="B102" t="s">
        <v>3397</v>
      </c>
      <c r="C102" s="31" t="s">
        <v>1981</v>
      </c>
      <c r="D102" s="1">
        <f t="shared" si="1"/>
        <v>19</v>
      </c>
      <c r="E102" t="s">
        <v>486</v>
      </c>
      <c r="F102" s="31" t="s">
        <v>3502</v>
      </c>
      <c r="G102" t="s">
        <v>3503</v>
      </c>
      <c r="H102" t="s">
        <v>3379</v>
      </c>
      <c r="I102" t="s">
        <v>3380</v>
      </c>
    </row>
    <row r="103" spans="1:9" hidden="1">
      <c r="A103" t="s">
        <v>3375</v>
      </c>
      <c r="B103" t="s">
        <v>3397</v>
      </c>
      <c r="C103" s="31" t="s">
        <v>1981</v>
      </c>
      <c r="D103" s="1">
        <f t="shared" si="1"/>
        <v>19</v>
      </c>
      <c r="E103" t="s">
        <v>486</v>
      </c>
      <c r="F103" s="31" t="s">
        <v>3504</v>
      </c>
      <c r="G103" t="s">
        <v>3505</v>
      </c>
      <c r="H103" t="s">
        <v>3379</v>
      </c>
      <c r="I103" t="s">
        <v>3380</v>
      </c>
    </row>
    <row r="104" spans="1:9" hidden="1">
      <c r="A104" t="s">
        <v>3375</v>
      </c>
      <c r="B104" t="s">
        <v>3397</v>
      </c>
      <c r="C104" s="31" t="s">
        <v>1983</v>
      </c>
      <c r="D104" s="1">
        <f t="shared" si="1"/>
        <v>19</v>
      </c>
      <c r="E104" t="s">
        <v>1042</v>
      </c>
      <c r="F104" s="31" t="s">
        <v>3492</v>
      </c>
      <c r="G104" t="s">
        <v>3493</v>
      </c>
      <c r="H104" t="s">
        <v>3379</v>
      </c>
      <c r="I104" t="s">
        <v>3380</v>
      </c>
    </row>
    <row r="105" spans="1:9" hidden="1">
      <c r="A105" t="s">
        <v>3375</v>
      </c>
      <c r="B105" t="s">
        <v>3397</v>
      </c>
      <c r="C105" s="31" t="s">
        <v>1983</v>
      </c>
      <c r="D105" s="1">
        <f t="shared" si="1"/>
        <v>19</v>
      </c>
      <c r="E105" t="s">
        <v>1042</v>
      </c>
      <c r="F105" s="31" t="s">
        <v>3201</v>
      </c>
      <c r="G105" t="s">
        <v>3202</v>
      </c>
      <c r="H105" t="s">
        <v>3379</v>
      </c>
      <c r="I105" t="s">
        <v>3380</v>
      </c>
    </row>
    <row r="106" spans="1:9" hidden="1">
      <c r="A106" t="s">
        <v>3375</v>
      </c>
      <c r="B106" t="s">
        <v>3397</v>
      </c>
      <c r="C106" s="31" t="s">
        <v>1983</v>
      </c>
      <c r="D106" s="1">
        <f t="shared" si="1"/>
        <v>19</v>
      </c>
      <c r="E106" t="s">
        <v>1042</v>
      </c>
      <c r="F106" s="31" t="s">
        <v>3205</v>
      </c>
      <c r="G106" t="s">
        <v>3206</v>
      </c>
      <c r="H106" t="s">
        <v>3379</v>
      </c>
      <c r="I106" t="s">
        <v>3380</v>
      </c>
    </row>
    <row r="107" spans="1:9" hidden="1">
      <c r="A107" t="s">
        <v>3375</v>
      </c>
      <c r="B107" t="s">
        <v>3397</v>
      </c>
      <c r="C107" s="31" t="s">
        <v>1983</v>
      </c>
      <c r="D107" s="1">
        <f t="shared" si="1"/>
        <v>19</v>
      </c>
      <c r="E107" t="s">
        <v>1042</v>
      </c>
      <c r="F107" s="31" t="s">
        <v>3506</v>
      </c>
      <c r="G107" t="s">
        <v>3507</v>
      </c>
      <c r="H107" t="s">
        <v>3379</v>
      </c>
      <c r="I107" t="s">
        <v>3380</v>
      </c>
    </row>
    <row r="108" spans="1:9" hidden="1">
      <c r="A108" t="s">
        <v>3375</v>
      </c>
      <c r="B108" t="s">
        <v>3397</v>
      </c>
      <c r="C108" s="31" t="s">
        <v>1983</v>
      </c>
      <c r="D108" s="1">
        <f t="shared" si="1"/>
        <v>19</v>
      </c>
      <c r="E108" t="s">
        <v>1042</v>
      </c>
      <c r="F108" s="31" t="s">
        <v>3508</v>
      </c>
      <c r="G108" t="s">
        <v>3509</v>
      </c>
      <c r="H108" t="s">
        <v>3379</v>
      </c>
      <c r="I108" t="s">
        <v>3380</v>
      </c>
    </row>
    <row r="109" spans="1:9" hidden="1">
      <c r="A109" t="s">
        <v>3375</v>
      </c>
      <c r="B109" t="s">
        <v>3397</v>
      </c>
      <c r="C109" s="31" t="s">
        <v>1983</v>
      </c>
      <c r="D109" s="1">
        <f t="shared" si="1"/>
        <v>19</v>
      </c>
      <c r="E109" t="s">
        <v>1042</v>
      </c>
      <c r="F109" s="31" t="s">
        <v>3510</v>
      </c>
      <c r="G109" t="s">
        <v>3511</v>
      </c>
      <c r="H109" t="s">
        <v>3379</v>
      </c>
      <c r="I109" t="s">
        <v>3380</v>
      </c>
    </row>
    <row r="110" spans="1:9" hidden="1">
      <c r="A110" t="s">
        <v>3375</v>
      </c>
      <c r="B110" t="s">
        <v>3397</v>
      </c>
      <c r="C110" s="31" t="s">
        <v>1983</v>
      </c>
      <c r="D110" s="1">
        <f t="shared" si="1"/>
        <v>19</v>
      </c>
      <c r="E110" t="s">
        <v>1042</v>
      </c>
      <c r="F110" s="31" t="s">
        <v>3512</v>
      </c>
      <c r="G110" t="s">
        <v>3513</v>
      </c>
      <c r="H110" t="s">
        <v>3379</v>
      </c>
      <c r="I110" t="s">
        <v>3380</v>
      </c>
    </row>
    <row r="111" spans="1:9" hidden="1">
      <c r="A111" t="s">
        <v>3375</v>
      </c>
      <c r="B111" t="s">
        <v>3397</v>
      </c>
      <c r="C111" s="31" t="s">
        <v>1983</v>
      </c>
      <c r="D111" s="1">
        <f t="shared" si="1"/>
        <v>19</v>
      </c>
      <c r="E111" t="s">
        <v>1042</v>
      </c>
      <c r="F111" s="31" t="s">
        <v>3514</v>
      </c>
      <c r="G111" t="s">
        <v>3515</v>
      </c>
      <c r="H111" t="s">
        <v>3379</v>
      </c>
      <c r="I111" t="s">
        <v>3380</v>
      </c>
    </row>
    <row r="112" spans="1:9" hidden="1">
      <c r="A112" t="s">
        <v>3375</v>
      </c>
      <c r="B112" t="s">
        <v>3397</v>
      </c>
      <c r="C112" s="31" t="s">
        <v>1983</v>
      </c>
      <c r="D112" s="1">
        <f t="shared" si="1"/>
        <v>19</v>
      </c>
      <c r="E112" t="s">
        <v>1042</v>
      </c>
      <c r="F112" s="31" t="s">
        <v>3516</v>
      </c>
      <c r="G112" t="s">
        <v>3517</v>
      </c>
      <c r="H112" t="s">
        <v>3379</v>
      </c>
      <c r="I112" t="s">
        <v>3380</v>
      </c>
    </row>
    <row r="113" spans="1:9" hidden="1">
      <c r="A113" t="s">
        <v>3375</v>
      </c>
      <c r="B113" t="s">
        <v>3392</v>
      </c>
      <c r="C113" s="31" t="s">
        <v>1987</v>
      </c>
      <c r="D113" s="1">
        <f t="shared" si="1"/>
        <v>19</v>
      </c>
      <c r="E113" t="s">
        <v>1986</v>
      </c>
      <c r="F113" s="31" t="s">
        <v>3518</v>
      </c>
      <c r="G113" t="s">
        <v>3519</v>
      </c>
      <c r="H113" t="s">
        <v>3379</v>
      </c>
      <c r="I113" t="s">
        <v>3380</v>
      </c>
    </row>
    <row r="114" spans="1:9" hidden="1">
      <c r="A114" t="s">
        <v>3375</v>
      </c>
      <c r="B114" t="s">
        <v>3392</v>
      </c>
      <c r="C114" s="31" t="s">
        <v>1987</v>
      </c>
      <c r="D114" s="1">
        <f t="shared" si="1"/>
        <v>19</v>
      </c>
      <c r="E114" t="s">
        <v>1986</v>
      </c>
      <c r="F114" s="31" t="s">
        <v>3520</v>
      </c>
      <c r="G114" t="s">
        <v>3521</v>
      </c>
      <c r="H114" t="s">
        <v>3379</v>
      </c>
      <c r="I114" t="s">
        <v>3380</v>
      </c>
    </row>
    <row r="115" spans="1:9" hidden="1">
      <c r="A115" t="s">
        <v>3375</v>
      </c>
      <c r="B115" t="s">
        <v>3392</v>
      </c>
      <c r="C115" s="31" t="s">
        <v>1987</v>
      </c>
      <c r="D115" s="1">
        <f t="shared" si="1"/>
        <v>19</v>
      </c>
      <c r="E115" t="s">
        <v>1986</v>
      </c>
      <c r="F115" s="31" t="s">
        <v>3201</v>
      </c>
      <c r="G115" t="s">
        <v>3202</v>
      </c>
      <c r="H115" t="s">
        <v>3379</v>
      </c>
      <c r="I115" t="s">
        <v>3380</v>
      </c>
    </row>
    <row r="116" spans="1:9" hidden="1">
      <c r="A116" t="s">
        <v>3375</v>
      </c>
      <c r="B116" t="s">
        <v>3392</v>
      </c>
      <c r="C116" s="31" t="s">
        <v>1987</v>
      </c>
      <c r="D116" s="1">
        <f t="shared" si="1"/>
        <v>19</v>
      </c>
      <c r="E116" t="s">
        <v>1986</v>
      </c>
      <c r="F116" s="31" t="s">
        <v>3522</v>
      </c>
      <c r="G116" t="s">
        <v>3523</v>
      </c>
      <c r="H116" t="s">
        <v>3379</v>
      </c>
      <c r="I116" t="s">
        <v>3380</v>
      </c>
    </row>
    <row r="117" spans="1:9" hidden="1">
      <c r="A117" t="s">
        <v>3375</v>
      </c>
      <c r="B117" t="s">
        <v>3392</v>
      </c>
      <c r="C117" s="31" t="s">
        <v>1987</v>
      </c>
      <c r="D117" s="1">
        <f t="shared" si="1"/>
        <v>19</v>
      </c>
      <c r="E117" t="s">
        <v>1986</v>
      </c>
      <c r="F117" s="31" t="s">
        <v>3524</v>
      </c>
      <c r="G117" t="s">
        <v>3525</v>
      </c>
      <c r="H117" t="s">
        <v>3379</v>
      </c>
      <c r="I117" t="s">
        <v>3380</v>
      </c>
    </row>
    <row r="118" spans="1:9" hidden="1">
      <c r="A118" t="s">
        <v>3375</v>
      </c>
      <c r="B118" t="s">
        <v>3392</v>
      </c>
      <c r="C118" s="31" t="s">
        <v>1987</v>
      </c>
      <c r="D118" s="1">
        <f t="shared" si="1"/>
        <v>19</v>
      </c>
      <c r="E118" t="s">
        <v>1986</v>
      </c>
      <c r="F118" s="31" t="s">
        <v>3203</v>
      </c>
      <c r="G118" t="s">
        <v>3204</v>
      </c>
      <c r="H118" t="s">
        <v>3379</v>
      </c>
      <c r="I118" t="s">
        <v>3380</v>
      </c>
    </row>
    <row r="119" spans="1:9" hidden="1">
      <c r="A119" t="s">
        <v>3375</v>
      </c>
      <c r="B119" t="s">
        <v>3392</v>
      </c>
      <c r="C119" s="31" t="s">
        <v>1987</v>
      </c>
      <c r="D119" s="1">
        <f t="shared" si="1"/>
        <v>19</v>
      </c>
      <c r="E119" t="s">
        <v>1986</v>
      </c>
      <c r="F119" s="31" t="s">
        <v>3526</v>
      </c>
      <c r="G119" t="s">
        <v>3527</v>
      </c>
      <c r="H119" t="s">
        <v>3379</v>
      </c>
      <c r="I119" t="s">
        <v>3380</v>
      </c>
    </row>
    <row r="120" spans="1:9" hidden="1">
      <c r="A120" t="s">
        <v>3375</v>
      </c>
      <c r="B120" t="s">
        <v>3392</v>
      </c>
      <c r="C120" s="31" t="s">
        <v>1987</v>
      </c>
      <c r="D120" s="1">
        <f t="shared" si="1"/>
        <v>19</v>
      </c>
      <c r="E120" t="s">
        <v>1986</v>
      </c>
      <c r="F120" s="31" t="s">
        <v>3496</v>
      </c>
      <c r="G120" t="s">
        <v>3497</v>
      </c>
      <c r="H120" t="s">
        <v>3379</v>
      </c>
      <c r="I120" t="s">
        <v>3380</v>
      </c>
    </row>
    <row r="121" spans="1:9" hidden="1">
      <c r="A121" t="s">
        <v>3375</v>
      </c>
      <c r="B121" t="s">
        <v>3392</v>
      </c>
      <c r="C121" s="31" t="s">
        <v>1987</v>
      </c>
      <c r="D121" s="1">
        <f t="shared" si="1"/>
        <v>19</v>
      </c>
      <c r="E121" t="s">
        <v>1986</v>
      </c>
      <c r="F121" s="31" t="s">
        <v>3498</v>
      </c>
      <c r="G121" t="s">
        <v>3499</v>
      </c>
      <c r="H121" t="s">
        <v>3379</v>
      </c>
      <c r="I121" t="s">
        <v>3380</v>
      </c>
    </row>
    <row r="122" spans="1:9" hidden="1">
      <c r="A122" t="s">
        <v>3375</v>
      </c>
      <c r="B122" t="s">
        <v>3392</v>
      </c>
      <c r="C122" s="31" t="s">
        <v>1987</v>
      </c>
      <c r="D122" s="1">
        <f t="shared" si="1"/>
        <v>19</v>
      </c>
      <c r="E122" t="s">
        <v>1986</v>
      </c>
      <c r="F122" s="31" t="s">
        <v>3500</v>
      </c>
      <c r="G122" t="s">
        <v>3501</v>
      </c>
      <c r="H122" t="s">
        <v>3379</v>
      </c>
      <c r="I122" t="s">
        <v>3380</v>
      </c>
    </row>
    <row r="123" spans="1:9" hidden="1">
      <c r="A123" t="s">
        <v>3375</v>
      </c>
      <c r="B123" t="s">
        <v>3392</v>
      </c>
      <c r="C123" s="31" t="s">
        <v>1987</v>
      </c>
      <c r="D123" s="1">
        <f t="shared" si="1"/>
        <v>19</v>
      </c>
      <c r="E123" t="s">
        <v>1986</v>
      </c>
      <c r="F123" s="31" t="s">
        <v>3502</v>
      </c>
      <c r="G123" t="s">
        <v>3503</v>
      </c>
      <c r="H123" t="s">
        <v>3379</v>
      </c>
      <c r="I123" t="s">
        <v>3380</v>
      </c>
    </row>
    <row r="124" spans="1:9" hidden="1">
      <c r="A124" t="s">
        <v>3375</v>
      </c>
      <c r="B124" t="s">
        <v>3392</v>
      </c>
      <c r="C124" s="31" t="s">
        <v>1987</v>
      </c>
      <c r="D124" s="1">
        <f t="shared" si="1"/>
        <v>19</v>
      </c>
      <c r="E124" t="s">
        <v>1986</v>
      </c>
      <c r="F124" s="31" t="s">
        <v>3504</v>
      </c>
      <c r="G124" t="s">
        <v>3505</v>
      </c>
      <c r="H124" t="s">
        <v>3379</v>
      </c>
      <c r="I124" t="s">
        <v>3380</v>
      </c>
    </row>
    <row r="125" spans="1:9" hidden="1">
      <c r="A125" t="s">
        <v>3375</v>
      </c>
      <c r="B125" t="s">
        <v>3392</v>
      </c>
      <c r="C125" s="31" t="s">
        <v>1987</v>
      </c>
      <c r="D125" s="1">
        <f t="shared" si="1"/>
        <v>19</v>
      </c>
      <c r="E125" t="s">
        <v>1986</v>
      </c>
      <c r="F125" s="31" t="s">
        <v>3528</v>
      </c>
      <c r="G125" t="s">
        <v>3529</v>
      </c>
      <c r="H125" t="s">
        <v>3379</v>
      </c>
      <c r="I125" t="s">
        <v>3380</v>
      </c>
    </row>
    <row r="126" spans="1:9" hidden="1">
      <c r="A126" t="s">
        <v>3375</v>
      </c>
      <c r="B126" t="s">
        <v>3392</v>
      </c>
      <c r="C126" s="31" t="s">
        <v>1987</v>
      </c>
      <c r="D126" s="1">
        <f t="shared" si="1"/>
        <v>19</v>
      </c>
      <c r="E126" t="s">
        <v>1986</v>
      </c>
      <c r="F126" s="31" t="s">
        <v>3530</v>
      </c>
      <c r="G126" t="s">
        <v>3531</v>
      </c>
      <c r="H126" t="s">
        <v>3379</v>
      </c>
      <c r="I126" t="s">
        <v>3380</v>
      </c>
    </row>
    <row r="127" spans="1:9" hidden="1">
      <c r="A127" t="s">
        <v>3375</v>
      </c>
      <c r="B127" t="s">
        <v>3392</v>
      </c>
      <c r="C127" s="31" t="s">
        <v>1987</v>
      </c>
      <c r="D127" s="1">
        <f t="shared" si="1"/>
        <v>19</v>
      </c>
      <c r="E127" t="s">
        <v>1986</v>
      </c>
      <c r="F127" s="31" t="s">
        <v>3532</v>
      </c>
      <c r="G127" t="s">
        <v>3533</v>
      </c>
      <c r="H127" t="s">
        <v>3379</v>
      </c>
      <c r="I127" t="s">
        <v>3380</v>
      </c>
    </row>
    <row r="128" spans="1:9" hidden="1">
      <c r="A128" t="s">
        <v>3375</v>
      </c>
      <c r="B128" t="s">
        <v>3392</v>
      </c>
      <c r="C128" s="31" t="s">
        <v>1987</v>
      </c>
      <c r="D128" s="1">
        <f t="shared" si="1"/>
        <v>19</v>
      </c>
      <c r="E128" t="s">
        <v>1986</v>
      </c>
      <c r="F128" s="31" t="s">
        <v>3534</v>
      </c>
      <c r="G128" t="s">
        <v>3535</v>
      </c>
      <c r="H128" t="s">
        <v>3379</v>
      </c>
      <c r="I128" t="s">
        <v>3380</v>
      </c>
    </row>
    <row r="129" spans="1:9" hidden="1">
      <c r="A129" t="s">
        <v>3375</v>
      </c>
      <c r="B129" t="s">
        <v>3392</v>
      </c>
      <c r="C129" s="31" t="s">
        <v>1987</v>
      </c>
      <c r="D129" s="1">
        <f t="shared" si="1"/>
        <v>19</v>
      </c>
      <c r="E129" t="s">
        <v>1986</v>
      </c>
      <c r="F129" s="31" t="s">
        <v>3205</v>
      </c>
      <c r="G129" t="s">
        <v>3206</v>
      </c>
      <c r="H129" t="s">
        <v>3379</v>
      </c>
      <c r="I129" t="s">
        <v>3380</v>
      </c>
    </row>
    <row r="130" spans="1:9" hidden="1">
      <c r="A130" t="s">
        <v>3375</v>
      </c>
      <c r="B130" t="s">
        <v>3392</v>
      </c>
      <c r="C130" s="31" t="s">
        <v>1987</v>
      </c>
      <c r="D130" s="1">
        <f t="shared" si="1"/>
        <v>19</v>
      </c>
      <c r="E130" t="s">
        <v>1986</v>
      </c>
      <c r="F130" s="31" t="s">
        <v>3536</v>
      </c>
      <c r="G130" t="s">
        <v>3537</v>
      </c>
      <c r="H130" t="s">
        <v>3379</v>
      </c>
      <c r="I130" t="s">
        <v>3380</v>
      </c>
    </row>
    <row r="131" spans="1:9" hidden="1">
      <c r="A131" t="s">
        <v>3375</v>
      </c>
      <c r="B131" t="s">
        <v>3392</v>
      </c>
      <c r="C131" s="31" t="s">
        <v>1987</v>
      </c>
      <c r="D131" s="1">
        <f t="shared" si="1"/>
        <v>19</v>
      </c>
      <c r="E131" t="s">
        <v>1986</v>
      </c>
      <c r="F131" s="31" t="s">
        <v>3508</v>
      </c>
      <c r="G131" t="s">
        <v>3509</v>
      </c>
      <c r="H131" t="s">
        <v>3379</v>
      </c>
      <c r="I131" t="s">
        <v>3380</v>
      </c>
    </row>
    <row r="132" spans="1:9" hidden="1">
      <c r="A132" t="s">
        <v>3375</v>
      </c>
      <c r="B132" t="s">
        <v>3392</v>
      </c>
      <c r="C132" s="31" t="s">
        <v>1987</v>
      </c>
      <c r="D132" s="1">
        <f t="shared" ref="D132:D195" si="2">VALUE(LEFT(C132,2))</f>
        <v>19</v>
      </c>
      <c r="E132" t="s">
        <v>1986</v>
      </c>
      <c r="F132" s="31" t="s">
        <v>3510</v>
      </c>
      <c r="G132" t="s">
        <v>3511</v>
      </c>
      <c r="H132" t="s">
        <v>3379</v>
      </c>
      <c r="I132" t="s">
        <v>3380</v>
      </c>
    </row>
    <row r="133" spans="1:9" hidden="1">
      <c r="A133" t="s">
        <v>3375</v>
      </c>
      <c r="B133" t="s">
        <v>3392</v>
      </c>
      <c r="C133" s="31" t="s">
        <v>1987</v>
      </c>
      <c r="D133" s="1">
        <f t="shared" si="2"/>
        <v>19</v>
      </c>
      <c r="E133" t="s">
        <v>1986</v>
      </c>
      <c r="F133" s="31" t="s">
        <v>3538</v>
      </c>
      <c r="G133" t="s">
        <v>3539</v>
      </c>
      <c r="H133" t="s">
        <v>3379</v>
      </c>
      <c r="I133" t="s">
        <v>3380</v>
      </c>
    </row>
    <row r="134" spans="1:9" hidden="1">
      <c r="A134" t="s">
        <v>3375</v>
      </c>
      <c r="B134" t="s">
        <v>3392</v>
      </c>
      <c r="C134" s="31" t="s">
        <v>1987</v>
      </c>
      <c r="D134" s="1">
        <f t="shared" si="2"/>
        <v>19</v>
      </c>
      <c r="E134" t="s">
        <v>1986</v>
      </c>
      <c r="F134" s="31" t="s">
        <v>3512</v>
      </c>
      <c r="G134" t="s">
        <v>3513</v>
      </c>
      <c r="H134" t="s">
        <v>3379</v>
      </c>
      <c r="I134" t="s">
        <v>3380</v>
      </c>
    </row>
    <row r="135" spans="1:9" hidden="1">
      <c r="A135" t="s">
        <v>3375</v>
      </c>
      <c r="B135" t="s">
        <v>3392</v>
      </c>
      <c r="C135" s="31" t="s">
        <v>1987</v>
      </c>
      <c r="D135" s="1">
        <f t="shared" si="2"/>
        <v>19</v>
      </c>
      <c r="E135" t="s">
        <v>1986</v>
      </c>
      <c r="F135" s="31" t="s">
        <v>3514</v>
      </c>
      <c r="G135" t="s">
        <v>3515</v>
      </c>
      <c r="H135" t="s">
        <v>3379</v>
      </c>
      <c r="I135" t="s">
        <v>3380</v>
      </c>
    </row>
    <row r="136" spans="1:9" hidden="1">
      <c r="A136" t="s">
        <v>3375</v>
      </c>
      <c r="B136" t="s">
        <v>3392</v>
      </c>
      <c r="C136" s="31" t="s">
        <v>1987</v>
      </c>
      <c r="D136" s="1">
        <f t="shared" si="2"/>
        <v>19</v>
      </c>
      <c r="E136" t="s">
        <v>1986</v>
      </c>
      <c r="F136" s="31" t="s">
        <v>3540</v>
      </c>
      <c r="G136" t="s">
        <v>3541</v>
      </c>
      <c r="H136" t="s">
        <v>3379</v>
      </c>
      <c r="I136" t="s">
        <v>3380</v>
      </c>
    </row>
    <row r="137" spans="1:9" hidden="1">
      <c r="A137" t="s">
        <v>3375</v>
      </c>
      <c r="B137" t="s">
        <v>3397</v>
      </c>
      <c r="C137" s="31" t="s">
        <v>1987</v>
      </c>
      <c r="D137" s="1">
        <f t="shared" si="2"/>
        <v>19</v>
      </c>
      <c r="E137" t="s">
        <v>1986</v>
      </c>
      <c r="F137" s="31" t="s">
        <v>3542</v>
      </c>
      <c r="G137" t="s">
        <v>3543</v>
      </c>
      <c r="H137" t="s">
        <v>3379</v>
      </c>
      <c r="I137" t="s">
        <v>3380</v>
      </c>
    </row>
    <row r="138" spans="1:9" hidden="1">
      <c r="A138" t="s">
        <v>3375</v>
      </c>
      <c r="B138" t="s">
        <v>3392</v>
      </c>
      <c r="C138" s="31" t="s">
        <v>1987</v>
      </c>
      <c r="D138" s="1">
        <f t="shared" si="2"/>
        <v>19</v>
      </c>
      <c r="E138" t="s">
        <v>1986</v>
      </c>
      <c r="F138" s="31" t="s">
        <v>3542</v>
      </c>
      <c r="G138" t="s">
        <v>3543</v>
      </c>
      <c r="H138" t="s">
        <v>3379</v>
      </c>
      <c r="I138" t="s">
        <v>3380</v>
      </c>
    </row>
    <row r="139" spans="1:9" hidden="1">
      <c r="A139" t="s">
        <v>3375</v>
      </c>
      <c r="B139" t="s">
        <v>3400</v>
      </c>
      <c r="C139" s="31" t="s">
        <v>1987</v>
      </c>
      <c r="D139" s="1">
        <f t="shared" si="2"/>
        <v>19</v>
      </c>
      <c r="E139" t="s">
        <v>1986</v>
      </c>
      <c r="F139" s="31" t="s">
        <v>3544</v>
      </c>
      <c r="G139" t="s">
        <v>3545</v>
      </c>
      <c r="H139" t="s">
        <v>3379</v>
      </c>
      <c r="I139" t="s">
        <v>3380</v>
      </c>
    </row>
    <row r="140" spans="1:9" hidden="1">
      <c r="A140" t="s">
        <v>3375</v>
      </c>
      <c r="B140" t="s">
        <v>3392</v>
      </c>
      <c r="C140" s="31" t="s">
        <v>1987</v>
      </c>
      <c r="D140" s="1">
        <f t="shared" si="2"/>
        <v>19</v>
      </c>
      <c r="E140" t="s">
        <v>1986</v>
      </c>
      <c r="F140" s="31" t="s">
        <v>3544</v>
      </c>
      <c r="G140" t="s">
        <v>3545</v>
      </c>
      <c r="H140" t="s">
        <v>3379</v>
      </c>
      <c r="I140" t="s">
        <v>3380</v>
      </c>
    </row>
    <row r="141" spans="1:9" hidden="1">
      <c r="A141" t="s">
        <v>3375</v>
      </c>
      <c r="B141" t="s">
        <v>3397</v>
      </c>
      <c r="C141" s="31" t="s">
        <v>1987</v>
      </c>
      <c r="D141" s="1">
        <f t="shared" si="2"/>
        <v>19</v>
      </c>
      <c r="E141" t="s">
        <v>1986</v>
      </c>
      <c r="F141" s="31" t="s">
        <v>3546</v>
      </c>
      <c r="G141" t="s">
        <v>3547</v>
      </c>
      <c r="H141" t="s">
        <v>3379</v>
      </c>
      <c r="I141" t="s">
        <v>3380</v>
      </c>
    </row>
    <row r="142" spans="1:9" hidden="1">
      <c r="A142" t="s">
        <v>3375</v>
      </c>
      <c r="B142" t="s">
        <v>3392</v>
      </c>
      <c r="C142" s="31" t="s">
        <v>1987</v>
      </c>
      <c r="D142" s="1">
        <f t="shared" si="2"/>
        <v>19</v>
      </c>
      <c r="E142" t="s">
        <v>1986</v>
      </c>
      <c r="F142" s="31" t="s">
        <v>3546</v>
      </c>
      <c r="G142" t="s">
        <v>3547</v>
      </c>
      <c r="H142" t="s">
        <v>3379</v>
      </c>
      <c r="I142" t="s">
        <v>3380</v>
      </c>
    </row>
    <row r="143" spans="1:9" hidden="1">
      <c r="A143" t="s">
        <v>3375</v>
      </c>
      <c r="B143" t="s">
        <v>3392</v>
      </c>
      <c r="C143" s="31" t="s">
        <v>1987</v>
      </c>
      <c r="D143" s="1">
        <f t="shared" si="2"/>
        <v>19</v>
      </c>
      <c r="E143" t="s">
        <v>1986</v>
      </c>
      <c r="F143" s="31" t="s">
        <v>3548</v>
      </c>
      <c r="G143" t="s">
        <v>3549</v>
      </c>
      <c r="H143" t="s">
        <v>3379</v>
      </c>
      <c r="I143" t="s">
        <v>3380</v>
      </c>
    </row>
    <row r="144" spans="1:9" hidden="1">
      <c r="A144" t="s">
        <v>3375</v>
      </c>
      <c r="B144" t="s">
        <v>3392</v>
      </c>
      <c r="C144" s="31" t="s">
        <v>1987</v>
      </c>
      <c r="D144" s="1">
        <f t="shared" si="2"/>
        <v>19</v>
      </c>
      <c r="E144" t="s">
        <v>1986</v>
      </c>
      <c r="F144" s="31" t="s">
        <v>3550</v>
      </c>
      <c r="G144" t="s">
        <v>3551</v>
      </c>
      <c r="H144" t="s">
        <v>3379</v>
      </c>
      <c r="I144" t="s">
        <v>3380</v>
      </c>
    </row>
    <row r="145" spans="1:9" hidden="1">
      <c r="A145" t="s">
        <v>3375</v>
      </c>
      <c r="B145" t="s">
        <v>3400</v>
      </c>
      <c r="C145" s="31" t="s">
        <v>1987</v>
      </c>
      <c r="D145" s="1">
        <f t="shared" si="2"/>
        <v>19</v>
      </c>
      <c r="E145" t="s">
        <v>1986</v>
      </c>
      <c r="F145" s="31" t="s">
        <v>3552</v>
      </c>
      <c r="G145" t="s">
        <v>3553</v>
      </c>
      <c r="H145" t="s">
        <v>3379</v>
      </c>
      <c r="I145" t="s">
        <v>3380</v>
      </c>
    </row>
    <row r="146" spans="1:9" hidden="1">
      <c r="A146" t="s">
        <v>3375</v>
      </c>
      <c r="B146" t="s">
        <v>3397</v>
      </c>
      <c r="C146" s="31" t="s">
        <v>1987</v>
      </c>
      <c r="D146" s="1">
        <f t="shared" si="2"/>
        <v>19</v>
      </c>
      <c r="E146" t="s">
        <v>1986</v>
      </c>
      <c r="F146" s="31" t="s">
        <v>3554</v>
      </c>
      <c r="G146" t="s">
        <v>3555</v>
      </c>
      <c r="H146" t="s">
        <v>3379</v>
      </c>
      <c r="I146" t="s">
        <v>3380</v>
      </c>
    </row>
    <row r="147" spans="1:9" hidden="1">
      <c r="A147" t="s">
        <v>3375</v>
      </c>
      <c r="B147" t="s">
        <v>3397</v>
      </c>
      <c r="C147" s="31" t="s">
        <v>1987</v>
      </c>
      <c r="D147" s="1">
        <f t="shared" si="2"/>
        <v>19</v>
      </c>
      <c r="E147" t="s">
        <v>1986</v>
      </c>
      <c r="F147" s="31" t="s">
        <v>3556</v>
      </c>
      <c r="G147" t="s">
        <v>3557</v>
      </c>
      <c r="H147" t="s">
        <v>3379</v>
      </c>
      <c r="I147" t="s">
        <v>3380</v>
      </c>
    </row>
    <row r="148" spans="1:9" hidden="1">
      <c r="A148" t="s">
        <v>3375</v>
      </c>
      <c r="B148" t="s">
        <v>3392</v>
      </c>
      <c r="C148" s="31" t="s">
        <v>1987</v>
      </c>
      <c r="D148" s="1">
        <f t="shared" si="2"/>
        <v>19</v>
      </c>
      <c r="E148" t="s">
        <v>1986</v>
      </c>
      <c r="F148" s="31" t="s">
        <v>3556</v>
      </c>
      <c r="G148" t="s">
        <v>3557</v>
      </c>
      <c r="H148" t="s">
        <v>3379</v>
      </c>
      <c r="I148" t="s">
        <v>3380</v>
      </c>
    </row>
    <row r="149" spans="1:9" hidden="1">
      <c r="A149" t="s">
        <v>3375</v>
      </c>
      <c r="B149" t="s">
        <v>3392</v>
      </c>
      <c r="C149" s="31" t="s">
        <v>1987</v>
      </c>
      <c r="D149" s="1">
        <f t="shared" si="2"/>
        <v>19</v>
      </c>
      <c r="E149" t="s">
        <v>1986</v>
      </c>
      <c r="F149" s="31" t="s">
        <v>3558</v>
      </c>
      <c r="G149" t="s">
        <v>3559</v>
      </c>
      <c r="H149" t="s">
        <v>3379</v>
      </c>
      <c r="I149" t="s">
        <v>3380</v>
      </c>
    </row>
    <row r="150" spans="1:9" hidden="1">
      <c r="A150" t="s">
        <v>3375</v>
      </c>
      <c r="B150" t="s">
        <v>3397</v>
      </c>
      <c r="C150" s="31" t="s">
        <v>1987</v>
      </c>
      <c r="D150" s="1">
        <f t="shared" si="2"/>
        <v>19</v>
      </c>
      <c r="E150" t="s">
        <v>1986</v>
      </c>
      <c r="F150" s="31" t="s">
        <v>3560</v>
      </c>
      <c r="G150" t="s">
        <v>3561</v>
      </c>
      <c r="H150" t="s">
        <v>3379</v>
      </c>
      <c r="I150" t="s">
        <v>3380</v>
      </c>
    </row>
    <row r="151" spans="1:9" hidden="1">
      <c r="A151" t="s">
        <v>3375</v>
      </c>
      <c r="B151" t="s">
        <v>3392</v>
      </c>
      <c r="C151" s="31" t="s">
        <v>1987</v>
      </c>
      <c r="D151" s="1">
        <f t="shared" si="2"/>
        <v>19</v>
      </c>
      <c r="E151" t="s">
        <v>1986</v>
      </c>
      <c r="F151" s="31" t="s">
        <v>3560</v>
      </c>
      <c r="G151" t="s">
        <v>3561</v>
      </c>
      <c r="H151" t="s">
        <v>3379</v>
      </c>
      <c r="I151" t="s">
        <v>3380</v>
      </c>
    </row>
    <row r="152" spans="1:9" hidden="1">
      <c r="A152" t="s">
        <v>3375</v>
      </c>
      <c r="B152" t="s">
        <v>3392</v>
      </c>
      <c r="C152" s="31" t="s">
        <v>1987</v>
      </c>
      <c r="D152" s="1">
        <f t="shared" si="2"/>
        <v>19</v>
      </c>
      <c r="E152" t="s">
        <v>1986</v>
      </c>
      <c r="F152" s="31" t="s">
        <v>3373</v>
      </c>
      <c r="G152" t="s">
        <v>3374</v>
      </c>
      <c r="H152" t="s">
        <v>3379</v>
      </c>
      <c r="I152" t="s">
        <v>3380</v>
      </c>
    </row>
    <row r="153" spans="1:9" hidden="1">
      <c r="A153" t="s">
        <v>3375</v>
      </c>
      <c r="B153" t="s">
        <v>3392</v>
      </c>
      <c r="C153" s="31" t="s">
        <v>1987</v>
      </c>
      <c r="D153" s="1">
        <f t="shared" si="2"/>
        <v>19</v>
      </c>
      <c r="E153" t="s">
        <v>1986</v>
      </c>
      <c r="F153" s="31" t="s">
        <v>3562</v>
      </c>
      <c r="G153" t="s">
        <v>3563</v>
      </c>
      <c r="H153" t="s">
        <v>3379</v>
      </c>
      <c r="I153" t="s">
        <v>3380</v>
      </c>
    </row>
    <row r="154" spans="1:9" hidden="1">
      <c r="A154" t="s">
        <v>3375</v>
      </c>
      <c r="B154" t="s">
        <v>3400</v>
      </c>
      <c r="C154" s="31" t="s">
        <v>1987</v>
      </c>
      <c r="D154" s="1">
        <f t="shared" si="2"/>
        <v>19</v>
      </c>
      <c r="E154" t="s">
        <v>1986</v>
      </c>
      <c r="F154" s="31" t="s">
        <v>3564</v>
      </c>
      <c r="G154" t="s">
        <v>3565</v>
      </c>
      <c r="H154" t="s">
        <v>3379</v>
      </c>
      <c r="I154" t="s">
        <v>3380</v>
      </c>
    </row>
    <row r="155" spans="1:9" hidden="1">
      <c r="A155" t="s">
        <v>3375</v>
      </c>
      <c r="B155" t="s">
        <v>3397</v>
      </c>
      <c r="C155" s="31" t="s">
        <v>1987</v>
      </c>
      <c r="D155" s="1">
        <f t="shared" si="2"/>
        <v>19</v>
      </c>
      <c r="E155" t="s">
        <v>1986</v>
      </c>
      <c r="F155" s="31" t="s">
        <v>3564</v>
      </c>
      <c r="G155" t="s">
        <v>3565</v>
      </c>
      <c r="H155" t="s">
        <v>3379</v>
      </c>
      <c r="I155" t="s">
        <v>3380</v>
      </c>
    </row>
    <row r="156" spans="1:9" hidden="1">
      <c r="A156" t="s">
        <v>3375</v>
      </c>
      <c r="B156" t="s">
        <v>3392</v>
      </c>
      <c r="C156" s="31" t="s">
        <v>1987</v>
      </c>
      <c r="D156" s="1">
        <f t="shared" si="2"/>
        <v>19</v>
      </c>
      <c r="E156" t="s">
        <v>1986</v>
      </c>
      <c r="F156" s="31" t="s">
        <v>3564</v>
      </c>
      <c r="G156" t="s">
        <v>3565</v>
      </c>
      <c r="H156" t="s">
        <v>3379</v>
      </c>
      <c r="I156" t="s">
        <v>3380</v>
      </c>
    </row>
    <row r="157" spans="1:9" hidden="1">
      <c r="A157" t="s">
        <v>3375</v>
      </c>
      <c r="B157" t="s">
        <v>3392</v>
      </c>
      <c r="C157" s="31" t="s">
        <v>1987</v>
      </c>
      <c r="D157" s="1">
        <f t="shared" si="2"/>
        <v>19</v>
      </c>
      <c r="E157" t="s">
        <v>1986</v>
      </c>
      <c r="F157" s="31" t="s">
        <v>3566</v>
      </c>
      <c r="G157" t="s">
        <v>3567</v>
      </c>
      <c r="H157" t="s">
        <v>3379</v>
      </c>
      <c r="I157" t="s">
        <v>3380</v>
      </c>
    </row>
    <row r="158" spans="1:9" hidden="1">
      <c r="A158" t="s">
        <v>3375</v>
      </c>
      <c r="B158" t="s">
        <v>3397</v>
      </c>
      <c r="C158" s="31" t="s">
        <v>1987</v>
      </c>
      <c r="D158" s="1">
        <f t="shared" si="2"/>
        <v>19</v>
      </c>
      <c r="E158" t="s">
        <v>1986</v>
      </c>
      <c r="F158" s="31" t="s">
        <v>3568</v>
      </c>
      <c r="G158" t="s">
        <v>3569</v>
      </c>
      <c r="H158" t="s">
        <v>3379</v>
      </c>
      <c r="I158" t="s">
        <v>3380</v>
      </c>
    </row>
    <row r="159" spans="1:9" hidden="1">
      <c r="A159" t="s">
        <v>3375</v>
      </c>
      <c r="B159" t="s">
        <v>3392</v>
      </c>
      <c r="C159" s="31" t="s">
        <v>1987</v>
      </c>
      <c r="D159" s="1">
        <f t="shared" si="2"/>
        <v>19</v>
      </c>
      <c r="E159" t="s">
        <v>1986</v>
      </c>
      <c r="F159" s="31" t="s">
        <v>3568</v>
      </c>
      <c r="G159" t="s">
        <v>3569</v>
      </c>
      <c r="H159" t="s">
        <v>3379</v>
      </c>
      <c r="I159" t="s">
        <v>3380</v>
      </c>
    </row>
    <row r="160" spans="1:9" hidden="1">
      <c r="A160" t="s">
        <v>3375</v>
      </c>
      <c r="B160" t="s">
        <v>3397</v>
      </c>
      <c r="C160" s="31" t="s">
        <v>1987</v>
      </c>
      <c r="D160" s="1">
        <f t="shared" si="2"/>
        <v>19</v>
      </c>
      <c r="E160" t="s">
        <v>1986</v>
      </c>
      <c r="F160" s="31" t="s">
        <v>3570</v>
      </c>
      <c r="G160" t="s">
        <v>3571</v>
      </c>
      <c r="H160" t="s">
        <v>3379</v>
      </c>
      <c r="I160" t="s">
        <v>3380</v>
      </c>
    </row>
    <row r="161" spans="1:9" hidden="1">
      <c r="A161" t="s">
        <v>3375</v>
      </c>
      <c r="B161" t="s">
        <v>3392</v>
      </c>
      <c r="C161" s="31" t="s">
        <v>1987</v>
      </c>
      <c r="D161" s="1">
        <f t="shared" si="2"/>
        <v>19</v>
      </c>
      <c r="E161" t="s">
        <v>1986</v>
      </c>
      <c r="F161" s="31" t="s">
        <v>3570</v>
      </c>
      <c r="G161" t="s">
        <v>3571</v>
      </c>
      <c r="H161" t="s">
        <v>3379</v>
      </c>
      <c r="I161" t="s">
        <v>3380</v>
      </c>
    </row>
    <row r="162" spans="1:9" hidden="1">
      <c r="A162" t="s">
        <v>3375</v>
      </c>
      <c r="B162" t="s">
        <v>3397</v>
      </c>
      <c r="C162" s="31" t="s">
        <v>1987</v>
      </c>
      <c r="D162" s="1">
        <f t="shared" si="2"/>
        <v>19</v>
      </c>
      <c r="E162" t="s">
        <v>1986</v>
      </c>
      <c r="F162" s="31" t="s">
        <v>3572</v>
      </c>
      <c r="G162" t="s">
        <v>3573</v>
      </c>
      <c r="H162" t="s">
        <v>3379</v>
      </c>
      <c r="I162" t="s">
        <v>3380</v>
      </c>
    </row>
    <row r="163" spans="1:9" hidden="1">
      <c r="A163" t="s">
        <v>3375</v>
      </c>
      <c r="B163" t="s">
        <v>3392</v>
      </c>
      <c r="C163" s="31" t="s">
        <v>1987</v>
      </c>
      <c r="D163" s="1">
        <f t="shared" si="2"/>
        <v>19</v>
      </c>
      <c r="E163" t="s">
        <v>1986</v>
      </c>
      <c r="F163" s="31" t="s">
        <v>3572</v>
      </c>
      <c r="G163" t="s">
        <v>3573</v>
      </c>
      <c r="H163" t="s">
        <v>3379</v>
      </c>
      <c r="I163" t="s">
        <v>3380</v>
      </c>
    </row>
    <row r="164" spans="1:9" hidden="1">
      <c r="A164" t="s">
        <v>3375</v>
      </c>
      <c r="B164" t="s">
        <v>3397</v>
      </c>
      <c r="C164" s="31" t="s">
        <v>1987</v>
      </c>
      <c r="D164" s="1">
        <f t="shared" si="2"/>
        <v>19</v>
      </c>
      <c r="E164" t="s">
        <v>1986</v>
      </c>
      <c r="F164" s="31" t="s">
        <v>3574</v>
      </c>
      <c r="G164" t="s">
        <v>3575</v>
      </c>
      <c r="H164" t="s">
        <v>3379</v>
      </c>
      <c r="I164" t="s">
        <v>3380</v>
      </c>
    </row>
    <row r="165" spans="1:9" hidden="1">
      <c r="A165" t="s">
        <v>3375</v>
      </c>
      <c r="B165" t="s">
        <v>3392</v>
      </c>
      <c r="C165" s="31" t="s">
        <v>1987</v>
      </c>
      <c r="D165" s="1">
        <f t="shared" si="2"/>
        <v>19</v>
      </c>
      <c r="E165" t="s">
        <v>1986</v>
      </c>
      <c r="F165" s="31" t="s">
        <v>3574</v>
      </c>
      <c r="G165" t="s">
        <v>3575</v>
      </c>
      <c r="H165" t="s">
        <v>3379</v>
      </c>
      <c r="I165" t="s">
        <v>3380</v>
      </c>
    </row>
    <row r="166" spans="1:9" hidden="1">
      <c r="A166" t="s">
        <v>3375</v>
      </c>
      <c r="B166" t="s">
        <v>3397</v>
      </c>
      <c r="C166" s="31" t="s">
        <v>1987</v>
      </c>
      <c r="D166" s="1">
        <f t="shared" si="2"/>
        <v>19</v>
      </c>
      <c r="E166" t="s">
        <v>1986</v>
      </c>
      <c r="F166" s="31" t="s">
        <v>3576</v>
      </c>
      <c r="G166" t="s">
        <v>3577</v>
      </c>
      <c r="H166" t="s">
        <v>3379</v>
      </c>
      <c r="I166" t="s">
        <v>3380</v>
      </c>
    </row>
    <row r="167" spans="1:9" hidden="1">
      <c r="A167" t="s">
        <v>3375</v>
      </c>
      <c r="B167" t="s">
        <v>3392</v>
      </c>
      <c r="C167" s="31" t="s">
        <v>1987</v>
      </c>
      <c r="D167" s="1">
        <f t="shared" si="2"/>
        <v>19</v>
      </c>
      <c r="E167" t="s">
        <v>1986</v>
      </c>
      <c r="F167" s="31" t="s">
        <v>3576</v>
      </c>
      <c r="G167" t="s">
        <v>3577</v>
      </c>
      <c r="H167" t="s">
        <v>3379</v>
      </c>
      <c r="I167" t="s">
        <v>3380</v>
      </c>
    </row>
    <row r="168" spans="1:9" hidden="1">
      <c r="A168" t="s">
        <v>3375</v>
      </c>
      <c r="B168" t="s">
        <v>3392</v>
      </c>
      <c r="C168" s="31" t="s">
        <v>1987</v>
      </c>
      <c r="D168" s="1">
        <f t="shared" si="2"/>
        <v>19</v>
      </c>
      <c r="E168" t="s">
        <v>1986</v>
      </c>
      <c r="F168" s="31" t="s">
        <v>3578</v>
      </c>
      <c r="G168" t="s">
        <v>3579</v>
      </c>
      <c r="H168" t="s">
        <v>3379</v>
      </c>
      <c r="I168" t="s">
        <v>3380</v>
      </c>
    </row>
    <row r="169" spans="1:9" hidden="1">
      <c r="A169" t="s">
        <v>3375</v>
      </c>
      <c r="B169" t="s">
        <v>3392</v>
      </c>
      <c r="C169" s="31" t="s">
        <v>1987</v>
      </c>
      <c r="D169" s="1">
        <f t="shared" si="2"/>
        <v>19</v>
      </c>
      <c r="E169" t="s">
        <v>1986</v>
      </c>
      <c r="F169" s="31" t="s">
        <v>3580</v>
      </c>
      <c r="G169" t="s">
        <v>3581</v>
      </c>
      <c r="H169" t="s">
        <v>3379</v>
      </c>
      <c r="I169" t="s">
        <v>3380</v>
      </c>
    </row>
    <row r="170" spans="1:9" hidden="1">
      <c r="A170" t="s">
        <v>3375</v>
      </c>
      <c r="B170" t="s">
        <v>3397</v>
      </c>
      <c r="C170" s="31" t="s">
        <v>1989</v>
      </c>
      <c r="D170" s="1">
        <f t="shared" si="2"/>
        <v>19</v>
      </c>
      <c r="E170" t="s">
        <v>416</v>
      </c>
      <c r="F170" s="31" t="s">
        <v>3582</v>
      </c>
      <c r="G170" t="s">
        <v>3583</v>
      </c>
      <c r="H170" t="s">
        <v>3379</v>
      </c>
      <c r="I170" t="s">
        <v>3380</v>
      </c>
    </row>
    <row r="171" spans="1:9" hidden="1">
      <c r="A171" t="s">
        <v>3375</v>
      </c>
      <c r="B171" t="s">
        <v>3397</v>
      </c>
      <c r="C171" s="31" t="s">
        <v>1989</v>
      </c>
      <c r="D171" s="1">
        <f t="shared" si="2"/>
        <v>19</v>
      </c>
      <c r="E171" t="s">
        <v>416</v>
      </c>
      <c r="F171" s="31" t="s">
        <v>3584</v>
      </c>
      <c r="G171" t="s">
        <v>3585</v>
      </c>
      <c r="H171" t="s">
        <v>3379</v>
      </c>
      <c r="I171" t="s">
        <v>3380</v>
      </c>
    </row>
    <row r="172" spans="1:9" hidden="1">
      <c r="A172" t="s">
        <v>3375</v>
      </c>
      <c r="B172" t="s">
        <v>3397</v>
      </c>
      <c r="C172" s="31" t="s">
        <v>1989</v>
      </c>
      <c r="D172" s="1">
        <f t="shared" si="2"/>
        <v>19</v>
      </c>
      <c r="E172" t="s">
        <v>416</v>
      </c>
      <c r="F172" s="31" t="s">
        <v>3586</v>
      </c>
      <c r="G172" t="s">
        <v>3587</v>
      </c>
      <c r="H172" t="s">
        <v>3379</v>
      </c>
      <c r="I172" t="s">
        <v>3380</v>
      </c>
    </row>
    <row r="173" spans="1:9" hidden="1">
      <c r="A173" t="s">
        <v>3375</v>
      </c>
      <c r="B173" t="s">
        <v>3397</v>
      </c>
      <c r="C173" s="31" t="s">
        <v>1989</v>
      </c>
      <c r="D173" s="1">
        <f t="shared" si="2"/>
        <v>19</v>
      </c>
      <c r="E173" t="s">
        <v>416</v>
      </c>
      <c r="F173" s="31" t="s">
        <v>3588</v>
      </c>
      <c r="G173" t="s">
        <v>3589</v>
      </c>
      <c r="H173" t="s">
        <v>3379</v>
      </c>
      <c r="I173" t="s">
        <v>3380</v>
      </c>
    </row>
    <row r="174" spans="1:9" hidden="1">
      <c r="A174" t="s">
        <v>3375</v>
      </c>
      <c r="B174" t="s">
        <v>3397</v>
      </c>
      <c r="C174" s="31" t="s">
        <v>1989</v>
      </c>
      <c r="D174" s="1">
        <f t="shared" si="2"/>
        <v>19</v>
      </c>
      <c r="E174" t="s">
        <v>416</v>
      </c>
      <c r="F174" s="31" t="s">
        <v>3590</v>
      </c>
      <c r="G174" t="s">
        <v>3591</v>
      </c>
      <c r="H174" t="s">
        <v>3379</v>
      </c>
      <c r="I174" t="s">
        <v>3380</v>
      </c>
    </row>
    <row r="175" spans="1:9" hidden="1">
      <c r="A175" t="s">
        <v>3375</v>
      </c>
      <c r="B175" t="s">
        <v>3397</v>
      </c>
      <c r="C175" s="31" t="s">
        <v>1989</v>
      </c>
      <c r="D175" s="1">
        <f t="shared" si="2"/>
        <v>19</v>
      </c>
      <c r="E175" t="s">
        <v>416</v>
      </c>
      <c r="F175" s="31" t="s">
        <v>3592</v>
      </c>
      <c r="G175" t="s">
        <v>3593</v>
      </c>
      <c r="H175" t="s">
        <v>3379</v>
      </c>
      <c r="I175" t="s">
        <v>3380</v>
      </c>
    </row>
    <row r="176" spans="1:9" hidden="1">
      <c r="A176" t="s">
        <v>3375</v>
      </c>
      <c r="B176" t="s">
        <v>3397</v>
      </c>
      <c r="C176" s="31" t="s">
        <v>1989</v>
      </c>
      <c r="D176" s="1">
        <f t="shared" si="2"/>
        <v>19</v>
      </c>
      <c r="E176" t="s">
        <v>416</v>
      </c>
      <c r="F176" s="31" t="s">
        <v>3594</v>
      </c>
      <c r="G176" t="s">
        <v>3595</v>
      </c>
      <c r="H176" t="s">
        <v>3379</v>
      </c>
      <c r="I176" t="s">
        <v>3380</v>
      </c>
    </row>
    <row r="177" spans="1:9" hidden="1">
      <c r="A177" t="s">
        <v>3375</v>
      </c>
      <c r="B177" t="s">
        <v>3397</v>
      </c>
      <c r="C177" s="31" t="s">
        <v>1989</v>
      </c>
      <c r="D177" s="1">
        <f t="shared" si="2"/>
        <v>19</v>
      </c>
      <c r="E177" t="s">
        <v>416</v>
      </c>
      <c r="F177" s="31" t="s">
        <v>3596</v>
      </c>
      <c r="G177" t="s">
        <v>3597</v>
      </c>
      <c r="H177" t="s">
        <v>3379</v>
      </c>
      <c r="I177" t="s">
        <v>3380</v>
      </c>
    </row>
    <row r="178" spans="1:9" hidden="1">
      <c r="A178" t="s">
        <v>3375</v>
      </c>
      <c r="B178" t="s">
        <v>3397</v>
      </c>
      <c r="C178" s="31" t="s">
        <v>1989</v>
      </c>
      <c r="D178" s="1">
        <f t="shared" si="2"/>
        <v>19</v>
      </c>
      <c r="E178" t="s">
        <v>416</v>
      </c>
      <c r="F178" s="31" t="s">
        <v>3211</v>
      </c>
      <c r="G178" t="s">
        <v>3212</v>
      </c>
      <c r="H178" t="s">
        <v>3379</v>
      </c>
      <c r="I178" t="s">
        <v>3380</v>
      </c>
    </row>
    <row r="179" spans="1:9" hidden="1">
      <c r="A179" t="s">
        <v>3375</v>
      </c>
      <c r="B179" t="s">
        <v>3392</v>
      </c>
      <c r="C179" s="31" t="s">
        <v>2002</v>
      </c>
      <c r="D179" s="1">
        <f t="shared" si="2"/>
        <v>19</v>
      </c>
      <c r="E179" t="s">
        <v>736</v>
      </c>
      <c r="F179" s="31" t="s">
        <v>3598</v>
      </c>
      <c r="G179" t="s">
        <v>3599</v>
      </c>
      <c r="H179" t="s">
        <v>3379</v>
      </c>
      <c r="I179" t="s">
        <v>3380</v>
      </c>
    </row>
    <row r="180" spans="1:9" hidden="1">
      <c r="A180" t="s">
        <v>3375</v>
      </c>
      <c r="B180" t="s">
        <v>3392</v>
      </c>
      <c r="C180" s="31" t="s">
        <v>2002</v>
      </c>
      <c r="D180" s="1">
        <f t="shared" si="2"/>
        <v>19</v>
      </c>
      <c r="E180" t="s">
        <v>736</v>
      </c>
      <c r="F180" s="31" t="s">
        <v>3600</v>
      </c>
      <c r="G180" t="s">
        <v>3601</v>
      </c>
      <c r="H180" t="s">
        <v>3379</v>
      </c>
      <c r="I180" t="s">
        <v>3380</v>
      </c>
    </row>
    <row r="181" spans="1:9" hidden="1">
      <c r="A181" t="s">
        <v>3375</v>
      </c>
      <c r="B181" t="s">
        <v>3392</v>
      </c>
      <c r="C181" s="31" t="s">
        <v>2002</v>
      </c>
      <c r="D181" s="1">
        <f t="shared" si="2"/>
        <v>19</v>
      </c>
      <c r="E181" t="s">
        <v>736</v>
      </c>
      <c r="F181" s="31" t="s">
        <v>3602</v>
      </c>
      <c r="G181" t="s">
        <v>3603</v>
      </c>
      <c r="H181" t="s">
        <v>3379</v>
      </c>
      <c r="I181" t="s">
        <v>3380</v>
      </c>
    </row>
    <row r="182" spans="1:9" hidden="1">
      <c r="A182" t="s">
        <v>3375</v>
      </c>
      <c r="B182" t="s">
        <v>3392</v>
      </c>
      <c r="C182" s="31" t="s">
        <v>2002</v>
      </c>
      <c r="D182" s="1">
        <f t="shared" si="2"/>
        <v>19</v>
      </c>
      <c r="E182" t="s">
        <v>736</v>
      </c>
      <c r="F182" s="31" t="s">
        <v>3604</v>
      </c>
      <c r="G182" t="s">
        <v>3605</v>
      </c>
      <c r="H182" t="s">
        <v>3379</v>
      </c>
      <c r="I182" t="s">
        <v>3380</v>
      </c>
    </row>
    <row r="183" spans="1:9" hidden="1">
      <c r="A183" t="s">
        <v>3375</v>
      </c>
      <c r="B183" t="s">
        <v>3376</v>
      </c>
      <c r="C183" s="31" t="s">
        <v>2006</v>
      </c>
      <c r="D183" s="1">
        <f t="shared" si="2"/>
        <v>19</v>
      </c>
      <c r="E183" t="s">
        <v>1684</v>
      </c>
      <c r="F183" s="31" t="s">
        <v>3606</v>
      </c>
      <c r="G183" t="s">
        <v>3607</v>
      </c>
      <c r="H183" t="s">
        <v>3379</v>
      </c>
      <c r="I183" t="s">
        <v>3380</v>
      </c>
    </row>
    <row r="184" spans="1:9" hidden="1">
      <c r="A184" t="s">
        <v>3375</v>
      </c>
      <c r="B184" t="s">
        <v>3397</v>
      </c>
      <c r="C184" s="31" t="s">
        <v>2023</v>
      </c>
      <c r="D184" s="1">
        <f t="shared" si="2"/>
        <v>19</v>
      </c>
      <c r="E184" t="s">
        <v>254</v>
      </c>
      <c r="F184" s="31" t="s">
        <v>3454</v>
      </c>
      <c r="G184" t="s">
        <v>3455</v>
      </c>
      <c r="H184" t="s">
        <v>3379</v>
      </c>
      <c r="I184" t="s">
        <v>3380</v>
      </c>
    </row>
    <row r="185" spans="1:9" hidden="1">
      <c r="A185" t="s">
        <v>3375</v>
      </c>
      <c r="B185" t="s">
        <v>3397</v>
      </c>
      <c r="C185" s="31" t="s">
        <v>2023</v>
      </c>
      <c r="D185" s="1">
        <f t="shared" si="2"/>
        <v>19</v>
      </c>
      <c r="E185" t="s">
        <v>254</v>
      </c>
      <c r="F185" s="31" t="s">
        <v>3421</v>
      </c>
      <c r="G185" t="s">
        <v>3422</v>
      </c>
      <c r="H185" t="s">
        <v>3379</v>
      </c>
      <c r="I185" t="s">
        <v>3380</v>
      </c>
    </row>
    <row r="186" spans="1:9" hidden="1">
      <c r="A186" t="s">
        <v>3375</v>
      </c>
      <c r="B186" t="s">
        <v>3389</v>
      </c>
      <c r="C186" s="31" t="s">
        <v>2023</v>
      </c>
      <c r="D186" s="1">
        <f t="shared" si="2"/>
        <v>19</v>
      </c>
      <c r="E186" t="s">
        <v>254</v>
      </c>
      <c r="F186" s="31" t="s">
        <v>3429</v>
      </c>
      <c r="G186" t="s">
        <v>3430</v>
      </c>
      <c r="H186" t="s">
        <v>3379</v>
      </c>
      <c r="I186" t="s">
        <v>3380</v>
      </c>
    </row>
    <row r="187" spans="1:9" hidden="1">
      <c r="A187" t="s">
        <v>3375</v>
      </c>
      <c r="B187" t="s">
        <v>3397</v>
      </c>
      <c r="C187" s="31" t="s">
        <v>2023</v>
      </c>
      <c r="D187" s="1">
        <f t="shared" si="2"/>
        <v>19</v>
      </c>
      <c r="E187" t="s">
        <v>254</v>
      </c>
      <c r="F187" s="31" t="s">
        <v>3429</v>
      </c>
      <c r="G187" t="s">
        <v>3430</v>
      </c>
      <c r="H187" t="s">
        <v>3379</v>
      </c>
      <c r="I187" t="s">
        <v>3380</v>
      </c>
    </row>
    <row r="188" spans="1:9" hidden="1">
      <c r="A188" t="s">
        <v>3375</v>
      </c>
      <c r="B188" t="s">
        <v>3397</v>
      </c>
      <c r="C188" s="31" t="s">
        <v>2023</v>
      </c>
      <c r="D188" s="1">
        <f t="shared" si="2"/>
        <v>19</v>
      </c>
      <c r="E188" t="s">
        <v>254</v>
      </c>
      <c r="F188" s="31" t="s">
        <v>3437</v>
      </c>
      <c r="G188" t="s">
        <v>3438</v>
      </c>
      <c r="H188" t="s">
        <v>3379</v>
      </c>
      <c r="I188" t="s">
        <v>3380</v>
      </c>
    </row>
    <row r="189" spans="1:9" hidden="1">
      <c r="A189" t="s">
        <v>3375</v>
      </c>
      <c r="B189" t="s">
        <v>3397</v>
      </c>
      <c r="C189" s="31" t="s">
        <v>2023</v>
      </c>
      <c r="D189" s="1">
        <f t="shared" si="2"/>
        <v>19</v>
      </c>
      <c r="E189" t="s">
        <v>254</v>
      </c>
      <c r="F189" s="31" t="s">
        <v>3439</v>
      </c>
      <c r="G189" t="s">
        <v>3440</v>
      </c>
      <c r="H189" t="s">
        <v>3379</v>
      </c>
      <c r="I189" t="s">
        <v>3380</v>
      </c>
    </row>
    <row r="190" spans="1:9" hidden="1">
      <c r="A190" t="s">
        <v>3375</v>
      </c>
      <c r="B190" t="s">
        <v>3397</v>
      </c>
      <c r="C190" s="31" t="s">
        <v>2023</v>
      </c>
      <c r="D190" s="1">
        <f t="shared" si="2"/>
        <v>19</v>
      </c>
      <c r="E190" t="s">
        <v>254</v>
      </c>
      <c r="F190" s="31" t="s">
        <v>3488</v>
      </c>
      <c r="G190" t="s">
        <v>3489</v>
      </c>
      <c r="H190" t="s">
        <v>3379</v>
      </c>
      <c r="I190" t="s">
        <v>3380</v>
      </c>
    </row>
    <row r="191" spans="1:9" hidden="1">
      <c r="A191" t="s">
        <v>3375</v>
      </c>
      <c r="B191" t="s">
        <v>3400</v>
      </c>
      <c r="C191" s="31" t="s">
        <v>2023</v>
      </c>
      <c r="D191" s="1">
        <f t="shared" si="2"/>
        <v>19</v>
      </c>
      <c r="E191" t="s">
        <v>254</v>
      </c>
      <c r="F191" s="31" t="s">
        <v>3608</v>
      </c>
      <c r="G191" t="s">
        <v>3609</v>
      </c>
      <c r="H191" t="s">
        <v>3379</v>
      </c>
      <c r="I191" t="s">
        <v>3380</v>
      </c>
    </row>
    <row r="192" spans="1:9" hidden="1">
      <c r="A192" t="s">
        <v>3375</v>
      </c>
      <c r="B192" t="s">
        <v>3397</v>
      </c>
      <c r="C192" s="31" t="s">
        <v>2023</v>
      </c>
      <c r="D192" s="1">
        <f t="shared" si="2"/>
        <v>19</v>
      </c>
      <c r="E192" t="s">
        <v>254</v>
      </c>
      <c r="F192" s="31" t="s">
        <v>3608</v>
      </c>
      <c r="G192" t="s">
        <v>3609</v>
      </c>
      <c r="H192" t="s">
        <v>3379</v>
      </c>
      <c r="I192" t="s">
        <v>3380</v>
      </c>
    </row>
    <row r="193" spans="1:9" hidden="1">
      <c r="A193" t="s">
        <v>3375</v>
      </c>
      <c r="B193" t="s">
        <v>3397</v>
      </c>
      <c r="C193" s="31" t="s">
        <v>2023</v>
      </c>
      <c r="D193" s="1">
        <f t="shared" si="2"/>
        <v>19</v>
      </c>
      <c r="E193" t="s">
        <v>254</v>
      </c>
      <c r="F193" s="31" t="s">
        <v>3518</v>
      </c>
      <c r="G193" t="s">
        <v>3519</v>
      </c>
      <c r="H193" t="s">
        <v>3379</v>
      </c>
      <c r="I193" t="s">
        <v>3380</v>
      </c>
    </row>
    <row r="194" spans="1:9" hidden="1">
      <c r="A194" t="s">
        <v>3375</v>
      </c>
      <c r="B194" t="s">
        <v>3389</v>
      </c>
      <c r="C194" s="31" t="s">
        <v>2024</v>
      </c>
      <c r="D194" s="1">
        <f t="shared" si="2"/>
        <v>19</v>
      </c>
      <c r="E194" t="s">
        <v>590</v>
      </c>
      <c r="F194" s="31" t="s">
        <v>3610</v>
      </c>
      <c r="G194" t="s">
        <v>3611</v>
      </c>
      <c r="H194" t="s">
        <v>3379</v>
      </c>
      <c r="I194" t="s">
        <v>3380</v>
      </c>
    </row>
    <row r="195" spans="1:9" hidden="1">
      <c r="A195" t="s">
        <v>3375</v>
      </c>
      <c r="B195" t="s">
        <v>3389</v>
      </c>
      <c r="C195" s="31" t="s">
        <v>2024</v>
      </c>
      <c r="D195" s="1">
        <f t="shared" si="2"/>
        <v>19</v>
      </c>
      <c r="E195" t="s">
        <v>590</v>
      </c>
      <c r="F195" s="31" t="s">
        <v>3476</v>
      </c>
      <c r="G195" t="s">
        <v>3477</v>
      </c>
      <c r="H195" t="s">
        <v>3379</v>
      </c>
      <c r="I195" t="s">
        <v>3380</v>
      </c>
    </row>
    <row r="196" spans="1:9" hidden="1">
      <c r="A196" t="s">
        <v>3375</v>
      </c>
      <c r="B196" t="s">
        <v>3389</v>
      </c>
      <c r="C196" s="31" t="s">
        <v>2024</v>
      </c>
      <c r="D196" s="1">
        <f t="shared" ref="D196:D259" si="3">VALUE(LEFT(C196,2))</f>
        <v>19</v>
      </c>
      <c r="E196" t="s">
        <v>590</v>
      </c>
      <c r="F196" s="31" t="s">
        <v>3478</v>
      </c>
      <c r="G196" t="s">
        <v>3479</v>
      </c>
      <c r="H196" t="s">
        <v>3379</v>
      </c>
      <c r="I196" t="s">
        <v>3380</v>
      </c>
    </row>
    <row r="197" spans="1:9" hidden="1">
      <c r="A197" t="s">
        <v>3375</v>
      </c>
      <c r="B197" t="s">
        <v>3389</v>
      </c>
      <c r="C197" s="31" t="s">
        <v>2024</v>
      </c>
      <c r="D197" s="1">
        <f t="shared" si="3"/>
        <v>19</v>
      </c>
      <c r="E197" t="s">
        <v>590</v>
      </c>
      <c r="F197" s="31" t="s">
        <v>3311</v>
      </c>
      <c r="G197" t="s">
        <v>3312</v>
      </c>
      <c r="H197" t="s">
        <v>3379</v>
      </c>
      <c r="I197" t="s">
        <v>3380</v>
      </c>
    </row>
    <row r="198" spans="1:9" hidden="1">
      <c r="A198" t="s">
        <v>3375</v>
      </c>
      <c r="B198" t="s">
        <v>3389</v>
      </c>
      <c r="C198" s="31" t="s">
        <v>2024</v>
      </c>
      <c r="D198" s="1">
        <f t="shared" si="3"/>
        <v>19</v>
      </c>
      <c r="E198" t="s">
        <v>590</v>
      </c>
      <c r="F198" s="31" t="s">
        <v>3313</v>
      </c>
      <c r="G198" t="s">
        <v>3314</v>
      </c>
      <c r="H198" t="s">
        <v>3379</v>
      </c>
      <c r="I198" t="s">
        <v>3380</v>
      </c>
    </row>
    <row r="199" spans="1:9" hidden="1">
      <c r="A199" t="s">
        <v>3375</v>
      </c>
      <c r="B199" t="s">
        <v>3389</v>
      </c>
      <c r="C199" s="31" t="s">
        <v>2024</v>
      </c>
      <c r="D199" s="1">
        <f t="shared" si="3"/>
        <v>19</v>
      </c>
      <c r="E199" t="s">
        <v>590</v>
      </c>
      <c r="F199" s="31" t="s">
        <v>3480</v>
      </c>
      <c r="G199" t="s">
        <v>3481</v>
      </c>
      <c r="H199" t="s">
        <v>3379</v>
      </c>
      <c r="I199" t="s">
        <v>3380</v>
      </c>
    </row>
    <row r="200" spans="1:9" hidden="1">
      <c r="A200" t="s">
        <v>3375</v>
      </c>
      <c r="B200" t="s">
        <v>3389</v>
      </c>
      <c r="C200" s="31" t="s">
        <v>2024</v>
      </c>
      <c r="D200" s="1">
        <f t="shared" si="3"/>
        <v>19</v>
      </c>
      <c r="E200" t="s">
        <v>590</v>
      </c>
      <c r="F200" s="31" t="s">
        <v>3518</v>
      </c>
      <c r="G200" t="s">
        <v>3519</v>
      </c>
      <c r="H200" t="s">
        <v>3379</v>
      </c>
      <c r="I200" t="s">
        <v>3380</v>
      </c>
    </row>
    <row r="201" spans="1:9" hidden="1">
      <c r="A201" t="s">
        <v>3375</v>
      </c>
      <c r="B201" t="s">
        <v>3389</v>
      </c>
      <c r="C201" s="31" t="s">
        <v>2024</v>
      </c>
      <c r="D201" s="1">
        <f t="shared" si="3"/>
        <v>19</v>
      </c>
      <c r="E201" t="s">
        <v>590</v>
      </c>
      <c r="F201" s="31" t="s">
        <v>3193</v>
      </c>
      <c r="G201" t="s">
        <v>3194</v>
      </c>
      <c r="H201" t="s">
        <v>3379</v>
      </c>
      <c r="I201" t="s">
        <v>3380</v>
      </c>
    </row>
    <row r="202" spans="1:9" hidden="1">
      <c r="A202" t="s">
        <v>3375</v>
      </c>
      <c r="B202" t="s">
        <v>3389</v>
      </c>
      <c r="C202" s="31" t="s">
        <v>2024</v>
      </c>
      <c r="D202" s="1">
        <f t="shared" si="3"/>
        <v>19</v>
      </c>
      <c r="E202" t="s">
        <v>590</v>
      </c>
      <c r="F202" s="31" t="s">
        <v>3506</v>
      </c>
      <c r="G202" t="s">
        <v>3507</v>
      </c>
      <c r="H202" t="s">
        <v>3379</v>
      </c>
      <c r="I202" t="s">
        <v>3380</v>
      </c>
    </row>
    <row r="203" spans="1:9" hidden="1">
      <c r="A203" t="s">
        <v>3375</v>
      </c>
      <c r="B203" t="s">
        <v>3389</v>
      </c>
      <c r="C203" s="31" t="s">
        <v>2024</v>
      </c>
      <c r="D203" s="1">
        <f t="shared" si="3"/>
        <v>19</v>
      </c>
      <c r="E203" t="s">
        <v>590</v>
      </c>
      <c r="F203" s="31" t="s">
        <v>3213</v>
      </c>
      <c r="G203" t="s">
        <v>3214</v>
      </c>
      <c r="H203" t="s">
        <v>3379</v>
      </c>
      <c r="I203" t="s">
        <v>3380</v>
      </c>
    </row>
    <row r="204" spans="1:9" hidden="1">
      <c r="A204" t="s">
        <v>3375</v>
      </c>
      <c r="B204" t="s">
        <v>3392</v>
      </c>
      <c r="C204" s="31" t="s">
        <v>2031</v>
      </c>
      <c r="D204" s="1">
        <f t="shared" si="3"/>
        <v>19</v>
      </c>
      <c r="E204" t="s">
        <v>2030</v>
      </c>
      <c r="F204" s="31" t="s">
        <v>3602</v>
      </c>
      <c r="G204" t="s">
        <v>3603</v>
      </c>
      <c r="H204" t="s">
        <v>3379</v>
      </c>
      <c r="I204" t="s">
        <v>3380</v>
      </c>
    </row>
    <row r="205" spans="1:9" hidden="1">
      <c r="A205" t="s">
        <v>3375</v>
      </c>
      <c r="B205" t="s">
        <v>3392</v>
      </c>
      <c r="C205" s="31" t="s">
        <v>2031</v>
      </c>
      <c r="D205" s="1">
        <f t="shared" si="3"/>
        <v>19</v>
      </c>
      <c r="E205" t="s">
        <v>2030</v>
      </c>
      <c r="F205" s="31" t="s">
        <v>3612</v>
      </c>
      <c r="G205" t="s">
        <v>3613</v>
      </c>
      <c r="H205" t="s">
        <v>3379</v>
      </c>
      <c r="I205" t="s">
        <v>3380</v>
      </c>
    </row>
    <row r="206" spans="1:9" hidden="1">
      <c r="A206" t="s">
        <v>3375</v>
      </c>
      <c r="B206" t="s">
        <v>3392</v>
      </c>
      <c r="C206" s="31" t="s">
        <v>2031</v>
      </c>
      <c r="D206" s="1">
        <f t="shared" si="3"/>
        <v>19</v>
      </c>
      <c r="E206" t="s">
        <v>2030</v>
      </c>
      <c r="F206" s="31" t="s">
        <v>3614</v>
      </c>
      <c r="G206" t="s">
        <v>3615</v>
      </c>
      <c r="H206" t="s">
        <v>3379</v>
      </c>
      <c r="I206" t="s">
        <v>3380</v>
      </c>
    </row>
    <row r="207" spans="1:9" hidden="1">
      <c r="A207" t="s">
        <v>3375</v>
      </c>
      <c r="B207" t="s">
        <v>3392</v>
      </c>
      <c r="C207" s="31" t="s">
        <v>2031</v>
      </c>
      <c r="D207" s="1">
        <f t="shared" si="3"/>
        <v>19</v>
      </c>
      <c r="E207" t="s">
        <v>2030</v>
      </c>
      <c r="F207" s="31" t="s">
        <v>3616</v>
      </c>
      <c r="G207" t="s">
        <v>3617</v>
      </c>
      <c r="H207" t="s">
        <v>3379</v>
      </c>
      <c r="I207" t="s">
        <v>3380</v>
      </c>
    </row>
    <row r="208" spans="1:9" hidden="1">
      <c r="A208" t="s">
        <v>3375</v>
      </c>
      <c r="B208" t="s">
        <v>3397</v>
      </c>
      <c r="C208" s="31" t="s">
        <v>2034</v>
      </c>
      <c r="D208" s="1">
        <f t="shared" si="3"/>
        <v>19</v>
      </c>
      <c r="E208" t="s">
        <v>302</v>
      </c>
      <c r="F208" s="31" t="s">
        <v>3582</v>
      </c>
      <c r="G208" t="s">
        <v>3583</v>
      </c>
      <c r="H208" t="s">
        <v>3379</v>
      </c>
      <c r="I208" t="s">
        <v>3380</v>
      </c>
    </row>
    <row r="209" spans="1:9" hidden="1">
      <c r="A209" t="s">
        <v>3375</v>
      </c>
      <c r="B209" t="s">
        <v>3397</v>
      </c>
      <c r="C209" s="31" t="s">
        <v>2034</v>
      </c>
      <c r="D209" s="1">
        <f t="shared" si="3"/>
        <v>19</v>
      </c>
      <c r="E209" t="s">
        <v>302</v>
      </c>
      <c r="F209" s="31" t="s">
        <v>3241</v>
      </c>
      <c r="G209" t="s">
        <v>3242</v>
      </c>
      <c r="H209" t="s">
        <v>3379</v>
      </c>
      <c r="I209" t="s">
        <v>3380</v>
      </c>
    </row>
    <row r="210" spans="1:9" hidden="1">
      <c r="A210" t="s">
        <v>3375</v>
      </c>
      <c r="B210" t="s">
        <v>3397</v>
      </c>
      <c r="C210" s="31" t="s">
        <v>2034</v>
      </c>
      <c r="D210" s="1">
        <f t="shared" si="3"/>
        <v>19</v>
      </c>
      <c r="E210" t="s">
        <v>302</v>
      </c>
      <c r="F210" s="31" t="s">
        <v>3586</v>
      </c>
      <c r="G210" t="s">
        <v>3587</v>
      </c>
      <c r="H210" t="s">
        <v>3379</v>
      </c>
      <c r="I210" t="s">
        <v>3380</v>
      </c>
    </row>
    <row r="211" spans="1:9" hidden="1">
      <c r="A211" t="s">
        <v>3375</v>
      </c>
      <c r="B211" t="s">
        <v>3397</v>
      </c>
      <c r="C211" s="31" t="s">
        <v>2034</v>
      </c>
      <c r="D211" s="1">
        <f t="shared" si="3"/>
        <v>19</v>
      </c>
      <c r="E211" t="s">
        <v>302</v>
      </c>
      <c r="F211" s="31" t="s">
        <v>3596</v>
      </c>
      <c r="G211" t="s">
        <v>3597</v>
      </c>
      <c r="H211" t="s">
        <v>3379</v>
      </c>
      <c r="I211" t="s">
        <v>3380</v>
      </c>
    </row>
    <row r="212" spans="1:9" hidden="1">
      <c r="A212" t="s">
        <v>3375</v>
      </c>
      <c r="B212" t="s">
        <v>3397</v>
      </c>
      <c r="C212" s="31" t="s">
        <v>2034</v>
      </c>
      <c r="D212" s="1">
        <f t="shared" si="3"/>
        <v>19</v>
      </c>
      <c r="E212" t="s">
        <v>302</v>
      </c>
      <c r="F212" s="31" t="s">
        <v>3618</v>
      </c>
      <c r="G212" t="s">
        <v>3619</v>
      </c>
      <c r="H212" t="s">
        <v>3379</v>
      </c>
      <c r="I212" t="s">
        <v>3380</v>
      </c>
    </row>
    <row r="213" spans="1:9" hidden="1">
      <c r="A213" t="s">
        <v>3375</v>
      </c>
      <c r="B213" t="s">
        <v>3397</v>
      </c>
      <c r="C213" s="31" t="s">
        <v>2034</v>
      </c>
      <c r="D213" s="1">
        <f t="shared" si="3"/>
        <v>19</v>
      </c>
      <c r="E213" t="s">
        <v>302</v>
      </c>
      <c r="F213" s="31" t="s">
        <v>3211</v>
      </c>
      <c r="G213" t="s">
        <v>3212</v>
      </c>
      <c r="H213" t="s">
        <v>3379</v>
      </c>
      <c r="I213" t="s">
        <v>3380</v>
      </c>
    </row>
    <row r="214" spans="1:9" hidden="1">
      <c r="A214" t="s">
        <v>3375</v>
      </c>
      <c r="B214" t="s">
        <v>3400</v>
      </c>
      <c r="C214" s="31" t="s">
        <v>2236</v>
      </c>
      <c r="D214" s="1">
        <f t="shared" si="3"/>
        <v>29</v>
      </c>
      <c r="E214" t="s">
        <v>1192</v>
      </c>
      <c r="F214" s="31" t="s">
        <v>3620</v>
      </c>
      <c r="G214" t="s">
        <v>3621</v>
      </c>
      <c r="H214" t="s">
        <v>3379</v>
      </c>
      <c r="I214" t="s">
        <v>3380</v>
      </c>
    </row>
    <row r="215" spans="1:9" hidden="1">
      <c r="A215" t="s">
        <v>3375</v>
      </c>
      <c r="B215" t="s">
        <v>3400</v>
      </c>
      <c r="C215" s="31" t="s">
        <v>2236</v>
      </c>
      <c r="D215" s="1">
        <f t="shared" si="3"/>
        <v>29</v>
      </c>
      <c r="E215" t="s">
        <v>1192</v>
      </c>
      <c r="F215" s="31" t="s">
        <v>3622</v>
      </c>
      <c r="G215" t="s">
        <v>3623</v>
      </c>
      <c r="H215" t="s">
        <v>3379</v>
      </c>
      <c r="I215" t="s">
        <v>3380</v>
      </c>
    </row>
    <row r="216" spans="1:9" hidden="1">
      <c r="A216" t="s">
        <v>3375</v>
      </c>
      <c r="B216" t="s">
        <v>3400</v>
      </c>
      <c r="C216" s="31" t="s">
        <v>2236</v>
      </c>
      <c r="D216" s="1">
        <f t="shared" si="3"/>
        <v>29</v>
      </c>
      <c r="E216" t="s">
        <v>1192</v>
      </c>
      <c r="F216" s="31" t="s">
        <v>3624</v>
      </c>
      <c r="G216" t="s">
        <v>3625</v>
      </c>
      <c r="H216" t="s">
        <v>3379</v>
      </c>
      <c r="I216" t="s">
        <v>3380</v>
      </c>
    </row>
    <row r="217" spans="1:9" hidden="1">
      <c r="A217" t="s">
        <v>3375</v>
      </c>
      <c r="B217" t="s">
        <v>3400</v>
      </c>
      <c r="C217" s="31" t="s">
        <v>2236</v>
      </c>
      <c r="D217" s="1">
        <f t="shared" si="3"/>
        <v>29</v>
      </c>
      <c r="E217" t="s">
        <v>1192</v>
      </c>
      <c r="F217" s="31" t="s">
        <v>3456</v>
      </c>
      <c r="G217" t="s">
        <v>3457</v>
      </c>
      <c r="H217" t="s">
        <v>3379</v>
      </c>
      <c r="I217" t="s">
        <v>3380</v>
      </c>
    </row>
    <row r="218" spans="1:9" hidden="1">
      <c r="A218" t="s">
        <v>3375</v>
      </c>
      <c r="B218" t="s">
        <v>3400</v>
      </c>
      <c r="C218" s="31" t="s">
        <v>2236</v>
      </c>
      <c r="D218" s="1">
        <f t="shared" si="3"/>
        <v>29</v>
      </c>
      <c r="E218" t="s">
        <v>1192</v>
      </c>
      <c r="F218" s="31" t="s">
        <v>3626</v>
      </c>
      <c r="G218" t="s">
        <v>3627</v>
      </c>
      <c r="H218" t="s">
        <v>3379</v>
      </c>
      <c r="I218" t="s">
        <v>3380</v>
      </c>
    </row>
    <row r="219" spans="1:9" hidden="1">
      <c r="A219" t="s">
        <v>3375</v>
      </c>
      <c r="B219" t="s">
        <v>3400</v>
      </c>
      <c r="C219" s="31" t="s">
        <v>2236</v>
      </c>
      <c r="D219" s="1">
        <f t="shared" si="3"/>
        <v>29</v>
      </c>
      <c r="E219" t="s">
        <v>1192</v>
      </c>
      <c r="F219" s="31" t="s">
        <v>3458</v>
      </c>
      <c r="G219" t="s">
        <v>3459</v>
      </c>
      <c r="H219" t="s">
        <v>3379</v>
      </c>
      <c r="I219" t="s">
        <v>3380</v>
      </c>
    </row>
    <row r="220" spans="1:9" hidden="1">
      <c r="A220" t="s">
        <v>3375</v>
      </c>
      <c r="B220" t="s">
        <v>3400</v>
      </c>
      <c r="C220" s="31" t="s">
        <v>2236</v>
      </c>
      <c r="D220" s="1">
        <f t="shared" si="3"/>
        <v>29</v>
      </c>
      <c r="E220" t="s">
        <v>1192</v>
      </c>
      <c r="F220" s="31" t="s">
        <v>3460</v>
      </c>
      <c r="G220" t="s">
        <v>3461</v>
      </c>
      <c r="H220" t="s">
        <v>3379</v>
      </c>
      <c r="I220" t="s">
        <v>3380</v>
      </c>
    </row>
    <row r="221" spans="1:9" hidden="1">
      <c r="A221" t="s">
        <v>3375</v>
      </c>
      <c r="B221" t="s">
        <v>3400</v>
      </c>
      <c r="C221" s="31" t="s">
        <v>2236</v>
      </c>
      <c r="D221" s="1">
        <f t="shared" si="3"/>
        <v>29</v>
      </c>
      <c r="E221" t="s">
        <v>1192</v>
      </c>
      <c r="F221" s="31" t="s">
        <v>3462</v>
      </c>
      <c r="G221" t="s">
        <v>3463</v>
      </c>
      <c r="H221" t="s">
        <v>3379</v>
      </c>
      <c r="I221" t="s">
        <v>3380</v>
      </c>
    </row>
    <row r="222" spans="1:9" hidden="1">
      <c r="A222" t="s">
        <v>3375</v>
      </c>
      <c r="B222" t="s">
        <v>3400</v>
      </c>
      <c r="C222" s="31" t="s">
        <v>2236</v>
      </c>
      <c r="D222" s="1">
        <f t="shared" si="3"/>
        <v>29</v>
      </c>
      <c r="E222" t="s">
        <v>1192</v>
      </c>
      <c r="F222" s="31" t="s">
        <v>3464</v>
      </c>
      <c r="G222" t="s">
        <v>3465</v>
      </c>
      <c r="H222" t="s">
        <v>3379</v>
      </c>
      <c r="I222" t="s">
        <v>3380</v>
      </c>
    </row>
    <row r="223" spans="1:9" hidden="1">
      <c r="A223" t="s">
        <v>3375</v>
      </c>
      <c r="B223" t="s">
        <v>3400</v>
      </c>
      <c r="C223" s="31" t="s">
        <v>2236</v>
      </c>
      <c r="D223" s="1">
        <f t="shared" si="3"/>
        <v>29</v>
      </c>
      <c r="E223" t="s">
        <v>1192</v>
      </c>
      <c r="F223" s="31" t="s">
        <v>3466</v>
      </c>
      <c r="G223" t="s">
        <v>3467</v>
      </c>
      <c r="H223" t="s">
        <v>3379</v>
      </c>
      <c r="I223" t="s">
        <v>3380</v>
      </c>
    </row>
    <row r="224" spans="1:9" hidden="1">
      <c r="A224" t="s">
        <v>3375</v>
      </c>
      <c r="B224" t="s">
        <v>3400</v>
      </c>
      <c r="C224" s="31" t="s">
        <v>2236</v>
      </c>
      <c r="D224" s="1">
        <f t="shared" si="3"/>
        <v>29</v>
      </c>
      <c r="E224" t="s">
        <v>1192</v>
      </c>
      <c r="F224" s="31" t="s">
        <v>3468</v>
      </c>
      <c r="G224" t="s">
        <v>3469</v>
      </c>
      <c r="H224" t="s">
        <v>3379</v>
      </c>
      <c r="I224" t="s">
        <v>3380</v>
      </c>
    </row>
    <row r="225" spans="1:9" hidden="1">
      <c r="A225" t="s">
        <v>3375</v>
      </c>
      <c r="B225" t="s">
        <v>3400</v>
      </c>
      <c r="C225" s="31" t="s">
        <v>2236</v>
      </c>
      <c r="D225" s="1">
        <f t="shared" si="3"/>
        <v>29</v>
      </c>
      <c r="E225" t="s">
        <v>1192</v>
      </c>
      <c r="F225" s="31" t="s">
        <v>3470</v>
      </c>
      <c r="G225" t="s">
        <v>3471</v>
      </c>
      <c r="H225" t="s">
        <v>3379</v>
      </c>
      <c r="I225" t="s">
        <v>3380</v>
      </c>
    </row>
    <row r="226" spans="1:9" hidden="1">
      <c r="A226" t="s">
        <v>3375</v>
      </c>
      <c r="B226" t="s">
        <v>3400</v>
      </c>
      <c r="C226" s="31" t="s">
        <v>2236</v>
      </c>
      <c r="D226" s="1">
        <f t="shared" si="3"/>
        <v>29</v>
      </c>
      <c r="E226" t="s">
        <v>1192</v>
      </c>
      <c r="F226" s="31" t="s">
        <v>3472</v>
      </c>
      <c r="G226" t="s">
        <v>3473</v>
      </c>
      <c r="H226" t="s">
        <v>3379</v>
      </c>
      <c r="I226" t="s">
        <v>3380</v>
      </c>
    </row>
    <row r="227" spans="1:9" hidden="1">
      <c r="A227" t="s">
        <v>3375</v>
      </c>
      <c r="B227" t="s">
        <v>3400</v>
      </c>
      <c r="C227" s="31" t="s">
        <v>2236</v>
      </c>
      <c r="D227" s="1">
        <f t="shared" si="3"/>
        <v>29</v>
      </c>
      <c r="E227" t="s">
        <v>1192</v>
      </c>
      <c r="F227" s="31" t="s">
        <v>3628</v>
      </c>
      <c r="G227" t="s">
        <v>3629</v>
      </c>
      <c r="H227" t="s">
        <v>3379</v>
      </c>
      <c r="I227" t="s">
        <v>3380</v>
      </c>
    </row>
    <row r="228" spans="1:9" hidden="1">
      <c r="A228" t="s">
        <v>3375</v>
      </c>
      <c r="B228" t="s">
        <v>3400</v>
      </c>
      <c r="C228" s="31" t="s">
        <v>2236</v>
      </c>
      <c r="D228" s="1">
        <f t="shared" si="3"/>
        <v>29</v>
      </c>
      <c r="E228" t="s">
        <v>1192</v>
      </c>
      <c r="F228" s="31" t="s">
        <v>3630</v>
      </c>
      <c r="G228" t="s">
        <v>3631</v>
      </c>
      <c r="H228" t="s">
        <v>3379</v>
      </c>
      <c r="I228" t="s">
        <v>3380</v>
      </c>
    </row>
    <row r="229" spans="1:9" hidden="1">
      <c r="A229" t="s">
        <v>3375</v>
      </c>
      <c r="B229" t="s">
        <v>3400</v>
      </c>
      <c r="C229" s="31" t="s">
        <v>2236</v>
      </c>
      <c r="D229" s="1">
        <f t="shared" si="3"/>
        <v>29</v>
      </c>
      <c r="E229" t="s">
        <v>1192</v>
      </c>
      <c r="F229" s="31" t="s">
        <v>3632</v>
      </c>
      <c r="G229" t="s">
        <v>3633</v>
      </c>
      <c r="H229" t="s">
        <v>3379</v>
      </c>
      <c r="I229" t="s">
        <v>3380</v>
      </c>
    </row>
    <row r="230" spans="1:9" hidden="1">
      <c r="A230" t="s">
        <v>3375</v>
      </c>
      <c r="B230" t="s">
        <v>3400</v>
      </c>
      <c r="C230" s="31" t="s">
        <v>2236</v>
      </c>
      <c r="D230" s="1">
        <f t="shared" si="3"/>
        <v>29</v>
      </c>
      <c r="E230" t="s">
        <v>1192</v>
      </c>
      <c r="F230" s="31" t="s">
        <v>3634</v>
      </c>
      <c r="G230" t="s">
        <v>3635</v>
      </c>
      <c r="H230" t="s">
        <v>3379</v>
      </c>
      <c r="I230" t="s">
        <v>3380</v>
      </c>
    </row>
    <row r="231" spans="1:9" hidden="1">
      <c r="A231" t="s">
        <v>3375</v>
      </c>
      <c r="B231" t="s">
        <v>3400</v>
      </c>
      <c r="C231" s="31" t="s">
        <v>2236</v>
      </c>
      <c r="D231" s="1">
        <f t="shared" si="3"/>
        <v>29</v>
      </c>
      <c r="E231" t="s">
        <v>1192</v>
      </c>
      <c r="F231" s="31" t="s">
        <v>3636</v>
      </c>
      <c r="G231" t="s">
        <v>3637</v>
      </c>
      <c r="H231" t="s">
        <v>3379</v>
      </c>
      <c r="I231" t="s">
        <v>3380</v>
      </c>
    </row>
    <row r="232" spans="1:9" hidden="1">
      <c r="A232" t="s">
        <v>3375</v>
      </c>
      <c r="B232" t="s">
        <v>3400</v>
      </c>
      <c r="C232" s="31" t="s">
        <v>2236</v>
      </c>
      <c r="D232" s="1">
        <f t="shared" si="3"/>
        <v>29</v>
      </c>
      <c r="E232" t="s">
        <v>1192</v>
      </c>
      <c r="F232" s="31" t="s">
        <v>3638</v>
      </c>
      <c r="G232" t="s">
        <v>3639</v>
      </c>
      <c r="H232" t="s">
        <v>3379</v>
      </c>
      <c r="I232" t="s">
        <v>3380</v>
      </c>
    </row>
    <row r="233" spans="1:9" hidden="1">
      <c r="A233" t="s">
        <v>3375</v>
      </c>
      <c r="B233" t="s">
        <v>3400</v>
      </c>
      <c r="C233" s="31" t="s">
        <v>2236</v>
      </c>
      <c r="D233" s="1">
        <f t="shared" si="3"/>
        <v>29</v>
      </c>
      <c r="E233" t="s">
        <v>1192</v>
      </c>
      <c r="F233" s="31" t="s">
        <v>3640</v>
      </c>
      <c r="G233" t="s">
        <v>3641</v>
      </c>
      <c r="H233" t="s">
        <v>3379</v>
      </c>
      <c r="I233" t="s">
        <v>3380</v>
      </c>
    </row>
    <row r="234" spans="1:9" hidden="1">
      <c r="A234" t="s">
        <v>3375</v>
      </c>
      <c r="B234" t="s">
        <v>3400</v>
      </c>
      <c r="C234" s="31" t="s">
        <v>2236</v>
      </c>
      <c r="D234" s="1">
        <f t="shared" si="3"/>
        <v>29</v>
      </c>
      <c r="E234" t="s">
        <v>1192</v>
      </c>
      <c r="F234" s="31" t="s">
        <v>3642</v>
      </c>
      <c r="G234" t="s">
        <v>3643</v>
      </c>
      <c r="H234" t="s">
        <v>3379</v>
      </c>
      <c r="I234" t="s">
        <v>3380</v>
      </c>
    </row>
    <row r="235" spans="1:9" hidden="1">
      <c r="A235" t="s">
        <v>3375</v>
      </c>
      <c r="B235" t="s">
        <v>3400</v>
      </c>
      <c r="C235" s="31" t="s">
        <v>2236</v>
      </c>
      <c r="D235" s="1">
        <f t="shared" si="3"/>
        <v>29</v>
      </c>
      <c r="E235" t="s">
        <v>1192</v>
      </c>
      <c r="F235" s="31" t="s">
        <v>3644</v>
      </c>
      <c r="G235" t="s">
        <v>3645</v>
      </c>
      <c r="H235" t="s">
        <v>3379</v>
      </c>
      <c r="I235" t="s">
        <v>3380</v>
      </c>
    </row>
    <row r="236" spans="1:9" hidden="1">
      <c r="A236" t="s">
        <v>3375</v>
      </c>
      <c r="B236" t="s">
        <v>3400</v>
      </c>
      <c r="C236" s="31" t="s">
        <v>2236</v>
      </c>
      <c r="D236" s="1">
        <f t="shared" si="3"/>
        <v>29</v>
      </c>
      <c r="E236" t="s">
        <v>1192</v>
      </c>
      <c r="F236" s="31" t="s">
        <v>3646</v>
      </c>
      <c r="G236" t="s">
        <v>3647</v>
      </c>
      <c r="H236" t="s">
        <v>3379</v>
      </c>
      <c r="I236" t="s">
        <v>3380</v>
      </c>
    </row>
    <row r="237" spans="1:9" hidden="1">
      <c r="A237" t="s">
        <v>3375</v>
      </c>
      <c r="B237" t="s">
        <v>3400</v>
      </c>
      <c r="C237" s="31" t="s">
        <v>2236</v>
      </c>
      <c r="D237" s="1">
        <f t="shared" si="3"/>
        <v>29</v>
      </c>
      <c r="E237" t="s">
        <v>1192</v>
      </c>
      <c r="F237" s="31" t="s">
        <v>3648</v>
      </c>
      <c r="G237" t="s">
        <v>3649</v>
      </c>
      <c r="H237" t="s">
        <v>3379</v>
      </c>
      <c r="I237" t="s">
        <v>3380</v>
      </c>
    </row>
    <row r="238" spans="1:9" hidden="1">
      <c r="A238" t="s">
        <v>3375</v>
      </c>
      <c r="B238" t="s">
        <v>3400</v>
      </c>
      <c r="C238" s="31" t="s">
        <v>2236</v>
      </c>
      <c r="D238" s="1">
        <f t="shared" si="3"/>
        <v>29</v>
      </c>
      <c r="E238" t="s">
        <v>1192</v>
      </c>
      <c r="F238" s="31" t="s">
        <v>3650</v>
      </c>
      <c r="G238" t="s">
        <v>3651</v>
      </c>
      <c r="H238" t="s">
        <v>3379</v>
      </c>
      <c r="I238" t="s">
        <v>3380</v>
      </c>
    </row>
    <row r="239" spans="1:9" hidden="1">
      <c r="A239" t="s">
        <v>3375</v>
      </c>
      <c r="B239" t="s">
        <v>3400</v>
      </c>
      <c r="C239" s="31" t="s">
        <v>2236</v>
      </c>
      <c r="D239" s="1">
        <f t="shared" si="3"/>
        <v>29</v>
      </c>
      <c r="E239" t="s">
        <v>1192</v>
      </c>
      <c r="F239" s="31" t="s">
        <v>3652</v>
      </c>
      <c r="G239" t="s">
        <v>3653</v>
      </c>
      <c r="H239" t="s">
        <v>3379</v>
      </c>
      <c r="I239" t="s">
        <v>3380</v>
      </c>
    </row>
    <row r="240" spans="1:9" hidden="1">
      <c r="A240" t="s">
        <v>3375</v>
      </c>
      <c r="B240" t="s">
        <v>3400</v>
      </c>
      <c r="C240" s="31" t="s">
        <v>2236</v>
      </c>
      <c r="D240" s="1">
        <f t="shared" si="3"/>
        <v>29</v>
      </c>
      <c r="E240" t="s">
        <v>1192</v>
      </c>
      <c r="F240" s="31" t="s">
        <v>3654</v>
      </c>
      <c r="G240" t="s">
        <v>3655</v>
      </c>
      <c r="H240" t="s">
        <v>3379</v>
      </c>
      <c r="I240" t="s">
        <v>3380</v>
      </c>
    </row>
    <row r="241" spans="1:9" hidden="1">
      <c r="A241" t="s">
        <v>3375</v>
      </c>
      <c r="B241" t="s">
        <v>3400</v>
      </c>
      <c r="C241" s="31" t="s">
        <v>2236</v>
      </c>
      <c r="D241" s="1">
        <f t="shared" si="3"/>
        <v>29</v>
      </c>
      <c r="E241" t="s">
        <v>1192</v>
      </c>
      <c r="F241" s="31" t="s">
        <v>3656</v>
      </c>
      <c r="G241" t="s">
        <v>3657</v>
      </c>
      <c r="H241" t="s">
        <v>3379</v>
      </c>
      <c r="I241" t="s">
        <v>3380</v>
      </c>
    </row>
    <row r="242" spans="1:9" hidden="1">
      <c r="A242" t="s">
        <v>3375</v>
      </c>
      <c r="B242" t="s">
        <v>3400</v>
      </c>
      <c r="C242" s="31" t="s">
        <v>2236</v>
      </c>
      <c r="D242" s="1">
        <f t="shared" si="3"/>
        <v>29</v>
      </c>
      <c r="E242" t="s">
        <v>1192</v>
      </c>
      <c r="F242" s="31" t="s">
        <v>3658</v>
      </c>
      <c r="G242" t="s">
        <v>3659</v>
      </c>
      <c r="H242" t="s">
        <v>3379</v>
      </c>
      <c r="I242" t="s">
        <v>3380</v>
      </c>
    </row>
    <row r="243" spans="1:9" hidden="1">
      <c r="A243" t="s">
        <v>3375</v>
      </c>
      <c r="B243" t="s">
        <v>3400</v>
      </c>
      <c r="C243" s="31" t="s">
        <v>2236</v>
      </c>
      <c r="D243" s="1">
        <f t="shared" si="3"/>
        <v>29</v>
      </c>
      <c r="E243" t="s">
        <v>1192</v>
      </c>
      <c r="F243" s="31" t="s">
        <v>3660</v>
      </c>
      <c r="G243" t="s">
        <v>3661</v>
      </c>
      <c r="H243" t="s">
        <v>3379</v>
      </c>
      <c r="I243" t="s">
        <v>3380</v>
      </c>
    </row>
    <row r="244" spans="1:9" hidden="1">
      <c r="A244" t="s">
        <v>3375</v>
      </c>
      <c r="B244" t="s">
        <v>3400</v>
      </c>
      <c r="C244" s="31" t="s">
        <v>2236</v>
      </c>
      <c r="D244" s="1">
        <f t="shared" si="3"/>
        <v>29</v>
      </c>
      <c r="E244" t="s">
        <v>1192</v>
      </c>
      <c r="F244" s="31" t="s">
        <v>3662</v>
      </c>
      <c r="G244" t="s">
        <v>3663</v>
      </c>
      <c r="H244" t="s">
        <v>3379</v>
      </c>
      <c r="I244" t="s">
        <v>3380</v>
      </c>
    </row>
    <row r="245" spans="1:9" hidden="1">
      <c r="A245" t="s">
        <v>3375</v>
      </c>
      <c r="B245" t="s">
        <v>3400</v>
      </c>
      <c r="C245" s="31" t="s">
        <v>2236</v>
      </c>
      <c r="D245" s="1">
        <f t="shared" si="3"/>
        <v>29</v>
      </c>
      <c r="E245" t="s">
        <v>1192</v>
      </c>
      <c r="F245" s="31" t="s">
        <v>3664</v>
      </c>
      <c r="G245" t="s">
        <v>3665</v>
      </c>
      <c r="H245" t="s">
        <v>3379</v>
      </c>
      <c r="I245" t="s">
        <v>3380</v>
      </c>
    </row>
    <row r="246" spans="1:9" hidden="1">
      <c r="A246" t="s">
        <v>3375</v>
      </c>
      <c r="B246" t="s">
        <v>3400</v>
      </c>
      <c r="C246" s="31" t="s">
        <v>2236</v>
      </c>
      <c r="D246" s="1">
        <f t="shared" si="3"/>
        <v>29</v>
      </c>
      <c r="E246" t="s">
        <v>1192</v>
      </c>
      <c r="F246" s="31" t="s">
        <v>3666</v>
      </c>
      <c r="G246" t="s">
        <v>3667</v>
      </c>
      <c r="H246" t="s">
        <v>3379</v>
      </c>
      <c r="I246" t="s">
        <v>3380</v>
      </c>
    </row>
    <row r="247" spans="1:9" hidden="1">
      <c r="A247" t="s">
        <v>3375</v>
      </c>
      <c r="B247" t="s">
        <v>3400</v>
      </c>
      <c r="C247" s="31" t="s">
        <v>2236</v>
      </c>
      <c r="D247" s="1">
        <f t="shared" si="3"/>
        <v>29</v>
      </c>
      <c r="E247" t="s">
        <v>1192</v>
      </c>
      <c r="F247" s="31" t="s">
        <v>3668</v>
      </c>
      <c r="G247" t="s">
        <v>3669</v>
      </c>
      <c r="H247" t="s">
        <v>3379</v>
      </c>
      <c r="I247" t="s">
        <v>3380</v>
      </c>
    </row>
    <row r="248" spans="1:9" hidden="1">
      <c r="A248" t="s">
        <v>3375</v>
      </c>
      <c r="B248" t="s">
        <v>3400</v>
      </c>
      <c r="C248" s="31" t="s">
        <v>2292</v>
      </c>
      <c r="D248" s="1">
        <f t="shared" si="3"/>
        <v>29</v>
      </c>
      <c r="E248" t="s">
        <v>1352</v>
      </c>
      <c r="F248" s="31" t="s">
        <v>3670</v>
      </c>
      <c r="G248" t="s">
        <v>3671</v>
      </c>
      <c r="H248" t="s">
        <v>3379</v>
      </c>
      <c r="I248" t="s">
        <v>3380</v>
      </c>
    </row>
    <row r="249" spans="1:9" hidden="1">
      <c r="A249" t="s">
        <v>3375</v>
      </c>
      <c r="B249" t="s">
        <v>3400</v>
      </c>
      <c r="C249" s="31" t="s">
        <v>2292</v>
      </c>
      <c r="D249" s="1">
        <f t="shared" si="3"/>
        <v>29</v>
      </c>
      <c r="E249" t="s">
        <v>1352</v>
      </c>
      <c r="F249" s="31" t="s">
        <v>3672</v>
      </c>
      <c r="G249" t="s">
        <v>3673</v>
      </c>
      <c r="H249" t="s">
        <v>3379</v>
      </c>
      <c r="I249" t="s">
        <v>3380</v>
      </c>
    </row>
    <row r="250" spans="1:9" hidden="1">
      <c r="A250" t="s">
        <v>3375</v>
      </c>
      <c r="B250" t="s">
        <v>3400</v>
      </c>
      <c r="C250" s="31" t="s">
        <v>2328</v>
      </c>
      <c r="D250" s="1">
        <f t="shared" si="3"/>
        <v>31</v>
      </c>
      <c r="E250" t="s">
        <v>908</v>
      </c>
      <c r="F250" s="31" t="s">
        <v>3670</v>
      </c>
      <c r="G250" t="s">
        <v>3671</v>
      </c>
      <c r="H250" t="s">
        <v>3379</v>
      </c>
      <c r="I250" t="s">
        <v>3380</v>
      </c>
    </row>
    <row r="251" spans="1:9" hidden="1">
      <c r="A251" t="s">
        <v>3375</v>
      </c>
      <c r="B251" t="s">
        <v>3400</v>
      </c>
      <c r="C251" s="31" t="s">
        <v>2328</v>
      </c>
      <c r="D251" s="1">
        <f t="shared" si="3"/>
        <v>31</v>
      </c>
      <c r="E251" t="s">
        <v>908</v>
      </c>
      <c r="F251" s="31" t="s">
        <v>3672</v>
      </c>
      <c r="G251" t="s">
        <v>3673</v>
      </c>
      <c r="H251" t="s">
        <v>3379</v>
      </c>
      <c r="I251" t="s">
        <v>3380</v>
      </c>
    </row>
    <row r="252" spans="1:9" hidden="1">
      <c r="A252" t="s">
        <v>3375</v>
      </c>
      <c r="B252" t="s">
        <v>3400</v>
      </c>
      <c r="C252" s="31" t="s">
        <v>2350</v>
      </c>
      <c r="D252" s="1">
        <f t="shared" si="3"/>
        <v>33</v>
      </c>
      <c r="E252" t="s">
        <v>178</v>
      </c>
      <c r="F252" s="31" t="s">
        <v>3307</v>
      </c>
      <c r="G252" t="s">
        <v>3308</v>
      </c>
      <c r="H252" t="s">
        <v>3379</v>
      </c>
      <c r="I252" t="s">
        <v>3380</v>
      </c>
    </row>
    <row r="253" spans="1:9" hidden="1">
      <c r="A253" t="s">
        <v>3375</v>
      </c>
      <c r="B253" t="s">
        <v>3397</v>
      </c>
      <c r="C253" s="31" t="s">
        <v>2391</v>
      </c>
      <c r="D253" s="1">
        <f t="shared" si="3"/>
        <v>37</v>
      </c>
      <c r="E253" t="s">
        <v>316</v>
      </c>
      <c r="F253" s="31" t="s">
        <v>3307</v>
      </c>
      <c r="G253" t="s">
        <v>3308</v>
      </c>
      <c r="H253" t="s">
        <v>3379</v>
      </c>
      <c r="I253" t="s">
        <v>3380</v>
      </c>
    </row>
    <row r="254" spans="1:9" hidden="1">
      <c r="A254" t="s">
        <v>3375</v>
      </c>
      <c r="B254" t="s">
        <v>3397</v>
      </c>
      <c r="C254" s="31" t="s">
        <v>2393</v>
      </c>
      <c r="D254" s="1">
        <f t="shared" si="3"/>
        <v>37</v>
      </c>
      <c r="E254" t="s">
        <v>328</v>
      </c>
      <c r="F254" s="31" t="s">
        <v>3674</v>
      </c>
      <c r="G254" t="s">
        <v>3675</v>
      </c>
      <c r="H254" t="s">
        <v>3379</v>
      </c>
      <c r="I254" t="s">
        <v>3380</v>
      </c>
    </row>
    <row r="255" spans="1:9" hidden="1">
      <c r="A255" t="s">
        <v>3375</v>
      </c>
      <c r="B255" t="s">
        <v>3397</v>
      </c>
      <c r="C255" s="31" t="s">
        <v>2393</v>
      </c>
      <c r="D255" s="1">
        <f t="shared" si="3"/>
        <v>37</v>
      </c>
      <c r="E255" t="s">
        <v>328</v>
      </c>
      <c r="F255" s="31" t="s">
        <v>3415</v>
      </c>
      <c r="G255" t="s">
        <v>3416</v>
      </c>
      <c r="H255" t="s">
        <v>3379</v>
      </c>
      <c r="I255" t="s">
        <v>3380</v>
      </c>
    </row>
    <row r="256" spans="1:9" hidden="1">
      <c r="A256" t="s">
        <v>3375</v>
      </c>
      <c r="B256" t="s">
        <v>3397</v>
      </c>
      <c r="C256" s="31" t="s">
        <v>2393</v>
      </c>
      <c r="D256" s="1">
        <f t="shared" si="3"/>
        <v>37</v>
      </c>
      <c r="E256" t="s">
        <v>328</v>
      </c>
      <c r="F256" s="31" t="s">
        <v>3676</v>
      </c>
      <c r="G256" t="s">
        <v>3677</v>
      </c>
      <c r="H256" t="s">
        <v>3379</v>
      </c>
      <c r="I256" t="s">
        <v>3380</v>
      </c>
    </row>
    <row r="257" spans="1:9" hidden="1">
      <c r="A257" t="s">
        <v>3375</v>
      </c>
      <c r="B257" t="s">
        <v>3400</v>
      </c>
      <c r="C257" s="31" t="s">
        <v>2403</v>
      </c>
      <c r="D257" s="1">
        <f t="shared" si="3"/>
        <v>39</v>
      </c>
      <c r="E257" t="s">
        <v>348</v>
      </c>
      <c r="F257" s="31" t="s">
        <v>3678</v>
      </c>
      <c r="G257" t="s">
        <v>3679</v>
      </c>
      <c r="H257" t="s">
        <v>3379</v>
      </c>
      <c r="I257" t="s">
        <v>3380</v>
      </c>
    </row>
    <row r="258" spans="1:9" hidden="1">
      <c r="A258" t="s">
        <v>3375</v>
      </c>
      <c r="B258" t="s">
        <v>3400</v>
      </c>
      <c r="C258" s="31" t="s">
        <v>2403</v>
      </c>
      <c r="D258" s="1">
        <f t="shared" si="3"/>
        <v>39</v>
      </c>
      <c r="E258" t="s">
        <v>348</v>
      </c>
      <c r="F258" s="31" t="s">
        <v>3680</v>
      </c>
      <c r="G258" t="s">
        <v>3681</v>
      </c>
      <c r="H258" t="s">
        <v>3379</v>
      </c>
      <c r="I258" t="s">
        <v>3380</v>
      </c>
    </row>
    <row r="259" spans="1:9" hidden="1">
      <c r="A259" t="s">
        <v>3375</v>
      </c>
      <c r="B259" t="s">
        <v>3400</v>
      </c>
      <c r="C259" s="31" t="s">
        <v>2403</v>
      </c>
      <c r="D259" s="1">
        <f t="shared" si="3"/>
        <v>39</v>
      </c>
      <c r="E259" t="s">
        <v>348</v>
      </c>
      <c r="F259" s="31" t="s">
        <v>3447</v>
      </c>
      <c r="G259" t="s">
        <v>3448</v>
      </c>
      <c r="H259" t="s">
        <v>3379</v>
      </c>
      <c r="I259" t="s">
        <v>3380</v>
      </c>
    </row>
    <row r="260" spans="1:9" hidden="1">
      <c r="A260" t="s">
        <v>3375</v>
      </c>
      <c r="B260" t="s">
        <v>3400</v>
      </c>
      <c r="C260" s="31" t="s">
        <v>2404</v>
      </c>
      <c r="D260" s="1">
        <f t="shared" ref="D260:D323" si="4">VALUE(LEFT(C260,2))</f>
        <v>39</v>
      </c>
      <c r="E260" t="s">
        <v>500</v>
      </c>
      <c r="F260" s="31" t="s">
        <v>3682</v>
      </c>
      <c r="G260" t="s">
        <v>3683</v>
      </c>
      <c r="H260" t="s">
        <v>3379</v>
      </c>
      <c r="I260" t="s">
        <v>3380</v>
      </c>
    </row>
    <row r="261" spans="1:9" hidden="1">
      <c r="A261" t="s">
        <v>3375</v>
      </c>
      <c r="B261" t="s">
        <v>3400</v>
      </c>
      <c r="C261" s="31" t="s">
        <v>2404</v>
      </c>
      <c r="D261" s="1">
        <f t="shared" si="4"/>
        <v>39</v>
      </c>
      <c r="E261" t="s">
        <v>500</v>
      </c>
      <c r="F261" s="31" t="s">
        <v>3684</v>
      </c>
      <c r="G261" t="s">
        <v>3685</v>
      </c>
      <c r="H261" t="s">
        <v>3379</v>
      </c>
      <c r="I261" t="s">
        <v>3380</v>
      </c>
    </row>
    <row r="262" spans="1:9" hidden="1">
      <c r="A262" t="s">
        <v>3375</v>
      </c>
      <c r="B262" t="s">
        <v>3400</v>
      </c>
      <c r="C262" s="31" t="s">
        <v>2404</v>
      </c>
      <c r="D262" s="1">
        <f t="shared" si="4"/>
        <v>39</v>
      </c>
      <c r="E262" t="s">
        <v>500</v>
      </c>
      <c r="F262" s="31" t="s">
        <v>3447</v>
      </c>
      <c r="G262" t="s">
        <v>3448</v>
      </c>
      <c r="H262" t="s">
        <v>3379</v>
      </c>
      <c r="I262" t="s">
        <v>3380</v>
      </c>
    </row>
    <row r="263" spans="1:9" hidden="1">
      <c r="A263" t="s">
        <v>3375</v>
      </c>
      <c r="B263" t="s">
        <v>3376</v>
      </c>
      <c r="C263" s="31" t="s">
        <v>2529</v>
      </c>
      <c r="D263" s="1">
        <f t="shared" si="4"/>
        <v>45</v>
      </c>
      <c r="E263" t="s">
        <v>238</v>
      </c>
      <c r="F263" s="31" t="s">
        <v>3377</v>
      </c>
      <c r="G263" t="s">
        <v>3378</v>
      </c>
      <c r="H263" t="s">
        <v>3379</v>
      </c>
      <c r="I263" t="s">
        <v>3380</v>
      </c>
    </row>
    <row r="264" spans="1:9" hidden="1">
      <c r="A264" t="s">
        <v>3375</v>
      </c>
      <c r="B264" t="s">
        <v>3376</v>
      </c>
      <c r="C264" s="31" t="s">
        <v>2529</v>
      </c>
      <c r="D264" s="1">
        <f t="shared" si="4"/>
        <v>45</v>
      </c>
      <c r="E264" t="s">
        <v>238</v>
      </c>
      <c r="F264" s="31" t="s">
        <v>3383</v>
      </c>
      <c r="G264" t="s">
        <v>3384</v>
      </c>
      <c r="H264" t="s">
        <v>3379</v>
      </c>
      <c r="I264" t="s">
        <v>3380</v>
      </c>
    </row>
    <row r="265" spans="1:9" hidden="1">
      <c r="A265" t="s">
        <v>3375</v>
      </c>
      <c r="B265" t="s">
        <v>3376</v>
      </c>
      <c r="C265" s="31" t="s">
        <v>2529</v>
      </c>
      <c r="D265" s="1">
        <f t="shared" si="4"/>
        <v>45</v>
      </c>
      <c r="E265" t="s">
        <v>238</v>
      </c>
      <c r="F265" s="31" t="s">
        <v>3385</v>
      </c>
      <c r="G265" t="s">
        <v>3386</v>
      </c>
      <c r="H265" t="s">
        <v>3379</v>
      </c>
      <c r="I265" t="s">
        <v>3380</v>
      </c>
    </row>
    <row r="266" spans="1:9" hidden="1">
      <c r="A266" t="s">
        <v>3375</v>
      </c>
      <c r="B266" t="s">
        <v>3376</v>
      </c>
      <c r="C266" s="31" t="s">
        <v>2529</v>
      </c>
      <c r="D266" s="1">
        <f t="shared" si="4"/>
        <v>45</v>
      </c>
      <c r="E266" t="s">
        <v>238</v>
      </c>
      <c r="F266" s="31" t="s">
        <v>3387</v>
      </c>
      <c r="G266" t="s">
        <v>3388</v>
      </c>
      <c r="H266" t="s">
        <v>3379</v>
      </c>
      <c r="I266" t="s">
        <v>3380</v>
      </c>
    </row>
    <row r="267" spans="1:9" hidden="1">
      <c r="A267" t="s">
        <v>3375</v>
      </c>
      <c r="B267" t="s">
        <v>3389</v>
      </c>
      <c r="C267" s="31" t="s">
        <v>2529</v>
      </c>
      <c r="D267" s="1">
        <f t="shared" si="4"/>
        <v>45</v>
      </c>
      <c r="E267" t="s">
        <v>238</v>
      </c>
      <c r="F267" s="31" t="s">
        <v>3387</v>
      </c>
      <c r="G267" t="s">
        <v>3388</v>
      </c>
      <c r="H267" t="s">
        <v>3379</v>
      </c>
      <c r="I267" t="s">
        <v>3380</v>
      </c>
    </row>
    <row r="268" spans="1:9" hidden="1">
      <c r="A268" t="s">
        <v>3375</v>
      </c>
      <c r="B268" t="s">
        <v>3376</v>
      </c>
      <c r="C268" s="31" t="s">
        <v>2529</v>
      </c>
      <c r="D268" s="1">
        <f t="shared" si="4"/>
        <v>45</v>
      </c>
      <c r="E268" t="s">
        <v>238</v>
      </c>
      <c r="F268" s="31" t="s">
        <v>3390</v>
      </c>
      <c r="G268" t="s">
        <v>3391</v>
      </c>
      <c r="H268" t="s">
        <v>3379</v>
      </c>
      <c r="I268" t="s">
        <v>3380</v>
      </c>
    </row>
    <row r="269" spans="1:9" hidden="1">
      <c r="A269" t="s">
        <v>3375</v>
      </c>
      <c r="B269" t="s">
        <v>3392</v>
      </c>
      <c r="C269" s="31" t="s">
        <v>2529</v>
      </c>
      <c r="D269" s="1">
        <f t="shared" si="4"/>
        <v>45</v>
      </c>
      <c r="E269" t="s">
        <v>238</v>
      </c>
      <c r="F269" s="31" t="s">
        <v>3393</v>
      </c>
      <c r="G269" t="s">
        <v>3394</v>
      </c>
      <c r="H269" t="s">
        <v>3379</v>
      </c>
      <c r="I269" t="s">
        <v>3380</v>
      </c>
    </row>
    <row r="270" spans="1:9" hidden="1">
      <c r="A270" t="s">
        <v>3375</v>
      </c>
      <c r="B270" t="s">
        <v>3389</v>
      </c>
      <c r="C270" s="31" t="s">
        <v>2529</v>
      </c>
      <c r="D270" s="1">
        <f t="shared" si="4"/>
        <v>45</v>
      </c>
      <c r="E270" t="s">
        <v>238</v>
      </c>
      <c r="F270" s="31" t="s">
        <v>3395</v>
      </c>
      <c r="G270" t="s">
        <v>3396</v>
      </c>
      <c r="H270" t="s">
        <v>3379</v>
      </c>
      <c r="I270" t="s">
        <v>3380</v>
      </c>
    </row>
    <row r="271" spans="1:9" hidden="1">
      <c r="A271" t="s">
        <v>3375</v>
      </c>
      <c r="B271" t="s">
        <v>3397</v>
      </c>
      <c r="C271" s="31" t="s">
        <v>2529</v>
      </c>
      <c r="D271" s="1">
        <f t="shared" si="4"/>
        <v>45</v>
      </c>
      <c r="E271" t="s">
        <v>238</v>
      </c>
      <c r="F271" s="31" t="s">
        <v>3395</v>
      </c>
      <c r="G271" t="s">
        <v>3396</v>
      </c>
      <c r="H271" t="s">
        <v>3379</v>
      </c>
      <c r="I271" t="s">
        <v>3380</v>
      </c>
    </row>
    <row r="272" spans="1:9" hidden="1">
      <c r="A272" t="s">
        <v>3375</v>
      </c>
      <c r="B272" t="s">
        <v>3389</v>
      </c>
      <c r="C272" s="31" t="s">
        <v>2529</v>
      </c>
      <c r="D272" s="1">
        <f t="shared" si="4"/>
        <v>45</v>
      </c>
      <c r="E272" t="s">
        <v>238</v>
      </c>
      <c r="F272" s="31" t="s">
        <v>3398</v>
      </c>
      <c r="G272" t="s">
        <v>3399</v>
      </c>
      <c r="H272" t="s">
        <v>3379</v>
      </c>
      <c r="I272" t="s">
        <v>3380</v>
      </c>
    </row>
    <row r="273" spans="1:9" hidden="1">
      <c r="A273" t="s">
        <v>3375</v>
      </c>
      <c r="B273" t="s">
        <v>3400</v>
      </c>
      <c r="C273" s="31" t="s">
        <v>2529</v>
      </c>
      <c r="D273" s="1">
        <f t="shared" si="4"/>
        <v>45</v>
      </c>
      <c r="E273" t="s">
        <v>238</v>
      </c>
      <c r="F273" s="31" t="s">
        <v>3401</v>
      </c>
      <c r="G273" t="s">
        <v>3402</v>
      </c>
      <c r="H273" t="s">
        <v>3379</v>
      </c>
      <c r="I273" t="s">
        <v>3380</v>
      </c>
    </row>
    <row r="274" spans="1:9" hidden="1">
      <c r="A274" t="s">
        <v>3375</v>
      </c>
      <c r="B274" t="s">
        <v>3376</v>
      </c>
      <c r="C274" s="31" t="s">
        <v>2529</v>
      </c>
      <c r="D274" s="1">
        <f t="shared" si="4"/>
        <v>45</v>
      </c>
      <c r="E274" t="s">
        <v>238</v>
      </c>
      <c r="F274" s="31" t="s">
        <v>3403</v>
      </c>
      <c r="G274" t="s">
        <v>3404</v>
      </c>
      <c r="H274" t="s">
        <v>3379</v>
      </c>
      <c r="I274" t="s">
        <v>3380</v>
      </c>
    </row>
    <row r="275" spans="1:9" hidden="1">
      <c r="A275" t="s">
        <v>3375</v>
      </c>
      <c r="B275" t="s">
        <v>3397</v>
      </c>
      <c r="C275" s="31" t="s">
        <v>2529</v>
      </c>
      <c r="D275" s="1">
        <f t="shared" si="4"/>
        <v>45</v>
      </c>
      <c r="E275" t="s">
        <v>238</v>
      </c>
      <c r="F275" s="31" t="s">
        <v>3403</v>
      </c>
      <c r="G275" t="s">
        <v>3404</v>
      </c>
      <c r="H275" t="s">
        <v>3379</v>
      </c>
      <c r="I275" t="s">
        <v>3380</v>
      </c>
    </row>
    <row r="276" spans="1:9" hidden="1">
      <c r="A276" t="s">
        <v>3375</v>
      </c>
      <c r="B276" t="s">
        <v>3376</v>
      </c>
      <c r="C276" s="31" t="s">
        <v>2529</v>
      </c>
      <c r="D276" s="1">
        <f t="shared" si="4"/>
        <v>45</v>
      </c>
      <c r="E276" t="s">
        <v>238</v>
      </c>
      <c r="F276" s="31" t="s">
        <v>3405</v>
      </c>
      <c r="G276" t="s">
        <v>3406</v>
      </c>
      <c r="H276" t="s">
        <v>3379</v>
      </c>
      <c r="I276" t="s">
        <v>3380</v>
      </c>
    </row>
    <row r="277" spans="1:9" hidden="1">
      <c r="A277" t="s">
        <v>3375</v>
      </c>
      <c r="B277" t="s">
        <v>3376</v>
      </c>
      <c r="C277" s="31" t="s">
        <v>2529</v>
      </c>
      <c r="D277" s="1">
        <f t="shared" si="4"/>
        <v>45</v>
      </c>
      <c r="E277" t="s">
        <v>238</v>
      </c>
      <c r="F277" s="31" t="s">
        <v>3407</v>
      </c>
      <c r="G277" t="s">
        <v>3408</v>
      </c>
      <c r="H277" t="s">
        <v>3379</v>
      </c>
      <c r="I277" t="s">
        <v>3380</v>
      </c>
    </row>
    <row r="278" spans="1:9" hidden="1">
      <c r="A278" t="s">
        <v>3375</v>
      </c>
      <c r="B278" t="s">
        <v>3376</v>
      </c>
      <c r="C278" s="31" t="s">
        <v>2529</v>
      </c>
      <c r="D278" s="1">
        <f t="shared" si="4"/>
        <v>45</v>
      </c>
      <c r="E278" t="s">
        <v>238</v>
      </c>
      <c r="F278" s="31" t="s">
        <v>3610</v>
      </c>
      <c r="G278" t="s">
        <v>3611</v>
      </c>
      <c r="H278" t="s">
        <v>3379</v>
      </c>
      <c r="I278" t="s">
        <v>3380</v>
      </c>
    </row>
    <row r="279" spans="1:9" hidden="1">
      <c r="A279" t="s">
        <v>3375</v>
      </c>
      <c r="B279" t="s">
        <v>3376</v>
      </c>
      <c r="C279" s="31" t="s">
        <v>2529</v>
      </c>
      <c r="D279" s="1">
        <f t="shared" si="4"/>
        <v>45</v>
      </c>
      <c r="E279" t="s">
        <v>238</v>
      </c>
      <c r="F279" s="31" t="s">
        <v>3413</v>
      </c>
      <c r="G279" t="s">
        <v>3414</v>
      </c>
      <c r="H279" t="s">
        <v>3379</v>
      </c>
      <c r="I279" t="s">
        <v>3380</v>
      </c>
    </row>
    <row r="280" spans="1:9" hidden="1">
      <c r="A280" t="s">
        <v>3375</v>
      </c>
      <c r="B280" t="s">
        <v>3397</v>
      </c>
      <c r="C280" s="31" t="s">
        <v>2529</v>
      </c>
      <c r="D280" s="1">
        <f t="shared" si="4"/>
        <v>45</v>
      </c>
      <c r="E280" t="s">
        <v>238</v>
      </c>
      <c r="F280" s="31" t="s">
        <v>3413</v>
      </c>
      <c r="G280" t="s">
        <v>3414</v>
      </c>
      <c r="H280" t="s">
        <v>3379</v>
      </c>
      <c r="I280" t="s">
        <v>3380</v>
      </c>
    </row>
    <row r="281" spans="1:9" hidden="1">
      <c r="A281" t="s">
        <v>3375</v>
      </c>
      <c r="B281" t="s">
        <v>3376</v>
      </c>
      <c r="C281" s="31" t="s">
        <v>2529</v>
      </c>
      <c r="D281" s="1">
        <f t="shared" si="4"/>
        <v>45</v>
      </c>
      <c r="E281" t="s">
        <v>238</v>
      </c>
      <c r="F281" s="31" t="s">
        <v>3415</v>
      </c>
      <c r="G281" t="s">
        <v>3416</v>
      </c>
      <c r="H281" t="s">
        <v>3379</v>
      </c>
      <c r="I281" t="s">
        <v>3380</v>
      </c>
    </row>
    <row r="282" spans="1:9" hidden="1">
      <c r="A282" t="s">
        <v>3375</v>
      </c>
      <c r="B282" t="s">
        <v>3376</v>
      </c>
      <c r="C282" s="31" t="s">
        <v>2529</v>
      </c>
      <c r="D282" s="1">
        <f t="shared" si="4"/>
        <v>45</v>
      </c>
      <c r="E282" t="s">
        <v>238</v>
      </c>
      <c r="F282" s="31" t="s">
        <v>3421</v>
      </c>
      <c r="G282" t="s">
        <v>3422</v>
      </c>
      <c r="H282" t="s">
        <v>3379</v>
      </c>
      <c r="I282" t="s">
        <v>3380</v>
      </c>
    </row>
    <row r="283" spans="1:9" hidden="1">
      <c r="A283" t="s">
        <v>3375</v>
      </c>
      <c r="B283" t="s">
        <v>3376</v>
      </c>
      <c r="C283" s="31" t="s">
        <v>2529</v>
      </c>
      <c r="D283" s="1">
        <f t="shared" si="4"/>
        <v>45</v>
      </c>
      <c r="E283" t="s">
        <v>238</v>
      </c>
      <c r="F283" s="31" t="s">
        <v>3429</v>
      </c>
      <c r="G283" t="s">
        <v>3430</v>
      </c>
      <c r="H283" t="s">
        <v>3379</v>
      </c>
      <c r="I283" t="s">
        <v>3380</v>
      </c>
    </row>
    <row r="284" spans="1:9" hidden="1">
      <c r="A284" t="s">
        <v>3375</v>
      </c>
      <c r="B284" t="s">
        <v>3389</v>
      </c>
      <c r="C284" s="31" t="s">
        <v>2529</v>
      </c>
      <c r="D284" s="1">
        <f t="shared" si="4"/>
        <v>45</v>
      </c>
      <c r="E284" t="s">
        <v>238</v>
      </c>
      <c r="F284" s="31" t="s">
        <v>3429</v>
      </c>
      <c r="G284" t="s">
        <v>3430</v>
      </c>
      <c r="H284" t="s">
        <v>3379</v>
      </c>
      <c r="I284" t="s">
        <v>3380</v>
      </c>
    </row>
    <row r="285" spans="1:9" hidden="1">
      <c r="A285" t="s">
        <v>3375</v>
      </c>
      <c r="B285" t="s">
        <v>3376</v>
      </c>
      <c r="C285" s="31" t="s">
        <v>2529</v>
      </c>
      <c r="D285" s="1">
        <f t="shared" si="4"/>
        <v>45</v>
      </c>
      <c r="E285" t="s">
        <v>238</v>
      </c>
      <c r="F285" s="31" t="s">
        <v>3431</v>
      </c>
      <c r="G285" t="s">
        <v>3432</v>
      </c>
      <c r="H285" t="s">
        <v>3379</v>
      </c>
      <c r="I285" t="s">
        <v>3380</v>
      </c>
    </row>
    <row r="286" spans="1:9" hidden="1">
      <c r="A286" t="s">
        <v>3375</v>
      </c>
      <c r="B286" t="s">
        <v>3400</v>
      </c>
      <c r="C286" s="31" t="s">
        <v>2529</v>
      </c>
      <c r="D286" s="1">
        <f t="shared" si="4"/>
        <v>45</v>
      </c>
      <c r="E286" t="s">
        <v>238</v>
      </c>
      <c r="F286" s="31" t="s">
        <v>3431</v>
      </c>
      <c r="G286" t="s">
        <v>3432</v>
      </c>
      <c r="H286" t="s">
        <v>3379</v>
      </c>
      <c r="I286" t="s">
        <v>3380</v>
      </c>
    </row>
    <row r="287" spans="1:9" hidden="1">
      <c r="A287" t="s">
        <v>3375</v>
      </c>
      <c r="B287" t="s">
        <v>3376</v>
      </c>
      <c r="C287" s="31" t="s">
        <v>2529</v>
      </c>
      <c r="D287" s="1">
        <f t="shared" si="4"/>
        <v>45</v>
      </c>
      <c r="E287" t="s">
        <v>238</v>
      </c>
      <c r="F287" s="31" t="s">
        <v>3433</v>
      </c>
      <c r="G287" t="s">
        <v>3434</v>
      </c>
      <c r="H287" t="s">
        <v>3379</v>
      </c>
      <c r="I287" t="s">
        <v>3380</v>
      </c>
    </row>
    <row r="288" spans="1:9" hidden="1">
      <c r="A288" t="s">
        <v>3375</v>
      </c>
      <c r="B288" t="s">
        <v>3400</v>
      </c>
      <c r="C288" s="31" t="s">
        <v>2529</v>
      </c>
      <c r="D288" s="1">
        <f t="shared" si="4"/>
        <v>45</v>
      </c>
      <c r="E288" t="s">
        <v>238</v>
      </c>
      <c r="F288" s="31" t="s">
        <v>3433</v>
      </c>
      <c r="G288" t="s">
        <v>3434</v>
      </c>
      <c r="H288" t="s">
        <v>3379</v>
      </c>
      <c r="I288" t="s">
        <v>3380</v>
      </c>
    </row>
    <row r="289" spans="1:9" hidden="1">
      <c r="A289" t="s">
        <v>3375</v>
      </c>
      <c r="B289" t="s">
        <v>3376</v>
      </c>
      <c r="C289" s="31" t="s">
        <v>2529</v>
      </c>
      <c r="D289" s="1">
        <f t="shared" si="4"/>
        <v>45</v>
      </c>
      <c r="E289" t="s">
        <v>238</v>
      </c>
      <c r="F289" s="31" t="s">
        <v>3435</v>
      </c>
      <c r="G289" t="s">
        <v>3436</v>
      </c>
      <c r="H289" t="s">
        <v>3379</v>
      </c>
      <c r="I289" t="s">
        <v>3380</v>
      </c>
    </row>
    <row r="290" spans="1:9" hidden="1">
      <c r="A290" t="s">
        <v>3375</v>
      </c>
      <c r="B290" t="s">
        <v>3376</v>
      </c>
      <c r="C290" s="31" t="s">
        <v>2529</v>
      </c>
      <c r="D290" s="1">
        <f t="shared" si="4"/>
        <v>45</v>
      </c>
      <c r="E290" t="s">
        <v>238</v>
      </c>
      <c r="F290" s="31" t="s">
        <v>3359</v>
      </c>
      <c r="G290" t="s">
        <v>3360</v>
      </c>
      <c r="H290" t="s">
        <v>3379</v>
      </c>
      <c r="I290" t="s">
        <v>3380</v>
      </c>
    </row>
    <row r="291" spans="1:9" hidden="1">
      <c r="A291" t="s">
        <v>3375</v>
      </c>
      <c r="B291" t="s">
        <v>3376</v>
      </c>
      <c r="C291" s="31" t="s">
        <v>2529</v>
      </c>
      <c r="D291" s="1">
        <f t="shared" si="4"/>
        <v>45</v>
      </c>
      <c r="E291" t="s">
        <v>238</v>
      </c>
      <c r="F291" s="31" t="s">
        <v>3437</v>
      </c>
      <c r="G291" t="s">
        <v>3438</v>
      </c>
      <c r="H291" t="s">
        <v>3379</v>
      </c>
      <c r="I291" t="s">
        <v>3380</v>
      </c>
    </row>
    <row r="292" spans="1:9" hidden="1">
      <c r="A292" t="s">
        <v>3375</v>
      </c>
      <c r="B292" t="s">
        <v>3376</v>
      </c>
      <c r="C292" s="31" t="s">
        <v>2529</v>
      </c>
      <c r="D292" s="1">
        <f t="shared" si="4"/>
        <v>45</v>
      </c>
      <c r="E292" t="s">
        <v>238</v>
      </c>
      <c r="F292" s="31" t="s">
        <v>3439</v>
      </c>
      <c r="G292" t="s">
        <v>3440</v>
      </c>
      <c r="H292" t="s">
        <v>3379</v>
      </c>
      <c r="I292" t="s">
        <v>3380</v>
      </c>
    </row>
    <row r="293" spans="1:9" hidden="1">
      <c r="A293" t="s">
        <v>3375</v>
      </c>
      <c r="B293" t="s">
        <v>3376</v>
      </c>
      <c r="C293" s="31" t="s">
        <v>2529</v>
      </c>
      <c r="D293" s="1">
        <f t="shared" si="4"/>
        <v>45</v>
      </c>
      <c r="E293" t="s">
        <v>238</v>
      </c>
      <c r="F293" s="31" t="s">
        <v>3686</v>
      </c>
      <c r="G293" t="s">
        <v>3687</v>
      </c>
      <c r="H293" t="s">
        <v>3379</v>
      </c>
      <c r="I293" t="s">
        <v>3380</v>
      </c>
    </row>
    <row r="294" spans="1:9" hidden="1">
      <c r="A294" t="s">
        <v>3375</v>
      </c>
      <c r="B294" t="s">
        <v>3376</v>
      </c>
      <c r="C294" s="31" t="s">
        <v>2529</v>
      </c>
      <c r="D294" s="1">
        <f t="shared" si="4"/>
        <v>45</v>
      </c>
      <c r="E294" t="s">
        <v>238</v>
      </c>
      <c r="F294" s="31" t="s">
        <v>3586</v>
      </c>
      <c r="G294" t="s">
        <v>3587</v>
      </c>
      <c r="H294" t="s">
        <v>3379</v>
      </c>
      <c r="I294" t="s">
        <v>3380</v>
      </c>
    </row>
    <row r="295" spans="1:9" hidden="1">
      <c r="A295" t="s">
        <v>3375</v>
      </c>
      <c r="B295" t="s">
        <v>3376</v>
      </c>
      <c r="C295" s="31" t="s">
        <v>2529</v>
      </c>
      <c r="D295" s="1">
        <f t="shared" si="4"/>
        <v>45</v>
      </c>
      <c r="E295" t="s">
        <v>238</v>
      </c>
      <c r="F295" s="31" t="s">
        <v>3596</v>
      </c>
      <c r="G295" t="s">
        <v>3597</v>
      </c>
      <c r="H295" t="s">
        <v>3379</v>
      </c>
      <c r="I295" t="s">
        <v>3380</v>
      </c>
    </row>
    <row r="296" spans="1:9" hidden="1">
      <c r="A296" t="s">
        <v>3375</v>
      </c>
      <c r="B296" t="s">
        <v>3389</v>
      </c>
      <c r="C296" s="31" t="s">
        <v>2530</v>
      </c>
      <c r="D296" s="1">
        <f t="shared" si="4"/>
        <v>45</v>
      </c>
      <c r="E296" t="s">
        <v>282</v>
      </c>
      <c r="F296" s="31" t="s">
        <v>3610</v>
      </c>
      <c r="G296" t="s">
        <v>3611</v>
      </c>
      <c r="H296" t="s">
        <v>3379</v>
      </c>
      <c r="I296" t="s">
        <v>3380</v>
      </c>
    </row>
    <row r="297" spans="1:9" hidden="1">
      <c r="A297" t="s">
        <v>3375</v>
      </c>
      <c r="B297" t="s">
        <v>3400</v>
      </c>
      <c r="C297" s="31" t="s">
        <v>2531</v>
      </c>
      <c r="D297" s="1">
        <f t="shared" si="4"/>
        <v>45</v>
      </c>
      <c r="E297" t="s">
        <v>666</v>
      </c>
      <c r="F297" s="31" t="s">
        <v>3390</v>
      </c>
      <c r="G297" t="s">
        <v>3391</v>
      </c>
      <c r="H297" t="s">
        <v>3379</v>
      </c>
      <c r="I297" t="s">
        <v>3380</v>
      </c>
    </row>
    <row r="298" spans="1:9" hidden="1">
      <c r="A298" t="s">
        <v>3375</v>
      </c>
      <c r="B298" t="s">
        <v>3400</v>
      </c>
      <c r="C298" s="31" t="s">
        <v>2531</v>
      </c>
      <c r="D298" s="1">
        <f t="shared" si="4"/>
        <v>45</v>
      </c>
      <c r="E298" t="s">
        <v>666</v>
      </c>
      <c r="F298" s="31" t="s">
        <v>3401</v>
      </c>
      <c r="G298" t="s">
        <v>3402</v>
      </c>
      <c r="H298" t="s">
        <v>3379</v>
      </c>
      <c r="I298" t="s">
        <v>3380</v>
      </c>
    </row>
    <row r="299" spans="1:9" hidden="1">
      <c r="A299" t="s">
        <v>3375</v>
      </c>
      <c r="B299" t="s">
        <v>3400</v>
      </c>
      <c r="C299" s="31" t="s">
        <v>2531</v>
      </c>
      <c r="D299" s="1">
        <f t="shared" si="4"/>
        <v>45</v>
      </c>
      <c r="E299" t="s">
        <v>666</v>
      </c>
      <c r="F299" s="31" t="s">
        <v>3405</v>
      </c>
      <c r="G299" t="s">
        <v>3406</v>
      </c>
      <c r="H299" t="s">
        <v>3379</v>
      </c>
      <c r="I299" t="s">
        <v>3380</v>
      </c>
    </row>
    <row r="300" spans="1:9" hidden="1">
      <c r="A300" t="s">
        <v>3375</v>
      </c>
      <c r="B300" t="s">
        <v>3451</v>
      </c>
      <c r="C300" s="31" t="s">
        <v>2532</v>
      </c>
      <c r="D300" s="1">
        <f t="shared" si="4"/>
        <v>45</v>
      </c>
      <c r="E300" t="s">
        <v>836</v>
      </c>
      <c r="F300" s="31" t="s">
        <v>3307</v>
      </c>
      <c r="G300" t="s">
        <v>3308</v>
      </c>
      <c r="H300" t="s">
        <v>3379</v>
      </c>
      <c r="I300" t="s">
        <v>3380</v>
      </c>
    </row>
    <row r="301" spans="1:9" hidden="1">
      <c r="A301" t="s">
        <v>3375</v>
      </c>
      <c r="B301" t="s">
        <v>3451</v>
      </c>
      <c r="C301" s="31" t="s">
        <v>2533</v>
      </c>
      <c r="D301" s="1">
        <f t="shared" si="4"/>
        <v>45</v>
      </c>
      <c r="E301" t="s">
        <v>202</v>
      </c>
      <c r="F301" s="31" t="s">
        <v>3688</v>
      </c>
      <c r="G301" t="s">
        <v>3689</v>
      </c>
      <c r="H301" t="s">
        <v>3379</v>
      </c>
      <c r="I301" t="s">
        <v>3380</v>
      </c>
    </row>
    <row r="302" spans="1:9" hidden="1">
      <c r="A302" t="s">
        <v>3375</v>
      </c>
      <c r="B302" t="s">
        <v>3397</v>
      </c>
      <c r="C302" s="31" t="s">
        <v>2534</v>
      </c>
      <c r="D302" s="1">
        <f t="shared" si="4"/>
        <v>45</v>
      </c>
      <c r="E302" t="s">
        <v>270</v>
      </c>
      <c r="F302" s="31" t="s">
        <v>3307</v>
      </c>
      <c r="G302" t="s">
        <v>3308</v>
      </c>
      <c r="H302" t="s">
        <v>3379</v>
      </c>
      <c r="I302" t="s">
        <v>3380</v>
      </c>
    </row>
    <row r="303" spans="1:9" hidden="1">
      <c r="A303" t="s">
        <v>3375</v>
      </c>
      <c r="B303" t="s">
        <v>3400</v>
      </c>
      <c r="C303" s="31" t="s">
        <v>2535</v>
      </c>
      <c r="D303" s="1">
        <f t="shared" si="4"/>
        <v>45</v>
      </c>
      <c r="E303" t="s">
        <v>236</v>
      </c>
      <c r="F303" s="31" t="s">
        <v>3405</v>
      </c>
      <c r="G303" t="s">
        <v>3406</v>
      </c>
      <c r="H303" t="s">
        <v>3379</v>
      </c>
      <c r="I303" t="s">
        <v>3380</v>
      </c>
    </row>
    <row r="304" spans="1:9" hidden="1">
      <c r="A304" t="s">
        <v>3375</v>
      </c>
      <c r="B304" t="s">
        <v>3392</v>
      </c>
      <c r="C304" s="31" t="s">
        <v>2535</v>
      </c>
      <c r="D304" s="1">
        <f t="shared" si="4"/>
        <v>45</v>
      </c>
      <c r="E304" t="s">
        <v>236</v>
      </c>
      <c r="F304" s="31" t="s">
        <v>3405</v>
      </c>
      <c r="G304" t="s">
        <v>3406</v>
      </c>
      <c r="H304" t="s">
        <v>3379</v>
      </c>
      <c r="I304" t="s">
        <v>3380</v>
      </c>
    </row>
    <row r="305" spans="1:9" hidden="1">
      <c r="A305" t="s">
        <v>3375</v>
      </c>
      <c r="B305" t="s">
        <v>3451</v>
      </c>
      <c r="C305" s="31" t="s">
        <v>2538</v>
      </c>
      <c r="D305" s="1">
        <f t="shared" si="4"/>
        <v>45</v>
      </c>
      <c r="E305" t="s">
        <v>2537</v>
      </c>
      <c r="F305" s="31" t="s">
        <v>3307</v>
      </c>
      <c r="G305" t="s">
        <v>3308</v>
      </c>
      <c r="H305" t="s">
        <v>3379</v>
      </c>
      <c r="I305" t="s">
        <v>3380</v>
      </c>
    </row>
    <row r="306" spans="1:9" hidden="1">
      <c r="A306" t="s">
        <v>3375</v>
      </c>
      <c r="B306" t="s">
        <v>3392</v>
      </c>
      <c r="C306" s="31" t="s">
        <v>2539</v>
      </c>
      <c r="D306" s="1">
        <f t="shared" si="4"/>
        <v>45</v>
      </c>
      <c r="E306" t="s">
        <v>192</v>
      </c>
      <c r="F306" s="31" t="s">
        <v>3686</v>
      </c>
      <c r="G306" t="s">
        <v>3687</v>
      </c>
      <c r="H306" t="s">
        <v>3379</v>
      </c>
      <c r="I306" t="s">
        <v>3380</v>
      </c>
    </row>
    <row r="307" spans="1:9" hidden="1">
      <c r="A307" t="s">
        <v>3375</v>
      </c>
      <c r="B307" t="s">
        <v>3397</v>
      </c>
      <c r="C307" s="31" t="s">
        <v>2540</v>
      </c>
      <c r="D307" s="1">
        <f t="shared" si="4"/>
        <v>45</v>
      </c>
      <c r="E307" t="s">
        <v>168</v>
      </c>
      <c r="F307" s="31" t="s">
        <v>3415</v>
      </c>
      <c r="G307" t="s">
        <v>3416</v>
      </c>
      <c r="H307" t="s">
        <v>3379</v>
      </c>
      <c r="I307" t="s">
        <v>3380</v>
      </c>
    </row>
    <row r="308" spans="1:9" hidden="1">
      <c r="A308" t="s">
        <v>3375</v>
      </c>
      <c r="B308" t="s">
        <v>3397</v>
      </c>
      <c r="C308" s="31" t="s">
        <v>2540</v>
      </c>
      <c r="D308" s="1">
        <f t="shared" si="4"/>
        <v>45</v>
      </c>
      <c r="E308" t="s">
        <v>168</v>
      </c>
      <c r="F308" s="31" t="s">
        <v>3586</v>
      </c>
      <c r="G308" t="s">
        <v>3587</v>
      </c>
      <c r="H308" t="s">
        <v>3379</v>
      </c>
      <c r="I308" t="s">
        <v>3380</v>
      </c>
    </row>
    <row r="309" spans="1:9" hidden="1">
      <c r="A309" t="s">
        <v>3375</v>
      </c>
      <c r="B309" t="s">
        <v>3397</v>
      </c>
      <c r="C309" s="31" t="s">
        <v>2540</v>
      </c>
      <c r="D309" s="1">
        <f t="shared" si="4"/>
        <v>45</v>
      </c>
      <c r="E309" t="s">
        <v>168</v>
      </c>
      <c r="F309" s="31" t="s">
        <v>3618</v>
      </c>
      <c r="G309" t="s">
        <v>3619</v>
      </c>
      <c r="H309" t="s">
        <v>3379</v>
      </c>
      <c r="I309" t="s">
        <v>3380</v>
      </c>
    </row>
    <row r="310" spans="1:9" hidden="1">
      <c r="A310" t="s">
        <v>3375</v>
      </c>
      <c r="B310" t="s">
        <v>3397</v>
      </c>
      <c r="C310" s="31" t="s">
        <v>2540</v>
      </c>
      <c r="D310" s="1">
        <f t="shared" si="4"/>
        <v>45</v>
      </c>
      <c r="E310" t="s">
        <v>168</v>
      </c>
      <c r="F310" s="31" t="s">
        <v>3211</v>
      </c>
      <c r="G310" t="s">
        <v>3212</v>
      </c>
      <c r="H310" t="s">
        <v>3379</v>
      </c>
      <c r="I310" t="s">
        <v>3380</v>
      </c>
    </row>
    <row r="311" spans="1:9" hidden="1">
      <c r="A311" t="s">
        <v>3375</v>
      </c>
      <c r="B311" t="s">
        <v>3397</v>
      </c>
      <c r="C311" s="31" t="s">
        <v>2541</v>
      </c>
      <c r="D311" s="1">
        <f t="shared" si="4"/>
        <v>45</v>
      </c>
      <c r="E311" t="s">
        <v>396</v>
      </c>
      <c r="F311" s="31" t="s">
        <v>3307</v>
      </c>
      <c r="G311" t="s">
        <v>3308</v>
      </c>
      <c r="H311" t="s">
        <v>3379</v>
      </c>
      <c r="I311" t="s">
        <v>3380</v>
      </c>
    </row>
    <row r="312" spans="1:9" hidden="1">
      <c r="A312" t="s">
        <v>3375</v>
      </c>
      <c r="B312" t="s">
        <v>3397</v>
      </c>
      <c r="C312" s="31" t="s">
        <v>2542</v>
      </c>
      <c r="D312" s="1">
        <f t="shared" si="4"/>
        <v>45</v>
      </c>
      <c r="E312" t="s">
        <v>542</v>
      </c>
      <c r="F312" s="31" t="s">
        <v>3369</v>
      </c>
      <c r="G312" t="s">
        <v>3370</v>
      </c>
      <c r="H312" t="s">
        <v>3379</v>
      </c>
      <c r="I312" t="s">
        <v>3380</v>
      </c>
    </row>
    <row r="313" spans="1:9" hidden="1">
      <c r="A313" t="s">
        <v>3375</v>
      </c>
      <c r="B313" t="s">
        <v>3397</v>
      </c>
      <c r="C313" s="31" t="s">
        <v>2543</v>
      </c>
      <c r="D313" s="1">
        <f t="shared" si="4"/>
        <v>45</v>
      </c>
      <c r="E313" t="s">
        <v>210</v>
      </c>
      <c r="F313" s="31" t="s">
        <v>3307</v>
      </c>
      <c r="G313" t="s">
        <v>3308</v>
      </c>
      <c r="H313" t="s">
        <v>3379</v>
      </c>
      <c r="I313" t="s">
        <v>3380</v>
      </c>
    </row>
    <row r="314" spans="1:9" hidden="1">
      <c r="A314" t="s">
        <v>3375</v>
      </c>
      <c r="B314" t="s">
        <v>3397</v>
      </c>
      <c r="C314" s="31" t="s">
        <v>2546</v>
      </c>
      <c r="D314" s="1">
        <f t="shared" si="4"/>
        <v>45</v>
      </c>
      <c r="E314" t="s">
        <v>2545</v>
      </c>
      <c r="F314" s="31" t="s">
        <v>3307</v>
      </c>
      <c r="G314" t="s">
        <v>3308</v>
      </c>
      <c r="H314" t="s">
        <v>3379</v>
      </c>
      <c r="I314" t="s">
        <v>3380</v>
      </c>
    </row>
    <row r="315" spans="1:9" hidden="1">
      <c r="A315" t="s">
        <v>3375</v>
      </c>
      <c r="B315" t="s">
        <v>3451</v>
      </c>
      <c r="C315" s="31" t="s">
        <v>2633</v>
      </c>
      <c r="D315" s="1">
        <f t="shared" si="4"/>
        <v>49</v>
      </c>
      <c r="E315" t="s">
        <v>258</v>
      </c>
      <c r="F315" s="31" t="s">
        <v>3690</v>
      </c>
      <c r="G315" t="s">
        <v>3691</v>
      </c>
      <c r="H315" t="s">
        <v>3379</v>
      </c>
      <c r="I315" t="s">
        <v>3380</v>
      </c>
    </row>
    <row r="316" spans="1:9" hidden="1">
      <c r="A316" t="s">
        <v>3375</v>
      </c>
      <c r="B316" t="s">
        <v>3451</v>
      </c>
      <c r="C316" s="31" t="s">
        <v>2633</v>
      </c>
      <c r="D316" s="1">
        <f t="shared" si="4"/>
        <v>49</v>
      </c>
      <c r="E316" t="s">
        <v>258</v>
      </c>
      <c r="F316" s="31" t="s">
        <v>3688</v>
      </c>
      <c r="G316" t="s">
        <v>3689</v>
      </c>
      <c r="H316" t="s">
        <v>3379</v>
      </c>
      <c r="I316" t="s">
        <v>3380</v>
      </c>
    </row>
    <row r="317" spans="1:9" hidden="1">
      <c r="A317" t="s">
        <v>3375</v>
      </c>
      <c r="B317" t="s">
        <v>3451</v>
      </c>
      <c r="C317" s="31" t="s">
        <v>2633</v>
      </c>
      <c r="D317" s="1">
        <f t="shared" si="4"/>
        <v>49</v>
      </c>
      <c r="E317" t="s">
        <v>258</v>
      </c>
      <c r="F317" s="31" t="s">
        <v>3281</v>
      </c>
      <c r="G317" t="s">
        <v>3282</v>
      </c>
      <c r="H317" t="s">
        <v>3379</v>
      </c>
      <c r="I317" t="s">
        <v>3380</v>
      </c>
    </row>
    <row r="318" spans="1:9" hidden="1">
      <c r="A318" t="s">
        <v>3375</v>
      </c>
      <c r="B318" t="s">
        <v>3692</v>
      </c>
      <c r="C318" s="31" t="s">
        <v>2633</v>
      </c>
      <c r="D318" s="1">
        <f t="shared" si="4"/>
        <v>49</v>
      </c>
      <c r="E318" t="s">
        <v>258</v>
      </c>
      <c r="F318" s="31" t="s">
        <v>3693</v>
      </c>
      <c r="G318" t="s">
        <v>3694</v>
      </c>
      <c r="H318" t="s">
        <v>3379</v>
      </c>
      <c r="I318" t="s">
        <v>3380</v>
      </c>
    </row>
    <row r="319" spans="1:9" hidden="1">
      <c r="A319" t="s">
        <v>3375</v>
      </c>
      <c r="B319" t="s">
        <v>3451</v>
      </c>
      <c r="C319" s="31" t="s">
        <v>2633</v>
      </c>
      <c r="D319" s="1">
        <f t="shared" si="4"/>
        <v>49</v>
      </c>
      <c r="E319" t="s">
        <v>258</v>
      </c>
      <c r="F319" s="31" t="s">
        <v>3695</v>
      </c>
      <c r="G319" t="s">
        <v>3696</v>
      </c>
      <c r="H319" t="s">
        <v>3379</v>
      </c>
      <c r="I319" t="s">
        <v>3380</v>
      </c>
    </row>
    <row r="320" spans="1:9" hidden="1">
      <c r="A320" t="s">
        <v>3375</v>
      </c>
      <c r="B320" t="s">
        <v>3389</v>
      </c>
      <c r="C320" s="31" t="s">
        <v>2685</v>
      </c>
      <c r="D320" s="1">
        <f t="shared" si="4"/>
        <v>51</v>
      </c>
      <c r="E320" t="s">
        <v>134</v>
      </c>
      <c r="F320" s="31" t="s">
        <v>3697</v>
      </c>
      <c r="G320" t="s">
        <v>3698</v>
      </c>
      <c r="H320" t="s">
        <v>3379</v>
      </c>
      <c r="I320" t="s">
        <v>3380</v>
      </c>
    </row>
    <row r="321" spans="1:9" hidden="1">
      <c r="A321" t="s">
        <v>3375</v>
      </c>
      <c r="B321" t="s">
        <v>3389</v>
      </c>
      <c r="C321" s="31" t="s">
        <v>2686</v>
      </c>
      <c r="D321" s="1">
        <f t="shared" si="4"/>
        <v>51</v>
      </c>
      <c r="E321" t="s">
        <v>78</v>
      </c>
      <c r="F321" s="31" t="s">
        <v>3307</v>
      </c>
      <c r="G321" t="s">
        <v>3308</v>
      </c>
      <c r="H321" t="s">
        <v>3379</v>
      </c>
      <c r="I321" t="s">
        <v>3380</v>
      </c>
    </row>
    <row r="322" spans="1:9" hidden="1">
      <c r="A322" t="s">
        <v>3375</v>
      </c>
      <c r="B322" t="s">
        <v>3389</v>
      </c>
      <c r="C322" s="31" t="s">
        <v>2687</v>
      </c>
      <c r="D322" s="1">
        <f t="shared" si="4"/>
        <v>51</v>
      </c>
      <c r="E322" t="s">
        <v>476</v>
      </c>
      <c r="F322" s="31" t="s">
        <v>3697</v>
      </c>
      <c r="G322" t="s">
        <v>3698</v>
      </c>
      <c r="H322" t="s">
        <v>3379</v>
      </c>
      <c r="I322" t="s">
        <v>3380</v>
      </c>
    </row>
    <row r="323" spans="1:9" hidden="1">
      <c r="A323" t="s">
        <v>3375</v>
      </c>
      <c r="B323" t="s">
        <v>3389</v>
      </c>
      <c r="C323" s="31" t="s">
        <v>2693</v>
      </c>
      <c r="D323" s="1">
        <f t="shared" si="4"/>
        <v>51</v>
      </c>
      <c r="E323" t="s">
        <v>2692</v>
      </c>
      <c r="F323" s="31" t="s">
        <v>3307</v>
      </c>
      <c r="G323" t="s">
        <v>3308</v>
      </c>
      <c r="H323" t="s">
        <v>3379</v>
      </c>
      <c r="I323" t="s">
        <v>3380</v>
      </c>
    </row>
    <row r="324" spans="1:9" hidden="1">
      <c r="A324" t="s">
        <v>6109</v>
      </c>
      <c r="B324" t="s">
        <v>6110</v>
      </c>
      <c r="C324" s="31" t="s">
        <v>1808</v>
      </c>
      <c r="D324" s="1">
        <f t="shared" ref="D324:D387" si="5">VALUE(LEFT(C324,2))</f>
        <v>11</v>
      </c>
      <c r="E324" t="s">
        <v>750</v>
      </c>
      <c r="F324" s="31" t="s">
        <v>6111</v>
      </c>
      <c r="G324" t="s">
        <v>6112</v>
      </c>
      <c r="H324" t="s">
        <v>6113</v>
      </c>
      <c r="I324" t="s">
        <v>6114</v>
      </c>
    </row>
    <row r="325" spans="1:9" hidden="1">
      <c r="A325" t="s">
        <v>6109</v>
      </c>
      <c r="B325" t="s">
        <v>6110</v>
      </c>
      <c r="C325" s="31" t="s">
        <v>1808</v>
      </c>
      <c r="D325" s="1">
        <f t="shared" si="5"/>
        <v>11</v>
      </c>
      <c r="E325" t="s">
        <v>750</v>
      </c>
      <c r="F325" s="31" t="s">
        <v>6115</v>
      </c>
      <c r="G325" t="s">
        <v>6116</v>
      </c>
      <c r="H325" t="s">
        <v>6113</v>
      </c>
      <c r="I325" t="s">
        <v>6114</v>
      </c>
    </row>
    <row r="326" spans="1:9" hidden="1">
      <c r="A326" t="s">
        <v>6109</v>
      </c>
      <c r="B326" t="s">
        <v>6110</v>
      </c>
      <c r="C326" s="31" t="s">
        <v>1820</v>
      </c>
      <c r="D326" s="1">
        <f t="shared" si="5"/>
        <v>11</v>
      </c>
      <c r="E326" t="s">
        <v>756</v>
      </c>
      <c r="F326" s="31" t="s">
        <v>6111</v>
      </c>
      <c r="G326" t="s">
        <v>6112</v>
      </c>
      <c r="H326" t="s">
        <v>6113</v>
      </c>
      <c r="I326" t="s">
        <v>6114</v>
      </c>
    </row>
    <row r="327" spans="1:9" hidden="1">
      <c r="A327" t="s">
        <v>6109</v>
      </c>
      <c r="B327" t="s">
        <v>6117</v>
      </c>
      <c r="C327" s="31" t="s">
        <v>1837</v>
      </c>
      <c r="D327" s="1">
        <f t="shared" si="5"/>
        <v>11</v>
      </c>
      <c r="E327" t="s">
        <v>1022</v>
      </c>
      <c r="F327" s="31" t="s">
        <v>4913</v>
      </c>
      <c r="G327" t="s">
        <v>4914</v>
      </c>
      <c r="H327" t="s">
        <v>6113</v>
      </c>
      <c r="I327" t="s">
        <v>6114</v>
      </c>
    </row>
    <row r="328" spans="1:9" hidden="1">
      <c r="A328" t="s">
        <v>6109</v>
      </c>
      <c r="B328" t="s">
        <v>6118</v>
      </c>
      <c r="C328" s="31" t="s">
        <v>1837</v>
      </c>
      <c r="D328" s="1">
        <f t="shared" si="5"/>
        <v>11</v>
      </c>
      <c r="E328" t="s">
        <v>1022</v>
      </c>
      <c r="F328" s="31" t="s">
        <v>4006</v>
      </c>
      <c r="G328" t="s">
        <v>4007</v>
      </c>
      <c r="H328" t="s">
        <v>6113</v>
      </c>
      <c r="I328" t="s">
        <v>6114</v>
      </c>
    </row>
    <row r="329" spans="1:9" hidden="1">
      <c r="A329" t="s">
        <v>6109</v>
      </c>
      <c r="B329" t="s">
        <v>6119</v>
      </c>
      <c r="C329" s="31" t="s">
        <v>1837</v>
      </c>
      <c r="D329" s="1">
        <f t="shared" si="5"/>
        <v>11</v>
      </c>
      <c r="E329" t="s">
        <v>1022</v>
      </c>
      <c r="F329" s="31" t="s">
        <v>4915</v>
      </c>
      <c r="G329" t="s">
        <v>4916</v>
      </c>
      <c r="H329" t="s">
        <v>6113</v>
      </c>
      <c r="I329" t="s">
        <v>6114</v>
      </c>
    </row>
    <row r="330" spans="1:9" hidden="1">
      <c r="A330" t="s">
        <v>6109</v>
      </c>
      <c r="B330" t="s">
        <v>6118</v>
      </c>
      <c r="C330" s="31" t="s">
        <v>1837</v>
      </c>
      <c r="D330" s="1">
        <f t="shared" si="5"/>
        <v>11</v>
      </c>
      <c r="E330" t="s">
        <v>1022</v>
      </c>
      <c r="F330" s="31" t="s">
        <v>2992</v>
      </c>
      <c r="G330" t="s">
        <v>2993</v>
      </c>
      <c r="H330" t="s">
        <v>6113</v>
      </c>
      <c r="I330" t="s">
        <v>6114</v>
      </c>
    </row>
    <row r="331" spans="1:9" hidden="1">
      <c r="A331" t="s">
        <v>6109</v>
      </c>
      <c r="B331" t="s">
        <v>6120</v>
      </c>
      <c r="C331" s="31" t="s">
        <v>1837</v>
      </c>
      <c r="D331" s="1">
        <f t="shared" si="5"/>
        <v>11</v>
      </c>
      <c r="E331" t="s">
        <v>1022</v>
      </c>
      <c r="F331" s="31" t="s">
        <v>3004</v>
      </c>
      <c r="G331" t="s">
        <v>3005</v>
      </c>
      <c r="H331" t="s">
        <v>6113</v>
      </c>
      <c r="I331" t="s">
        <v>6114</v>
      </c>
    </row>
    <row r="332" spans="1:9" hidden="1">
      <c r="A332" t="s">
        <v>6109</v>
      </c>
      <c r="B332" t="s">
        <v>6121</v>
      </c>
      <c r="C332" s="31" t="s">
        <v>1837</v>
      </c>
      <c r="D332" s="1">
        <f t="shared" si="5"/>
        <v>11</v>
      </c>
      <c r="E332" t="s">
        <v>1022</v>
      </c>
      <c r="F332" s="31" t="s">
        <v>4917</v>
      </c>
      <c r="G332" t="s">
        <v>4918</v>
      </c>
      <c r="H332" t="s">
        <v>6113</v>
      </c>
      <c r="I332" t="s">
        <v>6114</v>
      </c>
    </row>
    <row r="333" spans="1:9" hidden="1">
      <c r="A333" t="s">
        <v>6109</v>
      </c>
      <c r="B333" t="s">
        <v>6117</v>
      </c>
      <c r="C333" s="31" t="s">
        <v>1837</v>
      </c>
      <c r="D333" s="1">
        <f t="shared" si="5"/>
        <v>11</v>
      </c>
      <c r="E333" t="s">
        <v>1022</v>
      </c>
      <c r="F333" s="31" t="s">
        <v>4919</v>
      </c>
      <c r="G333" t="s">
        <v>4920</v>
      </c>
      <c r="H333" t="s">
        <v>6113</v>
      </c>
      <c r="I333" t="s">
        <v>6114</v>
      </c>
    </row>
    <row r="334" spans="1:9" hidden="1">
      <c r="A334" t="s">
        <v>6109</v>
      </c>
      <c r="B334" t="s">
        <v>6117</v>
      </c>
      <c r="C334" s="31" t="s">
        <v>1837</v>
      </c>
      <c r="D334" s="1">
        <f t="shared" si="5"/>
        <v>11</v>
      </c>
      <c r="E334" t="s">
        <v>1022</v>
      </c>
      <c r="F334" s="31" t="s">
        <v>4923</v>
      </c>
      <c r="G334" t="s">
        <v>4924</v>
      </c>
      <c r="H334" t="s">
        <v>6113</v>
      </c>
      <c r="I334" t="s">
        <v>6114</v>
      </c>
    </row>
    <row r="335" spans="1:9" hidden="1">
      <c r="A335" t="s">
        <v>6109</v>
      </c>
      <c r="B335" t="s">
        <v>6120</v>
      </c>
      <c r="C335" s="31" t="s">
        <v>1837</v>
      </c>
      <c r="D335" s="1">
        <f t="shared" si="5"/>
        <v>11</v>
      </c>
      <c r="E335" t="s">
        <v>1022</v>
      </c>
      <c r="F335" s="31" t="s">
        <v>3030</v>
      </c>
      <c r="G335" t="s">
        <v>3031</v>
      </c>
      <c r="H335" t="s">
        <v>6113</v>
      </c>
      <c r="I335" t="s">
        <v>6114</v>
      </c>
    </row>
    <row r="336" spans="1:9" hidden="1">
      <c r="A336" t="s">
        <v>6109</v>
      </c>
      <c r="B336" t="s">
        <v>6119</v>
      </c>
      <c r="C336" s="31" t="s">
        <v>1837</v>
      </c>
      <c r="D336" s="1">
        <f t="shared" si="5"/>
        <v>11</v>
      </c>
      <c r="E336" t="s">
        <v>1022</v>
      </c>
      <c r="F336" s="31" t="s">
        <v>4925</v>
      </c>
      <c r="G336" t="s">
        <v>4926</v>
      </c>
      <c r="H336" t="s">
        <v>6113</v>
      </c>
      <c r="I336" t="s">
        <v>6114</v>
      </c>
    </row>
    <row r="337" spans="1:9" hidden="1">
      <c r="A337" t="s">
        <v>6109</v>
      </c>
      <c r="B337" t="s">
        <v>6119</v>
      </c>
      <c r="C337" s="31" t="s">
        <v>1837</v>
      </c>
      <c r="D337" s="1">
        <f t="shared" si="5"/>
        <v>11</v>
      </c>
      <c r="E337" t="s">
        <v>1022</v>
      </c>
      <c r="F337" s="31" t="s">
        <v>4927</v>
      </c>
      <c r="G337" t="s">
        <v>4928</v>
      </c>
      <c r="H337" t="s">
        <v>6113</v>
      </c>
      <c r="I337" t="s">
        <v>6114</v>
      </c>
    </row>
    <row r="338" spans="1:9" hidden="1">
      <c r="A338" t="s">
        <v>6109</v>
      </c>
      <c r="B338" t="s">
        <v>6110</v>
      </c>
      <c r="C338" s="31" t="s">
        <v>1843</v>
      </c>
      <c r="D338" s="1">
        <f t="shared" si="5"/>
        <v>11</v>
      </c>
      <c r="E338" t="s">
        <v>1090</v>
      </c>
      <c r="F338" s="31" t="s">
        <v>4921</v>
      </c>
      <c r="G338" t="s">
        <v>4922</v>
      </c>
      <c r="H338" t="s">
        <v>6113</v>
      </c>
      <c r="I338" t="s">
        <v>6114</v>
      </c>
    </row>
    <row r="339" spans="1:9" hidden="1">
      <c r="A339" t="s">
        <v>6109</v>
      </c>
      <c r="B339" t="s">
        <v>6118</v>
      </c>
      <c r="C339" s="31" t="s">
        <v>1843</v>
      </c>
      <c r="D339" s="1">
        <f t="shared" si="5"/>
        <v>11</v>
      </c>
      <c r="E339" t="s">
        <v>1090</v>
      </c>
      <c r="F339" s="31" t="s">
        <v>4921</v>
      </c>
      <c r="G339" t="s">
        <v>4922</v>
      </c>
      <c r="H339" t="s">
        <v>6113</v>
      </c>
      <c r="I339" t="s">
        <v>6114</v>
      </c>
    </row>
    <row r="340" spans="1:9" hidden="1">
      <c r="A340" t="s">
        <v>6109</v>
      </c>
      <c r="B340" t="s">
        <v>6110</v>
      </c>
      <c r="C340" s="31" t="s">
        <v>1843</v>
      </c>
      <c r="D340" s="1">
        <f t="shared" si="5"/>
        <v>11</v>
      </c>
      <c r="E340" t="s">
        <v>1090</v>
      </c>
      <c r="F340" s="31" t="s">
        <v>3518</v>
      </c>
      <c r="G340" t="s">
        <v>3519</v>
      </c>
      <c r="H340" t="s">
        <v>6113</v>
      </c>
      <c r="I340" t="s">
        <v>6114</v>
      </c>
    </row>
    <row r="341" spans="1:9" hidden="1">
      <c r="A341" t="s">
        <v>6109</v>
      </c>
      <c r="B341" t="s">
        <v>6118</v>
      </c>
      <c r="C341" s="31" t="s">
        <v>1843</v>
      </c>
      <c r="D341" s="1">
        <f t="shared" si="5"/>
        <v>11</v>
      </c>
      <c r="E341" t="s">
        <v>1090</v>
      </c>
      <c r="F341" s="31" t="s">
        <v>3518</v>
      </c>
      <c r="G341" t="s">
        <v>3519</v>
      </c>
      <c r="H341" t="s">
        <v>6113</v>
      </c>
      <c r="I341" t="s">
        <v>6114</v>
      </c>
    </row>
    <row r="342" spans="1:9" hidden="1">
      <c r="A342" t="s">
        <v>6109</v>
      </c>
      <c r="B342" t="s">
        <v>6110</v>
      </c>
      <c r="C342" s="31" t="s">
        <v>1843</v>
      </c>
      <c r="D342" s="1">
        <f t="shared" si="5"/>
        <v>11</v>
      </c>
      <c r="E342" t="s">
        <v>1090</v>
      </c>
      <c r="F342" s="31" t="s">
        <v>3193</v>
      </c>
      <c r="G342" t="s">
        <v>3194</v>
      </c>
      <c r="H342" t="s">
        <v>6113</v>
      </c>
      <c r="I342" t="s">
        <v>6114</v>
      </c>
    </row>
    <row r="343" spans="1:9" hidden="1">
      <c r="A343" t="s">
        <v>6109</v>
      </c>
      <c r="B343" t="s">
        <v>6118</v>
      </c>
      <c r="C343" s="31" t="s">
        <v>1843</v>
      </c>
      <c r="D343" s="1">
        <f t="shared" si="5"/>
        <v>11</v>
      </c>
      <c r="E343" t="s">
        <v>1090</v>
      </c>
      <c r="F343" s="31" t="s">
        <v>3193</v>
      </c>
      <c r="G343" t="s">
        <v>3194</v>
      </c>
      <c r="H343" t="s">
        <v>6113</v>
      </c>
      <c r="I343" t="s">
        <v>6114</v>
      </c>
    </row>
    <row r="344" spans="1:9" hidden="1">
      <c r="A344" t="s">
        <v>6109</v>
      </c>
      <c r="B344" t="s">
        <v>6110</v>
      </c>
      <c r="C344" s="31" t="s">
        <v>1843</v>
      </c>
      <c r="D344" s="1">
        <f t="shared" si="5"/>
        <v>11</v>
      </c>
      <c r="E344" t="s">
        <v>1090</v>
      </c>
      <c r="F344" s="31" t="s">
        <v>3520</v>
      </c>
      <c r="G344" t="s">
        <v>3521</v>
      </c>
      <c r="H344" t="s">
        <v>6113</v>
      </c>
      <c r="I344" t="s">
        <v>6114</v>
      </c>
    </row>
    <row r="345" spans="1:9" hidden="1">
      <c r="A345" t="s">
        <v>6109</v>
      </c>
      <c r="B345" t="s">
        <v>6118</v>
      </c>
      <c r="C345" s="31" t="s">
        <v>1843</v>
      </c>
      <c r="D345" s="1">
        <f t="shared" si="5"/>
        <v>11</v>
      </c>
      <c r="E345" t="s">
        <v>1090</v>
      </c>
      <c r="F345" s="31" t="s">
        <v>3520</v>
      </c>
      <c r="G345" t="s">
        <v>3521</v>
      </c>
      <c r="H345" t="s">
        <v>6113</v>
      </c>
      <c r="I345" t="s">
        <v>6114</v>
      </c>
    </row>
    <row r="346" spans="1:9" hidden="1">
      <c r="A346" t="s">
        <v>6109</v>
      </c>
      <c r="B346" t="s">
        <v>6110</v>
      </c>
      <c r="C346" s="31" t="s">
        <v>1843</v>
      </c>
      <c r="D346" s="1">
        <f t="shared" si="5"/>
        <v>11</v>
      </c>
      <c r="E346" t="s">
        <v>1090</v>
      </c>
      <c r="F346" s="31" t="s">
        <v>3197</v>
      </c>
      <c r="G346" t="s">
        <v>3198</v>
      </c>
      <c r="H346" t="s">
        <v>6113</v>
      </c>
      <c r="I346" t="s">
        <v>6114</v>
      </c>
    </row>
    <row r="347" spans="1:9" hidden="1">
      <c r="A347" t="s">
        <v>6109</v>
      </c>
      <c r="B347" t="s">
        <v>6118</v>
      </c>
      <c r="C347" s="31" t="s">
        <v>1843</v>
      </c>
      <c r="D347" s="1">
        <f t="shared" si="5"/>
        <v>11</v>
      </c>
      <c r="E347" t="s">
        <v>1090</v>
      </c>
      <c r="F347" s="31" t="s">
        <v>3197</v>
      </c>
      <c r="G347" t="s">
        <v>3198</v>
      </c>
      <c r="H347" t="s">
        <v>6113</v>
      </c>
      <c r="I347" t="s">
        <v>6114</v>
      </c>
    </row>
    <row r="348" spans="1:9" hidden="1">
      <c r="A348" t="s">
        <v>6109</v>
      </c>
      <c r="B348" t="s">
        <v>6110</v>
      </c>
      <c r="C348" s="31" t="s">
        <v>1843</v>
      </c>
      <c r="D348" s="1">
        <f t="shared" si="5"/>
        <v>11</v>
      </c>
      <c r="E348" t="s">
        <v>1090</v>
      </c>
      <c r="F348" s="31" t="s">
        <v>3522</v>
      </c>
      <c r="G348" t="s">
        <v>3523</v>
      </c>
      <c r="H348" t="s">
        <v>6113</v>
      </c>
      <c r="I348" t="s">
        <v>6114</v>
      </c>
    </row>
    <row r="349" spans="1:9" hidden="1">
      <c r="A349" t="s">
        <v>6109</v>
      </c>
      <c r="B349" t="s">
        <v>6118</v>
      </c>
      <c r="C349" s="31" t="s">
        <v>1843</v>
      </c>
      <c r="D349" s="1">
        <f t="shared" si="5"/>
        <v>11</v>
      </c>
      <c r="E349" t="s">
        <v>1090</v>
      </c>
      <c r="F349" s="31" t="s">
        <v>3522</v>
      </c>
      <c r="G349" t="s">
        <v>3523</v>
      </c>
      <c r="H349" t="s">
        <v>6113</v>
      </c>
      <c r="I349" t="s">
        <v>6114</v>
      </c>
    </row>
    <row r="350" spans="1:9" hidden="1">
      <c r="A350" t="s">
        <v>6109</v>
      </c>
      <c r="B350" t="s">
        <v>6110</v>
      </c>
      <c r="C350" s="31" t="s">
        <v>1843</v>
      </c>
      <c r="D350" s="1">
        <f t="shared" si="5"/>
        <v>11</v>
      </c>
      <c r="E350" t="s">
        <v>1090</v>
      </c>
      <c r="F350" s="31" t="s">
        <v>3524</v>
      </c>
      <c r="G350" t="s">
        <v>3525</v>
      </c>
      <c r="H350" t="s">
        <v>6113</v>
      </c>
      <c r="I350" t="s">
        <v>6114</v>
      </c>
    </row>
    <row r="351" spans="1:9" hidden="1">
      <c r="A351" t="s">
        <v>6109</v>
      </c>
      <c r="B351" t="s">
        <v>6118</v>
      </c>
      <c r="C351" s="31" t="s">
        <v>1843</v>
      </c>
      <c r="D351" s="1">
        <f t="shared" si="5"/>
        <v>11</v>
      </c>
      <c r="E351" t="s">
        <v>1090</v>
      </c>
      <c r="F351" s="31" t="s">
        <v>3524</v>
      </c>
      <c r="G351" t="s">
        <v>3525</v>
      </c>
      <c r="H351" t="s">
        <v>6113</v>
      </c>
      <c r="I351" t="s">
        <v>6114</v>
      </c>
    </row>
    <row r="352" spans="1:9" hidden="1">
      <c r="A352" t="s">
        <v>6109</v>
      </c>
      <c r="B352" t="s">
        <v>6110</v>
      </c>
      <c r="C352" s="31" t="s">
        <v>1843</v>
      </c>
      <c r="D352" s="1">
        <f t="shared" si="5"/>
        <v>11</v>
      </c>
      <c r="E352" t="s">
        <v>1090</v>
      </c>
      <c r="F352" s="31" t="s">
        <v>3203</v>
      </c>
      <c r="G352" t="s">
        <v>3204</v>
      </c>
      <c r="H352" t="s">
        <v>6113</v>
      </c>
      <c r="I352" t="s">
        <v>6114</v>
      </c>
    </row>
    <row r="353" spans="1:9" hidden="1">
      <c r="A353" t="s">
        <v>6109</v>
      </c>
      <c r="B353" t="s">
        <v>6118</v>
      </c>
      <c r="C353" s="31" t="s">
        <v>1843</v>
      </c>
      <c r="D353" s="1">
        <f t="shared" si="5"/>
        <v>11</v>
      </c>
      <c r="E353" t="s">
        <v>1090</v>
      </c>
      <c r="F353" s="31" t="s">
        <v>3203</v>
      </c>
      <c r="G353" t="s">
        <v>3204</v>
      </c>
      <c r="H353" t="s">
        <v>6113</v>
      </c>
      <c r="I353" t="s">
        <v>6114</v>
      </c>
    </row>
    <row r="354" spans="1:9" hidden="1">
      <c r="A354" t="s">
        <v>6109</v>
      </c>
      <c r="B354" t="s">
        <v>6110</v>
      </c>
      <c r="C354" s="31" t="s">
        <v>1843</v>
      </c>
      <c r="D354" s="1">
        <f t="shared" si="5"/>
        <v>11</v>
      </c>
      <c r="E354" t="s">
        <v>1090</v>
      </c>
      <c r="F354" s="31" t="s">
        <v>3526</v>
      </c>
      <c r="G354" t="s">
        <v>3527</v>
      </c>
      <c r="H354" t="s">
        <v>6113</v>
      </c>
      <c r="I354" t="s">
        <v>6114</v>
      </c>
    </row>
    <row r="355" spans="1:9" hidden="1">
      <c r="A355" t="s">
        <v>6109</v>
      </c>
      <c r="B355" t="s">
        <v>6118</v>
      </c>
      <c r="C355" s="31" t="s">
        <v>1843</v>
      </c>
      <c r="D355" s="1">
        <f t="shared" si="5"/>
        <v>11</v>
      </c>
      <c r="E355" t="s">
        <v>1090</v>
      </c>
      <c r="F355" s="31" t="s">
        <v>3526</v>
      </c>
      <c r="G355" t="s">
        <v>3527</v>
      </c>
      <c r="H355" t="s">
        <v>6113</v>
      </c>
      <c r="I355" t="s">
        <v>6114</v>
      </c>
    </row>
    <row r="356" spans="1:9" hidden="1">
      <c r="A356" t="s">
        <v>6109</v>
      </c>
      <c r="B356" t="s">
        <v>6110</v>
      </c>
      <c r="C356" s="31" t="s">
        <v>1843</v>
      </c>
      <c r="D356" s="1">
        <f t="shared" si="5"/>
        <v>11</v>
      </c>
      <c r="E356" t="s">
        <v>1090</v>
      </c>
      <c r="F356" s="31" t="s">
        <v>3496</v>
      </c>
      <c r="G356" t="s">
        <v>3497</v>
      </c>
      <c r="H356" t="s">
        <v>6113</v>
      </c>
      <c r="I356" t="s">
        <v>6114</v>
      </c>
    </row>
    <row r="357" spans="1:9" hidden="1">
      <c r="A357" t="s">
        <v>6109</v>
      </c>
      <c r="B357" t="s">
        <v>6118</v>
      </c>
      <c r="C357" s="31" t="s">
        <v>1843</v>
      </c>
      <c r="D357" s="1">
        <f t="shared" si="5"/>
        <v>11</v>
      </c>
      <c r="E357" t="s">
        <v>1090</v>
      </c>
      <c r="F357" s="31" t="s">
        <v>3496</v>
      </c>
      <c r="G357" t="s">
        <v>3497</v>
      </c>
      <c r="H357" t="s">
        <v>6113</v>
      </c>
      <c r="I357" t="s">
        <v>6114</v>
      </c>
    </row>
    <row r="358" spans="1:9" hidden="1">
      <c r="A358" t="s">
        <v>6109</v>
      </c>
      <c r="B358" t="s">
        <v>6110</v>
      </c>
      <c r="C358" s="31" t="s">
        <v>1843</v>
      </c>
      <c r="D358" s="1">
        <f t="shared" si="5"/>
        <v>11</v>
      </c>
      <c r="E358" t="s">
        <v>1090</v>
      </c>
      <c r="F358" s="31" t="s">
        <v>3498</v>
      </c>
      <c r="G358" t="s">
        <v>3499</v>
      </c>
      <c r="H358" t="s">
        <v>6113</v>
      </c>
      <c r="I358" t="s">
        <v>6114</v>
      </c>
    </row>
    <row r="359" spans="1:9" hidden="1">
      <c r="A359" t="s">
        <v>6109</v>
      </c>
      <c r="B359" t="s">
        <v>6118</v>
      </c>
      <c r="C359" s="31" t="s">
        <v>1843</v>
      </c>
      <c r="D359" s="1">
        <f t="shared" si="5"/>
        <v>11</v>
      </c>
      <c r="E359" t="s">
        <v>1090</v>
      </c>
      <c r="F359" s="31" t="s">
        <v>3498</v>
      </c>
      <c r="G359" t="s">
        <v>3499</v>
      </c>
      <c r="H359" t="s">
        <v>6113</v>
      </c>
      <c r="I359" t="s">
        <v>6114</v>
      </c>
    </row>
    <row r="360" spans="1:9" hidden="1">
      <c r="A360" t="s">
        <v>6109</v>
      </c>
      <c r="B360" t="s">
        <v>6110</v>
      </c>
      <c r="C360" s="31" t="s">
        <v>1843</v>
      </c>
      <c r="D360" s="1">
        <f t="shared" si="5"/>
        <v>11</v>
      </c>
      <c r="E360" t="s">
        <v>1090</v>
      </c>
      <c r="F360" s="31" t="s">
        <v>3500</v>
      </c>
      <c r="G360" t="s">
        <v>3501</v>
      </c>
      <c r="H360" t="s">
        <v>6113</v>
      </c>
      <c r="I360" t="s">
        <v>6114</v>
      </c>
    </row>
    <row r="361" spans="1:9" hidden="1">
      <c r="A361" t="s">
        <v>6109</v>
      </c>
      <c r="B361" t="s">
        <v>6118</v>
      </c>
      <c r="C361" s="31" t="s">
        <v>1843</v>
      </c>
      <c r="D361" s="1">
        <f t="shared" si="5"/>
        <v>11</v>
      </c>
      <c r="E361" t="s">
        <v>1090</v>
      </c>
      <c r="F361" s="31" t="s">
        <v>3500</v>
      </c>
      <c r="G361" t="s">
        <v>3501</v>
      </c>
      <c r="H361" t="s">
        <v>6113</v>
      </c>
      <c r="I361" t="s">
        <v>6114</v>
      </c>
    </row>
    <row r="362" spans="1:9" hidden="1">
      <c r="A362" t="s">
        <v>6109</v>
      </c>
      <c r="B362" t="s">
        <v>6110</v>
      </c>
      <c r="C362" s="31" t="s">
        <v>1843</v>
      </c>
      <c r="D362" s="1">
        <f t="shared" si="5"/>
        <v>11</v>
      </c>
      <c r="E362" t="s">
        <v>1090</v>
      </c>
      <c r="F362" s="31" t="s">
        <v>3504</v>
      </c>
      <c r="G362" t="s">
        <v>3505</v>
      </c>
      <c r="H362" t="s">
        <v>6113</v>
      </c>
      <c r="I362" t="s">
        <v>6114</v>
      </c>
    </row>
    <row r="363" spans="1:9" hidden="1">
      <c r="A363" t="s">
        <v>6109</v>
      </c>
      <c r="B363" t="s">
        <v>6118</v>
      </c>
      <c r="C363" s="31" t="s">
        <v>1843</v>
      </c>
      <c r="D363" s="1">
        <f t="shared" si="5"/>
        <v>11</v>
      </c>
      <c r="E363" t="s">
        <v>1090</v>
      </c>
      <c r="F363" s="31" t="s">
        <v>3504</v>
      </c>
      <c r="G363" t="s">
        <v>3505</v>
      </c>
      <c r="H363" t="s">
        <v>6113</v>
      </c>
      <c r="I363" t="s">
        <v>6114</v>
      </c>
    </row>
    <row r="364" spans="1:9" hidden="1">
      <c r="A364" t="s">
        <v>6109</v>
      </c>
      <c r="B364" t="s">
        <v>6110</v>
      </c>
      <c r="C364" s="31" t="s">
        <v>1843</v>
      </c>
      <c r="D364" s="1">
        <f t="shared" si="5"/>
        <v>11</v>
      </c>
      <c r="E364" t="s">
        <v>1090</v>
      </c>
      <c r="F364" s="31" t="s">
        <v>3576</v>
      </c>
      <c r="G364" t="s">
        <v>3577</v>
      </c>
      <c r="H364" t="s">
        <v>6113</v>
      </c>
      <c r="I364" t="s">
        <v>6114</v>
      </c>
    </row>
    <row r="365" spans="1:9" hidden="1">
      <c r="A365" t="s">
        <v>6109</v>
      </c>
      <c r="B365" t="s">
        <v>6118</v>
      </c>
      <c r="C365" s="31" t="s">
        <v>1843</v>
      </c>
      <c r="D365" s="1">
        <f t="shared" si="5"/>
        <v>11</v>
      </c>
      <c r="E365" t="s">
        <v>1090</v>
      </c>
      <c r="F365" s="31" t="s">
        <v>3576</v>
      </c>
      <c r="G365" t="s">
        <v>3577</v>
      </c>
      <c r="H365" t="s">
        <v>6113</v>
      </c>
      <c r="I365" t="s">
        <v>6114</v>
      </c>
    </row>
    <row r="366" spans="1:9" hidden="1">
      <c r="A366" t="s">
        <v>6109</v>
      </c>
      <c r="B366" t="s">
        <v>6110</v>
      </c>
      <c r="C366" s="31" t="s">
        <v>1843</v>
      </c>
      <c r="D366" s="1">
        <f t="shared" si="5"/>
        <v>11</v>
      </c>
      <c r="E366" t="s">
        <v>1090</v>
      </c>
      <c r="F366" s="31" t="s">
        <v>4406</v>
      </c>
      <c r="G366" t="s">
        <v>4407</v>
      </c>
      <c r="H366" t="s">
        <v>6113</v>
      </c>
      <c r="I366" t="s">
        <v>6114</v>
      </c>
    </row>
    <row r="367" spans="1:9" hidden="1">
      <c r="A367" t="s">
        <v>6109</v>
      </c>
      <c r="B367" t="s">
        <v>6118</v>
      </c>
      <c r="C367" s="31" t="s">
        <v>1843</v>
      </c>
      <c r="D367" s="1">
        <f t="shared" si="5"/>
        <v>11</v>
      </c>
      <c r="E367" t="s">
        <v>1090</v>
      </c>
      <c r="F367" s="31" t="s">
        <v>4406</v>
      </c>
      <c r="G367" t="s">
        <v>4407</v>
      </c>
      <c r="H367" t="s">
        <v>6113</v>
      </c>
      <c r="I367" t="s">
        <v>6114</v>
      </c>
    </row>
    <row r="368" spans="1:9" hidden="1">
      <c r="A368" t="s">
        <v>6109</v>
      </c>
      <c r="B368" t="s">
        <v>6110</v>
      </c>
      <c r="C368" s="31" t="s">
        <v>1843</v>
      </c>
      <c r="D368" s="1">
        <f t="shared" si="5"/>
        <v>11</v>
      </c>
      <c r="E368" t="s">
        <v>1090</v>
      </c>
      <c r="F368" s="31" t="s">
        <v>4132</v>
      </c>
      <c r="G368" t="s">
        <v>4133</v>
      </c>
      <c r="H368" t="s">
        <v>6113</v>
      </c>
      <c r="I368" t="s">
        <v>6114</v>
      </c>
    </row>
    <row r="369" spans="1:9" hidden="1">
      <c r="A369" t="s">
        <v>6109</v>
      </c>
      <c r="B369" t="s">
        <v>6118</v>
      </c>
      <c r="C369" s="31" t="s">
        <v>1843</v>
      </c>
      <c r="D369" s="1">
        <f t="shared" si="5"/>
        <v>11</v>
      </c>
      <c r="E369" t="s">
        <v>1090</v>
      </c>
      <c r="F369" s="31" t="s">
        <v>4132</v>
      </c>
      <c r="G369" t="s">
        <v>4133</v>
      </c>
      <c r="H369" t="s">
        <v>6113</v>
      </c>
      <c r="I369" t="s">
        <v>6114</v>
      </c>
    </row>
    <row r="370" spans="1:9" hidden="1">
      <c r="A370" t="s">
        <v>6109</v>
      </c>
      <c r="B370" t="s">
        <v>6110</v>
      </c>
      <c r="C370" s="31" t="s">
        <v>1843</v>
      </c>
      <c r="D370" s="1">
        <f t="shared" si="5"/>
        <v>11</v>
      </c>
      <c r="E370" t="s">
        <v>1090</v>
      </c>
      <c r="F370" s="31" t="s">
        <v>4995</v>
      </c>
      <c r="G370" t="s">
        <v>4996</v>
      </c>
      <c r="H370" t="s">
        <v>6113</v>
      </c>
      <c r="I370" t="s">
        <v>6114</v>
      </c>
    </row>
    <row r="371" spans="1:9" hidden="1">
      <c r="A371" t="s">
        <v>6109</v>
      </c>
      <c r="B371" t="s">
        <v>6118</v>
      </c>
      <c r="C371" s="31" t="s">
        <v>1843</v>
      </c>
      <c r="D371" s="1">
        <f t="shared" si="5"/>
        <v>11</v>
      </c>
      <c r="E371" t="s">
        <v>1090</v>
      </c>
      <c r="F371" s="31" t="s">
        <v>4995</v>
      </c>
      <c r="G371" t="s">
        <v>4996</v>
      </c>
      <c r="H371" t="s">
        <v>6113</v>
      </c>
      <c r="I371" t="s">
        <v>6114</v>
      </c>
    </row>
    <row r="372" spans="1:9" hidden="1">
      <c r="A372" t="s">
        <v>6109</v>
      </c>
      <c r="B372" t="s">
        <v>6110</v>
      </c>
      <c r="C372" s="31" t="s">
        <v>1843</v>
      </c>
      <c r="D372" s="1">
        <f t="shared" si="5"/>
        <v>11</v>
      </c>
      <c r="E372" t="s">
        <v>1090</v>
      </c>
      <c r="F372" s="31" t="s">
        <v>4414</v>
      </c>
      <c r="G372" t="s">
        <v>4415</v>
      </c>
      <c r="H372" t="s">
        <v>6113</v>
      </c>
      <c r="I372" t="s">
        <v>6114</v>
      </c>
    </row>
    <row r="373" spans="1:9" hidden="1">
      <c r="A373" t="s">
        <v>6109</v>
      </c>
      <c r="B373" t="s">
        <v>6118</v>
      </c>
      <c r="C373" s="31" t="s">
        <v>1843</v>
      </c>
      <c r="D373" s="1">
        <f t="shared" si="5"/>
        <v>11</v>
      </c>
      <c r="E373" t="s">
        <v>1090</v>
      </c>
      <c r="F373" s="31" t="s">
        <v>4414</v>
      </c>
      <c r="G373" t="s">
        <v>4415</v>
      </c>
      <c r="H373" t="s">
        <v>6113</v>
      </c>
      <c r="I373" t="s">
        <v>6114</v>
      </c>
    </row>
    <row r="374" spans="1:9" hidden="1">
      <c r="A374" t="s">
        <v>6109</v>
      </c>
      <c r="B374" t="s">
        <v>6110</v>
      </c>
      <c r="C374" s="31" t="s">
        <v>1843</v>
      </c>
      <c r="D374" s="1">
        <f t="shared" si="5"/>
        <v>11</v>
      </c>
      <c r="E374" t="s">
        <v>1090</v>
      </c>
      <c r="F374" s="31" t="s">
        <v>3578</v>
      </c>
      <c r="G374" t="s">
        <v>3579</v>
      </c>
      <c r="H374" t="s">
        <v>6113</v>
      </c>
      <c r="I374" t="s">
        <v>6114</v>
      </c>
    </row>
    <row r="375" spans="1:9" hidden="1">
      <c r="A375" t="s">
        <v>6109</v>
      </c>
      <c r="B375" t="s">
        <v>6118</v>
      </c>
      <c r="C375" s="31" t="s">
        <v>1843</v>
      </c>
      <c r="D375" s="1">
        <f t="shared" si="5"/>
        <v>11</v>
      </c>
      <c r="E375" t="s">
        <v>1090</v>
      </c>
      <c r="F375" s="31" t="s">
        <v>3578</v>
      </c>
      <c r="G375" t="s">
        <v>3579</v>
      </c>
      <c r="H375" t="s">
        <v>6113</v>
      </c>
      <c r="I375" t="s">
        <v>6114</v>
      </c>
    </row>
    <row r="376" spans="1:9" hidden="1">
      <c r="A376" t="s">
        <v>6109</v>
      </c>
      <c r="B376" t="s">
        <v>6110</v>
      </c>
      <c r="C376" s="31" t="s">
        <v>1843</v>
      </c>
      <c r="D376" s="1">
        <f t="shared" si="5"/>
        <v>11</v>
      </c>
      <c r="E376" t="s">
        <v>1090</v>
      </c>
      <c r="F376" s="31" t="s">
        <v>4301</v>
      </c>
      <c r="G376" t="s">
        <v>4302</v>
      </c>
      <c r="H376" t="s">
        <v>6113</v>
      </c>
      <c r="I376" t="s">
        <v>6114</v>
      </c>
    </row>
    <row r="377" spans="1:9" hidden="1">
      <c r="A377" t="s">
        <v>6109</v>
      </c>
      <c r="B377" t="s">
        <v>6118</v>
      </c>
      <c r="C377" s="31" t="s">
        <v>1843</v>
      </c>
      <c r="D377" s="1">
        <f t="shared" si="5"/>
        <v>11</v>
      </c>
      <c r="E377" t="s">
        <v>1090</v>
      </c>
      <c r="F377" s="31" t="s">
        <v>4301</v>
      </c>
      <c r="G377" t="s">
        <v>4302</v>
      </c>
      <c r="H377" t="s">
        <v>6113</v>
      </c>
      <c r="I377" t="s">
        <v>6114</v>
      </c>
    </row>
    <row r="378" spans="1:9" hidden="1">
      <c r="A378" t="s">
        <v>6109</v>
      </c>
      <c r="B378" t="s">
        <v>6110</v>
      </c>
      <c r="C378" s="31" t="s">
        <v>1843</v>
      </c>
      <c r="D378" s="1">
        <f t="shared" si="5"/>
        <v>11</v>
      </c>
      <c r="E378" t="s">
        <v>1090</v>
      </c>
      <c r="F378" s="31" t="s">
        <v>3580</v>
      </c>
      <c r="G378" t="s">
        <v>3581</v>
      </c>
      <c r="H378" t="s">
        <v>6113</v>
      </c>
      <c r="I378" t="s">
        <v>6114</v>
      </c>
    </row>
    <row r="379" spans="1:9" hidden="1">
      <c r="A379" t="s">
        <v>6109</v>
      </c>
      <c r="B379" t="s">
        <v>6118</v>
      </c>
      <c r="C379" s="31" t="s">
        <v>1843</v>
      </c>
      <c r="D379" s="1">
        <f t="shared" si="5"/>
        <v>11</v>
      </c>
      <c r="E379" t="s">
        <v>1090</v>
      </c>
      <c r="F379" s="31" t="s">
        <v>3580</v>
      </c>
      <c r="G379" t="s">
        <v>3581</v>
      </c>
      <c r="H379" t="s">
        <v>6113</v>
      </c>
      <c r="I379" t="s">
        <v>6114</v>
      </c>
    </row>
    <row r="380" spans="1:9" hidden="1">
      <c r="A380" t="s">
        <v>6109</v>
      </c>
      <c r="B380" t="s">
        <v>6110</v>
      </c>
      <c r="C380" s="31" t="s">
        <v>1843</v>
      </c>
      <c r="D380" s="1">
        <f t="shared" si="5"/>
        <v>11</v>
      </c>
      <c r="E380" t="s">
        <v>1090</v>
      </c>
      <c r="F380" s="31" t="s">
        <v>4025</v>
      </c>
      <c r="G380" t="s">
        <v>4026</v>
      </c>
      <c r="H380" t="s">
        <v>6113</v>
      </c>
      <c r="I380" t="s">
        <v>6114</v>
      </c>
    </row>
    <row r="381" spans="1:9" hidden="1">
      <c r="A381" t="s">
        <v>6109</v>
      </c>
      <c r="B381" t="s">
        <v>6118</v>
      </c>
      <c r="C381" s="31" t="s">
        <v>1843</v>
      </c>
      <c r="D381" s="1">
        <f t="shared" si="5"/>
        <v>11</v>
      </c>
      <c r="E381" t="s">
        <v>1090</v>
      </c>
      <c r="F381" s="31" t="s">
        <v>4025</v>
      </c>
      <c r="G381" t="s">
        <v>4026</v>
      </c>
      <c r="H381" t="s">
        <v>6113</v>
      </c>
      <c r="I381" t="s">
        <v>6114</v>
      </c>
    </row>
    <row r="382" spans="1:9" hidden="1">
      <c r="A382" t="s">
        <v>6109</v>
      </c>
      <c r="B382" t="s">
        <v>6110</v>
      </c>
      <c r="C382" s="31" t="s">
        <v>1843</v>
      </c>
      <c r="D382" s="1">
        <f t="shared" si="5"/>
        <v>11</v>
      </c>
      <c r="E382" t="s">
        <v>1090</v>
      </c>
      <c r="F382" s="31" t="s">
        <v>4319</v>
      </c>
      <c r="G382" t="s">
        <v>4320</v>
      </c>
      <c r="H382" t="s">
        <v>6113</v>
      </c>
      <c r="I382" t="s">
        <v>6114</v>
      </c>
    </row>
    <row r="383" spans="1:9" hidden="1">
      <c r="A383" t="s">
        <v>6109</v>
      </c>
      <c r="B383" t="s">
        <v>6118</v>
      </c>
      <c r="C383" s="31" t="s">
        <v>1843</v>
      </c>
      <c r="D383" s="1">
        <f t="shared" si="5"/>
        <v>11</v>
      </c>
      <c r="E383" t="s">
        <v>1090</v>
      </c>
      <c r="F383" s="31" t="s">
        <v>4319</v>
      </c>
      <c r="G383" t="s">
        <v>4320</v>
      </c>
      <c r="H383" t="s">
        <v>6113</v>
      </c>
      <c r="I383" t="s">
        <v>6114</v>
      </c>
    </row>
    <row r="384" spans="1:9" hidden="1">
      <c r="A384" t="s">
        <v>6109</v>
      </c>
      <c r="B384" t="s">
        <v>6110</v>
      </c>
      <c r="C384" s="31" t="s">
        <v>1843</v>
      </c>
      <c r="D384" s="1">
        <f t="shared" si="5"/>
        <v>11</v>
      </c>
      <c r="E384" t="s">
        <v>1090</v>
      </c>
      <c r="F384" s="31" t="s">
        <v>4321</v>
      </c>
      <c r="G384" t="s">
        <v>4322</v>
      </c>
      <c r="H384" t="s">
        <v>6113</v>
      </c>
      <c r="I384" t="s">
        <v>6114</v>
      </c>
    </row>
    <row r="385" spans="1:9" hidden="1">
      <c r="A385" t="s">
        <v>6109</v>
      </c>
      <c r="B385" t="s">
        <v>6118</v>
      </c>
      <c r="C385" s="31" t="s">
        <v>1843</v>
      </c>
      <c r="D385" s="1">
        <f t="shared" si="5"/>
        <v>11</v>
      </c>
      <c r="E385" t="s">
        <v>1090</v>
      </c>
      <c r="F385" s="31" t="s">
        <v>4321</v>
      </c>
      <c r="G385" t="s">
        <v>4322</v>
      </c>
      <c r="H385" t="s">
        <v>6113</v>
      </c>
      <c r="I385" t="s">
        <v>6114</v>
      </c>
    </row>
    <row r="386" spans="1:9" hidden="1">
      <c r="A386" t="s">
        <v>6109</v>
      </c>
      <c r="B386" t="s">
        <v>6110</v>
      </c>
      <c r="C386" s="31" t="s">
        <v>1843</v>
      </c>
      <c r="D386" s="1">
        <f t="shared" si="5"/>
        <v>11</v>
      </c>
      <c r="E386" t="s">
        <v>1090</v>
      </c>
      <c r="F386" s="31" t="s">
        <v>3598</v>
      </c>
      <c r="G386" t="s">
        <v>3599</v>
      </c>
      <c r="H386" t="s">
        <v>6113</v>
      </c>
      <c r="I386" t="s">
        <v>6114</v>
      </c>
    </row>
    <row r="387" spans="1:9" hidden="1">
      <c r="A387" t="s">
        <v>6109</v>
      </c>
      <c r="B387" t="s">
        <v>6118</v>
      </c>
      <c r="C387" s="31" t="s">
        <v>1843</v>
      </c>
      <c r="D387" s="1">
        <f t="shared" si="5"/>
        <v>11</v>
      </c>
      <c r="E387" t="s">
        <v>1090</v>
      </c>
      <c r="F387" s="31" t="s">
        <v>3598</v>
      </c>
      <c r="G387" t="s">
        <v>3599</v>
      </c>
      <c r="H387" t="s">
        <v>6113</v>
      </c>
      <c r="I387" t="s">
        <v>6114</v>
      </c>
    </row>
    <row r="388" spans="1:9" hidden="1">
      <c r="A388" t="s">
        <v>6109</v>
      </c>
      <c r="B388" t="s">
        <v>6110</v>
      </c>
      <c r="C388" s="31" t="s">
        <v>1843</v>
      </c>
      <c r="D388" s="1">
        <f t="shared" ref="D388:D451" si="6">VALUE(LEFT(C388,2))</f>
        <v>11</v>
      </c>
      <c r="E388" t="s">
        <v>1090</v>
      </c>
      <c r="F388" s="31" t="s">
        <v>4323</v>
      </c>
      <c r="G388" t="s">
        <v>4324</v>
      </c>
      <c r="H388" t="s">
        <v>6113</v>
      </c>
      <c r="I388" t="s">
        <v>6114</v>
      </c>
    </row>
    <row r="389" spans="1:9" hidden="1">
      <c r="A389" t="s">
        <v>6109</v>
      </c>
      <c r="B389" t="s">
        <v>6118</v>
      </c>
      <c r="C389" s="31" t="s">
        <v>1843</v>
      </c>
      <c r="D389" s="1">
        <f t="shared" si="6"/>
        <v>11</v>
      </c>
      <c r="E389" t="s">
        <v>1090</v>
      </c>
      <c r="F389" s="31" t="s">
        <v>4323</v>
      </c>
      <c r="G389" t="s">
        <v>4324</v>
      </c>
      <c r="H389" t="s">
        <v>6113</v>
      </c>
      <c r="I389" t="s">
        <v>6114</v>
      </c>
    </row>
    <row r="390" spans="1:9" hidden="1">
      <c r="A390" t="s">
        <v>6109</v>
      </c>
      <c r="B390" t="s">
        <v>6110</v>
      </c>
      <c r="C390" s="31" t="s">
        <v>1843</v>
      </c>
      <c r="D390" s="1">
        <f t="shared" si="6"/>
        <v>11</v>
      </c>
      <c r="E390" t="s">
        <v>1090</v>
      </c>
      <c r="F390" s="31" t="s">
        <v>4590</v>
      </c>
      <c r="G390" t="s">
        <v>4591</v>
      </c>
      <c r="H390" t="s">
        <v>6113</v>
      </c>
      <c r="I390" t="s">
        <v>6114</v>
      </c>
    </row>
    <row r="391" spans="1:9" hidden="1">
      <c r="A391" t="s">
        <v>6109</v>
      </c>
      <c r="B391" t="s">
        <v>6118</v>
      </c>
      <c r="C391" s="31" t="s">
        <v>1843</v>
      </c>
      <c r="D391" s="1">
        <f t="shared" si="6"/>
        <v>11</v>
      </c>
      <c r="E391" t="s">
        <v>1090</v>
      </c>
      <c r="F391" s="31" t="s">
        <v>4590</v>
      </c>
      <c r="G391" t="s">
        <v>4591</v>
      </c>
      <c r="H391" t="s">
        <v>6113</v>
      </c>
      <c r="I391" t="s">
        <v>6114</v>
      </c>
    </row>
    <row r="392" spans="1:9" hidden="1">
      <c r="A392" t="s">
        <v>6109</v>
      </c>
      <c r="B392" t="s">
        <v>6110</v>
      </c>
      <c r="C392" s="31" t="s">
        <v>1843</v>
      </c>
      <c r="D392" s="1">
        <f t="shared" si="6"/>
        <v>11</v>
      </c>
      <c r="E392" t="s">
        <v>1090</v>
      </c>
      <c r="F392" s="31" t="s">
        <v>5009</v>
      </c>
      <c r="G392" t="s">
        <v>5010</v>
      </c>
      <c r="H392" t="s">
        <v>6113</v>
      </c>
      <c r="I392" t="s">
        <v>6114</v>
      </c>
    </row>
    <row r="393" spans="1:9" hidden="1">
      <c r="A393" t="s">
        <v>6109</v>
      </c>
      <c r="B393" t="s">
        <v>6118</v>
      </c>
      <c r="C393" s="31" t="s">
        <v>1843</v>
      </c>
      <c r="D393" s="1">
        <f t="shared" si="6"/>
        <v>11</v>
      </c>
      <c r="E393" t="s">
        <v>1090</v>
      </c>
      <c r="F393" s="31" t="s">
        <v>5009</v>
      </c>
      <c r="G393" t="s">
        <v>5010</v>
      </c>
      <c r="H393" t="s">
        <v>6113</v>
      </c>
      <c r="I393" t="s">
        <v>6114</v>
      </c>
    </row>
    <row r="394" spans="1:9" hidden="1">
      <c r="A394" t="s">
        <v>6109</v>
      </c>
      <c r="B394" t="s">
        <v>6110</v>
      </c>
      <c r="C394" s="31" t="s">
        <v>1843</v>
      </c>
      <c r="D394" s="1">
        <f t="shared" si="6"/>
        <v>11</v>
      </c>
      <c r="E394" t="s">
        <v>1090</v>
      </c>
      <c r="F394" s="31" t="s">
        <v>5011</v>
      </c>
      <c r="G394" t="s">
        <v>5012</v>
      </c>
      <c r="H394" t="s">
        <v>6113</v>
      </c>
      <c r="I394" t="s">
        <v>6114</v>
      </c>
    </row>
    <row r="395" spans="1:9" hidden="1">
      <c r="A395" t="s">
        <v>6109</v>
      </c>
      <c r="B395" t="s">
        <v>6118</v>
      </c>
      <c r="C395" s="31" t="s">
        <v>1843</v>
      </c>
      <c r="D395" s="1">
        <f t="shared" si="6"/>
        <v>11</v>
      </c>
      <c r="E395" t="s">
        <v>1090</v>
      </c>
      <c r="F395" s="31" t="s">
        <v>5011</v>
      </c>
      <c r="G395" t="s">
        <v>5012</v>
      </c>
      <c r="H395" t="s">
        <v>6113</v>
      </c>
      <c r="I395" t="s">
        <v>6114</v>
      </c>
    </row>
    <row r="396" spans="1:9" hidden="1">
      <c r="A396" t="s">
        <v>6109</v>
      </c>
      <c r="B396" t="s">
        <v>6110</v>
      </c>
      <c r="C396" s="31" t="s">
        <v>1843</v>
      </c>
      <c r="D396" s="1">
        <f t="shared" si="6"/>
        <v>11</v>
      </c>
      <c r="E396" t="s">
        <v>1090</v>
      </c>
      <c r="F396" s="31" t="s">
        <v>5013</v>
      </c>
      <c r="G396" t="s">
        <v>5014</v>
      </c>
      <c r="H396" t="s">
        <v>6113</v>
      </c>
      <c r="I396" t="s">
        <v>6114</v>
      </c>
    </row>
    <row r="397" spans="1:9" hidden="1">
      <c r="A397" t="s">
        <v>6109</v>
      </c>
      <c r="B397" t="s">
        <v>6118</v>
      </c>
      <c r="C397" s="31" t="s">
        <v>1843</v>
      </c>
      <c r="D397" s="1">
        <f t="shared" si="6"/>
        <v>11</v>
      </c>
      <c r="E397" t="s">
        <v>1090</v>
      </c>
      <c r="F397" s="31" t="s">
        <v>5013</v>
      </c>
      <c r="G397" t="s">
        <v>5014</v>
      </c>
      <c r="H397" t="s">
        <v>6113</v>
      </c>
      <c r="I397" t="s">
        <v>6114</v>
      </c>
    </row>
    <row r="398" spans="1:9" hidden="1">
      <c r="A398" t="s">
        <v>6109</v>
      </c>
      <c r="B398" t="s">
        <v>6110</v>
      </c>
      <c r="C398" s="31" t="s">
        <v>1843</v>
      </c>
      <c r="D398" s="1">
        <f t="shared" si="6"/>
        <v>11</v>
      </c>
      <c r="E398" t="s">
        <v>1090</v>
      </c>
      <c r="F398" s="31" t="s">
        <v>5015</v>
      </c>
      <c r="G398" t="s">
        <v>5016</v>
      </c>
      <c r="H398" t="s">
        <v>6113</v>
      </c>
      <c r="I398" t="s">
        <v>6114</v>
      </c>
    </row>
    <row r="399" spans="1:9" hidden="1">
      <c r="A399" t="s">
        <v>6109</v>
      </c>
      <c r="B399" t="s">
        <v>6118</v>
      </c>
      <c r="C399" s="31" t="s">
        <v>1843</v>
      </c>
      <c r="D399" s="1">
        <f t="shared" si="6"/>
        <v>11</v>
      </c>
      <c r="E399" t="s">
        <v>1090</v>
      </c>
      <c r="F399" s="31" t="s">
        <v>5015</v>
      </c>
      <c r="G399" t="s">
        <v>5016</v>
      </c>
      <c r="H399" t="s">
        <v>6113</v>
      </c>
      <c r="I399" t="s">
        <v>6114</v>
      </c>
    </row>
    <row r="400" spans="1:9" hidden="1">
      <c r="A400" t="s">
        <v>6109</v>
      </c>
      <c r="B400" t="s">
        <v>6110</v>
      </c>
      <c r="C400" s="31" t="s">
        <v>1843</v>
      </c>
      <c r="D400" s="1">
        <f t="shared" si="6"/>
        <v>11</v>
      </c>
      <c r="E400" t="s">
        <v>1090</v>
      </c>
      <c r="F400" s="31" t="s">
        <v>4823</v>
      </c>
      <c r="G400" t="s">
        <v>4824</v>
      </c>
      <c r="H400" t="s">
        <v>6113</v>
      </c>
      <c r="I400" t="s">
        <v>6114</v>
      </c>
    </row>
    <row r="401" spans="1:9" hidden="1">
      <c r="A401" t="s">
        <v>6109</v>
      </c>
      <c r="B401" t="s">
        <v>6118</v>
      </c>
      <c r="C401" s="31" t="s">
        <v>1843</v>
      </c>
      <c r="D401" s="1">
        <f t="shared" si="6"/>
        <v>11</v>
      </c>
      <c r="E401" t="s">
        <v>1090</v>
      </c>
      <c r="F401" s="31" t="s">
        <v>4823</v>
      </c>
      <c r="G401" t="s">
        <v>4824</v>
      </c>
      <c r="H401" t="s">
        <v>6113</v>
      </c>
      <c r="I401" t="s">
        <v>6114</v>
      </c>
    </row>
    <row r="402" spans="1:9" hidden="1">
      <c r="A402" t="s">
        <v>6109</v>
      </c>
      <c r="B402" t="s">
        <v>6110</v>
      </c>
      <c r="C402" s="31" t="s">
        <v>1843</v>
      </c>
      <c r="D402" s="1">
        <f t="shared" si="6"/>
        <v>11</v>
      </c>
      <c r="E402" t="s">
        <v>1090</v>
      </c>
      <c r="F402" s="31" t="s">
        <v>5017</v>
      </c>
      <c r="G402" t="s">
        <v>5018</v>
      </c>
      <c r="H402" t="s">
        <v>6113</v>
      </c>
      <c r="I402" t="s">
        <v>6114</v>
      </c>
    </row>
    <row r="403" spans="1:9" hidden="1">
      <c r="A403" t="s">
        <v>6109</v>
      </c>
      <c r="B403" t="s">
        <v>6118</v>
      </c>
      <c r="C403" s="31" t="s">
        <v>1843</v>
      </c>
      <c r="D403" s="1">
        <f t="shared" si="6"/>
        <v>11</v>
      </c>
      <c r="E403" t="s">
        <v>1090</v>
      </c>
      <c r="F403" s="31" t="s">
        <v>5017</v>
      </c>
      <c r="G403" t="s">
        <v>5018</v>
      </c>
      <c r="H403" t="s">
        <v>6113</v>
      </c>
      <c r="I403" t="s">
        <v>6114</v>
      </c>
    </row>
    <row r="404" spans="1:9" hidden="1">
      <c r="A404" t="s">
        <v>6109</v>
      </c>
      <c r="B404" t="s">
        <v>6110</v>
      </c>
      <c r="C404" s="31" t="s">
        <v>1843</v>
      </c>
      <c r="D404" s="1">
        <f t="shared" si="6"/>
        <v>11</v>
      </c>
      <c r="E404" t="s">
        <v>1090</v>
      </c>
      <c r="F404" s="31" t="s">
        <v>5019</v>
      </c>
      <c r="G404" t="s">
        <v>5020</v>
      </c>
      <c r="H404" t="s">
        <v>6113</v>
      </c>
      <c r="I404" t="s">
        <v>6114</v>
      </c>
    </row>
    <row r="405" spans="1:9" hidden="1">
      <c r="A405" t="s">
        <v>6109</v>
      </c>
      <c r="B405" t="s">
        <v>6118</v>
      </c>
      <c r="C405" s="31" t="s">
        <v>1843</v>
      </c>
      <c r="D405" s="1">
        <f t="shared" si="6"/>
        <v>11</v>
      </c>
      <c r="E405" t="s">
        <v>1090</v>
      </c>
      <c r="F405" s="31" t="s">
        <v>5019</v>
      </c>
      <c r="G405" t="s">
        <v>5020</v>
      </c>
      <c r="H405" t="s">
        <v>6113</v>
      </c>
      <c r="I405" t="s">
        <v>6114</v>
      </c>
    </row>
    <row r="406" spans="1:9" hidden="1">
      <c r="A406" t="s">
        <v>6109</v>
      </c>
      <c r="B406" t="s">
        <v>6110</v>
      </c>
      <c r="C406" s="31" t="s">
        <v>1843</v>
      </c>
      <c r="D406" s="1">
        <f t="shared" si="6"/>
        <v>11</v>
      </c>
      <c r="E406" t="s">
        <v>1090</v>
      </c>
      <c r="F406" s="31" t="s">
        <v>5021</v>
      </c>
      <c r="G406" t="s">
        <v>5022</v>
      </c>
      <c r="H406" t="s">
        <v>6113</v>
      </c>
      <c r="I406" t="s">
        <v>6114</v>
      </c>
    </row>
    <row r="407" spans="1:9" hidden="1">
      <c r="A407" t="s">
        <v>6109</v>
      </c>
      <c r="B407" t="s">
        <v>6118</v>
      </c>
      <c r="C407" s="31" t="s">
        <v>1843</v>
      </c>
      <c r="D407" s="1">
        <f t="shared" si="6"/>
        <v>11</v>
      </c>
      <c r="E407" t="s">
        <v>1090</v>
      </c>
      <c r="F407" s="31" t="s">
        <v>5021</v>
      </c>
      <c r="G407" t="s">
        <v>5022</v>
      </c>
      <c r="H407" t="s">
        <v>6113</v>
      </c>
      <c r="I407" t="s">
        <v>6114</v>
      </c>
    </row>
    <row r="408" spans="1:9" hidden="1">
      <c r="A408" t="s">
        <v>6109</v>
      </c>
      <c r="B408" t="s">
        <v>6110</v>
      </c>
      <c r="C408" s="31" t="s">
        <v>1843</v>
      </c>
      <c r="D408" s="1">
        <f t="shared" si="6"/>
        <v>11</v>
      </c>
      <c r="E408" t="s">
        <v>1090</v>
      </c>
      <c r="F408" s="31" t="s">
        <v>5023</v>
      </c>
      <c r="G408" t="s">
        <v>5024</v>
      </c>
      <c r="H408" t="s">
        <v>6113</v>
      </c>
      <c r="I408" t="s">
        <v>6114</v>
      </c>
    </row>
    <row r="409" spans="1:9" hidden="1">
      <c r="A409" t="s">
        <v>6109</v>
      </c>
      <c r="B409" t="s">
        <v>6118</v>
      </c>
      <c r="C409" s="31" t="s">
        <v>1843</v>
      </c>
      <c r="D409" s="1">
        <f t="shared" si="6"/>
        <v>11</v>
      </c>
      <c r="E409" t="s">
        <v>1090</v>
      </c>
      <c r="F409" s="31" t="s">
        <v>5023</v>
      </c>
      <c r="G409" t="s">
        <v>5024</v>
      </c>
      <c r="H409" t="s">
        <v>6113</v>
      </c>
      <c r="I409" t="s">
        <v>6114</v>
      </c>
    </row>
    <row r="410" spans="1:9" hidden="1">
      <c r="A410" t="s">
        <v>6109</v>
      </c>
      <c r="B410" t="s">
        <v>6110</v>
      </c>
      <c r="C410" s="31" t="s">
        <v>1843</v>
      </c>
      <c r="D410" s="1">
        <f t="shared" si="6"/>
        <v>11</v>
      </c>
      <c r="E410" t="s">
        <v>1090</v>
      </c>
      <c r="F410" s="31" t="s">
        <v>3213</v>
      </c>
      <c r="G410" t="s">
        <v>3214</v>
      </c>
      <c r="H410" t="s">
        <v>6113</v>
      </c>
      <c r="I410" t="s">
        <v>6114</v>
      </c>
    </row>
    <row r="411" spans="1:9" hidden="1">
      <c r="A411" t="s">
        <v>6109</v>
      </c>
      <c r="B411" t="s">
        <v>6118</v>
      </c>
      <c r="C411" s="31" t="s">
        <v>1843</v>
      </c>
      <c r="D411" s="1">
        <f t="shared" si="6"/>
        <v>11</v>
      </c>
      <c r="E411" t="s">
        <v>1090</v>
      </c>
      <c r="F411" s="31" t="s">
        <v>3213</v>
      </c>
      <c r="G411" t="s">
        <v>3214</v>
      </c>
      <c r="H411" t="s">
        <v>6113</v>
      </c>
      <c r="I411" t="s">
        <v>6114</v>
      </c>
    </row>
    <row r="412" spans="1:9" hidden="1">
      <c r="A412" t="s">
        <v>6109</v>
      </c>
      <c r="B412" t="s">
        <v>6110</v>
      </c>
      <c r="C412" s="31" t="s">
        <v>1843</v>
      </c>
      <c r="D412" s="1">
        <f t="shared" si="6"/>
        <v>11</v>
      </c>
      <c r="E412" t="s">
        <v>1090</v>
      </c>
      <c r="F412" s="31" t="s">
        <v>3215</v>
      </c>
      <c r="G412" t="s">
        <v>3216</v>
      </c>
      <c r="H412" t="s">
        <v>6113</v>
      </c>
      <c r="I412" t="s">
        <v>6114</v>
      </c>
    </row>
    <row r="413" spans="1:9" hidden="1">
      <c r="A413" t="s">
        <v>6109</v>
      </c>
      <c r="B413" t="s">
        <v>6118</v>
      </c>
      <c r="C413" s="31" t="s">
        <v>1843</v>
      </c>
      <c r="D413" s="1">
        <f t="shared" si="6"/>
        <v>11</v>
      </c>
      <c r="E413" t="s">
        <v>1090</v>
      </c>
      <c r="F413" s="31" t="s">
        <v>3215</v>
      </c>
      <c r="G413" t="s">
        <v>3216</v>
      </c>
      <c r="H413" t="s">
        <v>6113</v>
      </c>
      <c r="I413" t="s">
        <v>6114</v>
      </c>
    </row>
    <row r="414" spans="1:9" hidden="1">
      <c r="A414" t="s">
        <v>6109</v>
      </c>
      <c r="B414" t="s">
        <v>6110</v>
      </c>
      <c r="C414" s="31" t="s">
        <v>1843</v>
      </c>
      <c r="D414" s="1">
        <f t="shared" si="6"/>
        <v>11</v>
      </c>
      <c r="E414" t="s">
        <v>1090</v>
      </c>
      <c r="F414" s="31" t="s">
        <v>3217</v>
      </c>
      <c r="G414" t="s">
        <v>3218</v>
      </c>
      <c r="H414" t="s">
        <v>6113</v>
      </c>
      <c r="I414" t="s">
        <v>6114</v>
      </c>
    </row>
    <row r="415" spans="1:9" hidden="1">
      <c r="A415" t="s">
        <v>6109</v>
      </c>
      <c r="B415" t="s">
        <v>6118</v>
      </c>
      <c r="C415" s="31" t="s">
        <v>1843</v>
      </c>
      <c r="D415" s="1">
        <f t="shared" si="6"/>
        <v>11</v>
      </c>
      <c r="E415" t="s">
        <v>1090</v>
      </c>
      <c r="F415" s="31" t="s">
        <v>3217</v>
      </c>
      <c r="G415" t="s">
        <v>3218</v>
      </c>
      <c r="H415" t="s">
        <v>6113</v>
      </c>
      <c r="I415" t="s">
        <v>6114</v>
      </c>
    </row>
    <row r="416" spans="1:9" hidden="1">
      <c r="A416" t="s">
        <v>6109</v>
      </c>
      <c r="B416" t="s">
        <v>6110</v>
      </c>
      <c r="C416" s="31" t="s">
        <v>1843</v>
      </c>
      <c r="D416" s="1">
        <f t="shared" si="6"/>
        <v>11</v>
      </c>
      <c r="E416" t="s">
        <v>1090</v>
      </c>
      <c r="F416" s="31" t="s">
        <v>3219</v>
      </c>
      <c r="G416" t="s">
        <v>3220</v>
      </c>
      <c r="H416" t="s">
        <v>6113</v>
      </c>
      <c r="I416" t="s">
        <v>6114</v>
      </c>
    </row>
    <row r="417" spans="1:9" hidden="1">
      <c r="A417" t="s">
        <v>6109</v>
      </c>
      <c r="B417" t="s">
        <v>6118</v>
      </c>
      <c r="C417" s="31" t="s">
        <v>1843</v>
      </c>
      <c r="D417" s="1">
        <f t="shared" si="6"/>
        <v>11</v>
      </c>
      <c r="E417" t="s">
        <v>1090</v>
      </c>
      <c r="F417" s="31" t="s">
        <v>3219</v>
      </c>
      <c r="G417" t="s">
        <v>3220</v>
      </c>
      <c r="H417" t="s">
        <v>6113</v>
      </c>
      <c r="I417" t="s">
        <v>6114</v>
      </c>
    </row>
    <row r="418" spans="1:9" hidden="1">
      <c r="A418" t="s">
        <v>6109</v>
      </c>
      <c r="B418" t="s">
        <v>6110</v>
      </c>
      <c r="C418" s="31" t="s">
        <v>1843</v>
      </c>
      <c r="D418" s="1">
        <f t="shared" si="6"/>
        <v>11</v>
      </c>
      <c r="E418" t="s">
        <v>1090</v>
      </c>
      <c r="F418" s="31" t="s">
        <v>3221</v>
      </c>
      <c r="G418" t="s">
        <v>3222</v>
      </c>
      <c r="H418" t="s">
        <v>6113</v>
      </c>
      <c r="I418" t="s">
        <v>6114</v>
      </c>
    </row>
    <row r="419" spans="1:9" hidden="1">
      <c r="A419" t="s">
        <v>6109</v>
      </c>
      <c r="B419" t="s">
        <v>6118</v>
      </c>
      <c r="C419" s="31" t="s">
        <v>1843</v>
      </c>
      <c r="D419" s="1">
        <f t="shared" si="6"/>
        <v>11</v>
      </c>
      <c r="E419" t="s">
        <v>1090</v>
      </c>
      <c r="F419" s="31" t="s">
        <v>3221</v>
      </c>
      <c r="G419" t="s">
        <v>3222</v>
      </c>
      <c r="H419" t="s">
        <v>6113</v>
      </c>
      <c r="I419" t="s">
        <v>6114</v>
      </c>
    </row>
    <row r="420" spans="1:9" hidden="1">
      <c r="A420" t="s">
        <v>6109</v>
      </c>
      <c r="B420" t="s">
        <v>6110</v>
      </c>
      <c r="C420" s="31" t="s">
        <v>1843</v>
      </c>
      <c r="D420" s="1">
        <f t="shared" si="6"/>
        <v>11</v>
      </c>
      <c r="E420" t="s">
        <v>1090</v>
      </c>
      <c r="F420" s="31" t="s">
        <v>3223</v>
      </c>
      <c r="G420" t="s">
        <v>3224</v>
      </c>
      <c r="H420" t="s">
        <v>6113</v>
      </c>
      <c r="I420" t="s">
        <v>6114</v>
      </c>
    </row>
    <row r="421" spans="1:9" hidden="1">
      <c r="A421" t="s">
        <v>6109</v>
      </c>
      <c r="B421" t="s">
        <v>6118</v>
      </c>
      <c r="C421" s="31" t="s">
        <v>1843</v>
      </c>
      <c r="D421" s="1">
        <f t="shared" si="6"/>
        <v>11</v>
      </c>
      <c r="E421" t="s">
        <v>1090</v>
      </c>
      <c r="F421" s="31" t="s">
        <v>3223</v>
      </c>
      <c r="G421" t="s">
        <v>3224</v>
      </c>
      <c r="H421" t="s">
        <v>6113</v>
      </c>
      <c r="I421" t="s">
        <v>6114</v>
      </c>
    </row>
    <row r="422" spans="1:9" hidden="1">
      <c r="A422" t="s">
        <v>6109</v>
      </c>
      <c r="B422" t="s">
        <v>6110</v>
      </c>
      <c r="C422" s="31" t="s">
        <v>1843</v>
      </c>
      <c r="D422" s="1">
        <f t="shared" si="6"/>
        <v>11</v>
      </c>
      <c r="E422" t="s">
        <v>1090</v>
      </c>
      <c r="F422" s="31" t="s">
        <v>3225</v>
      </c>
      <c r="G422" t="s">
        <v>3226</v>
      </c>
      <c r="H422" t="s">
        <v>6113</v>
      </c>
      <c r="I422" t="s">
        <v>6114</v>
      </c>
    </row>
    <row r="423" spans="1:9" hidden="1">
      <c r="A423" t="s">
        <v>6109</v>
      </c>
      <c r="B423" t="s">
        <v>6118</v>
      </c>
      <c r="C423" s="31" t="s">
        <v>1843</v>
      </c>
      <c r="D423" s="1">
        <f t="shared" si="6"/>
        <v>11</v>
      </c>
      <c r="E423" t="s">
        <v>1090</v>
      </c>
      <c r="F423" s="31" t="s">
        <v>3225</v>
      </c>
      <c r="G423" t="s">
        <v>3226</v>
      </c>
      <c r="H423" t="s">
        <v>6113</v>
      </c>
      <c r="I423" t="s">
        <v>6114</v>
      </c>
    </row>
    <row r="424" spans="1:9" hidden="1">
      <c r="A424" t="s">
        <v>6109</v>
      </c>
      <c r="B424" t="s">
        <v>6110</v>
      </c>
      <c r="C424" s="31" t="s">
        <v>1843</v>
      </c>
      <c r="D424" s="1">
        <f t="shared" si="6"/>
        <v>11</v>
      </c>
      <c r="E424" t="s">
        <v>1090</v>
      </c>
      <c r="F424" s="31" t="s">
        <v>3227</v>
      </c>
      <c r="G424" t="s">
        <v>3228</v>
      </c>
      <c r="H424" t="s">
        <v>6113</v>
      </c>
      <c r="I424" t="s">
        <v>6114</v>
      </c>
    </row>
    <row r="425" spans="1:9" hidden="1">
      <c r="A425" t="s">
        <v>6109</v>
      </c>
      <c r="B425" t="s">
        <v>6118</v>
      </c>
      <c r="C425" s="31" t="s">
        <v>1843</v>
      </c>
      <c r="D425" s="1">
        <f t="shared" si="6"/>
        <v>11</v>
      </c>
      <c r="E425" t="s">
        <v>1090</v>
      </c>
      <c r="F425" s="31" t="s">
        <v>3227</v>
      </c>
      <c r="G425" t="s">
        <v>3228</v>
      </c>
      <c r="H425" t="s">
        <v>6113</v>
      </c>
      <c r="I425" t="s">
        <v>6114</v>
      </c>
    </row>
    <row r="426" spans="1:9" hidden="1">
      <c r="A426" t="s">
        <v>6109</v>
      </c>
      <c r="B426" t="s">
        <v>6110</v>
      </c>
      <c r="C426" s="31" t="s">
        <v>1843</v>
      </c>
      <c r="D426" s="1">
        <f t="shared" si="6"/>
        <v>11</v>
      </c>
      <c r="E426" t="s">
        <v>1090</v>
      </c>
      <c r="F426" s="31" t="s">
        <v>3233</v>
      </c>
      <c r="G426" t="s">
        <v>3234</v>
      </c>
      <c r="H426" t="s">
        <v>6113</v>
      </c>
      <c r="I426" t="s">
        <v>6114</v>
      </c>
    </row>
    <row r="427" spans="1:9" hidden="1">
      <c r="A427" t="s">
        <v>6109</v>
      </c>
      <c r="B427" t="s">
        <v>6118</v>
      </c>
      <c r="C427" s="31" t="s">
        <v>1843</v>
      </c>
      <c r="D427" s="1">
        <f t="shared" si="6"/>
        <v>11</v>
      </c>
      <c r="E427" t="s">
        <v>1090</v>
      </c>
      <c r="F427" s="31" t="s">
        <v>3233</v>
      </c>
      <c r="G427" t="s">
        <v>3234</v>
      </c>
      <c r="H427" t="s">
        <v>6113</v>
      </c>
      <c r="I427" t="s">
        <v>6114</v>
      </c>
    </row>
    <row r="428" spans="1:9" hidden="1">
      <c r="A428" t="s">
        <v>6109</v>
      </c>
      <c r="B428" t="s">
        <v>6110</v>
      </c>
      <c r="C428" s="31" t="s">
        <v>1843</v>
      </c>
      <c r="D428" s="1">
        <f t="shared" si="6"/>
        <v>11</v>
      </c>
      <c r="E428" t="s">
        <v>1090</v>
      </c>
      <c r="F428" s="31" t="s">
        <v>3235</v>
      </c>
      <c r="G428" t="s">
        <v>3236</v>
      </c>
      <c r="H428" t="s">
        <v>6113</v>
      </c>
      <c r="I428" t="s">
        <v>6114</v>
      </c>
    </row>
    <row r="429" spans="1:9" hidden="1">
      <c r="A429" t="s">
        <v>6109</v>
      </c>
      <c r="B429" t="s">
        <v>6118</v>
      </c>
      <c r="C429" s="31" t="s">
        <v>1843</v>
      </c>
      <c r="D429" s="1">
        <f t="shared" si="6"/>
        <v>11</v>
      </c>
      <c r="E429" t="s">
        <v>1090</v>
      </c>
      <c r="F429" s="31" t="s">
        <v>3235</v>
      </c>
      <c r="G429" t="s">
        <v>3236</v>
      </c>
      <c r="H429" t="s">
        <v>6113</v>
      </c>
      <c r="I429" t="s">
        <v>6114</v>
      </c>
    </row>
    <row r="430" spans="1:9" hidden="1">
      <c r="A430" t="s">
        <v>6109</v>
      </c>
      <c r="B430" t="s">
        <v>6110</v>
      </c>
      <c r="C430" s="31" t="s">
        <v>1843</v>
      </c>
      <c r="D430" s="1">
        <f t="shared" si="6"/>
        <v>11</v>
      </c>
      <c r="E430" t="s">
        <v>1090</v>
      </c>
      <c r="F430" s="31" t="s">
        <v>3600</v>
      </c>
      <c r="G430" t="s">
        <v>3601</v>
      </c>
      <c r="H430" t="s">
        <v>6113</v>
      </c>
      <c r="I430" t="s">
        <v>6114</v>
      </c>
    </row>
    <row r="431" spans="1:9" hidden="1">
      <c r="A431" t="s">
        <v>6109</v>
      </c>
      <c r="B431" t="s">
        <v>6118</v>
      </c>
      <c r="C431" s="31" t="s">
        <v>1843</v>
      </c>
      <c r="D431" s="1">
        <f t="shared" si="6"/>
        <v>11</v>
      </c>
      <c r="E431" t="s">
        <v>1090</v>
      </c>
      <c r="F431" s="31" t="s">
        <v>3600</v>
      </c>
      <c r="G431" t="s">
        <v>3601</v>
      </c>
      <c r="H431" t="s">
        <v>6113</v>
      </c>
      <c r="I431" t="s">
        <v>6114</v>
      </c>
    </row>
    <row r="432" spans="1:9" hidden="1">
      <c r="A432" t="s">
        <v>6109</v>
      </c>
      <c r="B432" t="s">
        <v>6110</v>
      </c>
      <c r="C432" s="31" t="s">
        <v>1843</v>
      </c>
      <c r="D432" s="1">
        <f t="shared" si="6"/>
        <v>11</v>
      </c>
      <c r="E432" t="s">
        <v>1090</v>
      </c>
      <c r="F432" s="31" t="s">
        <v>5025</v>
      </c>
      <c r="G432" t="s">
        <v>5026</v>
      </c>
      <c r="H432" t="s">
        <v>6113</v>
      </c>
      <c r="I432" t="s">
        <v>6114</v>
      </c>
    </row>
    <row r="433" spans="1:9" hidden="1">
      <c r="A433" t="s">
        <v>6109</v>
      </c>
      <c r="B433" t="s">
        <v>6118</v>
      </c>
      <c r="C433" s="31" t="s">
        <v>1843</v>
      </c>
      <c r="D433" s="1">
        <f t="shared" si="6"/>
        <v>11</v>
      </c>
      <c r="E433" t="s">
        <v>1090</v>
      </c>
      <c r="F433" s="31" t="s">
        <v>5025</v>
      </c>
      <c r="G433" t="s">
        <v>5026</v>
      </c>
      <c r="H433" t="s">
        <v>6113</v>
      </c>
      <c r="I433" t="s">
        <v>6114</v>
      </c>
    </row>
    <row r="434" spans="1:9" hidden="1">
      <c r="A434" t="s">
        <v>6109</v>
      </c>
      <c r="B434" t="s">
        <v>6110</v>
      </c>
      <c r="C434" s="31" t="s">
        <v>1843</v>
      </c>
      <c r="D434" s="1">
        <f t="shared" si="6"/>
        <v>11</v>
      </c>
      <c r="E434" t="s">
        <v>1090</v>
      </c>
      <c r="F434" s="31" t="s">
        <v>5027</v>
      </c>
      <c r="G434" t="s">
        <v>5028</v>
      </c>
      <c r="H434" t="s">
        <v>6113</v>
      </c>
      <c r="I434" t="s">
        <v>6114</v>
      </c>
    </row>
    <row r="435" spans="1:9" hidden="1">
      <c r="A435" t="s">
        <v>6109</v>
      </c>
      <c r="B435" t="s">
        <v>6118</v>
      </c>
      <c r="C435" s="31" t="s">
        <v>1843</v>
      </c>
      <c r="D435" s="1">
        <f t="shared" si="6"/>
        <v>11</v>
      </c>
      <c r="E435" t="s">
        <v>1090</v>
      </c>
      <c r="F435" s="31" t="s">
        <v>5027</v>
      </c>
      <c r="G435" t="s">
        <v>5028</v>
      </c>
      <c r="H435" t="s">
        <v>6113</v>
      </c>
      <c r="I435" t="s">
        <v>6114</v>
      </c>
    </row>
    <row r="436" spans="1:9" hidden="1">
      <c r="A436" t="s">
        <v>6109</v>
      </c>
      <c r="B436" t="s">
        <v>6110</v>
      </c>
      <c r="C436" s="31" t="s">
        <v>1843</v>
      </c>
      <c r="D436" s="1">
        <f t="shared" si="6"/>
        <v>11</v>
      </c>
      <c r="E436" t="s">
        <v>1090</v>
      </c>
      <c r="F436" s="31" t="s">
        <v>5029</v>
      </c>
      <c r="G436" t="s">
        <v>5030</v>
      </c>
      <c r="H436" t="s">
        <v>6113</v>
      </c>
      <c r="I436" t="s">
        <v>6114</v>
      </c>
    </row>
    <row r="437" spans="1:9" hidden="1">
      <c r="A437" t="s">
        <v>6109</v>
      </c>
      <c r="B437" t="s">
        <v>6118</v>
      </c>
      <c r="C437" s="31" t="s">
        <v>1843</v>
      </c>
      <c r="D437" s="1">
        <f t="shared" si="6"/>
        <v>11</v>
      </c>
      <c r="E437" t="s">
        <v>1090</v>
      </c>
      <c r="F437" s="31" t="s">
        <v>5029</v>
      </c>
      <c r="G437" t="s">
        <v>5030</v>
      </c>
      <c r="H437" t="s">
        <v>6113</v>
      </c>
      <c r="I437" t="s">
        <v>6114</v>
      </c>
    </row>
    <row r="438" spans="1:9" hidden="1">
      <c r="A438" t="s">
        <v>6109</v>
      </c>
      <c r="B438" t="s">
        <v>6110</v>
      </c>
      <c r="C438" s="31" t="s">
        <v>1843</v>
      </c>
      <c r="D438" s="1">
        <f t="shared" si="6"/>
        <v>11</v>
      </c>
      <c r="E438" t="s">
        <v>1090</v>
      </c>
      <c r="F438" s="31" t="s">
        <v>3602</v>
      </c>
      <c r="G438" t="s">
        <v>3603</v>
      </c>
      <c r="H438" t="s">
        <v>6113</v>
      </c>
      <c r="I438" t="s">
        <v>6114</v>
      </c>
    </row>
    <row r="439" spans="1:9" hidden="1">
      <c r="A439" t="s">
        <v>6109</v>
      </c>
      <c r="B439" t="s">
        <v>6118</v>
      </c>
      <c r="C439" s="31" t="s">
        <v>1843</v>
      </c>
      <c r="D439" s="1">
        <f t="shared" si="6"/>
        <v>11</v>
      </c>
      <c r="E439" t="s">
        <v>1090</v>
      </c>
      <c r="F439" s="31" t="s">
        <v>3602</v>
      </c>
      <c r="G439" t="s">
        <v>3603</v>
      </c>
      <c r="H439" t="s">
        <v>6113</v>
      </c>
      <c r="I439" t="s">
        <v>6114</v>
      </c>
    </row>
    <row r="440" spans="1:9" hidden="1">
      <c r="A440" t="s">
        <v>6109</v>
      </c>
      <c r="B440" t="s">
        <v>6110</v>
      </c>
      <c r="C440" s="31" t="s">
        <v>1843</v>
      </c>
      <c r="D440" s="1">
        <f t="shared" si="6"/>
        <v>11</v>
      </c>
      <c r="E440" t="s">
        <v>1090</v>
      </c>
      <c r="F440" s="31" t="s">
        <v>3604</v>
      </c>
      <c r="G440" t="s">
        <v>3605</v>
      </c>
      <c r="H440" t="s">
        <v>6113</v>
      </c>
      <c r="I440" t="s">
        <v>6114</v>
      </c>
    </row>
    <row r="441" spans="1:9" hidden="1">
      <c r="A441" t="s">
        <v>6109</v>
      </c>
      <c r="B441" t="s">
        <v>6118</v>
      </c>
      <c r="C441" s="31" t="s">
        <v>1843</v>
      </c>
      <c r="D441" s="1">
        <f t="shared" si="6"/>
        <v>11</v>
      </c>
      <c r="E441" t="s">
        <v>1090</v>
      </c>
      <c r="F441" s="31" t="s">
        <v>3604</v>
      </c>
      <c r="G441" t="s">
        <v>3605</v>
      </c>
      <c r="H441" t="s">
        <v>6113</v>
      </c>
      <c r="I441" t="s">
        <v>6114</v>
      </c>
    </row>
    <row r="442" spans="1:9" hidden="1">
      <c r="A442" t="s">
        <v>6109</v>
      </c>
      <c r="B442" t="s">
        <v>6110</v>
      </c>
      <c r="C442" s="31" t="s">
        <v>1843</v>
      </c>
      <c r="D442" s="1">
        <f t="shared" si="6"/>
        <v>11</v>
      </c>
      <c r="E442" t="s">
        <v>1090</v>
      </c>
      <c r="F442" s="31" t="s">
        <v>5033</v>
      </c>
      <c r="G442" t="s">
        <v>5034</v>
      </c>
      <c r="H442" t="s">
        <v>6113</v>
      </c>
      <c r="I442" t="s">
        <v>6114</v>
      </c>
    </row>
    <row r="443" spans="1:9" hidden="1">
      <c r="A443" t="s">
        <v>6109</v>
      </c>
      <c r="B443" t="s">
        <v>6118</v>
      </c>
      <c r="C443" s="31" t="s">
        <v>1843</v>
      </c>
      <c r="D443" s="1">
        <f t="shared" si="6"/>
        <v>11</v>
      </c>
      <c r="E443" t="s">
        <v>1090</v>
      </c>
      <c r="F443" s="31" t="s">
        <v>5033</v>
      </c>
      <c r="G443" t="s">
        <v>5034</v>
      </c>
      <c r="H443" t="s">
        <v>6113</v>
      </c>
      <c r="I443" t="s">
        <v>6114</v>
      </c>
    </row>
    <row r="444" spans="1:9" hidden="1">
      <c r="A444" t="s">
        <v>6109</v>
      </c>
      <c r="B444" t="s">
        <v>6110</v>
      </c>
      <c r="C444" s="31" t="s">
        <v>1843</v>
      </c>
      <c r="D444" s="1">
        <f t="shared" si="6"/>
        <v>11</v>
      </c>
      <c r="E444" t="s">
        <v>1090</v>
      </c>
      <c r="F444" s="31" t="s">
        <v>4592</v>
      </c>
      <c r="G444" t="s">
        <v>4593</v>
      </c>
      <c r="H444" t="s">
        <v>6113</v>
      </c>
      <c r="I444" t="s">
        <v>6114</v>
      </c>
    </row>
    <row r="445" spans="1:9" hidden="1">
      <c r="A445" t="s">
        <v>6109</v>
      </c>
      <c r="B445" t="s">
        <v>6118</v>
      </c>
      <c r="C445" s="31" t="s">
        <v>1843</v>
      </c>
      <c r="D445" s="1">
        <f t="shared" si="6"/>
        <v>11</v>
      </c>
      <c r="E445" t="s">
        <v>1090</v>
      </c>
      <c r="F445" s="31" t="s">
        <v>4592</v>
      </c>
      <c r="G445" t="s">
        <v>4593</v>
      </c>
      <c r="H445" t="s">
        <v>6113</v>
      </c>
      <c r="I445" t="s">
        <v>6114</v>
      </c>
    </row>
    <row r="446" spans="1:9" hidden="1">
      <c r="A446" t="s">
        <v>6109</v>
      </c>
      <c r="B446" t="s">
        <v>6110</v>
      </c>
      <c r="C446" s="31" t="s">
        <v>1843</v>
      </c>
      <c r="D446" s="1">
        <f t="shared" si="6"/>
        <v>11</v>
      </c>
      <c r="E446" t="s">
        <v>1090</v>
      </c>
      <c r="F446" s="31" t="s">
        <v>3058</v>
      </c>
      <c r="G446" t="s">
        <v>3059</v>
      </c>
      <c r="H446" t="s">
        <v>6113</v>
      </c>
      <c r="I446" t="s">
        <v>6114</v>
      </c>
    </row>
    <row r="447" spans="1:9" hidden="1">
      <c r="A447" t="s">
        <v>6109</v>
      </c>
      <c r="B447" t="s">
        <v>6118</v>
      </c>
      <c r="C447" s="31" t="s">
        <v>1843</v>
      </c>
      <c r="D447" s="1">
        <f t="shared" si="6"/>
        <v>11</v>
      </c>
      <c r="E447" t="s">
        <v>1090</v>
      </c>
      <c r="F447" s="31" t="s">
        <v>3058</v>
      </c>
      <c r="G447" t="s">
        <v>3059</v>
      </c>
      <c r="H447" t="s">
        <v>6113</v>
      </c>
      <c r="I447" t="s">
        <v>6114</v>
      </c>
    </row>
    <row r="448" spans="1:9" hidden="1">
      <c r="A448" t="s">
        <v>6109</v>
      </c>
      <c r="B448" t="s">
        <v>6110</v>
      </c>
      <c r="C448" s="31" t="s">
        <v>1843</v>
      </c>
      <c r="D448" s="1">
        <f t="shared" si="6"/>
        <v>11</v>
      </c>
      <c r="E448" t="s">
        <v>1090</v>
      </c>
      <c r="F448" s="31" t="s">
        <v>3060</v>
      </c>
      <c r="G448" t="s">
        <v>3061</v>
      </c>
      <c r="H448" t="s">
        <v>6113</v>
      </c>
      <c r="I448" t="s">
        <v>6114</v>
      </c>
    </row>
    <row r="449" spans="1:9" hidden="1">
      <c r="A449" t="s">
        <v>6109</v>
      </c>
      <c r="B449" t="s">
        <v>6118</v>
      </c>
      <c r="C449" s="31" t="s">
        <v>1843</v>
      </c>
      <c r="D449" s="1">
        <f t="shared" si="6"/>
        <v>11</v>
      </c>
      <c r="E449" t="s">
        <v>1090</v>
      </c>
      <c r="F449" s="31" t="s">
        <v>3060</v>
      </c>
      <c r="G449" t="s">
        <v>3061</v>
      </c>
      <c r="H449" t="s">
        <v>6113</v>
      </c>
      <c r="I449" t="s">
        <v>6114</v>
      </c>
    </row>
    <row r="450" spans="1:9" hidden="1">
      <c r="A450" t="s">
        <v>6109</v>
      </c>
      <c r="B450" t="s">
        <v>6110</v>
      </c>
      <c r="C450" s="31" t="s">
        <v>1843</v>
      </c>
      <c r="D450" s="1">
        <f t="shared" si="6"/>
        <v>11</v>
      </c>
      <c r="E450" t="s">
        <v>1090</v>
      </c>
      <c r="F450" s="31" t="s">
        <v>3062</v>
      </c>
      <c r="G450" t="s">
        <v>3063</v>
      </c>
      <c r="H450" t="s">
        <v>6113</v>
      </c>
      <c r="I450" t="s">
        <v>6114</v>
      </c>
    </row>
    <row r="451" spans="1:9" hidden="1">
      <c r="A451" t="s">
        <v>6109</v>
      </c>
      <c r="B451" t="s">
        <v>6118</v>
      </c>
      <c r="C451" s="31" t="s">
        <v>1843</v>
      </c>
      <c r="D451" s="1">
        <f t="shared" si="6"/>
        <v>11</v>
      </c>
      <c r="E451" t="s">
        <v>1090</v>
      </c>
      <c r="F451" s="31" t="s">
        <v>3062</v>
      </c>
      <c r="G451" t="s">
        <v>3063</v>
      </c>
      <c r="H451" t="s">
        <v>6113</v>
      </c>
      <c r="I451" t="s">
        <v>6114</v>
      </c>
    </row>
    <row r="452" spans="1:9" hidden="1">
      <c r="A452" t="s">
        <v>6109</v>
      </c>
      <c r="B452" t="s">
        <v>6110</v>
      </c>
      <c r="C452" s="31" t="s">
        <v>1843</v>
      </c>
      <c r="D452" s="1">
        <f t="shared" ref="D452:D515" si="7">VALUE(LEFT(C452,2))</f>
        <v>11</v>
      </c>
      <c r="E452" t="s">
        <v>1090</v>
      </c>
      <c r="F452" s="31" t="s">
        <v>3064</v>
      </c>
      <c r="G452" t="s">
        <v>3065</v>
      </c>
      <c r="H452" t="s">
        <v>6113</v>
      </c>
      <c r="I452" t="s">
        <v>6114</v>
      </c>
    </row>
    <row r="453" spans="1:9" hidden="1">
      <c r="A453" t="s">
        <v>6109</v>
      </c>
      <c r="B453" t="s">
        <v>6118</v>
      </c>
      <c r="C453" s="31" t="s">
        <v>1843</v>
      </c>
      <c r="D453" s="1">
        <f t="shared" si="7"/>
        <v>11</v>
      </c>
      <c r="E453" t="s">
        <v>1090</v>
      </c>
      <c r="F453" s="31" t="s">
        <v>3064</v>
      </c>
      <c r="G453" t="s">
        <v>3065</v>
      </c>
      <c r="H453" t="s">
        <v>6113</v>
      </c>
      <c r="I453" t="s">
        <v>6114</v>
      </c>
    </row>
    <row r="454" spans="1:9" hidden="1">
      <c r="A454" t="s">
        <v>6109</v>
      </c>
      <c r="B454" t="s">
        <v>6110</v>
      </c>
      <c r="C454" s="31" t="s">
        <v>1843</v>
      </c>
      <c r="D454" s="1">
        <f t="shared" si="7"/>
        <v>11</v>
      </c>
      <c r="E454" t="s">
        <v>1090</v>
      </c>
      <c r="F454" s="31" t="s">
        <v>3066</v>
      </c>
      <c r="G454" t="s">
        <v>3067</v>
      </c>
      <c r="H454" t="s">
        <v>6113</v>
      </c>
      <c r="I454" t="s">
        <v>6114</v>
      </c>
    </row>
    <row r="455" spans="1:9" hidden="1">
      <c r="A455" t="s">
        <v>6109</v>
      </c>
      <c r="B455" t="s">
        <v>6118</v>
      </c>
      <c r="C455" s="31" t="s">
        <v>1843</v>
      </c>
      <c r="D455" s="1">
        <f t="shared" si="7"/>
        <v>11</v>
      </c>
      <c r="E455" t="s">
        <v>1090</v>
      </c>
      <c r="F455" s="31" t="s">
        <v>3066</v>
      </c>
      <c r="G455" t="s">
        <v>3067</v>
      </c>
      <c r="H455" t="s">
        <v>6113</v>
      </c>
      <c r="I455" t="s">
        <v>6114</v>
      </c>
    </row>
    <row r="456" spans="1:9" hidden="1">
      <c r="A456" t="s">
        <v>6109</v>
      </c>
      <c r="B456" t="s">
        <v>6110</v>
      </c>
      <c r="C456" s="31" t="s">
        <v>1843</v>
      </c>
      <c r="D456" s="1">
        <f t="shared" si="7"/>
        <v>11</v>
      </c>
      <c r="E456" t="s">
        <v>1090</v>
      </c>
      <c r="F456" s="31" t="s">
        <v>3068</v>
      </c>
      <c r="G456" t="s">
        <v>3069</v>
      </c>
      <c r="H456" t="s">
        <v>6113</v>
      </c>
      <c r="I456" t="s">
        <v>6114</v>
      </c>
    </row>
    <row r="457" spans="1:9" hidden="1">
      <c r="A457" t="s">
        <v>6109</v>
      </c>
      <c r="B457" t="s">
        <v>6118</v>
      </c>
      <c r="C457" s="31" t="s">
        <v>1843</v>
      </c>
      <c r="D457" s="1">
        <f t="shared" si="7"/>
        <v>11</v>
      </c>
      <c r="E457" t="s">
        <v>1090</v>
      </c>
      <c r="F457" s="31" t="s">
        <v>3068</v>
      </c>
      <c r="G457" t="s">
        <v>3069</v>
      </c>
      <c r="H457" t="s">
        <v>6113</v>
      </c>
      <c r="I457" t="s">
        <v>6114</v>
      </c>
    </row>
    <row r="458" spans="1:9" hidden="1">
      <c r="A458" t="s">
        <v>6109</v>
      </c>
      <c r="B458" t="s">
        <v>6110</v>
      </c>
      <c r="C458" s="31" t="s">
        <v>1843</v>
      </c>
      <c r="D458" s="1">
        <f t="shared" si="7"/>
        <v>11</v>
      </c>
      <c r="E458" t="s">
        <v>1090</v>
      </c>
      <c r="F458" s="31" t="s">
        <v>3070</v>
      </c>
      <c r="G458" t="s">
        <v>3071</v>
      </c>
      <c r="H458" t="s">
        <v>6113</v>
      </c>
      <c r="I458" t="s">
        <v>6114</v>
      </c>
    </row>
    <row r="459" spans="1:9" hidden="1">
      <c r="A459" t="s">
        <v>6109</v>
      </c>
      <c r="B459" t="s">
        <v>6118</v>
      </c>
      <c r="C459" s="31" t="s">
        <v>1843</v>
      </c>
      <c r="D459" s="1">
        <f t="shared" si="7"/>
        <v>11</v>
      </c>
      <c r="E459" t="s">
        <v>1090</v>
      </c>
      <c r="F459" s="31" t="s">
        <v>3070</v>
      </c>
      <c r="G459" t="s">
        <v>3071</v>
      </c>
      <c r="H459" t="s">
        <v>6113</v>
      </c>
      <c r="I459" t="s">
        <v>6114</v>
      </c>
    </row>
    <row r="460" spans="1:9" hidden="1">
      <c r="A460" t="s">
        <v>6109</v>
      </c>
      <c r="B460" t="s">
        <v>6110</v>
      </c>
      <c r="C460" s="31" t="s">
        <v>1843</v>
      </c>
      <c r="D460" s="1">
        <f t="shared" si="7"/>
        <v>11</v>
      </c>
      <c r="E460" t="s">
        <v>1090</v>
      </c>
      <c r="F460" s="31" t="s">
        <v>3072</v>
      </c>
      <c r="G460" t="s">
        <v>3073</v>
      </c>
      <c r="H460" t="s">
        <v>6113</v>
      </c>
      <c r="I460" t="s">
        <v>6114</v>
      </c>
    </row>
    <row r="461" spans="1:9" hidden="1">
      <c r="A461" t="s">
        <v>6109</v>
      </c>
      <c r="B461" t="s">
        <v>6118</v>
      </c>
      <c r="C461" s="31" t="s">
        <v>1843</v>
      </c>
      <c r="D461" s="1">
        <f t="shared" si="7"/>
        <v>11</v>
      </c>
      <c r="E461" t="s">
        <v>1090</v>
      </c>
      <c r="F461" s="31" t="s">
        <v>3072</v>
      </c>
      <c r="G461" t="s">
        <v>3073</v>
      </c>
      <c r="H461" t="s">
        <v>6113</v>
      </c>
      <c r="I461" t="s">
        <v>6114</v>
      </c>
    </row>
    <row r="462" spans="1:9" hidden="1">
      <c r="A462" t="s">
        <v>6109</v>
      </c>
      <c r="B462" t="s">
        <v>6110</v>
      </c>
      <c r="C462" s="31" t="s">
        <v>1843</v>
      </c>
      <c r="D462" s="1">
        <f t="shared" si="7"/>
        <v>11</v>
      </c>
      <c r="E462" t="s">
        <v>1090</v>
      </c>
      <c r="F462" s="31" t="s">
        <v>3074</v>
      </c>
      <c r="G462" t="s">
        <v>3075</v>
      </c>
      <c r="H462" t="s">
        <v>6113</v>
      </c>
      <c r="I462" t="s">
        <v>6114</v>
      </c>
    </row>
    <row r="463" spans="1:9" hidden="1">
      <c r="A463" t="s">
        <v>6109</v>
      </c>
      <c r="B463" t="s">
        <v>6118</v>
      </c>
      <c r="C463" s="31" t="s">
        <v>1843</v>
      </c>
      <c r="D463" s="1">
        <f t="shared" si="7"/>
        <v>11</v>
      </c>
      <c r="E463" t="s">
        <v>1090</v>
      </c>
      <c r="F463" s="31" t="s">
        <v>3074</v>
      </c>
      <c r="G463" t="s">
        <v>3075</v>
      </c>
      <c r="H463" t="s">
        <v>6113</v>
      </c>
      <c r="I463" t="s">
        <v>6114</v>
      </c>
    </row>
    <row r="464" spans="1:9" hidden="1">
      <c r="A464" t="s">
        <v>6109</v>
      </c>
      <c r="B464" t="s">
        <v>6110</v>
      </c>
      <c r="C464" s="31" t="s">
        <v>1843</v>
      </c>
      <c r="D464" s="1">
        <f t="shared" si="7"/>
        <v>11</v>
      </c>
      <c r="E464" t="s">
        <v>1090</v>
      </c>
      <c r="F464" s="31" t="s">
        <v>3076</v>
      </c>
      <c r="G464" t="s">
        <v>3077</v>
      </c>
      <c r="H464" t="s">
        <v>6113</v>
      </c>
      <c r="I464" t="s">
        <v>6114</v>
      </c>
    </row>
    <row r="465" spans="1:9" hidden="1">
      <c r="A465" t="s">
        <v>6109</v>
      </c>
      <c r="B465" t="s">
        <v>6118</v>
      </c>
      <c r="C465" s="31" t="s">
        <v>1843</v>
      </c>
      <c r="D465" s="1">
        <f t="shared" si="7"/>
        <v>11</v>
      </c>
      <c r="E465" t="s">
        <v>1090</v>
      </c>
      <c r="F465" s="31" t="s">
        <v>3076</v>
      </c>
      <c r="G465" t="s">
        <v>3077</v>
      </c>
      <c r="H465" t="s">
        <v>6113</v>
      </c>
      <c r="I465" t="s">
        <v>6114</v>
      </c>
    </row>
    <row r="466" spans="1:9" hidden="1">
      <c r="A466" t="s">
        <v>6109</v>
      </c>
      <c r="B466" t="s">
        <v>6110</v>
      </c>
      <c r="C466" s="31" t="s">
        <v>1843</v>
      </c>
      <c r="D466" s="1">
        <f t="shared" si="7"/>
        <v>11</v>
      </c>
      <c r="E466" t="s">
        <v>1090</v>
      </c>
      <c r="F466" s="31" t="s">
        <v>3078</v>
      </c>
      <c r="G466" t="s">
        <v>3079</v>
      </c>
      <c r="H466" t="s">
        <v>6113</v>
      </c>
      <c r="I466" t="s">
        <v>6114</v>
      </c>
    </row>
    <row r="467" spans="1:9" hidden="1">
      <c r="A467" t="s">
        <v>6109</v>
      </c>
      <c r="B467" t="s">
        <v>6118</v>
      </c>
      <c r="C467" s="31" t="s">
        <v>1843</v>
      </c>
      <c r="D467" s="1">
        <f t="shared" si="7"/>
        <v>11</v>
      </c>
      <c r="E467" t="s">
        <v>1090</v>
      </c>
      <c r="F467" s="31" t="s">
        <v>3078</v>
      </c>
      <c r="G467" t="s">
        <v>3079</v>
      </c>
      <c r="H467" t="s">
        <v>6113</v>
      </c>
      <c r="I467" t="s">
        <v>6114</v>
      </c>
    </row>
    <row r="468" spans="1:9" hidden="1">
      <c r="A468" t="s">
        <v>6109</v>
      </c>
      <c r="B468" t="s">
        <v>6110</v>
      </c>
      <c r="C468" s="31" t="s">
        <v>1843</v>
      </c>
      <c r="D468" s="1">
        <f t="shared" si="7"/>
        <v>11</v>
      </c>
      <c r="E468" t="s">
        <v>1090</v>
      </c>
      <c r="F468" s="31" t="s">
        <v>3080</v>
      </c>
      <c r="G468" t="s">
        <v>3081</v>
      </c>
      <c r="H468" t="s">
        <v>6113</v>
      </c>
      <c r="I468" t="s">
        <v>6114</v>
      </c>
    </row>
    <row r="469" spans="1:9" hidden="1">
      <c r="A469" t="s">
        <v>6109</v>
      </c>
      <c r="B469" t="s">
        <v>6118</v>
      </c>
      <c r="C469" s="31" t="s">
        <v>1843</v>
      </c>
      <c r="D469" s="1">
        <f t="shared" si="7"/>
        <v>11</v>
      </c>
      <c r="E469" t="s">
        <v>1090</v>
      </c>
      <c r="F469" s="31" t="s">
        <v>3080</v>
      </c>
      <c r="G469" t="s">
        <v>3081</v>
      </c>
      <c r="H469" t="s">
        <v>6113</v>
      </c>
      <c r="I469" t="s">
        <v>6114</v>
      </c>
    </row>
    <row r="470" spans="1:9" hidden="1">
      <c r="A470" t="s">
        <v>6109</v>
      </c>
      <c r="B470" t="s">
        <v>6110</v>
      </c>
      <c r="C470" s="31" t="s">
        <v>1843</v>
      </c>
      <c r="D470" s="1">
        <f t="shared" si="7"/>
        <v>11</v>
      </c>
      <c r="E470" t="s">
        <v>1090</v>
      </c>
      <c r="F470" s="31" t="s">
        <v>3082</v>
      </c>
      <c r="G470" t="s">
        <v>3083</v>
      </c>
      <c r="H470" t="s">
        <v>6113</v>
      </c>
      <c r="I470" t="s">
        <v>6114</v>
      </c>
    </row>
    <row r="471" spans="1:9" hidden="1">
      <c r="A471" t="s">
        <v>6109</v>
      </c>
      <c r="B471" t="s">
        <v>6118</v>
      </c>
      <c r="C471" s="31" t="s">
        <v>1843</v>
      </c>
      <c r="D471" s="1">
        <f t="shared" si="7"/>
        <v>11</v>
      </c>
      <c r="E471" t="s">
        <v>1090</v>
      </c>
      <c r="F471" s="31" t="s">
        <v>3082</v>
      </c>
      <c r="G471" t="s">
        <v>3083</v>
      </c>
      <c r="H471" t="s">
        <v>6113</v>
      </c>
      <c r="I471" t="s">
        <v>6114</v>
      </c>
    </row>
    <row r="472" spans="1:9" hidden="1">
      <c r="A472" t="s">
        <v>6109</v>
      </c>
      <c r="B472" t="s">
        <v>6110</v>
      </c>
      <c r="C472" s="31" t="s">
        <v>1843</v>
      </c>
      <c r="D472" s="1">
        <f t="shared" si="7"/>
        <v>11</v>
      </c>
      <c r="E472" t="s">
        <v>1090</v>
      </c>
      <c r="F472" s="31" t="s">
        <v>4843</v>
      </c>
      <c r="G472" t="s">
        <v>4844</v>
      </c>
      <c r="H472" t="s">
        <v>6113</v>
      </c>
      <c r="I472" t="s">
        <v>6114</v>
      </c>
    </row>
    <row r="473" spans="1:9" hidden="1">
      <c r="A473" t="s">
        <v>6109</v>
      </c>
      <c r="B473" t="s">
        <v>6118</v>
      </c>
      <c r="C473" s="31" t="s">
        <v>1843</v>
      </c>
      <c r="D473" s="1">
        <f t="shared" si="7"/>
        <v>11</v>
      </c>
      <c r="E473" t="s">
        <v>1090</v>
      </c>
      <c r="F473" s="31" t="s">
        <v>4843</v>
      </c>
      <c r="G473" t="s">
        <v>4844</v>
      </c>
      <c r="H473" t="s">
        <v>6113</v>
      </c>
      <c r="I473" t="s">
        <v>6114</v>
      </c>
    </row>
    <row r="474" spans="1:9" hidden="1">
      <c r="A474" t="s">
        <v>6109</v>
      </c>
      <c r="B474" t="s">
        <v>6110</v>
      </c>
      <c r="C474" s="31" t="s">
        <v>1843</v>
      </c>
      <c r="D474" s="1">
        <f t="shared" si="7"/>
        <v>11</v>
      </c>
      <c r="E474" t="s">
        <v>1090</v>
      </c>
      <c r="F474" s="31" t="s">
        <v>4270</v>
      </c>
      <c r="G474" t="s">
        <v>4271</v>
      </c>
      <c r="H474" t="s">
        <v>6113</v>
      </c>
      <c r="I474" t="s">
        <v>6114</v>
      </c>
    </row>
    <row r="475" spans="1:9" hidden="1">
      <c r="A475" t="s">
        <v>6109</v>
      </c>
      <c r="B475" t="s">
        <v>6118</v>
      </c>
      <c r="C475" s="31" t="s">
        <v>1843</v>
      </c>
      <c r="D475" s="1">
        <f t="shared" si="7"/>
        <v>11</v>
      </c>
      <c r="E475" t="s">
        <v>1090</v>
      </c>
      <c r="F475" s="31" t="s">
        <v>4270</v>
      </c>
      <c r="G475" t="s">
        <v>4271</v>
      </c>
      <c r="H475" t="s">
        <v>6113</v>
      </c>
      <c r="I475" t="s">
        <v>6114</v>
      </c>
    </row>
    <row r="476" spans="1:9" hidden="1">
      <c r="A476" t="s">
        <v>6109</v>
      </c>
      <c r="B476" t="s">
        <v>6110</v>
      </c>
      <c r="C476" s="31" t="s">
        <v>1843</v>
      </c>
      <c r="D476" s="1">
        <f t="shared" si="7"/>
        <v>11</v>
      </c>
      <c r="E476" t="s">
        <v>1090</v>
      </c>
      <c r="F476" s="31" t="s">
        <v>2955</v>
      </c>
      <c r="G476" t="s">
        <v>2956</v>
      </c>
      <c r="H476" t="s">
        <v>6113</v>
      </c>
      <c r="I476" t="s">
        <v>6114</v>
      </c>
    </row>
    <row r="477" spans="1:9" hidden="1">
      <c r="A477" t="s">
        <v>6109</v>
      </c>
      <c r="B477" t="s">
        <v>6118</v>
      </c>
      <c r="C477" s="31" t="s">
        <v>1843</v>
      </c>
      <c r="D477" s="1">
        <f t="shared" si="7"/>
        <v>11</v>
      </c>
      <c r="E477" t="s">
        <v>1090</v>
      </c>
      <c r="F477" s="31" t="s">
        <v>2955</v>
      </c>
      <c r="G477" t="s">
        <v>2956</v>
      </c>
      <c r="H477" t="s">
        <v>6113</v>
      </c>
      <c r="I477" t="s">
        <v>6114</v>
      </c>
    </row>
    <row r="478" spans="1:9" hidden="1">
      <c r="A478" t="s">
        <v>6109</v>
      </c>
      <c r="B478" t="s">
        <v>6121</v>
      </c>
      <c r="C478" s="31" t="s">
        <v>1861</v>
      </c>
      <c r="D478" s="1">
        <f t="shared" si="7"/>
        <v>13</v>
      </c>
      <c r="E478" t="s">
        <v>538</v>
      </c>
      <c r="F478" s="31" t="s">
        <v>5889</v>
      </c>
      <c r="G478" t="s">
        <v>5890</v>
      </c>
      <c r="H478" t="s">
        <v>6113</v>
      </c>
      <c r="I478" t="s">
        <v>6114</v>
      </c>
    </row>
    <row r="479" spans="1:9" hidden="1">
      <c r="A479" t="s">
        <v>6109</v>
      </c>
      <c r="B479" t="s">
        <v>6117</v>
      </c>
      <c r="C479" s="31" t="s">
        <v>1861</v>
      </c>
      <c r="D479" s="1">
        <f t="shared" si="7"/>
        <v>13</v>
      </c>
      <c r="E479" t="s">
        <v>538</v>
      </c>
      <c r="F479" s="31" t="s">
        <v>3598</v>
      </c>
      <c r="G479" t="s">
        <v>3599</v>
      </c>
      <c r="H479" t="s">
        <v>6113</v>
      </c>
      <c r="I479" t="s">
        <v>6114</v>
      </c>
    </row>
    <row r="480" spans="1:9" hidden="1">
      <c r="A480" t="s">
        <v>6109</v>
      </c>
      <c r="B480" t="s">
        <v>6117</v>
      </c>
      <c r="C480" s="31" t="s">
        <v>1937</v>
      </c>
      <c r="D480" s="1">
        <f t="shared" si="7"/>
        <v>17</v>
      </c>
      <c r="E480" t="s">
        <v>950</v>
      </c>
      <c r="F480" s="31" t="s">
        <v>3014</v>
      </c>
      <c r="G480" t="s">
        <v>3015</v>
      </c>
      <c r="H480" t="s">
        <v>6113</v>
      </c>
      <c r="I480" t="s">
        <v>6114</v>
      </c>
    </row>
    <row r="481" spans="1:9" hidden="1">
      <c r="A481" t="s">
        <v>6109</v>
      </c>
      <c r="B481" t="s">
        <v>6110</v>
      </c>
      <c r="C481" s="31" t="s">
        <v>1937</v>
      </c>
      <c r="D481" s="1">
        <f t="shared" si="7"/>
        <v>17</v>
      </c>
      <c r="E481" t="s">
        <v>950</v>
      </c>
      <c r="F481" s="31" t="s">
        <v>3114</v>
      </c>
      <c r="G481" t="s">
        <v>3115</v>
      </c>
      <c r="H481" t="s">
        <v>6113</v>
      </c>
      <c r="I481" t="s">
        <v>6114</v>
      </c>
    </row>
    <row r="482" spans="1:9" hidden="1">
      <c r="A482" t="s">
        <v>6109</v>
      </c>
      <c r="B482" t="s">
        <v>6117</v>
      </c>
      <c r="C482" s="31" t="s">
        <v>1937</v>
      </c>
      <c r="D482" s="1">
        <f t="shared" si="7"/>
        <v>17</v>
      </c>
      <c r="E482" t="s">
        <v>950</v>
      </c>
      <c r="F482" s="31" t="s">
        <v>3114</v>
      </c>
      <c r="G482" t="s">
        <v>3115</v>
      </c>
      <c r="H482" t="s">
        <v>6113</v>
      </c>
      <c r="I482" t="s">
        <v>6114</v>
      </c>
    </row>
    <row r="483" spans="1:9" hidden="1">
      <c r="A483" t="s">
        <v>6109</v>
      </c>
      <c r="B483" t="s">
        <v>6117</v>
      </c>
      <c r="C483" s="31" t="s">
        <v>1937</v>
      </c>
      <c r="D483" s="1">
        <f t="shared" si="7"/>
        <v>17</v>
      </c>
      <c r="E483" t="s">
        <v>950</v>
      </c>
      <c r="F483" s="31" t="s">
        <v>6122</v>
      </c>
      <c r="G483" t="s">
        <v>6123</v>
      </c>
      <c r="H483" t="s">
        <v>6113</v>
      </c>
      <c r="I483" t="s">
        <v>6114</v>
      </c>
    </row>
    <row r="484" spans="1:9" hidden="1">
      <c r="A484" t="s">
        <v>6109</v>
      </c>
      <c r="B484" t="s">
        <v>6110</v>
      </c>
      <c r="C484" s="31" t="s">
        <v>1937</v>
      </c>
      <c r="D484" s="1">
        <f t="shared" si="7"/>
        <v>17</v>
      </c>
      <c r="E484" t="s">
        <v>950</v>
      </c>
      <c r="F484" s="31" t="s">
        <v>4325</v>
      </c>
      <c r="G484" t="s">
        <v>4326</v>
      </c>
      <c r="H484" t="s">
        <v>6113</v>
      </c>
      <c r="I484" t="s">
        <v>6114</v>
      </c>
    </row>
    <row r="485" spans="1:9" hidden="1">
      <c r="A485" t="s">
        <v>6109</v>
      </c>
      <c r="B485" t="s">
        <v>6117</v>
      </c>
      <c r="C485" s="31" t="s">
        <v>1937</v>
      </c>
      <c r="D485" s="1">
        <f t="shared" si="7"/>
        <v>17</v>
      </c>
      <c r="E485" t="s">
        <v>950</v>
      </c>
      <c r="F485" s="31" t="s">
        <v>4325</v>
      </c>
      <c r="G485" t="s">
        <v>4326</v>
      </c>
      <c r="H485" t="s">
        <v>6113</v>
      </c>
      <c r="I485" t="s">
        <v>6114</v>
      </c>
    </row>
    <row r="486" spans="1:9" hidden="1">
      <c r="A486" t="s">
        <v>6109</v>
      </c>
      <c r="B486" t="s">
        <v>6117</v>
      </c>
      <c r="C486" s="31" t="s">
        <v>1937</v>
      </c>
      <c r="D486" s="1">
        <f t="shared" si="7"/>
        <v>17</v>
      </c>
      <c r="E486" t="s">
        <v>950</v>
      </c>
      <c r="F486" s="31" t="s">
        <v>4329</v>
      </c>
      <c r="G486" t="s">
        <v>4330</v>
      </c>
      <c r="H486" t="s">
        <v>6113</v>
      </c>
      <c r="I486" t="s">
        <v>6114</v>
      </c>
    </row>
    <row r="487" spans="1:9" hidden="1">
      <c r="A487" t="s">
        <v>6109</v>
      </c>
      <c r="B487" t="s">
        <v>6117</v>
      </c>
      <c r="C487" s="31" t="s">
        <v>1938</v>
      </c>
      <c r="D487" s="1">
        <f t="shared" si="7"/>
        <v>17</v>
      </c>
      <c r="E487" t="s">
        <v>388</v>
      </c>
      <c r="F487" s="31" t="s">
        <v>3014</v>
      </c>
      <c r="G487" t="s">
        <v>3015</v>
      </c>
      <c r="H487" t="s">
        <v>6113</v>
      </c>
      <c r="I487" t="s">
        <v>6114</v>
      </c>
    </row>
    <row r="488" spans="1:9" hidden="1">
      <c r="A488" t="s">
        <v>6109</v>
      </c>
      <c r="B488" t="s">
        <v>6110</v>
      </c>
      <c r="C488" s="31" t="s">
        <v>1938</v>
      </c>
      <c r="D488" s="1">
        <f t="shared" si="7"/>
        <v>17</v>
      </c>
      <c r="E488" t="s">
        <v>388</v>
      </c>
      <c r="F488" s="31" t="s">
        <v>3114</v>
      </c>
      <c r="G488" t="s">
        <v>3115</v>
      </c>
      <c r="H488" t="s">
        <v>6113</v>
      </c>
      <c r="I488" t="s">
        <v>6114</v>
      </c>
    </row>
    <row r="489" spans="1:9" hidden="1">
      <c r="A489" t="s">
        <v>6109</v>
      </c>
      <c r="B489" t="s">
        <v>6117</v>
      </c>
      <c r="C489" s="31" t="s">
        <v>1938</v>
      </c>
      <c r="D489" s="1">
        <f t="shared" si="7"/>
        <v>17</v>
      </c>
      <c r="E489" t="s">
        <v>388</v>
      </c>
      <c r="F489" s="31" t="s">
        <v>3114</v>
      </c>
      <c r="G489" t="s">
        <v>3115</v>
      </c>
      <c r="H489" t="s">
        <v>6113</v>
      </c>
      <c r="I489" t="s">
        <v>6114</v>
      </c>
    </row>
    <row r="490" spans="1:9" hidden="1">
      <c r="A490" t="s">
        <v>6109</v>
      </c>
      <c r="B490" t="s">
        <v>6119</v>
      </c>
      <c r="C490" s="31" t="s">
        <v>1946</v>
      </c>
      <c r="D490" s="1">
        <f t="shared" si="7"/>
        <v>17</v>
      </c>
      <c r="E490" t="s">
        <v>1618</v>
      </c>
      <c r="F490" s="31" t="s">
        <v>2980</v>
      </c>
      <c r="G490" t="s">
        <v>2981</v>
      </c>
      <c r="H490" t="s">
        <v>6113</v>
      </c>
      <c r="I490" t="s">
        <v>6114</v>
      </c>
    </row>
    <row r="491" spans="1:9" hidden="1">
      <c r="A491" t="s">
        <v>6109</v>
      </c>
      <c r="B491" t="s">
        <v>6119</v>
      </c>
      <c r="C491" s="31" t="s">
        <v>1946</v>
      </c>
      <c r="D491" s="1">
        <f t="shared" si="7"/>
        <v>17</v>
      </c>
      <c r="E491" t="s">
        <v>1618</v>
      </c>
      <c r="F491" s="31" t="s">
        <v>4915</v>
      </c>
      <c r="G491" t="s">
        <v>4916</v>
      </c>
      <c r="H491" t="s">
        <v>6113</v>
      </c>
      <c r="I491" t="s">
        <v>6114</v>
      </c>
    </row>
    <row r="492" spans="1:9" hidden="1">
      <c r="A492" t="s">
        <v>6109</v>
      </c>
      <c r="B492" t="s">
        <v>6119</v>
      </c>
      <c r="C492" s="31" t="s">
        <v>1946</v>
      </c>
      <c r="D492" s="1">
        <f t="shared" si="7"/>
        <v>17</v>
      </c>
      <c r="E492" t="s">
        <v>1618</v>
      </c>
      <c r="F492" s="31" t="s">
        <v>2984</v>
      </c>
      <c r="G492" t="s">
        <v>2985</v>
      </c>
      <c r="H492" t="s">
        <v>6113</v>
      </c>
      <c r="I492" t="s">
        <v>6114</v>
      </c>
    </row>
    <row r="493" spans="1:9" hidden="1">
      <c r="A493" t="s">
        <v>6109</v>
      </c>
      <c r="B493" t="s">
        <v>6118</v>
      </c>
      <c r="C493" s="31" t="s">
        <v>1947</v>
      </c>
      <c r="D493" s="1">
        <f t="shared" si="7"/>
        <v>17</v>
      </c>
      <c r="E493" t="s">
        <v>614</v>
      </c>
      <c r="F493" s="31" t="s">
        <v>4913</v>
      </c>
      <c r="G493" t="s">
        <v>4914</v>
      </c>
      <c r="H493" t="s">
        <v>6113</v>
      </c>
      <c r="I493" t="s">
        <v>6114</v>
      </c>
    </row>
    <row r="494" spans="1:9" hidden="1">
      <c r="A494" t="s">
        <v>6109</v>
      </c>
      <c r="B494" t="s">
        <v>6119</v>
      </c>
      <c r="C494" s="31" t="s">
        <v>1947</v>
      </c>
      <c r="D494" s="1">
        <f t="shared" si="7"/>
        <v>17</v>
      </c>
      <c r="E494" t="s">
        <v>614</v>
      </c>
      <c r="F494" s="31" t="s">
        <v>4913</v>
      </c>
      <c r="G494" t="s">
        <v>4914</v>
      </c>
      <c r="H494" t="s">
        <v>6113</v>
      </c>
      <c r="I494" t="s">
        <v>6114</v>
      </c>
    </row>
    <row r="495" spans="1:9" hidden="1">
      <c r="A495" t="s">
        <v>6109</v>
      </c>
      <c r="B495" t="s">
        <v>6118</v>
      </c>
      <c r="C495" s="31" t="s">
        <v>1947</v>
      </c>
      <c r="D495" s="1">
        <f t="shared" si="7"/>
        <v>17</v>
      </c>
      <c r="E495" t="s">
        <v>614</v>
      </c>
      <c r="F495" s="31" t="s">
        <v>4006</v>
      </c>
      <c r="G495" t="s">
        <v>4007</v>
      </c>
      <c r="H495" t="s">
        <v>6113</v>
      </c>
      <c r="I495" t="s">
        <v>6114</v>
      </c>
    </row>
    <row r="496" spans="1:9" hidden="1">
      <c r="A496" t="s">
        <v>6109</v>
      </c>
      <c r="B496" t="s">
        <v>6119</v>
      </c>
      <c r="C496" s="31" t="s">
        <v>1947</v>
      </c>
      <c r="D496" s="1">
        <f t="shared" si="7"/>
        <v>17</v>
      </c>
      <c r="E496" t="s">
        <v>614</v>
      </c>
      <c r="F496" s="31" t="s">
        <v>4006</v>
      </c>
      <c r="G496" t="s">
        <v>4007</v>
      </c>
      <c r="H496" t="s">
        <v>6113</v>
      </c>
      <c r="I496" t="s">
        <v>6114</v>
      </c>
    </row>
    <row r="497" spans="1:9" hidden="1">
      <c r="A497" t="s">
        <v>6109</v>
      </c>
      <c r="B497" t="s">
        <v>6118</v>
      </c>
      <c r="C497" s="31" t="s">
        <v>1947</v>
      </c>
      <c r="D497" s="1">
        <f t="shared" si="7"/>
        <v>17</v>
      </c>
      <c r="E497" t="s">
        <v>614</v>
      </c>
      <c r="F497" s="31" t="s">
        <v>2992</v>
      </c>
      <c r="G497" t="s">
        <v>2993</v>
      </c>
      <c r="H497" t="s">
        <v>6113</v>
      </c>
      <c r="I497" t="s">
        <v>6114</v>
      </c>
    </row>
    <row r="498" spans="1:9" hidden="1">
      <c r="A498" t="s">
        <v>6109</v>
      </c>
      <c r="B498" t="s">
        <v>6117</v>
      </c>
      <c r="C498" s="31" t="s">
        <v>1951</v>
      </c>
      <c r="D498" s="1">
        <f t="shared" si="7"/>
        <v>17</v>
      </c>
      <c r="E498" t="s">
        <v>1020</v>
      </c>
      <c r="F498" s="31" t="s">
        <v>2994</v>
      </c>
      <c r="G498" t="s">
        <v>2995</v>
      </c>
      <c r="H498" t="s">
        <v>6113</v>
      </c>
      <c r="I498" t="s">
        <v>6114</v>
      </c>
    </row>
    <row r="499" spans="1:9" hidden="1">
      <c r="A499" t="s">
        <v>6109</v>
      </c>
      <c r="B499" t="s">
        <v>6117</v>
      </c>
      <c r="C499" s="31" t="s">
        <v>1953</v>
      </c>
      <c r="D499" s="1">
        <f t="shared" si="7"/>
        <v>17</v>
      </c>
      <c r="E499" t="s">
        <v>620</v>
      </c>
      <c r="F499" s="31" t="s">
        <v>4913</v>
      </c>
      <c r="G499" t="s">
        <v>4914</v>
      </c>
      <c r="H499" t="s">
        <v>6113</v>
      </c>
      <c r="I499" t="s">
        <v>6114</v>
      </c>
    </row>
    <row r="500" spans="1:9" hidden="1">
      <c r="A500" t="s">
        <v>6109</v>
      </c>
      <c r="B500" t="s">
        <v>6117</v>
      </c>
      <c r="C500" s="31" t="s">
        <v>1953</v>
      </c>
      <c r="D500" s="1">
        <f t="shared" si="7"/>
        <v>17</v>
      </c>
      <c r="E500" t="s">
        <v>620</v>
      </c>
      <c r="F500" s="31" t="s">
        <v>3000</v>
      </c>
      <c r="G500" t="s">
        <v>3001</v>
      </c>
      <c r="H500" t="s">
        <v>6113</v>
      </c>
      <c r="I500" t="s">
        <v>6114</v>
      </c>
    </row>
    <row r="501" spans="1:9" hidden="1">
      <c r="A501" t="s">
        <v>6109</v>
      </c>
      <c r="B501" t="s">
        <v>6117</v>
      </c>
      <c r="C501" s="31" t="s">
        <v>1953</v>
      </c>
      <c r="D501" s="1">
        <f t="shared" si="7"/>
        <v>17</v>
      </c>
      <c r="E501" t="s">
        <v>620</v>
      </c>
      <c r="F501" s="31" t="s">
        <v>4923</v>
      </c>
      <c r="G501" t="s">
        <v>4924</v>
      </c>
      <c r="H501" t="s">
        <v>6113</v>
      </c>
      <c r="I501" t="s">
        <v>6114</v>
      </c>
    </row>
    <row r="502" spans="1:9" hidden="1">
      <c r="A502" t="s">
        <v>6109</v>
      </c>
      <c r="B502" t="s">
        <v>6120</v>
      </c>
      <c r="C502" s="31" t="s">
        <v>1954</v>
      </c>
      <c r="D502" s="1">
        <f t="shared" si="7"/>
        <v>17</v>
      </c>
      <c r="E502" t="s">
        <v>784</v>
      </c>
      <c r="F502" s="31" t="s">
        <v>3004</v>
      </c>
      <c r="G502" t="s">
        <v>3005</v>
      </c>
      <c r="H502" t="s">
        <v>6113</v>
      </c>
      <c r="I502" t="s">
        <v>6114</v>
      </c>
    </row>
    <row r="503" spans="1:9" hidden="1">
      <c r="A503" t="s">
        <v>6109</v>
      </c>
      <c r="B503" t="s">
        <v>6118</v>
      </c>
      <c r="C503" s="31" t="s">
        <v>1954</v>
      </c>
      <c r="D503" s="1">
        <f t="shared" si="7"/>
        <v>17</v>
      </c>
      <c r="E503" t="s">
        <v>784</v>
      </c>
      <c r="F503" s="31" t="s">
        <v>3004</v>
      </c>
      <c r="G503" t="s">
        <v>3005</v>
      </c>
      <c r="H503" t="s">
        <v>6113</v>
      </c>
      <c r="I503" t="s">
        <v>6114</v>
      </c>
    </row>
    <row r="504" spans="1:9" hidden="1">
      <c r="A504" t="s">
        <v>6109</v>
      </c>
      <c r="B504" t="s">
        <v>6117</v>
      </c>
      <c r="C504" s="31" t="s">
        <v>1955</v>
      </c>
      <c r="D504" s="1">
        <f t="shared" si="7"/>
        <v>17</v>
      </c>
      <c r="E504" t="s">
        <v>846</v>
      </c>
      <c r="F504" s="31" t="s">
        <v>4913</v>
      </c>
      <c r="G504" t="s">
        <v>4914</v>
      </c>
      <c r="H504" t="s">
        <v>6113</v>
      </c>
      <c r="I504" t="s">
        <v>6114</v>
      </c>
    </row>
    <row r="505" spans="1:9" hidden="1">
      <c r="A505" t="s">
        <v>6109</v>
      </c>
      <c r="B505" t="s">
        <v>6117</v>
      </c>
      <c r="C505" s="31" t="s">
        <v>1955</v>
      </c>
      <c r="D505" s="1">
        <f t="shared" si="7"/>
        <v>17</v>
      </c>
      <c r="E505" t="s">
        <v>846</v>
      </c>
      <c r="F505" s="31" t="s">
        <v>4919</v>
      </c>
      <c r="G505" t="s">
        <v>4920</v>
      </c>
      <c r="H505" t="s">
        <v>6113</v>
      </c>
      <c r="I505" t="s">
        <v>6114</v>
      </c>
    </row>
    <row r="506" spans="1:9" hidden="1">
      <c r="A506" t="s">
        <v>6109</v>
      </c>
      <c r="B506" t="s">
        <v>6117</v>
      </c>
      <c r="C506" s="31" t="s">
        <v>1958</v>
      </c>
      <c r="D506" s="1">
        <f t="shared" si="7"/>
        <v>17</v>
      </c>
      <c r="E506" t="s">
        <v>1957</v>
      </c>
      <c r="F506" s="31" t="s">
        <v>4913</v>
      </c>
      <c r="G506" t="s">
        <v>4914</v>
      </c>
      <c r="H506" t="s">
        <v>6113</v>
      </c>
      <c r="I506" t="s">
        <v>6114</v>
      </c>
    </row>
    <row r="507" spans="1:9" hidden="1">
      <c r="A507" t="s">
        <v>6109</v>
      </c>
      <c r="B507" t="s">
        <v>6119</v>
      </c>
      <c r="C507" s="31" t="s">
        <v>1958</v>
      </c>
      <c r="D507" s="1">
        <f t="shared" si="7"/>
        <v>17</v>
      </c>
      <c r="E507" t="s">
        <v>1957</v>
      </c>
      <c r="F507" s="31" t="s">
        <v>4915</v>
      </c>
      <c r="G507" t="s">
        <v>4916</v>
      </c>
      <c r="H507" t="s">
        <v>6113</v>
      </c>
      <c r="I507" t="s">
        <v>6114</v>
      </c>
    </row>
    <row r="508" spans="1:9" hidden="1">
      <c r="A508" t="s">
        <v>6109</v>
      </c>
      <c r="B508" t="s">
        <v>6121</v>
      </c>
      <c r="C508" s="31" t="s">
        <v>1958</v>
      </c>
      <c r="D508" s="1">
        <f t="shared" si="7"/>
        <v>17</v>
      </c>
      <c r="E508" t="s">
        <v>1957</v>
      </c>
      <c r="F508" s="31" t="s">
        <v>4917</v>
      </c>
      <c r="G508" t="s">
        <v>4918</v>
      </c>
      <c r="H508" t="s">
        <v>6113</v>
      </c>
      <c r="I508" t="s">
        <v>6114</v>
      </c>
    </row>
    <row r="509" spans="1:9" hidden="1">
      <c r="A509" t="s">
        <v>6109</v>
      </c>
      <c r="B509" t="s">
        <v>6117</v>
      </c>
      <c r="C509" s="31" t="s">
        <v>1958</v>
      </c>
      <c r="D509" s="1">
        <f t="shared" si="7"/>
        <v>17</v>
      </c>
      <c r="E509" t="s">
        <v>1957</v>
      </c>
      <c r="F509" s="31" t="s">
        <v>4923</v>
      </c>
      <c r="G509" t="s">
        <v>4924</v>
      </c>
      <c r="H509" t="s">
        <v>6113</v>
      </c>
      <c r="I509" t="s">
        <v>6114</v>
      </c>
    </row>
    <row r="510" spans="1:9" hidden="1">
      <c r="A510" t="s">
        <v>6109</v>
      </c>
      <c r="B510" t="s">
        <v>6120</v>
      </c>
      <c r="C510" s="31" t="s">
        <v>1958</v>
      </c>
      <c r="D510" s="1">
        <f t="shared" si="7"/>
        <v>17</v>
      </c>
      <c r="E510" t="s">
        <v>1957</v>
      </c>
      <c r="F510" s="31" t="s">
        <v>3030</v>
      </c>
      <c r="G510" t="s">
        <v>3031</v>
      </c>
      <c r="H510" t="s">
        <v>6113</v>
      </c>
      <c r="I510" t="s">
        <v>6114</v>
      </c>
    </row>
    <row r="511" spans="1:9" hidden="1">
      <c r="A511" t="s">
        <v>6109</v>
      </c>
      <c r="B511" t="s">
        <v>6119</v>
      </c>
      <c r="C511" s="31" t="s">
        <v>1958</v>
      </c>
      <c r="D511" s="1">
        <f t="shared" si="7"/>
        <v>17</v>
      </c>
      <c r="E511" t="s">
        <v>1957</v>
      </c>
      <c r="F511" s="31" t="s">
        <v>4925</v>
      </c>
      <c r="G511" t="s">
        <v>4926</v>
      </c>
      <c r="H511" t="s">
        <v>6113</v>
      </c>
      <c r="I511" t="s">
        <v>6114</v>
      </c>
    </row>
    <row r="512" spans="1:9" hidden="1">
      <c r="A512" t="s">
        <v>6109</v>
      </c>
      <c r="B512" t="s">
        <v>6119</v>
      </c>
      <c r="C512" s="31" t="s">
        <v>1958</v>
      </c>
      <c r="D512" s="1">
        <f t="shared" si="7"/>
        <v>17</v>
      </c>
      <c r="E512" t="s">
        <v>1957</v>
      </c>
      <c r="F512" s="31" t="s">
        <v>4927</v>
      </c>
      <c r="G512" t="s">
        <v>4928</v>
      </c>
      <c r="H512" t="s">
        <v>6113</v>
      </c>
      <c r="I512" t="s">
        <v>6114</v>
      </c>
    </row>
    <row r="513" spans="1:9" hidden="1">
      <c r="A513" t="s">
        <v>6109</v>
      </c>
      <c r="B513" t="s">
        <v>6117</v>
      </c>
      <c r="C513" s="31" t="s">
        <v>1966</v>
      </c>
      <c r="D513" s="1">
        <f t="shared" si="7"/>
        <v>17</v>
      </c>
      <c r="E513" t="s">
        <v>642</v>
      </c>
      <c r="F513" s="31" t="s">
        <v>3118</v>
      </c>
      <c r="G513" t="s">
        <v>3119</v>
      </c>
      <c r="H513" t="s">
        <v>6113</v>
      </c>
      <c r="I513" t="s">
        <v>6114</v>
      </c>
    </row>
    <row r="514" spans="1:9" hidden="1">
      <c r="A514" t="s">
        <v>6109</v>
      </c>
      <c r="B514" t="s">
        <v>6117</v>
      </c>
      <c r="C514" s="31" t="s">
        <v>1966</v>
      </c>
      <c r="D514" s="1">
        <f t="shared" si="7"/>
        <v>17</v>
      </c>
      <c r="E514" t="s">
        <v>642</v>
      </c>
      <c r="F514" s="31" t="s">
        <v>6124</v>
      </c>
      <c r="G514" t="s">
        <v>6125</v>
      </c>
      <c r="H514" t="s">
        <v>6113</v>
      </c>
      <c r="I514" t="s">
        <v>6114</v>
      </c>
    </row>
    <row r="515" spans="1:9" hidden="1">
      <c r="A515" t="s">
        <v>6109</v>
      </c>
      <c r="B515" t="s">
        <v>6119</v>
      </c>
      <c r="C515" s="31" t="s">
        <v>1967</v>
      </c>
      <c r="D515" s="1">
        <f t="shared" si="7"/>
        <v>17</v>
      </c>
      <c r="E515" t="s">
        <v>732</v>
      </c>
      <c r="F515" s="31" t="s">
        <v>6126</v>
      </c>
      <c r="G515" t="s">
        <v>6127</v>
      </c>
      <c r="H515" t="s">
        <v>6113</v>
      </c>
      <c r="I515" t="s">
        <v>6114</v>
      </c>
    </row>
    <row r="516" spans="1:9" hidden="1">
      <c r="A516" t="s">
        <v>6109</v>
      </c>
      <c r="B516" t="s">
        <v>6118</v>
      </c>
      <c r="C516" s="31" t="s">
        <v>1969</v>
      </c>
      <c r="D516" s="1">
        <f t="shared" ref="D516:D579" si="8">VALUE(LEFT(C516,2))</f>
        <v>17</v>
      </c>
      <c r="E516" t="s">
        <v>602</v>
      </c>
      <c r="F516" s="31" t="s">
        <v>3452</v>
      </c>
      <c r="G516" t="s">
        <v>3453</v>
      </c>
      <c r="H516" t="s">
        <v>6113</v>
      </c>
      <c r="I516" t="s">
        <v>6114</v>
      </c>
    </row>
    <row r="517" spans="1:9" hidden="1">
      <c r="A517" t="s">
        <v>6109</v>
      </c>
      <c r="B517" t="s">
        <v>6118</v>
      </c>
      <c r="C517" s="31" t="s">
        <v>1969</v>
      </c>
      <c r="D517" s="1">
        <f t="shared" si="8"/>
        <v>17</v>
      </c>
      <c r="E517" t="s">
        <v>602</v>
      </c>
      <c r="F517" s="31" t="s">
        <v>6128</v>
      </c>
      <c r="G517" t="s">
        <v>6129</v>
      </c>
      <c r="H517" t="s">
        <v>6113</v>
      </c>
      <c r="I517" t="s">
        <v>6114</v>
      </c>
    </row>
    <row r="518" spans="1:9" hidden="1">
      <c r="A518" t="s">
        <v>6109</v>
      </c>
      <c r="B518" t="s">
        <v>6118</v>
      </c>
      <c r="C518" s="31" t="s">
        <v>1969</v>
      </c>
      <c r="D518" s="1">
        <f t="shared" si="8"/>
        <v>17</v>
      </c>
      <c r="E518" t="s">
        <v>602</v>
      </c>
      <c r="F518" s="31" t="s">
        <v>3141</v>
      </c>
      <c r="G518" t="s">
        <v>3142</v>
      </c>
      <c r="H518" t="s">
        <v>6113</v>
      </c>
      <c r="I518" t="s">
        <v>6114</v>
      </c>
    </row>
    <row r="519" spans="1:9" hidden="1">
      <c r="A519" t="s">
        <v>6109</v>
      </c>
      <c r="B519" t="s">
        <v>6118</v>
      </c>
      <c r="C519" s="31" t="s">
        <v>1969</v>
      </c>
      <c r="D519" s="1">
        <f t="shared" si="8"/>
        <v>17</v>
      </c>
      <c r="E519" t="s">
        <v>602</v>
      </c>
      <c r="F519" s="31" t="s">
        <v>3253</v>
      </c>
      <c r="G519" t="s">
        <v>3254</v>
      </c>
      <c r="H519" t="s">
        <v>6113</v>
      </c>
      <c r="I519" t="s">
        <v>6114</v>
      </c>
    </row>
    <row r="520" spans="1:9" hidden="1">
      <c r="A520" t="s">
        <v>6109</v>
      </c>
      <c r="B520" t="s">
        <v>6117</v>
      </c>
      <c r="C520" s="31" t="s">
        <v>1970</v>
      </c>
      <c r="D520" s="1">
        <f t="shared" si="8"/>
        <v>17</v>
      </c>
      <c r="E520" t="s">
        <v>818</v>
      </c>
      <c r="F520" s="31" t="s">
        <v>3145</v>
      </c>
      <c r="G520" t="s">
        <v>3146</v>
      </c>
      <c r="H520" t="s">
        <v>6113</v>
      </c>
      <c r="I520" t="s">
        <v>6114</v>
      </c>
    </row>
    <row r="521" spans="1:9" hidden="1">
      <c r="A521" t="s">
        <v>6109</v>
      </c>
      <c r="B521" t="s">
        <v>6117</v>
      </c>
      <c r="C521" s="31" t="s">
        <v>1974</v>
      </c>
      <c r="D521" s="1">
        <f t="shared" si="8"/>
        <v>17</v>
      </c>
      <c r="E521" t="s">
        <v>1973</v>
      </c>
      <c r="F521" s="31" t="s">
        <v>3133</v>
      </c>
      <c r="G521" t="s">
        <v>3134</v>
      </c>
      <c r="H521" t="s">
        <v>6113</v>
      </c>
      <c r="I521" t="s">
        <v>6114</v>
      </c>
    </row>
    <row r="522" spans="1:9" hidden="1">
      <c r="A522" t="s">
        <v>6109</v>
      </c>
      <c r="B522" t="s">
        <v>6117</v>
      </c>
      <c r="C522" s="31" t="s">
        <v>1977</v>
      </c>
      <c r="D522" s="1">
        <f t="shared" si="8"/>
        <v>17</v>
      </c>
      <c r="E522" t="s">
        <v>1976</v>
      </c>
      <c r="F522" s="31" t="s">
        <v>6130</v>
      </c>
      <c r="G522" t="s">
        <v>6131</v>
      </c>
      <c r="H522" t="s">
        <v>6113</v>
      </c>
      <c r="I522" t="s">
        <v>6114</v>
      </c>
    </row>
    <row r="523" spans="1:9" hidden="1">
      <c r="A523" t="s">
        <v>6109</v>
      </c>
      <c r="B523" t="s">
        <v>6120</v>
      </c>
      <c r="C523" s="31" t="s">
        <v>1977</v>
      </c>
      <c r="D523" s="1">
        <f t="shared" si="8"/>
        <v>17</v>
      </c>
      <c r="E523" t="s">
        <v>1976</v>
      </c>
      <c r="F523" s="31" t="s">
        <v>6132</v>
      </c>
      <c r="G523" t="s">
        <v>6133</v>
      </c>
      <c r="H523" t="s">
        <v>6113</v>
      </c>
      <c r="I523" t="s">
        <v>6114</v>
      </c>
    </row>
    <row r="524" spans="1:9" hidden="1">
      <c r="A524" t="s">
        <v>6109</v>
      </c>
      <c r="B524" t="s">
        <v>6119</v>
      </c>
      <c r="C524" s="31" t="s">
        <v>1977</v>
      </c>
      <c r="D524" s="1">
        <f t="shared" si="8"/>
        <v>17</v>
      </c>
      <c r="E524" t="s">
        <v>1976</v>
      </c>
      <c r="F524" s="31" t="s">
        <v>6134</v>
      </c>
      <c r="G524" t="s">
        <v>6135</v>
      </c>
      <c r="H524" t="s">
        <v>6113</v>
      </c>
      <c r="I524" t="s">
        <v>6114</v>
      </c>
    </row>
    <row r="525" spans="1:9" hidden="1">
      <c r="A525" t="s">
        <v>6109</v>
      </c>
      <c r="B525" t="s">
        <v>6120</v>
      </c>
      <c r="C525" s="31" t="s">
        <v>1977</v>
      </c>
      <c r="D525" s="1">
        <f t="shared" si="8"/>
        <v>17</v>
      </c>
      <c r="E525" t="s">
        <v>1976</v>
      </c>
      <c r="F525" s="31" t="s">
        <v>4072</v>
      </c>
      <c r="G525" t="s">
        <v>4073</v>
      </c>
      <c r="H525" t="s">
        <v>6113</v>
      </c>
      <c r="I525" t="s">
        <v>6114</v>
      </c>
    </row>
    <row r="526" spans="1:9" hidden="1">
      <c r="A526" t="s">
        <v>6109</v>
      </c>
      <c r="B526" t="s">
        <v>6120</v>
      </c>
      <c r="C526" s="31" t="s">
        <v>1977</v>
      </c>
      <c r="D526" s="1">
        <f t="shared" si="8"/>
        <v>17</v>
      </c>
      <c r="E526" t="s">
        <v>1976</v>
      </c>
      <c r="F526" s="31" t="s">
        <v>6136</v>
      </c>
      <c r="G526" t="s">
        <v>6137</v>
      </c>
      <c r="H526" t="s">
        <v>6113</v>
      </c>
      <c r="I526" t="s">
        <v>6114</v>
      </c>
    </row>
    <row r="527" spans="1:9" hidden="1">
      <c r="A527" t="s">
        <v>6109</v>
      </c>
      <c r="B527" t="s">
        <v>6120</v>
      </c>
      <c r="C527" s="31" t="s">
        <v>1977</v>
      </c>
      <c r="D527" s="1">
        <f t="shared" si="8"/>
        <v>17</v>
      </c>
      <c r="E527" t="s">
        <v>1976</v>
      </c>
      <c r="F527" s="31" t="s">
        <v>6138</v>
      </c>
      <c r="G527" t="s">
        <v>6139</v>
      </c>
      <c r="H527" t="s">
        <v>6113</v>
      </c>
      <c r="I527" t="s">
        <v>6114</v>
      </c>
    </row>
    <row r="528" spans="1:9" hidden="1">
      <c r="A528" t="s">
        <v>6109</v>
      </c>
      <c r="B528" t="s">
        <v>6117</v>
      </c>
      <c r="C528" s="31" t="s">
        <v>1977</v>
      </c>
      <c r="D528" s="1">
        <f t="shared" si="8"/>
        <v>17</v>
      </c>
      <c r="E528" t="s">
        <v>1976</v>
      </c>
      <c r="F528" s="31" t="s">
        <v>6140</v>
      </c>
      <c r="G528" t="s">
        <v>6141</v>
      </c>
      <c r="H528" t="s">
        <v>6113</v>
      </c>
      <c r="I528" t="s">
        <v>6114</v>
      </c>
    </row>
    <row r="529" spans="1:9" hidden="1">
      <c r="A529" t="s">
        <v>6109</v>
      </c>
      <c r="B529" t="s">
        <v>6120</v>
      </c>
      <c r="C529" s="31" t="s">
        <v>1977</v>
      </c>
      <c r="D529" s="1">
        <f t="shared" si="8"/>
        <v>17</v>
      </c>
      <c r="E529" t="s">
        <v>1976</v>
      </c>
      <c r="F529" s="31" t="s">
        <v>6142</v>
      </c>
      <c r="G529" t="s">
        <v>6143</v>
      </c>
      <c r="H529" t="s">
        <v>6113</v>
      </c>
      <c r="I529" t="s">
        <v>6114</v>
      </c>
    </row>
    <row r="530" spans="1:9" hidden="1">
      <c r="A530" t="s">
        <v>6109</v>
      </c>
      <c r="B530" t="s">
        <v>6110</v>
      </c>
      <c r="C530" s="31" t="s">
        <v>1978</v>
      </c>
      <c r="D530" s="1">
        <f t="shared" si="8"/>
        <v>17</v>
      </c>
      <c r="E530" t="s">
        <v>594</v>
      </c>
      <c r="F530" s="31" t="s">
        <v>3114</v>
      </c>
      <c r="G530" t="s">
        <v>3115</v>
      </c>
      <c r="H530" t="s">
        <v>6113</v>
      </c>
      <c r="I530" t="s">
        <v>6114</v>
      </c>
    </row>
    <row r="531" spans="1:9" hidden="1">
      <c r="A531" t="s">
        <v>6109</v>
      </c>
      <c r="B531" t="s">
        <v>6119</v>
      </c>
      <c r="C531" s="31" t="s">
        <v>1978</v>
      </c>
      <c r="D531" s="1">
        <f t="shared" si="8"/>
        <v>17</v>
      </c>
      <c r="E531" t="s">
        <v>594</v>
      </c>
      <c r="F531" s="31" t="s">
        <v>3114</v>
      </c>
      <c r="G531" t="s">
        <v>3115</v>
      </c>
      <c r="H531" t="s">
        <v>6113</v>
      </c>
      <c r="I531" t="s">
        <v>6114</v>
      </c>
    </row>
    <row r="532" spans="1:9" hidden="1">
      <c r="A532" t="s">
        <v>6109</v>
      </c>
      <c r="B532" t="s">
        <v>6119</v>
      </c>
      <c r="C532" s="31" t="s">
        <v>1978</v>
      </c>
      <c r="D532" s="1">
        <f t="shared" si="8"/>
        <v>17</v>
      </c>
      <c r="E532" t="s">
        <v>594</v>
      </c>
      <c r="F532" s="31" t="s">
        <v>4327</v>
      </c>
      <c r="G532" t="s">
        <v>4328</v>
      </c>
      <c r="H532" t="s">
        <v>6113</v>
      </c>
      <c r="I532" t="s">
        <v>6114</v>
      </c>
    </row>
    <row r="533" spans="1:9" hidden="1">
      <c r="A533" t="s">
        <v>6109</v>
      </c>
      <c r="B533" t="s">
        <v>6119</v>
      </c>
      <c r="C533" s="31" t="s">
        <v>1978</v>
      </c>
      <c r="D533" s="1">
        <f t="shared" si="8"/>
        <v>17</v>
      </c>
      <c r="E533" t="s">
        <v>594</v>
      </c>
      <c r="F533" s="31" t="s">
        <v>4329</v>
      </c>
      <c r="G533" t="s">
        <v>4330</v>
      </c>
      <c r="H533" t="s">
        <v>6113</v>
      </c>
      <c r="I533" t="s">
        <v>6114</v>
      </c>
    </row>
    <row r="534" spans="1:9" hidden="1">
      <c r="A534" t="s">
        <v>6109</v>
      </c>
      <c r="B534" t="s">
        <v>6118</v>
      </c>
      <c r="C534" s="31" t="s">
        <v>1981</v>
      </c>
      <c r="D534" s="1">
        <f t="shared" si="8"/>
        <v>19</v>
      </c>
      <c r="E534" t="s">
        <v>486</v>
      </c>
      <c r="F534" s="31" t="s">
        <v>3454</v>
      </c>
      <c r="G534" t="s">
        <v>3455</v>
      </c>
      <c r="H534" t="s">
        <v>6113</v>
      </c>
      <c r="I534" t="s">
        <v>6114</v>
      </c>
    </row>
    <row r="535" spans="1:9" hidden="1">
      <c r="A535" t="s">
        <v>6109</v>
      </c>
      <c r="B535" t="s">
        <v>6118</v>
      </c>
      <c r="C535" s="31" t="s">
        <v>1981</v>
      </c>
      <c r="D535" s="1">
        <f t="shared" si="8"/>
        <v>19</v>
      </c>
      <c r="E535" t="s">
        <v>486</v>
      </c>
      <c r="F535" s="31" t="s">
        <v>3403</v>
      </c>
      <c r="G535" t="s">
        <v>3404</v>
      </c>
      <c r="H535" t="s">
        <v>6113</v>
      </c>
      <c r="I535" t="s">
        <v>6114</v>
      </c>
    </row>
    <row r="536" spans="1:9" hidden="1">
      <c r="A536" t="s">
        <v>6109</v>
      </c>
      <c r="B536" t="s">
        <v>6118</v>
      </c>
      <c r="C536" s="31" t="s">
        <v>1981</v>
      </c>
      <c r="D536" s="1">
        <f t="shared" si="8"/>
        <v>19</v>
      </c>
      <c r="E536" t="s">
        <v>486</v>
      </c>
      <c r="F536" s="31" t="s">
        <v>3437</v>
      </c>
      <c r="G536" t="s">
        <v>3438</v>
      </c>
      <c r="H536" t="s">
        <v>6113</v>
      </c>
      <c r="I536" t="s">
        <v>6114</v>
      </c>
    </row>
    <row r="537" spans="1:9" hidden="1">
      <c r="A537" t="s">
        <v>6109</v>
      </c>
      <c r="B537" t="s">
        <v>6118</v>
      </c>
      <c r="C537" s="31" t="s">
        <v>1981</v>
      </c>
      <c r="D537" s="1">
        <f t="shared" si="8"/>
        <v>19</v>
      </c>
      <c r="E537" t="s">
        <v>486</v>
      </c>
      <c r="F537" s="31" t="s">
        <v>3439</v>
      </c>
      <c r="G537" t="s">
        <v>3440</v>
      </c>
      <c r="H537" t="s">
        <v>6113</v>
      </c>
      <c r="I537" t="s">
        <v>6114</v>
      </c>
    </row>
    <row r="538" spans="1:9" hidden="1">
      <c r="A538" t="s">
        <v>6109</v>
      </c>
      <c r="B538" t="s">
        <v>6118</v>
      </c>
      <c r="C538" s="31" t="s">
        <v>1981</v>
      </c>
      <c r="D538" s="1">
        <f t="shared" si="8"/>
        <v>19</v>
      </c>
      <c r="E538" t="s">
        <v>486</v>
      </c>
      <c r="F538" s="31" t="s">
        <v>3441</v>
      </c>
      <c r="G538" t="s">
        <v>3442</v>
      </c>
      <c r="H538" t="s">
        <v>6113</v>
      </c>
      <c r="I538" t="s">
        <v>6114</v>
      </c>
    </row>
    <row r="539" spans="1:9" hidden="1">
      <c r="A539" t="s">
        <v>6109</v>
      </c>
      <c r="B539" t="s">
        <v>6118</v>
      </c>
      <c r="C539" s="31" t="s">
        <v>1981</v>
      </c>
      <c r="D539" s="1">
        <f t="shared" si="8"/>
        <v>19</v>
      </c>
      <c r="E539" t="s">
        <v>486</v>
      </c>
      <c r="F539" s="31" t="s">
        <v>3484</v>
      </c>
      <c r="G539" t="s">
        <v>3485</v>
      </c>
      <c r="H539" t="s">
        <v>6113</v>
      </c>
      <c r="I539" t="s">
        <v>6114</v>
      </c>
    </row>
    <row r="540" spans="1:9" hidden="1">
      <c r="A540" t="s">
        <v>6109</v>
      </c>
      <c r="B540" t="s">
        <v>6118</v>
      </c>
      <c r="C540" s="31" t="s">
        <v>1981</v>
      </c>
      <c r="D540" s="1">
        <f t="shared" si="8"/>
        <v>19</v>
      </c>
      <c r="E540" t="s">
        <v>486</v>
      </c>
      <c r="F540" s="31" t="s">
        <v>3443</v>
      </c>
      <c r="G540" t="s">
        <v>3444</v>
      </c>
      <c r="H540" t="s">
        <v>6113</v>
      </c>
      <c r="I540" t="s">
        <v>6114</v>
      </c>
    </row>
    <row r="541" spans="1:9" hidden="1">
      <c r="A541" t="s">
        <v>6109</v>
      </c>
      <c r="B541" t="s">
        <v>6118</v>
      </c>
      <c r="C541" s="31" t="s">
        <v>1981</v>
      </c>
      <c r="D541" s="1">
        <f t="shared" si="8"/>
        <v>19</v>
      </c>
      <c r="E541" t="s">
        <v>486</v>
      </c>
      <c r="F541" s="31" t="s">
        <v>3445</v>
      </c>
      <c r="G541" t="s">
        <v>3446</v>
      </c>
      <c r="H541" t="s">
        <v>6113</v>
      </c>
      <c r="I541" t="s">
        <v>6114</v>
      </c>
    </row>
    <row r="542" spans="1:9" hidden="1">
      <c r="A542" t="s">
        <v>6109</v>
      </c>
      <c r="B542" t="s">
        <v>6118</v>
      </c>
      <c r="C542" s="31" t="s">
        <v>1981</v>
      </c>
      <c r="D542" s="1">
        <f t="shared" si="8"/>
        <v>19</v>
      </c>
      <c r="E542" t="s">
        <v>486</v>
      </c>
      <c r="F542" s="31" t="s">
        <v>3486</v>
      </c>
      <c r="G542" t="s">
        <v>3487</v>
      </c>
      <c r="H542" t="s">
        <v>6113</v>
      </c>
      <c r="I542" t="s">
        <v>6114</v>
      </c>
    </row>
    <row r="543" spans="1:9" hidden="1">
      <c r="A543" t="s">
        <v>6109</v>
      </c>
      <c r="B543" t="s">
        <v>6118</v>
      </c>
      <c r="C543" s="31" t="s">
        <v>1981</v>
      </c>
      <c r="D543" s="1">
        <f t="shared" si="8"/>
        <v>19</v>
      </c>
      <c r="E543" t="s">
        <v>486</v>
      </c>
      <c r="F543" s="31" t="s">
        <v>3488</v>
      </c>
      <c r="G543" t="s">
        <v>3489</v>
      </c>
      <c r="H543" t="s">
        <v>6113</v>
      </c>
      <c r="I543" t="s">
        <v>6114</v>
      </c>
    </row>
    <row r="544" spans="1:9" hidden="1">
      <c r="A544" t="s">
        <v>6109</v>
      </c>
      <c r="B544" t="s">
        <v>6118</v>
      </c>
      <c r="C544" s="31" t="s">
        <v>1981</v>
      </c>
      <c r="D544" s="1">
        <f t="shared" si="8"/>
        <v>19</v>
      </c>
      <c r="E544" t="s">
        <v>486</v>
      </c>
      <c r="F544" s="31" t="s">
        <v>3490</v>
      </c>
      <c r="G544" t="s">
        <v>3491</v>
      </c>
      <c r="H544" t="s">
        <v>6113</v>
      </c>
      <c r="I544" t="s">
        <v>6114</v>
      </c>
    </row>
    <row r="545" spans="1:9" hidden="1">
      <c r="A545" t="s">
        <v>6109</v>
      </c>
      <c r="B545" t="s">
        <v>6118</v>
      </c>
      <c r="C545" s="31" t="s">
        <v>1981</v>
      </c>
      <c r="D545" s="1">
        <f t="shared" si="8"/>
        <v>19</v>
      </c>
      <c r="E545" t="s">
        <v>486</v>
      </c>
      <c r="F545" s="31" t="s">
        <v>3492</v>
      </c>
      <c r="G545" t="s">
        <v>3493</v>
      </c>
      <c r="H545" t="s">
        <v>6113</v>
      </c>
      <c r="I545" t="s">
        <v>6114</v>
      </c>
    </row>
    <row r="546" spans="1:9" hidden="1">
      <c r="A546" t="s">
        <v>6109</v>
      </c>
      <c r="B546" t="s">
        <v>6118</v>
      </c>
      <c r="C546" s="31" t="s">
        <v>1981</v>
      </c>
      <c r="D546" s="1">
        <f t="shared" si="8"/>
        <v>19</v>
      </c>
      <c r="E546" t="s">
        <v>486</v>
      </c>
      <c r="F546" s="31" t="s">
        <v>3494</v>
      </c>
      <c r="G546" t="s">
        <v>3495</v>
      </c>
      <c r="H546" t="s">
        <v>6113</v>
      </c>
      <c r="I546" t="s">
        <v>6114</v>
      </c>
    </row>
    <row r="547" spans="1:9" hidden="1">
      <c r="A547" t="s">
        <v>6109</v>
      </c>
      <c r="B547" t="s">
        <v>6118</v>
      </c>
      <c r="C547" s="31" t="s">
        <v>1981</v>
      </c>
      <c r="D547" s="1">
        <f t="shared" si="8"/>
        <v>19</v>
      </c>
      <c r="E547" t="s">
        <v>486</v>
      </c>
      <c r="F547" s="31" t="s">
        <v>3496</v>
      </c>
      <c r="G547" t="s">
        <v>3497</v>
      </c>
      <c r="H547" t="s">
        <v>6113</v>
      </c>
      <c r="I547" t="s">
        <v>6114</v>
      </c>
    </row>
    <row r="548" spans="1:9" hidden="1">
      <c r="A548" t="s">
        <v>6109</v>
      </c>
      <c r="B548" t="s">
        <v>6118</v>
      </c>
      <c r="C548" s="31" t="s">
        <v>1981</v>
      </c>
      <c r="D548" s="1">
        <f t="shared" si="8"/>
        <v>19</v>
      </c>
      <c r="E548" t="s">
        <v>486</v>
      </c>
      <c r="F548" s="31" t="s">
        <v>3498</v>
      </c>
      <c r="G548" t="s">
        <v>3499</v>
      </c>
      <c r="H548" t="s">
        <v>6113</v>
      </c>
      <c r="I548" t="s">
        <v>6114</v>
      </c>
    </row>
    <row r="549" spans="1:9" hidden="1">
      <c r="A549" t="s">
        <v>6109</v>
      </c>
      <c r="B549" t="s">
        <v>6118</v>
      </c>
      <c r="C549" s="31" t="s">
        <v>1981</v>
      </c>
      <c r="D549" s="1">
        <f t="shared" si="8"/>
        <v>19</v>
      </c>
      <c r="E549" t="s">
        <v>486</v>
      </c>
      <c r="F549" s="31" t="s">
        <v>3500</v>
      </c>
      <c r="G549" t="s">
        <v>3501</v>
      </c>
      <c r="H549" t="s">
        <v>6113</v>
      </c>
      <c r="I549" t="s">
        <v>6114</v>
      </c>
    </row>
    <row r="550" spans="1:9" hidden="1">
      <c r="A550" t="s">
        <v>6109</v>
      </c>
      <c r="B550" t="s">
        <v>6118</v>
      </c>
      <c r="C550" s="31" t="s">
        <v>1981</v>
      </c>
      <c r="D550" s="1">
        <f t="shared" si="8"/>
        <v>19</v>
      </c>
      <c r="E550" t="s">
        <v>486</v>
      </c>
      <c r="F550" s="31" t="s">
        <v>3502</v>
      </c>
      <c r="G550" t="s">
        <v>3503</v>
      </c>
      <c r="H550" t="s">
        <v>6113</v>
      </c>
      <c r="I550" t="s">
        <v>6114</v>
      </c>
    </row>
    <row r="551" spans="1:9" hidden="1">
      <c r="A551" t="s">
        <v>6109</v>
      </c>
      <c r="B551" t="s">
        <v>6118</v>
      </c>
      <c r="C551" s="31" t="s">
        <v>1981</v>
      </c>
      <c r="D551" s="1">
        <f t="shared" si="8"/>
        <v>19</v>
      </c>
      <c r="E551" t="s">
        <v>486</v>
      </c>
      <c r="F551" s="31" t="s">
        <v>3504</v>
      </c>
      <c r="G551" t="s">
        <v>3505</v>
      </c>
      <c r="H551" t="s">
        <v>6113</v>
      </c>
      <c r="I551" t="s">
        <v>6114</v>
      </c>
    </row>
    <row r="552" spans="1:9" hidden="1">
      <c r="A552" t="s">
        <v>6109</v>
      </c>
      <c r="B552" t="s">
        <v>6118</v>
      </c>
      <c r="C552" s="31" t="s">
        <v>1983</v>
      </c>
      <c r="D552" s="1">
        <f t="shared" si="8"/>
        <v>19</v>
      </c>
      <c r="E552" t="s">
        <v>1042</v>
      </c>
      <c r="F552" s="31" t="s">
        <v>3492</v>
      </c>
      <c r="G552" t="s">
        <v>3493</v>
      </c>
      <c r="H552" t="s">
        <v>6113</v>
      </c>
      <c r="I552" t="s">
        <v>6114</v>
      </c>
    </row>
    <row r="553" spans="1:9" hidden="1">
      <c r="A553" t="s">
        <v>6109</v>
      </c>
      <c r="B553" t="s">
        <v>6118</v>
      </c>
      <c r="C553" s="31" t="s">
        <v>1983</v>
      </c>
      <c r="D553" s="1">
        <f t="shared" si="8"/>
        <v>19</v>
      </c>
      <c r="E553" t="s">
        <v>1042</v>
      </c>
      <c r="F553" s="31" t="s">
        <v>3201</v>
      </c>
      <c r="G553" t="s">
        <v>3202</v>
      </c>
      <c r="H553" t="s">
        <v>6113</v>
      </c>
      <c r="I553" t="s">
        <v>6114</v>
      </c>
    </row>
    <row r="554" spans="1:9" hidden="1">
      <c r="A554" t="s">
        <v>6109</v>
      </c>
      <c r="B554" t="s">
        <v>6118</v>
      </c>
      <c r="C554" s="31" t="s">
        <v>1983</v>
      </c>
      <c r="D554" s="1">
        <f t="shared" si="8"/>
        <v>19</v>
      </c>
      <c r="E554" t="s">
        <v>1042</v>
      </c>
      <c r="F554" s="31" t="s">
        <v>3205</v>
      </c>
      <c r="G554" t="s">
        <v>3206</v>
      </c>
      <c r="H554" t="s">
        <v>6113</v>
      </c>
      <c r="I554" t="s">
        <v>6114</v>
      </c>
    </row>
    <row r="555" spans="1:9" hidden="1">
      <c r="A555" t="s">
        <v>6109</v>
      </c>
      <c r="B555" t="s">
        <v>6118</v>
      </c>
      <c r="C555" s="31" t="s">
        <v>1983</v>
      </c>
      <c r="D555" s="1">
        <f t="shared" si="8"/>
        <v>19</v>
      </c>
      <c r="E555" t="s">
        <v>1042</v>
      </c>
      <c r="F555" s="31" t="s">
        <v>3506</v>
      </c>
      <c r="G555" t="s">
        <v>3507</v>
      </c>
      <c r="H555" t="s">
        <v>6113</v>
      </c>
      <c r="I555" t="s">
        <v>6114</v>
      </c>
    </row>
    <row r="556" spans="1:9" hidden="1">
      <c r="A556" t="s">
        <v>6109</v>
      </c>
      <c r="B556" t="s">
        <v>6118</v>
      </c>
      <c r="C556" s="31" t="s">
        <v>1983</v>
      </c>
      <c r="D556" s="1">
        <f t="shared" si="8"/>
        <v>19</v>
      </c>
      <c r="E556" t="s">
        <v>1042</v>
      </c>
      <c r="F556" s="31" t="s">
        <v>3508</v>
      </c>
      <c r="G556" t="s">
        <v>3509</v>
      </c>
      <c r="H556" t="s">
        <v>6113</v>
      </c>
      <c r="I556" t="s">
        <v>6114</v>
      </c>
    </row>
    <row r="557" spans="1:9" hidden="1">
      <c r="A557" t="s">
        <v>6109</v>
      </c>
      <c r="B557" t="s">
        <v>6118</v>
      </c>
      <c r="C557" s="31" t="s">
        <v>1983</v>
      </c>
      <c r="D557" s="1">
        <f t="shared" si="8"/>
        <v>19</v>
      </c>
      <c r="E557" t="s">
        <v>1042</v>
      </c>
      <c r="F557" s="31" t="s">
        <v>3510</v>
      </c>
      <c r="G557" t="s">
        <v>3511</v>
      </c>
      <c r="H557" t="s">
        <v>6113</v>
      </c>
      <c r="I557" t="s">
        <v>6114</v>
      </c>
    </row>
    <row r="558" spans="1:9" hidden="1">
      <c r="A558" t="s">
        <v>6109</v>
      </c>
      <c r="B558" t="s">
        <v>6118</v>
      </c>
      <c r="C558" s="31" t="s">
        <v>1983</v>
      </c>
      <c r="D558" s="1">
        <f t="shared" si="8"/>
        <v>19</v>
      </c>
      <c r="E558" t="s">
        <v>1042</v>
      </c>
      <c r="F558" s="31" t="s">
        <v>3512</v>
      </c>
      <c r="G558" t="s">
        <v>3513</v>
      </c>
      <c r="H558" t="s">
        <v>6113</v>
      </c>
      <c r="I558" t="s">
        <v>6114</v>
      </c>
    </row>
    <row r="559" spans="1:9" hidden="1">
      <c r="A559" t="s">
        <v>6109</v>
      </c>
      <c r="B559" t="s">
        <v>6118</v>
      </c>
      <c r="C559" s="31" t="s">
        <v>1983</v>
      </c>
      <c r="D559" s="1">
        <f t="shared" si="8"/>
        <v>19</v>
      </c>
      <c r="E559" t="s">
        <v>1042</v>
      </c>
      <c r="F559" s="31" t="s">
        <v>3514</v>
      </c>
      <c r="G559" t="s">
        <v>3515</v>
      </c>
      <c r="H559" t="s">
        <v>6113</v>
      </c>
      <c r="I559" t="s">
        <v>6114</v>
      </c>
    </row>
    <row r="560" spans="1:9" hidden="1">
      <c r="A560" t="s">
        <v>6109</v>
      </c>
      <c r="B560" t="s">
        <v>6118</v>
      </c>
      <c r="C560" s="31" t="s">
        <v>1983</v>
      </c>
      <c r="D560" s="1">
        <f t="shared" si="8"/>
        <v>19</v>
      </c>
      <c r="E560" t="s">
        <v>1042</v>
      </c>
      <c r="F560" s="31" t="s">
        <v>3516</v>
      </c>
      <c r="G560" t="s">
        <v>3517</v>
      </c>
      <c r="H560" t="s">
        <v>6113</v>
      </c>
      <c r="I560" t="s">
        <v>6114</v>
      </c>
    </row>
    <row r="561" spans="1:9" hidden="1">
      <c r="A561" t="s">
        <v>6109</v>
      </c>
      <c r="B561" t="s">
        <v>6110</v>
      </c>
      <c r="C561" s="31" t="s">
        <v>1984</v>
      </c>
      <c r="D561" s="1">
        <f t="shared" si="8"/>
        <v>19</v>
      </c>
      <c r="E561" t="s">
        <v>548</v>
      </c>
      <c r="F561" s="31" t="s">
        <v>5005</v>
      </c>
      <c r="G561" t="s">
        <v>5006</v>
      </c>
      <c r="H561" t="s">
        <v>6113</v>
      </c>
      <c r="I561" t="s">
        <v>6114</v>
      </c>
    </row>
    <row r="562" spans="1:9" hidden="1">
      <c r="A562" t="s">
        <v>6109</v>
      </c>
      <c r="B562" t="s">
        <v>6110</v>
      </c>
      <c r="C562" s="31" t="s">
        <v>1984</v>
      </c>
      <c r="D562" s="1">
        <f t="shared" si="8"/>
        <v>19</v>
      </c>
      <c r="E562" t="s">
        <v>548</v>
      </c>
      <c r="F562" s="31" t="s">
        <v>4935</v>
      </c>
      <c r="G562" t="s">
        <v>4936</v>
      </c>
      <c r="H562" t="s">
        <v>6113</v>
      </c>
      <c r="I562" t="s">
        <v>6114</v>
      </c>
    </row>
    <row r="563" spans="1:9" hidden="1">
      <c r="A563" t="s">
        <v>6109</v>
      </c>
      <c r="B563" t="s">
        <v>6118</v>
      </c>
      <c r="C563" s="31" t="s">
        <v>1984</v>
      </c>
      <c r="D563" s="1">
        <f t="shared" si="8"/>
        <v>19</v>
      </c>
      <c r="E563" t="s">
        <v>548</v>
      </c>
      <c r="F563" s="31" t="s">
        <v>4935</v>
      </c>
      <c r="G563" t="s">
        <v>4936</v>
      </c>
      <c r="H563" t="s">
        <v>6113</v>
      </c>
      <c r="I563" t="s">
        <v>6114</v>
      </c>
    </row>
    <row r="564" spans="1:9" hidden="1">
      <c r="A564" t="s">
        <v>6109</v>
      </c>
      <c r="B564" t="s">
        <v>6110</v>
      </c>
      <c r="C564" s="31" t="s">
        <v>1984</v>
      </c>
      <c r="D564" s="1">
        <f t="shared" si="8"/>
        <v>19</v>
      </c>
      <c r="E564" t="s">
        <v>548</v>
      </c>
      <c r="F564" s="31" t="s">
        <v>3542</v>
      </c>
      <c r="G564" t="s">
        <v>3543</v>
      </c>
      <c r="H564" t="s">
        <v>6113</v>
      </c>
      <c r="I564" t="s">
        <v>6114</v>
      </c>
    </row>
    <row r="565" spans="1:9" hidden="1">
      <c r="A565" t="s">
        <v>6109</v>
      </c>
      <c r="B565" t="s">
        <v>6110</v>
      </c>
      <c r="C565" s="31" t="s">
        <v>1984</v>
      </c>
      <c r="D565" s="1">
        <f t="shared" si="8"/>
        <v>19</v>
      </c>
      <c r="E565" t="s">
        <v>548</v>
      </c>
      <c r="F565" s="31" t="s">
        <v>3544</v>
      </c>
      <c r="G565" t="s">
        <v>3545</v>
      </c>
      <c r="H565" t="s">
        <v>6113</v>
      </c>
      <c r="I565" t="s">
        <v>6114</v>
      </c>
    </row>
    <row r="566" spans="1:9" hidden="1">
      <c r="A566" t="s">
        <v>6109</v>
      </c>
      <c r="B566" t="s">
        <v>6110</v>
      </c>
      <c r="C566" s="31" t="s">
        <v>1984</v>
      </c>
      <c r="D566" s="1">
        <f t="shared" si="8"/>
        <v>19</v>
      </c>
      <c r="E566" t="s">
        <v>548</v>
      </c>
      <c r="F566" s="31" t="s">
        <v>6144</v>
      </c>
      <c r="G566" t="s">
        <v>6145</v>
      </c>
      <c r="H566" t="s">
        <v>6113</v>
      </c>
      <c r="I566" t="s">
        <v>6114</v>
      </c>
    </row>
    <row r="567" spans="1:9" hidden="1">
      <c r="A567" t="s">
        <v>6109</v>
      </c>
      <c r="B567" t="s">
        <v>6110</v>
      </c>
      <c r="C567" s="31" t="s">
        <v>1984</v>
      </c>
      <c r="D567" s="1">
        <f t="shared" si="8"/>
        <v>19</v>
      </c>
      <c r="E567" t="s">
        <v>548</v>
      </c>
      <c r="F567" s="31" t="s">
        <v>6146</v>
      </c>
      <c r="G567" t="s">
        <v>6147</v>
      </c>
      <c r="H567" t="s">
        <v>6113</v>
      </c>
      <c r="I567" t="s">
        <v>6114</v>
      </c>
    </row>
    <row r="568" spans="1:9" hidden="1">
      <c r="A568" t="s">
        <v>6109</v>
      </c>
      <c r="B568" t="s">
        <v>6110</v>
      </c>
      <c r="C568" s="31" t="s">
        <v>1984</v>
      </c>
      <c r="D568" s="1">
        <f t="shared" si="8"/>
        <v>19</v>
      </c>
      <c r="E568" t="s">
        <v>548</v>
      </c>
      <c r="F568" s="31" t="s">
        <v>4937</v>
      </c>
      <c r="G568" t="s">
        <v>4938</v>
      </c>
      <c r="H568" t="s">
        <v>6113</v>
      </c>
      <c r="I568" t="s">
        <v>6114</v>
      </c>
    </row>
    <row r="569" spans="1:9" hidden="1">
      <c r="A569" t="s">
        <v>6109</v>
      </c>
      <c r="B569" t="s">
        <v>6110</v>
      </c>
      <c r="C569" s="31" t="s">
        <v>1984</v>
      </c>
      <c r="D569" s="1">
        <f t="shared" si="8"/>
        <v>19</v>
      </c>
      <c r="E569" t="s">
        <v>548</v>
      </c>
      <c r="F569" s="31" t="s">
        <v>4973</v>
      </c>
      <c r="G569" t="s">
        <v>4974</v>
      </c>
      <c r="H569" t="s">
        <v>6113</v>
      </c>
      <c r="I569" t="s">
        <v>6114</v>
      </c>
    </row>
    <row r="570" spans="1:9" hidden="1">
      <c r="A570" t="s">
        <v>6109</v>
      </c>
      <c r="B570" t="s">
        <v>6110</v>
      </c>
      <c r="C570" s="31" t="s">
        <v>1984</v>
      </c>
      <c r="D570" s="1">
        <f t="shared" si="8"/>
        <v>19</v>
      </c>
      <c r="E570" t="s">
        <v>548</v>
      </c>
      <c r="F570" s="31" t="s">
        <v>3562</v>
      </c>
      <c r="G570" t="s">
        <v>3563</v>
      </c>
      <c r="H570" t="s">
        <v>6113</v>
      </c>
      <c r="I570" t="s">
        <v>6114</v>
      </c>
    </row>
    <row r="571" spans="1:9" hidden="1">
      <c r="A571" t="s">
        <v>6109</v>
      </c>
      <c r="B571" t="s">
        <v>6110</v>
      </c>
      <c r="C571" s="31" t="s">
        <v>1984</v>
      </c>
      <c r="D571" s="1">
        <f t="shared" si="8"/>
        <v>19</v>
      </c>
      <c r="E571" t="s">
        <v>548</v>
      </c>
      <c r="F571" s="31" t="s">
        <v>3564</v>
      </c>
      <c r="G571" t="s">
        <v>3565</v>
      </c>
      <c r="H571" t="s">
        <v>6113</v>
      </c>
      <c r="I571" t="s">
        <v>6114</v>
      </c>
    </row>
    <row r="572" spans="1:9" hidden="1">
      <c r="A572" t="s">
        <v>6109</v>
      </c>
      <c r="B572" t="s">
        <v>6110</v>
      </c>
      <c r="C572" s="31" t="s">
        <v>1984</v>
      </c>
      <c r="D572" s="1">
        <f t="shared" si="8"/>
        <v>19</v>
      </c>
      <c r="E572" t="s">
        <v>548</v>
      </c>
      <c r="F572" s="31" t="s">
        <v>3568</v>
      </c>
      <c r="G572" t="s">
        <v>3569</v>
      </c>
      <c r="H572" t="s">
        <v>6113</v>
      </c>
      <c r="I572" t="s">
        <v>6114</v>
      </c>
    </row>
    <row r="573" spans="1:9" hidden="1">
      <c r="A573" t="s">
        <v>6109</v>
      </c>
      <c r="B573" t="s">
        <v>6110</v>
      </c>
      <c r="C573" s="31" t="s">
        <v>1984</v>
      </c>
      <c r="D573" s="1">
        <f t="shared" si="8"/>
        <v>19</v>
      </c>
      <c r="E573" t="s">
        <v>548</v>
      </c>
      <c r="F573" s="31" t="s">
        <v>3580</v>
      </c>
      <c r="G573" t="s">
        <v>3581</v>
      </c>
      <c r="H573" t="s">
        <v>6113</v>
      </c>
      <c r="I573" t="s">
        <v>6114</v>
      </c>
    </row>
    <row r="574" spans="1:9" hidden="1">
      <c r="A574" t="s">
        <v>6109</v>
      </c>
      <c r="B574" t="s">
        <v>6118</v>
      </c>
      <c r="C574" s="31" t="s">
        <v>1987</v>
      </c>
      <c r="D574" s="1">
        <f t="shared" si="8"/>
        <v>19</v>
      </c>
      <c r="E574" t="s">
        <v>1986</v>
      </c>
      <c r="F574" s="31" t="s">
        <v>3518</v>
      </c>
      <c r="G574" t="s">
        <v>3519</v>
      </c>
      <c r="H574" t="s">
        <v>6113</v>
      </c>
      <c r="I574" t="s">
        <v>6114</v>
      </c>
    </row>
    <row r="575" spans="1:9" hidden="1">
      <c r="A575" t="s">
        <v>6109</v>
      </c>
      <c r="B575" t="s">
        <v>6118</v>
      </c>
      <c r="C575" s="31" t="s">
        <v>1987</v>
      </c>
      <c r="D575" s="1">
        <f t="shared" si="8"/>
        <v>19</v>
      </c>
      <c r="E575" t="s">
        <v>1986</v>
      </c>
      <c r="F575" s="31" t="s">
        <v>3520</v>
      </c>
      <c r="G575" t="s">
        <v>3521</v>
      </c>
      <c r="H575" t="s">
        <v>6113</v>
      </c>
      <c r="I575" t="s">
        <v>6114</v>
      </c>
    </row>
    <row r="576" spans="1:9" hidden="1">
      <c r="A576" t="s">
        <v>6109</v>
      </c>
      <c r="B576" t="s">
        <v>6118</v>
      </c>
      <c r="C576" s="31" t="s">
        <v>1987</v>
      </c>
      <c r="D576" s="1">
        <f t="shared" si="8"/>
        <v>19</v>
      </c>
      <c r="E576" t="s">
        <v>1986</v>
      </c>
      <c r="F576" s="31" t="s">
        <v>3201</v>
      </c>
      <c r="G576" t="s">
        <v>3202</v>
      </c>
      <c r="H576" t="s">
        <v>6113</v>
      </c>
      <c r="I576" t="s">
        <v>6114</v>
      </c>
    </row>
    <row r="577" spans="1:9" hidden="1">
      <c r="A577" t="s">
        <v>6109</v>
      </c>
      <c r="B577" t="s">
        <v>6118</v>
      </c>
      <c r="C577" s="31" t="s">
        <v>1987</v>
      </c>
      <c r="D577" s="1">
        <f t="shared" si="8"/>
        <v>19</v>
      </c>
      <c r="E577" t="s">
        <v>1986</v>
      </c>
      <c r="F577" s="31" t="s">
        <v>3522</v>
      </c>
      <c r="G577" t="s">
        <v>3523</v>
      </c>
      <c r="H577" t="s">
        <v>6113</v>
      </c>
      <c r="I577" t="s">
        <v>6114</v>
      </c>
    </row>
    <row r="578" spans="1:9" hidden="1">
      <c r="A578" t="s">
        <v>6109</v>
      </c>
      <c r="B578" t="s">
        <v>6118</v>
      </c>
      <c r="C578" s="31" t="s">
        <v>1987</v>
      </c>
      <c r="D578" s="1">
        <f t="shared" si="8"/>
        <v>19</v>
      </c>
      <c r="E578" t="s">
        <v>1986</v>
      </c>
      <c r="F578" s="31" t="s">
        <v>3524</v>
      </c>
      <c r="G578" t="s">
        <v>3525</v>
      </c>
      <c r="H578" t="s">
        <v>6113</v>
      </c>
      <c r="I578" t="s">
        <v>6114</v>
      </c>
    </row>
    <row r="579" spans="1:9" hidden="1">
      <c r="A579" t="s">
        <v>6109</v>
      </c>
      <c r="B579" t="s">
        <v>6118</v>
      </c>
      <c r="C579" s="31" t="s">
        <v>1987</v>
      </c>
      <c r="D579" s="1">
        <f t="shared" si="8"/>
        <v>19</v>
      </c>
      <c r="E579" t="s">
        <v>1986</v>
      </c>
      <c r="F579" s="31" t="s">
        <v>3203</v>
      </c>
      <c r="G579" t="s">
        <v>3204</v>
      </c>
      <c r="H579" t="s">
        <v>6113</v>
      </c>
      <c r="I579" t="s">
        <v>6114</v>
      </c>
    </row>
    <row r="580" spans="1:9" hidden="1">
      <c r="A580" t="s">
        <v>6109</v>
      </c>
      <c r="B580" t="s">
        <v>6118</v>
      </c>
      <c r="C580" s="31" t="s">
        <v>1987</v>
      </c>
      <c r="D580" s="1">
        <f t="shared" ref="D580:D643" si="9">VALUE(LEFT(C580,2))</f>
        <v>19</v>
      </c>
      <c r="E580" t="s">
        <v>1986</v>
      </c>
      <c r="F580" s="31" t="s">
        <v>3526</v>
      </c>
      <c r="G580" t="s">
        <v>3527</v>
      </c>
      <c r="H580" t="s">
        <v>6113</v>
      </c>
      <c r="I580" t="s">
        <v>6114</v>
      </c>
    </row>
    <row r="581" spans="1:9" hidden="1">
      <c r="A581" t="s">
        <v>6109</v>
      </c>
      <c r="B581" t="s">
        <v>6118</v>
      </c>
      <c r="C581" s="31" t="s">
        <v>1987</v>
      </c>
      <c r="D581" s="1">
        <f t="shared" si="9"/>
        <v>19</v>
      </c>
      <c r="E581" t="s">
        <v>1986</v>
      </c>
      <c r="F581" s="31" t="s">
        <v>3496</v>
      </c>
      <c r="G581" t="s">
        <v>3497</v>
      </c>
      <c r="H581" t="s">
        <v>6113</v>
      </c>
      <c r="I581" t="s">
        <v>6114</v>
      </c>
    </row>
    <row r="582" spans="1:9" hidden="1">
      <c r="A582" t="s">
        <v>6109</v>
      </c>
      <c r="B582" t="s">
        <v>6118</v>
      </c>
      <c r="C582" s="31" t="s">
        <v>1987</v>
      </c>
      <c r="D582" s="1">
        <f t="shared" si="9"/>
        <v>19</v>
      </c>
      <c r="E582" t="s">
        <v>1986</v>
      </c>
      <c r="F582" s="31" t="s">
        <v>3498</v>
      </c>
      <c r="G582" t="s">
        <v>3499</v>
      </c>
      <c r="H582" t="s">
        <v>6113</v>
      </c>
      <c r="I582" t="s">
        <v>6114</v>
      </c>
    </row>
    <row r="583" spans="1:9" hidden="1">
      <c r="A583" t="s">
        <v>6109</v>
      </c>
      <c r="B583" t="s">
        <v>6118</v>
      </c>
      <c r="C583" s="31" t="s">
        <v>1987</v>
      </c>
      <c r="D583" s="1">
        <f t="shared" si="9"/>
        <v>19</v>
      </c>
      <c r="E583" t="s">
        <v>1986</v>
      </c>
      <c r="F583" s="31" t="s">
        <v>3500</v>
      </c>
      <c r="G583" t="s">
        <v>3501</v>
      </c>
      <c r="H583" t="s">
        <v>6113</v>
      </c>
      <c r="I583" t="s">
        <v>6114</v>
      </c>
    </row>
    <row r="584" spans="1:9" hidden="1">
      <c r="A584" t="s">
        <v>6109</v>
      </c>
      <c r="B584" t="s">
        <v>6118</v>
      </c>
      <c r="C584" s="31" t="s">
        <v>1987</v>
      </c>
      <c r="D584" s="1">
        <f t="shared" si="9"/>
        <v>19</v>
      </c>
      <c r="E584" t="s">
        <v>1986</v>
      </c>
      <c r="F584" s="31" t="s">
        <v>3502</v>
      </c>
      <c r="G584" t="s">
        <v>3503</v>
      </c>
      <c r="H584" t="s">
        <v>6113</v>
      </c>
      <c r="I584" t="s">
        <v>6114</v>
      </c>
    </row>
    <row r="585" spans="1:9" hidden="1">
      <c r="A585" t="s">
        <v>6109</v>
      </c>
      <c r="B585" t="s">
        <v>6118</v>
      </c>
      <c r="C585" s="31" t="s">
        <v>1987</v>
      </c>
      <c r="D585" s="1">
        <f t="shared" si="9"/>
        <v>19</v>
      </c>
      <c r="E585" t="s">
        <v>1986</v>
      </c>
      <c r="F585" s="31" t="s">
        <v>3504</v>
      </c>
      <c r="G585" t="s">
        <v>3505</v>
      </c>
      <c r="H585" t="s">
        <v>6113</v>
      </c>
      <c r="I585" t="s">
        <v>6114</v>
      </c>
    </row>
    <row r="586" spans="1:9" hidden="1">
      <c r="A586" t="s">
        <v>6109</v>
      </c>
      <c r="B586" t="s">
        <v>6110</v>
      </c>
      <c r="C586" s="31" t="s">
        <v>1987</v>
      </c>
      <c r="D586" s="1">
        <f t="shared" si="9"/>
        <v>19</v>
      </c>
      <c r="E586" t="s">
        <v>1986</v>
      </c>
      <c r="F586" s="31" t="s">
        <v>4933</v>
      </c>
      <c r="G586" t="s">
        <v>4934</v>
      </c>
      <c r="H586" t="s">
        <v>6113</v>
      </c>
      <c r="I586" t="s">
        <v>6114</v>
      </c>
    </row>
    <row r="587" spans="1:9" hidden="1">
      <c r="A587" t="s">
        <v>6109</v>
      </c>
      <c r="B587" t="s">
        <v>6118</v>
      </c>
      <c r="C587" s="31" t="s">
        <v>1987</v>
      </c>
      <c r="D587" s="1">
        <f t="shared" si="9"/>
        <v>19</v>
      </c>
      <c r="E587" t="s">
        <v>1986</v>
      </c>
      <c r="F587" s="31" t="s">
        <v>4933</v>
      </c>
      <c r="G587" t="s">
        <v>4934</v>
      </c>
      <c r="H587" t="s">
        <v>6113</v>
      </c>
      <c r="I587" t="s">
        <v>6114</v>
      </c>
    </row>
    <row r="588" spans="1:9" hidden="1">
      <c r="A588" t="s">
        <v>6109</v>
      </c>
      <c r="B588" t="s">
        <v>6118</v>
      </c>
      <c r="C588" s="31" t="s">
        <v>1987</v>
      </c>
      <c r="D588" s="1">
        <f t="shared" si="9"/>
        <v>19</v>
      </c>
      <c r="E588" t="s">
        <v>1986</v>
      </c>
      <c r="F588" s="31" t="s">
        <v>3528</v>
      </c>
      <c r="G588" t="s">
        <v>3529</v>
      </c>
      <c r="H588" t="s">
        <v>6113</v>
      </c>
      <c r="I588" t="s">
        <v>6114</v>
      </c>
    </row>
    <row r="589" spans="1:9" hidden="1">
      <c r="A589" t="s">
        <v>6109</v>
      </c>
      <c r="B589" t="s">
        <v>6118</v>
      </c>
      <c r="C589" s="31" t="s">
        <v>1987</v>
      </c>
      <c r="D589" s="1">
        <f t="shared" si="9"/>
        <v>19</v>
      </c>
      <c r="E589" t="s">
        <v>1986</v>
      </c>
      <c r="F589" s="31" t="s">
        <v>3530</v>
      </c>
      <c r="G589" t="s">
        <v>3531</v>
      </c>
      <c r="H589" t="s">
        <v>6113</v>
      </c>
      <c r="I589" t="s">
        <v>6114</v>
      </c>
    </row>
    <row r="590" spans="1:9" hidden="1">
      <c r="A590" t="s">
        <v>6109</v>
      </c>
      <c r="B590" t="s">
        <v>6118</v>
      </c>
      <c r="C590" s="31" t="s">
        <v>1987</v>
      </c>
      <c r="D590" s="1">
        <f t="shared" si="9"/>
        <v>19</v>
      </c>
      <c r="E590" t="s">
        <v>1986</v>
      </c>
      <c r="F590" s="31" t="s">
        <v>3532</v>
      </c>
      <c r="G590" t="s">
        <v>3533</v>
      </c>
      <c r="H590" t="s">
        <v>6113</v>
      </c>
      <c r="I590" t="s">
        <v>6114</v>
      </c>
    </row>
    <row r="591" spans="1:9" hidden="1">
      <c r="A591" t="s">
        <v>6109</v>
      </c>
      <c r="B591" t="s">
        <v>6118</v>
      </c>
      <c r="C591" s="31" t="s">
        <v>1987</v>
      </c>
      <c r="D591" s="1">
        <f t="shared" si="9"/>
        <v>19</v>
      </c>
      <c r="E591" t="s">
        <v>1986</v>
      </c>
      <c r="F591" s="31" t="s">
        <v>3534</v>
      </c>
      <c r="G591" t="s">
        <v>3535</v>
      </c>
      <c r="H591" t="s">
        <v>6113</v>
      </c>
      <c r="I591" t="s">
        <v>6114</v>
      </c>
    </row>
    <row r="592" spans="1:9" hidden="1">
      <c r="A592" t="s">
        <v>6109</v>
      </c>
      <c r="B592" t="s">
        <v>6118</v>
      </c>
      <c r="C592" s="31" t="s">
        <v>1987</v>
      </c>
      <c r="D592" s="1">
        <f t="shared" si="9"/>
        <v>19</v>
      </c>
      <c r="E592" t="s">
        <v>1986</v>
      </c>
      <c r="F592" s="31" t="s">
        <v>3205</v>
      </c>
      <c r="G592" t="s">
        <v>3206</v>
      </c>
      <c r="H592" t="s">
        <v>6113</v>
      </c>
      <c r="I592" t="s">
        <v>6114</v>
      </c>
    </row>
    <row r="593" spans="1:9" hidden="1">
      <c r="A593" t="s">
        <v>6109</v>
      </c>
      <c r="B593" t="s">
        <v>6118</v>
      </c>
      <c r="C593" s="31" t="s">
        <v>1987</v>
      </c>
      <c r="D593" s="1">
        <f t="shared" si="9"/>
        <v>19</v>
      </c>
      <c r="E593" t="s">
        <v>1986</v>
      </c>
      <c r="F593" s="31" t="s">
        <v>3536</v>
      </c>
      <c r="G593" t="s">
        <v>3537</v>
      </c>
      <c r="H593" t="s">
        <v>6113</v>
      </c>
      <c r="I593" t="s">
        <v>6114</v>
      </c>
    </row>
    <row r="594" spans="1:9" hidden="1">
      <c r="A594" t="s">
        <v>6109</v>
      </c>
      <c r="B594" t="s">
        <v>6118</v>
      </c>
      <c r="C594" s="31" t="s">
        <v>1987</v>
      </c>
      <c r="D594" s="1">
        <f t="shared" si="9"/>
        <v>19</v>
      </c>
      <c r="E594" t="s">
        <v>1986</v>
      </c>
      <c r="F594" s="31" t="s">
        <v>3508</v>
      </c>
      <c r="G594" t="s">
        <v>3509</v>
      </c>
      <c r="H594" t="s">
        <v>6113</v>
      </c>
      <c r="I594" t="s">
        <v>6114</v>
      </c>
    </row>
    <row r="595" spans="1:9" hidden="1">
      <c r="A595" t="s">
        <v>6109</v>
      </c>
      <c r="B595" t="s">
        <v>6118</v>
      </c>
      <c r="C595" s="31" t="s">
        <v>1987</v>
      </c>
      <c r="D595" s="1">
        <f t="shared" si="9"/>
        <v>19</v>
      </c>
      <c r="E595" t="s">
        <v>1986</v>
      </c>
      <c r="F595" s="31" t="s">
        <v>3510</v>
      </c>
      <c r="G595" t="s">
        <v>3511</v>
      </c>
      <c r="H595" t="s">
        <v>6113</v>
      </c>
      <c r="I595" t="s">
        <v>6114</v>
      </c>
    </row>
    <row r="596" spans="1:9" hidden="1">
      <c r="A596" t="s">
        <v>6109</v>
      </c>
      <c r="B596" t="s">
        <v>6118</v>
      </c>
      <c r="C596" s="31" t="s">
        <v>1987</v>
      </c>
      <c r="D596" s="1">
        <f t="shared" si="9"/>
        <v>19</v>
      </c>
      <c r="E596" t="s">
        <v>1986</v>
      </c>
      <c r="F596" s="31" t="s">
        <v>3538</v>
      </c>
      <c r="G596" t="s">
        <v>3539</v>
      </c>
      <c r="H596" t="s">
        <v>6113</v>
      </c>
      <c r="I596" t="s">
        <v>6114</v>
      </c>
    </row>
    <row r="597" spans="1:9" hidden="1">
      <c r="A597" t="s">
        <v>6109</v>
      </c>
      <c r="B597" t="s">
        <v>6118</v>
      </c>
      <c r="C597" s="31" t="s">
        <v>1987</v>
      </c>
      <c r="D597" s="1">
        <f t="shared" si="9"/>
        <v>19</v>
      </c>
      <c r="E597" t="s">
        <v>1986</v>
      </c>
      <c r="F597" s="31" t="s">
        <v>3512</v>
      </c>
      <c r="G597" t="s">
        <v>3513</v>
      </c>
      <c r="H597" t="s">
        <v>6113</v>
      </c>
      <c r="I597" t="s">
        <v>6114</v>
      </c>
    </row>
    <row r="598" spans="1:9" hidden="1">
      <c r="A598" t="s">
        <v>6109</v>
      </c>
      <c r="B598" t="s">
        <v>6118</v>
      </c>
      <c r="C598" s="31" t="s">
        <v>1987</v>
      </c>
      <c r="D598" s="1">
        <f t="shared" si="9"/>
        <v>19</v>
      </c>
      <c r="E598" t="s">
        <v>1986</v>
      </c>
      <c r="F598" s="31" t="s">
        <v>3514</v>
      </c>
      <c r="G598" t="s">
        <v>3515</v>
      </c>
      <c r="H598" t="s">
        <v>6113</v>
      </c>
      <c r="I598" t="s">
        <v>6114</v>
      </c>
    </row>
    <row r="599" spans="1:9" hidden="1">
      <c r="A599" t="s">
        <v>6109</v>
      </c>
      <c r="B599" t="s">
        <v>6118</v>
      </c>
      <c r="C599" s="31" t="s">
        <v>1987</v>
      </c>
      <c r="D599" s="1">
        <f t="shared" si="9"/>
        <v>19</v>
      </c>
      <c r="E599" t="s">
        <v>1986</v>
      </c>
      <c r="F599" s="31" t="s">
        <v>3540</v>
      </c>
      <c r="G599" t="s">
        <v>3541</v>
      </c>
      <c r="H599" t="s">
        <v>6113</v>
      </c>
      <c r="I599" t="s">
        <v>6114</v>
      </c>
    </row>
    <row r="600" spans="1:9" hidden="1">
      <c r="A600" t="s">
        <v>6109</v>
      </c>
      <c r="B600" t="s">
        <v>6118</v>
      </c>
      <c r="C600" s="31" t="s">
        <v>1987</v>
      </c>
      <c r="D600" s="1">
        <f t="shared" si="9"/>
        <v>19</v>
      </c>
      <c r="E600" t="s">
        <v>1986</v>
      </c>
      <c r="F600" s="31" t="s">
        <v>3542</v>
      </c>
      <c r="G600" t="s">
        <v>3543</v>
      </c>
      <c r="H600" t="s">
        <v>6113</v>
      </c>
      <c r="I600" t="s">
        <v>6114</v>
      </c>
    </row>
    <row r="601" spans="1:9" hidden="1">
      <c r="A601" t="s">
        <v>6109</v>
      </c>
      <c r="B601" t="s">
        <v>6118</v>
      </c>
      <c r="C601" s="31" t="s">
        <v>1987</v>
      </c>
      <c r="D601" s="1">
        <f t="shared" si="9"/>
        <v>19</v>
      </c>
      <c r="E601" t="s">
        <v>1986</v>
      </c>
      <c r="F601" s="31" t="s">
        <v>3544</v>
      </c>
      <c r="G601" t="s">
        <v>3545</v>
      </c>
      <c r="H601" t="s">
        <v>6113</v>
      </c>
      <c r="I601" t="s">
        <v>6114</v>
      </c>
    </row>
    <row r="602" spans="1:9" hidden="1">
      <c r="A602" t="s">
        <v>6109</v>
      </c>
      <c r="B602" t="s">
        <v>6118</v>
      </c>
      <c r="C602" s="31" t="s">
        <v>1987</v>
      </c>
      <c r="D602" s="1">
        <f t="shared" si="9"/>
        <v>19</v>
      </c>
      <c r="E602" t="s">
        <v>1986</v>
      </c>
      <c r="F602" s="31" t="s">
        <v>3546</v>
      </c>
      <c r="G602" t="s">
        <v>3547</v>
      </c>
      <c r="H602" t="s">
        <v>6113</v>
      </c>
      <c r="I602" t="s">
        <v>6114</v>
      </c>
    </row>
    <row r="603" spans="1:9" hidden="1">
      <c r="A603" t="s">
        <v>6109</v>
      </c>
      <c r="B603" t="s">
        <v>6118</v>
      </c>
      <c r="C603" s="31" t="s">
        <v>1987</v>
      </c>
      <c r="D603" s="1">
        <f t="shared" si="9"/>
        <v>19</v>
      </c>
      <c r="E603" t="s">
        <v>1986</v>
      </c>
      <c r="F603" s="31" t="s">
        <v>3548</v>
      </c>
      <c r="G603" t="s">
        <v>3549</v>
      </c>
      <c r="H603" t="s">
        <v>6113</v>
      </c>
      <c r="I603" t="s">
        <v>6114</v>
      </c>
    </row>
    <row r="604" spans="1:9" hidden="1">
      <c r="A604" t="s">
        <v>6109</v>
      </c>
      <c r="B604" t="s">
        <v>6118</v>
      </c>
      <c r="C604" s="31" t="s">
        <v>1987</v>
      </c>
      <c r="D604" s="1">
        <f t="shared" si="9"/>
        <v>19</v>
      </c>
      <c r="E604" t="s">
        <v>1986</v>
      </c>
      <c r="F604" s="31" t="s">
        <v>3550</v>
      </c>
      <c r="G604" t="s">
        <v>3551</v>
      </c>
      <c r="H604" t="s">
        <v>6113</v>
      </c>
      <c r="I604" t="s">
        <v>6114</v>
      </c>
    </row>
    <row r="605" spans="1:9" hidden="1">
      <c r="A605" t="s">
        <v>6109</v>
      </c>
      <c r="B605" t="s">
        <v>6118</v>
      </c>
      <c r="C605" s="31" t="s">
        <v>1987</v>
      </c>
      <c r="D605" s="1">
        <f t="shared" si="9"/>
        <v>19</v>
      </c>
      <c r="E605" t="s">
        <v>1986</v>
      </c>
      <c r="F605" s="31" t="s">
        <v>3552</v>
      </c>
      <c r="G605" t="s">
        <v>3553</v>
      </c>
      <c r="H605" t="s">
        <v>6113</v>
      </c>
      <c r="I605" t="s">
        <v>6114</v>
      </c>
    </row>
    <row r="606" spans="1:9" hidden="1">
      <c r="A606" t="s">
        <v>6109</v>
      </c>
      <c r="B606" t="s">
        <v>6118</v>
      </c>
      <c r="C606" s="31" t="s">
        <v>1987</v>
      </c>
      <c r="D606" s="1">
        <f t="shared" si="9"/>
        <v>19</v>
      </c>
      <c r="E606" t="s">
        <v>1986</v>
      </c>
      <c r="F606" s="31" t="s">
        <v>3554</v>
      </c>
      <c r="G606" t="s">
        <v>3555</v>
      </c>
      <c r="H606" t="s">
        <v>6113</v>
      </c>
      <c r="I606" t="s">
        <v>6114</v>
      </c>
    </row>
    <row r="607" spans="1:9" hidden="1">
      <c r="A607" t="s">
        <v>6109</v>
      </c>
      <c r="B607" t="s">
        <v>6118</v>
      </c>
      <c r="C607" s="31" t="s">
        <v>1987</v>
      </c>
      <c r="D607" s="1">
        <f t="shared" si="9"/>
        <v>19</v>
      </c>
      <c r="E607" t="s">
        <v>1986</v>
      </c>
      <c r="F607" s="31" t="s">
        <v>4941</v>
      </c>
      <c r="G607" t="s">
        <v>4942</v>
      </c>
      <c r="H607" t="s">
        <v>6113</v>
      </c>
      <c r="I607" t="s">
        <v>6114</v>
      </c>
    </row>
    <row r="608" spans="1:9" hidden="1">
      <c r="A608" t="s">
        <v>6109</v>
      </c>
      <c r="B608" t="s">
        <v>6118</v>
      </c>
      <c r="C608" s="31" t="s">
        <v>1987</v>
      </c>
      <c r="D608" s="1">
        <f t="shared" si="9"/>
        <v>19</v>
      </c>
      <c r="E608" t="s">
        <v>1986</v>
      </c>
      <c r="F608" s="31" t="s">
        <v>4943</v>
      </c>
      <c r="G608" t="s">
        <v>4944</v>
      </c>
      <c r="H608" t="s">
        <v>6113</v>
      </c>
      <c r="I608" t="s">
        <v>6114</v>
      </c>
    </row>
    <row r="609" spans="1:9" hidden="1">
      <c r="A609" t="s">
        <v>6109</v>
      </c>
      <c r="B609" t="s">
        <v>6118</v>
      </c>
      <c r="C609" s="31" t="s">
        <v>1987</v>
      </c>
      <c r="D609" s="1">
        <f t="shared" si="9"/>
        <v>19</v>
      </c>
      <c r="E609" t="s">
        <v>1986</v>
      </c>
      <c r="F609" s="31" t="s">
        <v>4961</v>
      </c>
      <c r="G609" t="s">
        <v>4962</v>
      </c>
      <c r="H609" t="s">
        <v>6113</v>
      </c>
      <c r="I609" t="s">
        <v>6114</v>
      </c>
    </row>
    <row r="610" spans="1:9" hidden="1">
      <c r="A610" t="s">
        <v>6109</v>
      </c>
      <c r="B610" t="s">
        <v>6118</v>
      </c>
      <c r="C610" s="31" t="s">
        <v>1987</v>
      </c>
      <c r="D610" s="1">
        <f t="shared" si="9"/>
        <v>19</v>
      </c>
      <c r="E610" t="s">
        <v>1986</v>
      </c>
      <c r="F610" s="31" t="s">
        <v>4967</v>
      </c>
      <c r="G610" t="s">
        <v>4968</v>
      </c>
      <c r="H610" t="s">
        <v>6113</v>
      </c>
      <c r="I610" t="s">
        <v>6114</v>
      </c>
    </row>
    <row r="611" spans="1:9" hidden="1">
      <c r="A611" t="s">
        <v>6109</v>
      </c>
      <c r="B611" t="s">
        <v>6118</v>
      </c>
      <c r="C611" s="31" t="s">
        <v>1987</v>
      </c>
      <c r="D611" s="1">
        <f t="shared" si="9"/>
        <v>19</v>
      </c>
      <c r="E611" t="s">
        <v>1986</v>
      </c>
      <c r="F611" s="31" t="s">
        <v>3556</v>
      </c>
      <c r="G611" t="s">
        <v>3557</v>
      </c>
      <c r="H611" t="s">
        <v>6113</v>
      </c>
      <c r="I611" t="s">
        <v>6114</v>
      </c>
    </row>
    <row r="612" spans="1:9" hidden="1">
      <c r="A612" t="s">
        <v>6109</v>
      </c>
      <c r="B612" t="s">
        <v>6118</v>
      </c>
      <c r="C612" s="31" t="s">
        <v>1987</v>
      </c>
      <c r="D612" s="1">
        <f t="shared" si="9"/>
        <v>19</v>
      </c>
      <c r="E612" t="s">
        <v>1986</v>
      </c>
      <c r="F612" s="31" t="s">
        <v>4969</v>
      </c>
      <c r="G612" t="s">
        <v>4970</v>
      </c>
      <c r="H612" t="s">
        <v>6113</v>
      </c>
      <c r="I612" t="s">
        <v>6114</v>
      </c>
    </row>
    <row r="613" spans="1:9" hidden="1">
      <c r="A613" t="s">
        <v>6109</v>
      </c>
      <c r="B613" t="s">
        <v>6118</v>
      </c>
      <c r="C613" s="31" t="s">
        <v>1987</v>
      </c>
      <c r="D613" s="1">
        <f t="shared" si="9"/>
        <v>19</v>
      </c>
      <c r="E613" t="s">
        <v>1986</v>
      </c>
      <c r="F613" s="31" t="s">
        <v>3558</v>
      </c>
      <c r="G613" t="s">
        <v>3559</v>
      </c>
      <c r="H613" t="s">
        <v>6113</v>
      </c>
      <c r="I613" t="s">
        <v>6114</v>
      </c>
    </row>
    <row r="614" spans="1:9" hidden="1">
      <c r="A614" t="s">
        <v>6109</v>
      </c>
      <c r="B614" t="s">
        <v>6118</v>
      </c>
      <c r="C614" s="31" t="s">
        <v>1987</v>
      </c>
      <c r="D614" s="1">
        <f t="shared" si="9"/>
        <v>19</v>
      </c>
      <c r="E614" t="s">
        <v>1986</v>
      </c>
      <c r="F614" s="31" t="s">
        <v>3560</v>
      </c>
      <c r="G614" t="s">
        <v>3561</v>
      </c>
      <c r="H614" t="s">
        <v>6113</v>
      </c>
      <c r="I614" t="s">
        <v>6114</v>
      </c>
    </row>
    <row r="615" spans="1:9" hidden="1">
      <c r="A615" t="s">
        <v>6109</v>
      </c>
      <c r="B615" t="s">
        <v>6118</v>
      </c>
      <c r="C615" s="31" t="s">
        <v>1987</v>
      </c>
      <c r="D615" s="1">
        <f t="shared" si="9"/>
        <v>19</v>
      </c>
      <c r="E615" t="s">
        <v>1986</v>
      </c>
      <c r="F615" s="31" t="s">
        <v>3373</v>
      </c>
      <c r="G615" t="s">
        <v>3374</v>
      </c>
      <c r="H615" t="s">
        <v>6113</v>
      </c>
      <c r="I615" t="s">
        <v>6114</v>
      </c>
    </row>
    <row r="616" spans="1:9" hidden="1">
      <c r="A616" t="s">
        <v>6109</v>
      </c>
      <c r="B616" t="s">
        <v>6118</v>
      </c>
      <c r="C616" s="31" t="s">
        <v>1987</v>
      </c>
      <c r="D616" s="1">
        <f t="shared" si="9"/>
        <v>19</v>
      </c>
      <c r="E616" t="s">
        <v>1986</v>
      </c>
      <c r="F616" s="31" t="s">
        <v>4971</v>
      </c>
      <c r="G616" t="s">
        <v>4972</v>
      </c>
      <c r="H616" t="s">
        <v>6113</v>
      </c>
      <c r="I616" t="s">
        <v>6114</v>
      </c>
    </row>
    <row r="617" spans="1:9" hidden="1">
      <c r="A617" t="s">
        <v>6109</v>
      </c>
      <c r="B617" t="s">
        <v>6118</v>
      </c>
      <c r="C617" s="31" t="s">
        <v>1987</v>
      </c>
      <c r="D617" s="1">
        <f t="shared" si="9"/>
        <v>19</v>
      </c>
      <c r="E617" t="s">
        <v>1986</v>
      </c>
      <c r="F617" s="31" t="s">
        <v>4973</v>
      </c>
      <c r="G617" t="s">
        <v>4974</v>
      </c>
      <c r="H617" t="s">
        <v>6113</v>
      </c>
      <c r="I617" t="s">
        <v>6114</v>
      </c>
    </row>
    <row r="618" spans="1:9" hidden="1">
      <c r="A618" t="s">
        <v>6109</v>
      </c>
      <c r="B618" t="s">
        <v>6118</v>
      </c>
      <c r="C618" s="31" t="s">
        <v>1987</v>
      </c>
      <c r="D618" s="1">
        <f t="shared" si="9"/>
        <v>19</v>
      </c>
      <c r="E618" t="s">
        <v>1986</v>
      </c>
      <c r="F618" s="31" t="s">
        <v>3562</v>
      </c>
      <c r="G618" t="s">
        <v>3563</v>
      </c>
      <c r="H618" t="s">
        <v>6113</v>
      </c>
      <c r="I618" t="s">
        <v>6114</v>
      </c>
    </row>
    <row r="619" spans="1:9" hidden="1">
      <c r="A619" t="s">
        <v>6109</v>
      </c>
      <c r="B619" t="s">
        <v>6118</v>
      </c>
      <c r="C619" s="31" t="s">
        <v>1987</v>
      </c>
      <c r="D619" s="1">
        <f t="shared" si="9"/>
        <v>19</v>
      </c>
      <c r="E619" t="s">
        <v>1986</v>
      </c>
      <c r="F619" s="31" t="s">
        <v>3564</v>
      </c>
      <c r="G619" t="s">
        <v>3565</v>
      </c>
      <c r="H619" t="s">
        <v>6113</v>
      </c>
      <c r="I619" t="s">
        <v>6114</v>
      </c>
    </row>
    <row r="620" spans="1:9" hidden="1">
      <c r="A620" t="s">
        <v>6109</v>
      </c>
      <c r="B620" t="s">
        <v>6118</v>
      </c>
      <c r="C620" s="31" t="s">
        <v>1987</v>
      </c>
      <c r="D620" s="1">
        <f t="shared" si="9"/>
        <v>19</v>
      </c>
      <c r="E620" t="s">
        <v>1986</v>
      </c>
      <c r="F620" s="31" t="s">
        <v>3566</v>
      </c>
      <c r="G620" t="s">
        <v>3567</v>
      </c>
      <c r="H620" t="s">
        <v>6113</v>
      </c>
      <c r="I620" t="s">
        <v>6114</v>
      </c>
    </row>
    <row r="621" spans="1:9" hidden="1">
      <c r="A621" t="s">
        <v>6109</v>
      </c>
      <c r="B621" t="s">
        <v>6118</v>
      </c>
      <c r="C621" s="31" t="s">
        <v>1987</v>
      </c>
      <c r="D621" s="1">
        <f t="shared" si="9"/>
        <v>19</v>
      </c>
      <c r="E621" t="s">
        <v>1986</v>
      </c>
      <c r="F621" s="31" t="s">
        <v>3568</v>
      </c>
      <c r="G621" t="s">
        <v>3569</v>
      </c>
      <c r="H621" t="s">
        <v>6113</v>
      </c>
      <c r="I621" t="s">
        <v>6114</v>
      </c>
    </row>
    <row r="622" spans="1:9" hidden="1">
      <c r="A622" t="s">
        <v>6109</v>
      </c>
      <c r="B622" t="s">
        <v>6118</v>
      </c>
      <c r="C622" s="31" t="s">
        <v>1987</v>
      </c>
      <c r="D622" s="1">
        <f t="shared" si="9"/>
        <v>19</v>
      </c>
      <c r="E622" t="s">
        <v>1986</v>
      </c>
      <c r="F622" s="31" t="s">
        <v>3570</v>
      </c>
      <c r="G622" t="s">
        <v>3571</v>
      </c>
      <c r="H622" t="s">
        <v>6113</v>
      </c>
      <c r="I622" t="s">
        <v>6114</v>
      </c>
    </row>
    <row r="623" spans="1:9" hidden="1">
      <c r="A623" t="s">
        <v>6109</v>
      </c>
      <c r="B623" t="s">
        <v>6118</v>
      </c>
      <c r="C623" s="31" t="s">
        <v>1987</v>
      </c>
      <c r="D623" s="1">
        <f t="shared" si="9"/>
        <v>19</v>
      </c>
      <c r="E623" t="s">
        <v>1986</v>
      </c>
      <c r="F623" s="31" t="s">
        <v>3572</v>
      </c>
      <c r="G623" t="s">
        <v>3573</v>
      </c>
      <c r="H623" t="s">
        <v>6113</v>
      </c>
      <c r="I623" t="s">
        <v>6114</v>
      </c>
    </row>
    <row r="624" spans="1:9" hidden="1">
      <c r="A624" t="s">
        <v>6109</v>
      </c>
      <c r="B624" t="s">
        <v>6118</v>
      </c>
      <c r="C624" s="31" t="s">
        <v>1987</v>
      </c>
      <c r="D624" s="1">
        <f t="shared" si="9"/>
        <v>19</v>
      </c>
      <c r="E624" t="s">
        <v>1986</v>
      </c>
      <c r="F624" s="31" t="s">
        <v>4975</v>
      </c>
      <c r="G624" t="s">
        <v>4976</v>
      </c>
      <c r="H624" t="s">
        <v>6113</v>
      </c>
      <c r="I624" t="s">
        <v>6114</v>
      </c>
    </row>
    <row r="625" spans="1:9" hidden="1">
      <c r="A625" t="s">
        <v>6109</v>
      </c>
      <c r="B625" t="s">
        <v>6121</v>
      </c>
      <c r="C625" s="31" t="s">
        <v>1987</v>
      </c>
      <c r="D625" s="1">
        <f t="shared" si="9"/>
        <v>19</v>
      </c>
      <c r="E625" t="s">
        <v>1986</v>
      </c>
      <c r="F625" s="31" t="s">
        <v>4975</v>
      </c>
      <c r="G625" t="s">
        <v>4976</v>
      </c>
      <c r="H625" t="s">
        <v>6113</v>
      </c>
      <c r="I625" t="s">
        <v>6114</v>
      </c>
    </row>
    <row r="626" spans="1:9" hidden="1">
      <c r="A626" t="s">
        <v>6109</v>
      </c>
      <c r="B626" t="s">
        <v>6118</v>
      </c>
      <c r="C626" s="31" t="s">
        <v>1987</v>
      </c>
      <c r="D626" s="1">
        <f t="shared" si="9"/>
        <v>19</v>
      </c>
      <c r="E626" t="s">
        <v>1986</v>
      </c>
      <c r="F626" s="31" t="s">
        <v>4977</v>
      </c>
      <c r="G626" t="s">
        <v>4978</v>
      </c>
      <c r="H626" t="s">
        <v>6113</v>
      </c>
      <c r="I626" t="s">
        <v>6114</v>
      </c>
    </row>
    <row r="627" spans="1:9" hidden="1">
      <c r="A627" t="s">
        <v>6109</v>
      </c>
      <c r="B627" t="s">
        <v>6118</v>
      </c>
      <c r="C627" s="31" t="s">
        <v>1987</v>
      </c>
      <c r="D627" s="1">
        <f t="shared" si="9"/>
        <v>19</v>
      </c>
      <c r="E627" t="s">
        <v>1986</v>
      </c>
      <c r="F627" s="31" t="s">
        <v>3574</v>
      </c>
      <c r="G627" t="s">
        <v>3575</v>
      </c>
      <c r="H627" t="s">
        <v>6113</v>
      </c>
      <c r="I627" t="s">
        <v>6114</v>
      </c>
    </row>
    <row r="628" spans="1:9" hidden="1">
      <c r="A628" t="s">
        <v>6109</v>
      </c>
      <c r="B628" t="s">
        <v>6118</v>
      </c>
      <c r="C628" s="31" t="s">
        <v>1987</v>
      </c>
      <c r="D628" s="1">
        <f t="shared" si="9"/>
        <v>19</v>
      </c>
      <c r="E628" t="s">
        <v>1986</v>
      </c>
      <c r="F628" s="31" t="s">
        <v>4979</v>
      </c>
      <c r="G628" t="s">
        <v>4980</v>
      </c>
      <c r="H628" t="s">
        <v>6113</v>
      </c>
      <c r="I628" t="s">
        <v>6114</v>
      </c>
    </row>
    <row r="629" spans="1:9" hidden="1">
      <c r="A629" t="s">
        <v>6109</v>
      </c>
      <c r="B629" t="s">
        <v>6118</v>
      </c>
      <c r="C629" s="31" t="s">
        <v>1987</v>
      </c>
      <c r="D629" s="1">
        <f t="shared" si="9"/>
        <v>19</v>
      </c>
      <c r="E629" t="s">
        <v>1986</v>
      </c>
      <c r="F629" s="31" t="s">
        <v>4983</v>
      </c>
      <c r="G629" t="s">
        <v>4984</v>
      </c>
      <c r="H629" t="s">
        <v>6113</v>
      </c>
      <c r="I629" t="s">
        <v>6114</v>
      </c>
    </row>
    <row r="630" spans="1:9" hidden="1">
      <c r="A630" t="s">
        <v>6109</v>
      </c>
      <c r="B630" t="s">
        <v>6118</v>
      </c>
      <c r="C630" s="31" t="s">
        <v>1987</v>
      </c>
      <c r="D630" s="1">
        <f t="shared" si="9"/>
        <v>19</v>
      </c>
      <c r="E630" t="s">
        <v>1986</v>
      </c>
      <c r="F630" s="31" t="s">
        <v>4985</v>
      </c>
      <c r="G630" t="s">
        <v>4986</v>
      </c>
      <c r="H630" t="s">
        <v>6113</v>
      </c>
      <c r="I630" t="s">
        <v>6114</v>
      </c>
    </row>
    <row r="631" spans="1:9" hidden="1">
      <c r="A631" t="s">
        <v>6109</v>
      </c>
      <c r="B631" t="s">
        <v>6118</v>
      </c>
      <c r="C631" s="31" t="s">
        <v>1987</v>
      </c>
      <c r="D631" s="1">
        <f t="shared" si="9"/>
        <v>19</v>
      </c>
      <c r="E631" t="s">
        <v>1986</v>
      </c>
      <c r="F631" s="31" t="s">
        <v>4987</v>
      </c>
      <c r="G631" t="s">
        <v>4988</v>
      </c>
      <c r="H631" t="s">
        <v>6113</v>
      </c>
      <c r="I631" t="s">
        <v>6114</v>
      </c>
    </row>
    <row r="632" spans="1:9" hidden="1">
      <c r="A632" t="s">
        <v>6109</v>
      </c>
      <c r="B632" t="s">
        <v>6118</v>
      </c>
      <c r="C632" s="31" t="s">
        <v>1987</v>
      </c>
      <c r="D632" s="1">
        <f t="shared" si="9"/>
        <v>19</v>
      </c>
      <c r="E632" t="s">
        <v>1986</v>
      </c>
      <c r="F632" s="31" t="s">
        <v>4989</v>
      </c>
      <c r="G632" t="s">
        <v>4990</v>
      </c>
      <c r="H632" t="s">
        <v>6113</v>
      </c>
      <c r="I632" t="s">
        <v>6114</v>
      </c>
    </row>
    <row r="633" spans="1:9" hidden="1">
      <c r="A633" t="s">
        <v>6109</v>
      </c>
      <c r="B633" t="s">
        <v>6118</v>
      </c>
      <c r="C633" s="31" t="s">
        <v>1987</v>
      </c>
      <c r="D633" s="1">
        <f t="shared" si="9"/>
        <v>19</v>
      </c>
      <c r="E633" t="s">
        <v>1986</v>
      </c>
      <c r="F633" s="31" t="s">
        <v>4991</v>
      </c>
      <c r="G633" t="s">
        <v>4992</v>
      </c>
      <c r="H633" t="s">
        <v>6113</v>
      </c>
      <c r="I633" t="s">
        <v>6114</v>
      </c>
    </row>
    <row r="634" spans="1:9" hidden="1">
      <c r="A634" t="s">
        <v>6109</v>
      </c>
      <c r="B634" t="s">
        <v>6118</v>
      </c>
      <c r="C634" s="31" t="s">
        <v>1987</v>
      </c>
      <c r="D634" s="1">
        <f t="shared" si="9"/>
        <v>19</v>
      </c>
      <c r="E634" t="s">
        <v>1986</v>
      </c>
      <c r="F634" s="31" t="s">
        <v>4993</v>
      </c>
      <c r="G634" t="s">
        <v>4994</v>
      </c>
      <c r="H634" t="s">
        <v>6113</v>
      </c>
      <c r="I634" t="s">
        <v>6114</v>
      </c>
    </row>
    <row r="635" spans="1:9" hidden="1">
      <c r="A635" t="s">
        <v>6109</v>
      </c>
      <c r="B635" t="s">
        <v>6118</v>
      </c>
      <c r="C635" s="31" t="s">
        <v>1987</v>
      </c>
      <c r="D635" s="1">
        <f t="shared" si="9"/>
        <v>19</v>
      </c>
      <c r="E635" t="s">
        <v>1986</v>
      </c>
      <c r="F635" s="31" t="s">
        <v>3576</v>
      </c>
      <c r="G635" t="s">
        <v>3577</v>
      </c>
      <c r="H635" t="s">
        <v>6113</v>
      </c>
      <c r="I635" t="s">
        <v>6114</v>
      </c>
    </row>
    <row r="636" spans="1:9" hidden="1">
      <c r="A636" t="s">
        <v>6109</v>
      </c>
      <c r="B636" t="s">
        <v>6118</v>
      </c>
      <c r="C636" s="31" t="s">
        <v>1987</v>
      </c>
      <c r="D636" s="1">
        <f t="shared" si="9"/>
        <v>19</v>
      </c>
      <c r="E636" t="s">
        <v>1986</v>
      </c>
      <c r="F636" s="31" t="s">
        <v>3578</v>
      </c>
      <c r="G636" t="s">
        <v>3579</v>
      </c>
      <c r="H636" t="s">
        <v>6113</v>
      </c>
      <c r="I636" t="s">
        <v>6114</v>
      </c>
    </row>
    <row r="637" spans="1:9" hidden="1">
      <c r="A637" t="s">
        <v>6109</v>
      </c>
      <c r="B637" t="s">
        <v>6118</v>
      </c>
      <c r="C637" s="31" t="s">
        <v>1987</v>
      </c>
      <c r="D637" s="1">
        <f t="shared" si="9"/>
        <v>19</v>
      </c>
      <c r="E637" t="s">
        <v>1986</v>
      </c>
      <c r="F637" s="31" t="s">
        <v>4301</v>
      </c>
      <c r="G637" t="s">
        <v>4302</v>
      </c>
      <c r="H637" t="s">
        <v>6113</v>
      </c>
      <c r="I637" t="s">
        <v>6114</v>
      </c>
    </row>
    <row r="638" spans="1:9" hidden="1">
      <c r="A638" t="s">
        <v>6109</v>
      </c>
      <c r="B638" t="s">
        <v>6118</v>
      </c>
      <c r="C638" s="31" t="s">
        <v>1987</v>
      </c>
      <c r="D638" s="1">
        <f t="shared" si="9"/>
        <v>19</v>
      </c>
      <c r="E638" t="s">
        <v>1986</v>
      </c>
      <c r="F638" s="31" t="s">
        <v>3580</v>
      </c>
      <c r="G638" t="s">
        <v>3581</v>
      </c>
      <c r="H638" t="s">
        <v>6113</v>
      </c>
      <c r="I638" t="s">
        <v>6114</v>
      </c>
    </row>
    <row r="639" spans="1:9" hidden="1">
      <c r="A639" t="s">
        <v>6109</v>
      </c>
      <c r="B639" t="s">
        <v>6118</v>
      </c>
      <c r="C639" s="31" t="s">
        <v>1987</v>
      </c>
      <c r="D639" s="1">
        <f t="shared" si="9"/>
        <v>19</v>
      </c>
      <c r="E639" t="s">
        <v>1986</v>
      </c>
      <c r="F639" s="31" t="s">
        <v>5191</v>
      </c>
      <c r="G639" t="s">
        <v>5192</v>
      </c>
      <c r="H639" t="s">
        <v>6113</v>
      </c>
      <c r="I639" t="s">
        <v>6114</v>
      </c>
    </row>
    <row r="640" spans="1:9" hidden="1">
      <c r="A640" t="s">
        <v>6109</v>
      </c>
      <c r="B640" t="s">
        <v>6110</v>
      </c>
      <c r="C640" s="31" t="s">
        <v>1988</v>
      </c>
      <c r="D640" s="1">
        <f t="shared" si="9"/>
        <v>19</v>
      </c>
      <c r="E640" t="s">
        <v>518</v>
      </c>
      <c r="F640" s="31" t="s">
        <v>3403</v>
      </c>
      <c r="G640" t="s">
        <v>3404</v>
      </c>
      <c r="H640" t="s">
        <v>6113</v>
      </c>
      <c r="I640" t="s">
        <v>6114</v>
      </c>
    </row>
    <row r="641" spans="1:9" hidden="1">
      <c r="A641" t="s">
        <v>6109</v>
      </c>
      <c r="B641" t="s">
        <v>6110</v>
      </c>
      <c r="C641" s="31" t="s">
        <v>1988</v>
      </c>
      <c r="D641" s="1">
        <f t="shared" si="9"/>
        <v>19</v>
      </c>
      <c r="E641" t="s">
        <v>518</v>
      </c>
      <c r="F641" s="31" t="s">
        <v>3445</v>
      </c>
      <c r="G641" t="s">
        <v>3446</v>
      </c>
      <c r="H641" t="s">
        <v>6113</v>
      </c>
      <c r="I641" t="s">
        <v>6114</v>
      </c>
    </row>
    <row r="642" spans="1:9" hidden="1">
      <c r="A642" t="s">
        <v>6109</v>
      </c>
      <c r="B642" t="s">
        <v>6110</v>
      </c>
      <c r="C642" s="31" t="s">
        <v>1988</v>
      </c>
      <c r="D642" s="1">
        <f t="shared" si="9"/>
        <v>19</v>
      </c>
      <c r="E642" t="s">
        <v>518</v>
      </c>
      <c r="F642" s="31" t="s">
        <v>3582</v>
      </c>
      <c r="G642" t="s">
        <v>3583</v>
      </c>
      <c r="H642" t="s">
        <v>6113</v>
      </c>
      <c r="I642" t="s">
        <v>6114</v>
      </c>
    </row>
    <row r="643" spans="1:9" hidden="1">
      <c r="A643" t="s">
        <v>6109</v>
      </c>
      <c r="B643" t="s">
        <v>6110</v>
      </c>
      <c r="C643" s="31" t="s">
        <v>1988</v>
      </c>
      <c r="D643" s="1">
        <f t="shared" si="9"/>
        <v>19</v>
      </c>
      <c r="E643" t="s">
        <v>518</v>
      </c>
      <c r="F643" s="31" t="s">
        <v>3584</v>
      </c>
      <c r="G643" t="s">
        <v>3585</v>
      </c>
      <c r="H643" t="s">
        <v>6113</v>
      </c>
      <c r="I643" t="s">
        <v>6114</v>
      </c>
    </row>
    <row r="644" spans="1:9" hidden="1">
      <c r="A644" t="s">
        <v>6109</v>
      </c>
      <c r="B644" t="s">
        <v>6110</v>
      </c>
      <c r="C644" s="31" t="s">
        <v>1988</v>
      </c>
      <c r="D644" s="1">
        <f t="shared" ref="D644:D707" si="10">VALUE(LEFT(C644,2))</f>
        <v>19</v>
      </c>
      <c r="E644" t="s">
        <v>518</v>
      </c>
      <c r="F644" s="31" t="s">
        <v>4999</v>
      </c>
      <c r="G644" t="s">
        <v>5000</v>
      </c>
      <c r="H644" t="s">
        <v>6113</v>
      </c>
      <c r="I644" t="s">
        <v>6114</v>
      </c>
    </row>
    <row r="645" spans="1:9" hidden="1">
      <c r="A645" t="s">
        <v>6109</v>
      </c>
      <c r="B645" t="s">
        <v>6110</v>
      </c>
      <c r="C645" s="31" t="s">
        <v>1988</v>
      </c>
      <c r="D645" s="1">
        <f t="shared" si="10"/>
        <v>19</v>
      </c>
      <c r="E645" t="s">
        <v>518</v>
      </c>
      <c r="F645" s="31" t="s">
        <v>5001</v>
      </c>
      <c r="G645" t="s">
        <v>5002</v>
      </c>
      <c r="H645" t="s">
        <v>6113</v>
      </c>
      <c r="I645" t="s">
        <v>6114</v>
      </c>
    </row>
    <row r="646" spans="1:9" hidden="1">
      <c r="A646" t="s">
        <v>6109</v>
      </c>
      <c r="B646" t="s">
        <v>6110</v>
      </c>
      <c r="C646" s="31" t="s">
        <v>1988</v>
      </c>
      <c r="D646" s="1">
        <f t="shared" si="10"/>
        <v>19</v>
      </c>
      <c r="E646" t="s">
        <v>518</v>
      </c>
      <c r="F646" s="31" t="s">
        <v>3586</v>
      </c>
      <c r="G646" t="s">
        <v>3587</v>
      </c>
      <c r="H646" t="s">
        <v>6113</v>
      </c>
      <c r="I646" t="s">
        <v>6114</v>
      </c>
    </row>
    <row r="647" spans="1:9" hidden="1">
      <c r="A647" t="s">
        <v>6109</v>
      </c>
      <c r="B647" t="s">
        <v>6118</v>
      </c>
      <c r="C647" s="31" t="s">
        <v>1988</v>
      </c>
      <c r="D647" s="1">
        <f t="shared" si="10"/>
        <v>19</v>
      </c>
      <c r="E647" t="s">
        <v>518</v>
      </c>
      <c r="F647" s="31" t="s">
        <v>3586</v>
      </c>
      <c r="G647" t="s">
        <v>3587</v>
      </c>
      <c r="H647" t="s">
        <v>6113</v>
      </c>
      <c r="I647" t="s">
        <v>6114</v>
      </c>
    </row>
    <row r="648" spans="1:9" hidden="1">
      <c r="A648" t="s">
        <v>6109</v>
      </c>
      <c r="B648" t="s">
        <v>6110</v>
      </c>
      <c r="C648" s="31" t="s">
        <v>1988</v>
      </c>
      <c r="D648" s="1">
        <f t="shared" si="10"/>
        <v>19</v>
      </c>
      <c r="E648" t="s">
        <v>518</v>
      </c>
      <c r="F648" s="31" t="s">
        <v>3588</v>
      </c>
      <c r="G648" t="s">
        <v>3589</v>
      </c>
      <c r="H648" t="s">
        <v>6113</v>
      </c>
      <c r="I648" t="s">
        <v>6114</v>
      </c>
    </row>
    <row r="649" spans="1:9" hidden="1">
      <c r="A649" t="s">
        <v>6109</v>
      </c>
      <c r="B649" t="s">
        <v>6118</v>
      </c>
      <c r="C649" s="31" t="s">
        <v>1988</v>
      </c>
      <c r="D649" s="1">
        <f t="shared" si="10"/>
        <v>19</v>
      </c>
      <c r="E649" t="s">
        <v>518</v>
      </c>
      <c r="F649" s="31" t="s">
        <v>3588</v>
      </c>
      <c r="G649" t="s">
        <v>3589</v>
      </c>
      <c r="H649" t="s">
        <v>6113</v>
      </c>
      <c r="I649" t="s">
        <v>6114</v>
      </c>
    </row>
    <row r="650" spans="1:9" hidden="1">
      <c r="A650" t="s">
        <v>6109</v>
      </c>
      <c r="B650" t="s">
        <v>6110</v>
      </c>
      <c r="C650" s="31" t="s">
        <v>1988</v>
      </c>
      <c r="D650" s="1">
        <f t="shared" si="10"/>
        <v>19</v>
      </c>
      <c r="E650" t="s">
        <v>518</v>
      </c>
      <c r="F650" s="31" t="s">
        <v>3590</v>
      </c>
      <c r="G650" t="s">
        <v>3591</v>
      </c>
      <c r="H650" t="s">
        <v>6113</v>
      </c>
      <c r="I650" t="s">
        <v>6114</v>
      </c>
    </row>
    <row r="651" spans="1:9" hidden="1">
      <c r="A651" t="s">
        <v>6109</v>
      </c>
      <c r="B651" t="s">
        <v>6118</v>
      </c>
      <c r="C651" s="31" t="s">
        <v>1988</v>
      </c>
      <c r="D651" s="1">
        <f t="shared" si="10"/>
        <v>19</v>
      </c>
      <c r="E651" t="s">
        <v>518</v>
      </c>
      <c r="F651" s="31" t="s">
        <v>3590</v>
      </c>
      <c r="G651" t="s">
        <v>3591</v>
      </c>
      <c r="H651" t="s">
        <v>6113</v>
      </c>
      <c r="I651" t="s">
        <v>6114</v>
      </c>
    </row>
    <row r="652" spans="1:9" hidden="1">
      <c r="A652" t="s">
        <v>6109</v>
      </c>
      <c r="B652" t="s">
        <v>6110</v>
      </c>
      <c r="C652" s="31" t="s">
        <v>1988</v>
      </c>
      <c r="D652" s="1">
        <f t="shared" si="10"/>
        <v>19</v>
      </c>
      <c r="E652" t="s">
        <v>518</v>
      </c>
      <c r="F652" s="31" t="s">
        <v>5005</v>
      </c>
      <c r="G652" t="s">
        <v>5006</v>
      </c>
      <c r="H652" t="s">
        <v>6113</v>
      </c>
      <c r="I652" t="s">
        <v>6114</v>
      </c>
    </row>
    <row r="653" spans="1:9" hidden="1">
      <c r="A653" t="s">
        <v>6109</v>
      </c>
      <c r="B653" t="s">
        <v>6110</v>
      </c>
      <c r="C653" s="31" t="s">
        <v>1988</v>
      </c>
      <c r="D653" s="1">
        <f t="shared" si="10"/>
        <v>19</v>
      </c>
      <c r="E653" t="s">
        <v>518</v>
      </c>
      <c r="F653" s="31" t="s">
        <v>4973</v>
      </c>
      <c r="G653" t="s">
        <v>4974</v>
      </c>
      <c r="H653" t="s">
        <v>6113</v>
      </c>
      <c r="I653" t="s">
        <v>6114</v>
      </c>
    </row>
    <row r="654" spans="1:9" hidden="1">
      <c r="A654" t="s">
        <v>6109</v>
      </c>
      <c r="B654" t="s">
        <v>6110</v>
      </c>
      <c r="C654" s="31" t="s">
        <v>1988</v>
      </c>
      <c r="D654" s="1">
        <f t="shared" si="10"/>
        <v>19</v>
      </c>
      <c r="E654" t="s">
        <v>518</v>
      </c>
      <c r="F654" s="31" t="s">
        <v>3568</v>
      </c>
      <c r="G654" t="s">
        <v>3569</v>
      </c>
      <c r="H654" t="s">
        <v>6113</v>
      </c>
      <c r="I654" t="s">
        <v>6114</v>
      </c>
    </row>
    <row r="655" spans="1:9" hidden="1">
      <c r="A655" t="s">
        <v>6109</v>
      </c>
      <c r="B655" t="s">
        <v>6110</v>
      </c>
      <c r="C655" s="31" t="s">
        <v>1988</v>
      </c>
      <c r="D655" s="1">
        <f t="shared" si="10"/>
        <v>19</v>
      </c>
      <c r="E655" t="s">
        <v>518</v>
      </c>
      <c r="F655" s="31" t="s">
        <v>3572</v>
      </c>
      <c r="G655" t="s">
        <v>3573</v>
      </c>
      <c r="H655" t="s">
        <v>6113</v>
      </c>
      <c r="I655" t="s">
        <v>6114</v>
      </c>
    </row>
    <row r="656" spans="1:9" hidden="1">
      <c r="A656" t="s">
        <v>6109</v>
      </c>
      <c r="B656" t="s">
        <v>6110</v>
      </c>
      <c r="C656" s="31" t="s">
        <v>1988</v>
      </c>
      <c r="D656" s="1">
        <f t="shared" si="10"/>
        <v>19</v>
      </c>
      <c r="E656" t="s">
        <v>518</v>
      </c>
      <c r="F656" s="31" t="s">
        <v>4977</v>
      </c>
      <c r="G656" t="s">
        <v>4978</v>
      </c>
      <c r="H656" t="s">
        <v>6113</v>
      </c>
      <c r="I656" t="s">
        <v>6114</v>
      </c>
    </row>
    <row r="657" spans="1:9" hidden="1">
      <c r="A657" t="s">
        <v>6109</v>
      </c>
      <c r="B657" t="s">
        <v>6121</v>
      </c>
      <c r="C657" s="31" t="s">
        <v>1988</v>
      </c>
      <c r="D657" s="1">
        <f t="shared" si="10"/>
        <v>19</v>
      </c>
      <c r="E657" t="s">
        <v>518</v>
      </c>
      <c r="F657" s="31" t="s">
        <v>4977</v>
      </c>
      <c r="G657" t="s">
        <v>4978</v>
      </c>
      <c r="H657" t="s">
        <v>6113</v>
      </c>
      <c r="I657" t="s">
        <v>6114</v>
      </c>
    </row>
    <row r="658" spans="1:9" hidden="1">
      <c r="A658" t="s">
        <v>6109</v>
      </c>
      <c r="B658" t="s">
        <v>6110</v>
      </c>
      <c r="C658" s="31" t="s">
        <v>1988</v>
      </c>
      <c r="D658" s="1">
        <f t="shared" si="10"/>
        <v>19</v>
      </c>
      <c r="E658" t="s">
        <v>518</v>
      </c>
      <c r="F658" s="31" t="s">
        <v>4979</v>
      </c>
      <c r="G658" t="s">
        <v>4980</v>
      </c>
      <c r="H658" t="s">
        <v>6113</v>
      </c>
      <c r="I658" t="s">
        <v>6114</v>
      </c>
    </row>
    <row r="659" spans="1:9" hidden="1">
      <c r="A659" t="s">
        <v>6109</v>
      </c>
      <c r="B659" t="s">
        <v>6110</v>
      </c>
      <c r="C659" s="31" t="s">
        <v>1988</v>
      </c>
      <c r="D659" s="1">
        <f t="shared" si="10"/>
        <v>19</v>
      </c>
      <c r="E659" t="s">
        <v>518</v>
      </c>
      <c r="F659" s="31" t="s">
        <v>4025</v>
      </c>
      <c r="G659" t="s">
        <v>4026</v>
      </c>
      <c r="H659" t="s">
        <v>6113</v>
      </c>
      <c r="I659" t="s">
        <v>6114</v>
      </c>
    </row>
    <row r="660" spans="1:9" hidden="1">
      <c r="A660" t="s">
        <v>6109</v>
      </c>
      <c r="B660" t="s">
        <v>6110</v>
      </c>
      <c r="C660" s="31" t="s">
        <v>1988</v>
      </c>
      <c r="D660" s="1">
        <f t="shared" si="10"/>
        <v>19</v>
      </c>
      <c r="E660" t="s">
        <v>518</v>
      </c>
      <c r="F660" s="31" t="s">
        <v>4323</v>
      </c>
      <c r="G660" t="s">
        <v>4324</v>
      </c>
      <c r="H660" t="s">
        <v>6113</v>
      </c>
      <c r="I660" t="s">
        <v>6114</v>
      </c>
    </row>
    <row r="661" spans="1:9" hidden="1">
      <c r="A661" t="s">
        <v>6109</v>
      </c>
      <c r="B661" t="s">
        <v>6110</v>
      </c>
      <c r="C661" s="31" t="s">
        <v>1989</v>
      </c>
      <c r="D661" s="1">
        <f t="shared" si="10"/>
        <v>19</v>
      </c>
      <c r="E661" t="s">
        <v>416</v>
      </c>
      <c r="F661" s="31" t="s">
        <v>3592</v>
      </c>
      <c r="G661" t="s">
        <v>3593</v>
      </c>
      <c r="H661" t="s">
        <v>6113</v>
      </c>
      <c r="I661" t="s">
        <v>6114</v>
      </c>
    </row>
    <row r="662" spans="1:9" hidden="1">
      <c r="A662" t="s">
        <v>6109</v>
      </c>
      <c r="B662" t="s">
        <v>6110</v>
      </c>
      <c r="C662" s="31" t="s">
        <v>1989</v>
      </c>
      <c r="D662" s="1">
        <f t="shared" si="10"/>
        <v>19</v>
      </c>
      <c r="E662" t="s">
        <v>416</v>
      </c>
      <c r="F662" s="31" t="s">
        <v>3594</v>
      </c>
      <c r="G662" t="s">
        <v>3595</v>
      </c>
      <c r="H662" t="s">
        <v>6113</v>
      </c>
      <c r="I662" t="s">
        <v>6114</v>
      </c>
    </row>
    <row r="663" spans="1:9" hidden="1">
      <c r="A663" t="s">
        <v>6109</v>
      </c>
      <c r="B663" t="s">
        <v>6118</v>
      </c>
      <c r="C663" s="31" t="s">
        <v>1989</v>
      </c>
      <c r="D663" s="1">
        <f t="shared" si="10"/>
        <v>19</v>
      </c>
      <c r="E663" t="s">
        <v>416</v>
      </c>
      <c r="F663" s="31" t="s">
        <v>3596</v>
      </c>
      <c r="G663" t="s">
        <v>3597</v>
      </c>
      <c r="H663" t="s">
        <v>6113</v>
      </c>
      <c r="I663" t="s">
        <v>6114</v>
      </c>
    </row>
    <row r="664" spans="1:9" hidden="1">
      <c r="A664" t="s">
        <v>6109</v>
      </c>
      <c r="B664" t="s">
        <v>6118</v>
      </c>
      <c r="C664" s="31" t="s">
        <v>2000</v>
      </c>
      <c r="D664" s="1">
        <f t="shared" si="10"/>
        <v>19</v>
      </c>
      <c r="E664" t="s">
        <v>1016</v>
      </c>
      <c r="F664" s="31" t="s">
        <v>5035</v>
      </c>
      <c r="G664" t="s">
        <v>5036</v>
      </c>
      <c r="H664" t="s">
        <v>6113</v>
      </c>
      <c r="I664" t="s">
        <v>6114</v>
      </c>
    </row>
    <row r="665" spans="1:9" hidden="1">
      <c r="A665" t="s">
        <v>6109</v>
      </c>
      <c r="B665" t="s">
        <v>6118</v>
      </c>
      <c r="C665" s="31" t="s">
        <v>2000</v>
      </c>
      <c r="D665" s="1">
        <f t="shared" si="10"/>
        <v>19</v>
      </c>
      <c r="E665" t="s">
        <v>1016</v>
      </c>
      <c r="F665" s="31" t="s">
        <v>3241</v>
      </c>
      <c r="G665" t="s">
        <v>3242</v>
      </c>
      <c r="H665" t="s">
        <v>6113</v>
      </c>
      <c r="I665" t="s">
        <v>6114</v>
      </c>
    </row>
    <row r="666" spans="1:9" hidden="1">
      <c r="A666" t="s">
        <v>6109</v>
      </c>
      <c r="B666" t="s">
        <v>6118</v>
      </c>
      <c r="C666" s="31" t="s">
        <v>2000</v>
      </c>
      <c r="D666" s="1">
        <f t="shared" si="10"/>
        <v>19</v>
      </c>
      <c r="E666" t="s">
        <v>1016</v>
      </c>
      <c r="F666" s="31" t="s">
        <v>3556</v>
      </c>
      <c r="G666" t="s">
        <v>3557</v>
      </c>
      <c r="H666" t="s">
        <v>6113</v>
      </c>
      <c r="I666" t="s">
        <v>6114</v>
      </c>
    </row>
    <row r="667" spans="1:9" hidden="1">
      <c r="A667" t="s">
        <v>6109</v>
      </c>
      <c r="B667" t="s">
        <v>6118</v>
      </c>
      <c r="C667" s="31" t="s">
        <v>2000</v>
      </c>
      <c r="D667" s="1">
        <f t="shared" si="10"/>
        <v>19</v>
      </c>
      <c r="E667" t="s">
        <v>1016</v>
      </c>
      <c r="F667" s="31" t="s">
        <v>5251</v>
      </c>
      <c r="G667" t="s">
        <v>5252</v>
      </c>
      <c r="H667" t="s">
        <v>6113</v>
      </c>
      <c r="I667" t="s">
        <v>6114</v>
      </c>
    </row>
    <row r="668" spans="1:9" hidden="1">
      <c r="A668" t="s">
        <v>6109</v>
      </c>
      <c r="B668" t="s">
        <v>6118</v>
      </c>
      <c r="C668" s="31" t="s">
        <v>2000</v>
      </c>
      <c r="D668" s="1">
        <f t="shared" si="10"/>
        <v>19</v>
      </c>
      <c r="E668" t="s">
        <v>1016</v>
      </c>
      <c r="F668" s="31" t="s">
        <v>3253</v>
      </c>
      <c r="G668" t="s">
        <v>3254</v>
      </c>
      <c r="H668" t="s">
        <v>6113</v>
      </c>
      <c r="I668" t="s">
        <v>6114</v>
      </c>
    </row>
    <row r="669" spans="1:9" hidden="1">
      <c r="A669" t="s">
        <v>6109</v>
      </c>
      <c r="B669" t="s">
        <v>6118</v>
      </c>
      <c r="C669" s="31" t="s">
        <v>2000</v>
      </c>
      <c r="D669" s="1">
        <f t="shared" si="10"/>
        <v>19</v>
      </c>
      <c r="E669" t="s">
        <v>1016</v>
      </c>
      <c r="F669" s="31" t="s">
        <v>3580</v>
      </c>
      <c r="G669" t="s">
        <v>3581</v>
      </c>
      <c r="H669" t="s">
        <v>6113</v>
      </c>
      <c r="I669" t="s">
        <v>6114</v>
      </c>
    </row>
    <row r="670" spans="1:9" hidden="1">
      <c r="A670" t="s">
        <v>6109</v>
      </c>
      <c r="B670" t="s">
        <v>6118</v>
      </c>
      <c r="C670" s="31" t="s">
        <v>2000</v>
      </c>
      <c r="D670" s="1">
        <f t="shared" si="10"/>
        <v>19</v>
      </c>
      <c r="E670" t="s">
        <v>1016</v>
      </c>
      <c r="F670" s="31" t="s">
        <v>4025</v>
      </c>
      <c r="G670" t="s">
        <v>4026</v>
      </c>
      <c r="H670" t="s">
        <v>6113</v>
      </c>
      <c r="I670" t="s">
        <v>6114</v>
      </c>
    </row>
    <row r="671" spans="1:9" hidden="1">
      <c r="A671" t="s">
        <v>6109</v>
      </c>
      <c r="B671" t="s">
        <v>6110</v>
      </c>
      <c r="C671" s="31" t="s">
        <v>2000</v>
      </c>
      <c r="D671" s="1">
        <f t="shared" si="10"/>
        <v>19</v>
      </c>
      <c r="E671" t="s">
        <v>1016</v>
      </c>
      <c r="F671" s="31" t="s">
        <v>3598</v>
      </c>
      <c r="G671" t="s">
        <v>3599</v>
      </c>
      <c r="H671" t="s">
        <v>6113</v>
      </c>
      <c r="I671" t="s">
        <v>6114</v>
      </c>
    </row>
    <row r="672" spans="1:9" hidden="1">
      <c r="A672" t="s">
        <v>6109</v>
      </c>
      <c r="B672" t="s">
        <v>6118</v>
      </c>
      <c r="C672" s="31" t="s">
        <v>2000</v>
      </c>
      <c r="D672" s="1">
        <f t="shared" si="10"/>
        <v>19</v>
      </c>
      <c r="E672" t="s">
        <v>1016</v>
      </c>
      <c r="F672" s="31" t="s">
        <v>3598</v>
      </c>
      <c r="G672" t="s">
        <v>3599</v>
      </c>
      <c r="H672" t="s">
        <v>6113</v>
      </c>
      <c r="I672" t="s">
        <v>6114</v>
      </c>
    </row>
    <row r="673" spans="1:9" hidden="1">
      <c r="A673" t="s">
        <v>6109</v>
      </c>
      <c r="B673" t="s">
        <v>6118</v>
      </c>
      <c r="C673" s="31" t="s">
        <v>2000</v>
      </c>
      <c r="D673" s="1">
        <f t="shared" si="10"/>
        <v>19</v>
      </c>
      <c r="E673" t="s">
        <v>1016</v>
      </c>
      <c r="F673" s="31" t="s">
        <v>4323</v>
      </c>
      <c r="G673" t="s">
        <v>4324</v>
      </c>
      <c r="H673" t="s">
        <v>6113</v>
      </c>
      <c r="I673" t="s">
        <v>6114</v>
      </c>
    </row>
    <row r="674" spans="1:9" hidden="1">
      <c r="A674" t="s">
        <v>6109</v>
      </c>
      <c r="B674" t="s">
        <v>6118</v>
      </c>
      <c r="C674" s="31" t="s">
        <v>2000</v>
      </c>
      <c r="D674" s="1">
        <f t="shared" si="10"/>
        <v>19</v>
      </c>
      <c r="E674" t="s">
        <v>1016</v>
      </c>
      <c r="F674" s="31" t="s">
        <v>3227</v>
      </c>
      <c r="G674" t="s">
        <v>3228</v>
      </c>
      <c r="H674" t="s">
        <v>6113</v>
      </c>
      <c r="I674" t="s">
        <v>6114</v>
      </c>
    </row>
    <row r="675" spans="1:9" hidden="1">
      <c r="A675" t="s">
        <v>6109</v>
      </c>
      <c r="B675" t="s">
        <v>6118</v>
      </c>
      <c r="C675" s="31" t="s">
        <v>2000</v>
      </c>
      <c r="D675" s="1">
        <f t="shared" si="10"/>
        <v>19</v>
      </c>
      <c r="E675" t="s">
        <v>1016</v>
      </c>
      <c r="F675" s="31" t="s">
        <v>3255</v>
      </c>
      <c r="G675" t="s">
        <v>3256</v>
      </c>
      <c r="H675" t="s">
        <v>6113</v>
      </c>
      <c r="I675" t="s">
        <v>6114</v>
      </c>
    </row>
    <row r="676" spans="1:9" hidden="1">
      <c r="A676" t="s">
        <v>6109</v>
      </c>
      <c r="B676" t="s">
        <v>6117</v>
      </c>
      <c r="C676" s="31" t="s">
        <v>2001</v>
      </c>
      <c r="D676" s="1">
        <f t="shared" si="10"/>
        <v>19</v>
      </c>
      <c r="E676" t="s">
        <v>780</v>
      </c>
      <c r="F676" s="31" t="s">
        <v>3580</v>
      </c>
      <c r="G676" t="s">
        <v>3581</v>
      </c>
      <c r="H676" t="s">
        <v>6113</v>
      </c>
      <c r="I676" t="s">
        <v>6114</v>
      </c>
    </row>
    <row r="677" spans="1:9" hidden="1">
      <c r="A677" t="s">
        <v>6109</v>
      </c>
      <c r="B677" t="s">
        <v>6117</v>
      </c>
      <c r="C677" s="31" t="s">
        <v>2001</v>
      </c>
      <c r="D677" s="1">
        <f t="shared" si="10"/>
        <v>19</v>
      </c>
      <c r="E677" t="s">
        <v>780</v>
      </c>
      <c r="F677" s="31" t="s">
        <v>4321</v>
      </c>
      <c r="G677" t="s">
        <v>4322</v>
      </c>
      <c r="H677" t="s">
        <v>6113</v>
      </c>
      <c r="I677" t="s">
        <v>6114</v>
      </c>
    </row>
    <row r="678" spans="1:9" hidden="1">
      <c r="A678" t="s">
        <v>6109</v>
      </c>
      <c r="B678" t="s">
        <v>6117</v>
      </c>
      <c r="C678" s="31" t="s">
        <v>2001</v>
      </c>
      <c r="D678" s="1">
        <f t="shared" si="10"/>
        <v>19</v>
      </c>
      <c r="E678" t="s">
        <v>780</v>
      </c>
      <c r="F678" s="31" t="s">
        <v>3598</v>
      </c>
      <c r="G678" t="s">
        <v>3599</v>
      </c>
      <c r="H678" t="s">
        <v>6113</v>
      </c>
      <c r="I678" t="s">
        <v>6114</v>
      </c>
    </row>
    <row r="679" spans="1:9" hidden="1">
      <c r="A679" t="s">
        <v>6109</v>
      </c>
      <c r="B679" t="s">
        <v>6117</v>
      </c>
      <c r="C679" s="31" t="s">
        <v>2001</v>
      </c>
      <c r="D679" s="1">
        <f t="shared" si="10"/>
        <v>19</v>
      </c>
      <c r="E679" t="s">
        <v>780</v>
      </c>
      <c r="F679" s="31" t="s">
        <v>4303</v>
      </c>
      <c r="G679" t="s">
        <v>4304</v>
      </c>
      <c r="H679" t="s">
        <v>6113</v>
      </c>
      <c r="I679" t="s">
        <v>6114</v>
      </c>
    </row>
    <row r="680" spans="1:9" hidden="1">
      <c r="A680" t="s">
        <v>6109</v>
      </c>
      <c r="B680" t="s">
        <v>6117</v>
      </c>
      <c r="C680" s="31" t="s">
        <v>2001</v>
      </c>
      <c r="D680" s="1">
        <f t="shared" si="10"/>
        <v>19</v>
      </c>
      <c r="E680" t="s">
        <v>780</v>
      </c>
      <c r="F680" s="31" t="s">
        <v>4997</v>
      </c>
      <c r="G680" t="s">
        <v>4998</v>
      </c>
      <c r="H680" t="s">
        <v>6113</v>
      </c>
      <c r="I680" t="s">
        <v>6114</v>
      </c>
    </row>
    <row r="681" spans="1:9" hidden="1">
      <c r="A681" t="s">
        <v>6109</v>
      </c>
      <c r="B681" t="s">
        <v>6117</v>
      </c>
      <c r="C681" s="31" t="s">
        <v>2001</v>
      </c>
      <c r="D681" s="1">
        <f t="shared" si="10"/>
        <v>19</v>
      </c>
      <c r="E681" t="s">
        <v>780</v>
      </c>
      <c r="F681" s="31" t="s">
        <v>3600</v>
      </c>
      <c r="G681" t="s">
        <v>3601</v>
      </c>
      <c r="H681" t="s">
        <v>6113</v>
      </c>
      <c r="I681" t="s">
        <v>6114</v>
      </c>
    </row>
    <row r="682" spans="1:9" hidden="1">
      <c r="A682" t="s">
        <v>6109</v>
      </c>
      <c r="B682" t="s">
        <v>6117</v>
      </c>
      <c r="C682" s="31" t="s">
        <v>2001</v>
      </c>
      <c r="D682" s="1">
        <f t="shared" si="10"/>
        <v>19</v>
      </c>
      <c r="E682" t="s">
        <v>780</v>
      </c>
      <c r="F682" s="31" t="s">
        <v>5025</v>
      </c>
      <c r="G682" t="s">
        <v>5026</v>
      </c>
      <c r="H682" t="s">
        <v>6113</v>
      </c>
      <c r="I682" t="s">
        <v>6114</v>
      </c>
    </row>
    <row r="683" spans="1:9" hidden="1">
      <c r="A683" t="s">
        <v>6109</v>
      </c>
      <c r="B683" t="s">
        <v>6117</v>
      </c>
      <c r="C683" s="31" t="s">
        <v>2001</v>
      </c>
      <c r="D683" s="1">
        <f t="shared" si="10"/>
        <v>19</v>
      </c>
      <c r="E683" t="s">
        <v>780</v>
      </c>
      <c r="F683" s="31" t="s">
        <v>5027</v>
      </c>
      <c r="G683" t="s">
        <v>5028</v>
      </c>
      <c r="H683" t="s">
        <v>6113</v>
      </c>
      <c r="I683" t="s">
        <v>6114</v>
      </c>
    </row>
    <row r="684" spans="1:9" hidden="1">
      <c r="A684" t="s">
        <v>6109</v>
      </c>
      <c r="B684" t="s">
        <v>6117</v>
      </c>
      <c r="C684" s="31" t="s">
        <v>2001</v>
      </c>
      <c r="D684" s="1">
        <f t="shared" si="10"/>
        <v>19</v>
      </c>
      <c r="E684" t="s">
        <v>780</v>
      </c>
      <c r="F684" s="31" t="s">
        <v>5029</v>
      </c>
      <c r="G684" t="s">
        <v>5030</v>
      </c>
      <c r="H684" t="s">
        <v>6113</v>
      </c>
      <c r="I684" t="s">
        <v>6114</v>
      </c>
    </row>
    <row r="685" spans="1:9" hidden="1">
      <c r="A685" t="s">
        <v>6109</v>
      </c>
      <c r="B685" t="s">
        <v>6117</v>
      </c>
      <c r="C685" s="31" t="s">
        <v>2001</v>
      </c>
      <c r="D685" s="1">
        <f t="shared" si="10"/>
        <v>19</v>
      </c>
      <c r="E685" t="s">
        <v>780</v>
      </c>
      <c r="F685" s="31" t="s">
        <v>5031</v>
      </c>
      <c r="G685" t="s">
        <v>5032</v>
      </c>
      <c r="H685" t="s">
        <v>6113</v>
      </c>
      <c r="I685" t="s">
        <v>6114</v>
      </c>
    </row>
    <row r="686" spans="1:9" hidden="1">
      <c r="A686" t="s">
        <v>6109</v>
      </c>
      <c r="B686" t="s">
        <v>6117</v>
      </c>
      <c r="C686" s="31" t="s">
        <v>2001</v>
      </c>
      <c r="D686" s="1">
        <f t="shared" si="10"/>
        <v>19</v>
      </c>
      <c r="E686" t="s">
        <v>780</v>
      </c>
      <c r="F686" s="31" t="s">
        <v>3604</v>
      </c>
      <c r="G686" t="s">
        <v>3605</v>
      </c>
      <c r="H686" t="s">
        <v>6113</v>
      </c>
      <c r="I686" t="s">
        <v>6114</v>
      </c>
    </row>
    <row r="687" spans="1:9" hidden="1">
      <c r="A687" t="s">
        <v>6109</v>
      </c>
      <c r="B687" t="s">
        <v>6117</v>
      </c>
      <c r="C687" s="31" t="s">
        <v>2001</v>
      </c>
      <c r="D687" s="1">
        <f t="shared" si="10"/>
        <v>19</v>
      </c>
      <c r="E687" t="s">
        <v>780</v>
      </c>
      <c r="F687" s="31" t="s">
        <v>5033</v>
      </c>
      <c r="G687" t="s">
        <v>5034</v>
      </c>
      <c r="H687" t="s">
        <v>6113</v>
      </c>
      <c r="I687" t="s">
        <v>6114</v>
      </c>
    </row>
    <row r="688" spans="1:9" hidden="1">
      <c r="A688" t="s">
        <v>6109</v>
      </c>
      <c r="B688" t="s">
        <v>6118</v>
      </c>
      <c r="C688" s="31" t="s">
        <v>2002</v>
      </c>
      <c r="D688" s="1">
        <f t="shared" si="10"/>
        <v>19</v>
      </c>
      <c r="E688" t="s">
        <v>736</v>
      </c>
      <c r="F688" s="31" t="s">
        <v>4321</v>
      </c>
      <c r="G688" t="s">
        <v>4322</v>
      </c>
      <c r="H688" t="s">
        <v>6113</v>
      </c>
      <c r="I688" t="s">
        <v>6114</v>
      </c>
    </row>
    <row r="689" spans="1:9" hidden="1">
      <c r="A689" t="s">
        <v>6109</v>
      </c>
      <c r="B689" t="s">
        <v>6118</v>
      </c>
      <c r="C689" s="31" t="s">
        <v>2002</v>
      </c>
      <c r="D689" s="1">
        <f t="shared" si="10"/>
        <v>19</v>
      </c>
      <c r="E689" t="s">
        <v>736</v>
      </c>
      <c r="F689" s="31" t="s">
        <v>3598</v>
      </c>
      <c r="G689" t="s">
        <v>3599</v>
      </c>
      <c r="H689" t="s">
        <v>6113</v>
      </c>
      <c r="I689" t="s">
        <v>6114</v>
      </c>
    </row>
    <row r="690" spans="1:9" hidden="1">
      <c r="A690" t="s">
        <v>6109</v>
      </c>
      <c r="B690" t="s">
        <v>6117</v>
      </c>
      <c r="C690" s="31" t="s">
        <v>2002</v>
      </c>
      <c r="D690" s="1">
        <f t="shared" si="10"/>
        <v>19</v>
      </c>
      <c r="E690" t="s">
        <v>736</v>
      </c>
      <c r="F690" s="31" t="s">
        <v>3598</v>
      </c>
      <c r="G690" t="s">
        <v>3599</v>
      </c>
      <c r="H690" t="s">
        <v>6113</v>
      </c>
      <c r="I690" t="s">
        <v>6114</v>
      </c>
    </row>
    <row r="691" spans="1:9" hidden="1">
      <c r="A691" t="s">
        <v>6109</v>
      </c>
      <c r="B691" t="s">
        <v>6110</v>
      </c>
      <c r="C691" s="31" t="s">
        <v>2002</v>
      </c>
      <c r="D691" s="1">
        <f t="shared" si="10"/>
        <v>19</v>
      </c>
      <c r="E691" t="s">
        <v>736</v>
      </c>
      <c r="F691" s="31" t="s">
        <v>3600</v>
      </c>
      <c r="G691" t="s">
        <v>3601</v>
      </c>
      <c r="H691" t="s">
        <v>6113</v>
      </c>
      <c r="I691" t="s">
        <v>6114</v>
      </c>
    </row>
    <row r="692" spans="1:9" hidden="1">
      <c r="A692" t="s">
        <v>6109</v>
      </c>
      <c r="B692" t="s">
        <v>6118</v>
      </c>
      <c r="C692" s="31" t="s">
        <v>2002</v>
      </c>
      <c r="D692" s="1">
        <f t="shared" si="10"/>
        <v>19</v>
      </c>
      <c r="E692" t="s">
        <v>736</v>
      </c>
      <c r="F692" s="31" t="s">
        <v>3600</v>
      </c>
      <c r="G692" t="s">
        <v>3601</v>
      </c>
      <c r="H692" t="s">
        <v>6113</v>
      </c>
      <c r="I692" t="s">
        <v>6114</v>
      </c>
    </row>
    <row r="693" spans="1:9" hidden="1">
      <c r="A693" t="s">
        <v>6109</v>
      </c>
      <c r="B693" t="s">
        <v>6118</v>
      </c>
      <c r="C693" s="31" t="s">
        <v>2002</v>
      </c>
      <c r="D693" s="1">
        <f t="shared" si="10"/>
        <v>19</v>
      </c>
      <c r="E693" t="s">
        <v>736</v>
      </c>
      <c r="F693" s="31" t="s">
        <v>3602</v>
      </c>
      <c r="G693" t="s">
        <v>3603</v>
      </c>
      <c r="H693" t="s">
        <v>6113</v>
      </c>
      <c r="I693" t="s">
        <v>6114</v>
      </c>
    </row>
    <row r="694" spans="1:9" hidden="1">
      <c r="A694" t="s">
        <v>6109</v>
      </c>
      <c r="B694" t="s">
        <v>6118</v>
      </c>
      <c r="C694" s="31" t="s">
        <v>2002</v>
      </c>
      <c r="D694" s="1">
        <f t="shared" si="10"/>
        <v>19</v>
      </c>
      <c r="E694" t="s">
        <v>736</v>
      </c>
      <c r="F694" s="31" t="s">
        <v>3604</v>
      </c>
      <c r="G694" t="s">
        <v>3605</v>
      </c>
      <c r="H694" t="s">
        <v>6113</v>
      </c>
      <c r="I694" t="s">
        <v>6114</v>
      </c>
    </row>
    <row r="695" spans="1:9" hidden="1">
      <c r="A695" t="s">
        <v>6109</v>
      </c>
      <c r="B695" t="s">
        <v>6118</v>
      </c>
      <c r="C695" s="31" t="s">
        <v>2007</v>
      </c>
      <c r="D695" s="1">
        <f t="shared" si="10"/>
        <v>19</v>
      </c>
      <c r="E695" t="s">
        <v>1550</v>
      </c>
      <c r="F695" s="31" t="s">
        <v>4220</v>
      </c>
      <c r="G695" t="s">
        <v>4221</v>
      </c>
      <c r="H695" t="s">
        <v>6113</v>
      </c>
      <c r="I695" t="s">
        <v>6114</v>
      </c>
    </row>
    <row r="696" spans="1:9" hidden="1">
      <c r="A696" t="s">
        <v>6109</v>
      </c>
      <c r="B696" t="s">
        <v>6118</v>
      </c>
      <c r="C696" s="31" t="s">
        <v>2007</v>
      </c>
      <c r="D696" s="1">
        <f t="shared" si="10"/>
        <v>19</v>
      </c>
      <c r="E696" t="s">
        <v>1550</v>
      </c>
      <c r="F696" s="31" t="s">
        <v>4226</v>
      </c>
      <c r="G696" t="s">
        <v>4227</v>
      </c>
      <c r="H696" t="s">
        <v>6113</v>
      </c>
      <c r="I696" t="s">
        <v>6114</v>
      </c>
    </row>
    <row r="697" spans="1:9" hidden="1">
      <c r="A697" t="s">
        <v>6109</v>
      </c>
      <c r="B697" t="s">
        <v>6118</v>
      </c>
      <c r="C697" s="31" t="s">
        <v>2007</v>
      </c>
      <c r="D697" s="1">
        <f t="shared" si="10"/>
        <v>19</v>
      </c>
      <c r="E697" t="s">
        <v>1550</v>
      </c>
      <c r="F697" s="31" t="s">
        <v>4812</v>
      </c>
      <c r="G697" t="s">
        <v>4813</v>
      </c>
      <c r="H697" t="s">
        <v>6113</v>
      </c>
      <c r="I697" t="s">
        <v>6114</v>
      </c>
    </row>
    <row r="698" spans="1:9" hidden="1">
      <c r="A698" t="s">
        <v>6109</v>
      </c>
      <c r="B698" t="s">
        <v>6118</v>
      </c>
      <c r="C698" s="31" t="s">
        <v>2007</v>
      </c>
      <c r="D698" s="1">
        <f t="shared" si="10"/>
        <v>19</v>
      </c>
      <c r="E698" t="s">
        <v>1550</v>
      </c>
      <c r="F698" s="31" t="s">
        <v>4596</v>
      </c>
      <c r="G698" t="s">
        <v>4597</v>
      </c>
      <c r="H698" t="s">
        <v>6113</v>
      </c>
      <c r="I698" t="s">
        <v>6114</v>
      </c>
    </row>
    <row r="699" spans="1:9" hidden="1">
      <c r="A699" t="s">
        <v>6109</v>
      </c>
      <c r="B699" t="s">
        <v>6118</v>
      </c>
      <c r="C699" s="31" t="s">
        <v>2007</v>
      </c>
      <c r="D699" s="1">
        <f t="shared" si="10"/>
        <v>19</v>
      </c>
      <c r="E699" t="s">
        <v>1550</v>
      </c>
      <c r="F699" s="31" t="s">
        <v>5155</v>
      </c>
      <c r="G699" t="s">
        <v>5156</v>
      </c>
      <c r="H699" t="s">
        <v>6113</v>
      </c>
      <c r="I699" t="s">
        <v>6114</v>
      </c>
    </row>
    <row r="700" spans="1:9" hidden="1">
      <c r="A700" t="s">
        <v>6109</v>
      </c>
      <c r="B700" t="s">
        <v>6118</v>
      </c>
      <c r="C700" s="31" t="s">
        <v>2007</v>
      </c>
      <c r="D700" s="1">
        <f t="shared" si="10"/>
        <v>19</v>
      </c>
      <c r="E700" t="s">
        <v>1550</v>
      </c>
      <c r="F700" s="31" t="s">
        <v>5167</v>
      </c>
      <c r="G700" t="s">
        <v>5168</v>
      </c>
      <c r="H700" t="s">
        <v>6113</v>
      </c>
      <c r="I700" t="s">
        <v>6114</v>
      </c>
    </row>
    <row r="701" spans="1:9" hidden="1">
      <c r="A701" t="s">
        <v>6109</v>
      </c>
      <c r="B701" t="s">
        <v>6118</v>
      </c>
      <c r="C701" s="31" t="s">
        <v>2007</v>
      </c>
      <c r="D701" s="1">
        <f t="shared" si="10"/>
        <v>19</v>
      </c>
      <c r="E701" t="s">
        <v>1550</v>
      </c>
      <c r="F701" s="31" t="s">
        <v>4236</v>
      </c>
      <c r="G701" t="s">
        <v>4237</v>
      </c>
      <c r="H701" t="s">
        <v>6113</v>
      </c>
      <c r="I701" t="s">
        <v>6114</v>
      </c>
    </row>
    <row r="702" spans="1:9" hidden="1">
      <c r="A702" t="s">
        <v>6109</v>
      </c>
      <c r="B702" t="s">
        <v>6121</v>
      </c>
      <c r="C702" s="31" t="s">
        <v>2031</v>
      </c>
      <c r="D702" s="1">
        <f t="shared" si="10"/>
        <v>19</v>
      </c>
      <c r="E702" t="s">
        <v>2030</v>
      </c>
      <c r="F702" s="31" t="s">
        <v>3602</v>
      </c>
      <c r="G702" t="s">
        <v>3603</v>
      </c>
      <c r="H702" t="s">
        <v>6113</v>
      </c>
      <c r="I702" t="s">
        <v>6114</v>
      </c>
    </row>
    <row r="703" spans="1:9" hidden="1">
      <c r="A703" t="s">
        <v>6109</v>
      </c>
      <c r="B703" t="s">
        <v>6117</v>
      </c>
      <c r="C703" s="31" t="s">
        <v>2031</v>
      </c>
      <c r="D703" s="1">
        <f t="shared" si="10"/>
        <v>19</v>
      </c>
      <c r="E703" t="s">
        <v>2030</v>
      </c>
      <c r="F703" s="31" t="s">
        <v>3602</v>
      </c>
      <c r="G703" t="s">
        <v>3603</v>
      </c>
      <c r="H703" t="s">
        <v>6113</v>
      </c>
      <c r="I703" t="s">
        <v>6114</v>
      </c>
    </row>
    <row r="704" spans="1:9" hidden="1">
      <c r="A704" t="s">
        <v>6109</v>
      </c>
      <c r="B704" t="s">
        <v>6118</v>
      </c>
      <c r="C704" s="31" t="s">
        <v>2031</v>
      </c>
      <c r="D704" s="1">
        <f t="shared" si="10"/>
        <v>19</v>
      </c>
      <c r="E704" t="s">
        <v>2030</v>
      </c>
      <c r="F704" s="31" t="s">
        <v>3612</v>
      </c>
      <c r="G704" t="s">
        <v>3613</v>
      </c>
      <c r="H704" t="s">
        <v>6113</v>
      </c>
      <c r="I704" t="s">
        <v>6114</v>
      </c>
    </row>
    <row r="705" spans="1:9" hidden="1">
      <c r="A705" t="s">
        <v>6109</v>
      </c>
      <c r="B705" t="s">
        <v>6121</v>
      </c>
      <c r="C705" s="31" t="s">
        <v>2031</v>
      </c>
      <c r="D705" s="1">
        <f t="shared" si="10"/>
        <v>19</v>
      </c>
      <c r="E705" t="s">
        <v>2030</v>
      </c>
      <c r="F705" s="31" t="s">
        <v>3612</v>
      </c>
      <c r="G705" t="s">
        <v>3613</v>
      </c>
      <c r="H705" t="s">
        <v>6113</v>
      </c>
      <c r="I705" t="s">
        <v>6114</v>
      </c>
    </row>
    <row r="706" spans="1:9" hidden="1">
      <c r="A706" t="s">
        <v>6109</v>
      </c>
      <c r="B706" t="s">
        <v>6110</v>
      </c>
      <c r="C706" s="31" t="s">
        <v>2031</v>
      </c>
      <c r="D706" s="1">
        <f t="shared" si="10"/>
        <v>19</v>
      </c>
      <c r="E706" t="s">
        <v>2030</v>
      </c>
      <c r="F706" s="31" t="s">
        <v>3614</v>
      </c>
      <c r="G706" t="s">
        <v>3615</v>
      </c>
      <c r="H706" t="s">
        <v>6113</v>
      </c>
      <c r="I706" t="s">
        <v>6114</v>
      </c>
    </row>
    <row r="707" spans="1:9" hidden="1">
      <c r="A707" t="s">
        <v>6109</v>
      </c>
      <c r="B707" t="s">
        <v>6121</v>
      </c>
      <c r="C707" s="31" t="s">
        <v>2031</v>
      </c>
      <c r="D707" s="1">
        <f t="shared" si="10"/>
        <v>19</v>
      </c>
      <c r="E707" t="s">
        <v>2030</v>
      </c>
      <c r="F707" s="31" t="s">
        <v>3614</v>
      </c>
      <c r="G707" t="s">
        <v>3615</v>
      </c>
      <c r="H707" t="s">
        <v>6113</v>
      </c>
      <c r="I707" t="s">
        <v>6114</v>
      </c>
    </row>
    <row r="708" spans="1:9" hidden="1">
      <c r="A708" t="s">
        <v>6109</v>
      </c>
      <c r="B708" t="s">
        <v>6121</v>
      </c>
      <c r="C708" s="31" t="s">
        <v>2031</v>
      </c>
      <c r="D708" s="1">
        <f t="shared" ref="D708:D771" si="11">VALUE(LEFT(C708,2))</f>
        <v>19</v>
      </c>
      <c r="E708" t="s">
        <v>2030</v>
      </c>
      <c r="F708" s="31" t="s">
        <v>3616</v>
      </c>
      <c r="G708" t="s">
        <v>3617</v>
      </c>
      <c r="H708" t="s">
        <v>6113</v>
      </c>
      <c r="I708" t="s">
        <v>6114</v>
      </c>
    </row>
    <row r="709" spans="1:9" hidden="1">
      <c r="A709" t="s">
        <v>6109</v>
      </c>
      <c r="B709" t="s">
        <v>6117</v>
      </c>
      <c r="C709" s="31" t="s">
        <v>2031</v>
      </c>
      <c r="D709" s="1">
        <f t="shared" si="11"/>
        <v>19</v>
      </c>
      <c r="E709" t="s">
        <v>2030</v>
      </c>
      <c r="F709" s="31" t="s">
        <v>3616</v>
      </c>
      <c r="G709" t="s">
        <v>3617</v>
      </c>
      <c r="H709" t="s">
        <v>6113</v>
      </c>
      <c r="I709" t="s">
        <v>6114</v>
      </c>
    </row>
    <row r="710" spans="1:9" hidden="1">
      <c r="A710" t="s">
        <v>6109</v>
      </c>
      <c r="B710" t="s">
        <v>6120</v>
      </c>
      <c r="C710" s="31" t="s">
        <v>2032</v>
      </c>
      <c r="D710" s="1">
        <f t="shared" si="11"/>
        <v>19</v>
      </c>
      <c r="E710" t="s">
        <v>148</v>
      </c>
      <c r="F710" s="31" t="s">
        <v>3183</v>
      </c>
      <c r="G710" t="s">
        <v>3184</v>
      </c>
      <c r="H710" t="s">
        <v>6113</v>
      </c>
      <c r="I710" t="s">
        <v>6114</v>
      </c>
    </row>
    <row r="711" spans="1:9" hidden="1">
      <c r="A711" t="s">
        <v>6109</v>
      </c>
      <c r="B711" t="s">
        <v>6119</v>
      </c>
      <c r="C711" s="31" t="s">
        <v>2032</v>
      </c>
      <c r="D711" s="1">
        <f t="shared" si="11"/>
        <v>19</v>
      </c>
      <c r="E711" t="s">
        <v>148</v>
      </c>
      <c r="F711" s="31" t="s">
        <v>3183</v>
      </c>
      <c r="G711" t="s">
        <v>3184</v>
      </c>
      <c r="H711" t="s">
        <v>6113</v>
      </c>
      <c r="I711" t="s">
        <v>6114</v>
      </c>
    </row>
    <row r="712" spans="1:9" hidden="1">
      <c r="A712" t="s">
        <v>6109</v>
      </c>
      <c r="B712" t="s">
        <v>6120</v>
      </c>
      <c r="C712" s="31" t="s">
        <v>2032</v>
      </c>
      <c r="D712" s="1">
        <f t="shared" si="11"/>
        <v>19</v>
      </c>
      <c r="E712" t="s">
        <v>148</v>
      </c>
      <c r="F712" s="31" t="s">
        <v>3243</v>
      </c>
      <c r="G712" t="s">
        <v>3244</v>
      </c>
      <c r="H712" t="s">
        <v>6113</v>
      </c>
      <c r="I712" t="s">
        <v>6114</v>
      </c>
    </row>
    <row r="713" spans="1:9" hidden="1">
      <c r="A713" t="s">
        <v>6109</v>
      </c>
      <c r="B713" t="s">
        <v>6120</v>
      </c>
      <c r="C713" s="31" t="s">
        <v>2032</v>
      </c>
      <c r="D713" s="1">
        <f t="shared" si="11"/>
        <v>19</v>
      </c>
      <c r="E713" t="s">
        <v>148</v>
      </c>
      <c r="F713" s="31" t="s">
        <v>3245</v>
      </c>
      <c r="G713" t="s">
        <v>3246</v>
      </c>
      <c r="H713" t="s">
        <v>6113</v>
      </c>
      <c r="I713" t="s">
        <v>6114</v>
      </c>
    </row>
    <row r="714" spans="1:9" hidden="1">
      <c r="A714" t="s">
        <v>6109</v>
      </c>
      <c r="B714" t="s">
        <v>6120</v>
      </c>
      <c r="C714" s="31" t="s">
        <v>2032</v>
      </c>
      <c r="D714" s="1">
        <f t="shared" si="11"/>
        <v>19</v>
      </c>
      <c r="E714" t="s">
        <v>148</v>
      </c>
      <c r="F714" s="31" t="s">
        <v>3247</v>
      </c>
      <c r="G714" t="s">
        <v>3248</v>
      </c>
      <c r="H714" t="s">
        <v>6113</v>
      </c>
      <c r="I714" t="s">
        <v>6114</v>
      </c>
    </row>
    <row r="715" spans="1:9" hidden="1">
      <c r="A715" t="s">
        <v>6109</v>
      </c>
      <c r="B715" t="s">
        <v>6120</v>
      </c>
      <c r="C715" s="31" t="s">
        <v>2032</v>
      </c>
      <c r="D715" s="1">
        <f t="shared" si="11"/>
        <v>19</v>
      </c>
      <c r="E715" t="s">
        <v>148</v>
      </c>
      <c r="F715" s="31" t="s">
        <v>3249</v>
      </c>
      <c r="G715" t="s">
        <v>3250</v>
      </c>
      <c r="H715" t="s">
        <v>6113</v>
      </c>
      <c r="I715" t="s">
        <v>6114</v>
      </c>
    </row>
    <row r="716" spans="1:9" hidden="1">
      <c r="A716" t="s">
        <v>6109</v>
      </c>
      <c r="B716" t="s">
        <v>6110</v>
      </c>
      <c r="C716" s="31" t="s">
        <v>2034</v>
      </c>
      <c r="D716" s="1">
        <f t="shared" si="11"/>
        <v>19</v>
      </c>
      <c r="E716" t="s">
        <v>302</v>
      </c>
      <c r="F716" s="31" t="s">
        <v>3582</v>
      </c>
      <c r="G716" t="s">
        <v>3583</v>
      </c>
      <c r="H716" t="s">
        <v>6113</v>
      </c>
      <c r="I716" t="s">
        <v>6114</v>
      </c>
    </row>
    <row r="717" spans="1:9" hidden="1">
      <c r="A717" t="s">
        <v>6109</v>
      </c>
      <c r="B717" t="s">
        <v>6110</v>
      </c>
      <c r="C717" s="31" t="s">
        <v>2034</v>
      </c>
      <c r="D717" s="1">
        <f t="shared" si="11"/>
        <v>19</v>
      </c>
      <c r="E717" t="s">
        <v>302</v>
      </c>
      <c r="F717" s="31" t="s">
        <v>3241</v>
      </c>
      <c r="G717" t="s">
        <v>3242</v>
      </c>
      <c r="H717" t="s">
        <v>6113</v>
      </c>
      <c r="I717" t="s">
        <v>6114</v>
      </c>
    </row>
    <row r="718" spans="1:9" hidden="1">
      <c r="A718" t="s">
        <v>6109</v>
      </c>
      <c r="B718" t="s">
        <v>6110</v>
      </c>
      <c r="C718" s="31" t="s">
        <v>2034</v>
      </c>
      <c r="D718" s="1">
        <f t="shared" si="11"/>
        <v>19</v>
      </c>
      <c r="E718" t="s">
        <v>302</v>
      </c>
      <c r="F718" s="31" t="s">
        <v>3586</v>
      </c>
      <c r="G718" t="s">
        <v>3587</v>
      </c>
      <c r="H718" t="s">
        <v>6113</v>
      </c>
      <c r="I718" t="s">
        <v>6114</v>
      </c>
    </row>
    <row r="719" spans="1:9" hidden="1">
      <c r="A719" t="s">
        <v>6109</v>
      </c>
      <c r="B719" t="s">
        <v>6118</v>
      </c>
      <c r="C719" s="31" t="s">
        <v>2034</v>
      </c>
      <c r="D719" s="1">
        <f t="shared" si="11"/>
        <v>19</v>
      </c>
      <c r="E719" t="s">
        <v>302</v>
      </c>
      <c r="F719" s="31" t="s">
        <v>3586</v>
      </c>
      <c r="G719" t="s">
        <v>3587</v>
      </c>
      <c r="H719" t="s">
        <v>6113</v>
      </c>
      <c r="I719" t="s">
        <v>6114</v>
      </c>
    </row>
    <row r="720" spans="1:9" hidden="1">
      <c r="A720" t="s">
        <v>6109</v>
      </c>
      <c r="B720" t="s">
        <v>6110</v>
      </c>
      <c r="C720" s="31" t="s">
        <v>2034</v>
      </c>
      <c r="D720" s="1">
        <f t="shared" si="11"/>
        <v>19</v>
      </c>
      <c r="E720" t="s">
        <v>302</v>
      </c>
      <c r="F720" s="31" t="s">
        <v>3596</v>
      </c>
      <c r="G720" t="s">
        <v>3597</v>
      </c>
      <c r="H720" t="s">
        <v>6113</v>
      </c>
      <c r="I720" t="s">
        <v>6114</v>
      </c>
    </row>
    <row r="721" spans="1:9" hidden="1">
      <c r="A721" t="s">
        <v>6109</v>
      </c>
      <c r="B721" t="s">
        <v>6110</v>
      </c>
      <c r="C721" s="31" t="s">
        <v>2034</v>
      </c>
      <c r="D721" s="1">
        <f t="shared" si="11"/>
        <v>19</v>
      </c>
      <c r="E721" t="s">
        <v>302</v>
      </c>
      <c r="F721" s="31" t="s">
        <v>3618</v>
      </c>
      <c r="G721" t="s">
        <v>3619</v>
      </c>
      <c r="H721" t="s">
        <v>6113</v>
      </c>
      <c r="I721" t="s">
        <v>6114</v>
      </c>
    </row>
    <row r="722" spans="1:9" hidden="1">
      <c r="A722" t="s">
        <v>6109</v>
      </c>
      <c r="B722" t="s">
        <v>6110</v>
      </c>
      <c r="C722" s="31" t="s">
        <v>2034</v>
      </c>
      <c r="D722" s="1">
        <f t="shared" si="11"/>
        <v>19</v>
      </c>
      <c r="E722" t="s">
        <v>302</v>
      </c>
      <c r="F722" s="31" t="s">
        <v>3211</v>
      </c>
      <c r="G722" t="s">
        <v>3212</v>
      </c>
      <c r="H722" t="s">
        <v>6113</v>
      </c>
      <c r="I722" t="s">
        <v>6114</v>
      </c>
    </row>
    <row r="723" spans="1:9" hidden="1">
      <c r="A723" t="s">
        <v>6109</v>
      </c>
      <c r="B723" t="s">
        <v>6120</v>
      </c>
      <c r="C723" s="31" t="s">
        <v>2165</v>
      </c>
      <c r="D723" s="1">
        <f t="shared" si="11"/>
        <v>27</v>
      </c>
      <c r="E723" t="s">
        <v>886</v>
      </c>
      <c r="F723" s="31" t="s">
        <v>6132</v>
      </c>
      <c r="G723" t="s">
        <v>6133</v>
      </c>
      <c r="H723" t="s">
        <v>6113</v>
      </c>
      <c r="I723" t="s">
        <v>6114</v>
      </c>
    </row>
    <row r="724" spans="1:9" hidden="1">
      <c r="A724" t="s">
        <v>6109</v>
      </c>
      <c r="B724" t="s">
        <v>6118</v>
      </c>
      <c r="C724" s="31" t="s">
        <v>2194</v>
      </c>
      <c r="D724" s="1">
        <f t="shared" si="11"/>
        <v>27</v>
      </c>
      <c r="E724" t="s">
        <v>1510</v>
      </c>
      <c r="F724" s="31" t="s">
        <v>3918</v>
      </c>
      <c r="G724" t="s">
        <v>3919</v>
      </c>
      <c r="H724" t="s">
        <v>6113</v>
      </c>
      <c r="I724" t="s">
        <v>6114</v>
      </c>
    </row>
    <row r="725" spans="1:9" hidden="1">
      <c r="A725" t="s">
        <v>6109</v>
      </c>
      <c r="B725" t="s">
        <v>6121</v>
      </c>
      <c r="C725" s="31" t="s">
        <v>2340</v>
      </c>
      <c r="D725" s="1">
        <f t="shared" si="11"/>
        <v>33</v>
      </c>
      <c r="E725" t="s">
        <v>286</v>
      </c>
      <c r="F725" s="31" t="s">
        <v>5889</v>
      </c>
      <c r="G725" t="s">
        <v>5890</v>
      </c>
      <c r="H725" t="s">
        <v>6113</v>
      </c>
      <c r="I725" t="s">
        <v>6114</v>
      </c>
    </row>
    <row r="726" spans="1:9" hidden="1">
      <c r="A726" t="s">
        <v>6109</v>
      </c>
      <c r="B726" t="s">
        <v>6121</v>
      </c>
      <c r="C726" s="31" t="s">
        <v>2346</v>
      </c>
      <c r="D726" s="1">
        <f t="shared" si="11"/>
        <v>33</v>
      </c>
      <c r="E726" t="s">
        <v>218</v>
      </c>
      <c r="F726" s="31" t="s">
        <v>5889</v>
      </c>
      <c r="G726" t="s">
        <v>5890</v>
      </c>
      <c r="H726" t="s">
        <v>6113</v>
      </c>
      <c r="I726" t="s">
        <v>6114</v>
      </c>
    </row>
    <row r="727" spans="1:9" hidden="1">
      <c r="A727" t="s">
        <v>6109</v>
      </c>
      <c r="B727" t="s">
        <v>6121</v>
      </c>
      <c r="C727" s="31" t="s">
        <v>2346</v>
      </c>
      <c r="D727" s="1">
        <f t="shared" si="11"/>
        <v>33</v>
      </c>
      <c r="E727" t="s">
        <v>218</v>
      </c>
      <c r="F727" s="31" t="s">
        <v>5005</v>
      </c>
      <c r="G727" t="s">
        <v>5006</v>
      </c>
      <c r="H727" t="s">
        <v>6113</v>
      </c>
      <c r="I727" t="s">
        <v>6114</v>
      </c>
    </row>
    <row r="728" spans="1:9" hidden="1">
      <c r="A728" t="s">
        <v>6109</v>
      </c>
      <c r="B728" t="s">
        <v>6118</v>
      </c>
      <c r="C728" s="31" t="s">
        <v>2529</v>
      </c>
      <c r="D728" s="1">
        <f t="shared" si="11"/>
        <v>45</v>
      </c>
      <c r="E728" t="s">
        <v>238</v>
      </c>
      <c r="F728" s="31" t="s">
        <v>3596</v>
      </c>
      <c r="G728" t="s">
        <v>3597</v>
      </c>
      <c r="H728" t="s">
        <v>6113</v>
      </c>
      <c r="I728" t="s">
        <v>6114</v>
      </c>
    </row>
    <row r="729" spans="1:9" hidden="1">
      <c r="A729" t="s">
        <v>6109</v>
      </c>
      <c r="B729" t="s">
        <v>6117</v>
      </c>
      <c r="C729" s="31" t="s">
        <v>2547</v>
      </c>
      <c r="D729" s="1">
        <f t="shared" si="11"/>
        <v>47</v>
      </c>
      <c r="E729" t="s">
        <v>110</v>
      </c>
      <c r="F729" s="31" t="s">
        <v>4032</v>
      </c>
      <c r="G729" t="s">
        <v>4033</v>
      </c>
      <c r="H729" t="s">
        <v>6113</v>
      </c>
      <c r="I729" t="s">
        <v>6114</v>
      </c>
    </row>
    <row r="730" spans="1:9" hidden="1">
      <c r="A730" t="s">
        <v>6109</v>
      </c>
      <c r="B730" t="s">
        <v>6117</v>
      </c>
      <c r="C730" s="31" t="s">
        <v>2547</v>
      </c>
      <c r="D730" s="1">
        <f t="shared" si="11"/>
        <v>47</v>
      </c>
      <c r="E730" t="s">
        <v>110</v>
      </c>
      <c r="F730" s="31" t="s">
        <v>4034</v>
      </c>
      <c r="G730" t="s">
        <v>4035</v>
      </c>
      <c r="H730" t="s">
        <v>6113</v>
      </c>
      <c r="I730" t="s">
        <v>6114</v>
      </c>
    </row>
    <row r="731" spans="1:9" hidden="1">
      <c r="A731" t="s">
        <v>6109</v>
      </c>
      <c r="B731" t="s">
        <v>6117</v>
      </c>
      <c r="C731" s="31" t="s">
        <v>2547</v>
      </c>
      <c r="D731" s="1">
        <f t="shared" si="11"/>
        <v>47</v>
      </c>
      <c r="E731" t="s">
        <v>110</v>
      </c>
      <c r="F731" s="31" t="s">
        <v>4036</v>
      </c>
      <c r="G731" t="s">
        <v>4037</v>
      </c>
      <c r="H731" t="s">
        <v>6113</v>
      </c>
      <c r="I731" t="s">
        <v>6114</v>
      </c>
    </row>
    <row r="732" spans="1:9" hidden="1">
      <c r="A732" t="s">
        <v>6109</v>
      </c>
      <c r="B732" t="s">
        <v>6117</v>
      </c>
      <c r="C732" s="31" t="s">
        <v>2547</v>
      </c>
      <c r="D732" s="1">
        <f t="shared" si="11"/>
        <v>47</v>
      </c>
      <c r="E732" t="s">
        <v>110</v>
      </c>
      <c r="F732" s="31" t="s">
        <v>4038</v>
      </c>
      <c r="G732" t="s">
        <v>4039</v>
      </c>
      <c r="H732" t="s">
        <v>6113</v>
      </c>
      <c r="I732" t="s">
        <v>6114</v>
      </c>
    </row>
    <row r="733" spans="1:9" hidden="1">
      <c r="A733" t="s">
        <v>6109</v>
      </c>
      <c r="B733" t="s">
        <v>6117</v>
      </c>
      <c r="C733" s="31" t="s">
        <v>2547</v>
      </c>
      <c r="D733" s="1">
        <f t="shared" si="11"/>
        <v>47</v>
      </c>
      <c r="E733" t="s">
        <v>110</v>
      </c>
      <c r="F733" s="31" t="s">
        <v>4044</v>
      </c>
      <c r="G733" t="s">
        <v>4045</v>
      </c>
      <c r="H733" t="s">
        <v>6113</v>
      </c>
      <c r="I733" t="s">
        <v>6114</v>
      </c>
    </row>
    <row r="734" spans="1:9" hidden="1">
      <c r="A734" t="s">
        <v>6109</v>
      </c>
      <c r="B734" t="s">
        <v>6117</v>
      </c>
      <c r="C734" s="31" t="s">
        <v>2547</v>
      </c>
      <c r="D734" s="1">
        <f t="shared" si="11"/>
        <v>47</v>
      </c>
      <c r="E734" t="s">
        <v>110</v>
      </c>
      <c r="F734" s="31" t="s">
        <v>3297</v>
      </c>
      <c r="G734" t="s">
        <v>3298</v>
      </c>
      <c r="H734" t="s">
        <v>6113</v>
      </c>
      <c r="I734" t="s">
        <v>6114</v>
      </c>
    </row>
    <row r="735" spans="1:9" hidden="1">
      <c r="A735" t="s">
        <v>6109</v>
      </c>
      <c r="B735" t="s">
        <v>6117</v>
      </c>
      <c r="C735" s="31" t="s">
        <v>2547</v>
      </c>
      <c r="D735" s="1">
        <f t="shared" si="11"/>
        <v>47</v>
      </c>
      <c r="E735" t="s">
        <v>110</v>
      </c>
      <c r="F735" s="31" t="s">
        <v>4018</v>
      </c>
      <c r="G735" t="s">
        <v>4019</v>
      </c>
      <c r="H735" t="s">
        <v>6113</v>
      </c>
      <c r="I735" t="s">
        <v>6114</v>
      </c>
    </row>
    <row r="736" spans="1:9" hidden="1">
      <c r="A736" t="s">
        <v>6109</v>
      </c>
      <c r="B736" t="s">
        <v>6119</v>
      </c>
      <c r="C736" s="31" t="s">
        <v>2547</v>
      </c>
      <c r="D736" s="1">
        <f t="shared" si="11"/>
        <v>47</v>
      </c>
      <c r="E736" t="s">
        <v>110</v>
      </c>
      <c r="F736" s="31" t="s">
        <v>4060</v>
      </c>
      <c r="G736" t="s">
        <v>4061</v>
      </c>
      <c r="H736" t="s">
        <v>6113</v>
      </c>
      <c r="I736" t="s">
        <v>6114</v>
      </c>
    </row>
    <row r="737" spans="1:9" hidden="1">
      <c r="A737" t="s">
        <v>6109</v>
      </c>
      <c r="B737" t="s">
        <v>6117</v>
      </c>
      <c r="C737" s="31" t="s">
        <v>2547</v>
      </c>
      <c r="D737" s="1">
        <f t="shared" si="11"/>
        <v>47</v>
      </c>
      <c r="E737" t="s">
        <v>110</v>
      </c>
      <c r="F737" s="31" t="s">
        <v>4062</v>
      </c>
      <c r="G737" t="s">
        <v>4063</v>
      </c>
      <c r="H737" t="s">
        <v>6113</v>
      </c>
      <c r="I737" t="s">
        <v>6114</v>
      </c>
    </row>
    <row r="738" spans="1:9" hidden="1">
      <c r="A738" t="s">
        <v>6109</v>
      </c>
      <c r="B738" t="s">
        <v>6117</v>
      </c>
      <c r="C738" s="31" t="s">
        <v>2547</v>
      </c>
      <c r="D738" s="1">
        <f t="shared" si="11"/>
        <v>47</v>
      </c>
      <c r="E738" t="s">
        <v>110</v>
      </c>
      <c r="F738" s="31" t="s">
        <v>4064</v>
      </c>
      <c r="G738" t="s">
        <v>4065</v>
      </c>
      <c r="H738" t="s">
        <v>6113</v>
      </c>
      <c r="I738" t="s">
        <v>6114</v>
      </c>
    </row>
    <row r="739" spans="1:9" hidden="1">
      <c r="A739" t="s">
        <v>6109</v>
      </c>
      <c r="B739" t="s">
        <v>6120</v>
      </c>
      <c r="C739" s="31" t="s">
        <v>2577</v>
      </c>
      <c r="D739" s="1">
        <f t="shared" si="11"/>
        <v>47</v>
      </c>
      <c r="E739" t="s">
        <v>154</v>
      </c>
      <c r="F739" s="31" t="s">
        <v>4072</v>
      </c>
      <c r="G739" t="s">
        <v>4073</v>
      </c>
      <c r="H739" t="s">
        <v>6113</v>
      </c>
      <c r="I739" t="s">
        <v>6114</v>
      </c>
    </row>
    <row r="740" spans="1:9" hidden="1">
      <c r="A740" t="s">
        <v>6109</v>
      </c>
      <c r="B740" t="s">
        <v>6119</v>
      </c>
      <c r="C740" s="31" t="s">
        <v>2577</v>
      </c>
      <c r="D740" s="1">
        <f t="shared" si="11"/>
        <v>47</v>
      </c>
      <c r="E740" t="s">
        <v>154</v>
      </c>
      <c r="F740" s="31" t="s">
        <v>4072</v>
      </c>
      <c r="G740" t="s">
        <v>4073</v>
      </c>
      <c r="H740" t="s">
        <v>6113</v>
      </c>
      <c r="I740" t="s">
        <v>6114</v>
      </c>
    </row>
    <row r="741" spans="1:9" hidden="1">
      <c r="A741" t="s">
        <v>6109</v>
      </c>
      <c r="B741" t="s">
        <v>6119</v>
      </c>
      <c r="C741" s="31" t="s">
        <v>2577</v>
      </c>
      <c r="D741" s="1">
        <f t="shared" si="11"/>
        <v>47</v>
      </c>
      <c r="E741" t="s">
        <v>154</v>
      </c>
      <c r="F741" s="31" t="s">
        <v>4052</v>
      </c>
      <c r="G741" t="s">
        <v>4053</v>
      </c>
      <c r="H741" t="s">
        <v>6113</v>
      </c>
      <c r="I741" t="s">
        <v>6114</v>
      </c>
    </row>
    <row r="742" spans="1:9" hidden="1">
      <c r="A742" t="s">
        <v>6109</v>
      </c>
      <c r="B742" t="s">
        <v>6119</v>
      </c>
      <c r="C742" s="31" t="s">
        <v>2577</v>
      </c>
      <c r="D742" s="1">
        <f t="shared" si="11"/>
        <v>47</v>
      </c>
      <c r="E742" t="s">
        <v>154</v>
      </c>
      <c r="F742" s="31" t="s">
        <v>4074</v>
      </c>
      <c r="G742" t="s">
        <v>4075</v>
      </c>
      <c r="H742" t="s">
        <v>6113</v>
      </c>
      <c r="I742" t="s">
        <v>6114</v>
      </c>
    </row>
    <row r="743" spans="1:9" hidden="1">
      <c r="A743" t="s">
        <v>6109</v>
      </c>
      <c r="B743" t="s">
        <v>6119</v>
      </c>
      <c r="C743" s="31" t="s">
        <v>2590</v>
      </c>
      <c r="D743" s="1">
        <f t="shared" si="11"/>
        <v>47</v>
      </c>
      <c r="E743" t="s">
        <v>378</v>
      </c>
      <c r="F743" s="31" t="s">
        <v>3141</v>
      </c>
      <c r="G743" t="s">
        <v>3142</v>
      </c>
      <c r="H743" t="s">
        <v>6113</v>
      </c>
      <c r="I743" t="s">
        <v>6114</v>
      </c>
    </row>
    <row r="744" spans="1:9" hidden="1">
      <c r="A744" t="s">
        <v>6109</v>
      </c>
      <c r="B744" t="s">
        <v>6119</v>
      </c>
      <c r="C744" s="31" t="s">
        <v>2593</v>
      </c>
      <c r="D744" s="1">
        <f t="shared" si="11"/>
        <v>47</v>
      </c>
      <c r="E744" t="s">
        <v>72</v>
      </c>
      <c r="F744" s="31" t="s">
        <v>4060</v>
      </c>
      <c r="G744" t="s">
        <v>4061</v>
      </c>
      <c r="H744" t="s">
        <v>6113</v>
      </c>
      <c r="I744" t="s">
        <v>6114</v>
      </c>
    </row>
    <row r="745" spans="1:9" hidden="1">
      <c r="A745" t="s">
        <v>6109</v>
      </c>
      <c r="B745" t="s">
        <v>6117</v>
      </c>
      <c r="C745" s="31" t="s">
        <v>2598</v>
      </c>
      <c r="D745" s="1">
        <f t="shared" si="11"/>
        <v>47</v>
      </c>
      <c r="E745" t="s">
        <v>18</v>
      </c>
      <c r="F745" s="31" t="s">
        <v>4062</v>
      </c>
      <c r="G745" t="s">
        <v>4063</v>
      </c>
      <c r="H745" t="s">
        <v>6113</v>
      </c>
      <c r="I745" t="s">
        <v>6114</v>
      </c>
    </row>
    <row r="746" spans="1:9" hidden="1">
      <c r="A746" t="s">
        <v>6109</v>
      </c>
      <c r="B746" t="s">
        <v>6117</v>
      </c>
      <c r="C746" s="31" t="s">
        <v>2599</v>
      </c>
      <c r="D746" s="1">
        <f t="shared" si="11"/>
        <v>47</v>
      </c>
      <c r="E746" t="s">
        <v>56</v>
      </c>
      <c r="F746" s="31" t="s">
        <v>4062</v>
      </c>
      <c r="G746" t="s">
        <v>4063</v>
      </c>
      <c r="H746" t="s">
        <v>6113</v>
      </c>
      <c r="I746" t="s">
        <v>6114</v>
      </c>
    </row>
    <row r="747" spans="1:9" hidden="1">
      <c r="A747" t="s">
        <v>6109</v>
      </c>
      <c r="B747" t="s">
        <v>6117</v>
      </c>
      <c r="C747" s="31" t="s">
        <v>2600</v>
      </c>
      <c r="D747" s="1">
        <f t="shared" si="11"/>
        <v>47</v>
      </c>
      <c r="E747" t="s">
        <v>32</v>
      </c>
      <c r="F747" s="31" t="s">
        <v>6130</v>
      </c>
      <c r="G747" t="s">
        <v>6131</v>
      </c>
      <c r="H747" t="s">
        <v>6113</v>
      </c>
      <c r="I747" t="s">
        <v>6114</v>
      </c>
    </row>
    <row r="748" spans="1:9" hidden="1">
      <c r="A748" t="s">
        <v>6109</v>
      </c>
      <c r="B748" t="s">
        <v>6117</v>
      </c>
      <c r="C748" s="31" t="s">
        <v>2601</v>
      </c>
      <c r="D748" s="1">
        <f t="shared" si="11"/>
        <v>47</v>
      </c>
      <c r="E748" t="s">
        <v>284</v>
      </c>
      <c r="F748" s="31" t="s">
        <v>3369</v>
      </c>
      <c r="G748" t="s">
        <v>3370</v>
      </c>
      <c r="H748" t="s">
        <v>6113</v>
      </c>
      <c r="I748" t="s">
        <v>6114</v>
      </c>
    </row>
    <row r="749" spans="1:9" hidden="1">
      <c r="A749" t="s">
        <v>6109</v>
      </c>
      <c r="B749" t="s">
        <v>6117</v>
      </c>
      <c r="C749" s="31" t="s">
        <v>2602</v>
      </c>
      <c r="D749" s="1">
        <f t="shared" si="11"/>
        <v>47</v>
      </c>
      <c r="E749" t="s">
        <v>322</v>
      </c>
      <c r="F749" s="31" t="s">
        <v>4062</v>
      </c>
      <c r="G749" t="s">
        <v>4063</v>
      </c>
      <c r="H749" t="s">
        <v>6113</v>
      </c>
      <c r="I749" t="s">
        <v>6114</v>
      </c>
    </row>
    <row r="750" spans="1:9" hidden="1">
      <c r="A750" t="s">
        <v>6109</v>
      </c>
      <c r="B750" t="s">
        <v>6117</v>
      </c>
      <c r="C750" s="31" t="s">
        <v>2602</v>
      </c>
      <c r="D750" s="1">
        <f t="shared" si="11"/>
        <v>47</v>
      </c>
      <c r="E750" t="s">
        <v>322</v>
      </c>
      <c r="F750" s="31" t="s">
        <v>3369</v>
      </c>
      <c r="G750" t="s">
        <v>3370</v>
      </c>
      <c r="H750" t="s">
        <v>6113</v>
      </c>
      <c r="I750" t="s">
        <v>6114</v>
      </c>
    </row>
    <row r="751" spans="1:9" hidden="1">
      <c r="A751" t="s">
        <v>6109</v>
      </c>
      <c r="B751" t="s">
        <v>6117</v>
      </c>
      <c r="C751" s="31" t="s">
        <v>2603</v>
      </c>
      <c r="D751" s="1">
        <f t="shared" si="11"/>
        <v>47</v>
      </c>
      <c r="E751" t="s">
        <v>88</v>
      </c>
      <c r="F751" s="31" t="s">
        <v>4062</v>
      </c>
      <c r="G751" t="s">
        <v>4063</v>
      </c>
      <c r="H751" t="s">
        <v>6113</v>
      </c>
      <c r="I751" t="s">
        <v>6114</v>
      </c>
    </row>
    <row r="752" spans="1:9" hidden="1">
      <c r="A752" t="s">
        <v>6109</v>
      </c>
      <c r="B752" t="s">
        <v>6117</v>
      </c>
      <c r="C752" s="31" t="s">
        <v>2603</v>
      </c>
      <c r="D752" s="1">
        <f t="shared" si="11"/>
        <v>47</v>
      </c>
      <c r="E752" t="s">
        <v>88</v>
      </c>
      <c r="F752" s="31" t="s">
        <v>4064</v>
      </c>
      <c r="G752" t="s">
        <v>4065</v>
      </c>
      <c r="H752" t="s">
        <v>6113</v>
      </c>
      <c r="I752" t="s">
        <v>6114</v>
      </c>
    </row>
    <row r="753" spans="1:9" hidden="1">
      <c r="A753" t="s">
        <v>6109</v>
      </c>
      <c r="B753" t="s">
        <v>6117</v>
      </c>
      <c r="C753" s="31" t="s">
        <v>2603</v>
      </c>
      <c r="D753" s="1">
        <f t="shared" si="11"/>
        <v>47</v>
      </c>
      <c r="E753" t="s">
        <v>88</v>
      </c>
      <c r="F753" s="31" t="s">
        <v>3369</v>
      </c>
      <c r="G753" t="s">
        <v>3370</v>
      </c>
      <c r="H753" t="s">
        <v>6113</v>
      </c>
      <c r="I753" t="s">
        <v>6114</v>
      </c>
    </row>
    <row r="754" spans="1:9" hidden="1">
      <c r="A754" t="s">
        <v>6109</v>
      </c>
      <c r="B754" t="s">
        <v>6117</v>
      </c>
      <c r="C754" s="31" t="s">
        <v>2604</v>
      </c>
      <c r="D754" s="1">
        <f t="shared" si="11"/>
        <v>47</v>
      </c>
      <c r="E754" t="s">
        <v>612</v>
      </c>
      <c r="F754" s="31" t="s">
        <v>3369</v>
      </c>
      <c r="G754" t="s">
        <v>3370</v>
      </c>
      <c r="H754" t="s">
        <v>6113</v>
      </c>
      <c r="I754" t="s">
        <v>6114</v>
      </c>
    </row>
    <row r="755" spans="1:9" hidden="1">
      <c r="A755" t="s">
        <v>6109</v>
      </c>
      <c r="B755" t="s">
        <v>6117</v>
      </c>
      <c r="C755" s="31" t="s">
        <v>2605</v>
      </c>
      <c r="D755" s="1">
        <f t="shared" si="11"/>
        <v>47</v>
      </c>
      <c r="E755" t="s">
        <v>420</v>
      </c>
      <c r="F755" s="31" t="s">
        <v>3307</v>
      </c>
      <c r="G755" t="s">
        <v>3308</v>
      </c>
      <c r="H755" t="s">
        <v>6113</v>
      </c>
      <c r="I755" t="s">
        <v>6114</v>
      </c>
    </row>
    <row r="756" spans="1:9" hidden="1">
      <c r="A756" t="s">
        <v>6109</v>
      </c>
      <c r="B756" t="s">
        <v>6117</v>
      </c>
      <c r="C756" s="31" t="s">
        <v>2606</v>
      </c>
      <c r="D756" s="1">
        <f t="shared" si="11"/>
        <v>47</v>
      </c>
      <c r="E756" t="s">
        <v>660</v>
      </c>
      <c r="F756" s="31" t="s">
        <v>3307</v>
      </c>
      <c r="G756" t="s">
        <v>3308</v>
      </c>
      <c r="H756" t="s">
        <v>6113</v>
      </c>
      <c r="I756" t="s">
        <v>6114</v>
      </c>
    </row>
    <row r="757" spans="1:9" hidden="1">
      <c r="A757" t="s">
        <v>6109</v>
      </c>
      <c r="B757" t="s">
        <v>6117</v>
      </c>
      <c r="C757" s="31" t="s">
        <v>2609</v>
      </c>
      <c r="D757" s="1">
        <f t="shared" si="11"/>
        <v>47</v>
      </c>
      <c r="E757" t="s">
        <v>2608</v>
      </c>
      <c r="F757" s="31" t="s">
        <v>3369</v>
      </c>
      <c r="G757" t="s">
        <v>3370</v>
      </c>
      <c r="H757" t="s">
        <v>6113</v>
      </c>
      <c r="I757" t="s">
        <v>6114</v>
      </c>
    </row>
    <row r="758" spans="1:9" hidden="1">
      <c r="A758" t="s">
        <v>6109</v>
      </c>
      <c r="B758" t="s">
        <v>6117</v>
      </c>
      <c r="C758" s="31" t="s">
        <v>2610</v>
      </c>
      <c r="D758" s="1">
        <f t="shared" si="11"/>
        <v>47</v>
      </c>
      <c r="E758" t="s">
        <v>200</v>
      </c>
      <c r="F758" s="31" t="s">
        <v>3307</v>
      </c>
      <c r="G758" t="s">
        <v>3308</v>
      </c>
      <c r="H758" t="s">
        <v>6113</v>
      </c>
      <c r="I758" t="s">
        <v>6114</v>
      </c>
    </row>
    <row r="759" spans="1:9" hidden="1">
      <c r="A759" t="s">
        <v>6109</v>
      </c>
      <c r="B759" t="s">
        <v>6117</v>
      </c>
      <c r="C759" s="31" t="s">
        <v>2611</v>
      </c>
      <c r="D759" s="1">
        <f t="shared" si="11"/>
        <v>47</v>
      </c>
      <c r="E759" t="s">
        <v>30</v>
      </c>
      <c r="F759" s="31" t="s">
        <v>3307</v>
      </c>
      <c r="G759" t="s">
        <v>3308</v>
      </c>
      <c r="H759" t="s">
        <v>6113</v>
      </c>
      <c r="I759" t="s">
        <v>6114</v>
      </c>
    </row>
    <row r="760" spans="1:9" hidden="1">
      <c r="A760" t="s">
        <v>6109</v>
      </c>
      <c r="B760" t="s">
        <v>6117</v>
      </c>
      <c r="C760" s="31" t="s">
        <v>2612</v>
      </c>
      <c r="D760" s="1">
        <f t="shared" si="11"/>
        <v>47</v>
      </c>
      <c r="E760" t="s">
        <v>64</v>
      </c>
      <c r="F760" s="31" t="s">
        <v>3307</v>
      </c>
      <c r="G760" t="s">
        <v>3308</v>
      </c>
      <c r="H760" t="s">
        <v>6113</v>
      </c>
      <c r="I760" t="s">
        <v>6114</v>
      </c>
    </row>
    <row r="761" spans="1:9" hidden="1">
      <c r="A761" t="s">
        <v>6109</v>
      </c>
      <c r="B761" t="s">
        <v>6117</v>
      </c>
      <c r="C761" s="31" t="s">
        <v>2615</v>
      </c>
      <c r="D761" s="1">
        <f t="shared" si="11"/>
        <v>47</v>
      </c>
      <c r="E761" t="s">
        <v>2614</v>
      </c>
      <c r="F761" s="31" t="s">
        <v>3369</v>
      </c>
      <c r="G761" t="s">
        <v>3370</v>
      </c>
      <c r="H761" t="s">
        <v>6113</v>
      </c>
      <c r="I761" t="s">
        <v>6114</v>
      </c>
    </row>
    <row r="762" spans="1:9" hidden="1">
      <c r="A762" t="s">
        <v>6109</v>
      </c>
      <c r="B762" t="s">
        <v>6119</v>
      </c>
      <c r="C762" s="31" t="s">
        <v>2616</v>
      </c>
      <c r="D762" s="1">
        <f t="shared" si="11"/>
        <v>49</v>
      </c>
      <c r="E762" t="s">
        <v>374</v>
      </c>
      <c r="F762" s="31" t="s">
        <v>3287</v>
      </c>
      <c r="G762" t="s">
        <v>3288</v>
      </c>
      <c r="H762" t="s">
        <v>6113</v>
      </c>
      <c r="I762" t="s">
        <v>6114</v>
      </c>
    </row>
    <row r="763" spans="1:9" hidden="1">
      <c r="A763" t="s">
        <v>6109</v>
      </c>
      <c r="B763" t="s">
        <v>6120</v>
      </c>
      <c r="C763" s="31" t="s">
        <v>2616</v>
      </c>
      <c r="D763" s="1">
        <f t="shared" si="11"/>
        <v>49</v>
      </c>
      <c r="E763" t="s">
        <v>374</v>
      </c>
      <c r="F763" s="31" t="s">
        <v>3289</v>
      </c>
      <c r="G763" t="s">
        <v>3290</v>
      </c>
      <c r="H763" t="s">
        <v>6113</v>
      </c>
      <c r="I763" t="s">
        <v>6114</v>
      </c>
    </row>
    <row r="764" spans="1:9" hidden="1">
      <c r="A764" t="s">
        <v>6109</v>
      </c>
      <c r="B764" t="s">
        <v>6117</v>
      </c>
      <c r="C764" s="31" t="s">
        <v>2616</v>
      </c>
      <c r="D764" s="1">
        <f t="shared" si="11"/>
        <v>49</v>
      </c>
      <c r="E764" t="s">
        <v>374</v>
      </c>
      <c r="F764" s="31" t="s">
        <v>3273</v>
      </c>
      <c r="G764" t="s">
        <v>3274</v>
      </c>
      <c r="H764" t="s">
        <v>6113</v>
      </c>
      <c r="I764" t="s">
        <v>6114</v>
      </c>
    </row>
    <row r="765" spans="1:9" hidden="1">
      <c r="A765" t="s">
        <v>6109</v>
      </c>
      <c r="B765" t="s">
        <v>6119</v>
      </c>
      <c r="C765" s="31" t="s">
        <v>2618</v>
      </c>
      <c r="D765" s="1">
        <f t="shared" si="11"/>
        <v>49</v>
      </c>
      <c r="E765" t="s">
        <v>504</v>
      </c>
      <c r="F765" s="31" t="s">
        <v>3966</v>
      </c>
      <c r="G765" t="s">
        <v>3967</v>
      </c>
      <c r="H765" t="s">
        <v>6113</v>
      </c>
      <c r="I765" t="s">
        <v>6114</v>
      </c>
    </row>
    <row r="766" spans="1:9" hidden="1">
      <c r="A766" t="s">
        <v>6109</v>
      </c>
      <c r="B766" t="s">
        <v>6119</v>
      </c>
      <c r="C766" s="31" t="s">
        <v>2619</v>
      </c>
      <c r="D766" s="1">
        <f t="shared" si="11"/>
        <v>49</v>
      </c>
      <c r="E766" t="s">
        <v>252</v>
      </c>
      <c r="F766" s="31" t="s">
        <v>3966</v>
      </c>
      <c r="G766" t="s">
        <v>3967</v>
      </c>
      <c r="H766" t="s">
        <v>6113</v>
      </c>
      <c r="I766" t="s">
        <v>6114</v>
      </c>
    </row>
    <row r="767" spans="1:9" hidden="1">
      <c r="A767" t="s">
        <v>6109</v>
      </c>
      <c r="B767" t="s">
        <v>6119</v>
      </c>
      <c r="C767" s="31" t="s">
        <v>2624</v>
      </c>
      <c r="D767" s="1">
        <f t="shared" si="11"/>
        <v>49</v>
      </c>
      <c r="E767" t="s">
        <v>108</v>
      </c>
      <c r="F767" s="31" t="s">
        <v>3091</v>
      </c>
      <c r="G767" t="s">
        <v>3092</v>
      </c>
      <c r="H767" t="s">
        <v>6113</v>
      </c>
      <c r="I767" t="s">
        <v>6114</v>
      </c>
    </row>
    <row r="768" spans="1:9" hidden="1">
      <c r="A768" t="s">
        <v>6109</v>
      </c>
      <c r="B768" t="s">
        <v>6119</v>
      </c>
      <c r="C768" s="31" t="s">
        <v>2624</v>
      </c>
      <c r="D768" s="1">
        <f t="shared" si="11"/>
        <v>49</v>
      </c>
      <c r="E768" t="s">
        <v>108</v>
      </c>
      <c r="F768" s="31" t="s">
        <v>6134</v>
      </c>
      <c r="G768" t="s">
        <v>6135</v>
      </c>
      <c r="H768" t="s">
        <v>6113</v>
      </c>
      <c r="I768" t="s">
        <v>6114</v>
      </c>
    </row>
    <row r="769" spans="1:9" hidden="1">
      <c r="A769" t="s">
        <v>6109</v>
      </c>
      <c r="B769" t="s">
        <v>6119</v>
      </c>
      <c r="C769" s="31" t="s">
        <v>2624</v>
      </c>
      <c r="D769" s="1">
        <f t="shared" si="11"/>
        <v>49</v>
      </c>
      <c r="E769" t="s">
        <v>108</v>
      </c>
      <c r="F769" s="31" t="s">
        <v>3265</v>
      </c>
      <c r="G769" t="s">
        <v>3266</v>
      </c>
      <c r="H769" t="s">
        <v>6113</v>
      </c>
      <c r="I769" t="s">
        <v>6114</v>
      </c>
    </row>
    <row r="770" spans="1:9" hidden="1">
      <c r="A770" t="s">
        <v>6109</v>
      </c>
      <c r="B770" t="s">
        <v>6119</v>
      </c>
      <c r="C770" s="31" t="s">
        <v>2624</v>
      </c>
      <c r="D770" s="1">
        <f t="shared" si="11"/>
        <v>49</v>
      </c>
      <c r="E770" t="s">
        <v>108</v>
      </c>
      <c r="F770" s="31" t="s">
        <v>6148</v>
      </c>
      <c r="G770" t="s">
        <v>6149</v>
      </c>
      <c r="H770" t="s">
        <v>6113</v>
      </c>
      <c r="I770" t="s">
        <v>6114</v>
      </c>
    </row>
    <row r="771" spans="1:9" hidden="1">
      <c r="A771" t="s">
        <v>6109</v>
      </c>
      <c r="B771" t="s">
        <v>6119</v>
      </c>
      <c r="C771" s="31" t="s">
        <v>2638</v>
      </c>
      <c r="D771" s="1">
        <f t="shared" si="11"/>
        <v>49</v>
      </c>
      <c r="E771" t="s">
        <v>634</v>
      </c>
      <c r="F771" s="31" t="s">
        <v>6150</v>
      </c>
      <c r="G771" t="s">
        <v>6151</v>
      </c>
      <c r="H771" t="s">
        <v>6113</v>
      </c>
      <c r="I771" t="s">
        <v>6114</v>
      </c>
    </row>
    <row r="772" spans="1:9" hidden="1">
      <c r="A772" t="s">
        <v>6109</v>
      </c>
      <c r="B772" t="s">
        <v>6117</v>
      </c>
      <c r="C772" s="31" t="s">
        <v>2646</v>
      </c>
      <c r="D772" s="1">
        <f t="shared" ref="D772:D835" si="12">VALUE(LEFT(C772,2))</f>
        <v>49</v>
      </c>
      <c r="E772" t="s">
        <v>450</v>
      </c>
      <c r="F772" s="31" t="s">
        <v>3273</v>
      </c>
      <c r="G772" t="s">
        <v>3274</v>
      </c>
      <c r="H772" t="s">
        <v>6113</v>
      </c>
      <c r="I772" t="s">
        <v>6114</v>
      </c>
    </row>
    <row r="773" spans="1:9" hidden="1">
      <c r="A773" t="s">
        <v>6109</v>
      </c>
      <c r="B773" t="s">
        <v>6119</v>
      </c>
      <c r="C773" s="31" t="s">
        <v>2650</v>
      </c>
      <c r="D773" s="1">
        <f t="shared" si="12"/>
        <v>49</v>
      </c>
      <c r="E773" t="s">
        <v>66</v>
      </c>
      <c r="F773" s="31" t="s">
        <v>3265</v>
      </c>
      <c r="G773" t="s">
        <v>3266</v>
      </c>
      <c r="H773" t="s">
        <v>6113</v>
      </c>
      <c r="I773" t="s">
        <v>6114</v>
      </c>
    </row>
    <row r="774" spans="1:9" hidden="1">
      <c r="A774" t="s">
        <v>6109</v>
      </c>
      <c r="B774" t="s">
        <v>6119</v>
      </c>
      <c r="C774" s="31" t="s">
        <v>2650</v>
      </c>
      <c r="D774" s="1">
        <f t="shared" si="12"/>
        <v>49</v>
      </c>
      <c r="E774" t="s">
        <v>66</v>
      </c>
      <c r="F774" s="31" t="s">
        <v>3267</v>
      </c>
      <c r="G774" t="s">
        <v>3268</v>
      </c>
      <c r="H774" t="s">
        <v>6113</v>
      </c>
      <c r="I774" t="s">
        <v>6114</v>
      </c>
    </row>
    <row r="775" spans="1:9" hidden="1">
      <c r="A775" t="s">
        <v>6109</v>
      </c>
      <c r="B775" t="s">
        <v>6119</v>
      </c>
      <c r="C775" s="31" t="s">
        <v>2650</v>
      </c>
      <c r="D775" s="1">
        <f t="shared" si="12"/>
        <v>49</v>
      </c>
      <c r="E775" t="s">
        <v>66</v>
      </c>
      <c r="F775" s="31" t="s">
        <v>6152</v>
      </c>
      <c r="G775" t="s">
        <v>6153</v>
      </c>
      <c r="H775" t="s">
        <v>6113</v>
      </c>
      <c r="I775" t="s">
        <v>6114</v>
      </c>
    </row>
    <row r="776" spans="1:9" hidden="1">
      <c r="A776" t="s">
        <v>6109</v>
      </c>
      <c r="B776" t="s">
        <v>6119</v>
      </c>
      <c r="C776" s="31" t="s">
        <v>2651</v>
      </c>
      <c r="D776" s="1">
        <f t="shared" si="12"/>
        <v>49</v>
      </c>
      <c r="E776" t="s">
        <v>140</v>
      </c>
      <c r="F776" s="31" t="s">
        <v>3966</v>
      </c>
      <c r="G776" t="s">
        <v>3967</v>
      </c>
      <c r="H776" t="s">
        <v>6113</v>
      </c>
      <c r="I776" t="s">
        <v>6114</v>
      </c>
    </row>
    <row r="777" spans="1:9" hidden="1">
      <c r="A777" t="s">
        <v>6109</v>
      </c>
      <c r="B777" t="s">
        <v>6120</v>
      </c>
      <c r="C777" s="31" t="s">
        <v>2660</v>
      </c>
      <c r="D777" s="1">
        <f t="shared" si="12"/>
        <v>49</v>
      </c>
      <c r="E777" t="s">
        <v>26</v>
      </c>
      <c r="F777" s="31" t="s">
        <v>6136</v>
      </c>
      <c r="G777" t="s">
        <v>6137</v>
      </c>
      <c r="H777" t="s">
        <v>6113</v>
      </c>
      <c r="I777" t="s">
        <v>6114</v>
      </c>
    </row>
    <row r="778" spans="1:9" hidden="1">
      <c r="A778" t="s">
        <v>6109</v>
      </c>
      <c r="B778" t="s">
        <v>6119</v>
      </c>
      <c r="C778" s="31" t="s">
        <v>2660</v>
      </c>
      <c r="D778" s="1">
        <f t="shared" si="12"/>
        <v>49</v>
      </c>
      <c r="E778" t="s">
        <v>26</v>
      </c>
      <c r="F778" s="31" t="s">
        <v>6136</v>
      </c>
      <c r="G778" t="s">
        <v>6137</v>
      </c>
      <c r="H778" t="s">
        <v>6113</v>
      </c>
      <c r="I778" t="s">
        <v>6114</v>
      </c>
    </row>
    <row r="779" spans="1:9" hidden="1">
      <c r="A779" t="s">
        <v>6109</v>
      </c>
      <c r="B779" t="s">
        <v>6120</v>
      </c>
      <c r="C779" s="31" t="s">
        <v>2660</v>
      </c>
      <c r="D779" s="1">
        <f t="shared" si="12"/>
        <v>49</v>
      </c>
      <c r="E779" t="s">
        <v>26</v>
      </c>
      <c r="F779" s="31" t="s">
        <v>3285</v>
      </c>
      <c r="G779" t="s">
        <v>3286</v>
      </c>
      <c r="H779" t="s">
        <v>6113</v>
      </c>
      <c r="I779" t="s">
        <v>6114</v>
      </c>
    </row>
    <row r="780" spans="1:9" hidden="1">
      <c r="A780" t="s">
        <v>6109</v>
      </c>
      <c r="B780" t="s">
        <v>6119</v>
      </c>
      <c r="C780" s="31" t="s">
        <v>2660</v>
      </c>
      <c r="D780" s="1">
        <f t="shared" si="12"/>
        <v>49</v>
      </c>
      <c r="E780" t="s">
        <v>26</v>
      </c>
      <c r="F780" s="31" t="s">
        <v>3285</v>
      </c>
      <c r="G780" t="s">
        <v>3286</v>
      </c>
      <c r="H780" t="s">
        <v>6113</v>
      </c>
      <c r="I780" t="s">
        <v>6114</v>
      </c>
    </row>
    <row r="781" spans="1:9" hidden="1">
      <c r="A781" t="s">
        <v>6109</v>
      </c>
      <c r="B781" t="s">
        <v>6119</v>
      </c>
      <c r="C781" s="31" t="s">
        <v>2660</v>
      </c>
      <c r="D781" s="1">
        <f t="shared" si="12"/>
        <v>49</v>
      </c>
      <c r="E781" t="s">
        <v>26</v>
      </c>
      <c r="F781" s="31" t="s">
        <v>3287</v>
      </c>
      <c r="G781" t="s">
        <v>3288</v>
      </c>
      <c r="H781" t="s">
        <v>6113</v>
      </c>
      <c r="I781" t="s">
        <v>6114</v>
      </c>
    </row>
    <row r="782" spans="1:9" hidden="1">
      <c r="A782" t="s">
        <v>6109</v>
      </c>
      <c r="B782" t="s">
        <v>6119</v>
      </c>
      <c r="C782" s="31" t="s">
        <v>2660</v>
      </c>
      <c r="D782" s="1">
        <f t="shared" si="12"/>
        <v>49</v>
      </c>
      <c r="E782" t="s">
        <v>26</v>
      </c>
      <c r="F782" s="31" t="s">
        <v>4084</v>
      </c>
      <c r="G782" t="s">
        <v>4085</v>
      </c>
      <c r="H782" t="s">
        <v>6113</v>
      </c>
      <c r="I782" t="s">
        <v>6114</v>
      </c>
    </row>
    <row r="783" spans="1:9" hidden="1">
      <c r="A783" t="s">
        <v>6109</v>
      </c>
      <c r="B783" t="s">
        <v>6117</v>
      </c>
      <c r="C783" s="31" t="s">
        <v>2665</v>
      </c>
      <c r="D783" s="1">
        <f t="shared" si="12"/>
        <v>49</v>
      </c>
      <c r="E783" t="s">
        <v>22</v>
      </c>
      <c r="F783" s="31" t="s">
        <v>3307</v>
      </c>
      <c r="G783" t="s">
        <v>3308</v>
      </c>
      <c r="H783" t="s">
        <v>6113</v>
      </c>
      <c r="I783" t="s">
        <v>6114</v>
      </c>
    </row>
    <row r="784" spans="1:9" hidden="1">
      <c r="A784" t="s">
        <v>6109</v>
      </c>
      <c r="B784" t="s">
        <v>6119</v>
      </c>
      <c r="C784" s="31" t="s">
        <v>2673</v>
      </c>
      <c r="D784" s="1">
        <f t="shared" si="12"/>
        <v>51</v>
      </c>
      <c r="E784" t="s">
        <v>714</v>
      </c>
      <c r="F784" s="31" t="s">
        <v>3307</v>
      </c>
      <c r="G784" t="s">
        <v>3308</v>
      </c>
      <c r="H784" t="s">
        <v>6113</v>
      </c>
      <c r="I784" t="s">
        <v>6114</v>
      </c>
    </row>
    <row r="785" spans="1:9" hidden="1">
      <c r="A785" t="s">
        <v>6109</v>
      </c>
      <c r="B785" t="s">
        <v>6120</v>
      </c>
      <c r="C785" s="31" t="s">
        <v>2749</v>
      </c>
      <c r="D785" s="1">
        <f t="shared" si="12"/>
        <v>51</v>
      </c>
      <c r="E785" t="s">
        <v>740</v>
      </c>
      <c r="F785" s="31" t="s">
        <v>3245</v>
      </c>
      <c r="G785" t="s">
        <v>3246</v>
      </c>
      <c r="H785" t="s">
        <v>6113</v>
      </c>
      <c r="I785" t="s">
        <v>6114</v>
      </c>
    </row>
    <row r="786" spans="1:9" hidden="1">
      <c r="A786" t="s">
        <v>6109</v>
      </c>
      <c r="B786" t="s">
        <v>6120</v>
      </c>
      <c r="C786" s="31" t="s">
        <v>2750</v>
      </c>
      <c r="D786" s="1">
        <f t="shared" si="12"/>
        <v>51</v>
      </c>
      <c r="E786" t="s">
        <v>764</v>
      </c>
      <c r="F786" s="31" t="s">
        <v>3307</v>
      </c>
      <c r="G786" t="s">
        <v>3308</v>
      </c>
      <c r="H786" t="s">
        <v>6113</v>
      </c>
      <c r="I786" t="s">
        <v>6114</v>
      </c>
    </row>
    <row r="787" spans="1:9" hidden="1">
      <c r="A787" t="s">
        <v>6109</v>
      </c>
      <c r="B787" t="s">
        <v>6120</v>
      </c>
      <c r="C787" s="31" t="s">
        <v>2751</v>
      </c>
      <c r="D787" s="1">
        <f t="shared" si="12"/>
        <v>51</v>
      </c>
      <c r="E787" t="s">
        <v>80</v>
      </c>
      <c r="F787" s="31" t="s">
        <v>6134</v>
      </c>
      <c r="G787" t="s">
        <v>6135</v>
      </c>
      <c r="H787" t="s">
        <v>6113</v>
      </c>
      <c r="I787" t="s">
        <v>6114</v>
      </c>
    </row>
    <row r="788" spans="1:9" hidden="1">
      <c r="A788" t="s">
        <v>6109</v>
      </c>
      <c r="B788" t="s">
        <v>6119</v>
      </c>
      <c r="C788" s="31" t="s">
        <v>2751</v>
      </c>
      <c r="D788" s="1">
        <f t="shared" si="12"/>
        <v>51</v>
      </c>
      <c r="E788" t="s">
        <v>80</v>
      </c>
      <c r="F788" s="31" t="s">
        <v>6134</v>
      </c>
      <c r="G788" t="s">
        <v>6135</v>
      </c>
      <c r="H788" t="s">
        <v>6113</v>
      </c>
      <c r="I788" t="s">
        <v>6114</v>
      </c>
    </row>
    <row r="789" spans="1:9" hidden="1">
      <c r="A789" t="s">
        <v>6109</v>
      </c>
      <c r="B789" t="s">
        <v>6120</v>
      </c>
      <c r="C789" s="31" t="s">
        <v>2751</v>
      </c>
      <c r="D789" s="1">
        <f t="shared" si="12"/>
        <v>51</v>
      </c>
      <c r="E789" t="s">
        <v>80</v>
      </c>
      <c r="F789" s="31" t="s">
        <v>6138</v>
      </c>
      <c r="G789" t="s">
        <v>6139</v>
      </c>
      <c r="H789" t="s">
        <v>6113</v>
      </c>
      <c r="I789" t="s">
        <v>6114</v>
      </c>
    </row>
    <row r="790" spans="1:9" hidden="1">
      <c r="A790" t="s">
        <v>6109</v>
      </c>
      <c r="B790" t="s">
        <v>6119</v>
      </c>
      <c r="C790" s="31" t="s">
        <v>2753</v>
      </c>
      <c r="D790" s="1">
        <f t="shared" si="12"/>
        <v>51</v>
      </c>
      <c r="E790" t="s">
        <v>330</v>
      </c>
      <c r="F790" s="31" t="s">
        <v>3452</v>
      </c>
      <c r="G790" t="s">
        <v>3453</v>
      </c>
      <c r="H790" t="s">
        <v>6113</v>
      </c>
      <c r="I790" t="s">
        <v>6114</v>
      </c>
    </row>
    <row r="791" spans="1:9" hidden="1">
      <c r="A791" t="s">
        <v>6109</v>
      </c>
      <c r="B791" t="s">
        <v>6119</v>
      </c>
      <c r="C791" s="31" t="s">
        <v>2755</v>
      </c>
      <c r="D791" s="1">
        <f t="shared" si="12"/>
        <v>51</v>
      </c>
      <c r="E791" t="s">
        <v>326</v>
      </c>
      <c r="F791" s="31" t="s">
        <v>6154</v>
      </c>
      <c r="G791" t="s">
        <v>6155</v>
      </c>
      <c r="H791" t="s">
        <v>6113</v>
      </c>
      <c r="I791" t="s">
        <v>6114</v>
      </c>
    </row>
    <row r="792" spans="1:9" hidden="1">
      <c r="A792" t="s">
        <v>6109</v>
      </c>
      <c r="B792" t="s">
        <v>6119</v>
      </c>
      <c r="C792" s="31" t="s">
        <v>2756</v>
      </c>
      <c r="D792" s="1">
        <f t="shared" si="12"/>
        <v>51</v>
      </c>
      <c r="E792" t="s">
        <v>20</v>
      </c>
      <c r="F792" s="31" t="s">
        <v>3307</v>
      </c>
      <c r="G792" t="s">
        <v>3308</v>
      </c>
      <c r="H792" t="s">
        <v>6113</v>
      </c>
      <c r="I792" t="s">
        <v>6114</v>
      </c>
    </row>
    <row r="793" spans="1:9" hidden="1">
      <c r="A793" t="s">
        <v>6109</v>
      </c>
      <c r="B793" t="s">
        <v>6119</v>
      </c>
      <c r="C793" s="31" t="s">
        <v>2759</v>
      </c>
      <c r="D793" s="1">
        <f t="shared" si="12"/>
        <v>51</v>
      </c>
      <c r="E793" t="s">
        <v>2758</v>
      </c>
      <c r="F793" s="31" t="s">
        <v>3307</v>
      </c>
      <c r="G793" t="s">
        <v>3308</v>
      </c>
      <c r="H793" t="s">
        <v>6113</v>
      </c>
      <c r="I793" t="s">
        <v>6114</v>
      </c>
    </row>
    <row r="794" spans="1:9" hidden="1">
      <c r="A794" t="s">
        <v>6109</v>
      </c>
      <c r="B794" t="s">
        <v>6117</v>
      </c>
      <c r="C794" s="31" t="s">
        <v>2855</v>
      </c>
      <c r="D794" s="1">
        <f t="shared" si="12"/>
        <v>53</v>
      </c>
      <c r="E794" t="s">
        <v>38</v>
      </c>
      <c r="F794" s="31" t="s">
        <v>3307</v>
      </c>
      <c r="G794" t="s">
        <v>3308</v>
      </c>
      <c r="H794" t="s">
        <v>6113</v>
      </c>
      <c r="I794" t="s">
        <v>6114</v>
      </c>
    </row>
    <row r="795" spans="1:9" hidden="1">
      <c r="A795" t="s">
        <v>6109</v>
      </c>
      <c r="B795" t="s">
        <v>6119</v>
      </c>
      <c r="C795" s="31" t="s">
        <v>2856</v>
      </c>
      <c r="D795" s="1">
        <f t="shared" si="12"/>
        <v>53</v>
      </c>
      <c r="E795" t="s">
        <v>100</v>
      </c>
      <c r="F795" s="31" t="s">
        <v>3307</v>
      </c>
      <c r="G795" t="s">
        <v>3308</v>
      </c>
      <c r="H795" t="s">
        <v>6113</v>
      </c>
      <c r="I795" t="s">
        <v>6114</v>
      </c>
    </row>
    <row r="796" spans="1:9" hidden="1">
      <c r="A796" t="s">
        <v>6109</v>
      </c>
      <c r="B796" t="s">
        <v>6118</v>
      </c>
      <c r="C796" s="31" t="s">
        <v>1926</v>
      </c>
      <c r="D796" s="1">
        <f t="shared" si="12"/>
        <v>15</v>
      </c>
      <c r="E796" t="s">
        <v>1694</v>
      </c>
      <c r="F796" s="31" t="s">
        <v>3576</v>
      </c>
      <c r="G796" t="s">
        <v>3577</v>
      </c>
      <c r="H796" t="s">
        <v>6113</v>
      </c>
      <c r="I796" t="s">
        <v>6114</v>
      </c>
    </row>
    <row r="797" spans="1:9" hidden="1">
      <c r="A797" t="s">
        <v>6109</v>
      </c>
      <c r="B797" t="s">
        <v>6118</v>
      </c>
      <c r="C797" s="31" t="s">
        <v>1926</v>
      </c>
      <c r="D797" s="1">
        <f t="shared" si="12"/>
        <v>15</v>
      </c>
      <c r="E797" t="s">
        <v>1694</v>
      </c>
      <c r="F797" s="31" t="s">
        <v>4901</v>
      </c>
      <c r="G797" t="s">
        <v>4902</v>
      </c>
      <c r="H797" t="s">
        <v>6113</v>
      </c>
      <c r="I797" t="s">
        <v>6114</v>
      </c>
    </row>
    <row r="798" spans="1:9" hidden="1">
      <c r="A798" t="s">
        <v>6109</v>
      </c>
      <c r="B798" t="s">
        <v>6118</v>
      </c>
      <c r="C798" s="31" t="s">
        <v>1934</v>
      </c>
      <c r="D798" s="1">
        <f t="shared" si="12"/>
        <v>15</v>
      </c>
      <c r="E798" t="s">
        <v>1933</v>
      </c>
      <c r="F798" s="31" t="s">
        <v>3576</v>
      </c>
      <c r="G798" t="s">
        <v>3577</v>
      </c>
      <c r="H798" t="s">
        <v>6113</v>
      </c>
      <c r="I798" t="s">
        <v>6114</v>
      </c>
    </row>
    <row r="799" spans="1:9" hidden="1">
      <c r="A799" t="s">
        <v>6109</v>
      </c>
      <c r="B799" t="s">
        <v>6118</v>
      </c>
      <c r="C799" s="31" t="s">
        <v>1934</v>
      </c>
      <c r="D799" s="1">
        <f t="shared" si="12"/>
        <v>15</v>
      </c>
      <c r="E799" t="s">
        <v>1933</v>
      </c>
      <c r="F799" s="31" t="s">
        <v>4901</v>
      </c>
      <c r="G799" t="s">
        <v>4902</v>
      </c>
      <c r="H799" t="s">
        <v>6113</v>
      </c>
      <c r="I799" t="s">
        <v>6114</v>
      </c>
    </row>
    <row r="800" spans="1:9" hidden="1">
      <c r="A800" t="s">
        <v>6109</v>
      </c>
      <c r="B800" t="s">
        <v>6118</v>
      </c>
      <c r="C800" s="31" t="s">
        <v>1994</v>
      </c>
      <c r="D800" s="1">
        <f t="shared" si="12"/>
        <v>19</v>
      </c>
      <c r="E800" t="s">
        <v>1993</v>
      </c>
      <c r="F800" s="31" t="s">
        <v>3518</v>
      </c>
      <c r="G800" t="s">
        <v>3519</v>
      </c>
      <c r="H800" t="s">
        <v>6113</v>
      </c>
      <c r="I800" t="s">
        <v>6114</v>
      </c>
    </row>
    <row r="801" spans="1:9" hidden="1">
      <c r="A801" t="s">
        <v>6109</v>
      </c>
      <c r="B801" t="s">
        <v>6118</v>
      </c>
      <c r="C801" s="31" t="s">
        <v>1994</v>
      </c>
      <c r="D801" s="1">
        <f t="shared" si="12"/>
        <v>19</v>
      </c>
      <c r="E801" t="s">
        <v>1993</v>
      </c>
      <c r="F801" s="31" t="s">
        <v>4973</v>
      </c>
      <c r="G801" t="s">
        <v>4974</v>
      </c>
      <c r="H801" t="s">
        <v>6113</v>
      </c>
      <c r="I801" t="s">
        <v>6114</v>
      </c>
    </row>
    <row r="802" spans="1:9" hidden="1">
      <c r="A802" t="s">
        <v>6109</v>
      </c>
      <c r="B802" t="s">
        <v>6118</v>
      </c>
      <c r="C802" s="31" t="s">
        <v>1994</v>
      </c>
      <c r="D802" s="1">
        <f t="shared" si="12"/>
        <v>19</v>
      </c>
      <c r="E802" t="s">
        <v>1993</v>
      </c>
      <c r="F802" s="31" t="s">
        <v>4979</v>
      </c>
      <c r="G802" t="s">
        <v>4980</v>
      </c>
      <c r="H802" t="s">
        <v>6113</v>
      </c>
      <c r="I802" t="s">
        <v>6114</v>
      </c>
    </row>
    <row r="803" spans="1:9" hidden="1">
      <c r="A803" t="s">
        <v>6109</v>
      </c>
      <c r="B803" t="s">
        <v>6118</v>
      </c>
      <c r="C803" s="31" t="s">
        <v>1994</v>
      </c>
      <c r="D803" s="1">
        <f t="shared" si="12"/>
        <v>19</v>
      </c>
      <c r="E803" t="s">
        <v>1993</v>
      </c>
      <c r="F803" s="31" t="s">
        <v>4414</v>
      </c>
      <c r="G803" t="s">
        <v>4415</v>
      </c>
      <c r="H803" t="s">
        <v>6113</v>
      </c>
      <c r="I803" t="s">
        <v>6114</v>
      </c>
    </row>
    <row r="804" spans="1:9" hidden="1">
      <c r="A804" t="s">
        <v>6109</v>
      </c>
      <c r="B804" t="s">
        <v>6120</v>
      </c>
      <c r="C804" s="31" t="s">
        <v>1996</v>
      </c>
      <c r="D804" s="1">
        <f t="shared" si="12"/>
        <v>19</v>
      </c>
      <c r="E804" t="s">
        <v>1590</v>
      </c>
      <c r="F804" s="31" t="s">
        <v>3064</v>
      </c>
      <c r="G804" t="s">
        <v>3065</v>
      </c>
      <c r="H804" t="s">
        <v>6113</v>
      </c>
      <c r="I804" t="s">
        <v>6114</v>
      </c>
    </row>
    <row r="805" spans="1:9" hidden="1">
      <c r="A805" t="s">
        <v>6109</v>
      </c>
      <c r="B805" t="s">
        <v>6118</v>
      </c>
      <c r="C805" s="31" t="s">
        <v>2005</v>
      </c>
      <c r="D805" s="1">
        <f t="shared" si="12"/>
        <v>19</v>
      </c>
      <c r="E805" t="s">
        <v>2004</v>
      </c>
      <c r="F805" s="31" t="s">
        <v>4414</v>
      </c>
      <c r="G805" t="s">
        <v>4415</v>
      </c>
      <c r="H805" t="s">
        <v>6113</v>
      </c>
      <c r="I805" t="s">
        <v>6114</v>
      </c>
    </row>
    <row r="806" spans="1:9" hidden="1">
      <c r="A806" t="s">
        <v>6109</v>
      </c>
      <c r="B806" t="s">
        <v>6118</v>
      </c>
      <c r="C806" s="31" t="s">
        <v>2005</v>
      </c>
      <c r="D806" s="1">
        <f t="shared" si="12"/>
        <v>19</v>
      </c>
      <c r="E806" t="s">
        <v>2004</v>
      </c>
      <c r="F806" s="31" t="s">
        <v>3580</v>
      </c>
      <c r="G806" t="s">
        <v>3581</v>
      </c>
      <c r="H806" t="s">
        <v>6113</v>
      </c>
      <c r="I806" t="s">
        <v>6114</v>
      </c>
    </row>
    <row r="807" spans="1:9" hidden="1">
      <c r="A807" t="s">
        <v>6109</v>
      </c>
      <c r="B807" t="s">
        <v>6118</v>
      </c>
      <c r="C807" s="31" t="s">
        <v>2005</v>
      </c>
      <c r="D807" s="1">
        <f t="shared" si="12"/>
        <v>19</v>
      </c>
      <c r="E807" t="s">
        <v>2004</v>
      </c>
      <c r="F807" s="31" t="s">
        <v>3082</v>
      </c>
      <c r="G807" t="s">
        <v>3083</v>
      </c>
      <c r="H807" t="s">
        <v>6113</v>
      </c>
      <c r="I807" t="s">
        <v>6114</v>
      </c>
    </row>
    <row r="808" spans="1:9" hidden="1">
      <c r="A808" t="s">
        <v>6109</v>
      </c>
      <c r="B808" t="s">
        <v>6118</v>
      </c>
      <c r="C808" s="31" t="s">
        <v>2022</v>
      </c>
      <c r="D808" s="1">
        <f t="shared" si="12"/>
        <v>19</v>
      </c>
      <c r="E808" t="s">
        <v>2021</v>
      </c>
      <c r="F808" s="31" t="s">
        <v>6156</v>
      </c>
      <c r="G808" t="s">
        <v>6157</v>
      </c>
      <c r="H808" t="s">
        <v>6113</v>
      </c>
      <c r="I808" t="s">
        <v>6114</v>
      </c>
    </row>
    <row r="809" spans="1:9" hidden="1">
      <c r="A809" t="s">
        <v>6109</v>
      </c>
      <c r="B809" t="s">
        <v>6121</v>
      </c>
      <c r="C809" s="31" t="s">
        <v>2022</v>
      </c>
      <c r="D809" s="1">
        <f t="shared" si="12"/>
        <v>19</v>
      </c>
      <c r="E809" t="s">
        <v>2021</v>
      </c>
      <c r="F809" s="31" t="s">
        <v>4025</v>
      </c>
      <c r="G809" t="s">
        <v>4026</v>
      </c>
      <c r="H809" t="s">
        <v>6113</v>
      </c>
      <c r="I809" t="s">
        <v>6114</v>
      </c>
    </row>
    <row r="810" spans="1:9" hidden="1">
      <c r="A810" t="s">
        <v>6109</v>
      </c>
      <c r="B810" t="s">
        <v>6118</v>
      </c>
      <c r="C810" s="31" t="s">
        <v>2027</v>
      </c>
      <c r="D810" s="1">
        <f t="shared" si="12"/>
        <v>19</v>
      </c>
      <c r="E810" t="s">
        <v>630</v>
      </c>
      <c r="F810" s="31" t="s">
        <v>3241</v>
      </c>
      <c r="G810" t="s">
        <v>3242</v>
      </c>
      <c r="H810" t="s">
        <v>6113</v>
      </c>
      <c r="I810" t="s">
        <v>6114</v>
      </c>
    </row>
    <row r="811" spans="1:9" hidden="1">
      <c r="A811" t="s">
        <v>6109</v>
      </c>
      <c r="B811" t="s">
        <v>6118</v>
      </c>
      <c r="C811" s="31" t="s">
        <v>2027</v>
      </c>
      <c r="D811" s="1">
        <f t="shared" si="12"/>
        <v>19</v>
      </c>
      <c r="E811" t="s">
        <v>630</v>
      </c>
      <c r="F811" s="31" t="s">
        <v>3452</v>
      </c>
      <c r="G811" t="s">
        <v>3453</v>
      </c>
      <c r="H811" t="s">
        <v>6113</v>
      </c>
      <c r="I811" t="s">
        <v>6114</v>
      </c>
    </row>
    <row r="812" spans="1:9" hidden="1">
      <c r="A812" t="s">
        <v>6109</v>
      </c>
      <c r="B812" t="s">
        <v>6118</v>
      </c>
      <c r="C812" s="31" t="s">
        <v>2027</v>
      </c>
      <c r="D812" s="1">
        <f t="shared" si="12"/>
        <v>19</v>
      </c>
      <c r="E812" t="s">
        <v>630</v>
      </c>
      <c r="F812" s="31" t="s">
        <v>6128</v>
      </c>
      <c r="G812" t="s">
        <v>6129</v>
      </c>
      <c r="H812" t="s">
        <v>6113</v>
      </c>
      <c r="I812" t="s">
        <v>6114</v>
      </c>
    </row>
    <row r="813" spans="1:9" hidden="1">
      <c r="A813" t="s">
        <v>6109</v>
      </c>
      <c r="B813" t="s">
        <v>6118</v>
      </c>
      <c r="C813" s="31" t="s">
        <v>2027</v>
      </c>
      <c r="D813" s="1">
        <f t="shared" si="12"/>
        <v>19</v>
      </c>
      <c r="E813" t="s">
        <v>630</v>
      </c>
      <c r="F813" s="31" t="s">
        <v>3141</v>
      </c>
      <c r="G813" t="s">
        <v>3142</v>
      </c>
      <c r="H813" t="s">
        <v>6113</v>
      </c>
      <c r="I813" t="s">
        <v>6114</v>
      </c>
    </row>
    <row r="814" spans="1:9" hidden="1">
      <c r="A814" t="s">
        <v>6109</v>
      </c>
      <c r="B814" t="s">
        <v>6118</v>
      </c>
      <c r="C814" s="31" t="s">
        <v>2027</v>
      </c>
      <c r="D814" s="1">
        <f t="shared" si="12"/>
        <v>19</v>
      </c>
      <c r="E814" t="s">
        <v>630</v>
      </c>
      <c r="F814" s="31" t="s">
        <v>3253</v>
      </c>
      <c r="G814" t="s">
        <v>3254</v>
      </c>
      <c r="H814" t="s">
        <v>6113</v>
      </c>
      <c r="I814" t="s">
        <v>6114</v>
      </c>
    </row>
    <row r="815" spans="1:9" hidden="1">
      <c r="A815" t="s">
        <v>6109</v>
      </c>
      <c r="B815" t="s">
        <v>6118</v>
      </c>
      <c r="C815" s="31" t="s">
        <v>2027</v>
      </c>
      <c r="D815" s="1">
        <f t="shared" si="12"/>
        <v>19</v>
      </c>
      <c r="E815" t="s">
        <v>630</v>
      </c>
      <c r="F815" s="31" t="s">
        <v>4025</v>
      </c>
      <c r="G815" t="s">
        <v>4026</v>
      </c>
      <c r="H815" t="s">
        <v>6113</v>
      </c>
      <c r="I815" t="s">
        <v>6114</v>
      </c>
    </row>
    <row r="816" spans="1:9" hidden="1">
      <c r="A816" t="s">
        <v>6109</v>
      </c>
      <c r="B816" t="s">
        <v>6118</v>
      </c>
      <c r="C816" s="31" t="s">
        <v>2027</v>
      </c>
      <c r="D816" s="1">
        <f t="shared" si="12"/>
        <v>19</v>
      </c>
      <c r="E816" t="s">
        <v>630</v>
      </c>
      <c r="F816" s="31" t="s">
        <v>3598</v>
      </c>
      <c r="G816" t="s">
        <v>3599</v>
      </c>
      <c r="H816" t="s">
        <v>6113</v>
      </c>
      <c r="I816" t="s">
        <v>6114</v>
      </c>
    </row>
    <row r="817" spans="1:9" hidden="1">
      <c r="A817" t="s">
        <v>6109</v>
      </c>
      <c r="B817" t="s">
        <v>6118</v>
      </c>
      <c r="C817" s="31" t="s">
        <v>2027</v>
      </c>
      <c r="D817" s="1">
        <f t="shared" si="12"/>
        <v>19</v>
      </c>
      <c r="E817" t="s">
        <v>630</v>
      </c>
      <c r="F817" s="31" t="s">
        <v>4323</v>
      </c>
      <c r="G817" t="s">
        <v>4324</v>
      </c>
      <c r="H817" t="s">
        <v>6113</v>
      </c>
      <c r="I817" t="s">
        <v>6114</v>
      </c>
    </row>
    <row r="818" spans="1:9" hidden="1">
      <c r="A818" t="s">
        <v>6109</v>
      </c>
      <c r="B818" t="s">
        <v>6118</v>
      </c>
      <c r="C818" s="31" t="s">
        <v>2027</v>
      </c>
      <c r="D818" s="1">
        <f t="shared" si="12"/>
        <v>19</v>
      </c>
      <c r="E818" t="s">
        <v>630</v>
      </c>
      <c r="F818" s="31" t="s">
        <v>3227</v>
      </c>
      <c r="G818" t="s">
        <v>3228</v>
      </c>
      <c r="H818" t="s">
        <v>6113</v>
      </c>
      <c r="I818" t="s">
        <v>6114</v>
      </c>
    </row>
    <row r="819" spans="1:9" hidden="1">
      <c r="A819" t="s">
        <v>6109</v>
      </c>
      <c r="B819" t="s">
        <v>6118</v>
      </c>
      <c r="C819" s="31" t="s">
        <v>2027</v>
      </c>
      <c r="D819" s="1">
        <f t="shared" si="12"/>
        <v>19</v>
      </c>
      <c r="E819" t="s">
        <v>630</v>
      </c>
      <c r="F819" s="31" t="s">
        <v>3614</v>
      </c>
      <c r="G819" t="s">
        <v>3615</v>
      </c>
      <c r="H819" t="s">
        <v>6113</v>
      </c>
      <c r="I819" t="s">
        <v>6114</v>
      </c>
    </row>
    <row r="820" spans="1:9" hidden="1">
      <c r="A820" t="s">
        <v>6109</v>
      </c>
      <c r="B820" t="s">
        <v>6118</v>
      </c>
      <c r="C820" s="31" t="s">
        <v>2027</v>
      </c>
      <c r="D820" s="1">
        <f t="shared" si="12"/>
        <v>19</v>
      </c>
      <c r="E820" t="s">
        <v>630</v>
      </c>
      <c r="F820" s="31" t="s">
        <v>3616</v>
      </c>
      <c r="G820" t="s">
        <v>3617</v>
      </c>
      <c r="H820" t="s">
        <v>6113</v>
      </c>
      <c r="I820" t="s">
        <v>6114</v>
      </c>
    </row>
    <row r="821" spans="1:9" hidden="1">
      <c r="A821" t="s">
        <v>6109</v>
      </c>
      <c r="B821" t="s">
        <v>6117</v>
      </c>
      <c r="C821" s="31" t="s">
        <v>2028</v>
      </c>
      <c r="D821" s="1">
        <f t="shared" si="12"/>
        <v>19</v>
      </c>
      <c r="E821" t="s">
        <v>758</v>
      </c>
      <c r="F821" s="31" t="s">
        <v>6130</v>
      </c>
      <c r="G821" t="s">
        <v>6131</v>
      </c>
      <c r="H821" t="s">
        <v>6113</v>
      </c>
      <c r="I821" t="s">
        <v>6114</v>
      </c>
    </row>
    <row r="822" spans="1:9" hidden="1">
      <c r="A822" t="s">
        <v>6109</v>
      </c>
      <c r="B822" t="s">
        <v>6117</v>
      </c>
      <c r="C822" s="31" t="s">
        <v>2028</v>
      </c>
      <c r="D822" s="1">
        <f t="shared" si="12"/>
        <v>19</v>
      </c>
      <c r="E822" t="s">
        <v>758</v>
      </c>
      <c r="F822" s="31" t="s">
        <v>6154</v>
      </c>
      <c r="G822" t="s">
        <v>6155</v>
      </c>
      <c r="H822" t="s">
        <v>6113</v>
      </c>
      <c r="I822" t="s">
        <v>6114</v>
      </c>
    </row>
    <row r="823" spans="1:9" hidden="1">
      <c r="A823" t="s">
        <v>6109</v>
      </c>
      <c r="B823" t="s">
        <v>6117</v>
      </c>
      <c r="C823" s="31" t="s">
        <v>2028</v>
      </c>
      <c r="D823" s="1">
        <f t="shared" si="12"/>
        <v>19</v>
      </c>
      <c r="E823" t="s">
        <v>758</v>
      </c>
      <c r="F823" s="31" t="s">
        <v>6158</v>
      </c>
      <c r="G823" t="s">
        <v>6159</v>
      </c>
      <c r="H823" t="s">
        <v>6113</v>
      </c>
      <c r="I823" t="s">
        <v>6114</v>
      </c>
    </row>
    <row r="824" spans="1:9" hidden="1">
      <c r="A824" t="s">
        <v>6109</v>
      </c>
      <c r="B824" t="s">
        <v>6118</v>
      </c>
      <c r="C824" s="31" t="s">
        <v>2028</v>
      </c>
      <c r="D824" s="1">
        <f t="shared" si="12"/>
        <v>19</v>
      </c>
      <c r="E824" t="s">
        <v>758</v>
      </c>
      <c r="F824" s="31" t="s">
        <v>3600</v>
      </c>
      <c r="G824" t="s">
        <v>3601</v>
      </c>
      <c r="H824" t="s">
        <v>6113</v>
      </c>
      <c r="I824" t="s">
        <v>6114</v>
      </c>
    </row>
    <row r="825" spans="1:9" hidden="1">
      <c r="A825" t="s">
        <v>6109</v>
      </c>
      <c r="B825" t="s">
        <v>6118</v>
      </c>
      <c r="C825" s="31" t="s">
        <v>2028</v>
      </c>
      <c r="D825" s="1">
        <f t="shared" si="12"/>
        <v>19</v>
      </c>
      <c r="E825" t="s">
        <v>758</v>
      </c>
      <c r="F825" s="31" t="s">
        <v>3612</v>
      </c>
      <c r="G825" t="s">
        <v>3613</v>
      </c>
      <c r="H825" t="s">
        <v>6113</v>
      </c>
      <c r="I825" t="s">
        <v>6114</v>
      </c>
    </row>
    <row r="826" spans="1:9" hidden="1">
      <c r="A826" t="s">
        <v>6109</v>
      </c>
      <c r="B826" t="s">
        <v>6118</v>
      </c>
      <c r="C826" s="31" t="s">
        <v>2028</v>
      </c>
      <c r="D826" s="1">
        <f t="shared" si="12"/>
        <v>19</v>
      </c>
      <c r="E826" t="s">
        <v>758</v>
      </c>
      <c r="F826" s="31" t="s">
        <v>3614</v>
      </c>
      <c r="G826" t="s">
        <v>3615</v>
      </c>
      <c r="H826" t="s">
        <v>6113</v>
      </c>
      <c r="I826" t="s">
        <v>6114</v>
      </c>
    </row>
    <row r="827" spans="1:9" hidden="1">
      <c r="A827" t="s">
        <v>6109</v>
      </c>
      <c r="B827" t="s">
        <v>6118</v>
      </c>
      <c r="C827" s="31" t="s">
        <v>2028</v>
      </c>
      <c r="D827" s="1">
        <f t="shared" si="12"/>
        <v>19</v>
      </c>
      <c r="E827" t="s">
        <v>758</v>
      </c>
      <c r="F827" s="31" t="s">
        <v>3616</v>
      </c>
      <c r="G827" t="s">
        <v>3617</v>
      </c>
      <c r="H827" t="s">
        <v>6113</v>
      </c>
      <c r="I827" t="s">
        <v>6114</v>
      </c>
    </row>
    <row r="828" spans="1:9" hidden="1">
      <c r="A828" t="s">
        <v>6109</v>
      </c>
      <c r="B828" t="s">
        <v>6119</v>
      </c>
      <c r="C828" s="31" t="s">
        <v>2472</v>
      </c>
      <c r="D828" s="1">
        <f t="shared" si="12"/>
        <v>43</v>
      </c>
      <c r="E828" t="s">
        <v>2471</v>
      </c>
      <c r="F828" s="31" t="s">
        <v>3966</v>
      </c>
      <c r="G828" t="s">
        <v>3967</v>
      </c>
      <c r="H828" t="s">
        <v>6113</v>
      </c>
      <c r="I828" t="s">
        <v>6114</v>
      </c>
    </row>
    <row r="829" spans="1:9" hidden="1">
      <c r="A829" t="s">
        <v>6109</v>
      </c>
      <c r="B829" t="s">
        <v>6110</v>
      </c>
      <c r="C829" s="31" t="s">
        <v>1994</v>
      </c>
      <c r="D829" s="1">
        <f t="shared" si="12"/>
        <v>19</v>
      </c>
      <c r="E829" t="s">
        <v>1993</v>
      </c>
      <c r="F829" s="31" t="s">
        <v>3518</v>
      </c>
      <c r="G829" t="s">
        <v>3519</v>
      </c>
      <c r="H829" t="s">
        <v>6113</v>
      </c>
      <c r="I829" t="s">
        <v>6114</v>
      </c>
    </row>
    <row r="830" spans="1:9" hidden="1">
      <c r="A830" t="s">
        <v>6109</v>
      </c>
      <c r="B830" t="s">
        <v>6110</v>
      </c>
      <c r="C830" s="31" t="s">
        <v>1994</v>
      </c>
      <c r="D830" s="1">
        <f t="shared" si="12"/>
        <v>19</v>
      </c>
      <c r="E830" t="s">
        <v>1993</v>
      </c>
      <c r="F830" s="31" t="s">
        <v>4973</v>
      </c>
      <c r="G830" t="s">
        <v>4974</v>
      </c>
      <c r="H830" t="s">
        <v>6113</v>
      </c>
      <c r="I830" t="s">
        <v>6114</v>
      </c>
    </row>
    <row r="831" spans="1:9" hidden="1">
      <c r="A831" t="s">
        <v>6109</v>
      </c>
      <c r="B831" t="s">
        <v>6110</v>
      </c>
      <c r="C831" s="31" t="s">
        <v>1994</v>
      </c>
      <c r="D831" s="1">
        <f t="shared" si="12"/>
        <v>19</v>
      </c>
      <c r="E831" t="s">
        <v>1993</v>
      </c>
      <c r="F831" s="31" t="s">
        <v>4979</v>
      </c>
      <c r="G831" t="s">
        <v>4980</v>
      </c>
      <c r="H831" t="s">
        <v>6113</v>
      </c>
      <c r="I831" t="s">
        <v>6114</v>
      </c>
    </row>
    <row r="832" spans="1:9" hidden="1">
      <c r="A832" t="s">
        <v>6109</v>
      </c>
      <c r="B832" t="s">
        <v>6110</v>
      </c>
      <c r="C832" s="31" t="s">
        <v>1994</v>
      </c>
      <c r="D832" s="1">
        <f t="shared" si="12"/>
        <v>19</v>
      </c>
      <c r="E832" t="s">
        <v>1993</v>
      </c>
      <c r="F832" s="31" t="s">
        <v>4414</v>
      </c>
      <c r="G832" t="s">
        <v>4415</v>
      </c>
      <c r="H832" t="s">
        <v>6113</v>
      </c>
      <c r="I832" t="s">
        <v>6114</v>
      </c>
    </row>
    <row r="833" spans="1:9" hidden="1">
      <c r="A833" t="s">
        <v>6109</v>
      </c>
      <c r="B833" t="s">
        <v>6110</v>
      </c>
      <c r="C833" s="31" t="s">
        <v>2005</v>
      </c>
      <c r="D833" s="1">
        <f t="shared" si="12"/>
        <v>19</v>
      </c>
      <c r="E833" t="s">
        <v>2004</v>
      </c>
      <c r="F833" s="31" t="s">
        <v>4414</v>
      </c>
      <c r="G833" t="s">
        <v>4415</v>
      </c>
      <c r="H833" t="s">
        <v>6113</v>
      </c>
      <c r="I833" t="s">
        <v>6114</v>
      </c>
    </row>
    <row r="834" spans="1:9" hidden="1">
      <c r="A834" t="s">
        <v>6109</v>
      </c>
      <c r="B834" t="s">
        <v>6110</v>
      </c>
      <c r="C834" s="31" t="s">
        <v>2005</v>
      </c>
      <c r="D834" s="1">
        <f t="shared" si="12"/>
        <v>19</v>
      </c>
      <c r="E834" t="s">
        <v>2004</v>
      </c>
      <c r="F834" s="31" t="s">
        <v>3580</v>
      </c>
      <c r="G834" t="s">
        <v>3581</v>
      </c>
      <c r="H834" t="s">
        <v>6113</v>
      </c>
      <c r="I834" t="s">
        <v>6114</v>
      </c>
    </row>
    <row r="835" spans="1:9" hidden="1">
      <c r="A835" t="s">
        <v>6109</v>
      </c>
      <c r="B835" t="s">
        <v>6110</v>
      </c>
      <c r="C835" s="31" t="s">
        <v>2005</v>
      </c>
      <c r="D835" s="1">
        <f t="shared" si="12"/>
        <v>19</v>
      </c>
      <c r="E835" t="s">
        <v>2004</v>
      </c>
      <c r="F835" s="31" t="s">
        <v>3082</v>
      </c>
      <c r="G835" t="s">
        <v>3083</v>
      </c>
      <c r="H835" t="s">
        <v>6113</v>
      </c>
      <c r="I835" t="s">
        <v>6114</v>
      </c>
    </row>
    <row r="836" spans="1:9" hidden="1">
      <c r="A836" t="s">
        <v>6109</v>
      </c>
      <c r="B836" t="s">
        <v>6110</v>
      </c>
      <c r="C836" s="31" t="s">
        <v>2022</v>
      </c>
      <c r="D836" s="1">
        <f t="shared" ref="D836:D899" si="13">VALUE(LEFT(C836,2))</f>
        <v>19</v>
      </c>
      <c r="E836" t="s">
        <v>2021</v>
      </c>
      <c r="F836" s="31" t="s">
        <v>6156</v>
      </c>
      <c r="G836" t="s">
        <v>6157</v>
      </c>
      <c r="H836" t="s">
        <v>6113</v>
      </c>
      <c r="I836" t="s">
        <v>6114</v>
      </c>
    </row>
    <row r="837" spans="1:9" hidden="1">
      <c r="A837" t="s">
        <v>6109</v>
      </c>
      <c r="B837" t="s">
        <v>6118</v>
      </c>
      <c r="C837" s="31" t="s">
        <v>2028</v>
      </c>
      <c r="D837" s="1">
        <f t="shared" si="13"/>
        <v>19</v>
      </c>
      <c r="E837" t="s">
        <v>758</v>
      </c>
      <c r="F837" s="31" t="s">
        <v>6130</v>
      </c>
      <c r="G837" t="s">
        <v>6131</v>
      </c>
      <c r="H837" t="s">
        <v>6113</v>
      </c>
      <c r="I837" t="s">
        <v>6114</v>
      </c>
    </row>
    <row r="838" spans="1:9" hidden="1">
      <c r="A838" t="s">
        <v>6109</v>
      </c>
      <c r="B838" t="s">
        <v>6110</v>
      </c>
      <c r="C838" s="31" t="s">
        <v>2342</v>
      </c>
      <c r="D838" s="1">
        <f t="shared" si="13"/>
        <v>33</v>
      </c>
      <c r="E838" t="s">
        <v>204</v>
      </c>
      <c r="F838" s="31" t="s">
        <v>5889</v>
      </c>
      <c r="G838" t="s">
        <v>5890</v>
      </c>
      <c r="H838" t="s">
        <v>6113</v>
      </c>
      <c r="I838" t="s">
        <v>6114</v>
      </c>
    </row>
    <row r="839" spans="1:9" hidden="1">
      <c r="A839" t="s">
        <v>6109</v>
      </c>
      <c r="B839" t="s">
        <v>6118</v>
      </c>
      <c r="C839" s="31" t="s">
        <v>1926</v>
      </c>
      <c r="D839" s="1">
        <f t="shared" si="13"/>
        <v>15</v>
      </c>
      <c r="E839" t="s">
        <v>1694</v>
      </c>
      <c r="F839" s="31" t="s">
        <v>4222</v>
      </c>
      <c r="G839" t="s">
        <v>4223</v>
      </c>
      <c r="H839" t="s">
        <v>6113</v>
      </c>
      <c r="I839" t="s">
        <v>6114</v>
      </c>
    </row>
    <row r="840" spans="1:9" hidden="1">
      <c r="A840" t="s">
        <v>6109</v>
      </c>
      <c r="B840" t="s">
        <v>6118</v>
      </c>
      <c r="C840" s="31" t="s">
        <v>1926</v>
      </c>
      <c r="D840" s="1">
        <f t="shared" si="13"/>
        <v>15</v>
      </c>
      <c r="E840" t="s">
        <v>1694</v>
      </c>
      <c r="F840" s="31" t="s">
        <v>4222</v>
      </c>
      <c r="G840" t="s">
        <v>4223</v>
      </c>
      <c r="H840" t="s">
        <v>6113</v>
      </c>
      <c r="I840" t="s">
        <v>6114</v>
      </c>
    </row>
    <row r="841" spans="1:9" hidden="1">
      <c r="A841" t="s">
        <v>3970</v>
      </c>
      <c r="B841" t="s">
        <v>3971</v>
      </c>
      <c r="C841" s="31" t="s">
        <v>1830</v>
      </c>
      <c r="D841" s="1">
        <f t="shared" si="13"/>
        <v>11</v>
      </c>
      <c r="E841" t="s">
        <v>438</v>
      </c>
      <c r="F841" s="31" t="s">
        <v>3972</v>
      </c>
      <c r="G841" t="s">
        <v>3973</v>
      </c>
      <c r="H841" t="s">
        <v>3974</v>
      </c>
      <c r="I841" t="s">
        <v>3970</v>
      </c>
    </row>
    <row r="842" spans="1:9" hidden="1">
      <c r="A842" t="s">
        <v>3970</v>
      </c>
      <c r="B842" t="s">
        <v>3971</v>
      </c>
      <c r="C842" s="31" t="s">
        <v>1830</v>
      </c>
      <c r="D842" s="1">
        <f t="shared" si="13"/>
        <v>11</v>
      </c>
      <c r="E842" t="s">
        <v>438</v>
      </c>
      <c r="F842" s="31" t="s">
        <v>3975</v>
      </c>
      <c r="G842" t="s">
        <v>3976</v>
      </c>
      <c r="H842" t="s">
        <v>3974</v>
      </c>
      <c r="I842" t="s">
        <v>3970</v>
      </c>
    </row>
    <row r="843" spans="1:9" hidden="1">
      <c r="A843" t="s">
        <v>3970</v>
      </c>
      <c r="B843" t="s">
        <v>3971</v>
      </c>
      <c r="C843" s="31" t="s">
        <v>1830</v>
      </c>
      <c r="D843" s="1">
        <f t="shared" si="13"/>
        <v>11</v>
      </c>
      <c r="E843" t="s">
        <v>438</v>
      </c>
      <c r="F843" s="31" t="s">
        <v>2949</v>
      </c>
      <c r="G843" t="s">
        <v>2950</v>
      </c>
      <c r="H843" t="s">
        <v>3974</v>
      </c>
      <c r="I843" t="s">
        <v>3970</v>
      </c>
    </row>
    <row r="844" spans="1:9" hidden="1">
      <c r="A844" t="s">
        <v>3970</v>
      </c>
      <c r="B844" t="s">
        <v>3971</v>
      </c>
      <c r="C844" s="31" t="s">
        <v>1830</v>
      </c>
      <c r="D844" s="1">
        <f t="shared" si="13"/>
        <v>11</v>
      </c>
      <c r="E844" t="s">
        <v>438</v>
      </c>
      <c r="F844" s="31" t="s">
        <v>2951</v>
      </c>
      <c r="G844" t="s">
        <v>2952</v>
      </c>
      <c r="H844" t="s">
        <v>3974</v>
      </c>
      <c r="I844" t="s">
        <v>3970</v>
      </c>
    </row>
    <row r="845" spans="1:9" hidden="1">
      <c r="A845" t="s">
        <v>3970</v>
      </c>
      <c r="B845" t="s">
        <v>3971</v>
      </c>
      <c r="C845" s="31" t="s">
        <v>1830</v>
      </c>
      <c r="D845" s="1">
        <f t="shared" si="13"/>
        <v>11</v>
      </c>
      <c r="E845" t="s">
        <v>438</v>
      </c>
      <c r="F845" s="31" t="s">
        <v>2953</v>
      </c>
      <c r="G845" t="s">
        <v>2954</v>
      </c>
      <c r="H845" t="s">
        <v>3974</v>
      </c>
      <c r="I845" t="s">
        <v>3970</v>
      </c>
    </row>
    <row r="846" spans="1:9" hidden="1">
      <c r="A846" t="s">
        <v>3970</v>
      </c>
      <c r="B846" t="s">
        <v>3971</v>
      </c>
      <c r="C846" s="31" t="s">
        <v>1830</v>
      </c>
      <c r="D846" s="1">
        <f t="shared" si="13"/>
        <v>11</v>
      </c>
      <c r="E846" t="s">
        <v>438</v>
      </c>
      <c r="F846" s="31" t="s">
        <v>3977</v>
      </c>
      <c r="G846" t="s">
        <v>3978</v>
      </c>
      <c r="H846" t="s">
        <v>3974</v>
      </c>
      <c r="I846" t="s">
        <v>3970</v>
      </c>
    </row>
    <row r="847" spans="1:9" hidden="1">
      <c r="A847" t="s">
        <v>3970</v>
      </c>
      <c r="B847" t="s">
        <v>3971</v>
      </c>
      <c r="C847" s="31" t="s">
        <v>1830</v>
      </c>
      <c r="D847" s="1">
        <f t="shared" si="13"/>
        <v>11</v>
      </c>
      <c r="E847" t="s">
        <v>438</v>
      </c>
      <c r="F847" s="31" t="s">
        <v>3979</v>
      </c>
      <c r="G847" t="s">
        <v>3980</v>
      </c>
      <c r="H847" t="s">
        <v>3974</v>
      </c>
      <c r="I847" t="s">
        <v>3970</v>
      </c>
    </row>
    <row r="848" spans="1:9" hidden="1">
      <c r="A848" t="s">
        <v>3970</v>
      </c>
      <c r="B848" t="s">
        <v>3971</v>
      </c>
      <c r="C848" s="31" t="s">
        <v>1830</v>
      </c>
      <c r="D848" s="1">
        <f t="shared" si="13"/>
        <v>11</v>
      </c>
      <c r="E848" t="s">
        <v>438</v>
      </c>
      <c r="F848" s="31" t="s">
        <v>3981</v>
      </c>
      <c r="G848" t="s">
        <v>3982</v>
      </c>
      <c r="H848" t="s">
        <v>3974</v>
      </c>
      <c r="I848" t="s">
        <v>3970</v>
      </c>
    </row>
    <row r="849" spans="1:9" hidden="1">
      <c r="A849" t="s">
        <v>3970</v>
      </c>
      <c r="B849" t="s">
        <v>3983</v>
      </c>
      <c r="C849" s="31" t="s">
        <v>1837</v>
      </c>
      <c r="D849" s="1">
        <f t="shared" si="13"/>
        <v>11</v>
      </c>
      <c r="E849" t="s">
        <v>1022</v>
      </c>
      <c r="F849" s="31" t="s">
        <v>3984</v>
      </c>
      <c r="G849" t="s">
        <v>3985</v>
      </c>
      <c r="H849" t="s">
        <v>3974</v>
      </c>
      <c r="I849" t="s">
        <v>3970</v>
      </c>
    </row>
    <row r="850" spans="1:9" hidden="1">
      <c r="A850" t="s">
        <v>3970</v>
      </c>
      <c r="B850" t="s">
        <v>3983</v>
      </c>
      <c r="C850" s="31" t="s">
        <v>1837</v>
      </c>
      <c r="D850" s="1">
        <f t="shared" si="13"/>
        <v>11</v>
      </c>
      <c r="E850" t="s">
        <v>1022</v>
      </c>
      <c r="F850" s="31" t="s">
        <v>3986</v>
      </c>
      <c r="G850" t="s">
        <v>3987</v>
      </c>
      <c r="H850" t="s">
        <v>3974</v>
      </c>
      <c r="I850" t="s">
        <v>3970</v>
      </c>
    </row>
    <row r="851" spans="1:9" hidden="1">
      <c r="A851" t="s">
        <v>3970</v>
      </c>
      <c r="B851" t="s">
        <v>3983</v>
      </c>
      <c r="C851" s="31" t="s">
        <v>1837</v>
      </c>
      <c r="D851" s="1">
        <f t="shared" si="13"/>
        <v>11</v>
      </c>
      <c r="E851" t="s">
        <v>1022</v>
      </c>
      <c r="F851" s="31" t="s">
        <v>3802</v>
      </c>
      <c r="G851" t="s">
        <v>3803</v>
      </c>
      <c r="H851" t="s">
        <v>3974</v>
      </c>
      <c r="I851" t="s">
        <v>3970</v>
      </c>
    </row>
    <row r="852" spans="1:9" hidden="1">
      <c r="A852" t="s">
        <v>3970</v>
      </c>
      <c r="B852" t="s">
        <v>3983</v>
      </c>
      <c r="C852" s="31" t="s">
        <v>1837</v>
      </c>
      <c r="D852" s="1">
        <f t="shared" si="13"/>
        <v>11</v>
      </c>
      <c r="E852" t="s">
        <v>1022</v>
      </c>
      <c r="F852" s="31" t="s">
        <v>3988</v>
      </c>
      <c r="G852" t="s">
        <v>3989</v>
      </c>
      <c r="H852" t="s">
        <v>3974</v>
      </c>
      <c r="I852" t="s">
        <v>3970</v>
      </c>
    </row>
    <row r="853" spans="1:9" hidden="1">
      <c r="A853" t="s">
        <v>3970</v>
      </c>
      <c r="B853" t="s">
        <v>3983</v>
      </c>
      <c r="C853" s="31" t="s">
        <v>1837</v>
      </c>
      <c r="D853" s="1">
        <f t="shared" si="13"/>
        <v>11</v>
      </c>
      <c r="E853" t="s">
        <v>1022</v>
      </c>
      <c r="F853" s="31" t="s">
        <v>3990</v>
      </c>
      <c r="G853" t="s">
        <v>3991</v>
      </c>
      <c r="H853" t="s">
        <v>3974</v>
      </c>
      <c r="I853" t="s">
        <v>3970</v>
      </c>
    </row>
    <row r="854" spans="1:9" hidden="1">
      <c r="A854" t="s">
        <v>3970</v>
      </c>
      <c r="B854" t="s">
        <v>3983</v>
      </c>
      <c r="C854" s="31" t="s">
        <v>1837</v>
      </c>
      <c r="D854" s="1">
        <f t="shared" si="13"/>
        <v>11</v>
      </c>
      <c r="E854" t="s">
        <v>1022</v>
      </c>
      <c r="F854" s="31" t="s">
        <v>3992</v>
      </c>
      <c r="G854" t="s">
        <v>3993</v>
      </c>
      <c r="H854" t="s">
        <v>3974</v>
      </c>
      <c r="I854" t="s">
        <v>3970</v>
      </c>
    </row>
    <row r="855" spans="1:9" hidden="1">
      <c r="A855" t="s">
        <v>3970</v>
      </c>
      <c r="B855" t="s">
        <v>3983</v>
      </c>
      <c r="C855" s="31" t="s">
        <v>1837</v>
      </c>
      <c r="D855" s="1">
        <f t="shared" si="13"/>
        <v>11</v>
      </c>
      <c r="E855" t="s">
        <v>1022</v>
      </c>
      <c r="F855" s="31" t="s">
        <v>3994</v>
      </c>
      <c r="G855" t="s">
        <v>3995</v>
      </c>
      <c r="H855" t="s">
        <v>3974</v>
      </c>
      <c r="I855" t="s">
        <v>3970</v>
      </c>
    </row>
    <row r="856" spans="1:9" hidden="1">
      <c r="A856" t="s">
        <v>3970</v>
      </c>
      <c r="B856" t="s">
        <v>3983</v>
      </c>
      <c r="C856" s="31" t="s">
        <v>1837</v>
      </c>
      <c r="D856" s="1">
        <f t="shared" si="13"/>
        <v>11</v>
      </c>
      <c r="E856" t="s">
        <v>1022</v>
      </c>
      <c r="F856" s="31" t="s">
        <v>3996</v>
      </c>
      <c r="G856" t="s">
        <v>3997</v>
      </c>
      <c r="H856" t="s">
        <v>3974</v>
      </c>
      <c r="I856" t="s">
        <v>3970</v>
      </c>
    </row>
    <row r="857" spans="1:9" hidden="1">
      <c r="A857" t="s">
        <v>3970</v>
      </c>
      <c r="B857" t="s">
        <v>3983</v>
      </c>
      <c r="C857" s="31" t="s">
        <v>1837</v>
      </c>
      <c r="D857" s="1">
        <f t="shared" si="13"/>
        <v>11</v>
      </c>
      <c r="E857" t="s">
        <v>1022</v>
      </c>
      <c r="F857" s="31" t="s">
        <v>3998</v>
      </c>
      <c r="G857" t="s">
        <v>3999</v>
      </c>
      <c r="H857" t="s">
        <v>3974</v>
      </c>
      <c r="I857" t="s">
        <v>3970</v>
      </c>
    </row>
    <row r="858" spans="1:9" hidden="1">
      <c r="A858" t="s">
        <v>3970</v>
      </c>
      <c r="B858" t="s">
        <v>3983</v>
      </c>
      <c r="C858" s="31" t="s">
        <v>1837</v>
      </c>
      <c r="D858" s="1">
        <f t="shared" si="13"/>
        <v>11</v>
      </c>
      <c r="E858" t="s">
        <v>1022</v>
      </c>
      <c r="F858" s="31" t="s">
        <v>4000</v>
      </c>
      <c r="G858" t="s">
        <v>4001</v>
      </c>
      <c r="H858" t="s">
        <v>3974</v>
      </c>
      <c r="I858" t="s">
        <v>3970</v>
      </c>
    </row>
    <row r="859" spans="1:9" hidden="1">
      <c r="A859" t="s">
        <v>3970</v>
      </c>
      <c r="B859" t="s">
        <v>3971</v>
      </c>
      <c r="C859" s="31" t="s">
        <v>1862</v>
      </c>
      <c r="D859" s="1">
        <f t="shared" si="13"/>
        <v>13</v>
      </c>
      <c r="E859" t="s">
        <v>1358</v>
      </c>
      <c r="F859" s="31" t="s">
        <v>4000</v>
      </c>
      <c r="G859" t="s">
        <v>4001</v>
      </c>
      <c r="H859" t="s">
        <v>3974</v>
      </c>
      <c r="I859" t="s">
        <v>3970</v>
      </c>
    </row>
    <row r="860" spans="1:9" hidden="1">
      <c r="A860" t="s">
        <v>3970</v>
      </c>
      <c r="B860" t="s">
        <v>3971</v>
      </c>
      <c r="C860" s="31" t="s">
        <v>1862</v>
      </c>
      <c r="D860" s="1">
        <f t="shared" si="13"/>
        <v>13</v>
      </c>
      <c r="E860" t="s">
        <v>1358</v>
      </c>
      <c r="F860" s="31" t="s">
        <v>3972</v>
      </c>
      <c r="G860" t="s">
        <v>3973</v>
      </c>
      <c r="H860" t="s">
        <v>3974</v>
      </c>
      <c r="I860" t="s">
        <v>3970</v>
      </c>
    </row>
    <row r="861" spans="1:9" hidden="1">
      <c r="A861" t="s">
        <v>3970</v>
      </c>
      <c r="B861" t="s">
        <v>3971</v>
      </c>
      <c r="C861" s="31" t="s">
        <v>1862</v>
      </c>
      <c r="D861" s="1">
        <f t="shared" si="13"/>
        <v>13</v>
      </c>
      <c r="E861" t="s">
        <v>1358</v>
      </c>
      <c r="F861" s="31" t="s">
        <v>2949</v>
      </c>
      <c r="G861" t="s">
        <v>2950</v>
      </c>
      <c r="H861" t="s">
        <v>3974</v>
      </c>
      <c r="I861" t="s">
        <v>3970</v>
      </c>
    </row>
    <row r="862" spans="1:9" hidden="1">
      <c r="A862" t="s">
        <v>3970</v>
      </c>
      <c r="B862" t="s">
        <v>3971</v>
      </c>
      <c r="C862" s="31" t="s">
        <v>1862</v>
      </c>
      <c r="D862" s="1">
        <f t="shared" si="13"/>
        <v>13</v>
      </c>
      <c r="E862" t="s">
        <v>1358</v>
      </c>
      <c r="F862" s="31" t="s">
        <v>2951</v>
      </c>
      <c r="G862" t="s">
        <v>2952</v>
      </c>
      <c r="H862" t="s">
        <v>3974</v>
      </c>
      <c r="I862" t="s">
        <v>3970</v>
      </c>
    </row>
    <row r="863" spans="1:9" hidden="1">
      <c r="A863" t="s">
        <v>3970</v>
      </c>
      <c r="B863" t="s">
        <v>3983</v>
      </c>
      <c r="C863" s="31" t="s">
        <v>1935</v>
      </c>
      <c r="D863" s="1">
        <f t="shared" si="13"/>
        <v>17</v>
      </c>
      <c r="E863" t="s">
        <v>800</v>
      </c>
      <c r="F863" s="31" t="s">
        <v>3984</v>
      </c>
      <c r="G863" t="s">
        <v>3985</v>
      </c>
      <c r="H863" t="s">
        <v>3974</v>
      </c>
      <c r="I863" t="s">
        <v>3970</v>
      </c>
    </row>
    <row r="864" spans="1:9" hidden="1">
      <c r="A864" t="s">
        <v>3970</v>
      </c>
      <c r="B864" t="s">
        <v>3983</v>
      </c>
      <c r="C864" s="31" t="s">
        <v>1935</v>
      </c>
      <c r="D864" s="1">
        <f t="shared" si="13"/>
        <v>17</v>
      </c>
      <c r="E864" t="s">
        <v>800</v>
      </c>
      <c r="F864" s="31" t="s">
        <v>4002</v>
      </c>
      <c r="G864" t="s">
        <v>4003</v>
      </c>
      <c r="H864" t="s">
        <v>3974</v>
      </c>
      <c r="I864" t="s">
        <v>3970</v>
      </c>
    </row>
    <row r="865" spans="1:9" hidden="1">
      <c r="A865" t="s">
        <v>3970</v>
      </c>
      <c r="B865" t="s">
        <v>3983</v>
      </c>
      <c r="C865" s="31" t="s">
        <v>1935</v>
      </c>
      <c r="D865" s="1">
        <f t="shared" si="13"/>
        <v>17</v>
      </c>
      <c r="E865" t="s">
        <v>800</v>
      </c>
      <c r="F865" s="31" t="s">
        <v>3706</v>
      </c>
      <c r="G865" t="s">
        <v>3707</v>
      </c>
      <c r="H865" t="s">
        <v>3974</v>
      </c>
      <c r="I865" t="s">
        <v>3970</v>
      </c>
    </row>
    <row r="866" spans="1:9" hidden="1">
      <c r="A866" t="s">
        <v>3970</v>
      </c>
      <c r="B866" t="s">
        <v>3983</v>
      </c>
      <c r="C866" s="31" t="s">
        <v>1935</v>
      </c>
      <c r="D866" s="1">
        <f t="shared" si="13"/>
        <v>17</v>
      </c>
      <c r="E866" t="s">
        <v>800</v>
      </c>
      <c r="F866" s="31" t="s">
        <v>4004</v>
      </c>
      <c r="G866" t="s">
        <v>4005</v>
      </c>
      <c r="H866" t="s">
        <v>3974</v>
      </c>
      <c r="I866" t="s">
        <v>3970</v>
      </c>
    </row>
    <row r="867" spans="1:9" hidden="1">
      <c r="A867" t="s">
        <v>3970</v>
      </c>
      <c r="B867" t="s">
        <v>3983</v>
      </c>
      <c r="C867" s="31" t="s">
        <v>1936</v>
      </c>
      <c r="D867" s="1">
        <f t="shared" si="13"/>
        <v>17</v>
      </c>
      <c r="E867" t="s">
        <v>820</v>
      </c>
      <c r="F867" s="31" t="s">
        <v>3706</v>
      </c>
      <c r="G867" t="s">
        <v>3707</v>
      </c>
      <c r="H867" t="s">
        <v>3974</v>
      </c>
      <c r="I867" t="s">
        <v>3970</v>
      </c>
    </row>
    <row r="868" spans="1:9" hidden="1">
      <c r="A868" t="s">
        <v>3970</v>
      </c>
      <c r="B868" t="s">
        <v>3983</v>
      </c>
      <c r="C868" s="31" t="s">
        <v>1936</v>
      </c>
      <c r="D868" s="1">
        <f t="shared" si="13"/>
        <v>17</v>
      </c>
      <c r="E868" t="s">
        <v>820</v>
      </c>
      <c r="F868" s="31" t="s">
        <v>3988</v>
      </c>
      <c r="G868" t="s">
        <v>3989</v>
      </c>
      <c r="H868" t="s">
        <v>3974</v>
      </c>
      <c r="I868" t="s">
        <v>3970</v>
      </c>
    </row>
    <row r="869" spans="1:9" hidden="1">
      <c r="A869" t="s">
        <v>3970</v>
      </c>
      <c r="B869" t="s">
        <v>3983</v>
      </c>
      <c r="C869" s="31" t="s">
        <v>1937</v>
      </c>
      <c r="D869" s="1">
        <f t="shared" si="13"/>
        <v>17</v>
      </c>
      <c r="E869" t="s">
        <v>950</v>
      </c>
      <c r="F869" s="31" t="s">
        <v>3014</v>
      </c>
      <c r="G869" t="s">
        <v>3015</v>
      </c>
      <c r="H869" t="s">
        <v>3974</v>
      </c>
      <c r="I869" t="s">
        <v>3970</v>
      </c>
    </row>
    <row r="870" spans="1:9" hidden="1">
      <c r="A870" t="s">
        <v>3970</v>
      </c>
      <c r="B870" t="s">
        <v>3983</v>
      </c>
      <c r="C870" s="31" t="s">
        <v>1938</v>
      </c>
      <c r="D870" s="1">
        <f t="shared" si="13"/>
        <v>17</v>
      </c>
      <c r="E870" t="s">
        <v>388</v>
      </c>
      <c r="F870" s="31" t="s">
        <v>3014</v>
      </c>
      <c r="G870" t="s">
        <v>3015</v>
      </c>
      <c r="H870" t="s">
        <v>3974</v>
      </c>
      <c r="I870" t="s">
        <v>3970</v>
      </c>
    </row>
    <row r="871" spans="1:9" hidden="1">
      <c r="A871" t="s">
        <v>3970</v>
      </c>
      <c r="B871" t="s">
        <v>3983</v>
      </c>
      <c r="C871" s="31" t="s">
        <v>1943</v>
      </c>
      <c r="D871" s="1">
        <f t="shared" si="13"/>
        <v>17</v>
      </c>
      <c r="E871" t="s">
        <v>772</v>
      </c>
      <c r="F871" s="31" t="s">
        <v>3992</v>
      </c>
      <c r="G871" t="s">
        <v>3993</v>
      </c>
      <c r="H871" t="s">
        <v>3974</v>
      </c>
      <c r="I871" t="s">
        <v>3970</v>
      </c>
    </row>
    <row r="872" spans="1:9" hidden="1">
      <c r="A872" t="s">
        <v>3970</v>
      </c>
      <c r="B872" t="s">
        <v>3983</v>
      </c>
      <c r="C872" s="31" t="s">
        <v>1943</v>
      </c>
      <c r="D872" s="1">
        <f t="shared" si="13"/>
        <v>17</v>
      </c>
      <c r="E872" t="s">
        <v>772</v>
      </c>
      <c r="F872" s="31" t="s">
        <v>3994</v>
      </c>
      <c r="G872" t="s">
        <v>3995</v>
      </c>
      <c r="H872" t="s">
        <v>3974</v>
      </c>
      <c r="I872" t="s">
        <v>3970</v>
      </c>
    </row>
    <row r="873" spans="1:9" hidden="1">
      <c r="A873" t="s">
        <v>3970</v>
      </c>
      <c r="B873" t="s">
        <v>3983</v>
      </c>
      <c r="C873" s="31" t="s">
        <v>1943</v>
      </c>
      <c r="D873" s="1">
        <f t="shared" si="13"/>
        <v>17</v>
      </c>
      <c r="E873" t="s">
        <v>772</v>
      </c>
      <c r="F873" s="31" t="s">
        <v>3996</v>
      </c>
      <c r="G873" t="s">
        <v>3997</v>
      </c>
      <c r="H873" t="s">
        <v>3974</v>
      </c>
      <c r="I873" t="s">
        <v>3970</v>
      </c>
    </row>
    <row r="874" spans="1:9" hidden="1">
      <c r="A874" t="s">
        <v>3970</v>
      </c>
      <c r="B874" t="s">
        <v>3983</v>
      </c>
      <c r="C874" s="31" t="s">
        <v>1943</v>
      </c>
      <c r="D874" s="1">
        <f t="shared" si="13"/>
        <v>17</v>
      </c>
      <c r="E874" t="s">
        <v>772</v>
      </c>
      <c r="F874" s="31" t="s">
        <v>4006</v>
      </c>
      <c r="G874" t="s">
        <v>4007</v>
      </c>
      <c r="H874" t="s">
        <v>3974</v>
      </c>
      <c r="I874" t="s">
        <v>3970</v>
      </c>
    </row>
    <row r="875" spans="1:9" hidden="1">
      <c r="A875" t="s">
        <v>3970</v>
      </c>
      <c r="B875" t="s">
        <v>3983</v>
      </c>
      <c r="C875" s="31" t="s">
        <v>1943</v>
      </c>
      <c r="D875" s="1">
        <f t="shared" si="13"/>
        <v>17</v>
      </c>
      <c r="E875" t="s">
        <v>772</v>
      </c>
      <c r="F875" s="31" t="s">
        <v>3998</v>
      </c>
      <c r="G875" t="s">
        <v>3999</v>
      </c>
      <c r="H875" t="s">
        <v>3974</v>
      </c>
      <c r="I875" t="s">
        <v>3970</v>
      </c>
    </row>
    <row r="876" spans="1:9" hidden="1">
      <c r="A876" t="s">
        <v>3970</v>
      </c>
      <c r="B876" t="s">
        <v>3983</v>
      </c>
      <c r="C876" s="31" t="s">
        <v>1943</v>
      </c>
      <c r="D876" s="1">
        <f t="shared" si="13"/>
        <v>17</v>
      </c>
      <c r="E876" t="s">
        <v>772</v>
      </c>
      <c r="F876" s="31" t="s">
        <v>4000</v>
      </c>
      <c r="G876" t="s">
        <v>4001</v>
      </c>
      <c r="H876" t="s">
        <v>3974</v>
      </c>
      <c r="I876" t="s">
        <v>3970</v>
      </c>
    </row>
    <row r="877" spans="1:9" hidden="1">
      <c r="A877" t="s">
        <v>3970</v>
      </c>
      <c r="B877" t="s">
        <v>3983</v>
      </c>
      <c r="C877" s="31" t="s">
        <v>1958</v>
      </c>
      <c r="D877" s="1">
        <f t="shared" si="13"/>
        <v>17</v>
      </c>
      <c r="E877" t="s">
        <v>1957</v>
      </c>
      <c r="F877" s="31" t="s">
        <v>4006</v>
      </c>
      <c r="G877" t="s">
        <v>4007</v>
      </c>
      <c r="H877" t="s">
        <v>3974</v>
      </c>
      <c r="I877" t="s">
        <v>3970</v>
      </c>
    </row>
    <row r="878" spans="1:9" hidden="1">
      <c r="A878" t="s">
        <v>3970</v>
      </c>
      <c r="B878" t="s">
        <v>3983</v>
      </c>
      <c r="C878" s="31" t="s">
        <v>1958</v>
      </c>
      <c r="D878" s="1">
        <f t="shared" si="13"/>
        <v>17</v>
      </c>
      <c r="E878" t="s">
        <v>1957</v>
      </c>
      <c r="F878" s="31" t="s">
        <v>4000</v>
      </c>
      <c r="G878" t="s">
        <v>4001</v>
      </c>
      <c r="H878" t="s">
        <v>3974</v>
      </c>
      <c r="I878" t="s">
        <v>3970</v>
      </c>
    </row>
    <row r="879" spans="1:9" hidden="1">
      <c r="A879" t="s">
        <v>3970</v>
      </c>
      <c r="B879" t="s">
        <v>3983</v>
      </c>
      <c r="C879" s="31" t="s">
        <v>1959</v>
      </c>
      <c r="D879" s="1">
        <f t="shared" si="13"/>
        <v>17</v>
      </c>
      <c r="E879" t="s">
        <v>948</v>
      </c>
      <c r="F879" s="31" t="s">
        <v>4008</v>
      </c>
      <c r="G879" t="s">
        <v>4009</v>
      </c>
      <c r="H879" t="s">
        <v>3974</v>
      </c>
      <c r="I879" t="s">
        <v>3970</v>
      </c>
    </row>
    <row r="880" spans="1:9" hidden="1">
      <c r="A880" t="s">
        <v>3970</v>
      </c>
      <c r="B880" t="s">
        <v>3983</v>
      </c>
      <c r="C880" s="31" t="s">
        <v>1959</v>
      </c>
      <c r="D880" s="1">
        <f t="shared" si="13"/>
        <v>17</v>
      </c>
      <c r="E880" t="s">
        <v>948</v>
      </c>
      <c r="F880" s="31" t="s">
        <v>4010</v>
      </c>
      <c r="G880" t="s">
        <v>4011</v>
      </c>
      <c r="H880" t="s">
        <v>3974</v>
      </c>
      <c r="I880" t="s">
        <v>3970</v>
      </c>
    </row>
    <row r="881" spans="1:9" hidden="1">
      <c r="A881" t="s">
        <v>3970</v>
      </c>
      <c r="B881" t="s">
        <v>3983</v>
      </c>
      <c r="C881" s="31" t="s">
        <v>1959</v>
      </c>
      <c r="D881" s="1">
        <f t="shared" si="13"/>
        <v>17</v>
      </c>
      <c r="E881" t="s">
        <v>948</v>
      </c>
      <c r="F881" s="31" t="s">
        <v>3990</v>
      </c>
      <c r="G881" t="s">
        <v>3991</v>
      </c>
      <c r="H881" t="s">
        <v>3974</v>
      </c>
      <c r="I881" t="s">
        <v>3970</v>
      </c>
    </row>
    <row r="882" spans="1:9" hidden="1">
      <c r="A882" t="s">
        <v>3970</v>
      </c>
      <c r="B882" t="s">
        <v>3983</v>
      </c>
      <c r="C882" s="31" t="s">
        <v>1959</v>
      </c>
      <c r="D882" s="1">
        <f t="shared" si="13"/>
        <v>17</v>
      </c>
      <c r="E882" t="s">
        <v>948</v>
      </c>
      <c r="F882" s="31" t="s">
        <v>4012</v>
      </c>
      <c r="G882" t="s">
        <v>4013</v>
      </c>
      <c r="H882" t="s">
        <v>3974</v>
      </c>
      <c r="I882" t="s">
        <v>3970</v>
      </c>
    </row>
    <row r="883" spans="1:9" hidden="1">
      <c r="A883" t="s">
        <v>3970</v>
      </c>
      <c r="B883" t="s">
        <v>3983</v>
      </c>
      <c r="C883" s="31" t="s">
        <v>1959</v>
      </c>
      <c r="D883" s="1">
        <f t="shared" si="13"/>
        <v>17</v>
      </c>
      <c r="E883" t="s">
        <v>948</v>
      </c>
      <c r="F883" s="31" t="s">
        <v>3161</v>
      </c>
      <c r="G883" t="s">
        <v>3162</v>
      </c>
      <c r="H883" t="s">
        <v>3974</v>
      </c>
      <c r="I883" t="s">
        <v>3970</v>
      </c>
    </row>
    <row r="884" spans="1:9" hidden="1">
      <c r="A884" t="s">
        <v>3970</v>
      </c>
      <c r="B884" t="s">
        <v>3983</v>
      </c>
      <c r="C884" s="31" t="s">
        <v>1959</v>
      </c>
      <c r="D884" s="1">
        <f t="shared" si="13"/>
        <v>17</v>
      </c>
      <c r="E884" t="s">
        <v>948</v>
      </c>
      <c r="F884" s="31" t="s">
        <v>3108</v>
      </c>
      <c r="G884" t="s">
        <v>3109</v>
      </c>
      <c r="H884" t="s">
        <v>3974</v>
      </c>
      <c r="I884" t="s">
        <v>3970</v>
      </c>
    </row>
    <row r="885" spans="1:9" hidden="1">
      <c r="A885" t="s">
        <v>3970</v>
      </c>
      <c r="B885" t="s">
        <v>3983</v>
      </c>
      <c r="C885" s="31" t="s">
        <v>1959</v>
      </c>
      <c r="D885" s="1">
        <f t="shared" si="13"/>
        <v>17</v>
      </c>
      <c r="E885" t="s">
        <v>948</v>
      </c>
      <c r="F885" s="31" t="s">
        <v>3098</v>
      </c>
      <c r="G885" t="s">
        <v>3099</v>
      </c>
      <c r="H885" t="s">
        <v>3974</v>
      </c>
      <c r="I885" t="s">
        <v>3970</v>
      </c>
    </row>
    <row r="886" spans="1:9" hidden="1">
      <c r="A886" t="s">
        <v>3970</v>
      </c>
      <c r="B886" t="s">
        <v>3983</v>
      </c>
      <c r="C886" s="31" t="s">
        <v>1959</v>
      </c>
      <c r="D886" s="1">
        <f t="shared" si="13"/>
        <v>17</v>
      </c>
      <c r="E886" t="s">
        <v>948</v>
      </c>
      <c r="F886" s="31" t="s">
        <v>4014</v>
      </c>
      <c r="G886" t="s">
        <v>4015</v>
      </c>
      <c r="H886" t="s">
        <v>3974</v>
      </c>
      <c r="I886" t="s">
        <v>3970</v>
      </c>
    </row>
    <row r="887" spans="1:9" hidden="1">
      <c r="A887" t="s">
        <v>3970</v>
      </c>
      <c r="B887" t="s">
        <v>3983</v>
      </c>
      <c r="C887" s="31" t="s">
        <v>1959</v>
      </c>
      <c r="D887" s="1">
        <f t="shared" si="13"/>
        <v>17</v>
      </c>
      <c r="E887" t="s">
        <v>948</v>
      </c>
      <c r="F887" s="31" t="s">
        <v>4016</v>
      </c>
      <c r="G887" t="s">
        <v>4017</v>
      </c>
      <c r="H887" t="s">
        <v>3974</v>
      </c>
      <c r="I887" t="s">
        <v>3970</v>
      </c>
    </row>
    <row r="888" spans="1:9" hidden="1">
      <c r="A888" t="s">
        <v>3970</v>
      </c>
      <c r="B888" t="s">
        <v>3983</v>
      </c>
      <c r="C888" s="31" t="s">
        <v>1959</v>
      </c>
      <c r="D888" s="1">
        <f t="shared" si="13"/>
        <v>17</v>
      </c>
      <c r="E888" t="s">
        <v>948</v>
      </c>
      <c r="F888" s="31" t="s">
        <v>3112</v>
      </c>
      <c r="G888" t="s">
        <v>3113</v>
      </c>
      <c r="H888" t="s">
        <v>3974</v>
      </c>
      <c r="I888" t="s">
        <v>3970</v>
      </c>
    </row>
    <row r="889" spans="1:9" hidden="1">
      <c r="A889" t="s">
        <v>3970</v>
      </c>
      <c r="B889" t="s">
        <v>3983</v>
      </c>
      <c r="C889" s="31" t="s">
        <v>1960</v>
      </c>
      <c r="D889" s="1">
        <f t="shared" si="13"/>
        <v>17</v>
      </c>
      <c r="E889" t="s">
        <v>978</v>
      </c>
      <c r="F889" s="31" t="s">
        <v>3091</v>
      </c>
      <c r="G889" t="s">
        <v>3092</v>
      </c>
      <c r="H889" t="s">
        <v>3974</v>
      </c>
      <c r="I889" t="s">
        <v>3970</v>
      </c>
    </row>
    <row r="890" spans="1:9" hidden="1">
      <c r="A890" t="s">
        <v>3970</v>
      </c>
      <c r="B890" t="s">
        <v>3983</v>
      </c>
      <c r="C890" s="31" t="s">
        <v>1960</v>
      </c>
      <c r="D890" s="1">
        <f t="shared" si="13"/>
        <v>17</v>
      </c>
      <c r="E890" t="s">
        <v>978</v>
      </c>
      <c r="F890" s="31" t="s">
        <v>3094</v>
      </c>
      <c r="G890" t="s">
        <v>3095</v>
      </c>
      <c r="H890" t="s">
        <v>3974</v>
      </c>
      <c r="I890" t="s">
        <v>3970</v>
      </c>
    </row>
    <row r="891" spans="1:9" hidden="1">
      <c r="A891" t="s">
        <v>3970</v>
      </c>
      <c r="B891" t="s">
        <v>3983</v>
      </c>
      <c r="C891" s="31" t="s">
        <v>1960</v>
      </c>
      <c r="D891" s="1">
        <f t="shared" si="13"/>
        <v>17</v>
      </c>
      <c r="E891" t="s">
        <v>978</v>
      </c>
      <c r="F891" s="31" t="s">
        <v>3108</v>
      </c>
      <c r="G891" t="s">
        <v>3109</v>
      </c>
      <c r="H891" t="s">
        <v>3974</v>
      </c>
      <c r="I891" t="s">
        <v>3970</v>
      </c>
    </row>
    <row r="892" spans="1:9" hidden="1">
      <c r="A892" t="s">
        <v>3970</v>
      </c>
      <c r="B892" t="s">
        <v>3983</v>
      </c>
      <c r="C892" s="31" t="s">
        <v>1960</v>
      </c>
      <c r="D892" s="1">
        <f t="shared" si="13"/>
        <v>17</v>
      </c>
      <c r="E892" t="s">
        <v>978</v>
      </c>
      <c r="F892" s="31" t="s">
        <v>3112</v>
      </c>
      <c r="G892" t="s">
        <v>3113</v>
      </c>
      <c r="H892" t="s">
        <v>3974</v>
      </c>
      <c r="I892" t="s">
        <v>3970</v>
      </c>
    </row>
    <row r="893" spans="1:9" hidden="1">
      <c r="A893" t="s">
        <v>3970</v>
      </c>
      <c r="B893" t="s">
        <v>3983</v>
      </c>
      <c r="C893" s="31" t="s">
        <v>1966</v>
      </c>
      <c r="D893" s="1">
        <f t="shared" si="13"/>
        <v>17</v>
      </c>
      <c r="E893" t="s">
        <v>642</v>
      </c>
      <c r="F893" s="31" t="s">
        <v>3161</v>
      </c>
      <c r="G893" t="s">
        <v>3162</v>
      </c>
      <c r="H893" t="s">
        <v>3974</v>
      </c>
      <c r="I893" t="s">
        <v>3970</v>
      </c>
    </row>
    <row r="894" spans="1:9" hidden="1">
      <c r="A894" t="s">
        <v>3970</v>
      </c>
      <c r="B894" t="s">
        <v>3983</v>
      </c>
      <c r="C894" s="31" t="s">
        <v>1966</v>
      </c>
      <c r="D894" s="1">
        <f t="shared" si="13"/>
        <v>17</v>
      </c>
      <c r="E894" t="s">
        <v>642</v>
      </c>
      <c r="F894" s="31" t="s">
        <v>4018</v>
      </c>
      <c r="G894" t="s">
        <v>4019</v>
      </c>
      <c r="H894" t="s">
        <v>3974</v>
      </c>
      <c r="I894" t="s">
        <v>3970</v>
      </c>
    </row>
    <row r="895" spans="1:9" hidden="1">
      <c r="A895" t="s">
        <v>3970</v>
      </c>
      <c r="B895" t="s">
        <v>3983</v>
      </c>
      <c r="C895" s="31" t="s">
        <v>1977</v>
      </c>
      <c r="D895" s="1">
        <f t="shared" si="13"/>
        <v>17</v>
      </c>
      <c r="E895" t="s">
        <v>1976</v>
      </c>
      <c r="F895" s="31" t="s">
        <v>3169</v>
      </c>
      <c r="G895" t="s">
        <v>3170</v>
      </c>
      <c r="H895" t="s">
        <v>3974</v>
      </c>
      <c r="I895" t="s">
        <v>3970</v>
      </c>
    </row>
    <row r="896" spans="1:9" hidden="1">
      <c r="A896" t="s">
        <v>3970</v>
      </c>
      <c r="B896" t="s">
        <v>4020</v>
      </c>
      <c r="C896" s="31" t="s">
        <v>1977</v>
      </c>
      <c r="D896" s="1">
        <f t="shared" si="13"/>
        <v>17</v>
      </c>
      <c r="E896" t="s">
        <v>1976</v>
      </c>
      <c r="F896" s="31" t="s">
        <v>3175</v>
      </c>
      <c r="G896" t="s">
        <v>3176</v>
      </c>
      <c r="H896" t="s">
        <v>3974</v>
      </c>
      <c r="I896" t="s">
        <v>3970</v>
      </c>
    </row>
    <row r="897" spans="1:9" hidden="1">
      <c r="A897" t="s">
        <v>3970</v>
      </c>
      <c r="B897" t="s">
        <v>3971</v>
      </c>
      <c r="C897" s="31" t="s">
        <v>2015</v>
      </c>
      <c r="D897" s="1">
        <f t="shared" si="13"/>
        <v>19</v>
      </c>
      <c r="E897" t="s">
        <v>1190</v>
      </c>
      <c r="F897" s="31" t="s">
        <v>3986</v>
      </c>
      <c r="G897" t="s">
        <v>3987</v>
      </c>
      <c r="H897" t="s">
        <v>3974</v>
      </c>
      <c r="I897" t="s">
        <v>3970</v>
      </c>
    </row>
    <row r="898" spans="1:9" hidden="1">
      <c r="A898" t="s">
        <v>3970</v>
      </c>
      <c r="B898" t="s">
        <v>3971</v>
      </c>
      <c r="C898" s="31" t="s">
        <v>2015</v>
      </c>
      <c r="D898" s="1">
        <f t="shared" si="13"/>
        <v>19</v>
      </c>
      <c r="E898" t="s">
        <v>1190</v>
      </c>
      <c r="F898" s="31" t="s">
        <v>4021</v>
      </c>
      <c r="G898" t="s">
        <v>4022</v>
      </c>
      <c r="H898" t="s">
        <v>3974</v>
      </c>
      <c r="I898" t="s">
        <v>3970</v>
      </c>
    </row>
    <row r="899" spans="1:9" hidden="1">
      <c r="A899" t="s">
        <v>3970</v>
      </c>
      <c r="B899" t="s">
        <v>3971</v>
      </c>
      <c r="C899" s="31" t="s">
        <v>2015</v>
      </c>
      <c r="D899" s="1">
        <f t="shared" si="13"/>
        <v>19</v>
      </c>
      <c r="E899" t="s">
        <v>1190</v>
      </c>
      <c r="F899" s="31" t="s">
        <v>4023</v>
      </c>
      <c r="G899" t="s">
        <v>4024</v>
      </c>
      <c r="H899" t="s">
        <v>3974</v>
      </c>
      <c r="I899" t="s">
        <v>3970</v>
      </c>
    </row>
    <row r="900" spans="1:9" hidden="1">
      <c r="A900" t="s">
        <v>3970</v>
      </c>
      <c r="B900" t="s">
        <v>3971</v>
      </c>
      <c r="C900" s="31" t="s">
        <v>2015</v>
      </c>
      <c r="D900" s="1">
        <f t="shared" ref="D900:D963" si="14">VALUE(LEFT(C900,2))</f>
        <v>19</v>
      </c>
      <c r="E900" t="s">
        <v>1190</v>
      </c>
      <c r="F900" s="31" t="s">
        <v>4025</v>
      </c>
      <c r="G900" t="s">
        <v>4026</v>
      </c>
      <c r="H900" t="s">
        <v>3974</v>
      </c>
      <c r="I900" t="s">
        <v>3970</v>
      </c>
    </row>
    <row r="901" spans="1:9" hidden="1">
      <c r="A901" t="s">
        <v>3970</v>
      </c>
      <c r="B901" t="s">
        <v>3971</v>
      </c>
      <c r="C901" s="31" t="s">
        <v>2015</v>
      </c>
      <c r="D901" s="1">
        <f t="shared" si="14"/>
        <v>19</v>
      </c>
      <c r="E901" t="s">
        <v>1190</v>
      </c>
      <c r="F901" s="31" t="s">
        <v>3808</v>
      </c>
      <c r="G901" t="s">
        <v>3809</v>
      </c>
      <c r="H901" t="s">
        <v>3974</v>
      </c>
      <c r="I901" t="s">
        <v>3970</v>
      </c>
    </row>
    <row r="902" spans="1:9" hidden="1">
      <c r="A902" t="s">
        <v>3970</v>
      </c>
      <c r="B902" t="s">
        <v>3971</v>
      </c>
      <c r="C902" s="31" t="s">
        <v>2015</v>
      </c>
      <c r="D902" s="1">
        <f t="shared" si="14"/>
        <v>19</v>
      </c>
      <c r="E902" t="s">
        <v>1190</v>
      </c>
      <c r="F902" s="31" t="s">
        <v>4027</v>
      </c>
      <c r="G902" t="s">
        <v>4028</v>
      </c>
      <c r="H902" t="s">
        <v>3974</v>
      </c>
      <c r="I902" t="s">
        <v>3970</v>
      </c>
    </row>
    <row r="903" spans="1:9" hidden="1">
      <c r="A903" t="s">
        <v>3970</v>
      </c>
      <c r="B903" t="s">
        <v>3971</v>
      </c>
      <c r="C903" s="31" t="s">
        <v>2015</v>
      </c>
      <c r="D903" s="1">
        <f t="shared" si="14"/>
        <v>19</v>
      </c>
      <c r="E903" t="s">
        <v>1190</v>
      </c>
      <c r="F903" s="31" t="s">
        <v>4029</v>
      </c>
      <c r="G903" t="s">
        <v>4030</v>
      </c>
      <c r="H903" t="s">
        <v>3974</v>
      </c>
      <c r="I903" t="s">
        <v>3970</v>
      </c>
    </row>
    <row r="904" spans="1:9" hidden="1">
      <c r="A904" t="s">
        <v>3970</v>
      </c>
      <c r="B904" t="s">
        <v>4031</v>
      </c>
      <c r="C904" s="31" t="s">
        <v>2542</v>
      </c>
      <c r="D904" s="1">
        <f t="shared" si="14"/>
        <v>45</v>
      </c>
      <c r="E904" t="s">
        <v>542</v>
      </c>
      <c r="F904" s="31" t="s">
        <v>3369</v>
      </c>
      <c r="G904" t="s">
        <v>3370</v>
      </c>
      <c r="H904" t="s">
        <v>3974</v>
      </c>
      <c r="I904" t="s">
        <v>3970</v>
      </c>
    </row>
    <row r="905" spans="1:9" hidden="1">
      <c r="A905" t="s">
        <v>3970</v>
      </c>
      <c r="B905" t="s">
        <v>3971</v>
      </c>
      <c r="C905" s="31" t="s">
        <v>2547</v>
      </c>
      <c r="D905" s="1">
        <f t="shared" si="14"/>
        <v>47</v>
      </c>
      <c r="E905" t="s">
        <v>110</v>
      </c>
      <c r="F905" s="31" t="s">
        <v>4032</v>
      </c>
      <c r="G905" t="s">
        <v>4033</v>
      </c>
      <c r="H905" t="s">
        <v>3974</v>
      </c>
      <c r="I905" t="s">
        <v>3970</v>
      </c>
    </row>
    <row r="906" spans="1:9" hidden="1">
      <c r="A906" t="s">
        <v>3970</v>
      </c>
      <c r="B906" t="s">
        <v>3971</v>
      </c>
      <c r="C906" s="31" t="s">
        <v>2547</v>
      </c>
      <c r="D906" s="1">
        <f t="shared" si="14"/>
        <v>47</v>
      </c>
      <c r="E906" t="s">
        <v>110</v>
      </c>
      <c r="F906" s="31" t="s">
        <v>4034</v>
      </c>
      <c r="G906" t="s">
        <v>4035</v>
      </c>
      <c r="H906" t="s">
        <v>3974</v>
      </c>
      <c r="I906" t="s">
        <v>3970</v>
      </c>
    </row>
    <row r="907" spans="1:9" hidden="1">
      <c r="A907" t="s">
        <v>3970</v>
      </c>
      <c r="B907" t="s">
        <v>3971</v>
      </c>
      <c r="C907" s="31" t="s">
        <v>2547</v>
      </c>
      <c r="D907" s="1">
        <f t="shared" si="14"/>
        <v>47</v>
      </c>
      <c r="E907" t="s">
        <v>110</v>
      </c>
      <c r="F907" s="31" t="s">
        <v>4036</v>
      </c>
      <c r="G907" t="s">
        <v>4037</v>
      </c>
      <c r="H907" t="s">
        <v>3974</v>
      </c>
      <c r="I907" t="s">
        <v>3970</v>
      </c>
    </row>
    <row r="908" spans="1:9" hidden="1">
      <c r="A908" t="s">
        <v>3970</v>
      </c>
      <c r="B908" t="s">
        <v>3971</v>
      </c>
      <c r="C908" s="31" t="s">
        <v>2547</v>
      </c>
      <c r="D908" s="1">
        <f t="shared" si="14"/>
        <v>47</v>
      </c>
      <c r="E908" t="s">
        <v>110</v>
      </c>
      <c r="F908" s="31" t="s">
        <v>4038</v>
      </c>
      <c r="G908" t="s">
        <v>4039</v>
      </c>
      <c r="H908" t="s">
        <v>3974</v>
      </c>
      <c r="I908" t="s">
        <v>3970</v>
      </c>
    </row>
    <row r="909" spans="1:9" hidden="1">
      <c r="A909" t="s">
        <v>3970</v>
      </c>
      <c r="B909" t="s">
        <v>3971</v>
      </c>
      <c r="C909" s="31" t="s">
        <v>2547</v>
      </c>
      <c r="D909" s="1">
        <f t="shared" si="14"/>
        <v>47</v>
      </c>
      <c r="E909" t="s">
        <v>110</v>
      </c>
      <c r="F909" s="31" t="s">
        <v>4040</v>
      </c>
      <c r="G909" t="s">
        <v>4041</v>
      </c>
      <c r="H909" t="s">
        <v>3974</v>
      </c>
      <c r="I909" t="s">
        <v>3970</v>
      </c>
    </row>
    <row r="910" spans="1:9" hidden="1">
      <c r="A910" t="s">
        <v>3970</v>
      </c>
      <c r="B910" t="s">
        <v>4020</v>
      </c>
      <c r="C910" s="31" t="s">
        <v>2547</v>
      </c>
      <c r="D910" s="1">
        <f t="shared" si="14"/>
        <v>47</v>
      </c>
      <c r="E910" t="s">
        <v>110</v>
      </c>
      <c r="F910" s="31" t="s">
        <v>4040</v>
      </c>
      <c r="G910" t="s">
        <v>4041</v>
      </c>
      <c r="H910" t="s">
        <v>3974</v>
      </c>
      <c r="I910" t="s">
        <v>3970</v>
      </c>
    </row>
    <row r="911" spans="1:9" hidden="1">
      <c r="A911" t="s">
        <v>3970</v>
      </c>
      <c r="B911" t="s">
        <v>3971</v>
      </c>
      <c r="C911" s="31" t="s">
        <v>2547</v>
      </c>
      <c r="D911" s="1">
        <f t="shared" si="14"/>
        <v>47</v>
      </c>
      <c r="E911" t="s">
        <v>110</v>
      </c>
      <c r="F911" s="31" t="s">
        <v>4042</v>
      </c>
      <c r="G911" t="s">
        <v>4043</v>
      </c>
      <c r="H911" t="s">
        <v>3974</v>
      </c>
      <c r="I911" t="s">
        <v>3970</v>
      </c>
    </row>
    <row r="912" spans="1:9" hidden="1">
      <c r="A912" t="s">
        <v>3970</v>
      </c>
      <c r="B912" t="s">
        <v>3971</v>
      </c>
      <c r="C912" s="31" t="s">
        <v>2547</v>
      </c>
      <c r="D912" s="1">
        <f t="shared" si="14"/>
        <v>47</v>
      </c>
      <c r="E912" t="s">
        <v>110</v>
      </c>
      <c r="F912" s="31" t="s">
        <v>4044</v>
      </c>
      <c r="G912" t="s">
        <v>4045</v>
      </c>
      <c r="H912" t="s">
        <v>3974</v>
      </c>
      <c r="I912" t="s">
        <v>3970</v>
      </c>
    </row>
    <row r="913" spans="1:9" hidden="1">
      <c r="A913" t="s">
        <v>3970</v>
      </c>
      <c r="B913" t="s">
        <v>3971</v>
      </c>
      <c r="C913" s="31" t="s">
        <v>2547</v>
      </c>
      <c r="D913" s="1">
        <f t="shared" si="14"/>
        <v>47</v>
      </c>
      <c r="E913" t="s">
        <v>110</v>
      </c>
      <c r="F913" s="31" t="s">
        <v>4046</v>
      </c>
      <c r="G913" t="s">
        <v>4047</v>
      </c>
      <c r="H913" t="s">
        <v>3974</v>
      </c>
      <c r="I913" t="s">
        <v>3970</v>
      </c>
    </row>
    <row r="914" spans="1:9" hidden="1">
      <c r="A914" t="s">
        <v>3970</v>
      </c>
      <c r="B914" t="s">
        <v>3971</v>
      </c>
      <c r="C914" s="31" t="s">
        <v>2547</v>
      </c>
      <c r="D914" s="1">
        <f t="shared" si="14"/>
        <v>47</v>
      </c>
      <c r="E914" t="s">
        <v>110</v>
      </c>
      <c r="F914" s="31" t="s">
        <v>4048</v>
      </c>
      <c r="G914" t="s">
        <v>4049</v>
      </c>
      <c r="H914" t="s">
        <v>3974</v>
      </c>
      <c r="I914" t="s">
        <v>3970</v>
      </c>
    </row>
    <row r="915" spans="1:9" hidden="1">
      <c r="A915" t="s">
        <v>3970</v>
      </c>
      <c r="B915" t="s">
        <v>3971</v>
      </c>
      <c r="C915" s="31" t="s">
        <v>2547</v>
      </c>
      <c r="D915" s="1">
        <f t="shared" si="14"/>
        <v>47</v>
      </c>
      <c r="E915" t="s">
        <v>110</v>
      </c>
      <c r="F915" s="31" t="s">
        <v>4050</v>
      </c>
      <c r="G915" t="s">
        <v>4051</v>
      </c>
      <c r="H915" t="s">
        <v>3974</v>
      </c>
      <c r="I915" t="s">
        <v>3970</v>
      </c>
    </row>
    <row r="916" spans="1:9" hidden="1">
      <c r="A916" t="s">
        <v>3970</v>
      </c>
      <c r="B916" t="s">
        <v>3971</v>
      </c>
      <c r="C916" s="31" t="s">
        <v>2547</v>
      </c>
      <c r="D916" s="1">
        <f t="shared" si="14"/>
        <v>47</v>
      </c>
      <c r="E916" t="s">
        <v>110</v>
      </c>
      <c r="F916" s="31" t="s">
        <v>4052</v>
      </c>
      <c r="G916" t="s">
        <v>4053</v>
      </c>
      <c r="H916" t="s">
        <v>3974</v>
      </c>
      <c r="I916" t="s">
        <v>3970</v>
      </c>
    </row>
    <row r="917" spans="1:9" hidden="1">
      <c r="A917" t="s">
        <v>3970</v>
      </c>
      <c r="B917" t="s">
        <v>3971</v>
      </c>
      <c r="C917" s="31" t="s">
        <v>2547</v>
      </c>
      <c r="D917" s="1">
        <f t="shared" si="14"/>
        <v>47</v>
      </c>
      <c r="E917" t="s">
        <v>110</v>
      </c>
      <c r="F917" s="31" t="s">
        <v>3297</v>
      </c>
      <c r="G917" t="s">
        <v>3298</v>
      </c>
      <c r="H917" t="s">
        <v>3974</v>
      </c>
      <c r="I917" t="s">
        <v>3970</v>
      </c>
    </row>
    <row r="918" spans="1:9" hidden="1">
      <c r="A918" t="s">
        <v>3970</v>
      </c>
      <c r="B918" t="s">
        <v>3971</v>
      </c>
      <c r="C918" s="31" t="s">
        <v>2547</v>
      </c>
      <c r="D918" s="1">
        <f t="shared" si="14"/>
        <v>47</v>
      </c>
      <c r="E918" t="s">
        <v>110</v>
      </c>
      <c r="F918" s="31" t="s">
        <v>4054</v>
      </c>
      <c r="G918" t="s">
        <v>4055</v>
      </c>
      <c r="H918" t="s">
        <v>3974</v>
      </c>
      <c r="I918" t="s">
        <v>3970</v>
      </c>
    </row>
    <row r="919" spans="1:9" hidden="1">
      <c r="A919" t="s">
        <v>3970</v>
      </c>
      <c r="B919" t="s">
        <v>3971</v>
      </c>
      <c r="C919" s="31" t="s">
        <v>2547</v>
      </c>
      <c r="D919" s="1">
        <f t="shared" si="14"/>
        <v>47</v>
      </c>
      <c r="E919" t="s">
        <v>110</v>
      </c>
      <c r="F919" s="31" t="s">
        <v>4056</v>
      </c>
      <c r="G919" t="s">
        <v>4057</v>
      </c>
      <c r="H919" t="s">
        <v>3974</v>
      </c>
      <c r="I919" t="s">
        <v>3970</v>
      </c>
    </row>
    <row r="920" spans="1:9" hidden="1">
      <c r="A920" t="s">
        <v>3970</v>
      </c>
      <c r="B920" t="s">
        <v>3971</v>
      </c>
      <c r="C920" s="31" t="s">
        <v>2547</v>
      </c>
      <c r="D920" s="1">
        <f t="shared" si="14"/>
        <v>47</v>
      </c>
      <c r="E920" t="s">
        <v>110</v>
      </c>
      <c r="F920" s="31" t="s">
        <v>4018</v>
      </c>
      <c r="G920" t="s">
        <v>4019</v>
      </c>
      <c r="H920" t="s">
        <v>3974</v>
      </c>
      <c r="I920" t="s">
        <v>3970</v>
      </c>
    </row>
    <row r="921" spans="1:9" hidden="1">
      <c r="A921" t="s">
        <v>3970</v>
      </c>
      <c r="B921" t="s">
        <v>3971</v>
      </c>
      <c r="C921" s="31" t="s">
        <v>2547</v>
      </c>
      <c r="D921" s="1">
        <f t="shared" si="14"/>
        <v>47</v>
      </c>
      <c r="E921" t="s">
        <v>110</v>
      </c>
      <c r="F921" s="31" t="s">
        <v>4058</v>
      </c>
      <c r="G921" t="s">
        <v>4059</v>
      </c>
      <c r="H921" t="s">
        <v>3974</v>
      </c>
      <c r="I921" t="s">
        <v>3970</v>
      </c>
    </row>
    <row r="922" spans="1:9" hidden="1">
      <c r="A922" t="s">
        <v>3970</v>
      </c>
      <c r="B922" t="s">
        <v>3971</v>
      </c>
      <c r="C922" s="31" t="s">
        <v>2547</v>
      </c>
      <c r="D922" s="1">
        <f t="shared" si="14"/>
        <v>47</v>
      </c>
      <c r="E922" t="s">
        <v>110</v>
      </c>
      <c r="F922" s="31" t="s">
        <v>4060</v>
      </c>
      <c r="G922" t="s">
        <v>4061</v>
      </c>
      <c r="H922" t="s">
        <v>3974</v>
      </c>
      <c r="I922" t="s">
        <v>3970</v>
      </c>
    </row>
    <row r="923" spans="1:9" hidden="1">
      <c r="A923" t="s">
        <v>3970</v>
      </c>
      <c r="B923" t="s">
        <v>3971</v>
      </c>
      <c r="C923" s="31" t="s">
        <v>2547</v>
      </c>
      <c r="D923" s="1">
        <f t="shared" si="14"/>
        <v>47</v>
      </c>
      <c r="E923" t="s">
        <v>110</v>
      </c>
      <c r="F923" s="31" t="s">
        <v>4062</v>
      </c>
      <c r="G923" t="s">
        <v>4063</v>
      </c>
      <c r="H923" t="s">
        <v>3974</v>
      </c>
      <c r="I923" t="s">
        <v>3970</v>
      </c>
    </row>
    <row r="924" spans="1:9" hidden="1">
      <c r="A924" t="s">
        <v>3970</v>
      </c>
      <c r="B924" t="s">
        <v>3971</v>
      </c>
      <c r="C924" s="31" t="s">
        <v>2547</v>
      </c>
      <c r="D924" s="1">
        <f t="shared" si="14"/>
        <v>47</v>
      </c>
      <c r="E924" t="s">
        <v>110</v>
      </c>
      <c r="F924" s="31" t="s">
        <v>4064</v>
      </c>
      <c r="G924" t="s">
        <v>4065</v>
      </c>
      <c r="H924" t="s">
        <v>3974</v>
      </c>
      <c r="I924" t="s">
        <v>3970</v>
      </c>
    </row>
    <row r="925" spans="1:9" hidden="1">
      <c r="A925" t="s">
        <v>3970</v>
      </c>
      <c r="B925" t="s">
        <v>4020</v>
      </c>
      <c r="C925" s="31" t="s">
        <v>2548</v>
      </c>
      <c r="D925" s="1">
        <f t="shared" si="14"/>
        <v>47</v>
      </c>
      <c r="E925" t="s">
        <v>104</v>
      </c>
      <c r="F925" s="31" t="s">
        <v>4066</v>
      </c>
      <c r="G925" t="s">
        <v>4067</v>
      </c>
      <c r="H925" t="s">
        <v>3974</v>
      </c>
      <c r="I925" t="s">
        <v>3970</v>
      </c>
    </row>
    <row r="926" spans="1:9" hidden="1">
      <c r="A926" t="s">
        <v>3970</v>
      </c>
      <c r="B926" t="s">
        <v>4020</v>
      </c>
      <c r="C926" s="31" t="s">
        <v>2549</v>
      </c>
      <c r="D926" s="1">
        <f t="shared" si="14"/>
        <v>47</v>
      </c>
      <c r="E926" t="s">
        <v>44</v>
      </c>
      <c r="F926" s="31" t="s">
        <v>4034</v>
      </c>
      <c r="G926" t="s">
        <v>4035</v>
      </c>
      <c r="H926" t="s">
        <v>3974</v>
      </c>
      <c r="I926" t="s">
        <v>3970</v>
      </c>
    </row>
    <row r="927" spans="1:9" hidden="1">
      <c r="A927" t="s">
        <v>3970</v>
      </c>
      <c r="B927" t="s">
        <v>4020</v>
      </c>
      <c r="C927" s="31" t="s">
        <v>2550</v>
      </c>
      <c r="D927" s="1">
        <f t="shared" si="14"/>
        <v>47</v>
      </c>
      <c r="E927" t="s">
        <v>250</v>
      </c>
      <c r="F927" s="31" t="s">
        <v>4034</v>
      </c>
      <c r="G927" t="s">
        <v>4035</v>
      </c>
      <c r="H927" t="s">
        <v>3974</v>
      </c>
      <c r="I927" t="s">
        <v>3970</v>
      </c>
    </row>
    <row r="928" spans="1:9" hidden="1">
      <c r="A928" t="s">
        <v>3970</v>
      </c>
      <c r="B928" t="s">
        <v>4020</v>
      </c>
      <c r="C928" s="31" t="s">
        <v>2551</v>
      </c>
      <c r="D928" s="1">
        <f t="shared" si="14"/>
        <v>47</v>
      </c>
      <c r="E928" t="s">
        <v>366</v>
      </c>
      <c r="F928" s="31" t="s">
        <v>4036</v>
      </c>
      <c r="G928" t="s">
        <v>4037</v>
      </c>
      <c r="H928" t="s">
        <v>3974</v>
      </c>
      <c r="I928" t="s">
        <v>3970</v>
      </c>
    </row>
    <row r="929" spans="1:9" hidden="1">
      <c r="A929" t="s">
        <v>3970</v>
      </c>
      <c r="B929" t="s">
        <v>4020</v>
      </c>
      <c r="C929" s="31" t="s">
        <v>2552</v>
      </c>
      <c r="D929" s="1">
        <f t="shared" si="14"/>
        <v>47</v>
      </c>
      <c r="E929" t="s">
        <v>694</v>
      </c>
      <c r="F929" s="31" t="s">
        <v>4054</v>
      </c>
      <c r="G929" t="s">
        <v>4055</v>
      </c>
      <c r="H929" t="s">
        <v>3974</v>
      </c>
      <c r="I929" t="s">
        <v>3970</v>
      </c>
    </row>
    <row r="930" spans="1:9" hidden="1">
      <c r="A930" t="s">
        <v>3970</v>
      </c>
      <c r="B930" t="s">
        <v>4020</v>
      </c>
      <c r="C930" s="31" t="s">
        <v>2553</v>
      </c>
      <c r="D930" s="1">
        <f t="shared" si="14"/>
        <v>47</v>
      </c>
      <c r="E930" t="s">
        <v>1034</v>
      </c>
      <c r="F930" s="31" t="s">
        <v>4054</v>
      </c>
      <c r="G930" t="s">
        <v>4055</v>
      </c>
      <c r="H930" t="s">
        <v>3974</v>
      </c>
      <c r="I930" t="s">
        <v>3970</v>
      </c>
    </row>
    <row r="931" spans="1:9" hidden="1">
      <c r="A931" t="s">
        <v>3970</v>
      </c>
      <c r="B931" t="s">
        <v>4020</v>
      </c>
      <c r="C931" s="31" t="s">
        <v>2554</v>
      </c>
      <c r="D931" s="1">
        <f t="shared" si="14"/>
        <v>47</v>
      </c>
      <c r="E931" t="s">
        <v>672</v>
      </c>
      <c r="F931" s="31" t="s">
        <v>4054</v>
      </c>
      <c r="G931" t="s">
        <v>4055</v>
      </c>
      <c r="H931" t="s">
        <v>3974</v>
      </c>
      <c r="I931" t="s">
        <v>3970</v>
      </c>
    </row>
    <row r="932" spans="1:9" hidden="1">
      <c r="A932" t="s">
        <v>3970</v>
      </c>
      <c r="B932" t="s">
        <v>4020</v>
      </c>
      <c r="C932" s="31" t="s">
        <v>2555</v>
      </c>
      <c r="D932" s="1">
        <f t="shared" si="14"/>
        <v>47</v>
      </c>
      <c r="E932" t="s">
        <v>488</v>
      </c>
      <c r="F932" s="31" t="s">
        <v>4034</v>
      </c>
      <c r="G932" t="s">
        <v>4035</v>
      </c>
      <c r="H932" t="s">
        <v>3974</v>
      </c>
      <c r="I932" t="s">
        <v>3970</v>
      </c>
    </row>
    <row r="933" spans="1:9" hidden="1">
      <c r="A933" t="s">
        <v>3970</v>
      </c>
      <c r="B933" t="s">
        <v>4020</v>
      </c>
      <c r="C933" s="31" t="s">
        <v>2555</v>
      </c>
      <c r="D933" s="1">
        <f t="shared" si="14"/>
        <v>47</v>
      </c>
      <c r="E933" t="s">
        <v>488</v>
      </c>
      <c r="F933" s="31" t="s">
        <v>4054</v>
      </c>
      <c r="G933" t="s">
        <v>4055</v>
      </c>
      <c r="H933" t="s">
        <v>3974</v>
      </c>
      <c r="I933" t="s">
        <v>3970</v>
      </c>
    </row>
    <row r="934" spans="1:9" hidden="1">
      <c r="A934" t="s">
        <v>3970</v>
      </c>
      <c r="B934" t="s">
        <v>4020</v>
      </c>
      <c r="C934" s="31" t="s">
        <v>2556</v>
      </c>
      <c r="D934" s="1">
        <f t="shared" si="14"/>
        <v>47</v>
      </c>
      <c r="E934" t="s">
        <v>76</v>
      </c>
      <c r="F934" s="31" t="s">
        <v>4042</v>
      </c>
      <c r="G934" t="s">
        <v>4043</v>
      </c>
      <c r="H934" t="s">
        <v>3974</v>
      </c>
      <c r="I934" t="s">
        <v>3970</v>
      </c>
    </row>
    <row r="935" spans="1:9" hidden="1">
      <c r="A935" t="s">
        <v>3970</v>
      </c>
      <c r="B935" t="s">
        <v>4020</v>
      </c>
      <c r="C935" s="31" t="s">
        <v>2557</v>
      </c>
      <c r="D935" s="1">
        <f t="shared" si="14"/>
        <v>47</v>
      </c>
      <c r="E935" t="s">
        <v>578</v>
      </c>
      <c r="F935" s="31" t="s">
        <v>4054</v>
      </c>
      <c r="G935" t="s">
        <v>4055</v>
      </c>
      <c r="H935" t="s">
        <v>3974</v>
      </c>
      <c r="I935" t="s">
        <v>3970</v>
      </c>
    </row>
    <row r="936" spans="1:9" hidden="1">
      <c r="A936" t="s">
        <v>3970</v>
      </c>
      <c r="B936" t="s">
        <v>4020</v>
      </c>
      <c r="C936" s="31" t="s">
        <v>2558</v>
      </c>
      <c r="D936" s="1">
        <f t="shared" si="14"/>
        <v>47</v>
      </c>
      <c r="E936" t="s">
        <v>40</v>
      </c>
      <c r="F936" s="31" t="s">
        <v>3307</v>
      </c>
      <c r="G936" t="s">
        <v>3308</v>
      </c>
      <c r="H936" t="s">
        <v>3974</v>
      </c>
      <c r="I936" t="s">
        <v>3970</v>
      </c>
    </row>
    <row r="937" spans="1:9" hidden="1">
      <c r="A937" t="s">
        <v>3970</v>
      </c>
      <c r="B937" t="s">
        <v>4031</v>
      </c>
      <c r="C937" s="31" t="s">
        <v>2559</v>
      </c>
      <c r="D937" s="1">
        <f t="shared" si="14"/>
        <v>47</v>
      </c>
      <c r="E937" t="s">
        <v>126</v>
      </c>
      <c r="F937" s="31" t="s">
        <v>3369</v>
      </c>
      <c r="G937" t="s">
        <v>3370</v>
      </c>
      <c r="H937" t="s">
        <v>3974</v>
      </c>
      <c r="I937" t="s">
        <v>3970</v>
      </c>
    </row>
    <row r="938" spans="1:9" hidden="1">
      <c r="A938" t="s">
        <v>3970</v>
      </c>
      <c r="B938" t="s">
        <v>4031</v>
      </c>
      <c r="C938" s="31" t="s">
        <v>2560</v>
      </c>
      <c r="D938" s="1">
        <f t="shared" si="14"/>
        <v>47</v>
      </c>
      <c r="E938" t="s">
        <v>172</v>
      </c>
      <c r="F938" s="31" t="s">
        <v>3369</v>
      </c>
      <c r="G938" t="s">
        <v>3370</v>
      </c>
      <c r="H938" t="s">
        <v>3974</v>
      </c>
      <c r="I938" t="s">
        <v>3970</v>
      </c>
    </row>
    <row r="939" spans="1:9" hidden="1">
      <c r="A939" t="s">
        <v>3970</v>
      </c>
      <c r="B939" t="s">
        <v>4031</v>
      </c>
      <c r="C939" s="31" t="s">
        <v>2561</v>
      </c>
      <c r="D939" s="1">
        <f t="shared" si="14"/>
        <v>47</v>
      </c>
      <c r="E939" t="s">
        <v>314</v>
      </c>
      <c r="F939" s="31" t="s">
        <v>3369</v>
      </c>
      <c r="G939" t="s">
        <v>3370</v>
      </c>
      <c r="H939" t="s">
        <v>3974</v>
      </c>
      <c r="I939" t="s">
        <v>3970</v>
      </c>
    </row>
    <row r="940" spans="1:9" hidden="1">
      <c r="A940" t="s">
        <v>3970</v>
      </c>
      <c r="B940" t="s">
        <v>4031</v>
      </c>
      <c r="C940" s="31" t="s">
        <v>2561</v>
      </c>
      <c r="D940" s="1">
        <f t="shared" si="14"/>
        <v>47</v>
      </c>
      <c r="E940" t="s">
        <v>314</v>
      </c>
      <c r="F940" s="31" t="s">
        <v>3371</v>
      </c>
      <c r="G940" t="s">
        <v>3372</v>
      </c>
      <c r="H940" t="s">
        <v>3974</v>
      </c>
      <c r="I940" t="s">
        <v>3970</v>
      </c>
    </row>
    <row r="941" spans="1:9" hidden="1">
      <c r="A941" t="s">
        <v>3970</v>
      </c>
      <c r="B941" t="s">
        <v>4020</v>
      </c>
      <c r="C941" s="31" t="s">
        <v>2562</v>
      </c>
      <c r="D941" s="1">
        <f t="shared" si="14"/>
        <v>47</v>
      </c>
      <c r="E941" t="s">
        <v>410</v>
      </c>
      <c r="F941" s="31" t="s">
        <v>4046</v>
      </c>
      <c r="G941" t="s">
        <v>4047</v>
      </c>
      <c r="H941" t="s">
        <v>3974</v>
      </c>
      <c r="I941" t="s">
        <v>3970</v>
      </c>
    </row>
    <row r="942" spans="1:9" hidden="1">
      <c r="A942" t="s">
        <v>3970</v>
      </c>
      <c r="B942" t="s">
        <v>4020</v>
      </c>
      <c r="C942" s="31" t="s">
        <v>2563</v>
      </c>
      <c r="D942" s="1">
        <f t="shared" si="14"/>
        <v>47</v>
      </c>
      <c r="E942" t="s">
        <v>446</v>
      </c>
      <c r="F942" s="31" t="s">
        <v>3307</v>
      </c>
      <c r="G942" t="s">
        <v>3308</v>
      </c>
      <c r="H942" t="s">
        <v>3974</v>
      </c>
      <c r="I942" t="s">
        <v>3970</v>
      </c>
    </row>
    <row r="943" spans="1:9" hidden="1">
      <c r="A943" t="s">
        <v>3970</v>
      </c>
      <c r="B943" t="s">
        <v>4020</v>
      </c>
      <c r="C943" s="31" t="s">
        <v>2564</v>
      </c>
      <c r="D943" s="1">
        <f t="shared" si="14"/>
        <v>47</v>
      </c>
      <c r="E943" t="s">
        <v>120</v>
      </c>
      <c r="F943" s="31" t="s">
        <v>4038</v>
      </c>
      <c r="G943" t="s">
        <v>4039</v>
      </c>
      <c r="H943" t="s">
        <v>3974</v>
      </c>
      <c r="I943" t="s">
        <v>3970</v>
      </c>
    </row>
    <row r="944" spans="1:9" hidden="1">
      <c r="A944" t="s">
        <v>3970</v>
      </c>
      <c r="B944" t="s">
        <v>4020</v>
      </c>
      <c r="C944" s="31" t="s">
        <v>2565</v>
      </c>
      <c r="D944" s="1">
        <f t="shared" si="14"/>
        <v>47</v>
      </c>
      <c r="E944" t="s">
        <v>186</v>
      </c>
      <c r="F944" s="31" t="s">
        <v>4048</v>
      </c>
      <c r="G944" t="s">
        <v>4049</v>
      </c>
      <c r="H944" t="s">
        <v>3974</v>
      </c>
      <c r="I944" t="s">
        <v>3970</v>
      </c>
    </row>
    <row r="945" spans="1:9" hidden="1">
      <c r="A945" t="s">
        <v>3970</v>
      </c>
      <c r="B945" t="s">
        <v>4020</v>
      </c>
      <c r="C945" s="31" t="s">
        <v>2566</v>
      </c>
      <c r="D945" s="1">
        <f t="shared" si="14"/>
        <v>47</v>
      </c>
      <c r="E945" t="s">
        <v>170</v>
      </c>
      <c r="F945" s="31" t="s">
        <v>4056</v>
      </c>
      <c r="G945" t="s">
        <v>4057</v>
      </c>
      <c r="H945" t="s">
        <v>3974</v>
      </c>
      <c r="I945" t="s">
        <v>3970</v>
      </c>
    </row>
    <row r="946" spans="1:9" hidden="1">
      <c r="A946" t="s">
        <v>3970</v>
      </c>
      <c r="B946" t="s">
        <v>4020</v>
      </c>
      <c r="C946" s="31" t="s">
        <v>2567</v>
      </c>
      <c r="D946" s="1">
        <f t="shared" si="14"/>
        <v>47</v>
      </c>
      <c r="E946" t="s">
        <v>312</v>
      </c>
      <c r="F946" s="31" t="s">
        <v>4056</v>
      </c>
      <c r="G946" t="s">
        <v>4057</v>
      </c>
      <c r="H946" t="s">
        <v>3974</v>
      </c>
      <c r="I946" t="s">
        <v>3970</v>
      </c>
    </row>
    <row r="947" spans="1:9" hidden="1">
      <c r="A947" t="s">
        <v>3970</v>
      </c>
      <c r="B947" t="s">
        <v>4020</v>
      </c>
      <c r="C947" s="31" t="s">
        <v>2568</v>
      </c>
      <c r="D947" s="1">
        <f t="shared" si="14"/>
        <v>47</v>
      </c>
      <c r="E947" t="s">
        <v>484</v>
      </c>
      <c r="F947" s="31" t="s">
        <v>4050</v>
      </c>
      <c r="G947" t="s">
        <v>4051</v>
      </c>
      <c r="H947" t="s">
        <v>3974</v>
      </c>
      <c r="I947" t="s">
        <v>3970</v>
      </c>
    </row>
    <row r="948" spans="1:9" hidden="1">
      <c r="A948" t="s">
        <v>3970</v>
      </c>
      <c r="B948" t="s">
        <v>4020</v>
      </c>
      <c r="C948" s="31" t="s">
        <v>2569</v>
      </c>
      <c r="D948" s="1">
        <f t="shared" si="14"/>
        <v>47</v>
      </c>
      <c r="E948" t="s">
        <v>544</v>
      </c>
      <c r="F948" s="31" t="s">
        <v>4050</v>
      </c>
      <c r="G948" t="s">
        <v>4051</v>
      </c>
      <c r="H948" t="s">
        <v>3974</v>
      </c>
      <c r="I948" t="s">
        <v>3970</v>
      </c>
    </row>
    <row r="949" spans="1:9" hidden="1">
      <c r="A949" t="s">
        <v>3970</v>
      </c>
      <c r="B949" t="s">
        <v>4020</v>
      </c>
      <c r="C949" s="31" t="s">
        <v>2570</v>
      </c>
      <c r="D949" s="1">
        <f t="shared" si="14"/>
        <v>47</v>
      </c>
      <c r="E949" t="s">
        <v>128</v>
      </c>
      <c r="F949" s="31" t="s">
        <v>3307</v>
      </c>
      <c r="G949" t="s">
        <v>3308</v>
      </c>
      <c r="H949" t="s">
        <v>3974</v>
      </c>
      <c r="I949" t="s">
        <v>3970</v>
      </c>
    </row>
    <row r="950" spans="1:9" hidden="1">
      <c r="A950" t="s">
        <v>3970</v>
      </c>
      <c r="B950" t="s">
        <v>4020</v>
      </c>
      <c r="C950" s="31" t="s">
        <v>2571</v>
      </c>
      <c r="D950" s="1">
        <f t="shared" si="14"/>
        <v>47</v>
      </c>
      <c r="E950" t="s">
        <v>338</v>
      </c>
      <c r="F950" s="31" t="s">
        <v>4058</v>
      </c>
      <c r="G950" t="s">
        <v>4059</v>
      </c>
      <c r="H950" t="s">
        <v>3974</v>
      </c>
      <c r="I950" t="s">
        <v>3970</v>
      </c>
    </row>
    <row r="951" spans="1:9" hidden="1">
      <c r="A951" t="s">
        <v>3970</v>
      </c>
      <c r="B951" t="s">
        <v>4020</v>
      </c>
      <c r="C951" s="31" t="s">
        <v>2571</v>
      </c>
      <c r="D951" s="1">
        <f t="shared" si="14"/>
        <v>47</v>
      </c>
      <c r="E951" t="s">
        <v>338</v>
      </c>
      <c r="F951" s="31" t="s">
        <v>4060</v>
      </c>
      <c r="G951" t="s">
        <v>4061</v>
      </c>
      <c r="H951" t="s">
        <v>3974</v>
      </c>
      <c r="I951" t="s">
        <v>3970</v>
      </c>
    </row>
    <row r="952" spans="1:9" hidden="1">
      <c r="A952" t="s">
        <v>3970</v>
      </c>
      <c r="B952" t="s">
        <v>4020</v>
      </c>
      <c r="C952" s="31" t="s">
        <v>2571</v>
      </c>
      <c r="D952" s="1">
        <f t="shared" si="14"/>
        <v>47</v>
      </c>
      <c r="E952" t="s">
        <v>338</v>
      </c>
      <c r="F952" s="31" t="s">
        <v>4068</v>
      </c>
      <c r="G952" t="s">
        <v>4069</v>
      </c>
      <c r="H952" t="s">
        <v>3974</v>
      </c>
      <c r="I952" t="s">
        <v>3970</v>
      </c>
    </row>
    <row r="953" spans="1:9" hidden="1">
      <c r="A953" t="s">
        <v>3970</v>
      </c>
      <c r="B953" t="s">
        <v>4020</v>
      </c>
      <c r="C953" s="31" t="s">
        <v>2572</v>
      </c>
      <c r="D953" s="1">
        <f t="shared" si="14"/>
        <v>47</v>
      </c>
      <c r="E953" t="s">
        <v>426</v>
      </c>
      <c r="F953" s="31" t="s">
        <v>3307</v>
      </c>
      <c r="G953" t="s">
        <v>3308</v>
      </c>
      <c r="H953" t="s">
        <v>3974</v>
      </c>
      <c r="I953" t="s">
        <v>3970</v>
      </c>
    </row>
    <row r="954" spans="1:9" hidden="1">
      <c r="A954" t="s">
        <v>3970</v>
      </c>
      <c r="B954" t="s">
        <v>4020</v>
      </c>
      <c r="C954" s="31" t="s">
        <v>2573</v>
      </c>
      <c r="D954" s="1">
        <f t="shared" si="14"/>
        <v>47</v>
      </c>
      <c r="E954" t="s">
        <v>54</v>
      </c>
      <c r="F954" s="31" t="s">
        <v>3307</v>
      </c>
      <c r="G954" t="s">
        <v>3308</v>
      </c>
      <c r="H954" t="s">
        <v>3974</v>
      </c>
      <c r="I954" t="s">
        <v>3970</v>
      </c>
    </row>
    <row r="955" spans="1:9" hidden="1">
      <c r="A955" t="s">
        <v>3970</v>
      </c>
      <c r="B955" t="s">
        <v>4020</v>
      </c>
      <c r="C955" s="31" t="s">
        <v>2574</v>
      </c>
      <c r="D955" s="1">
        <f t="shared" si="14"/>
        <v>47</v>
      </c>
      <c r="E955" t="s">
        <v>116</v>
      </c>
      <c r="F955" s="31" t="s">
        <v>4052</v>
      </c>
      <c r="G955" t="s">
        <v>4053</v>
      </c>
      <c r="H955" t="s">
        <v>3974</v>
      </c>
      <c r="I955" t="s">
        <v>3970</v>
      </c>
    </row>
    <row r="956" spans="1:9" hidden="1">
      <c r="A956" t="s">
        <v>3970</v>
      </c>
      <c r="B956" t="s">
        <v>4020</v>
      </c>
      <c r="C956" s="31" t="s">
        <v>2575</v>
      </c>
      <c r="D956" s="1">
        <f t="shared" si="14"/>
        <v>47</v>
      </c>
      <c r="E956" t="s">
        <v>564</v>
      </c>
      <c r="F956" s="31" t="s">
        <v>3317</v>
      </c>
      <c r="G956" t="s">
        <v>3318</v>
      </c>
      <c r="H956" t="s">
        <v>3974</v>
      </c>
      <c r="I956" t="s">
        <v>3970</v>
      </c>
    </row>
    <row r="957" spans="1:9" hidden="1">
      <c r="A957" t="s">
        <v>3970</v>
      </c>
      <c r="B957" t="s">
        <v>4020</v>
      </c>
      <c r="C957" s="31" t="s">
        <v>2576</v>
      </c>
      <c r="D957" s="1">
        <f t="shared" si="14"/>
        <v>47</v>
      </c>
      <c r="E957" t="s">
        <v>36</v>
      </c>
      <c r="F957" s="31" t="s">
        <v>4070</v>
      </c>
      <c r="G957" t="s">
        <v>4071</v>
      </c>
      <c r="H957" t="s">
        <v>3974</v>
      </c>
      <c r="I957" t="s">
        <v>3970</v>
      </c>
    </row>
    <row r="958" spans="1:9" hidden="1">
      <c r="A958" t="s">
        <v>3970</v>
      </c>
      <c r="B958" t="s">
        <v>4020</v>
      </c>
      <c r="C958" s="31" t="s">
        <v>2577</v>
      </c>
      <c r="D958" s="1">
        <f t="shared" si="14"/>
        <v>47</v>
      </c>
      <c r="E958" t="s">
        <v>154</v>
      </c>
      <c r="F958" s="31" t="s">
        <v>4072</v>
      </c>
      <c r="G958" t="s">
        <v>4073</v>
      </c>
      <c r="H958" t="s">
        <v>3974</v>
      </c>
      <c r="I958" t="s">
        <v>3970</v>
      </c>
    </row>
    <row r="959" spans="1:9" hidden="1">
      <c r="A959" t="s">
        <v>3970</v>
      </c>
      <c r="B959" t="s">
        <v>4020</v>
      </c>
      <c r="C959" s="31" t="s">
        <v>2577</v>
      </c>
      <c r="D959" s="1">
        <f t="shared" si="14"/>
        <v>47</v>
      </c>
      <c r="E959" t="s">
        <v>154</v>
      </c>
      <c r="F959" s="31" t="s">
        <v>4052</v>
      </c>
      <c r="G959" t="s">
        <v>4053</v>
      </c>
      <c r="H959" t="s">
        <v>3974</v>
      </c>
      <c r="I959" t="s">
        <v>3970</v>
      </c>
    </row>
    <row r="960" spans="1:9" hidden="1">
      <c r="A960" t="s">
        <v>3970</v>
      </c>
      <c r="B960" t="s">
        <v>4020</v>
      </c>
      <c r="C960" s="31" t="s">
        <v>2577</v>
      </c>
      <c r="D960" s="1">
        <f t="shared" si="14"/>
        <v>47</v>
      </c>
      <c r="E960" t="s">
        <v>154</v>
      </c>
      <c r="F960" s="31" t="s">
        <v>4074</v>
      </c>
      <c r="G960" t="s">
        <v>4075</v>
      </c>
      <c r="H960" t="s">
        <v>3974</v>
      </c>
      <c r="I960" t="s">
        <v>3970</v>
      </c>
    </row>
    <row r="961" spans="1:9" hidden="1">
      <c r="A961" t="s">
        <v>3970</v>
      </c>
      <c r="B961" t="s">
        <v>4020</v>
      </c>
      <c r="C961" s="31" t="s">
        <v>2578</v>
      </c>
      <c r="D961" s="1">
        <f t="shared" si="14"/>
        <v>47</v>
      </c>
      <c r="E961" t="s">
        <v>206</v>
      </c>
      <c r="F961" s="31" t="s">
        <v>3307</v>
      </c>
      <c r="G961" t="s">
        <v>3308</v>
      </c>
      <c r="H961" t="s">
        <v>3974</v>
      </c>
      <c r="I961" t="s">
        <v>3970</v>
      </c>
    </row>
    <row r="962" spans="1:9" hidden="1">
      <c r="A962" t="s">
        <v>3970</v>
      </c>
      <c r="B962" t="s">
        <v>4020</v>
      </c>
      <c r="C962" s="31" t="s">
        <v>2579</v>
      </c>
      <c r="D962" s="1">
        <f t="shared" si="14"/>
        <v>47</v>
      </c>
      <c r="E962" t="s">
        <v>344</v>
      </c>
      <c r="F962" s="31" t="s">
        <v>3307</v>
      </c>
      <c r="G962" t="s">
        <v>3308</v>
      </c>
      <c r="H962" t="s">
        <v>3974</v>
      </c>
      <c r="I962" t="s">
        <v>3970</v>
      </c>
    </row>
    <row r="963" spans="1:9" hidden="1">
      <c r="A963" t="s">
        <v>3970</v>
      </c>
      <c r="B963" t="s">
        <v>4020</v>
      </c>
      <c r="C963" s="31" t="s">
        <v>2580</v>
      </c>
      <c r="D963" s="1">
        <f t="shared" si="14"/>
        <v>47</v>
      </c>
      <c r="E963" t="s">
        <v>380</v>
      </c>
      <c r="F963" s="31" t="s">
        <v>3307</v>
      </c>
      <c r="G963" t="s">
        <v>3308</v>
      </c>
      <c r="H963" t="s">
        <v>3974</v>
      </c>
      <c r="I963" t="s">
        <v>3970</v>
      </c>
    </row>
    <row r="964" spans="1:9" hidden="1">
      <c r="A964" t="s">
        <v>3970</v>
      </c>
      <c r="B964" t="s">
        <v>4020</v>
      </c>
      <c r="C964" s="31" t="s">
        <v>2581</v>
      </c>
      <c r="D964" s="1">
        <f t="shared" ref="D964:D1027" si="15">VALUE(LEFT(C964,2))</f>
        <v>47</v>
      </c>
      <c r="E964" t="s">
        <v>554</v>
      </c>
      <c r="F964" s="31" t="s">
        <v>3307</v>
      </c>
      <c r="G964" t="s">
        <v>3308</v>
      </c>
      <c r="H964" t="s">
        <v>3974</v>
      </c>
      <c r="I964" t="s">
        <v>3970</v>
      </c>
    </row>
    <row r="965" spans="1:9" hidden="1">
      <c r="A965" t="s">
        <v>3970</v>
      </c>
      <c r="B965" t="s">
        <v>4020</v>
      </c>
      <c r="C965" s="31" t="s">
        <v>2582</v>
      </c>
      <c r="D965" s="1">
        <f t="shared" si="15"/>
        <v>47</v>
      </c>
      <c r="E965" t="s">
        <v>274</v>
      </c>
      <c r="F965" s="31" t="s">
        <v>3307</v>
      </c>
      <c r="G965" t="s">
        <v>3308</v>
      </c>
      <c r="H965" t="s">
        <v>3974</v>
      </c>
      <c r="I965" t="s">
        <v>3970</v>
      </c>
    </row>
    <row r="966" spans="1:9" hidden="1">
      <c r="A966" t="s">
        <v>3970</v>
      </c>
      <c r="B966" t="s">
        <v>4020</v>
      </c>
      <c r="C966" s="31" t="s">
        <v>2583</v>
      </c>
      <c r="D966" s="1">
        <f t="shared" si="15"/>
        <v>47</v>
      </c>
      <c r="E966" t="s">
        <v>208</v>
      </c>
      <c r="F966" s="31" t="s">
        <v>3307</v>
      </c>
      <c r="G966" t="s">
        <v>3308</v>
      </c>
      <c r="H966" t="s">
        <v>3974</v>
      </c>
      <c r="I966" t="s">
        <v>3970</v>
      </c>
    </row>
    <row r="967" spans="1:9" hidden="1">
      <c r="A967" t="s">
        <v>3970</v>
      </c>
      <c r="B967" t="s">
        <v>4020</v>
      </c>
      <c r="C967" s="31" t="s">
        <v>2586</v>
      </c>
      <c r="D967" s="1">
        <f t="shared" si="15"/>
        <v>47</v>
      </c>
      <c r="E967" t="s">
        <v>2585</v>
      </c>
      <c r="F967" s="31" t="s">
        <v>3307</v>
      </c>
      <c r="G967" t="s">
        <v>3308</v>
      </c>
      <c r="H967" t="s">
        <v>3974</v>
      </c>
      <c r="I967" t="s">
        <v>3970</v>
      </c>
    </row>
    <row r="968" spans="1:9" hidden="1">
      <c r="A968" t="s">
        <v>3970</v>
      </c>
      <c r="B968" t="s">
        <v>3971</v>
      </c>
      <c r="C968" s="31" t="s">
        <v>2587</v>
      </c>
      <c r="D968" s="1">
        <f t="shared" si="15"/>
        <v>47</v>
      </c>
      <c r="E968" t="s">
        <v>394</v>
      </c>
      <c r="F968" s="31" t="s">
        <v>4044</v>
      </c>
      <c r="G968" t="s">
        <v>4045</v>
      </c>
      <c r="H968" t="s">
        <v>3974</v>
      </c>
      <c r="I968" t="s">
        <v>3970</v>
      </c>
    </row>
    <row r="969" spans="1:9" hidden="1">
      <c r="A969" t="s">
        <v>3970</v>
      </c>
      <c r="B969" t="s">
        <v>4020</v>
      </c>
      <c r="C969" s="31" t="s">
        <v>2588</v>
      </c>
      <c r="D969" s="1">
        <f t="shared" si="15"/>
        <v>47</v>
      </c>
      <c r="E969" t="s">
        <v>234</v>
      </c>
      <c r="F969" s="31" t="s">
        <v>3285</v>
      </c>
      <c r="G969" t="s">
        <v>3286</v>
      </c>
      <c r="H969" t="s">
        <v>3974</v>
      </c>
      <c r="I969" t="s">
        <v>3970</v>
      </c>
    </row>
    <row r="970" spans="1:9" hidden="1">
      <c r="A970" t="s">
        <v>3970</v>
      </c>
      <c r="B970" t="s">
        <v>4020</v>
      </c>
      <c r="C970" s="31" t="s">
        <v>2589</v>
      </c>
      <c r="D970" s="1">
        <f t="shared" si="15"/>
        <v>47</v>
      </c>
      <c r="E970" t="s">
        <v>272</v>
      </c>
      <c r="F970" s="31" t="s">
        <v>3307</v>
      </c>
      <c r="G970" t="s">
        <v>3308</v>
      </c>
      <c r="H970" t="s">
        <v>3974</v>
      </c>
      <c r="I970" t="s">
        <v>3970</v>
      </c>
    </row>
    <row r="971" spans="1:9" hidden="1">
      <c r="A971" t="s">
        <v>3970</v>
      </c>
      <c r="B971" t="s">
        <v>4031</v>
      </c>
      <c r="C971" s="31" t="s">
        <v>2591</v>
      </c>
      <c r="D971" s="1">
        <f t="shared" si="15"/>
        <v>47</v>
      </c>
      <c r="E971" t="s">
        <v>94</v>
      </c>
      <c r="F971" s="31" t="s">
        <v>4076</v>
      </c>
      <c r="G971" t="s">
        <v>4077</v>
      </c>
      <c r="H971" t="s">
        <v>3974</v>
      </c>
      <c r="I971" t="s">
        <v>3970</v>
      </c>
    </row>
    <row r="972" spans="1:9" hidden="1">
      <c r="A972" t="s">
        <v>3970</v>
      </c>
      <c r="B972" t="s">
        <v>4020</v>
      </c>
      <c r="C972" s="31" t="s">
        <v>4078</v>
      </c>
      <c r="D972" s="1">
        <f t="shared" si="15"/>
        <v>47</v>
      </c>
      <c r="E972" t="s">
        <v>4079</v>
      </c>
      <c r="F972" s="31" t="s">
        <v>3307</v>
      </c>
      <c r="G972" t="s">
        <v>3308</v>
      </c>
      <c r="H972" t="s">
        <v>3974</v>
      </c>
      <c r="I972" t="s">
        <v>3970</v>
      </c>
    </row>
    <row r="973" spans="1:9" hidden="1">
      <c r="A973" t="s">
        <v>3970</v>
      </c>
      <c r="B973" t="s">
        <v>4031</v>
      </c>
      <c r="C973" s="31" t="s">
        <v>2601</v>
      </c>
      <c r="D973" s="1">
        <f t="shared" si="15"/>
        <v>47</v>
      </c>
      <c r="E973" t="s">
        <v>284</v>
      </c>
      <c r="F973" s="31" t="s">
        <v>3369</v>
      </c>
      <c r="G973" t="s">
        <v>3370</v>
      </c>
      <c r="H973" t="s">
        <v>3974</v>
      </c>
      <c r="I973" t="s">
        <v>3970</v>
      </c>
    </row>
    <row r="974" spans="1:9" hidden="1">
      <c r="A974" t="s">
        <v>3970</v>
      </c>
      <c r="B974" t="s">
        <v>4031</v>
      </c>
      <c r="C974" s="31" t="s">
        <v>2602</v>
      </c>
      <c r="D974" s="1">
        <f t="shared" si="15"/>
        <v>47</v>
      </c>
      <c r="E974" t="s">
        <v>322</v>
      </c>
      <c r="F974" s="31" t="s">
        <v>3369</v>
      </c>
      <c r="G974" t="s">
        <v>3370</v>
      </c>
      <c r="H974" t="s">
        <v>3974</v>
      </c>
      <c r="I974" t="s">
        <v>3970</v>
      </c>
    </row>
    <row r="975" spans="1:9" hidden="1">
      <c r="A975" t="s">
        <v>3970</v>
      </c>
      <c r="B975" t="s">
        <v>4031</v>
      </c>
      <c r="C975" s="31" t="s">
        <v>2603</v>
      </c>
      <c r="D975" s="1">
        <f t="shared" si="15"/>
        <v>47</v>
      </c>
      <c r="E975" t="s">
        <v>88</v>
      </c>
      <c r="F975" s="31" t="s">
        <v>3369</v>
      </c>
      <c r="G975" t="s">
        <v>3370</v>
      </c>
      <c r="H975" t="s">
        <v>3974</v>
      </c>
      <c r="I975" t="s">
        <v>3970</v>
      </c>
    </row>
    <row r="976" spans="1:9" hidden="1">
      <c r="A976" t="s">
        <v>3970</v>
      </c>
      <c r="B976" t="s">
        <v>4031</v>
      </c>
      <c r="C976" s="31" t="s">
        <v>2604</v>
      </c>
      <c r="D976" s="1">
        <f t="shared" si="15"/>
        <v>47</v>
      </c>
      <c r="E976" t="s">
        <v>612</v>
      </c>
      <c r="F976" s="31" t="s">
        <v>3369</v>
      </c>
      <c r="G976" t="s">
        <v>3370</v>
      </c>
      <c r="H976" t="s">
        <v>3974</v>
      </c>
      <c r="I976" t="s">
        <v>3970</v>
      </c>
    </row>
    <row r="977" spans="1:9" hidden="1">
      <c r="A977" t="s">
        <v>3970</v>
      </c>
      <c r="B977" t="s">
        <v>4031</v>
      </c>
      <c r="C977" s="31" t="s">
        <v>2609</v>
      </c>
      <c r="D977" s="1">
        <f t="shared" si="15"/>
        <v>47</v>
      </c>
      <c r="E977" t="s">
        <v>2608</v>
      </c>
      <c r="F977" s="31" t="s">
        <v>3369</v>
      </c>
      <c r="G977" t="s">
        <v>3370</v>
      </c>
      <c r="H977" t="s">
        <v>3974</v>
      </c>
      <c r="I977" t="s">
        <v>3970</v>
      </c>
    </row>
    <row r="978" spans="1:9" hidden="1">
      <c r="A978" t="s">
        <v>3970</v>
      </c>
      <c r="B978" t="s">
        <v>4031</v>
      </c>
      <c r="C978" s="31" t="s">
        <v>2615</v>
      </c>
      <c r="D978" s="1">
        <f t="shared" si="15"/>
        <v>47</v>
      </c>
      <c r="E978" t="s">
        <v>2614</v>
      </c>
      <c r="F978" s="31" t="s">
        <v>3369</v>
      </c>
      <c r="G978" t="s">
        <v>3370</v>
      </c>
      <c r="H978" t="s">
        <v>3974</v>
      </c>
      <c r="I978" t="s">
        <v>3970</v>
      </c>
    </row>
    <row r="979" spans="1:9" hidden="1">
      <c r="A979" t="s">
        <v>3970</v>
      </c>
      <c r="B979" t="s">
        <v>4031</v>
      </c>
      <c r="C979" s="31" t="s">
        <v>2616</v>
      </c>
      <c r="D979" s="1">
        <f t="shared" si="15"/>
        <v>49</v>
      </c>
      <c r="E979" t="s">
        <v>374</v>
      </c>
      <c r="F979" s="31" t="s">
        <v>3265</v>
      </c>
      <c r="G979" t="s">
        <v>3266</v>
      </c>
      <c r="H979" t="s">
        <v>3974</v>
      </c>
      <c r="I979" t="s">
        <v>3970</v>
      </c>
    </row>
    <row r="980" spans="1:9" hidden="1">
      <c r="A980" t="s">
        <v>3970</v>
      </c>
      <c r="B980" t="s">
        <v>4031</v>
      </c>
      <c r="C980" s="31" t="s">
        <v>2616</v>
      </c>
      <c r="D980" s="1">
        <f t="shared" si="15"/>
        <v>49</v>
      </c>
      <c r="E980" t="s">
        <v>374</v>
      </c>
      <c r="F980" s="31" t="s">
        <v>3267</v>
      </c>
      <c r="G980" t="s">
        <v>3268</v>
      </c>
      <c r="H980" t="s">
        <v>3974</v>
      </c>
      <c r="I980" t="s">
        <v>3970</v>
      </c>
    </row>
    <row r="981" spans="1:9" hidden="1">
      <c r="A981" t="s">
        <v>3970</v>
      </c>
      <c r="B981" t="s">
        <v>4031</v>
      </c>
      <c r="C981" s="31" t="s">
        <v>2616</v>
      </c>
      <c r="D981" s="1">
        <f t="shared" si="15"/>
        <v>49</v>
      </c>
      <c r="E981" t="s">
        <v>374</v>
      </c>
      <c r="F981" s="31" t="s">
        <v>3269</v>
      </c>
      <c r="G981" t="s">
        <v>3270</v>
      </c>
      <c r="H981" t="s">
        <v>3974</v>
      </c>
      <c r="I981" t="s">
        <v>3970</v>
      </c>
    </row>
    <row r="982" spans="1:9" hidden="1">
      <c r="A982" t="s">
        <v>3970</v>
      </c>
      <c r="B982" t="s">
        <v>4031</v>
      </c>
      <c r="C982" s="31" t="s">
        <v>2616</v>
      </c>
      <c r="D982" s="1">
        <f t="shared" si="15"/>
        <v>49</v>
      </c>
      <c r="E982" t="s">
        <v>374</v>
      </c>
      <c r="F982" s="31" t="s">
        <v>4080</v>
      </c>
      <c r="G982" t="s">
        <v>4081</v>
      </c>
      <c r="H982" t="s">
        <v>3974</v>
      </c>
      <c r="I982" t="s">
        <v>3970</v>
      </c>
    </row>
    <row r="983" spans="1:9" hidden="1">
      <c r="A983" t="s">
        <v>3970</v>
      </c>
      <c r="B983" t="s">
        <v>4031</v>
      </c>
      <c r="C983" s="31" t="s">
        <v>2616</v>
      </c>
      <c r="D983" s="1">
        <f t="shared" si="15"/>
        <v>49</v>
      </c>
      <c r="E983" t="s">
        <v>374</v>
      </c>
      <c r="F983" s="31" t="s">
        <v>3271</v>
      </c>
      <c r="G983" t="s">
        <v>3272</v>
      </c>
      <c r="H983" t="s">
        <v>3974</v>
      </c>
      <c r="I983" t="s">
        <v>3970</v>
      </c>
    </row>
    <row r="984" spans="1:9" hidden="1">
      <c r="A984" t="s">
        <v>3970</v>
      </c>
      <c r="B984" t="s">
        <v>4031</v>
      </c>
      <c r="C984" s="31" t="s">
        <v>2616</v>
      </c>
      <c r="D984" s="1">
        <f t="shared" si="15"/>
        <v>49</v>
      </c>
      <c r="E984" t="s">
        <v>374</v>
      </c>
      <c r="F984" s="31" t="s">
        <v>4082</v>
      </c>
      <c r="G984" t="s">
        <v>4083</v>
      </c>
      <c r="H984" t="s">
        <v>3974</v>
      </c>
      <c r="I984" t="s">
        <v>3970</v>
      </c>
    </row>
    <row r="985" spans="1:9" hidden="1">
      <c r="A985" t="s">
        <v>3970</v>
      </c>
      <c r="B985" t="s">
        <v>4031</v>
      </c>
      <c r="C985" s="31" t="s">
        <v>2616</v>
      </c>
      <c r="D985" s="1">
        <f t="shared" si="15"/>
        <v>49</v>
      </c>
      <c r="E985" t="s">
        <v>374</v>
      </c>
      <c r="F985" s="31" t="s">
        <v>4074</v>
      </c>
      <c r="G985" t="s">
        <v>4075</v>
      </c>
      <c r="H985" t="s">
        <v>3974</v>
      </c>
      <c r="I985" t="s">
        <v>3970</v>
      </c>
    </row>
    <row r="986" spans="1:9" hidden="1">
      <c r="A986" t="s">
        <v>3970</v>
      </c>
      <c r="B986" t="s">
        <v>3971</v>
      </c>
      <c r="C986" s="31" t="s">
        <v>2616</v>
      </c>
      <c r="D986" s="1">
        <f t="shared" si="15"/>
        <v>49</v>
      </c>
      <c r="E986" t="s">
        <v>374</v>
      </c>
      <c r="F986" s="31" t="s">
        <v>4084</v>
      </c>
      <c r="G986" t="s">
        <v>4085</v>
      </c>
      <c r="H986" t="s">
        <v>3974</v>
      </c>
      <c r="I986" t="s">
        <v>3970</v>
      </c>
    </row>
    <row r="987" spans="1:9" hidden="1">
      <c r="A987" t="s">
        <v>3970</v>
      </c>
      <c r="B987" t="s">
        <v>4031</v>
      </c>
      <c r="C987" s="31" t="s">
        <v>2616</v>
      </c>
      <c r="D987" s="1">
        <f t="shared" si="15"/>
        <v>49</v>
      </c>
      <c r="E987" t="s">
        <v>374</v>
      </c>
      <c r="F987" s="31" t="s">
        <v>3289</v>
      </c>
      <c r="G987" t="s">
        <v>3290</v>
      </c>
      <c r="H987" t="s">
        <v>3974</v>
      </c>
      <c r="I987" t="s">
        <v>3970</v>
      </c>
    </row>
    <row r="988" spans="1:9" hidden="1">
      <c r="A988" t="s">
        <v>3970</v>
      </c>
      <c r="B988" t="s">
        <v>4031</v>
      </c>
      <c r="C988" s="31" t="s">
        <v>2616</v>
      </c>
      <c r="D988" s="1">
        <f t="shared" si="15"/>
        <v>49</v>
      </c>
      <c r="E988" t="s">
        <v>374</v>
      </c>
      <c r="F988" s="31" t="s">
        <v>3273</v>
      </c>
      <c r="G988" t="s">
        <v>3274</v>
      </c>
      <c r="H988" t="s">
        <v>3974</v>
      </c>
      <c r="I988" t="s">
        <v>3970</v>
      </c>
    </row>
    <row r="989" spans="1:9" hidden="1">
      <c r="A989" t="s">
        <v>3970</v>
      </c>
      <c r="B989" t="s">
        <v>4031</v>
      </c>
      <c r="C989" s="31" t="s">
        <v>2616</v>
      </c>
      <c r="D989" s="1">
        <f t="shared" si="15"/>
        <v>49</v>
      </c>
      <c r="E989" t="s">
        <v>374</v>
      </c>
      <c r="F989" s="31" t="s">
        <v>2953</v>
      </c>
      <c r="G989" t="s">
        <v>2954</v>
      </c>
      <c r="H989" t="s">
        <v>3974</v>
      </c>
      <c r="I989" t="s">
        <v>3970</v>
      </c>
    </row>
    <row r="990" spans="1:9" hidden="1">
      <c r="A990" t="s">
        <v>3970</v>
      </c>
      <c r="B990" t="s">
        <v>4031</v>
      </c>
      <c r="C990" s="31" t="s">
        <v>2623</v>
      </c>
      <c r="D990" s="1">
        <f t="shared" si="15"/>
        <v>49</v>
      </c>
      <c r="E990" t="s">
        <v>734</v>
      </c>
      <c r="F990" s="31" t="s">
        <v>4086</v>
      </c>
      <c r="G990" t="s">
        <v>4087</v>
      </c>
      <c r="H990" t="s">
        <v>3974</v>
      </c>
      <c r="I990" t="s">
        <v>3970</v>
      </c>
    </row>
    <row r="991" spans="1:9" hidden="1">
      <c r="A991" t="s">
        <v>3970</v>
      </c>
      <c r="B991" t="s">
        <v>4020</v>
      </c>
      <c r="C991" s="31" t="s">
        <v>2627</v>
      </c>
      <c r="D991" s="1">
        <f t="shared" si="15"/>
        <v>49</v>
      </c>
      <c r="E991" t="s">
        <v>360</v>
      </c>
      <c r="F991" s="31" t="s">
        <v>4038</v>
      </c>
      <c r="G991" t="s">
        <v>4039</v>
      </c>
      <c r="H991" t="s">
        <v>3974</v>
      </c>
      <c r="I991" t="s">
        <v>3970</v>
      </c>
    </row>
    <row r="992" spans="1:9" hidden="1">
      <c r="A992" t="s">
        <v>3970</v>
      </c>
      <c r="B992" t="s">
        <v>4020</v>
      </c>
      <c r="C992" s="31" t="s">
        <v>2627</v>
      </c>
      <c r="D992" s="1">
        <f t="shared" si="15"/>
        <v>49</v>
      </c>
      <c r="E992" t="s">
        <v>360</v>
      </c>
      <c r="F992" s="31" t="s">
        <v>4088</v>
      </c>
      <c r="G992" t="s">
        <v>4089</v>
      </c>
      <c r="H992" t="s">
        <v>3974</v>
      </c>
      <c r="I992" t="s">
        <v>3970</v>
      </c>
    </row>
    <row r="993" spans="1:9" hidden="1">
      <c r="A993" t="s">
        <v>3970</v>
      </c>
      <c r="B993" t="s">
        <v>4031</v>
      </c>
      <c r="C993" s="31" t="s">
        <v>2634</v>
      </c>
      <c r="D993" s="1">
        <f t="shared" si="15"/>
        <v>49</v>
      </c>
      <c r="E993" t="s">
        <v>52</v>
      </c>
      <c r="F993" s="31" t="s">
        <v>3281</v>
      </c>
      <c r="G993" t="s">
        <v>3282</v>
      </c>
      <c r="H993" t="s">
        <v>3974</v>
      </c>
      <c r="I993" t="s">
        <v>3970</v>
      </c>
    </row>
    <row r="994" spans="1:9" hidden="1">
      <c r="A994" t="s">
        <v>3970</v>
      </c>
      <c r="B994" t="s">
        <v>4031</v>
      </c>
      <c r="C994" s="31" t="s">
        <v>2634</v>
      </c>
      <c r="D994" s="1">
        <f t="shared" si="15"/>
        <v>49</v>
      </c>
      <c r="E994" t="s">
        <v>52</v>
      </c>
      <c r="F994" s="31" t="s">
        <v>3283</v>
      </c>
      <c r="G994" t="s">
        <v>3284</v>
      </c>
      <c r="H994" t="s">
        <v>3974</v>
      </c>
      <c r="I994" t="s">
        <v>3970</v>
      </c>
    </row>
    <row r="995" spans="1:9" hidden="1">
      <c r="A995" t="s">
        <v>3970</v>
      </c>
      <c r="B995" t="s">
        <v>4020</v>
      </c>
      <c r="C995" s="31" t="s">
        <v>2642</v>
      </c>
      <c r="D995" s="1">
        <f t="shared" si="15"/>
        <v>49</v>
      </c>
      <c r="E995" t="s">
        <v>122</v>
      </c>
      <c r="F995" s="31" t="s">
        <v>3307</v>
      </c>
      <c r="G995" t="s">
        <v>3308</v>
      </c>
      <c r="H995" t="s">
        <v>3974</v>
      </c>
      <c r="I995" t="s">
        <v>3970</v>
      </c>
    </row>
    <row r="996" spans="1:9" hidden="1">
      <c r="A996" t="s">
        <v>3970</v>
      </c>
      <c r="B996" t="s">
        <v>4020</v>
      </c>
      <c r="C996" s="31" t="s">
        <v>2643</v>
      </c>
      <c r="D996" s="1">
        <f t="shared" si="15"/>
        <v>49</v>
      </c>
      <c r="E996" t="s">
        <v>182</v>
      </c>
      <c r="F996" s="31" t="s">
        <v>3283</v>
      </c>
      <c r="G996" t="s">
        <v>3284</v>
      </c>
      <c r="H996" t="s">
        <v>3974</v>
      </c>
      <c r="I996" t="s">
        <v>3970</v>
      </c>
    </row>
    <row r="997" spans="1:9" hidden="1">
      <c r="A997" t="s">
        <v>3970</v>
      </c>
      <c r="B997" t="s">
        <v>4020</v>
      </c>
      <c r="C997" s="31" t="s">
        <v>2643</v>
      </c>
      <c r="D997" s="1">
        <f t="shared" si="15"/>
        <v>49</v>
      </c>
      <c r="E997" t="s">
        <v>182</v>
      </c>
      <c r="F997" s="31" t="s">
        <v>3285</v>
      </c>
      <c r="G997" t="s">
        <v>3286</v>
      </c>
      <c r="H997" t="s">
        <v>3974</v>
      </c>
      <c r="I997" t="s">
        <v>3970</v>
      </c>
    </row>
    <row r="998" spans="1:9" hidden="1">
      <c r="A998" t="s">
        <v>3970</v>
      </c>
      <c r="B998" t="s">
        <v>4020</v>
      </c>
      <c r="C998" s="31" t="s">
        <v>2644</v>
      </c>
      <c r="D998" s="1">
        <f t="shared" si="15"/>
        <v>49</v>
      </c>
      <c r="E998" t="s">
        <v>196</v>
      </c>
      <c r="F998" s="31" t="s">
        <v>3167</v>
      </c>
      <c r="G998" t="s">
        <v>3168</v>
      </c>
      <c r="H998" t="s">
        <v>3974</v>
      </c>
      <c r="I998" t="s">
        <v>3970</v>
      </c>
    </row>
    <row r="999" spans="1:9" hidden="1">
      <c r="A999" t="s">
        <v>3970</v>
      </c>
      <c r="B999" t="s">
        <v>4020</v>
      </c>
      <c r="C999" s="31" t="s">
        <v>2644</v>
      </c>
      <c r="D999" s="1">
        <f t="shared" si="15"/>
        <v>49</v>
      </c>
      <c r="E999" t="s">
        <v>196</v>
      </c>
      <c r="F999" s="31" t="s">
        <v>4090</v>
      </c>
      <c r="G999" t="s">
        <v>4091</v>
      </c>
      <c r="H999" t="s">
        <v>3974</v>
      </c>
      <c r="I999" t="s">
        <v>3970</v>
      </c>
    </row>
    <row r="1000" spans="1:9" hidden="1">
      <c r="A1000" t="s">
        <v>3970</v>
      </c>
      <c r="B1000" t="s">
        <v>4020</v>
      </c>
      <c r="C1000" s="31" t="s">
        <v>2645</v>
      </c>
      <c r="D1000" s="1">
        <f t="shared" si="15"/>
        <v>49</v>
      </c>
      <c r="E1000" t="s">
        <v>222</v>
      </c>
      <c r="F1000" s="31" t="s">
        <v>4092</v>
      </c>
      <c r="G1000" t="s">
        <v>4093</v>
      </c>
      <c r="H1000" t="s">
        <v>3974</v>
      </c>
      <c r="I1000" t="s">
        <v>3970</v>
      </c>
    </row>
    <row r="1001" spans="1:9" hidden="1">
      <c r="A1001" t="s">
        <v>3970</v>
      </c>
      <c r="B1001" t="s">
        <v>4031</v>
      </c>
      <c r="C1001" s="31" t="s">
        <v>2647</v>
      </c>
      <c r="D1001" s="1">
        <f t="shared" si="15"/>
        <v>49</v>
      </c>
      <c r="E1001" t="s">
        <v>384</v>
      </c>
      <c r="F1001" s="31" t="s">
        <v>3285</v>
      </c>
      <c r="G1001" t="s">
        <v>3286</v>
      </c>
      <c r="H1001" t="s">
        <v>3974</v>
      </c>
      <c r="I1001" t="s">
        <v>3970</v>
      </c>
    </row>
    <row r="1002" spans="1:9" hidden="1">
      <c r="A1002" t="s">
        <v>3970</v>
      </c>
      <c r="B1002" t="s">
        <v>4020</v>
      </c>
      <c r="C1002" s="31" t="s">
        <v>2648</v>
      </c>
      <c r="D1002" s="1">
        <f t="shared" si="15"/>
        <v>49</v>
      </c>
      <c r="E1002" t="s">
        <v>124</v>
      </c>
      <c r="F1002" s="31" t="s">
        <v>3285</v>
      </c>
      <c r="G1002" t="s">
        <v>3286</v>
      </c>
      <c r="H1002" t="s">
        <v>3974</v>
      </c>
      <c r="I1002" t="s">
        <v>3970</v>
      </c>
    </row>
    <row r="1003" spans="1:9" hidden="1">
      <c r="A1003" t="s">
        <v>3970</v>
      </c>
      <c r="B1003" t="s">
        <v>4020</v>
      </c>
      <c r="C1003" s="31" t="s">
        <v>2649</v>
      </c>
      <c r="D1003" s="1">
        <f t="shared" si="15"/>
        <v>49</v>
      </c>
      <c r="E1003" t="s">
        <v>16</v>
      </c>
      <c r="F1003" s="31" t="s">
        <v>3285</v>
      </c>
      <c r="G1003" t="s">
        <v>3286</v>
      </c>
      <c r="H1003" t="s">
        <v>3974</v>
      </c>
      <c r="I1003" t="s">
        <v>3970</v>
      </c>
    </row>
    <row r="1004" spans="1:9" hidden="1">
      <c r="A1004" t="s">
        <v>3970</v>
      </c>
      <c r="B1004" t="s">
        <v>4020</v>
      </c>
      <c r="C1004" s="31" t="s">
        <v>2659</v>
      </c>
      <c r="D1004" s="1">
        <f t="shared" si="15"/>
        <v>49</v>
      </c>
      <c r="E1004" t="s">
        <v>114</v>
      </c>
      <c r="F1004" s="31" t="s">
        <v>4040</v>
      </c>
      <c r="G1004" t="s">
        <v>4041</v>
      </c>
      <c r="H1004" t="s">
        <v>3974</v>
      </c>
      <c r="I1004" t="s">
        <v>3970</v>
      </c>
    </row>
    <row r="1005" spans="1:9" hidden="1">
      <c r="A1005" t="s">
        <v>3970</v>
      </c>
      <c r="B1005" t="s">
        <v>4020</v>
      </c>
      <c r="C1005" s="31" t="s">
        <v>2663</v>
      </c>
      <c r="D1005" s="1">
        <f t="shared" si="15"/>
        <v>49</v>
      </c>
      <c r="E1005" t="s">
        <v>456</v>
      </c>
      <c r="F1005" s="31" t="s">
        <v>4094</v>
      </c>
      <c r="G1005" t="s">
        <v>4095</v>
      </c>
      <c r="H1005" t="s">
        <v>3974</v>
      </c>
      <c r="I1005" t="s">
        <v>3970</v>
      </c>
    </row>
    <row r="1006" spans="1:9" hidden="1">
      <c r="A1006" t="s">
        <v>3970</v>
      </c>
      <c r="B1006" t="s">
        <v>4020</v>
      </c>
      <c r="C1006" s="31" t="s">
        <v>2667</v>
      </c>
      <c r="D1006" s="1">
        <f t="shared" si="15"/>
        <v>49</v>
      </c>
      <c r="E1006" t="s">
        <v>220</v>
      </c>
      <c r="F1006" s="31" t="s">
        <v>3307</v>
      </c>
      <c r="G1006" t="s">
        <v>3308</v>
      </c>
      <c r="H1006" t="s">
        <v>3974</v>
      </c>
      <c r="I1006" t="s">
        <v>3970</v>
      </c>
    </row>
    <row r="1007" spans="1:9" hidden="1">
      <c r="A1007" t="s">
        <v>3970</v>
      </c>
      <c r="B1007" t="s">
        <v>4031</v>
      </c>
      <c r="C1007" s="31" t="s">
        <v>2670</v>
      </c>
      <c r="D1007" s="1">
        <f t="shared" si="15"/>
        <v>49</v>
      </c>
      <c r="E1007" t="s">
        <v>2669</v>
      </c>
      <c r="F1007" s="31" t="s">
        <v>3269</v>
      </c>
      <c r="G1007" t="s">
        <v>3270</v>
      </c>
      <c r="H1007" t="s">
        <v>3974</v>
      </c>
      <c r="I1007" t="s">
        <v>3970</v>
      </c>
    </row>
    <row r="1008" spans="1:9" hidden="1">
      <c r="A1008" t="s">
        <v>3970</v>
      </c>
      <c r="B1008" t="s">
        <v>4020</v>
      </c>
      <c r="C1008" s="31" t="s">
        <v>2670</v>
      </c>
      <c r="D1008" s="1">
        <f t="shared" si="15"/>
        <v>49</v>
      </c>
      <c r="E1008" t="s">
        <v>2669</v>
      </c>
      <c r="F1008" s="31" t="s">
        <v>3269</v>
      </c>
      <c r="G1008" t="s">
        <v>3270</v>
      </c>
      <c r="H1008" t="s">
        <v>3974</v>
      </c>
      <c r="I1008" t="s">
        <v>3970</v>
      </c>
    </row>
    <row r="1009" spans="1:9" hidden="1">
      <c r="A1009" t="s">
        <v>3970</v>
      </c>
      <c r="B1009" t="s">
        <v>4020</v>
      </c>
      <c r="C1009" s="31" t="s">
        <v>2670</v>
      </c>
      <c r="D1009" s="1">
        <f t="shared" si="15"/>
        <v>49</v>
      </c>
      <c r="E1009" t="s">
        <v>2669</v>
      </c>
      <c r="F1009" s="31" t="s">
        <v>3277</v>
      </c>
      <c r="G1009" t="s">
        <v>3278</v>
      </c>
      <c r="H1009" t="s">
        <v>3974</v>
      </c>
      <c r="I1009" t="s">
        <v>3970</v>
      </c>
    </row>
    <row r="1010" spans="1:9" hidden="1">
      <c r="A1010" t="s">
        <v>3970</v>
      </c>
      <c r="B1010" t="s">
        <v>4020</v>
      </c>
      <c r="C1010" s="31" t="s">
        <v>2670</v>
      </c>
      <c r="D1010" s="1">
        <f t="shared" si="15"/>
        <v>49</v>
      </c>
      <c r="E1010" t="s">
        <v>2669</v>
      </c>
      <c r="F1010" s="31" t="s">
        <v>4096</v>
      </c>
      <c r="G1010" t="s">
        <v>4097</v>
      </c>
      <c r="H1010" t="s">
        <v>3974</v>
      </c>
      <c r="I1010" t="s">
        <v>3970</v>
      </c>
    </row>
    <row r="1011" spans="1:9" hidden="1">
      <c r="A1011" t="s">
        <v>3970</v>
      </c>
      <c r="B1011" t="s">
        <v>4020</v>
      </c>
      <c r="C1011" s="31" t="s">
        <v>2670</v>
      </c>
      <c r="D1011" s="1">
        <f t="shared" si="15"/>
        <v>49</v>
      </c>
      <c r="E1011" t="s">
        <v>2669</v>
      </c>
      <c r="F1011" s="31" t="s">
        <v>3287</v>
      </c>
      <c r="G1011" t="s">
        <v>3288</v>
      </c>
      <c r="H1011" t="s">
        <v>3974</v>
      </c>
      <c r="I1011" t="s">
        <v>3970</v>
      </c>
    </row>
    <row r="1012" spans="1:9" hidden="1">
      <c r="A1012" t="s">
        <v>3970</v>
      </c>
      <c r="B1012" t="s">
        <v>4020</v>
      </c>
      <c r="C1012" s="31" t="s">
        <v>2670</v>
      </c>
      <c r="D1012" s="1">
        <f t="shared" si="15"/>
        <v>49</v>
      </c>
      <c r="E1012" t="s">
        <v>2669</v>
      </c>
      <c r="F1012" s="31" t="s">
        <v>4074</v>
      </c>
      <c r="G1012" t="s">
        <v>4075</v>
      </c>
      <c r="H1012" t="s">
        <v>3974</v>
      </c>
      <c r="I1012" t="s">
        <v>3970</v>
      </c>
    </row>
    <row r="1013" spans="1:9" hidden="1">
      <c r="A1013" t="s">
        <v>3970</v>
      </c>
      <c r="B1013" t="s">
        <v>4020</v>
      </c>
      <c r="C1013" s="31" t="s">
        <v>2670</v>
      </c>
      <c r="D1013" s="1">
        <f t="shared" si="15"/>
        <v>49</v>
      </c>
      <c r="E1013" t="s">
        <v>2669</v>
      </c>
      <c r="F1013" s="31" t="s">
        <v>3289</v>
      </c>
      <c r="G1013" t="s">
        <v>3290</v>
      </c>
      <c r="H1013" t="s">
        <v>3974</v>
      </c>
      <c r="I1013" t="s">
        <v>3970</v>
      </c>
    </row>
    <row r="1014" spans="1:9" hidden="1">
      <c r="A1014" t="s">
        <v>3970</v>
      </c>
      <c r="B1014" t="s">
        <v>4020</v>
      </c>
      <c r="C1014" s="31" t="s">
        <v>2670</v>
      </c>
      <c r="D1014" s="1">
        <f t="shared" si="15"/>
        <v>49</v>
      </c>
      <c r="E1014" t="s">
        <v>2669</v>
      </c>
      <c r="F1014" s="31" t="s">
        <v>3273</v>
      </c>
      <c r="G1014" t="s">
        <v>3274</v>
      </c>
      <c r="H1014" t="s">
        <v>3974</v>
      </c>
      <c r="I1014" t="s">
        <v>3970</v>
      </c>
    </row>
    <row r="1015" spans="1:9" hidden="1">
      <c r="A1015" t="s">
        <v>3970</v>
      </c>
      <c r="B1015" t="s">
        <v>4020</v>
      </c>
      <c r="C1015" s="31" t="s">
        <v>2670</v>
      </c>
      <c r="D1015" s="1">
        <f t="shared" si="15"/>
        <v>49</v>
      </c>
      <c r="E1015" t="s">
        <v>2669</v>
      </c>
      <c r="F1015" s="31" t="s">
        <v>4098</v>
      </c>
      <c r="G1015" t="s">
        <v>4099</v>
      </c>
      <c r="H1015" t="s">
        <v>3974</v>
      </c>
      <c r="I1015" t="s">
        <v>3970</v>
      </c>
    </row>
    <row r="1016" spans="1:9" hidden="1">
      <c r="A1016" t="s">
        <v>3970</v>
      </c>
      <c r="B1016" t="s">
        <v>4020</v>
      </c>
      <c r="C1016" s="31" t="s">
        <v>4100</v>
      </c>
      <c r="D1016" s="1">
        <f t="shared" si="15"/>
        <v>51</v>
      </c>
      <c r="E1016" t="s">
        <v>4101</v>
      </c>
      <c r="F1016" s="31" t="s">
        <v>3307</v>
      </c>
      <c r="G1016" t="s">
        <v>3308</v>
      </c>
      <c r="H1016" t="s">
        <v>3974</v>
      </c>
      <c r="I1016" t="s">
        <v>3970</v>
      </c>
    </row>
    <row r="1017" spans="1:9" hidden="1">
      <c r="A1017" t="s">
        <v>3970</v>
      </c>
      <c r="B1017" t="s">
        <v>4020</v>
      </c>
      <c r="C1017" s="31" t="s">
        <v>2710</v>
      </c>
      <c r="D1017" s="1">
        <f t="shared" si="15"/>
        <v>51</v>
      </c>
      <c r="E1017" t="s">
        <v>824</v>
      </c>
      <c r="F1017" s="31" t="s">
        <v>4102</v>
      </c>
      <c r="G1017" t="s">
        <v>4103</v>
      </c>
      <c r="H1017" t="s">
        <v>3974</v>
      </c>
      <c r="I1017" t="s">
        <v>3970</v>
      </c>
    </row>
    <row r="1018" spans="1:9" hidden="1">
      <c r="A1018" t="s">
        <v>3970</v>
      </c>
      <c r="B1018" t="s">
        <v>4020</v>
      </c>
      <c r="C1018" s="31" t="s">
        <v>2711</v>
      </c>
      <c r="D1018" s="1">
        <f t="shared" si="15"/>
        <v>51</v>
      </c>
      <c r="E1018" t="s">
        <v>466</v>
      </c>
      <c r="F1018" s="31" t="s">
        <v>3175</v>
      </c>
      <c r="G1018" t="s">
        <v>3176</v>
      </c>
      <c r="H1018" t="s">
        <v>3974</v>
      </c>
      <c r="I1018" t="s">
        <v>3970</v>
      </c>
    </row>
    <row r="1019" spans="1:9" hidden="1">
      <c r="A1019" t="s">
        <v>3970</v>
      </c>
      <c r="B1019" t="s">
        <v>4020</v>
      </c>
      <c r="C1019" s="31" t="s">
        <v>2711</v>
      </c>
      <c r="D1019" s="1">
        <f t="shared" si="15"/>
        <v>51</v>
      </c>
      <c r="E1019" t="s">
        <v>466</v>
      </c>
      <c r="F1019" s="31" t="s">
        <v>4104</v>
      </c>
      <c r="G1019" t="s">
        <v>4105</v>
      </c>
      <c r="H1019" t="s">
        <v>3974</v>
      </c>
      <c r="I1019" t="s">
        <v>3970</v>
      </c>
    </row>
    <row r="1020" spans="1:9" hidden="1">
      <c r="A1020" t="s">
        <v>3970</v>
      </c>
      <c r="B1020" t="s">
        <v>4020</v>
      </c>
      <c r="C1020" s="31" t="s">
        <v>2712</v>
      </c>
      <c r="D1020" s="1">
        <f t="shared" si="15"/>
        <v>51</v>
      </c>
      <c r="E1020" t="s">
        <v>226</v>
      </c>
      <c r="F1020" s="31" t="s">
        <v>4104</v>
      </c>
      <c r="G1020" t="s">
        <v>4105</v>
      </c>
      <c r="H1020" t="s">
        <v>3974</v>
      </c>
      <c r="I1020" t="s">
        <v>3970</v>
      </c>
    </row>
    <row r="1021" spans="1:9" hidden="1">
      <c r="A1021" t="s">
        <v>3970</v>
      </c>
      <c r="B1021" t="s">
        <v>4020</v>
      </c>
      <c r="C1021" s="31" t="s">
        <v>2740</v>
      </c>
      <c r="D1021" s="1">
        <f t="shared" si="15"/>
        <v>51</v>
      </c>
      <c r="E1021" t="s">
        <v>516</v>
      </c>
      <c r="F1021" s="31" t="s">
        <v>3345</v>
      </c>
      <c r="G1021" t="s">
        <v>3346</v>
      </c>
      <c r="H1021" t="s">
        <v>3974</v>
      </c>
      <c r="I1021" t="s">
        <v>3970</v>
      </c>
    </row>
    <row r="1022" spans="1:9" hidden="1">
      <c r="A1022" t="s">
        <v>3970</v>
      </c>
      <c r="B1022" t="s">
        <v>4020</v>
      </c>
      <c r="C1022" s="31" t="s">
        <v>2741</v>
      </c>
      <c r="D1022" s="1">
        <f t="shared" si="15"/>
        <v>51</v>
      </c>
      <c r="E1022" t="s">
        <v>748</v>
      </c>
      <c r="F1022" s="31" t="s">
        <v>3347</v>
      </c>
      <c r="G1022" t="s">
        <v>3348</v>
      </c>
      <c r="H1022" t="s">
        <v>3974</v>
      </c>
      <c r="I1022" t="s">
        <v>3970</v>
      </c>
    </row>
    <row r="1023" spans="1:9" hidden="1">
      <c r="A1023" t="s">
        <v>3970</v>
      </c>
      <c r="B1023" t="s">
        <v>4020</v>
      </c>
      <c r="C1023" s="31" t="s">
        <v>2742</v>
      </c>
      <c r="D1023" s="1">
        <f t="shared" si="15"/>
        <v>51</v>
      </c>
      <c r="E1023" t="s">
        <v>722</v>
      </c>
      <c r="F1023" s="31" t="s">
        <v>3345</v>
      </c>
      <c r="G1023" t="s">
        <v>3346</v>
      </c>
      <c r="H1023" t="s">
        <v>3974</v>
      </c>
      <c r="I1023" t="s">
        <v>3970</v>
      </c>
    </row>
    <row r="1024" spans="1:9" hidden="1">
      <c r="A1024" t="s">
        <v>3970</v>
      </c>
      <c r="B1024" t="s">
        <v>4020</v>
      </c>
      <c r="C1024" s="31" t="s">
        <v>2742</v>
      </c>
      <c r="D1024" s="1">
        <f t="shared" si="15"/>
        <v>51</v>
      </c>
      <c r="E1024" t="s">
        <v>722</v>
      </c>
      <c r="F1024" s="31" t="s">
        <v>3349</v>
      </c>
      <c r="G1024" t="s">
        <v>3350</v>
      </c>
      <c r="H1024" t="s">
        <v>3974</v>
      </c>
      <c r="I1024" t="s">
        <v>3970</v>
      </c>
    </row>
    <row r="1025" spans="1:9" hidden="1">
      <c r="A1025" t="s">
        <v>3970</v>
      </c>
      <c r="B1025" t="s">
        <v>4020</v>
      </c>
      <c r="C1025" s="31" t="s">
        <v>2743</v>
      </c>
      <c r="D1025" s="1">
        <f t="shared" si="15"/>
        <v>51</v>
      </c>
      <c r="E1025" t="s">
        <v>682</v>
      </c>
      <c r="F1025" s="31" t="s">
        <v>3345</v>
      </c>
      <c r="G1025" t="s">
        <v>3346</v>
      </c>
      <c r="H1025" t="s">
        <v>3974</v>
      </c>
      <c r="I1025" t="s">
        <v>3970</v>
      </c>
    </row>
    <row r="1026" spans="1:9" hidden="1">
      <c r="A1026" t="s">
        <v>3970</v>
      </c>
      <c r="B1026" t="s">
        <v>4020</v>
      </c>
      <c r="C1026" s="31" t="s">
        <v>2748</v>
      </c>
      <c r="D1026" s="1">
        <f t="shared" si="15"/>
        <v>51</v>
      </c>
      <c r="E1026" t="s">
        <v>2747</v>
      </c>
      <c r="F1026" s="31" t="s">
        <v>3351</v>
      </c>
      <c r="G1026" t="s">
        <v>3352</v>
      </c>
      <c r="H1026" t="s">
        <v>3974</v>
      </c>
      <c r="I1026" t="s">
        <v>3970</v>
      </c>
    </row>
    <row r="1027" spans="1:9" hidden="1">
      <c r="A1027" t="s">
        <v>3970</v>
      </c>
      <c r="B1027" t="s">
        <v>4020</v>
      </c>
      <c r="C1027" s="31" t="s">
        <v>2748</v>
      </c>
      <c r="D1027" s="1">
        <f t="shared" si="15"/>
        <v>51</v>
      </c>
      <c r="E1027" t="s">
        <v>2747</v>
      </c>
      <c r="F1027" s="31" t="s">
        <v>3347</v>
      </c>
      <c r="G1027" t="s">
        <v>3348</v>
      </c>
      <c r="H1027" t="s">
        <v>3974</v>
      </c>
      <c r="I1027" t="s">
        <v>3970</v>
      </c>
    </row>
    <row r="1028" spans="1:9" hidden="1">
      <c r="A1028" t="s">
        <v>3970</v>
      </c>
      <c r="B1028" t="s">
        <v>4020</v>
      </c>
      <c r="C1028" s="31" t="s">
        <v>2748</v>
      </c>
      <c r="D1028" s="1">
        <f t="shared" ref="D1028:D1091" si="16">VALUE(LEFT(C1028,2))</f>
        <v>51</v>
      </c>
      <c r="E1028" t="s">
        <v>2747</v>
      </c>
      <c r="F1028" s="31" t="s">
        <v>3345</v>
      </c>
      <c r="G1028" t="s">
        <v>3346</v>
      </c>
      <c r="H1028" t="s">
        <v>3974</v>
      </c>
      <c r="I1028" t="s">
        <v>3970</v>
      </c>
    </row>
    <row r="1029" spans="1:9" hidden="1">
      <c r="A1029" t="s">
        <v>3970</v>
      </c>
      <c r="B1029" t="s">
        <v>4020</v>
      </c>
      <c r="C1029" s="31" t="s">
        <v>2748</v>
      </c>
      <c r="D1029" s="1">
        <f t="shared" si="16"/>
        <v>51</v>
      </c>
      <c r="E1029" t="s">
        <v>2747</v>
      </c>
      <c r="F1029" s="31" t="s">
        <v>3349</v>
      </c>
      <c r="G1029" t="s">
        <v>3350</v>
      </c>
      <c r="H1029" t="s">
        <v>3974</v>
      </c>
      <c r="I1029" t="s">
        <v>3970</v>
      </c>
    </row>
    <row r="1030" spans="1:9" hidden="1">
      <c r="A1030" t="s">
        <v>3970</v>
      </c>
      <c r="B1030" t="s">
        <v>4020</v>
      </c>
      <c r="C1030" s="31" t="s">
        <v>2748</v>
      </c>
      <c r="D1030" s="1">
        <f t="shared" si="16"/>
        <v>51</v>
      </c>
      <c r="E1030" t="s">
        <v>2747</v>
      </c>
      <c r="F1030" s="31" t="s">
        <v>3353</v>
      </c>
      <c r="G1030" t="s">
        <v>3354</v>
      </c>
      <c r="H1030" t="s">
        <v>3974</v>
      </c>
      <c r="I1030" t="s">
        <v>3970</v>
      </c>
    </row>
    <row r="1031" spans="1:9" hidden="1">
      <c r="A1031" t="s">
        <v>3970</v>
      </c>
      <c r="B1031" t="s">
        <v>4020</v>
      </c>
      <c r="C1031" s="31" t="s">
        <v>2775</v>
      </c>
      <c r="D1031" s="1">
        <f t="shared" si="16"/>
        <v>51</v>
      </c>
      <c r="E1031" t="s">
        <v>938</v>
      </c>
      <c r="F1031" s="31" t="s">
        <v>3307</v>
      </c>
      <c r="G1031" t="s">
        <v>3308</v>
      </c>
      <c r="H1031" t="s">
        <v>3974</v>
      </c>
      <c r="I1031" t="s">
        <v>3970</v>
      </c>
    </row>
    <row r="1032" spans="1:9" hidden="1">
      <c r="A1032" t="s">
        <v>3970</v>
      </c>
      <c r="B1032" t="s">
        <v>4031</v>
      </c>
      <c r="C1032" s="31" t="s">
        <v>2844</v>
      </c>
      <c r="D1032" s="1">
        <f t="shared" si="16"/>
        <v>53</v>
      </c>
      <c r="E1032" t="s">
        <v>232</v>
      </c>
      <c r="F1032" s="31" t="s">
        <v>3369</v>
      </c>
      <c r="G1032" t="s">
        <v>3370</v>
      </c>
      <c r="H1032" t="s">
        <v>3974</v>
      </c>
      <c r="I1032" t="s">
        <v>3970</v>
      </c>
    </row>
    <row r="1033" spans="1:9" hidden="1">
      <c r="A1033" t="s">
        <v>3970</v>
      </c>
      <c r="B1033" t="s">
        <v>4031</v>
      </c>
      <c r="C1033" s="31" t="s">
        <v>2845</v>
      </c>
      <c r="D1033" s="1">
        <f t="shared" si="16"/>
        <v>53</v>
      </c>
      <c r="E1033" t="s">
        <v>136</v>
      </c>
      <c r="F1033" s="31" t="s">
        <v>3369</v>
      </c>
      <c r="G1033" t="s">
        <v>3370</v>
      </c>
      <c r="H1033" t="s">
        <v>3974</v>
      </c>
      <c r="I1033" t="s">
        <v>3970</v>
      </c>
    </row>
    <row r="1034" spans="1:9" hidden="1">
      <c r="A1034" t="s">
        <v>3970</v>
      </c>
      <c r="B1034" t="s">
        <v>4031</v>
      </c>
      <c r="C1034" s="31" t="s">
        <v>2846</v>
      </c>
      <c r="D1034" s="1">
        <f t="shared" si="16"/>
        <v>53</v>
      </c>
      <c r="E1034" t="s">
        <v>276</v>
      </c>
      <c r="F1034" s="31" t="s">
        <v>3369</v>
      </c>
      <c r="G1034" t="s">
        <v>3370</v>
      </c>
      <c r="H1034" t="s">
        <v>3974</v>
      </c>
      <c r="I1034" t="s">
        <v>3970</v>
      </c>
    </row>
    <row r="1035" spans="1:9" hidden="1">
      <c r="A1035" t="s">
        <v>3970</v>
      </c>
      <c r="B1035" t="s">
        <v>3983</v>
      </c>
      <c r="C1035" s="31" t="s">
        <v>2174</v>
      </c>
      <c r="D1035" s="1">
        <f t="shared" si="16"/>
        <v>27</v>
      </c>
      <c r="E1035" t="s">
        <v>2173</v>
      </c>
      <c r="F1035" s="31" t="s">
        <v>3263</v>
      </c>
      <c r="G1035" t="s">
        <v>3264</v>
      </c>
      <c r="H1035" t="s">
        <v>3974</v>
      </c>
      <c r="I1035" t="s">
        <v>3970</v>
      </c>
    </row>
    <row r="1036" spans="1:9" hidden="1">
      <c r="A1036" t="s">
        <v>2937</v>
      </c>
      <c r="B1036" t="s">
        <v>2938</v>
      </c>
      <c r="C1036" s="31" t="s">
        <v>1823</v>
      </c>
      <c r="D1036" s="1">
        <f t="shared" si="16"/>
        <v>11</v>
      </c>
      <c r="E1036" t="s">
        <v>618</v>
      </c>
      <c r="F1036" s="31" t="s">
        <v>2939</v>
      </c>
      <c r="G1036" t="s">
        <v>2940</v>
      </c>
      <c r="H1036" t="s">
        <v>2941</v>
      </c>
      <c r="I1036" t="s">
        <v>2942</v>
      </c>
    </row>
    <row r="1037" spans="1:9" hidden="1">
      <c r="A1037" t="s">
        <v>2937</v>
      </c>
      <c r="B1037" t="s">
        <v>2938</v>
      </c>
      <c r="C1037" s="31" t="s">
        <v>1823</v>
      </c>
      <c r="D1037" s="1">
        <f t="shared" si="16"/>
        <v>11</v>
      </c>
      <c r="E1037" t="s">
        <v>618</v>
      </c>
      <c r="F1037" s="31" t="s">
        <v>2943</v>
      </c>
      <c r="G1037" t="s">
        <v>2944</v>
      </c>
      <c r="H1037" t="s">
        <v>2941</v>
      </c>
      <c r="I1037" t="s">
        <v>2942</v>
      </c>
    </row>
    <row r="1038" spans="1:9" hidden="1">
      <c r="A1038" t="s">
        <v>2937</v>
      </c>
      <c r="B1038" t="s">
        <v>2938</v>
      </c>
      <c r="C1038" s="31" t="s">
        <v>1823</v>
      </c>
      <c r="D1038" s="1">
        <f t="shared" si="16"/>
        <v>11</v>
      </c>
      <c r="E1038" t="s">
        <v>618</v>
      </c>
      <c r="F1038" s="31" t="s">
        <v>2945</v>
      </c>
      <c r="G1038" t="s">
        <v>2946</v>
      </c>
      <c r="H1038" t="s">
        <v>2941</v>
      </c>
      <c r="I1038" t="s">
        <v>2942</v>
      </c>
    </row>
    <row r="1039" spans="1:9" hidden="1">
      <c r="A1039" t="s">
        <v>2937</v>
      </c>
      <c r="B1039" t="s">
        <v>2938</v>
      </c>
      <c r="C1039" s="31" t="s">
        <v>1823</v>
      </c>
      <c r="D1039" s="1">
        <f t="shared" si="16"/>
        <v>11</v>
      </c>
      <c r="E1039" t="s">
        <v>618</v>
      </c>
      <c r="F1039" s="31" t="s">
        <v>2947</v>
      </c>
      <c r="G1039" t="s">
        <v>2948</v>
      </c>
      <c r="H1039" t="s">
        <v>2941</v>
      </c>
      <c r="I1039" t="s">
        <v>2942</v>
      </c>
    </row>
    <row r="1040" spans="1:9" hidden="1">
      <c r="A1040" t="s">
        <v>2937</v>
      </c>
      <c r="B1040" t="s">
        <v>2938</v>
      </c>
      <c r="C1040" s="31" t="s">
        <v>1823</v>
      </c>
      <c r="D1040" s="1">
        <f t="shared" si="16"/>
        <v>11</v>
      </c>
      <c r="E1040" t="s">
        <v>618</v>
      </c>
      <c r="F1040" s="31" t="s">
        <v>2949</v>
      </c>
      <c r="G1040" t="s">
        <v>2950</v>
      </c>
      <c r="H1040" t="s">
        <v>2941</v>
      </c>
      <c r="I1040" t="s">
        <v>2942</v>
      </c>
    </row>
    <row r="1041" spans="1:9" hidden="1">
      <c r="A1041" t="s">
        <v>2937</v>
      </c>
      <c r="B1041" t="s">
        <v>2938</v>
      </c>
      <c r="C1041" s="31" t="s">
        <v>1823</v>
      </c>
      <c r="D1041" s="1">
        <f t="shared" si="16"/>
        <v>11</v>
      </c>
      <c r="E1041" t="s">
        <v>618</v>
      </c>
      <c r="F1041" s="31" t="s">
        <v>2951</v>
      </c>
      <c r="G1041" t="s">
        <v>2952</v>
      </c>
      <c r="H1041" t="s">
        <v>2941</v>
      </c>
      <c r="I1041" t="s">
        <v>2942</v>
      </c>
    </row>
    <row r="1042" spans="1:9" hidden="1">
      <c r="A1042" t="s">
        <v>2937</v>
      </c>
      <c r="B1042" t="s">
        <v>2938</v>
      </c>
      <c r="C1042" s="31" t="s">
        <v>1823</v>
      </c>
      <c r="D1042" s="1">
        <f t="shared" si="16"/>
        <v>11</v>
      </c>
      <c r="E1042" t="s">
        <v>618</v>
      </c>
      <c r="F1042" s="31" t="s">
        <v>2953</v>
      </c>
      <c r="G1042" t="s">
        <v>2954</v>
      </c>
      <c r="H1042" t="s">
        <v>2941</v>
      </c>
      <c r="I1042" t="s">
        <v>2942</v>
      </c>
    </row>
    <row r="1043" spans="1:9" hidden="1">
      <c r="A1043" t="s">
        <v>2937</v>
      </c>
      <c r="B1043" t="s">
        <v>2938</v>
      </c>
      <c r="C1043" s="31" t="s">
        <v>1823</v>
      </c>
      <c r="D1043" s="1">
        <f t="shared" si="16"/>
        <v>11</v>
      </c>
      <c r="E1043" t="s">
        <v>618</v>
      </c>
      <c r="F1043" s="31" t="s">
        <v>2955</v>
      </c>
      <c r="G1043" t="s">
        <v>2956</v>
      </c>
      <c r="H1043" t="s">
        <v>2941</v>
      </c>
      <c r="I1043" t="s">
        <v>2942</v>
      </c>
    </row>
    <row r="1044" spans="1:9" hidden="1">
      <c r="A1044" t="s">
        <v>2937</v>
      </c>
      <c r="B1044" t="s">
        <v>2957</v>
      </c>
      <c r="C1044" s="31" t="s">
        <v>1837</v>
      </c>
      <c r="D1044" s="1">
        <f t="shared" si="16"/>
        <v>11</v>
      </c>
      <c r="E1044" t="s">
        <v>1022</v>
      </c>
      <c r="F1044" s="31" t="s">
        <v>2958</v>
      </c>
      <c r="G1044" t="s">
        <v>2959</v>
      </c>
      <c r="H1044" t="s">
        <v>2941</v>
      </c>
      <c r="I1044" t="s">
        <v>2942</v>
      </c>
    </row>
    <row r="1045" spans="1:9" hidden="1">
      <c r="A1045" t="s">
        <v>2937</v>
      </c>
      <c r="B1045" t="s">
        <v>2957</v>
      </c>
      <c r="C1045" s="31" t="s">
        <v>1837</v>
      </c>
      <c r="D1045" s="1">
        <f t="shared" si="16"/>
        <v>11</v>
      </c>
      <c r="E1045" t="s">
        <v>1022</v>
      </c>
      <c r="F1045" s="31" t="s">
        <v>2960</v>
      </c>
      <c r="G1045" t="s">
        <v>2961</v>
      </c>
      <c r="H1045" t="s">
        <v>2941</v>
      </c>
      <c r="I1045" t="s">
        <v>2942</v>
      </c>
    </row>
    <row r="1046" spans="1:9" hidden="1">
      <c r="A1046" t="s">
        <v>2937</v>
      </c>
      <c r="B1046" t="s">
        <v>2957</v>
      </c>
      <c r="C1046" s="31" t="s">
        <v>1837</v>
      </c>
      <c r="D1046" s="1">
        <f t="shared" si="16"/>
        <v>11</v>
      </c>
      <c r="E1046" t="s">
        <v>1022</v>
      </c>
      <c r="F1046" s="31" t="s">
        <v>2962</v>
      </c>
      <c r="G1046" t="s">
        <v>2963</v>
      </c>
      <c r="H1046" t="s">
        <v>2941</v>
      </c>
      <c r="I1046" t="s">
        <v>2942</v>
      </c>
    </row>
    <row r="1047" spans="1:9" hidden="1">
      <c r="A1047" t="s">
        <v>2937</v>
      </c>
      <c r="B1047" t="s">
        <v>2957</v>
      </c>
      <c r="C1047" s="31" t="s">
        <v>1837</v>
      </c>
      <c r="D1047" s="1">
        <f t="shared" si="16"/>
        <v>11</v>
      </c>
      <c r="E1047" t="s">
        <v>1022</v>
      </c>
      <c r="F1047" s="31" t="s">
        <v>2964</v>
      </c>
      <c r="G1047" t="s">
        <v>2965</v>
      </c>
      <c r="H1047" t="s">
        <v>2941</v>
      </c>
      <c r="I1047" t="s">
        <v>2942</v>
      </c>
    </row>
    <row r="1048" spans="1:9" hidden="1">
      <c r="A1048" t="s">
        <v>2937</v>
      </c>
      <c r="B1048" t="s">
        <v>2957</v>
      </c>
      <c r="C1048" s="31" t="s">
        <v>1837</v>
      </c>
      <c r="D1048" s="1">
        <f t="shared" si="16"/>
        <v>11</v>
      </c>
      <c r="E1048" t="s">
        <v>1022</v>
      </c>
      <c r="F1048" s="31" t="s">
        <v>2966</v>
      </c>
      <c r="G1048" t="s">
        <v>2967</v>
      </c>
      <c r="H1048" t="s">
        <v>2941</v>
      </c>
      <c r="I1048" t="s">
        <v>2942</v>
      </c>
    </row>
    <row r="1049" spans="1:9" hidden="1">
      <c r="A1049" t="s">
        <v>2937</v>
      </c>
      <c r="B1049" t="s">
        <v>2957</v>
      </c>
      <c r="C1049" s="31" t="s">
        <v>1837</v>
      </c>
      <c r="D1049" s="1">
        <f t="shared" si="16"/>
        <v>11</v>
      </c>
      <c r="E1049" t="s">
        <v>1022</v>
      </c>
      <c r="F1049" s="31" t="s">
        <v>2968</v>
      </c>
      <c r="G1049" t="s">
        <v>2969</v>
      </c>
      <c r="H1049" t="s">
        <v>2941</v>
      </c>
      <c r="I1049" t="s">
        <v>2942</v>
      </c>
    </row>
    <row r="1050" spans="1:9" hidden="1">
      <c r="A1050" t="s">
        <v>2937</v>
      </c>
      <c r="B1050" t="s">
        <v>2957</v>
      </c>
      <c r="C1050" s="31" t="s">
        <v>1837</v>
      </c>
      <c r="D1050" s="1">
        <f t="shared" si="16"/>
        <v>11</v>
      </c>
      <c r="E1050" t="s">
        <v>1022</v>
      </c>
      <c r="F1050" s="31" t="s">
        <v>2970</v>
      </c>
      <c r="G1050" t="s">
        <v>2971</v>
      </c>
      <c r="H1050" t="s">
        <v>2941</v>
      </c>
      <c r="I1050" t="s">
        <v>2942</v>
      </c>
    </row>
    <row r="1051" spans="1:9" hidden="1">
      <c r="A1051" t="s">
        <v>2937</v>
      </c>
      <c r="B1051" t="s">
        <v>2957</v>
      </c>
      <c r="C1051" s="31" t="s">
        <v>1837</v>
      </c>
      <c r="D1051" s="1">
        <f t="shared" si="16"/>
        <v>11</v>
      </c>
      <c r="E1051" t="s">
        <v>1022</v>
      </c>
      <c r="F1051" s="31" t="s">
        <v>2972</v>
      </c>
      <c r="G1051" t="s">
        <v>2973</v>
      </c>
      <c r="H1051" t="s">
        <v>2941</v>
      </c>
      <c r="I1051" t="s">
        <v>2942</v>
      </c>
    </row>
    <row r="1052" spans="1:9" hidden="1">
      <c r="A1052" t="s">
        <v>2937</v>
      </c>
      <c r="B1052" t="s">
        <v>2957</v>
      </c>
      <c r="C1052" s="31" t="s">
        <v>1837</v>
      </c>
      <c r="D1052" s="1">
        <f t="shared" si="16"/>
        <v>11</v>
      </c>
      <c r="E1052" t="s">
        <v>1022</v>
      </c>
      <c r="F1052" s="31" t="s">
        <v>2974</v>
      </c>
      <c r="G1052" t="s">
        <v>2975</v>
      </c>
      <c r="H1052" t="s">
        <v>2941</v>
      </c>
      <c r="I1052" t="s">
        <v>2942</v>
      </c>
    </row>
    <row r="1053" spans="1:9" hidden="1">
      <c r="A1053" t="s">
        <v>2937</v>
      </c>
      <c r="B1053" t="s">
        <v>2957</v>
      </c>
      <c r="C1053" s="31" t="s">
        <v>1837</v>
      </c>
      <c r="D1053" s="1">
        <f t="shared" si="16"/>
        <v>11</v>
      </c>
      <c r="E1053" t="s">
        <v>1022</v>
      </c>
      <c r="F1053" s="31" t="s">
        <v>2976</v>
      </c>
      <c r="G1053" t="s">
        <v>2977</v>
      </c>
      <c r="H1053" t="s">
        <v>2941</v>
      </c>
      <c r="I1053" t="s">
        <v>2942</v>
      </c>
    </row>
    <row r="1054" spans="1:9" hidden="1">
      <c r="A1054" t="s">
        <v>2937</v>
      </c>
      <c r="B1054" t="s">
        <v>2957</v>
      </c>
      <c r="C1054" s="31" t="s">
        <v>1837</v>
      </c>
      <c r="D1054" s="1">
        <f t="shared" si="16"/>
        <v>11</v>
      </c>
      <c r="E1054" t="s">
        <v>1022</v>
      </c>
      <c r="F1054" s="31" t="s">
        <v>2978</v>
      </c>
      <c r="G1054" t="s">
        <v>2979</v>
      </c>
      <c r="H1054" t="s">
        <v>2941</v>
      </c>
      <c r="I1054" t="s">
        <v>2942</v>
      </c>
    </row>
    <row r="1055" spans="1:9" hidden="1">
      <c r="A1055" t="s">
        <v>2937</v>
      </c>
      <c r="B1055" t="s">
        <v>2957</v>
      </c>
      <c r="C1055" s="31" t="s">
        <v>1837</v>
      </c>
      <c r="D1055" s="1">
        <f t="shared" si="16"/>
        <v>11</v>
      </c>
      <c r="E1055" t="s">
        <v>1022</v>
      </c>
      <c r="F1055" s="31" t="s">
        <v>2980</v>
      </c>
      <c r="G1055" t="s">
        <v>2981</v>
      </c>
      <c r="H1055" t="s">
        <v>2941</v>
      </c>
      <c r="I1055" t="s">
        <v>2942</v>
      </c>
    </row>
    <row r="1056" spans="1:9" hidden="1">
      <c r="A1056" t="s">
        <v>2937</v>
      </c>
      <c r="B1056" t="s">
        <v>2957</v>
      </c>
      <c r="C1056" s="31" t="s">
        <v>1837</v>
      </c>
      <c r="D1056" s="1">
        <f t="shared" si="16"/>
        <v>11</v>
      </c>
      <c r="E1056" t="s">
        <v>1022</v>
      </c>
      <c r="F1056" s="31" t="s">
        <v>2982</v>
      </c>
      <c r="G1056" t="s">
        <v>2983</v>
      </c>
      <c r="H1056" t="s">
        <v>2941</v>
      </c>
      <c r="I1056" t="s">
        <v>2942</v>
      </c>
    </row>
    <row r="1057" spans="1:9" hidden="1">
      <c r="A1057" t="s">
        <v>2937</v>
      </c>
      <c r="B1057" t="s">
        <v>2957</v>
      </c>
      <c r="C1057" s="31" t="s">
        <v>1837</v>
      </c>
      <c r="D1057" s="1">
        <f t="shared" si="16"/>
        <v>11</v>
      </c>
      <c r="E1057" t="s">
        <v>1022</v>
      </c>
      <c r="F1057" s="31" t="s">
        <v>2984</v>
      </c>
      <c r="G1057" t="s">
        <v>2985</v>
      </c>
      <c r="H1057" t="s">
        <v>2941</v>
      </c>
      <c r="I1057" t="s">
        <v>2942</v>
      </c>
    </row>
    <row r="1058" spans="1:9" hidden="1">
      <c r="A1058" t="s">
        <v>2937</v>
      </c>
      <c r="B1058" t="s">
        <v>2957</v>
      </c>
      <c r="C1058" s="31" t="s">
        <v>1837</v>
      </c>
      <c r="D1058" s="1">
        <f t="shared" si="16"/>
        <v>11</v>
      </c>
      <c r="E1058" t="s">
        <v>1022</v>
      </c>
      <c r="F1058" s="31" t="s">
        <v>2986</v>
      </c>
      <c r="G1058" t="s">
        <v>2987</v>
      </c>
      <c r="H1058" t="s">
        <v>2941</v>
      </c>
      <c r="I1058" t="s">
        <v>2942</v>
      </c>
    </row>
    <row r="1059" spans="1:9" hidden="1">
      <c r="A1059" t="s">
        <v>2937</v>
      </c>
      <c r="B1059" t="s">
        <v>2957</v>
      </c>
      <c r="C1059" s="31" t="s">
        <v>1837</v>
      </c>
      <c r="D1059" s="1">
        <f t="shared" si="16"/>
        <v>11</v>
      </c>
      <c r="E1059" t="s">
        <v>1022</v>
      </c>
      <c r="F1059" s="31" t="s">
        <v>2988</v>
      </c>
      <c r="G1059" t="s">
        <v>2989</v>
      </c>
      <c r="H1059" t="s">
        <v>2941</v>
      </c>
      <c r="I1059" t="s">
        <v>2942</v>
      </c>
    </row>
    <row r="1060" spans="1:9" hidden="1">
      <c r="A1060" t="s">
        <v>2937</v>
      </c>
      <c r="B1060" t="s">
        <v>2957</v>
      </c>
      <c r="C1060" s="31" t="s">
        <v>1837</v>
      </c>
      <c r="D1060" s="1">
        <f t="shared" si="16"/>
        <v>11</v>
      </c>
      <c r="E1060" t="s">
        <v>1022</v>
      </c>
      <c r="F1060" s="31" t="s">
        <v>2990</v>
      </c>
      <c r="G1060" t="s">
        <v>2991</v>
      </c>
      <c r="H1060" t="s">
        <v>2941</v>
      </c>
      <c r="I1060" t="s">
        <v>2942</v>
      </c>
    </row>
    <row r="1061" spans="1:9" hidden="1">
      <c r="A1061" t="s">
        <v>2937</v>
      </c>
      <c r="B1061" t="s">
        <v>2957</v>
      </c>
      <c r="C1061" s="31" t="s">
        <v>1837</v>
      </c>
      <c r="D1061" s="1">
        <f t="shared" si="16"/>
        <v>11</v>
      </c>
      <c r="E1061" t="s">
        <v>1022</v>
      </c>
      <c r="F1061" s="31" t="s">
        <v>2992</v>
      </c>
      <c r="G1061" t="s">
        <v>2993</v>
      </c>
      <c r="H1061" t="s">
        <v>2941</v>
      </c>
      <c r="I1061" t="s">
        <v>2942</v>
      </c>
    </row>
    <row r="1062" spans="1:9" hidden="1">
      <c r="A1062" t="s">
        <v>2937</v>
      </c>
      <c r="B1062" t="s">
        <v>2957</v>
      </c>
      <c r="C1062" s="31" t="s">
        <v>1837</v>
      </c>
      <c r="D1062" s="1">
        <f t="shared" si="16"/>
        <v>11</v>
      </c>
      <c r="E1062" t="s">
        <v>1022</v>
      </c>
      <c r="F1062" s="31" t="s">
        <v>2994</v>
      </c>
      <c r="G1062" t="s">
        <v>2995</v>
      </c>
      <c r="H1062" t="s">
        <v>2941</v>
      </c>
      <c r="I1062" t="s">
        <v>2942</v>
      </c>
    </row>
    <row r="1063" spans="1:9" hidden="1">
      <c r="A1063" t="s">
        <v>2937</v>
      </c>
      <c r="B1063" t="s">
        <v>2957</v>
      </c>
      <c r="C1063" s="31" t="s">
        <v>1837</v>
      </c>
      <c r="D1063" s="1">
        <f t="shared" si="16"/>
        <v>11</v>
      </c>
      <c r="E1063" t="s">
        <v>1022</v>
      </c>
      <c r="F1063" s="31" t="s">
        <v>2996</v>
      </c>
      <c r="G1063" t="s">
        <v>2997</v>
      </c>
      <c r="H1063" t="s">
        <v>2941</v>
      </c>
      <c r="I1063" t="s">
        <v>2942</v>
      </c>
    </row>
    <row r="1064" spans="1:9" hidden="1">
      <c r="A1064" t="s">
        <v>2937</v>
      </c>
      <c r="B1064" t="s">
        <v>2957</v>
      </c>
      <c r="C1064" s="31" t="s">
        <v>1837</v>
      </c>
      <c r="D1064" s="1">
        <f t="shared" si="16"/>
        <v>11</v>
      </c>
      <c r="E1064" t="s">
        <v>1022</v>
      </c>
      <c r="F1064" s="31" t="s">
        <v>2998</v>
      </c>
      <c r="G1064" t="s">
        <v>2999</v>
      </c>
      <c r="H1064" t="s">
        <v>2941</v>
      </c>
      <c r="I1064" t="s">
        <v>2942</v>
      </c>
    </row>
    <row r="1065" spans="1:9" hidden="1">
      <c r="A1065" t="s">
        <v>2937</v>
      </c>
      <c r="B1065" t="s">
        <v>2957</v>
      </c>
      <c r="C1065" s="31" t="s">
        <v>1837</v>
      </c>
      <c r="D1065" s="1">
        <f t="shared" si="16"/>
        <v>11</v>
      </c>
      <c r="E1065" t="s">
        <v>1022</v>
      </c>
      <c r="F1065" s="31" t="s">
        <v>3000</v>
      </c>
      <c r="G1065" t="s">
        <v>3001</v>
      </c>
      <c r="H1065" t="s">
        <v>2941</v>
      </c>
      <c r="I1065" t="s">
        <v>2942</v>
      </c>
    </row>
    <row r="1066" spans="1:9" hidden="1">
      <c r="A1066" t="s">
        <v>2937</v>
      </c>
      <c r="B1066" t="s">
        <v>2957</v>
      </c>
      <c r="C1066" s="31" t="s">
        <v>1837</v>
      </c>
      <c r="D1066" s="1">
        <f t="shared" si="16"/>
        <v>11</v>
      </c>
      <c r="E1066" t="s">
        <v>1022</v>
      </c>
      <c r="F1066" s="31" t="s">
        <v>3002</v>
      </c>
      <c r="G1066" t="s">
        <v>3003</v>
      </c>
      <c r="H1066" t="s">
        <v>2941</v>
      </c>
      <c r="I1066" t="s">
        <v>2942</v>
      </c>
    </row>
    <row r="1067" spans="1:9" hidden="1">
      <c r="A1067" t="s">
        <v>2937</v>
      </c>
      <c r="B1067" t="s">
        <v>2957</v>
      </c>
      <c r="C1067" s="31" t="s">
        <v>1837</v>
      </c>
      <c r="D1067" s="1">
        <f t="shared" si="16"/>
        <v>11</v>
      </c>
      <c r="E1067" t="s">
        <v>1022</v>
      </c>
      <c r="F1067" s="31" t="s">
        <v>3004</v>
      </c>
      <c r="G1067" t="s">
        <v>3005</v>
      </c>
      <c r="H1067" t="s">
        <v>2941</v>
      </c>
      <c r="I1067" t="s">
        <v>2942</v>
      </c>
    </row>
    <row r="1068" spans="1:9" hidden="1">
      <c r="A1068" t="s">
        <v>2937</v>
      </c>
      <c r="B1068" t="s">
        <v>2957</v>
      </c>
      <c r="C1068" s="31" t="s">
        <v>1837</v>
      </c>
      <c r="D1068" s="1">
        <f t="shared" si="16"/>
        <v>11</v>
      </c>
      <c r="E1068" t="s">
        <v>1022</v>
      </c>
      <c r="F1068" s="31" t="s">
        <v>3006</v>
      </c>
      <c r="G1068" t="s">
        <v>3007</v>
      </c>
      <c r="H1068" t="s">
        <v>2941</v>
      </c>
      <c r="I1068" t="s">
        <v>2942</v>
      </c>
    </row>
    <row r="1069" spans="1:9" hidden="1">
      <c r="A1069" t="s">
        <v>2937</v>
      </c>
      <c r="B1069" t="s">
        <v>2957</v>
      </c>
      <c r="C1069" s="31" t="s">
        <v>1837</v>
      </c>
      <c r="D1069" s="1">
        <f t="shared" si="16"/>
        <v>11</v>
      </c>
      <c r="E1069" t="s">
        <v>1022</v>
      </c>
      <c r="F1069" s="31" t="s">
        <v>3008</v>
      </c>
      <c r="G1069" t="s">
        <v>3009</v>
      </c>
      <c r="H1069" t="s">
        <v>2941</v>
      </c>
      <c r="I1069" t="s">
        <v>2942</v>
      </c>
    </row>
    <row r="1070" spans="1:9" hidden="1">
      <c r="A1070" t="s">
        <v>2937</v>
      </c>
      <c r="B1070" t="s">
        <v>2957</v>
      </c>
      <c r="C1070" s="31" t="s">
        <v>1837</v>
      </c>
      <c r="D1070" s="1">
        <f t="shared" si="16"/>
        <v>11</v>
      </c>
      <c r="E1070" t="s">
        <v>1022</v>
      </c>
      <c r="F1070" s="31" t="s">
        <v>3010</v>
      </c>
      <c r="G1070" t="s">
        <v>3011</v>
      </c>
      <c r="H1070" t="s">
        <v>2941</v>
      </c>
      <c r="I1070" t="s">
        <v>2942</v>
      </c>
    </row>
    <row r="1071" spans="1:9" hidden="1">
      <c r="A1071" t="s">
        <v>2937</v>
      </c>
      <c r="B1071" t="s">
        <v>2957</v>
      </c>
      <c r="C1071" s="31" t="s">
        <v>1837</v>
      </c>
      <c r="D1071" s="1">
        <f t="shared" si="16"/>
        <v>11</v>
      </c>
      <c r="E1071" t="s">
        <v>1022</v>
      </c>
      <c r="F1071" s="31" t="s">
        <v>2939</v>
      </c>
      <c r="G1071" t="s">
        <v>2940</v>
      </c>
      <c r="H1071" t="s">
        <v>2941</v>
      </c>
      <c r="I1071" t="s">
        <v>2942</v>
      </c>
    </row>
    <row r="1072" spans="1:9" hidden="1">
      <c r="A1072" t="s">
        <v>2937</v>
      </c>
      <c r="B1072" t="s">
        <v>2957</v>
      </c>
      <c r="C1072" s="31" t="s">
        <v>1837</v>
      </c>
      <c r="D1072" s="1">
        <f t="shared" si="16"/>
        <v>11</v>
      </c>
      <c r="E1072" t="s">
        <v>1022</v>
      </c>
      <c r="F1072" s="31" t="s">
        <v>3012</v>
      </c>
      <c r="G1072" t="s">
        <v>3013</v>
      </c>
      <c r="H1072" t="s">
        <v>2941</v>
      </c>
      <c r="I1072" t="s">
        <v>2942</v>
      </c>
    </row>
    <row r="1073" spans="1:9" hidden="1">
      <c r="A1073" t="s">
        <v>2937</v>
      </c>
      <c r="B1073" t="s">
        <v>2957</v>
      </c>
      <c r="C1073" s="31" t="s">
        <v>1837</v>
      </c>
      <c r="D1073" s="1">
        <f t="shared" si="16"/>
        <v>11</v>
      </c>
      <c r="E1073" t="s">
        <v>1022</v>
      </c>
      <c r="F1073" s="31" t="s">
        <v>3014</v>
      </c>
      <c r="G1073" t="s">
        <v>3015</v>
      </c>
      <c r="H1073" t="s">
        <v>2941</v>
      </c>
      <c r="I1073" t="s">
        <v>2942</v>
      </c>
    </row>
    <row r="1074" spans="1:9" hidden="1">
      <c r="A1074" t="s">
        <v>2937</v>
      </c>
      <c r="B1074" t="s">
        <v>2957</v>
      </c>
      <c r="C1074" s="31" t="s">
        <v>1837</v>
      </c>
      <c r="D1074" s="1">
        <f t="shared" si="16"/>
        <v>11</v>
      </c>
      <c r="E1074" t="s">
        <v>1022</v>
      </c>
      <c r="F1074" s="31" t="s">
        <v>3016</v>
      </c>
      <c r="G1074" t="s">
        <v>3017</v>
      </c>
      <c r="H1074" t="s">
        <v>2941</v>
      </c>
      <c r="I1074" t="s">
        <v>2942</v>
      </c>
    </row>
    <row r="1075" spans="1:9" hidden="1">
      <c r="A1075" t="s">
        <v>2937</v>
      </c>
      <c r="B1075" t="s">
        <v>2957</v>
      </c>
      <c r="C1075" s="31" t="s">
        <v>1837</v>
      </c>
      <c r="D1075" s="1">
        <f t="shared" si="16"/>
        <v>11</v>
      </c>
      <c r="E1075" t="s">
        <v>1022</v>
      </c>
      <c r="F1075" s="31" t="s">
        <v>3018</v>
      </c>
      <c r="G1075" t="s">
        <v>3019</v>
      </c>
      <c r="H1075" t="s">
        <v>2941</v>
      </c>
      <c r="I1075" t="s">
        <v>2942</v>
      </c>
    </row>
    <row r="1076" spans="1:9" hidden="1">
      <c r="A1076" t="s">
        <v>2937</v>
      </c>
      <c r="B1076" t="s">
        <v>2938</v>
      </c>
      <c r="C1076" s="31" t="s">
        <v>1837</v>
      </c>
      <c r="D1076" s="1">
        <f t="shared" si="16"/>
        <v>11</v>
      </c>
      <c r="E1076" t="s">
        <v>1022</v>
      </c>
      <c r="F1076" s="31" t="s">
        <v>3018</v>
      </c>
      <c r="G1076" t="s">
        <v>3019</v>
      </c>
      <c r="H1076" t="s">
        <v>2941</v>
      </c>
      <c r="I1076" t="s">
        <v>2942</v>
      </c>
    </row>
    <row r="1077" spans="1:9" hidden="1">
      <c r="A1077" t="s">
        <v>2937</v>
      </c>
      <c r="B1077" t="s">
        <v>2957</v>
      </c>
      <c r="C1077" s="31" t="s">
        <v>1837</v>
      </c>
      <c r="D1077" s="1">
        <f t="shared" si="16"/>
        <v>11</v>
      </c>
      <c r="E1077" t="s">
        <v>1022</v>
      </c>
      <c r="F1077" s="31" t="s">
        <v>3020</v>
      </c>
      <c r="G1077" t="s">
        <v>3021</v>
      </c>
      <c r="H1077" t="s">
        <v>2941</v>
      </c>
      <c r="I1077" t="s">
        <v>2942</v>
      </c>
    </row>
    <row r="1078" spans="1:9" hidden="1">
      <c r="A1078" t="s">
        <v>2937</v>
      </c>
      <c r="B1078" t="s">
        <v>2938</v>
      </c>
      <c r="C1078" s="31" t="s">
        <v>1837</v>
      </c>
      <c r="D1078" s="1">
        <f t="shared" si="16"/>
        <v>11</v>
      </c>
      <c r="E1078" t="s">
        <v>1022</v>
      </c>
      <c r="F1078" s="31" t="s">
        <v>3020</v>
      </c>
      <c r="G1078" t="s">
        <v>3021</v>
      </c>
      <c r="H1078" t="s">
        <v>2941</v>
      </c>
      <c r="I1078" t="s">
        <v>2942</v>
      </c>
    </row>
    <row r="1079" spans="1:9" hidden="1">
      <c r="A1079" t="s">
        <v>2937</v>
      </c>
      <c r="B1079" t="s">
        <v>2957</v>
      </c>
      <c r="C1079" s="31" t="s">
        <v>1837</v>
      </c>
      <c r="D1079" s="1">
        <f t="shared" si="16"/>
        <v>11</v>
      </c>
      <c r="E1079" t="s">
        <v>1022</v>
      </c>
      <c r="F1079" s="31" t="s">
        <v>3022</v>
      </c>
      <c r="G1079" t="s">
        <v>3023</v>
      </c>
      <c r="H1079" t="s">
        <v>2941</v>
      </c>
      <c r="I1079" t="s">
        <v>2942</v>
      </c>
    </row>
    <row r="1080" spans="1:9" hidden="1">
      <c r="A1080" t="s">
        <v>2937</v>
      </c>
      <c r="B1080" t="s">
        <v>2957</v>
      </c>
      <c r="C1080" s="31" t="s">
        <v>1837</v>
      </c>
      <c r="D1080" s="1">
        <f t="shared" si="16"/>
        <v>11</v>
      </c>
      <c r="E1080" t="s">
        <v>1022</v>
      </c>
      <c r="F1080" s="31" t="s">
        <v>3024</v>
      </c>
      <c r="G1080" t="s">
        <v>3025</v>
      </c>
      <c r="H1080" t="s">
        <v>2941</v>
      </c>
      <c r="I1080" t="s">
        <v>2942</v>
      </c>
    </row>
    <row r="1081" spans="1:9" hidden="1">
      <c r="A1081" t="s">
        <v>2937</v>
      </c>
      <c r="B1081" t="s">
        <v>2957</v>
      </c>
      <c r="C1081" s="31" t="s">
        <v>1837</v>
      </c>
      <c r="D1081" s="1">
        <f t="shared" si="16"/>
        <v>11</v>
      </c>
      <c r="E1081" t="s">
        <v>1022</v>
      </c>
      <c r="F1081" s="31" t="s">
        <v>3026</v>
      </c>
      <c r="G1081" t="s">
        <v>3027</v>
      </c>
      <c r="H1081" t="s">
        <v>2941</v>
      </c>
      <c r="I1081" t="s">
        <v>2942</v>
      </c>
    </row>
    <row r="1082" spans="1:9" hidden="1">
      <c r="A1082" t="s">
        <v>2937</v>
      </c>
      <c r="B1082" t="s">
        <v>2957</v>
      </c>
      <c r="C1082" s="31" t="s">
        <v>1837</v>
      </c>
      <c r="D1082" s="1">
        <f t="shared" si="16"/>
        <v>11</v>
      </c>
      <c r="E1082" t="s">
        <v>1022</v>
      </c>
      <c r="F1082" s="31" t="s">
        <v>3028</v>
      </c>
      <c r="G1082" t="s">
        <v>3029</v>
      </c>
      <c r="H1082" t="s">
        <v>2941</v>
      </c>
      <c r="I1082" t="s">
        <v>2942</v>
      </c>
    </row>
    <row r="1083" spans="1:9" hidden="1">
      <c r="A1083" t="s">
        <v>2937</v>
      </c>
      <c r="B1083" t="s">
        <v>2957</v>
      </c>
      <c r="C1083" s="31" t="s">
        <v>1837</v>
      </c>
      <c r="D1083" s="1">
        <f t="shared" si="16"/>
        <v>11</v>
      </c>
      <c r="E1083" t="s">
        <v>1022</v>
      </c>
      <c r="F1083" s="31" t="s">
        <v>3030</v>
      </c>
      <c r="G1083" t="s">
        <v>3031</v>
      </c>
      <c r="H1083" t="s">
        <v>2941</v>
      </c>
      <c r="I1083" t="s">
        <v>2942</v>
      </c>
    </row>
    <row r="1084" spans="1:9" hidden="1">
      <c r="A1084" t="s">
        <v>2937</v>
      </c>
      <c r="B1084" t="s">
        <v>2957</v>
      </c>
      <c r="C1084" s="31" t="s">
        <v>1837</v>
      </c>
      <c r="D1084" s="1">
        <f t="shared" si="16"/>
        <v>11</v>
      </c>
      <c r="E1084" t="s">
        <v>1022</v>
      </c>
      <c r="F1084" s="31" t="s">
        <v>3032</v>
      </c>
      <c r="G1084" t="s">
        <v>3033</v>
      </c>
      <c r="H1084" t="s">
        <v>2941</v>
      </c>
      <c r="I1084" t="s">
        <v>2942</v>
      </c>
    </row>
    <row r="1085" spans="1:9" hidden="1">
      <c r="A1085" t="s">
        <v>2937</v>
      </c>
      <c r="B1085" t="s">
        <v>2957</v>
      </c>
      <c r="C1085" s="31" t="s">
        <v>1837</v>
      </c>
      <c r="D1085" s="1">
        <f t="shared" si="16"/>
        <v>11</v>
      </c>
      <c r="E1085" t="s">
        <v>1022</v>
      </c>
      <c r="F1085" s="31" t="s">
        <v>2943</v>
      </c>
      <c r="G1085" t="s">
        <v>2944</v>
      </c>
      <c r="H1085" t="s">
        <v>2941</v>
      </c>
      <c r="I1085" t="s">
        <v>2942</v>
      </c>
    </row>
    <row r="1086" spans="1:9" hidden="1">
      <c r="A1086" t="s">
        <v>2937</v>
      </c>
      <c r="B1086" t="s">
        <v>2957</v>
      </c>
      <c r="C1086" s="31" t="s">
        <v>1837</v>
      </c>
      <c r="D1086" s="1">
        <f t="shared" si="16"/>
        <v>11</v>
      </c>
      <c r="E1086" t="s">
        <v>1022</v>
      </c>
      <c r="F1086" s="31" t="s">
        <v>3034</v>
      </c>
      <c r="G1086" t="s">
        <v>3035</v>
      </c>
      <c r="H1086" t="s">
        <v>2941</v>
      </c>
      <c r="I1086" t="s">
        <v>2942</v>
      </c>
    </row>
    <row r="1087" spans="1:9" hidden="1">
      <c r="A1087" t="s">
        <v>2937</v>
      </c>
      <c r="B1087" t="s">
        <v>2957</v>
      </c>
      <c r="C1087" s="31" t="s">
        <v>1837</v>
      </c>
      <c r="D1087" s="1">
        <f t="shared" si="16"/>
        <v>11</v>
      </c>
      <c r="E1087" t="s">
        <v>1022</v>
      </c>
      <c r="F1087" s="31" t="s">
        <v>3036</v>
      </c>
      <c r="G1087" t="s">
        <v>3037</v>
      </c>
      <c r="H1087" t="s">
        <v>2941</v>
      </c>
      <c r="I1087" t="s">
        <v>2942</v>
      </c>
    </row>
    <row r="1088" spans="1:9" hidden="1">
      <c r="A1088" t="s">
        <v>2937</v>
      </c>
      <c r="B1088" t="s">
        <v>2957</v>
      </c>
      <c r="C1088" s="31" t="s">
        <v>1837</v>
      </c>
      <c r="D1088" s="1">
        <f t="shared" si="16"/>
        <v>11</v>
      </c>
      <c r="E1088" t="s">
        <v>1022</v>
      </c>
      <c r="F1088" s="31" t="s">
        <v>3038</v>
      </c>
      <c r="G1088" t="s">
        <v>3039</v>
      </c>
      <c r="H1088" t="s">
        <v>2941</v>
      </c>
      <c r="I1088" t="s">
        <v>2942</v>
      </c>
    </row>
    <row r="1089" spans="1:9" hidden="1">
      <c r="A1089" t="s">
        <v>2937</v>
      </c>
      <c r="B1089" t="s">
        <v>2957</v>
      </c>
      <c r="C1089" s="31" t="s">
        <v>1837</v>
      </c>
      <c r="D1089" s="1">
        <f t="shared" si="16"/>
        <v>11</v>
      </c>
      <c r="E1089" t="s">
        <v>1022</v>
      </c>
      <c r="F1089" s="31" t="s">
        <v>2955</v>
      </c>
      <c r="G1089" t="s">
        <v>2956</v>
      </c>
      <c r="H1089" t="s">
        <v>2941</v>
      </c>
      <c r="I1089" t="s">
        <v>2942</v>
      </c>
    </row>
    <row r="1090" spans="1:9" hidden="1">
      <c r="A1090" t="s">
        <v>2937</v>
      </c>
      <c r="B1090" t="s">
        <v>2957</v>
      </c>
      <c r="C1090" s="31" t="s">
        <v>1843</v>
      </c>
      <c r="D1090" s="1">
        <f t="shared" si="16"/>
        <v>11</v>
      </c>
      <c r="E1090" t="s">
        <v>1090</v>
      </c>
      <c r="F1090" s="31" t="s">
        <v>3040</v>
      </c>
      <c r="G1090" t="s">
        <v>3041</v>
      </c>
      <c r="H1090" t="s">
        <v>2941</v>
      </c>
      <c r="I1090" t="s">
        <v>2942</v>
      </c>
    </row>
    <row r="1091" spans="1:9" hidden="1">
      <c r="A1091" t="s">
        <v>2937</v>
      </c>
      <c r="B1091" t="s">
        <v>2957</v>
      </c>
      <c r="C1091" s="31" t="s">
        <v>1843</v>
      </c>
      <c r="D1091" s="1">
        <f t="shared" si="16"/>
        <v>11</v>
      </c>
      <c r="E1091" t="s">
        <v>1090</v>
      </c>
      <c r="F1091" s="31" t="s">
        <v>3042</v>
      </c>
      <c r="G1091" t="s">
        <v>3043</v>
      </c>
      <c r="H1091" t="s">
        <v>2941</v>
      </c>
      <c r="I1091" t="s">
        <v>2942</v>
      </c>
    </row>
    <row r="1092" spans="1:9" hidden="1">
      <c r="A1092" t="s">
        <v>2937</v>
      </c>
      <c r="B1092" t="s">
        <v>2957</v>
      </c>
      <c r="C1092" s="31" t="s">
        <v>1843</v>
      </c>
      <c r="D1092" s="1">
        <f t="shared" ref="D1092:D1155" si="17">VALUE(LEFT(C1092,2))</f>
        <v>11</v>
      </c>
      <c r="E1092" t="s">
        <v>1090</v>
      </c>
      <c r="F1092" s="31" t="s">
        <v>3044</v>
      </c>
      <c r="G1092" t="s">
        <v>3045</v>
      </c>
      <c r="H1092" t="s">
        <v>2941</v>
      </c>
      <c r="I1092" t="s">
        <v>2942</v>
      </c>
    </row>
    <row r="1093" spans="1:9" hidden="1">
      <c r="A1093" t="s">
        <v>2937</v>
      </c>
      <c r="B1093" t="s">
        <v>2957</v>
      </c>
      <c r="C1093" s="31" t="s">
        <v>1843</v>
      </c>
      <c r="D1093" s="1">
        <f t="shared" si="17"/>
        <v>11</v>
      </c>
      <c r="E1093" t="s">
        <v>1090</v>
      </c>
      <c r="F1093" s="31" t="s">
        <v>3046</v>
      </c>
      <c r="G1093" t="s">
        <v>3047</v>
      </c>
      <c r="H1093" t="s">
        <v>2941</v>
      </c>
      <c r="I1093" t="s">
        <v>2942</v>
      </c>
    </row>
    <row r="1094" spans="1:9" hidden="1">
      <c r="A1094" t="s">
        <v>2937</v>
      </c>
      <c r="B1094" t="s">
        <v>2957</v>
      </c>
      <c r="C1094" s="31" t="s">
        <v>1843</v>
      </c>
      <c r="D1094" s="1">
        <f t="shared" si="17"/>
        <v>11</v>
      </c>
      <c r="E1094" t="s">
        <v>1090</v>
      </c>
      <c r="F1094" s="31" t="s">
        <v>3048</v>
      </c>
      <c r="G1094" t="s">
        <v>3049</v>
      </c>
      <c r="H1094" t="s">
        <v>2941</v>
      </c>
      <c r="I1094" t="s">
        <v>2942</v>
      </c>
    </row>
    <row r="1095" spans="1:9" hidden="1">
      <c r="A1095" t="s">
        <v>2937</v>
      </c>
      <c r="B1095" t="s">
        <v>2957</v>
      </c>
      <c r="C1095" s="31" t="s">
        <v>1843</v>
      </c>
      <c r="D1095" s="1">
        <f t="shared" si="17"/>
        <v>11</v>
      </c>
      <c r="E1095" t="s">
        <v>1090</v>
      </c>
      <c r="F1095" s="31" t="s">
        <v>3050</v>
      </c>
      <c r="G1095" t="s">
        <v>3051</v>
      </c>
      <c r="H1095" t="s">
        <v>2941</v>
      </c>
      <c r="I1095" t="s">
        <v>2942</v>
      </c>
    </row>
    <row r="1096" spans="1:9" hidden="1">
      <c r="A1096" t="s">
        <v>2937</v>
      </c>
      <c r="B1096" t="s">
        <v>2957</v>
      </c>
      <c r="C1096" s="31" t="s">
        <v>1843</v>
      </c>
      <c r="D1096" s="1">
        <f t="shared" si="17"/>
        <v>11</v>
      </c>
      <c r="E1096" t="s">
        <v>1090</v>
      </c>
      <c r="F1096" s="31" t="s">
        <v>3052</v>
      </c>
      <c r="G1096" t="s">
        <v>3053</v>
      </c>
      <c r="H1096" t="s">
        <v>2941</v>
      </c>
      <c r="I1096" t="s">
        <v>2942</v>
      </c>
    </row>
    <row r="1097" spans="1:9" hidden="1">
      <c r="A1097" t="s">
        <v>2937</v>
      </c>
      <c r="B1097" t="s">
        <v>2957</v>
      </c>
      <c r="C1097" s="31" t="s">
        <v>1843</v>
      </c>
      <c r="D1097" s="1">
        <f t="shared" si="17"/>
        <v>11</v>
      </c>
      <c r="E1097" t="s">
        <v>1090</v>
      </c>
      <c r="F1097" s="31" t="s">
        <v>3054</v>
      </c>
      <c r="G1097" t="s">
        <v>3055</v>
      </c>
      <c r="H1097" t="s">
        <v>2941</v>
      </c>
      <c r="I1097" t="s">
        <v>2942</v>
      </c>
    </row>
    <row r="1098" spans="1:9" hidden="1">
      <c r="A1098" t="s">
        <v>2937</v>
      </c>
      <c r="B1098" t="s">
        <v>2957</v>
      </c>
      <c r="C1098" s="31" t="s">
        <v>1843</v>
      </c>
      <c r="D1098" s="1">
        <f t="shared" si="17"/>
        <v>11</v>
      </c>
      <c r="E1098" t="s">
        <v>1090</v>
      </c>
      <c r="F1098" s="31" t="s">
        <v>3056</v>
      </c>
      <c r="G1098" t="s">
        <v>3057</v>
      </c>
      <c r="H1098" t="s">
        <v>2941</v>
      </c>
      <c r="I1098" t="s">
        <v>2942</v>
      </c>
    </row>
    <row r="1099" spans="1:9" hidden="1">
      <c r="A1099" t="s">
        <v>2937</v>
      </c>
      <c r="B1099" t="s">
        <v>2957</v>
      </c>
      <c r="C1099" s="31" t="s">
        <v>1843</v>
      </c>
      <c r="D1099" s="1">
        <f t="shared" si="17"/>
        <v>11</v>
      </c>
      <c r="E1099" t="s">
        <v>1090</v>
      </c>
      <c r="F1099" s="31" t="s">
        <v>3058</v>
      </c>
      <c r="G1099" t="s">
        <v>3059</v>
      </c>
      <c r="H1099" t="s">
        <v>2941</v>
      </c>
      <c r="I1099" t="s">
        <v>2942</v>
      </c>
    </row>
    <row r="1100" spans="1:9" hidden="1">
      <c r="A1100" t="s">
        <v>2937</v>
      </c>
      <c r="B1100" t="s">
        <v>2957</v>
      </c>
      <c r="C1100" s="31" t="s">
        <v>1843</v>
      </c>
      <c r="D1100" s="1">
        <f t="shared" si="17"/>
        <v>11</v>
      </c>
      <c r="E1100" t="s">
        <v>1090</v>
      </c>
      <c r="F1100" s="31" t="s">
        <v>3060</v>
      </c>
      <c r="G1100" t="s">
        <v>3061</v>
      </c>
      <c r="H1100" t="s">
        <v>2941</v>
      </c>
      <c r="I1100" t="s">
        <v>2942</v>
      </c>
    </row>
    <row r="1101" spans="1:9" hidden="1">
      <c r="A1101" t="s">
        <v>2937</v>
      </c>
      <c r="B1101" t="s">
        <v>2957</v>
      </c>
      <c r="C1101" s="31" t="s">
        <v>1843</v>
      </c>
      <c r="D1101" s="1">
        <f t="shared" si="17"/>
        <v>11</v>
      </c>
      <c r="E1101" t="s">
        <v>1090</v>
      </c>
      <c r="F1101" s="31" t="s">
        <v>3062</v>
      </c>
      <c r="G1101" t="s">
        <v>3063</v>
      </c>
      <c r="H1101" t="s">
        <v>2941</v>
      </c>
      <c r="I1101" t="s">
        <v>2942</v>
      </c>
    </row>
    <row r="1102" spans="1:9" hidden="1">
      <c r="A1102" t="s">
        <v>2937</v>
      </c>
      <c r="B1102" t="s">
        <v>2957</v>
      </c>
      <c r="C1102" s="31" t="s">
        <v>1843</v>
      </c>
      <c r="D1102" s="1">
        <f t="shared" si="17"/>
        <v>11</v>
      </c>
      <c r="E1102" t="s">
        <v>1090</v>
      </c>
      <c r="F1102" s="31" t="s">
        <v>3064</v>
      </c>
      <c r="G1102" t="s">
        <v>3065</v>
      </c>
      <c r="H1102" t="s">
        <v>2941</v>
      </c>
      <c r="I1102" t="s">
        <v>2942</v>
      </c>
    </row>
    <row r="1103" spans="1:9" hidden="1">
      <c r="A1103" t="s">
        <v>2937</v>
      </c>
      <c r="B1103" t="s">
        <v>2957</v>
      </c>
      <c r="C1103" s="31" t="s">
        <v>1843</v>
      </c>
      <c r="D1103" s="1">
        <f t="shared" si="17"/>
        <v>11</v>
      </c>
      <c r="E1103" t="s">
        <v>1090</v>
      </c>
      <c r="F1103" s="31" t="s">
        <v>3066</v>
      </c>
      <c r="G1103" t="s">
        <v>3067</v>
      </c>
      <c r="H1103" t="s">
        <v>2941</v>
      </c>
      <c r="I1103" t="s">
        <v>2942</v>
      </c>
    </row>
    <row r="1104" spans="1:9" hidden="1">
      <c r="A1104" t="s">
        <v>2937</v>
      </c>
      <c r="B1104" t="s">
        <v>2957</v>
      </c>
      <c r="C1104" s="31" t="s">
        <v>1843</v>
      </c>
      <c r="D1104" s="1">
        <f t="shared" si="17"/>
        <v>11</v>
      </c>
      <c r="E1104" t="s">
        <v>1090</v>
      </c>
      <c r="F1104" s="31" t="s">
        <v>3068</v>
      </c>
      <c r="G1104" t="s">
        <v>3069</v>
      </c>
      <c r="H1104" t="s">
        <v>2941</v>
      </c>
      <c r="I1104" t="s">
        <v>2942</v>
      </c>
    </row>
    <row r="1105" spans="1:9" hidden="1">
      <c r="A1105" t="s">
        <v>2937</v>
      </c>
      <c r="B1105" t="s">
        <v>2957</v>
      </c>
      <c r="C1105" s="31" t="s">
        <v>1843</v>
      </c>
      <c r="D1105" s="1">
        <f t="shared" si="17"/>
        <v>11</v>
      </c>
      <c r="E1105" t="s">
        <v>1090</v>
      </c>
      <c r="F1105" s="31" t="s">
        <v>3070</v>
      </c>
      <c r="G1105" t="s">
        <v>3071</v>
      </c>
      <c r="H1105" t="s">
        <v>2941</v>
      </c>
      <c r="I1105" t="s">
        <v>2942</v>
      </c>
    </row>
    <row r="1106" spans="1:9" hidden="1">
      <c r="A1106" t="s">
        <v>2937</v>
      </c>
      <c r="B1106" t="s">
        <v>2957</v>
      </c>
      <c r="C1106" s="31" t="s">
        <v>1843</v>
      </c>
      <c r="D1106" s="1">
        <f t="shared" si="17"/>
        <v>11</v>
      </c>
      <c r="E1106" t="s">
        <v>1090</v>
      </c>
      <c r="F1106" s="31" t="s">
        <v>3072</v>
      </c>
      <c r="G1106" t="s">
        <v>3073</v>
      </c>
      <c r="H1106" t="s">
        <v>2941</v>
      </c>
      <c r="I1106" t="s">
        <v>2942</v>
      </c>
    </row>
    <row r="1107" spans="1:9" hidden="1">
      <c r="A1107" t="s">
        <v>2937</v>
      </c>
      <c r="B1107" t="s">
        <v>2957</v>
      </c>
      <c r="C1107" s="31" t="s">
        <v>1843</v>
      </c>
      <c r="D1107" s="1">
        <f t="shared" si="17"/>
        <v>11</v>
      </c>
      <c r="E1107" t="s">
        <v>1090</v>
      </c>
      <c r="F1107" s="31" t="s">
        <v>3074</v>
      </c>
      <c r="G1107" t="s">
        <v>3075</v>
      </c>
      <c r="H1107" t="s">
        <v>2941</v>
      </c>
      <c r="I1107" t="s">
        <v>2942</v>
      </c>
    </row>
    <row r="1108" spans="1:9" hidden="1">
      <c r="A1108" t="s">
        <v>2937</v>
      </c>
      <c r="B1108" t="s">
        <v>2957</v>
      </c>
      <c r="C1108" s="31" t="s">
        <v>1843</v>
      </c>
      <c r="D1108" s="1">
        <f t="shared" si="17"/>
        <v>11</v>
      </c>
      <c r="E1108" t="s">
        <v>1090</v>
      </c>
      <c r="F1108" s="31" t="s">
        <v>3076</v>
      </c>
      <c r="G1108" t="s">
        <v>3077</v>
      </c>
      <c r="H1108" t="s">
        <v>2941</v>
      </c>
      <c r="I1108" t="s">
        <v>2942</v>
      </c>
    </row>
    <row r="1109" spans="1:9" hidden="1">
      <c r="A1109" t="s">
        <v>2937</v>
      </c>
      <c r="B1109" t="s">
        <v>2957</v>
      </c>
      <c r="C1109" s="31" t="s">
        <v>1843</v>
      </c>
      <c r="D1109" s="1">
        <f t="shared" si="17"/>
        <v>11</v>
      </c>
      <c r="E1109" t="s">
        <v>1090</v>
      </c>
      <c r="F1109" s="31" t="s">
        <v>3078</v>
      </c>
      <c r="G1109" t="s">
        <v>3079</v>
      </c>
      <c r="H1109" t="s">
        <v>2941</v>
      </c>
      <c r="I1109" t="s">
        <v>2942</v>
      </c>
    </row>
    <row r="1110" spans="1:9" hidden="1">
      <c r="A1110" t="s">
        <v>2937</v>
      </c>
      <c r="B1110" t="s">
        <v>2957</v>
      </c>
      <c r="C1110" s="31" t="s">
        <v>1843</v>
      </c>
      <c r="D1110" s="1">
        <f t="shared" si="17"/>
        <v>11</v>
      </c>
      <c r="E1110" t="s">
        <v>1090</v>
      </c>
      <c r="F1110" s="31" t="s">
        <v>3080</v>
      </c>
      <c r="G1110" t="s">
        <v>3081</v>
      </c>
      <c r="H1110" t="s">
        <v>2941</v>
      </c>
      <c r="I1110" t="s">
        <v>2942</v>
      </c>
    </row>
    <row r="1111" spans="1:9" hidden="1">
      <c r="A1111" t="s">
        <v>2937</v>
      </c>
      <c r="B1111" t="s">
        <v>2957</v>
      </c>
      <c r="C1111" s="31" t="s">
        <v>1843</v>
      </c>
      <c r="D1111" s="1">
        <f t="shared" si="17"/>
        <v>11</v>
      </c>
      <c r="E1111" t="s">
        <v>1090</v>
      </c>
      <c r="F1111" s="31" t="s">
        <v>3082</v>
      </c>
      <c r="G1111" t="s">
        <v>3083</v>
      </c>
      <c r="H1111" t="s">
        <v>2941</v>
      </c>
      <c r="I1111" t="s">
        <v>2942</v>
      </c>
    </row>
    <row r="1112" spans="1:9" hidden="1">
      <c r="A1112" t="s">
        <v>2937</v>
      </c>
      <c r="B1112" t="s">
        <v>3084</v>
      </c>
      <c r="C1112" s="31" t="s">
        <v>1843</v>
      </c>
      <c r="D1112" s="1">
        <f t="shared" si="17"/>
        <v>11</v>
      </c>
      <c r="E1112" t="s">
        <v>1090</v>
      </c>
      <c r="F1112" s="31" t="s">
        <v>2945</v>
      </c>
      <c r="G1112" t="s">
        <v>2946</v>
      </c>
      <c r="H1112" t="s">
        <v>2941</v>
      </c>
      <c r="I1112" t="s">
        <v>2942</v>
      </c>
    </row>
    <row r="1113" spans="1:9" hidden="1">
      <c r="A1113" t="s">
        <v>2937</v>
      </c>
      <c r="B1113" t="s">
        <v>2957</v>
      </c>
      <c r="C1113" s="31" t="s">
        <v>1939</v>
      </c>
      <c r="D1113" s="1">
        <f t="shared" si="17"/>
        <v>17</v>
      </c>
      <c r="E1113" t="s">
        <v>1134</v>
      </c>
      <c r="F1113" s="31" t="s">
        <v>2960</v>
      </c>
      <c r="G1113" t="s">
        <v>2961</v>
      </c>
      <c r="H1113" t="s">
        <v>2941</v>
      </c>
      <c r="I1113" t="s">
        <v>2942</v>
      </c>
    </row>
    <row r="1114" spans="1:9" hidden="1">
      <c r="A1114" t="s">
        <v>2937</v>
      </c>
      <c r="B1114" t="s">
        <v>2957</v>
      </c>
      <c r="C1114" s="31" t="s">
        <v>1939</v>
      </c>
      <c r="D1114" s="1">
        <f t="shared" si="17"/>
        <v>17</v>
      </c>
      <c r="E1114" t="s">
        <v>1134</v>
      </c>
      <c r="F1114" s="31" t="s">
        <v>2962</v>
      </c>
      <c r="G1114" t="s">
        <v>2963</v>
      </c>
      <c r="H1114" t="s">
        <v>2941</v>
      </c>
      <c r="I1114" t="s">
        <v>2942</v>
      </c>
    </row>
    <row r="1115" spans="1:9" hidden="1">
      <c r="A1115" t="s">
        <v>2937</v>
      </c>
      <c r="B1115" t="s">
        <v>2957</v>
      </c>
      <c r="C1115" s="31" t="s">
        <v>1939</v>
      </c>
      <c r="D1115" s="1">
        <f t="shared" si="17"/>
        <v>17</v>
      </c>
      <c r="E1115" t="s">
        <v>1134</v>
      </c>
      <c r="F1115" s="31" t="s">
        <v>2964</v>
      </c>
      <c r="G1115" t="s">
        <v>2965</v>
      </c>
      <c r="H1115" t="s">
        <v>2941</v>
      </c>
      <c r="I1115" t="s">
        <v>2942</v>
      </c>
    </row>
    <row r="1116" spans="1:9" hidden="1">
      <c r="A1116" t="s">
        <v>2937</v>
      </c>
      <c r="B1116" t="s">
        <v>2957</v>
      </c>
      <c r="C1116" s="31" t="s">
        <v>1939</v>
      </c>
      <c r="D1116" s="1">
        <f t="shared" si="17"/>
        <v>17</v>
      </c>
      <c r="E1116" t="s">
        <v>1134</v>
      </c>
      <c r="F1116" s="31" t="s">
        <v>2980</v>
      </c>
      <c r="G1116" t="s">
        <v>2981</v>
      </c>
      <c r="H1116" t="s">
        <v>2941</v>
      </c>
      <c r="I1116" t="s">
        <v>2942</v>
      </c>
    </row>
    <row r="1117" spans="1:9" hidden="1">
      <c r="A1117" t="s">
        <v>2937</v>
      </c>
      <c r="B1117" t="s">
        <v>2957</v>
      </c>
      <c r="C1117" s="31" t="s">
        <v>1939</v>
      </c>
      <c r="D1117" s="1">
        <f t="shared" si="17"/>
        <v>17</v>
      </c>
      <c r="E1117" t="s">
        <v>1134</v>
      </c>
      <c r="F1117" s="31" t="s">
        <v>2996</v>
      </c>
      <c r="G1117" t="s">
        <v>2997</v>
      </c>
      <c r="H1117" t="s">
        <v>2941</v>
      </c>
      <c r="I1117" t="s">
        <v>2942</v>
      </c>
    </row>
    <row r="1118" spans="1:9" hidden="1">
      <c r="A1118" t="s">
        <v>2937</v>
      </c>
      <c r="B1118" t="s">
        <v>2957</v>
      </c>
      <c r="C1118" s="31" t="s">
        <v>1941</v>
      </c>
      <c r="D1118" s="1">
        <f t="shared" si="17"/>
        <v>17</v>
      </c>
      <c r="E1118" t="s">
        <v>1314</v>
      </c>
      <c r="F1118" s="31" t="s">
        <v>2970</v>
      </c>
      <c r="G1118" t="s">
        <v>2971</v>
      </c>
      <c r="H1118" t="s">
        <v>2941</v>
      </c>
      <c r="I1118" t="s">
        <v>2942</v>
      </c>
    </row>
    <row r="1119" spans="1:9" hidden="1">
      <c r="A1119" t="s">
        <v>2937</v>
      </c>
      <c r="B1119" t="s">
        <v>2957</v>
      </c>
      <c r="C1119" s="31" t="s">
        <v>1941</v>
      </c>
      <c r="D1119" s="1">
        <f t="shared" si="17"/>
        <v>17</v>
      </c>
      <c r="E1119" t="s">
        <v>1314</v>
      </c>
      <c r="F1119" s="31" t="s">
        <v>2976</v>
      </c>
      <c r="G1119" t="s">
        <v>2977</v>
      </c>
      <c r="H1119" t="s">
        <v>2941</v>
      </c>
      <c r="I1119" t="s">
        <v>2942</v>
      </c>
    </row>
    <row r="1120" spans="1:9" hidden="1">
      <c r="A1120" t="s">
        <v>2937</v>
      </c>
      <c r="B1120" t="s">
        <v>2957</v>
      </c>
      <c r="C1120" s="31" t="s">
        <v>1941</v>
      </c>
      <c r="D1120" s="1">
        <f t="shared" si="17"/>
        <v>17</v>
      </c>
      <c r="E1120" t="s">
        <v>1314</v>
      </c>
      <c r="F1120" s="31" t="s">
        <v>3026</v>
      </c>
      <c r="G1120" t="s">
        <v>3027</v>
      </c>
      <c r="H1120" t="s">
        <v>2941</v>
      </c>
      <c r="I1120" t="s">
        <v>2942</v>
      </c>
    </row>
    <row r="1121" spans="1:9" hidden="1">
      <c r="A1121" t="s">
        <v>2937</v>
      </c>
      <c r="B1121" t="s">
        <v>2957</v>
      </c>
      <c r="C1121" s="31" t="s">
        <v>1942</v>
      </c>
      <c r="D1121" s="1">
        <f t="shared" si="17"/>
        <v>17</v>
      </c>
      <c r="E1121" t="s">
        <v>746</v>
      </c>
      <c r="F1121" s="31" t="s">
        <v>2972</v>
      </c>
      <c r="G1121" t="s">
        <v>2973</v>
      </c>
      <c r="H1121" t="s">
        <v>2941</v>
      </c>
      <c r="I1121" t="s">
        <v>2942</v>
      </c>
    </row>
    <row r="1122" spans="1:9" hidden="1">
      <c r="A1122" t="s">
        <v>2937</v>
      </c>
      <c r="B1122" t="s">
        <v>2957</v>
      </c>
      <c r="C1122" s="31" t="s">
        <v>1942</v>
      </c>
      <c r="D1122" s="1">
        <f t="shared" si="17"/>
        <v>17</v>
      </c>
      <c r="E1122" t="s">
        <v>746</v>
      </c>
      <c r="F1122" s="31" t="s">
        <v>2974</v>
      </c>
      <c r="G1122" t="s">
        <v>2975</v>
      </c>
      <c r="H1122" t="s">
        <v>2941</v>
      </c>
      <c r="I1122" t="s">
        <v>2942</v>
      </c>
    </row>
    <row r="1123" spans="1:9" hidden="1">
      <c r="A1123" t="s">
        <v>2937</v>
      </c>
      <c r="B1123" t="s">
        <v>2957</v>
      </c>
      <c r="C1123" s="31" t="s">
        <v>1942</v>
      </c>
      <c r="D1123" s="1">
        <f t="shared" si="17"/>
        <v>17</v>
      </c>
      <c r="E1123" t="s">
        <v>746</v>
      </c>
      <c r="F1123" s="31" t="s">
        <v>2976</v>
      </c>
      <c r="G1123" t="s">
        <v>2977</v>
      </c>
      <c r="H1123" t="s">
        <v>2941</v>
      </c>
      <c r="I1123" t="s">
        <v>2942</v>
      </c>
    </row>
    <row r="1124" spans="1:9" hidden="1">
      <c r="A1124" t="s">
        <v>2937</v>
      </c>
      <c r="B1124" t="s">
        <v>2957</v>
      </c>
      <c r="C1124" s="31" t="s">
        <v>1942</v>
      </c>
      <c r="D1124" s="1">
        <f t="shared" si="17"/>
        <v>17</v>
      </c>
      <c r="E1124" t="s">
        <v>746</v>
      </c>
      <c r="F1124" s="31" t="s">
        <v>2978</v>
      </c>
      <c r="G1124" t="s">
        <v>2979</v>
      </c>
      <c r="H1124" t="s">
        <v>2941</v>
      </c>
      <c r="I1124" t="s">
        <v>2942</v>
      </c>
    </row>
    <row r="1125" spans="1:9" hidden="1">
      <c r="A1125" t="s">
        <v>2937</v>
      </c>
      <c r="B1125" t="s">
        <v>2957</v>
      </c>
      <c r="C1125" s="31" t="s">
        <v>1942</v>
      </c>
      <c r="D1125" s="1">
        <f t="shared" si="17"/>
        <v>17</v>
      </c>
      <c r="E1125" t="s">
        <v>746</v>
      </c>
      <c r="F1125" s="31" t="s">
        <v>3010</v>
      </c>
      <c r="G1125" t="s">
        <v>3011</v>
      </c>
      <c r="H1125" t="s">
        <v>2941</v>
      </c>
      <c r="I1125" t="s">
        <v>2942</v>
      </c>
    </row>
    <row r="1126" spans="1:9" hidden="1">
      <c r="A1126" t="s">
        <v>2937</v>
      </c>
      <c r="B1126" t="s">
        <v>2957</v>
      </c>
      <c r="C1126" s="31" t="s">
        <v>1942</v>
      </c>
      <c r="D1126" s="1">
        <f t="shared" si="17"/>
        <v>17</v>
      </c>
      <c r="E1126" t="s">
        <v>746</v>
      </c>
      <c r="F1126" s="31" t="s">
        <v>3016</v>
      </c>
      <c r="G1126" t="s">
        <v>3017</v>
      </c>
      <c r="H1126" t="s">
        <v>2941</v>
      </c>
      <c r="I1126" t="s">
        <v>2942</v>
      </c>
    </row>
    <row r="1127" spans="1:9" hidden="1">
      <c r="A1127" t="s">
        <v>2937</v>
      </c>
      <c r="B1127" t="s">
        <v>2957</v>
      </c>
      <c r="C1127" s="31" t="s">
        <v>1942</v>
      </c>
      <c r="D1127" s="1">
        <f t="shared" si="17"/>
        <v>17</v>
      </c>
      <c r="E1127" t="s">
        <v>746</v>
      </c>
      <c r="F1127" s="31" t="s">
        <v>3022</v>
      </c>
      <c r="G1127" t="s">
        <v>3023</v>
      </c>
      <c r="H1127" t="s">
        <v>2941</v>
      </c>
      <c r="I1127" t="s">
        <v>2942</v>
      </c>
    </row>
    <row r="1128" spans="1:9" hidden="1">
      <c r="A1128" t="s">
        <v>2937</v>
      </c>
      <c r="B1128" t="s">
        <v>2957</v>
      </c>
      <c r="C1128" s="31" t="s">
        <v>1942</v>
      </c>
      <c r="D1128" s="1">
        <f t="shared" si="17"/>
        <v>17</v>
      </c>
      <c r="E1128" t="s">
        <v>746</v>
      </c>
      <c r="F1128" s="31" t="s">
        <v>3024</v>
      </c>
      <c r="G1128" t="s">
        <v>3025</v>
      </c>
      <c r="H1128" t="s">
        <v>2941</v>
      </c>
      <c r="I1128" t="s">
        <v>2942</v>
      </c>
    </row>
    <row r="1129" spans="1:9" hidden="1">
      <c r="A1129" t="s">
        <v>2937</v>
      </c>
      <c r="B1129" t="s">
        <v>2957</v>
      </c>
      <c r="C1129" s="31" t="s">
        <v>1945</v>
      </c>
      <c r="D1129" s="1">
        <f t="shared" si="17"/>
        <v>17</v>
      </c>
      <c r="E1129" t="s">
        <v>718</v>
      </c>
      <c r="F1129" s="31" t="s">
        <v>2980</v>
      </c>
      <c r="G1129" t="s">
        <v>2981</v>
      </c>
      <c r="H1129" t="s">
        <v>2941</v>
      </c>
      <c r="I1129" t="s">
        <v>2942</v>
      </c>
    </row>
    <row r="1130" spans="1:9" hidden="1">
      <c r="A1130" t="s">
        <v>2937</v>
      </c>
      <c r="B1130" t="s">
        <v>2957</v>
      </c>
      <c r="C1130" s="31" t="s">
        <v>1945</v>
      </c>
      <c r="D1130" s="1">
        <f t="shared" si="17"/>
        <v>17</v>
      </c>
      <c r="E1130" t="s">
        <v>718</v>
      </c>
      <c r="F1130" s="31" t="s">
        <v>2984</v>
      </c>
      <c r="G1130" t="s">
        <v>2985</v>
      </c>
      <c r="H1130" t="s">
        <v>2941</v>
      </c>
      <c r="I1130" t="s">
        <v>2942</v>
      </c>
    </row>
    <row r="1131" spans="1:9" hidden="1">
      <c r="A1131" t="s">
        <v>2937</v>
      </c>
      <c r="B1131" t="s">
        <v>2957</v>
      </c>
      <c r="C1131" s="31" t="s">
        <v>1945</v>
      </c>
      <c r="D1131" s="1">
        <f t="shared" si="17"/>
        <v>17</v>
      </c>
      <c r="E1131" t="s">
        <v>718</v>
      </c>
      <c r="F1131" s="31" t="s">
        <v>3018</v>
      </c>
      <c r="G1131" t="s">
        <v>3019</v>
      </c>
      <c r="H1131" t="s">
        <v>2941</v>
      </c>
      <c r="I1131" t="s">
        <v>2942</v>
      </c>
    </row>
    <row r="1132" spans="1:9" hidden="1">
      <c r="A1132" t="s">
        <v>2937</v>
      </c>
      <c r="B1132" t="s">
        <v>2938</v>
      </c>
      <c r="C1132" s="31" t="s">
        <v>1945</v>
      </c>
      <c r="D1132" s="1">
        <f t="shared" si="17"/>
        <v>17</v>
      </c>
      <c r="E1132" t="s">
        <v>718</v>
      </c>
      <c r="F1132" s="31" t="s">
        <v>3018</v>
      </c>
      <c r="G1132" t="s">
        <v>3019</v>
      </c>
      <c r="H1132" t="s">
        <v>2941</v>
      </c>
      <c r="I1132" t="s">
        <v>2942</v>
      </c>
    </row>
    <row r="1133" spans="1:9" hidden="1">
      <c r="A1133" t="s">
        <v>2937</v>
      </c>
      <c r="B1133" t="s">
        <v>2957</v>
      </c>
      <c r="C1133" s="31" t="s">
        <v>1945</v>
      </c>
      <c r="D1133" s="1">
        <f t="shared" si="17"/>
        <v>17</v>
      </c>
      <c r="E1133" t="s">
        <v>718</v>
      </c>
      <c r="F1133" s="31" t="s">
        <v>3028</v>
      </c>
      <c r="G1133" t="s">
        <v>3029</v>
      </c>
      <c r="H1133" t="s">
        <v>2941</v>
      </c>
      <c r="I1133" t="s">
        <v>2942</v>
      </c>
    </row>
    <row r="1134" spans="1:9" hidden="1">
      <c r="A1134" t="s">
        <v>2937</v>
      </c>
      <c r="B1134" t="s">
        <v>2957</v>
      </c>
      <c r="C1134" s="31" t="s">
        <v>1949</v>
      </c>
      <c r="D1134" s="1">
        <f t="shared" si="17"/>
        <v>17</v>
      </c>
      <c r="E1134" t="s">
        <v>854</v>
      </c>
      <c r="F1134" s="31" t="s">
        <v>3006</v>
      </c>
      <c r="G1134" t="s">
        <v>3007</v>
      </c>
      <c r="H1134" t="s">
        <v>2941</v>
      </c>
      <c r="I1134" t="s">
        <v>2942</v>
      </c>
    </row>
    <row r="1135" spans="1:9" hidden="1">
      <c r="A1135" t="s">
        <v>2937</v>
      </c>
      <c r="B1135" t="s">
        <v>2957</v>
      </c>
      <c r="C1135" s="31" t="s">
        <v>1949</v>
      </c>
      <c r="D1135" s="1">
        <f t="shared" si="17"/>
        <v>17</v>
      </c>
      <c r="E1135" t="s">
        <v>854</v>
      </c>
      <c r="F1135" s="31" t="s">
        <v>2939</v>
      </c>
      <c r="G1135" t="s">
        <v>2940</v>
      </c>
      <c r="H1135" t="s">
        <v>2941</v>
      </c>
      <c r="I1135" t="s">
        <v>2942</v>
      </c>
    </row>
    <row r="1136" spans="1:9" hidden="1">
      <c r="A1136" t="s">
        <v>2937</v>
      </c>
      <c r="B1136" t="s">
        <v>2957</v>
      </c>
      <c r="C1136" s="31" t="s">
        <v>1949</v>
      </c>
      <c r="D1136" s="1">
        <f t="shared" si="17"/>
        <v>17</v>
      </c>
      <c r="E1136" t="s">
        <v>854</v>
      </c>
      <c r="F1136" s="31" t="s">
        <v>3012</v>
      </c>
      <c r="G1136" t="s">
        <v>3013</v>
      </c>
      <c r="H1136" t="s">
        <v>2941</v>
      </c>
      <c r="I1136" t="s">
        <v>2942</v>
      </c>
    </row>
    <row r="1137" spans="1:9" hidden="1">
      <c r="A1137" t="s">
        <v>2937</v>
      </c>
      <c r="B1137" t="s">
        <v>2957</v>
      </c>
      <c r="C1137" s="31" t="s">
        <v>1949</v>
      </c>
      <c r="D1137" s="1">
        <f t="shared" si="17"/>
        <v>17</v>
      </c>
      <c r="E1137" t="s">
        <v>854</v>
      </c>
      <c r="F1137" s="31" t="s">
        <v>2943</v>
      </c>
      <c r="G1137" t="s">
        <v>2944</v>
      </c>
      <c r="H1137" t="s">
        <v>2941</v>
      </c>
      <c r="I1137" t="s">
        <v>2942</v>
      </c>
    </row>
    <row r="1138" spans="1:9" hidden="1">
      <c r="A1138" t="s">
        <v>2937</v>
      </c>
      <c r="B1138" t="s">
        <v>2957</v>
      </c>
      <c r="C1138" s="31" t="s">
        <v>1949</v>
      </c>
      <c r="D1138" s="1">
        <f t="shared" si="17"/>
        <v>17</v>
      </c>
      <c r="E1138" t="s">
        <v>854</v>
      </c>
      <c r="F1138" s="31" t="s">
        <v>3036</v>
      </c>
      <c r="G1138" t="s">
        <v>3037</v>
      </c>
      <c r="H1138" t="s">
        <v>2941</v>
      </c>
      <c r="I1138" t="s">
        <v>2942</v>
      </c>
    </row>
    <row r="1139" spans="1:9" hidden="1">
      <c r="A1139" t="s">
        <v>2937</v>
      </c>
      <c r="B1139" t="s">
        <v>2938</v>
      </c>
      <c r="C1139" s="31" t="s">
        <v>1951</v>
      </c>
      <c r="D1139" s="1">
        <f t="shared" si="17"/>
        <v>17</v>
      </c>
      <c r="E1139" t="s">
        <v>1020</v>
      </c>
      <c r="F1139" s="31" t="s">
        <v>2972</v>
      </c>
      <c r="G1139" t="s">
        <v>2973</v>
      </c>
      <c r="H1139" t="s">
        <v>2941</v>
      </c>
      <c r="I1139" t="s">
        <v>2942</v>
      </c>
    </row>
    <row r="1140" spans="1:9" hidden="1">
      <c r="A1140" t="s">
        <v>2937</v>
      </c>
      <c r="B1140" t="s">
        <v>2938</v>
      </c>
      <c r="C1140" s="31" t="s">
        <v>1951</v>
      </c>
      <c r="D1140" s="1">
        <f t="shared" si="17"/>
        <v>17</v>
      </c>
      <c r="E1140" t="s">
        <v>1020</v>
      </c>
      <c r="F1140" s="31" t="s">
        <v>2994</v>
      </c>
      <c r="G1140" t="s">
        <v>2995</v>
      </c>
      <c r="H1140" t="s">
        <v>2941</v>
      </c>
      <c r="I1140" t="s">
        <v>2942</v>
      </c>
    </row>
    <row r="1141" spans="1:9" hidden="1">
      <c r="A1141" t="s">
        <v>2937</v>
      </c>
      <c r="B1141" t="s">
        <v>2938</v>
      </c>
      <c r="C1141" s="31" t="s">
        <v>1951</v>
      </c>
      <c r="D1141" s="1">
        <f t="shared" si="17"/>
        <v>17</v>
      </c>
      <c r="E1141" t="s">
        <v>1020</v>
      </c>
      <c r="F1141" s="31" t="s">
        <v>2998</v>
      </c>
      <c r="G1141" t="s">
        <v>2999</v>
      </c>
      <c r="H1141" t="s">
        <v>2941</v>
      </c>
      <c r="I1141" t="s">
        <v>2942</v>
      </c>
    </row>
    <row r="1142" spans="1:9" hidden="1">
      <c r="A1142" t="s">
        <v>2937</v>
      </c>
      <c r="B1142" t="s">
        <v>2938</v>
      </c>
      <c r="C1142" s="31" t="s">
        <v>1951</v>
      </c>
      <c r="D1142" s="1">
        <f t="shared" si="17"/>
        <v>17</v>
      </c>
      <c r="E1142" t="s">
        <v>1020</v>
      </c>
      <c r="F1142" s="31" t="s">
        <v>3008</v>
      </c>
      <c r="G1142" t="s">
        <v>3009</v>
      </c>
      <c r="H1142" t="s">
        <v>2941</v>
      </c>
      <c r="I1142" t="s">
        <v>2942</v>
      </c>
    </row>
    <row r="1143" spans="1:9" hidden="1">
      <c r="A1143" t="s">
        <v>2937</v>
      </c>
      <c r="B1143" t="s">
        <v>2938</v>
      </c>
      <c r="C1143" s="31" t="s">
        <v>1951</v>
      </c>
      <c r="D1143" s="1">
        <f t="shared" si="17"/>
        <v>17</v>
      </c>
      <c r="E1143" t="s">
        <v>1020</v>
      </c>
      <c r="F1143" s="31" t="s">
        <v>3010</v>
      </c>
      <c r="G1143" t="s">
        <v>3011</v>
      </c>
      <c r="H1143" t="s">
        <v>2941</v>
      </c>
      <c r="I1143" t="s">
        <v>2942</v>
      </c>
    </row>
    <row r="1144" spans="1:9" hidden="1">
      <c r="A1144" t="s">
        <v>2937</v>
      </c>
      <c r="B1144" t="s">
        <v>2957</v>
      </c>
      <c r="C1144" s="31" t="s">
        <v>1952</v>
      </c>
      <c r="D1144" s="1">
        <f t="shared" si="17"/>
        <v>17</v>
      </c>
      <c r="E1144" t="s">
        <v>936</v>
      </c>
      <c r="F1144" s="31" t="s">
        <v>2986</v>
      </c>
      <c r="G1144" t="s">
        <v>2987</v>
      </c>
      <c r="H1144" t="s">
        <v>2941</v>
      </c>
      <c r="I1144" t="s">
        <v>2942</v>
      </c>
    </row>
    <row r="1145" spans="1:9" hidden="1">
      <c r="A1145" t="s">
        <v>2937</v>
      </c>
      <c r="B1145" t="s">
        <v>2957</v>
      </c>
      <c r="C1145" s="31" t="s">
        <v>1952</v>
      </c>
      <c r="D1145" s="1">
        <f t="shared" si="17"/>
        <v>17</v>
      </c>
      <c r="E1145" t="s">
        <v>936</v>
      </c>
      <c r="F1145" s="31" t="s">
        <v>2996</v>
      </c>
      <c r="G1145" t="s">
        <v>2997</v>
      </c>
      <c r="H1145" t="s">
        <v>2941</v>
      </c>
      <c r="I1145" t="s">
        <v>2942</v>
      </c>
    </row>
    <row r="1146" spans="1:9" hidden="1">
      <c r="A1146" t="s">
        <v>2937</v>
      </c>
      <c r="B1146" t="s">
        <v>2957</v>
      </c>
      <c r="C1146" s="31" t="s">
        <v>1952</v>
      </c>
      <c r="D1146" s="1">
        <f t="shared" si="17"/>
        <v>17</v>
      </c>
      <c r="E1146" t="s">
        <v>936</v>
      </c>
      <c r="F1146" s="31" t="s">
        <v>3018</v>
      </c>
      <c r="G1146" t="s">
        <v>3019</v>
      </c>
      <c r="H1146" t="s">
        <v>2941</v>
      </c>
      <c r="I1146" t="s">
        <v>2942</v>
      </c>
    </row>
    <row r="1147" spans="1:9" hidden="1">
      <c r="A1147" t="s">
        <v>2937</v>
      </c>
      <c r="B1147" t="s">
        <v>2938</v>
      </c>
      <c r="C1147" s="31" t="s">
        <v>1952</v>
      </c>
      <c r="D1147" s="1">
        <f t="shared" si="17"/>
        <v>17</v>
      </c>
      <c r="E1147" t="s">
        <v>936</v>
      </c>
      <c r="F1147" s="31" t="s">
        <v>3018</v>
      </c>
      <c r="G1147" t="s">
        <v>3019</v>
      </c>
      <c r="H1147" t="s">
        <v>2941</v>
      </c>
      <c r="I1147" t="s">
        <v>2942</v>
      </c>
    </row>
    <row r="1148" spans="1:9" hidden="1">
      <c r="A1148" t="s">
        <v>2937</v>
      </c>
      <c r="B1148" t="s">
        <v>2957</v>
      </c>
      <c r="C1148" s="31" t="s">
        <v>1958</v>
      </c>
      <c r="D1148" s="1">
        <f t="shared" si="17"/>
        <v>17</v>
      </c>
      <c r="E1148" t="s">
        <v>1957</v>
      </c>
      <c r="F1148" s="31" t="s">
        <v>2958</v>
      </c>
      <c r="G1148" t="s">
        <v>2959</v>
      </c>
      <c r="H1148" t="s">
        <v>2941</v>
      </c>
      <c r="I1148" t="s">
        <v>2942</v>
      </c>
    </row>
    <row r="1149" spans="1:9" hidden="1">
      <c r="A1149" t="s">
        <v>2937</v>
      </c>
      <c r="B1149" t="s">
        <v>2957</v>
      </c>
      <c r="C1149" s="31" t="s">
        <v>1958</v>
      </c>
      <c r="D1149" s="1">
        <f t="shared" si="17"/>
        <v>17</v>
      </c>
      <c r="E1149" t="s">
        <v>1957</v>
      </c>
      <c r="F1149" s="31" t="s">
        <v>3085</v>
      </c>
      <c r="G1149" t="s">
        <v>3086</v>
      </c>
      <c r="H1149" t="s">
        <v>2941</v>
      </c>
      <c r="I1149" t="s">
        <v>2942</v>
      </c>
    </row>
    <row r="1150" spans="1:9" hidden="1">
      <c r="A1150" t="s">
        <v>2937</v>
      </c>
      <c r="B1150" t="s">
        <v>2957</v>
      </c>
      <c r="C1150" s="31" t="s">
        <v>1958</v>
      </c>
      <c r="D1150" s="1">
        <f t="shared" si="17"/>
        <v>17</v>
      </c>
      <c r="E1150" t="s">
        <v>1957</v>
      </c>
      <c r="F1150" s="31" t="s">
        <v>2968</v>
      </c>
      <c r="G1150" t="s">
        <v>2969</v>
      </c>
      <c r="H1150" t="s">
        <v>2941</v>
      </c>
      <c r="I1150" t="s">
        <v>2942</v>
      </c>
    </row>
    <row r="1151" spans="1:9" hidden="1">
      <c r="A1151" t="s">
        <v>2937</v>
      </c>
      <c r="B1151" t="s">
        <v>2957</v>
      </c>
      <c r="C1151" s="31" t="s">
        <v>1958</v>
      </c>
      <c r="D1151" s="1">
        <f t="shared" si="17"/>
        <v>17</v>
      </c>
      <c r="E1151" t="s">
        <v>1957</v>
      </c>
      <c r="F1151" s="31" t="s">
        <v>2976</v>
      </c>
      <c r="G1151" t="s">
        <v>2977</v>
      </c>
      <c r="H1151" t="s">
        <v>2941</v>
      </c>
      <c r="I1151" t="s">
        <v>2942</v>
      </c>
    </row>
    <row r="1152" spans="1:9" hidden="1">
      <c r="A1152" t="s">
        <v>2937</v>
      </c>
      <c r="B1152" t="s">
        <v>2957</v>
      </c>
      <c r="C1152" s="31" t="s">
        <v>1958</v>
      </c>
      <c r="D1152" s="1">
        <f t="shared" si="17"/>
        <v>17</v>
      </c>
      <c r="E1152" t="s">
        <v>1957</v>
      </c>
      <c r="F1152" s="31" t="s">
        <v>2982</v>
      </c>
      <c r="G1152" t="s">
        <v>2983</v>
      </c>
      <c r="H1152" t="s">
        <v>2941</v>
      </c>
      <c r="I1152" t="s">
        <v>2942</v>
      </c>
    </row>
    <row r="1153" spans="1:9" hidden="1">
      <c r="A1153" t="s">
        <v>2937</v>
      </c>
      <c r="B1153" t="s">
        <v>2957</v>
      </c>
      <c r="C1153" s="31" t="s">
        <v>1958</v>
      </c>
      <c r="D1153" s="1">
        <f t="shared" si="17"/>
        <v>17</v>
      </c>
      <c r="E1153" t="s">
        <v>1957</v>
      </c>
      <c r="F1153" s="31" t="s">
        <v>2986</v>
      </c>
      <c r="G1153" t="s">
        <v>2987</v>
      </c>
      <c r="H1153" t="s">
        <v>2941</v>
      </c>
      <c r="I1153" t="s">
        <v>2942</v>
      </c>
    </row>
    <row r="1154" spans="1:9" hidden="1">
      <c r="A1154" t="s">
        <v>2937</v>
      </c>
      <c r="B1154" t="s">
        <v>2957</v>
      </c>
      <c r="C1154" s="31" t="s">
        <v>1958</v>
      </c>
      <c r="D1154" s="1">
        <f t="shared" si="17"/>
        <v>17</v>
      </c>
      <c r="E1154" t="s">
        <v>1957</v>
      </c>
      <c r="F1154" s="31" t="s">
        <v>2988</v>
      </c>
      <c r="G1154" t="s">
        <v>2989</v>
      </c>
      <c r="H1154" t="s">
        <v>2941</v>
      </c>
      <c r="I1154" t="s">
        <v>2942</v>
      </c>
    </row>
    <row r="1155" spans="1:9" hidden="1">
      <c r="A1155" t="s">
        <v>2937</v>
      </c>
      <c r="B1155" t="s">
        <v>2957</v>
      </c>
      <c r="C1155" s="31" t="s">
        <v>1958</v>
      </c>
      <c r="D1155" s="1">
        <f t="shared" si="17"/>
        <v>17</v>
      </c>
      <c r="E1155" t="s">
        <v>1957</v>
      </c>
      <c r="F1155" s="31" t="s">
        <v>2990</v>
      </c>
      <c r="G1155" t="s">
        <v>2991</v>
      </c>
      <c r="H1155" t="s">
        <v>2941</v>
      </c>
      <c r="I1155" t="s">
        <v>2942</v>
      </c>
    </row>
    <row r="1156" spans="1:9" hidden="1">
      <c r="A1156" t="s">
        <v>2937</v>
      </c>
      <c r="B1156" t="s">
        <v>2957</v>
      </c>
      <c r="C1156" s="31" t="s">
        <v>1958</v>
      </c>
      <c r="D1156" s="1">
        <f t="shared" ref="D1156:D1219" si="18">VALUE(LEFT(C1156,2))</f>
        <v>17</v>
      </c>
      <c r="E1156" t="s">
        <v>1957</v>
      </c>
      <c r="F1156" s="31" t="s">
        <v>3006</v>
      </c>
      <c r="G1156" t="s">
        <v>3007</v>
      </c>
      <c r="H1156" t="s">
        <v>2941</v>
      </c>
      <c r="I1156" t="s">
        <v>2942</v>
      </c>
    </row>
    <row r="1157" spans="1:9" hidden="1">
      <c r="A1157" t="s">
        <v>2937</v>
      </c>
      <c r="B1157" t="s">
        <v>2957</v>
      </c>
      <c r="C1157" s="31" t="s">
        <v>1958</v>
      </c>
      <c r="D1157" s="1">
        <f t="shared" si="18"/>
        <v>17</v>
      </c>
      <c r="E1157" t="s">
        <v>1957</v>
      </c>
      <c r="F1157" s="31" t="s">
        <v>3012</v>
      </c>
      <c r="G1157" t="s">
        <v>3013</v>
      </c>
      <c r="H1157" t="s">
        <v>2941</v>
      </c>
      <c r="I1157" t="s">
        <v>2942</v>
      </c>
    </row>
    <row r="1158" spans="1:9" hidden="1">
      <c r="A1158" t="s">
        <v>2937</v>
      </c>
      <c r="B1158" t="s">
        <v>2957</v>
      </c>
      <c r="C1158" s="31" t="s">
        <v>1958</v>
      </c>
      <c r="D1158" s="1">
        <f t="shared" si="18"/>
        <v>17</v>
      </c>
      <c r="E1158" t="s">
        <v>1957</v>
      </c>
      <c r="F1158" s="31" t="s">
        <v>3014</v>
      </c>
      <c r="G1158" t="s">
        <v>3015</v>
      </c>
      <c r="H1158" t="s">
        <v>2941</v>
      </c>
      <c r="I1158" t="s">
        <v>2942</v>
      </c>
    </row>
    <row r="1159" spans="1:9" hidden="1">
      <c r="A1159" t="s">
        <v>2937</v>
      </c>
      <c r="B1159" t="s">
        <v>2957</v>
      </c>
      <c r="C1159" s="31" t="s">
        <v>1958</v>
      </c>
      <c r="D1159" s="1">
        <f t="shared" si="18"/>
        <v>17</v>
      </c>
      <c r="E1159" t="s">
        <v>1957</v>
      </c>
      <c r="F1159" s="31" t="s">
        <v>3016</v>
      </c>
      <c r="G1159" t="s">
        <v>3017</v>
      </c>
      <c r="H1159" t="s">
        <v>2941</v>
      </c>
      <c r="I1159" t="s">
        <v>2942</v>
      </c>
    </row>
    <row r="1160" spans="1:9" hidden="1">
      <c r="A1160" t="s">
        <v>2937</v>
      </c>
      <c r="B1160" t="s">
        <v>2957</v>
      </c>
      <c r="C1160" s="31" t="s">
        <v>1958</v>
      </c>
      <c r="D1160" s="1">
        <f t="shared" si="18"/>
        <v>17</v>
      </c>
      <c r="E1160" t="s">
        <v>1957</v>
      </c>
      <c r="F1160" s="31" t="s">
        <v>3018</v>
      </c>
      <c r="G1160" t="s">
        <v>3019</v>
      </c>
      <c r="H1160" t="s">
        <v>2941</v>
      </c>
      <c r="I1160" t="s">
        <v>2942</v>
      </c>
    </row>
    <row r="1161" spans="1:9" hidden="1">
      <c r="A1161" t="s">
        <v>2937</v>
      </c>
      <c r="B1161" t="s">
        <v>2938</v>
      </c>
      <c r="C1161" s="31" t="s">
        <v>1958</v>
      </c>
      <c r="D1161" s="1">
        <f t="shared" si="18"/>
        <v>17</v>
      </c>
      <c r="E1161" t="s">
        <v>1957</v>
      </c>
      <c r="F1161" s="31" t="s">
        <v>3018</v>
      </c>
      <c r="G1161" t="s">
        <v>3019</v>
      </c>
      <c r="H1161" t="s">
        <v>2941</v>
      </c>
      <c r="I1161" t="s">
        <v>2942</v>
      </c>
    </row>
    <row r="1162" spans="1:9" hidden="1">
      <c r="A1162" t="s">
        <v>2937</v>
      </c>
      <c r="B1162" t="s">
        <v>2957</v>
      </c>
      <c r="C1162" s="31" t="s">
        <v>1958</v>
      </c>
      <c r="D1162" s="1">
        <f t="shared" si="18"/>
        <v>17</v>
      </c>
      <c r="E1162" t="s">
        <v>1957</v>
      </c>
      <c r="F1162" s="31" t="s">
        <v>3020</v>
      </c>
      <c r="G1162" t="s">
        <v>3021</v>
      </c>
      <c r="H1162" t="s">
        <v>2941</v>
      </c>
      <c r="I1162" t="s">
        <v>2942</v>
      </c>
    </row>
    <row r="1163" spans="1:9" hidden="1">
      <c r="A1163" t="s">
        <v>2937</v>
      </c>
      <c r="B1163" t="s">
        <v>2938</v>
      </c>
      <c r="C1163" s="31" t="s">
        <v>1958</v>
      </c>
      <c r="D1163" s="1">
        <f t="shared" si="18"/>
        <v>17</v>
      </c>
      <c r="E1163" t="s">
        <v>1957</v>
      </c>
      <c r="F1163" s="31" t="s">
        <v>3020</v>
      </c>
      <c r="G1163" t="s">
        <v>3021</v>
      </c>
      <c r="H1163" t="s">
        <v>2941</v>
      </c>
      <c r="I1163" t="s">
        <v>2942</v>
      </c>
    </row>
    <row r="1164" spans="1:9" hidden="1">
      <c r="A1164" t="s">
        <v>2937</v>
      </c>
      <c r="B1164" t="s">
        <v>2957</v>
      </c>
      <c r="C1164" s="31" t="s">
        <v>1958</v>
      </c>
      <c r="D1164" s="1">
        <f t="shared" si="18"/>
        <v>17</v>
      </c>
      <c r="E1164" t="s">
        <v>1957</v>
      </c>
      <c r="F1164" s="31" t="s">
        <v>3022</v>
      </c>
      <c r="G1164" t="s">
        <v>3023</v>
      </c>
      <c r="H1164" t="s">
        <v>2941</v>
      </c>
      <c r="I1164" t="s">
        <v>2942</v>
      </c>
    </row>
    <row r="1165" spans="1:9" hidden="1">
      <c r="A1165" t="s">
        <v>2937</v>
      </c>
      <c r="B1165" t="s">
        <v>2957</v>
      </c>
      <c r="C1165" s="31" t="s">
        <v>1958</v>
      </c>
      <c r="D1165" s="1">
        <f t="shared" si="18"/>
        <v>17</v>
      </c>
      <c r="E1165" t="s">
        <v>1957</v>
      </c>
      <c r="F1165" s="31" t="s">
        <v>3024</v>
      </c>
      <c r="G1165" t="s">
        <v>3025</v>
      </c>
      <c r="H1165" t="s">
        <v>2941</v>
      </c>
      <c r="I1165" t="s">
        <v>2942</v>
      </c>
    </row>
    <row r="1166" spans="1:9" hidden="1">
      <c r="A1166" t="s">
        <v>2937</v>
      </c>
      <c r="B1166" t="s">
        <v>2957</v>
      </c>
      <c r="C1166" s="31" t="s">
        <v>1958</v>
      </c>
      <c r="D1166" s="1">
        <f t="shared" si="18"/>
        <v>17</v>
      </c>
      <c r="E1166" t="s">
        <v>1957</v>
      </c>
      <c r="F1166" s="31" t="s">
        <v>3026</v>
      </c>
      <c r="G1166" t="s">
        <v>3027</v>
      </c>
      <c r="H1166" t="s">
        <v>2941</v>
      </c>
      <c r="I1166" t="s">
        <v>2942</v>
      </c>
    </row>
    <row r="1167" spans="1:9" hidden="1">
      <c r="A1167" t="s">
        <v>2937</v>
      </c>
      <c r="B1167" t="s">
        <v>2957</v>
      </c>
      <c r="C1167" s="31" t="s">
        <v>1958</v>
      </c>
      <c r="D1167" s="1">
        <f t="shared" si="18"/>
        <v>17</v>
      </c>
      <c r="E1167" t="s">
        <v>1957</v>
      </c>
      <c r="F1167" s="31" t="s">
        <v>3028</v>
      </c>
      <c r="G1167" t="s">
        <v>3029</v>
      </c>
      <c r="H1167" t="s">
        <v>2941</v>
      </c>
      <c r="I1167" t="s">
        <v>2942</v>
      </c>
    </row>
    <row r="1168" spans="1:9" hidden="1">
      <c r="A1168" t="s">
        <v>2937</v>
      </c>
      <c r="B1168" t="s">
        <v>2957</v>
      </c>
      <c r="C1168" s="31" t="s">
        <v>1958</v>
      </c>
      <c r="D1168" s="1">
        <f t="shared" si="18"/>
        <v>17</v>
      </c>
      <c r="E1168" t="s">
        <v>1957</v>
      </c>
      <c r="F1168" s="31" t="s">
        <v>3030</v>
      </c>
      <c r="G1168" t="s">
        <v>3031</v>
      </c>
      <c r="H1168" t="s">
        <v>2941</v>
      </c>
      <c r="I1168" t="s">
        <v>2942</v>
      </c>
    </row>
    <row r="1169" spans="1:9" hidden="1">
      <c r="A1169" t="s">
        <v>2937</v>
      </c>
      <c r="B1169" t="s">
        <v>2957</v>
      </c>
      <c r="C1169" s="31" t="s">
        <v>1958</v>
      </c>
      <c r="D1169" s="1">
        <f t="shared" si="18"/>
        <v>17</v>
      </c>
      <c r="E1169" t="s">
        <v>1957</v>
      </c>
      <c r="F1169" s="31" t="s">
        <v>3032</v>
      </c>
      <c r="G1169" t="s">
        <v>3033</v>
      </c>
      <c r="H1169" t="s">
        <v>2941</v>
      </c>
      <c r="I1169" t="s">
        <v>2942</v>
      </c>
    </row>
    <row r="1170" spans="1:9" hidden="1">
      <c r="A1170" t="s">
        <v>2937</v>
      </c>
      <c r="B1170" t="s">
        <v>2957</v>
      </c>
      <c r="C1170" s="31" t="s">
        <v>1958</v>
      </c>
      <c r="D1170" s="1">
        <f t="shared" si="18"/>
        <v>17</v>
      </c>
      <c r="E1170" t="s">
        <v>1957</v>
      </c>
      <c r="F1170" s="31" t="s">
        <v>3034</v>
      </c>
      <c r="G1170" t="s">
        <v>3035</v>
      </c>
      <c r="H1170" t="s">
        <v>2941</v>
      </c>
      <c r="I1170" t="s">
        <v>2942</v>
      </c>
    </row>
    <row r="1171" spans="1:9" hidden="1">
      <c r="A1171" t="s">
        <v>2937</v>
      </c>
      <c r="B1171" t="s">
        <v>2957</v>
      </c>
      <c r="C1171" s="31" t="s">
        <v>1958</v>
      </c>
      <c r="D1171" s="1">
        <f t="shared" si="18"/>
        <v>17</v>
      </c>
      <c r="E1171" t="s">
        <v>1957</v>
      </c>
      <c r="F1171" s="31" t="s">
        <v>3087</v>
      </c>
      <c r="G1171" t="s">
        <v>3088</v>
      </c>
      <c r="H1171" t="s">
        <v>2941</v>
      </c>
      <c r="I1171" t="s">
        <v>2942</v>
      </c>
    </row>
    <row r="1172" spans="1:9" hidden="1">
      <c r="A1172" t="s">
        <v>2937</v>
      </c>
      <c r="B1172" t="s">
        <v>2957</v>
      </c>
      <c r="C1172" s="31" t="s">
        <v>1958</v>
      </c>
      <c r="D1172" s="1">
        <f t="shared" si="18"/>
        <v>17</v>
      </c>
      <c r="E1172" t="s">
        <v>1957</v>
      </c>
      <c r="F1172" s="31" t="s">
        <v>3089</v>
      </c>
      <c r="G1172" t="s">
        <v>3090</v>
      </c>
      <c r="H1172" t="s">
        <v>2941</v>
      </c>
      <c r="I1172" t="s">
        <v>2942</v>
      </c>
    </row>
    <row r="1173" spans="1:9" hidden="1">
      <c r="A1173" t="s">
        <v>2937</v>
      </c>
      <c r="B1173" t="s">
        <v>2957</v>
      </c>
      <c r="C1173" s="31" t="s">
        <v>1960</v>
      </c>
      <c r="D1173" s="1">
        <f t="shared" si="18"/>
        <v>17</v>
      </c>
      <c r="E1173" t="s">
        <v>978</v>
      </c>
      <c r="F1173" s="31" t="s">
        <v>3091</v>
      </c>
      <c r="G1173" t="s">
        <v>3092</v>
      </c>
      <c r="H1173" t="s">
        <v>2941</v>
      </c>
      <c r="I1173" t="s">
        <v>2942</v>
      </c>
    </row>
    <row r="1174" spans="1:9" hidden="1">
      <c r="A1174" t="s">
        <v>2937</v>
      </c>
      <c r="B1174" t="s">
        <v>3093</v>
      </c>
      <c r="C1174" s="31" t="s">
        <v>1960</v>
      </c>
      <c r="D1174" s="1">
        <f t="shared" si="18"/>
        <v>17</v>
      </c>
      <c r="E1174" t="s">
        <v>978</v>
      </c>
      <c r="F1174" s="31" t="s">
        <v>3091</v>
      </c>
      <c r="G1174" t="s">
        <v>3092</v>
      </c>
      <c r="H1174" t="s">
        <v>2941</v>
      </c>
      <c r="I1174" t="s">
        <v>2942</v>
      </c>
    </row>
    <row r="1175" spans="1:9" hidden="1">
      <c r="A1175" t="s">
        <v>2937</v>
      </c>
      <c r="B1175" t="s">
        <v>2957</v>
      </c>
      <c r="C1175" s="31" t="s">
        <v>1960</v>
      </c>
      <c r="D1175" s="1">
        <f t="shared" si="18"/>
        <v>17</v>
      </c>
      <c r="E1175" t="s">
        <v>978</v>
      </c>
      <c r="F1175" s="31" t="s">
        <v>3094</v>
      </c>
      <c r="G1175" t="s">
        <v>3095</v>
      </c>
      <c r="H1175" t="s">
        <v>2941</v>
      </c>
      <c r="I1175" t="s">
        <v>2942</v>
      </c>
    </row>
    <row r="1176" spans="1:9" hidden="1">
      <c r="A1176" t="s">
        <v>2937</v>
      </c>
      <c r="B1176" t="s">
        <v>2957</v>
      </c>
      <c r="C1176" s="31" t="s">
        <v>1960</v>
      </c>
      <c r="D1176" s="1">
        <f t="shared" si="18"/>
        <v>17</v>
      </c>
      <c r="E1176" t="s">
        <v>978</v>
      </c>
      <c r="F1176" s="31" t="s">
        <v>3096</v>
      </c>
      <c r="G1176" t="s">
        <v>3097</v>
      </c>
      <c r="H1176" t="s">
        <v>2941</v>
      </c>
      <c r="I1176" t="s">
        <v>2942</v>
      </c>
    </row>
    <row r="1177" spans="1:9" hidden="1">
      <c r="A1177" t="s">
        <v>2937</v>
      </c>
      <c r="B1177" t="s">
        <v>2957</v>
      </c>
      <c r="C1177" s="31" t="s">
        <v>1960</v>
      </c>
      <c r="D1177" s="1">
        <f t="shared" si="18"/>
        <v>17</v>
      </c>
      <c r="E1177" t="s">
        <v>978</v>
      </c>
      <c r="F1177" s="31" t="s">
        <v>3098</v>
      </c>
      <c r="G1177" t="s">
        <v>3099</v>
      </c>
      <c r="H1177" t="s">
        <v>2941</v>
      </c>
      <c r="I1177" t="s">
        <v>2942</v>
      </c>
    </row>
    <row r="1178" spans="1:9" hidden="1">
      <c r="A1178" t="s">
        <v>2937</v>
      </c>
      <c r="B1178" t="s">
        <v>2957</v>
      </c>
      <c r="C1178" s="31" t="s">
        <v>1960</v>
      </c>
      <c r="D1178" s="1">
        <f t="shared" si="18"/>
        <v>17</v>
      </c>
      <c r="E1178" t="s">
        <v>978</v>
      </c>
      <c r="F1178" s="31" t="s">
        <v>3100</v>
      </c>
      <c r="G1178" t="s">
        <v>3101</v>
      </c>
      <c r="H1178" t="s">
        <v>2941</v>
      </c>
      <c r="I1178" t="s">
        <v>2942</v>
      </c>
    </row>
    <row r="1179" spans="1:9" hidden="1">
      <c r="A1179" t="s">
        <v>2937</v>
      </c>
      <c r="B1179" t="s">
        <v>2957</v>
      </c>
      <c r="C1179" s="31" t="s">
        <v>1961</v>
      </c>
      <c r="D1179" s="1">
        <f t="shared" si="18"/>
        <v>17</v>
      </c>
      <c r="E1179" t="s">
        <v>1146</v>
      </c>
      <c r="F1179" s="31" t="s">
        <v>3102</v>
      </c>
      <c r="G1179" t="s">
        <v>3103</v>
      </c>
      <c r="H1179" t="s">
        <v>2941</v>
      </c>
      <c r="I1179" t="s">
        <v>2942</v>
      </c>
    </row>
    <row r="1180" spans="1:9" hidden="1">
      <c r="A1180" t="s">
        <v>2937</v>
      </c>
      <c r="B1180" t="s">
        <v>2957</v>
      </c>
      <c r="C1180" s="31" t="s">
        <v>1961</v>
      </c>
      <c r="D1180" s="1">
        <f t="shared" si="18"/>
        <v>17</v>
      </c>
      <c r="E1180" t="s">
        <v>1146</v>
      </c>
      <c r="F1180" s="31" t="s">
        <v>3104</v>
      </c>
      <c r="G1180" t="s">
        <v>3105</v>
      </c>
      <c r="H1180" t="s">
        <v>2941</v>
      </c>
      <c r="I1180" t="s">
        <v>2942</v>
      </c>
    </row>
    <row r="1181" spans="1:9" hidden="1">
      <c r="A1181" t="s">
        <v>2937</v>
      </c>
      <c r="B1181" t="s">
        <v>2957</v>
      </c>
      <c r="C1181" s="31" t="s">
        <v>1961</v>
      </c>
      <c r="D1181" s="1">
        <f t="shared" si="18"/>
        <v>17</v>
      </c>
      <c r="E1181" t="s">
        <v>1146</v>
      </c>
      <c r="F1181" s="31" t="s">
        <v>3106</v>
      </c>
      <c r="G1181" t="s">
        <v>3107</v>
      </c>
      <c r="H1181" t="s">
        <v>2941</v>
      </c>
      <c r="I1181" t="s">
        <v>2942</v>
      </c>
    </row>
    <row r="1182" spans="1:9" hidden="1">
      <c r="A1182" t="s">
        <v>2937</v>
      </c>
      <c r="B1182" t="s">
        <v>2938</v>
      </c>
      <c r="C1182" s="31" t="s">
        <v>1961</v>
      </c>
      <c r="D1182" s="1">
        <f t="shared" si="18"/>
        <v>17</v>
      </c>
      <c r="E1182" t="s">
        <v>1146</v>
      </c>
      <c r="F1182" s="31" t="s">
        <v>3106</v>
      </c>
      <c r="G1182" t="s">
        <v>3107</v>
      </c>
      <c r="H1182" t="s">
        <v>2941</v>
      </c>
      <c r="I1182" t="s">
        <v>2942</v>
      </c>
    </row>
    <row r="1183" spans="1:9" hidden="1">
      <c r="A1183" t="s">
        <v>2937</v>
      </c>
      <c r="B1183" t="s">
        <v>2957</v>
      </c>
      <c r="C1183" s="31" t="s">
        <v>1961</v>
      </c>
      <c r="D1183" s="1">
        <f t="shared" si="18"/>
        <v>17</v>
      </c>
      <c r="E1183" t="s">
        <v>1146</v>
      </c>
      <c r="F1183" s="31" t="s">
        <v>3108</v>
      </c>
      <c r="G1183" t="s">
        <v>3109</v>
      </c>
      <c r="H1183" t="s">
        <v>2941</v>
      </c>
      <c r="I1183" t="s">
        <v>2942</v>
      </c>
    </row>
    <row r="1184" spans="1:9" hidden="1">
      <c r="A1184" t="s">
        <v>2937</v>
      </c>
      <c r="B1184" t="s">
        <v>2938</v>
      </c>
      <c r="C1184" s="31" t="s">
        <v>1961</v>
      </c>
      <c r="D1184" s="1">
        <f t="shared" si="18"/>
        <v>17</v>
      </c>
      <c r="E1184" t="s">
        <v>1146</v>
      </c>
      <c r="F1184" s="31" t="s">
        <v>3108</v>
      </c>
      <c r="G1184" t="s">
        <v>3109</v>
      </c>
      <c r="H1184" t="s">
        <v>2941</v>
      </c>
      <c r="I1184" t="s">
        <v>2942</v>
      </c>
    </row>
    <row r="1185" spans="1:9" hidden="1">
      <c r="A1185" t="s">
        <v>2937</v>
      </c>
      <c r="B1185" t="s">
        <v>2957</v>
      </c>
      <c r="C1185" s="31" t="s">
        <v>1961</v>
      </c>
      <c r="D1185" s="1">
        <f t="shared" si="18"/>
        <v>17</v>
      </c>
      <c r="E1185" t="s">
        <v>1146</v>
      </c>
      <c r="F1185" s="31" t="s">
        <v>3098</v>
      </c>
      <c r="G1185" t="s">
        <v>3099</v>
      </c>
      <c r="H1185" t="s">
        <v>2941</v>
      </c>
      <c r="I1185" t="s">
        <v>2942</v>
      </c>
    </row>
    <row r="1186" spans="1:9" hidden="1">
      <c r="A1186" t="s">
        <v>2937</v>
      </c>
      <c r="B1186" t="s">
        <v>2938</v>
      </c>
      <c r="C1186" s="31" t="s">
        <v>1961</v>
      </c>
      <c r="D1186" s="1">
        <f t="shared" si="18"/>
        <v>17</v>
      </c>
      <c r="E1186" t="s">
        <v>1146</v>
      </c>
      <c r="F1186" s="31" t="s">
        <v>3098</v>
      </c>
      <c r="G1186" t="s">
        <v>3099</v>
      </c>
      <c r="H1186" t="s">
        <v>2941</v>
      </c>
      <c r="I1186" t="s">
        <v>2942</v>
      </c>
    </row>
    <row r="1187" spans="1:9" hidden="1">
      <c r="A1187" t="s">
        <v>2937</v>
      </c>
      <c r="B1187" t="s">
        <v>2957</v>
      </c>
      <c r="C1187" s="31" t="s">
        <v>1961</v>
      </c>
      <c r="D1187" s="1">
        <f t="shared" si="18"/>
        <v>17</v>
      </c>
      <c r="E1187" t="s">
        <v>1146</v>
      </c>
      <c r="F1187" s="31" t="s">
        <v>3110</v>
      </c>
      <c r="G1187" t="s">
        <v>3111</v>
      </c>
      <c r="H1187" t="s">
        <v>2941</v>
      </c>
      <c r="I1187" t="s">
        <v>2942</v>
      </c>
    </row>
    <row r="1188" spans="1:9" hidden="1">
      <c r="A1188" t="s">
        <v>2937</v>
      </c>
      <c r="B1188" t="s">
        <v>2938</v>
      </c>
      <c r="C1188" s="31" t="s">
        <v>1961</v>
      </c>
      <c r="D1188" s="1">
        <f t="shared" si="18"/>
        <v>17</v>
      </c>
      <c r="E1188" t="s">
        <v>1146</v>
      </c>
      <c r="F1188" s="31" t="s">
        <v>3110</v>
      </c>
      <c r="G1188" t="s">
        <v>3111</v>
      </c>
      <c r="H1188" t="s">
        <v>2941</v>
      </c>
      <c r="I1188" t="s">
        <v>2942</v>
      </c>
    </row>
    <row r="1189" spans="1:9" hidden="1">
      <c r="A1189" t="s">
        <v>2937</v>
      </c>
      <c r="B1189" t="s">
        <v>2957</v>
      </c>
      <c r="C1189" s="31" t="s">
        <v>1961</v>
      </c>
      <c r="D1189" s="1">
        <f t="shared" si="18"/>
        <v>17</v>
      </c>
      <c r="E1189" t="s">
        <v>1146</v>
      </c>
      <c r="F1189" s="31" t="s">
        <v>3112</v>
      </c>
      <c r="G1189" t="s">
        <v>3113</v>
      </c>
      <c r="H1189" t="s">
        <v>2941</v>
      </c>
      <c r="I1189" t="s">
        <v>2942</v>
      </c>
    </row>
    <row r="1190" spans="1:9" hidden="1">
      <c r="A1190" t="s">
        <v>2937</v>
      </c>
      <c r="B1190" t="s">
        <v>2938</v>
      </c>
      <c r="C1190" s="31" t="s">
        <v>1961</v>
      </c>
      <c r="D1190" s="1">
        <f t="shared" si="18"/>
        <v>17</v>
      </c>
      <c r="E1190" t="s">
        <v>1146</v>
      </c>
      <c r="F1190" s="31" t="s">
        <v>3112</v>
      </c>
      <c r="G1190" t="s">
        <v>3113</v>
      </c>
      <c r="H1190" t="s">
        <v>2941</v>
      </c>
      <c r="I1190" t="s">
        <v>2942</v>
      </c>
    </row>
    <row r="1191" spans="1:9" hidden="1">
      <c r="A1191" t="s">
        <v>2937</v>
      </c>
      <c r="B1191" t="s">
        <v>2957</v>
      </c>
      <c r="C1191" s="31" t="s">
        <v>1964</v>
      </c>
      <c r="D1191" s="1">
        <f t="shared" si="18"/>
        <v>17</v>
      </c>
      <c r="E1191" t="s">
        <v>1963</v>
      </c>
      <c r="F1191" s="31" t="s">
        <v>3114</v>
      </c>
      <c r="G1191" t="s">
        <v>3115</v>
      </c>
      <c r="H1191" t="s">
        <v>2941</v>
      </c>
      <c r="I1191" t="s">
        <v>2942</v>
      </c>
    </row>
    <row r="1192" spans="1:9" hidden="1">
      <c r="A1192" t="s">
        <v>2937</v>
      </c>
      <c r="B1192" t="s">
        <v>2938</v>
      </c>
      <c r="C1192" s="31" t="s">
        <v>1964</v>
      </c>
      <c r="D1192" s="1">
        <f t="shared" si="18"/>
        <v>17</v>
      </c>
      <c r="E1192" t="s">
        <v>1963</v>
      </c>
      <c r="F1192" s="31" t="s">
        <v>3114</v>
      </c>
      <c r="G1192" t="s">
        <v>3115</v>
      </c>
      <c r="H1192" t="s">
        <v>2941</v>
      </c>
      <c r="I1192" t="s">
        <v>2942</v>
      </c>
    </row>
    <row r="1193" spans="1:9" hidden="1">
      <c r="A1193" t="s">
        <v>2937</v>
      </c>
      <c r="B1193" t="s">
        <v>2957</v>
      </c>
      <c r="C1193" s="31" t="s">
        <v>1964</v>
      </c>
      <c r="D1193" s="1">
        <f t="shared" si="18"/>
        <v>17</v>
      </c>
      <c r="E1193" t="s">
        <v>1963</v>
      </c>
      <c r="F1193" s="31" t="s">
        <v>3108</v>
      </c>
      <c r="G1193" t="s">
        <v>3109</v>
      </c>
      <c r="H1193" t="s">
        <v>2941</v>
      </c>
      <c r="I1193" t="s">
        <v>2942</v>
      </c>
    </row>
    <row r="1194" spans="1:9" hidden="1">
      <c r="A1194" t="s">
        <v>2937</v>
      </c>
      <c r="B1194" t="s">
        <v>2938</v>
      </c>
      <c r="C1194" s="31" t="s">
        <v>1964</v>
      </c>
      <c r="D1194" s="1">
        <f t="shared" si="18"/>
        <v>17</v>
      </c>
      <c r="E1194" t="s">
        <v>1963</v>
      </c>
      <c r="F1194" s="31" t="s">
        <v>3108</v>
      </c>
      <c r="G1194" t="s">
        <v>3109</v>
      </c>
      <c r="H1194" t="s">
        <v>2941</v>
      </c>
      <c r="I1194" t="s">
        <v>2942</v>
      </c>
    </row>
    <row r="1195" spans="1:9" hidden="1">
      <c r="A1195" t="s">
        <v>2937</v>
      </c>
      <c r="B1195" t="s">
        <v>2957</v>
      </c>
      <c r="C1195" s="31" t="s">
        <v>1964</v>
      </c>
      <c r="D1195" s="1">
        <f t="shared" si="18"/>
        <v>17</v>
      </c>
      <c r="E1195" t="s">
        <v>1963</v>
      </c>
      <c r="F1195" s="31" t="s">
        <v>3098</v>
      </c>
      <c r="G1195" t="s">
        <v>3099</v>
      </c>
      <c r="H1195" t="s">
        <v>2941</v>
      </c>
      <c r="I1195" t="s">
        <v>2942</v>
      </c>
    </row>
    <row r="1196" spans="1:9" hidden="1">
      <c r="A1196" t="s">
        <v>2937</v>
      </c>
      <c r="B1196" t="s">
        <v>2938</v>
      </c>
      <c r="C1196" s="31" t="s">
        <v>1964</v>
      </c>
      <c r="D1196" s="1">
        <f t="shared" si="18"/>
        <v>17</v>
      </c>
      <c r="E1196" t="s">
        <v>1963</v>
      </c>
      <c r="F1196" s="31" t="s">
        <v>3098</v>
      </c>
      <c r="G1196" t="s">
        <v>3099</v>
      </c>
      <c r="H1196" t="s">
        <v>2941</v>
      </c>
      <c r="I1196" t="s">
        <v>2942</v>
      </c>
    </row>
    <row r="1197" spans="1:9" hidden="1">
      <c r="A1197" t="s">
        <v>2937</v>
      </c>
      <c r="B1197" t="s">
        <v>2957</v>
      </c>
      <c r="C1197" s="31" t="s">
        <v>1964</v>
      </c>
      <c r="D1197" s="1">
        <f t="shared" si="18"/>
        <v>17</v>
      </c>
      <c r="E1197" t="s">
        <v>1963</v>
      </c>
      <c r="F1197" s="31" t="s">
        <v>3112</v>
      </c>
      <c r="G1197" t="s">
        <v>3113</v>
      </c>
      <c r="H1197" t="s">
        <v>2941</v>
      </c>
      <c r="I1197" t="s">
        <v>2942</v>
      </c>
    </row>
    <row r="1198" spans="1:9" hidden="1">
      <c r="A1198" t="s">
        <v>2937</v>
      </c>
      <c r="B1198" t="s">
        <v>2938</v>
      </c>
      <c r="C1198" s="31" t="s">
        <v>1964</v>
      </c>
      <c r="D1198" s="1">
        <f t="shared" si="18"/>
        <v>17</v>
      </c>
      <c r="E1198" t="s">
        <v>1963</v>
      </c>
      <c r="F1198" s="31" t="s">
        <v>3112</v>
      </c>
      <c r="G1198" t="s">
        <v>3113</v>
      </c>
      <c r="H1198" t="s">
        <v>2941</v>
      </c>
      <c r="I1198" t="s">
        <v>2942</v>
      </c>
    </row>
    <row r="1199" spans="1:9" hidden="1">
      <c r="A1199" t="s">
        <v>2937</v>
      </c>
      <c r="B1199" t="s">
        <v>2938</v>
      </c>
      <c r="C1199" s="31" t="s">
        <v>1964</v>
      </c>
      <c r="D1199" s="1">
        <f t="shared" si="18"/>
        <v>17</v>
      </c>
      <c r="E1199" t="s">
        <v>1963</v>
      </c>
      <c r="F1199" s="31" t="s">
        <v>3116</v>
      </c>
      <c r="G1199" t="s">
        <v>3117</v>
      </c>
      <c r="H1199" t="s">
        <v>2941</v>
      </c>
      <c r="I1199" t="s">
        <v>2942</v>
      </c>
    </row>
    <row r="1200" spans="1:9" hidden="1">
      <c r="A1200" t="s">
        <v>2937</v>
      </c>
      <c r="B1200" t="s">
        <v>2957</v>
      </c>
      <c r="C1200" s="31" t="s">
        <v>1965</v>
      </c>
      <c r="D1200" s="1">
        <f t="shared" si="18"/>
        <v>17</v>
      </c>
      <c r="E1200" t="s">
        <v>884</v>
      </c>
      <c r="F1200" s="31" t="s">
        <v>2962</v>
      </c>
      <c r="G1200" t="s">
        <v>2963</v>
      </c>
      <c r="H1200" t="s">
        <v>2941</v>
      </c>
      <c r="I1200" t="s">
        <v>2942</v>
      </c>
    </row>
    <row r="1201" spans="1:9" hidden="1">
      <c r="A1201" t="s">
        <v>2937</v>
      </c>
      <c r="B1201" t="s">
        <v>2957</v>
      </c>
      <c r="C1201" s="31" t="s">
        <v>1965</v>
      </c>
      <c r="D1201" s="1">
        <f t="shared" si="18"/>
        <v>17</v>
      </c>
      <c r="E1201" t="s">
        <v>884</v>
      </c>
      <c r="F1201" s="31" t="s">
        <v>3118</v>
      </c>
      <c r="G1201" t="s">
        <v>3119</v>
      </c>
      <c r="H1201" t="s">
        <v>2941</v>
      </c>
      <c r="I1201" t="s">
        <v>2942</v>
      </c>
    </row>
    <row r="1202" spans="1:9" hidden="1">
      <c r="A1202" t="s">
        <v>2937</v>
      </c>
      <c r="B1202" t="s">
        <v>2957</v>
      </c>
      <c r="C1202" s="31" t="s">
        <v>1965</v>
      </c>
      <c r="D1202" s="1">
        <f t="shared" si="18"/>
        <v>17</v>
      </c>
      <c r="E1202" t="s">
        <v>884</v>
      </c>
      <c r="F1202" s="31" t="s">
        <v>3091</v>
      </c>
      <c r="G1202" t="s">
        <v>3092</v>
      </c>
      <c r="H1202" t="s">
        <v>2941</v>
      </c>
      <c r="I1202" t="s">
        <v>2942</v>
      </c>
    </row>
    <row r="1203" spans="1:9" hidden="1">
      <c r="A1203" t="s">
        <v>2937</v>
      </c>
      <c r="B1203" t="s">
        <v>2938</v>
      </c>
      <c r="C1203" s="31" t="s">
        <v>1965</v>
      </c>
      <c r="D1203" s="1">
        <f t="shared" si="18"/>
        <v>17</v>
      </c>
      <c r="E1203" t="s">
        <v>884</v>
      </c>
      <c r="F1203" s="31" t="s">
        <v>3091</v>
      </c>
      <c r="G1203" t="s">
        <v>3092</v>
      </c>
      <c r="H1203" t="s">
        <v>2941</v>
      </c>
      <c r="I1203" t="s">
        <v>2942</v>
      </c>
    </row>
    <row r="1204" spans="1:9" hidden="1">
      <c r="A1204" t="s">
        <v>2937</v>
      </c>
      <c r="B1204" t="s">
        <v>3093</v>
      </c>
      <c r="C1204" s="31" t="s">
        <v>1965</v>
      </c>
      <c r="D1204" s="1">
        <f t="shared" si="18"/>
        <v>17</v>
      </c>
      <c r="E1204" t="s">
        <v>884</v>
      </c>
      <c r="F1204" s="31" t="s">
        <v>3091</v>
      </c>
      <c r="G1204" t="s">
        <v>3092</v>
      </c>
      <c r="H1204" t="s">
        <v>2941</v>
      </c>
      <c r="I1204" t="s">
        <v>2942</v>
      </c>
    </row>
    <row r="1205" spans="1:9" hidden="1">
      <c r="A1205" t="s">
        <v>2937</v>
      </c>
      <c r="B1205" t="s">
        <v>2957</v>
      </c>
      <c r="C1205" s="31" t="s">
        <v>1965</v>
      </c>
      <c r="D1205" s="1">
        <f t="shared" si="18"/>
        <v>17</v>
      </c>
      <c r="E1205" t="s">
        <v>884</v>
      </c>
      <c r="F1205" s="31" t="s">
        <v>3102</v>
      </c>
      <c r="G1205" t="s">
        <v>3103</v>
      </c>
      <c r="H1205" t="s">
        <v>2941</v>
      </c>
      <c r="I1205" t="s">
        <v>2942</v>
      </c>
    </row>
    <row r="1206" spans="1:9" hidden="1">
      <c r="A1206" t="s">
        <v>2937</v>
      </c>
      <c r="B1206" t="s">
        <v>2957</v>
      </c>
      <c r="C1206" s="31" t="s">
        <v>1965</v>
      </c>
      <c r="D1206" s="1">
        <f t="shared" si="18"/>
        <v>17</v>
      </c>
      <c r="E1206" t="s">
        <v>884</v>
      </c>
      <c r="F1206" s="31" t="s">
        <v>3120</v>
      </c>
      <c r="G1206" t="s">
        <v>3121</v>
      </c>
      <c r="H1206" t="s">
        <v>2941</v>
      </c>
      <c r="I1206" t="s">
        <v>2942</v>
      </c>
    </row>
    <row r="1207" spans="1:9" hidden="1">
      <c r="A1207" t="s">
        <v>2937</v>
      </c>
      <c r="B1207" t="s">
        <v>2957</v>
      </c>
      <c r="C1207" s="31" t="s">
        <v>1965</v>
      </c>
      <c r="D1207" s="1">
        <f t="shared" si="18"/>
        <v>17</v>
      </c>
      <c r="E1207" t="s">
        <v>884</v>
      </c>
      <c r="F1207" s="31" t="s">
        <v>3122</v>
      </c>
      <c r="G1207" t="s">
        <v>3123</v>
      </c>
      <c r="H1207" t="s">
        <v>2941</v>
      </c>
      <c r="I1207" t="s">
        <v>2942</v>
      </c>
    </row>
    <row r="1208" spans="1:9" hidden="1">
      <c r="A1208" t="s">
        <v>2937</v>
      </c>
      <c r="B1208" t="s">
        <v>3124</v>
      </c>
      <c r="C1208" s="31" t="s">
        <v>1967</v>
      </c>
      <c r="D1208" s="1">
        <f t="shared" si="18"/>
        <v>17</v>
      </c>
      <c r="E1208" t="s">
        <v>732</v>
      </c>
      <c r="F1208" s="31" t="s">
        <v>3118</v>
      </c>
      <c r="G1208" t="s">
        <v>3119</v>
      </c>
      <c r="H1208" t="s">
        <v>2941</v>
      </c>
      <c r="I1208" t="s">
        <v>2942</v>
      </c>
    </row>
    <row r="1209" spans="1:9" hidden="1">
      <c r="A1209" t="s">
        <v>2937</v>
      </c>
      <c r="B1209" t="s">
        <v>2938</v>
      </c>
      <c r="C1209" s="31" t="s">
        <v>1967</v>
      </c>
      <c r="D1209" s="1">
        <f t="shared" si="18"/>
        <v>17</v>
      </c>
      <c r="E1209" t="s">
        <v>732</v>
      </c>
      <c r="F1209" s="31" t="s">
        <v>3118</v>
      </c>
      <c r="G1209" t="s">
        <v>3119</v>
      </c>
      <c r="H1209" t="s">
        <v>2941</v>
      </c>
      <c r="I1209" t="s">
        <v>2942</v>
      </c>
    </row>
    <row r="1210" spans="1:9" hidden="1">
      <c r="A1210" t="s">
        <v>2937</v>
      </c>
      <c r="B1210" t="s">
        <v>3124</v>
      </c>
      <c r="C1210" s="31" t="s">
        <v>1967</v>
      </c>
      <c r="D1210" s="1">
        <f t="shared" si="18"/>
        <v>17</v>
      </c>
      <c r="E1210" t="s">
        <v>732</v>
      </c>
      <c r="F1210" s="31" t="s">
        <v>3091</v>
      </c>
      <c r="G1210" t="s">
        <v>3092</v>
      </c>
      <c r="H1210" t="s">
        <v>2941</v>
      </c>
      <c r="I1210" t="s">
        <v>2942</v>
      </c>
    </row>
    <row r="1211" spans="1:9" hidden="1">
      <c r="A1211" t="s">
        <v>2937</v>
      </c>
      <c r="B1211" t="s">
        <v>2938</v>
      </c>
      <c r="C1211" s="31" t="s">
        <v>1967</v>
      </c>
      <c r="D1211" s="1">
        <f t="shared" si="18"/>
        <v>17</v>
      </c>
      <c r="E1211" t="s">
        <v>732</v>
      </c>
      <c r="F1211" s="31" t="s">
        <v>3091</v>
      </c>
      <c r="G1211" t="s">
        <v>3092</v>
      </c>
      <c r="H1211" t="s">
        <v>2941</v>
      </c>
      <c r="I1211" t="s">
        <v>2942</v>
      </c>
    </row>
    <row r="1212" spans="1:9" hidden="1">
      <c r="A1212" t="s">
        <v>2937</v>
      </c>
      <c r="B1212" t="s">
        <v>3093</v>
      </c>
      <c r="C1212" s="31" t="s">
        <v>1967</v>
      </c>
      <c r="D1212" s="1">
        <f t="shared" si="18"/>
        <v>17</v>
      </c>
      <c r="E1212" t="s">
        <v>732</v>
      </c>
      <c r="F1212" s="31" t="s">
        <v>3091</v>
      </c>
      <c r="G1212" t="s">
        <v>3092</v>
      </c>
      <c r="H1212" t="s">
        <v>2941</v>
      </c>
      <c r="I1212" t="s">
        <v>2942</v>
      </c>
    </row>
    <row r="1213" spans="1:9" hidden="1">
      <c r="A1213" t="s">
        <v>2937</v>
      </c>
      <c r="B1213" t="s">
        <v>3124</v>
      </c>
      <c r="C1213" s="31" t="s">
        <v>1967</v>
      </c>
      <c r="D1213" s="1">
        <f t="shared" si="18"/>
        <v>17</v>
      </c>
      <c r="E1213" t="s">
        <v>732</v>
      </c>
      <c r="F1213" s="31" t="s">
        <v>3094</v>
      </c>
      <c r="G1213" t="s">
        <v>3095</v>
      </c>
      <c r="H1213" t="s">
        <v>2941</v>
      </c>
      <c r="I1213" t="s">
        <v>2942</v>
      </c>
    </row>
    <row r="1214" spans="1:9" hidden="1">
      <c r="A1214" t="s">
        <v>2937</v>
      </c>
      <c r="B1214" t="s">
        <v>3093</v>
      </c>
      <c r="C1214" s="31" t="s">
        <v>1967</v>
      </c>
      <c r="D1214" s="1">
        <f t="shared" si="18"/>
        <v>17</v>
      </c>
      <c r="E1214" t="s">
        <v>732</v>
      </c>
      <c r="F1214" s="31" t="s">
        <v>3094</v>
      </c>
      <c r="G1214" t="s">
        <v>3095</v>
      </c>
      <c r="H1214" t="s">
        <v>2941</v>
      </c>
      <c r="I1214" t="s">
        <v>2942</v>
      </c>
    </row>
    <row r="1215" spans="1:9" hidden="1">
      <c r="A1215" t="s">
        <v>2937</v>
      </c>
      <c r="B1215" t="s">
        <v>3124</v>
      </c>
      <c r="C1215" s="31" t="s">
        <v>1967</v>
      </c>
      <c r="D1215" s="1">
        <f t="shared" si="18"/>
        <v>17</v>
      </c>
      <c r="E1215" t="s">
        <v>732</v>
      </c>
      <c r="F1215" s="31" t="s">
        <v>3125</v>
      </c>
      <c r="G1215" t="s">
        <v>3126</v>
      </c>
      <c r="H1215" t="s">
        <v>2941</v>
      </c>
      <c r="I1215" t="s">
        <v>2942</v>
      </c>
    </row>
    <row r="1216" spans="1:9" hidden="1">
      <c r="A1216" t="s">
        <v>2937</v>
      </c>
      <c r="B1216" t="s">
        <v>2938</v>
      </c>
      <c r="C1216" s="31" t="s">
        <v>1967</v>
      </c>
      <c r="D1216" s="1">
        <f t="shared" si="18"/>
        <v>17</v>
      </c>
      <c r="E1216" t="s">
        <v>732</v>
      </c>
      <c r="F1216" s="31" t="s">
        <v>3125</v>
      </c>
      <c r="G1216" t="s">
        <v>3126</v>
      </c>
      <c r="H1216" t="s">
        <v>2941</v>
      </c>
      <c r="I1216" t="s">
        <v>2942</v>
      </c>
    </row>
    <row r="1217" spans="1:9" hidden="1">
      <c r="A1217" t="s">
        <v>2937</v>
      </c>
      <c r="B1217" t="s">
        <v>3093</v>
      </c>
      <c r="C1217" s="31" t="s">
        <v>1967</v>
      </c>
      <c r="D1217" s="1">
        <f t="shared" si="18"/>
        <v>17</v>
      </c>
      <c r="E1217" t="s">
        <v>732</v>
      </c>
      <c r="F1217" s="31" t="s">
        <v>3125</v>
      </c>
      <c r="G1217" t="s">
        <v>3126</v>
      </c>
      <c r="H1217" t="s">
        <v>2941</v>
      </c>
      <c r="I1217" t="s">
        <v>2942</v>
      </c>
    </row>
    <row r="1218" spans="1:9" hidden="1">
      <c r="A1218" t="s">
        <v>2937</v>
      </c>
      <c r="B1218" t="s">
        <v>3124</v>
      </c>
      <c r="C1218" s="31" t="s">
        <v>1967</v>
      </c>
      <c r="D1218" s="1">
        <f t="shared" si="18"/>
        <v>17</v>
      </c>
      <c r="E1218" t="s">
        <v>732</v>
      </c>
      <c r="F1218" s="31" t="s">
        <v>3127</v>
      </c>
      <c r="G1218" t="s">
        <v>3128</v>
      </c>
      <c r="H1218" t="s">
        <v>2941</v>
      </c>
      <c r="I1218" t="s">
        <v>2942</v>
      </c>
    </row>
    <row r="1219" spans="1:9" hidden="1">
      <c r="A1219" t="s">
        <v>2937</v>
      </c>
      <c r="B1219" t="s">
        <v>2938</v>
      </c>
      <c r="C1219" s="31" t="s">
        <v>1967</v>
      </c>
      <c r="D1219" s="1">
        <f t="shared" si="18"/>
        <v>17</v>
      </c>
      <c r="E1219" t="s">
        <v>732</v>
      </c>
      <c r="F1219" s="31" t="s">
        <v>3127</v>
      </c>
      <c r="G1219" t="s">
        <v>3128</v>
      </c>
      <c r="H1219" t="s">
        <v>2941</v>
      </c>
      <c r="I1219" t="s">
        <v>2942</v>
      </c>
    </row>
    <row r="1220" spans="1:9" hidden="1">
      <c r="A1220" t="s">
        <v>2937</v>
      </c>
      <c r="B1220" t="s">
        <v>3084</v>
      </c>
      <c r="C1220" s="31" t="s">
        <v>1967</v>
      </c>
      <c r="D1220" s="1">
        <f t="shared" ref="D1220:D1283" si="19">VALUE(LEFT(C1220,2))</f>
        <v>17</v>
      </c>
      <c r="E1220" t="s">
        <v>732</v>
      </c>
      <c r="F1220" s="31" t="s">
        <v>3129</v>
      </c>
      <c r="G1220" t="s">
        <v>3130</v>
      </c>
      <c r="H1220" t="s">
        <v>2941</v>
      </c>
      <c r="I1220" t="s">
        <v>2942</v>
      </c>
    </row>
    <row r="1221" spans="1:9" hidden="1">
      <c r="A1221" t="s">
        <v>2937</v>
      </c>
      <c r="B1221" t="s">
        <v>3124</v>
      </c>
      <c r="C1221" s="31" t="s">
        <v>1968</v>
      </c>
      <c r="D1221" s="1">
        <f t="shared" si="19"/>
        <v>17</v>
      </c>
      <c r="E1221" t="s">
        <v>774</v>
      </c>
      <c r="F1221" s="31" t="s">
        <v>3118</v>
      </c>
      <c r="G1221" t="s">
        <v>3119</v>
      </c>
      <c r="H1221" t="s">
        <v>2941</v>
      </c>
      <c r="I1221" t="s">
        <v>2942</v>
      </c>
    </row>
    <row r="1222" spans="1:9" hidden="1">
      <c r="A1222" t="s">
        <v>2937</v>
      </c>
      <c r="B1222" t="s">
        <v>2938</v>
      </c>
      <c r="C1222" s="31" t="s">
        <v>1968</v>
      </c>
      <c r="D1222" s="1">
        <f t="shared" si="19"/>
        <v>17</v>
      </c>
      <c r="E1222" t="s">
        <v>774</v>
      </c>
      <c r="F1222" s="31" t="s">
        <v>3118</v>
      </c>
      <c r="G1222" t="s">
        <v>3119</v>
      </c>
      <c r="H1222" t="s">
        <v>2941</v>
      </c>
      <c r="I1222" t="s">
        <v>2942</v>
      </c>
    </row>
    <row r="1223" spans="1:9" hidden="1">
      <c r="A1223" t="s">
        <v>2937</v>
      </c>
      <c r="B1223" t="s">
        <v>3124</v>
      </c>
      <c r="C1223" s="31" t="s">
        <v>1968</v>
      </c>
      <c r="D1223" s="1">
        <f t="shared" si="19"/>
        <v>17</v>
      </c>
      <c r="E1223" t="s">
        <v>774</v>
      </c>
      <c r="F1223" s="31" t="s">
        <v>3131</v>
      </c>
      <c r="G1223" t="s">
        <v>3132</v>
      </c>
      <c r="H1223" t="s">
        <v>2941</v>
      </c>
      <c r="I1223" t="s">
        <v>2942</v>
      </c>
    </row>
    <row r="1224" spans="1:9" hidden="1">
      <c r="A1224" t="s">
        <v>2937</v>
      </c>
      <c r="B1224" t="s">
        <v>2938</v>
      </c>
      <c r="C1224" s="31" t="s">
        <v>1968</v>
      </c>
      <c r="D1224" s="1">
        <f t="shared" si="19"/>
        <v>17</v>
      </c>
      <c r="E1224" t="s">
        <v>774</v>
      </c>
      <c r="F1224" s="31" t="s">
        <v>3131</v>
      </c>
      <c r="G1224" t="s">
        <v>3132</v>
      </c>
      <c r="H1224" t="s">
        <v>2941</v>
      </c>
      <c r="I1224" t="s">
        <v>2942</v>
      </c>
    </row>
    <row r="1225" spans="1:9" hidden="1">
      <c r="A1225" t="s">
        <v>2937</v>
      </c>
      <c r="B1225" t="s">
        <v>3124</v>
      </c>
      <c r="C1225" s="31" t="s">
        <v>1968</v>
      </c>
      <c r="D1225" s="1">
        <f t="shared" si="19"/>
        <v>17</v>
      </c>
      <c r="E1225" t="s">
        <v>774</v>
      </c>
      <c r="F1225" s="31" t="s">
        <v>3091</v>
      </c>
      <c r="G1225" t="s">
        <v>3092</v>
      </c>
      <c r="H1225" t="s">
        <v>2941</v>
      </c>
      <c r="I1225" t="s">
        <v>2942</v>
      </c>
    </row>
    <row r="1226" spans="1:9" hidden="1">
      <c r="A1226" t="s">
        <v>2937</v>
      </c>
      <c r="B1226" t="s">
        <v>2938</v>
      </c>
      <c r="C1226" s="31" t="s">
        <v>1968</v>
      </c>
      <c r="D1226" s="1">
        <f t="shared" si="19"/>
        <v>17</v>
      </c>
      <c r="E1226" t="s">
        <v>774</v>
      </c>
      <c r="F1226" s="31" t="s">
        <v>3091</v>
      </c>
      <c r="G1226" t="s">
        <v>3092</v>
      </c>
      <c r="H1226" t="s">
        <v>2941</v>
      </c>
      <c r="I1226" t="s">
        <v>2942</v>
      </c>
    </row>
    <row r="1227" spans="1:9" hidden="1">
      <c r="A1227" t="s">
        <v>2937</v>
      </c>
      <c r="B1227" t="s">
        <v>3093</v>
      </c>
      <c r="C1227" s="31" t="s">
        <v>1968</v>
      </c>
      <c r="D1227" s="1">
        <f t="shared" si="19"/>
        <v>17</v>
      </c>
      <c r="E1227" t="s">
        <v>774</v>
      </c>
      <c r="F1227" s="31" t="s">
        <v>3091</v>
      </c>
      <c r="G1227" t="s">
        <v>3092</v>
      </c>
      <c r="H1227" t="s">
        <v>2941</v>
      </c>
      <c r="I1227" t="s">
        <v>2942</v>
      </c>
    </row>
    <row r="1228" spans="1:9" hidden="1">
      <c r="A1228" t="s">
        <v>2937</v>
      </c>
      <c r="B1228" t="s">
        <v>3124</v>
      </c>
      <c r="C1228" s="31" t="s">
        <v>1968</v>
      </c>
      <c r="D1228" s="1">
        <f t="shared" si="19"/>
        <v>17</v>
      </c>
      <c r="E1228" t="s">
        <v>774</v>
      </c>
      <c r="F1228" s="31" t="s">
        <v>3096</v>
      </c>
      <c r="G1228" t="s">
        <v>3097</v>
      </c>
      <c r="H1228" t="s">
        <v>2941</v>
      </c>
      <c r="I1228" t="s">
        <v>2942</v>
      </c>
    </row>
    <row r="1229" spans="1:9" hidden="1">
      <c r="A1229" t="s">
        <v>2937</v>
      </c>
      <c r="B1229" t="s">
        <v>2938</v>
      </c>
      <c r="C1229" s="31" t="s">
        <v>1968</v>
      </c>
      <c r="D1229" s="1">
        <f t="shared" si="19"/>
        <v>17</v>
      </c>
      <c r="E1229" t="s">
        <v>774</v>
      </c>
      <c r="F1229" s="31" t="s">
        <v>3096</v>
      </c>
      <c r="G1229" t="s">
        <v>3097</v>
      </c>
      <c r="H1229" t="s">
        <v>2941</v>
      </c>
      <c r="I1229" t="s">
        <v>2942</v>
      </c>
    </row>
    <row r="1230" spans="1:9" hidden="1">
      <c r="A1230" t="s">
        <v>2937</v>
      </c>
      <c r="B1230" t="s">
        <v>3093</v>
      </c>
      <c r="C1230" s="31" t="s">
        <v>1968</v>
      </c>
      <c r="D1230" s="1">
        <f t="shared" si="19"/>
        <v>17</v>
      </c>
      <c r="E1230" t="s">
        <v>774</v>
      </c>
      <c r="F1230" s="31" t="s">
        <v>3096</v>
      </c>
      <c r="G1230" t="s">
        <v>3097</v>
      </c>
      <c r="H1230" t="s">
        <v>2941</v>
      </c>
      <c r="I1230" t="s">
        <v>2942</v>
      </c>
    </row>
    <row r="1231" spans="1:9" hidden="1">
      <c r="A1231" t="s">
        <v>2937</v>
      </c>
      <c r="B1231" t="s">
        <v>3124</v>
      </c>
      <c r="C1231" s="31" t="s">
        <v>1968</v>
      </c>
      <c r="D1231" s="1">
        <f t="shared" si="19"/>
        <v>17</v>
      </c>
      <c r="E1231" t="s">
        <v>774</v>
      </c>
      <c r="F1231" s="31" t="s">
        <v>3133</v>
      </c>
      <c r="G1231" t="s">
        <v>3134</v>
      </c>
      <c r="H1231" t="s">
        <v>2941</v>
      </c>
      <c r="I1231" t="s">
        <v>2942</v>
      </c>
    </row>
    <row r="1232" spans="1:9" hidden="1">
      <c r="A1232" t="s">
        <v>2937</v>
      </c>
      <c r="B1232" t="s">
        <v>2938</v>
      </c>
      <c r="C1232" s="31" t="s">
        <v>1968</v>
      </c>
      <c r="D1232" s="1">
        <f t="shared" si="19"/>
        <v>17</v>
      </c>
      <c r="E1232" t="s">
        <v>774</v>
      </c>
      <c r="F1232" s="31" t="s">
        <v>3133</v>
      </c>
      <c r="G1232" t="s">
        <v>3134</v>
      </c>
      <c r="H1232" t="s">
        <v>2941</v>
      </c>
      <c r="I1232" t="s">
        <v>2942</v>
      </c>
    </row>
    <row r="1233" spans="1:9" hidden="1">
      <c r="A1233" t="s">
        <v>2937</v>
      </c>
      <c r="B1233" t="s">
        <v>3124</v>
      </c>
      <c r="C1233" s="31" t="s">
        <v>1968</v>
      </c>
      <c r="D1233" s="1">
        <f t="shared" si="19"/>
        <v>17</v>
      </c>
      <c r="E1233" t="s">
        <v>774</v>
      </c>
      <c r="F1233" s="31" t="s">
        <v>3135</v>
      </c>
      <c r="G1233" t="s">
        <v>3136</v>
      </c>
      <c r="H1233" t="s">
        <v>2941</v>
      </c>
      <c r="I1233" t="s">
        <v>2942</v>
      </c>
    </row>
    <row r="1234" spans="1:9" hidden="1">
      <c r="A1234" t="s">
        <v>2937</v>
      </c>
      <c r="B1234" t="s">
        <v>3093</v>
      </c>
      <c r="C1234" s="31" t="s">
        <v>1968</v>
      </c>
      <c r="D1234" s="1">
        <f t="shared" si="19"/>
        <v>17</v>
      </c>
      <c r="E1234" t="s">
        <v>774</v>
      </c>
      <c r="F1234" s="31" t="s">
        <v>3135</v>
      </c>
      <c r="G1234" t="s">
        <v>3136</v>
      </c>
      <c r="H1234" t="s">
        <v>2941</v>
      </c>
      <c r="I1234" t="s">
        <v>2942</v>
      </c>
    </row>
    <row r="1235" spans="1:9" hidden="1">
      <c r="A1235" t="s">
        <v>2937</v>
      </c>
      <c r="B1235" t="s">
        <v>3124</v>
      </c>
      <c r="C1235" s="31" t="s">
        <v>1968</v>
      </c>
      <c r="D1235" s="1">
        <f t="shared" si="19"/>
        <v>17</v>
      </c>
      <c r="E1235" t="s">
        <v>774</v>
      </c>
      <c r="F1235" s="31" t="s">
        <v>3127</v>
      </c>
      <c r="G1235" t="s">
        <v>3128</v>
      </c>
      <c r="H1235" t="s">
        <v>2941</v>
      </c>
      <c r="I1235" t="s">
        <v>2942</v>
      </c>
    </row>
    <row r="1236" spans="1:9" hidden="1">
      <c r="A1236" t="s">
        <v>2937</v>
      </c>
      <c r="B1236" t="s">
        <v>2938</v>
      </c>
      <c r="C1236" s="31" t="s">
        <v>1968</v>
      </c>
      <c r="D1236" s="1">
        <f t="shared" si="19"/>
        <v>17</v>
      </c>
      <c r="E1236" t="s">
        <v>774</v>
      </c>
      <c r="F1236" s="31" t="s">
        <v>3127</v>
      </c>
      <c r="G1236" t="s">
        <v>3128</v>
      </c>
      <c r="H1236" t="s">
        <v>2941</v>
      </c>
      <c r="I1236" t="s">
        <v>2942</v>
      </c>
    </row>
    <row r="1237" spans="1:9" hidden="1">
      <c r="A1237" t="s">
        <v>2937</v>
      </c>
      <c r="B1237" t="s">
        <v>3124</v>
      </c>
      <c r="C1237" s="31" t="s">
        <v>1968</v>
      </c>
      <c r="D1237" s="1">
        <f t="shared" si="19"/>
        <v>17</v>
      </c>
      <c r="E1237" t="s">
        <v>774</v>
      </c>
      <c r="F1237" s="31" t="s">
        <v>3137</v>
      </c>
      <c r="G1237" t="s">
        <v>3138</v>
      </c>
      <c r="H1237" t="s">
        <v>2941</v>
      </c>
      <c r="I1237" t="s">
        <v>2942</v>
      </c>
    </row>
    <row r="1238" spans="1:9" hidden="1">
      <c r="A1238" t="s">
        <v>2937</v>
      </c>
      <c r="B1238" t="s">
        <v>3093</v>
      </c>
      <c r="C1238" s="31" t="s">
        <v>1968</v>
      </c>
      <c r="D1238" s="1">
        <f t="shared" si="19"/>
        <v>17</v>
      </c>
      <c r="E1238" t="s">
        <v>774</v>
      </c>
      <c r="F1238" s="31" t="s">
        <v>3137</v>
      </c>
      <c r="G1238" t="s">
        <v>3138</v>
      </c>
      <c r="H1238" t="s">
        <v>2941</v>
      </c>
      <c r="I1238" t="s">
        <v>2942</v>
      </c>
    </row>
    <row r="1239" spans="1:9" hidden="1">
      <c r="A1239" t="s">
        <v>2937</v>
      </c>
      <c r="B1239" t="s">
        <v>3124</v>
      </c>
      <c r="C1239" s="31" t="s">
        <v>1968</v>
      </c>
      <c r="D1239" s="1">
        <f t="shared" si="19"/>
        <v>17</v>
      </c>
      <c r="E1239" t="s">
        <v>774</v>
      </c>
      <c r="F1239" s="31" t="s">
        <v>3139</v>
      </c>
      <c r="G1239" t="s">
        <v>3140</v>
      </c>
      <c r="H1239" t="s">
        <v>2941</v>
      </c>
      <c r="I1239" t="s">
        <v>2942</v>
      </c>
    </row>
    <row r="1240" spans="1:9" hidden="1">
      <c r="A1240" t="s">
        <v>2937</v>
      </c>
      <c r="B1240" t="s">
        <v>2938</v>
      </c>
      <c r="C1240" s="31" t="s">
        <v>1968</v>
      </c>
      <c r="D1240" s="1">
        <f t="shared" si="19"/>
        <v>17</v>
      </c>
      <c r="E1240" t="s">
        <v>774</v>
      </c>
      <c r="F1240" s="31" t="s">
        <v>3139</v>
      </c>
      <c r="G1240" t="s">
        <v>3140</v>
      </c>
      <c r="H1240" t="s">
        <v>2941</v>
      </c>
      <c r="I1240" t="s">
        <v>2942</v>
      </c>
    </row>
    <row r="1241" spans="1:9" hidden="1">
      <c r="A1241" t="s">
        <v>2937</v>
      </c>
      <c r="B1241" t="s">
        <v>3124</v>
      </c>
      <c r="C1241" s="31" t="s">
        <v>1968</v>
      </c>
      <c r="D1241" s="1">
        <f t="shared" si="19"/>
        <v>17</v>
      </c>
      <c r="E1241" t="s">
        <v>774</v>
      </c>
      <c r="F1241" s="31" t="s">
        <v>3106</v>
      </c>
      <c r="G1241" t="s">
        <v>3107</v>
      </c>
      <c r="H1241" t="s">
        <v>2941</v>
      </c>
      <c r="I1241" t="s">
        <v>2942</v>
      </c>
    </row>
    <row r="1242" spans="1:9" hidden="1">
      <c r="A1242" t="s">
        <v>2937</v>
      </c>
      <c r="B1242" t="s">
        <v>2938</v>
      </c>
      <c r="C1242" s="31" t="s">
        <v>1968</v>
      </c>
      <c r="D1242" s="1">
        <f t="shared" si="19"/>
        <v>17</v>
      </c>
      <c r="E1242" t="s">
        <v>774</v>
      </c>
      <c r="F1242" s="31" t="s">
        <v>3106</v>
      </c>
      <c r="G1242" t="s">
        <v>3107</v>
      </c>
      <c r="H1242" t="s">
        <v>2941</v>
      </c>
      <c r="I1242" t="s">
        <v>2942</v>
      </c>
    </row>
    <row r="1243" spans="1:9" hidden="1">
      <c r="A1243" t="s">
        <v>2937</v>
      </c>
      <c r="B1243" t="s">
        <v>3084</v>
      </c>
      <c r="C1243" s="31" t="s">
        <v>1969</v>
      </c>
      <c r="D1243" s="1">
        <f t="shared" si="19"/>
        <v>17</v>
      </c>
      <c r="E1243" t="s">
        <v>602</v>
      </c>
      <c r="F1243" s="31" t="s">
        <v>3141</v>
      </c>
      <c r="G1243" t="s">
        <v>3142</v>
      </c>
      <c r="H1243" t="s">
        <v>2941</v>
      </c>
      <c r="I1243" t="s">
        <v>2942</v>
      </c>
    </row>
    <row r="1244" spans="1:9" hidden="1">
      <c r="A1244" t="s">
        <v>2937</v>
      </c>
      <c r="B1244" t="s">
        <v>3084</v>
      </c>
      <c r="C1244" s="31" t="s">
        <v>1969</v>
      </c>
      <c r="D1244" s="1">
        <f t="shared" si="19"/>
        <v>17</v>
      </c>
      <c r="E1244" t="s">
        <v>602</v>
      </c>
      <c r="F1244" s="31" t="s">
        <v>3143</v>
      </c>
      <c r="G1244" t="s">
        <v>3144</v>
      </c>
      <c r="H1244" t="s">
        <v>2941</v>
      </c>
      <c r="I1244" t="s">
        <v>2942</v>
      </c>
    </row>
    <row r="1245" spans="1:9" hidden="1">
      <c r="A1245" t="s">
        <v>2937</v>
      </c>
      <c r="B1245" t="s">
        <v>2938</v>
      </c>
      <c r="C1245" s="31" t="s">
        <v>1970</v>
      </c>
      <c r="D1245" s="1">
        <f t="shared" si="19"/>
        <v>17</v>
      </c>
      <c r="E1245" t="s">
        <v>818</v>
      </c>
      <c r="F1245" s="31" t="s">
        <v>3131</v>
      </c>
      <c r="G1245" t="s">
        <v>3132</v>
      </c>
      <c r="H1245" t="s">
        <v>2941</v>
      </c>
      <c r="I1245" t="s">
        <v>2942</v>
      </c>
    </row>
    <row r="1246" spans="1:9" hidden="1">
      <c r="A1246" t="s">
        <v>2937</v>
      </c>
      <c r="B1246" t="s">
        <v>2957</v>
      </c>
      <c r="C1246" s="31" t="s">
        <v>1970</v>
      </c>
      <c r="D1246" s="1">
        <f t="shared" si="19"/>
        <v>17</v>
      </c>
      <c r="E1246" t="s">
        <v>818</v>
      </c>
      <c r="F1246" s="31" t="s">
        <v>3145</v>
      </c>
      <c r="G1246" t="s">
        <v>3146</v>
      </c>
      <c r="H1246" t="s">
        <v>2941</v>
      </c>
      <c r="I1246" t="s">
        <v>2942</v>
      </c>
    </row>
    <row r="1247" spans="1:9" hidden="1">
      <c r="A1247" t="s">
        <v>2937</v>
      </c>
      <c r="B1247" t="s">
        <v>2957</v>
      </c>
      <c r="C1247" s="31" t="s">
        <v>1970</v>
      </c>
      <c r="D1247" s="1">
        <f t="shared" si="19"/>
        <v>17</v>
      </c>
      <c r="E1247" t="s">
        <v>818</v>
      </c>
      <c r="F1247" s="31" t="s">
        <v>3147</v>
      </c>
      <c r="G1247" t="s">
        <v>3148</v>
      </c>
      <c r="H1247" t="s">
        <v>2941</v>
      </c>
      <c r="I1247" t="s">
        <v>2942</v>
      </c>
    </row>
    <row r="1248" spans="1:9" hidden="1">
      <c r="A1248" t="s">
        <v>2937</v>
      </c>
      <c r="B1248" t="s">
        <v>2938</v>
      </c>
      <c r="C1248" s="31" t="s">
        <v>1970</v>
      </c>
      <c r="D1248" s="1">
        <f t="shared" si="19"/>
        <v>17</v>
      </c>
      <c r="E1248" t="s">
        <v>818</v>
      </c>
      <c r="F1248" s="31" t="s">
        <v>3147</v>
      </c>
      <c r="G1248" t="s">
        <v>3148</v>
      </c>
      <c r="H1248" t="s">
        <v>2941</v>
      </c>
      <c r="I1248" t="s">
        <v>2942</v>
      </c>
    </row>
    <row r="1249" spans="1:9" hidden="1">
      <c r="A1249" t="s">
        <v>2937</v>
      </c>
      <c r="B1249" t="s">
        <v>2957</v>
      </c>
      <c r="C1249" s="31" t="s">
        <v>1970</v>
      </c>
      <c r="D1249" s="1">
        <f t="shared" si="19"/>
        <v>17</v>
      </c>
      <c r="E1249" t="s">
        <v>818</v>
      </c>
      <c r="F1249" s="31" t="s">
        <v>3149</v>
      </c>
      <c r="G1249" t="s">
        <v>3150</v>
      </c>
      <c r="H1249" t="s">
        <v>2941</v>
      </c>
      <c r="I1249" t="s">
        <v>2942</v>
      </c>
    </row>
    <row r="1250" spans="1:9" hidden="1">
      <c r="A1250" t="s">
        <v>2937</v>
      </c>
      <c r="B1250" t="s">
        <v>2957</v>
      </c>
      <c r="C1250" s="31" t="s">
        <v>1970</v>
      </c>
      <c r="D1250" s="1">
        <f t="shared" si="19"/>
        <v>17</v>
      </c>
      <c r="E1250" t="s">
        <v>818</v>
      </c>
      <c r="F1250" s="31" t="s">
        <v>3151</v>
      </c>
      <c r="G1250" t="s">
        <v>3152</v>
      </c>
      <c r="H1250" t="s">
        <v>2941</v>
      </c>
      <c r="I1250" t="s">
        <v>2942</v>
      </c>
    </row>
    <row r="1251" spans="1:9" hidden="1">
      <c r="A1251" t="s">
        <v>2937</v>
      </c>
      <c r="B1251" t="s">
        <v>2938</v>
      </c>
      <c r="C1251" s="31" t="s">
        <v>1970</v>
      </c>
      <c r="D1251" s="1">
        <f t="shared" si="19"/>
        <v>17</v>
      </c>
      <c r="E1251" t="s">
        <v>818</v>
      </c>
      <c r="F1251" s="31" t="s">
        <v>3151</v>
      </c>
      <c r="G1251" t="s">
        <v>3152</v>
      </c>
      <c r="H1251" t="s">
        <v>2941</v>
      </c>
      <c r="I1251" t="s">
        <v>2942</v>
      </c>
    </row>
    <row r="1252" spans="1:9" hidden="1">
      <c r="A1252" t="s">
        <v>2937</v>
      </c>
      <c r="B1252" t="s">
        <v>2938</v>
      </c>
      <c r="C1252" s="31" t="s">
        <v>1970</v>
      </c>
      <c r="D1252" s="1">
        <f t="shared" si="19"/>
        <v>17</v>
      </c>
      <c r="E1252" t="s">
        <v>818</v>
      </c>
      <c r="F1252" s="31" t="s">
        <v>3153</v>
      </c>
      <c r="G1252" t="s">
        <v>3154</v>
      </c>
      <c r="H1252" t="s">
        <v>2941</v>
      </c>
      <c r="I1252" t="s">
        <v>2942</v>
      </c>
    </row>
    <row r="1253" spans="1:9" hidden="1">
      <c r="A1253" t="s">
        <v>2937</v>
      </c>
      <c r="B1253" t="s">
        <v>2957</v>
      </c>
      <c r="C1253" s="31" t="s">
        <v>1970</v>
      </c>
      <c r="D1253" s="1">
        <f t="shared" si="19"/>
        <v>17</v>
      </c>
      <c r="E1253" t="s">
        <v>818</v>
      </c>
      <c r="F1253" s="31" t="s">
        <v>2943</v>
      </c>
      <c r="G1253" t="s">
        <v>2944</v>
      </c>
      <c r="H1253" t="s">
        <v>2941</v>
      </c>
      <c r="I1253" t="s">
        <v>2942</v>
      </c>
    </row>
    <row r="1254" spans="1:9" hidden="1">
      <c r="A1254" t="s">
        <v>2937</v>
      </c>
      <c r="B1254" t="s">
        <v>2938</v>
      </c>
      <c r="C1254" s="31" t="s">
        <v>1970</v>
      </c>
      <c r="D1254" s="1">
        <f t="shared" si="19"/>
        <v>17</v>
      </c>
      <c r="E1254" t="s">
        <v>818</v>
      </c>
      <c r="F1254" s="31" t="s">
        <v>2943</v>
      </c>
      <c r="G1254" t="s">
        <v>2944</v>
      </c>
      <c r="H1254" t="s">
        <v>2941</v>
      </c>
      <c r="I1254" t="s">
        <v>2942</v>
      </c>
    </row>
    <row r="1255" spans="1:9" hidden="1">
      <c r="A1255" t="s">
        <v>2937</v>
      </c>
      <c r="B1255" t="s">
        <v>2957</v>
      </c>
      <c r="C1255" s="31" t="s">
        <v>1970</v>
      </c>
      <c r="D1255" s="1">
        <f t="shared" si="19"/>
        <v>17</v>
      </c>
      <c r="E1255" t="s">
        <v>818</v>
      </c>
      <c r="F1255" s="31" t="s">
        <v>3036</v>
      </c>
      <c r="G1255" t="s">
        <v>3037</v>
      </c>
      <c r="H1255" t="s">
        <v>2941</v>
      </c>
      <c r="I1255" t="s">
        <v>2942</v>
      </c>
    </row>
    <row r="1256" spans="1:9" hidden="1">
      <c r="A1256" t="s">
        <v>2937</v>
      </c>
      <c r="B1256" t="s">
        <v>2938</v>
      </c>
      <c r="C1256" s="31" t="s">
        <v>1970</v>
      </c>
      <c r="D1256" s="1">
        <f t="shared" si="19"/>
        <v>17</v>
      </c>
      <c r="E1256" t="s">
        <v>818</v>
      </c>
      <c r="F1256" s="31" t="s">
        <v>3036</v>
      </c>
      <c r="G1256" t="s">
        <v>3037</v>
      </c>
      <c r="H1256" t="s">
        <v>2941</v>
      </c>
      <c r="I1256" t="s">
        <v>2942</v>
      </c>
    </row>
    <row r="1257" spans="1:9" hidden="1">
      <c r="A1257" t="s">
        <v>2937</v>
      </c>
      <c r="B1257" t="s">
        <v>3124</v>
      </c>
      <c r="C1257" s="31" t="s">
        <v>1971</v>
      </c>
      <c r="D1257" s="1">
        <f t="shared" si="19"/>
        <v>17</v>
      </c>
      <c r="E1257" t="s">
        <v>632</v>
      </c>
      <c r="F1257" s="31" t="s">
        <v>3106</v>
      </c>
      <c r="G1257" t="s">
        <v>3107</v>
      </c>
      <c r="H1257" t="s">
        <v>2941</v>
      </c>
      <c r="I1257" t="s">
        <v>2942</v>
      </c>
    </row>
    <row r="1258" spans="1:9" hidden="1">
      <c r="A1258" t="s">
        <v>2937</v>
      </c>
      <c r="B1258" t="s">
        <v>2938</v>
      </c>
      <c r="C1258" s="31" t="s">
        <v>1971</v>
      </c>
      <c r="D1258" s="1">
        <f t="shared" si="19"/>
        <v>17</v>
      </c>
      <c r="E1258" t="s">
        <v>632</v>
      </c>
      <c r="F1258" s="31" t="s">
        <v>3106</v>
      </c>
      <c r="G1258" t="s">
        <v>3107</v>
      </c>
      <c r="H1258" t="s">
        <v>2941</v>
      </c>
      <c r="I1258" t="s">
        <v>2942</v>
      </c>
    </row>
    <row r="1259" spans="1:9" hidden="1">
      <c r="A1259" t="s">
        <v>2937</v>
      </c>
      <c r="B1259" t="s">
        <v>3124</v>
      </c>
      <c r="C1259" s="31" t="s">
        <v>1971</v>
      </c>
      <c r="D1259" s="1">
        <f t="shared" si="19"/>
        <v>17</v>
      </c>
      <c r="E1259" t="s">
        <v>632</v>
      </c>
      <c r="F1259" s="31" t="s">
        <v>3155</v>
      </c>
      <c r="G1259" t="s">
        <v>3156</v>
      </c>
      <c r="H1259" t="s">
        <v>2941</v>
      </c>
      <c r="I1259" t="s">
        <v>2942</v>
      </c>
    </row>
    <row r="1260" spans="1:9" hidden="1">
      <c r="A1260" t="s">
        <v>2937</v>
      </c>
      <c r="B1260" t="s">
        <v>3124</v>
      </c>
      <c r="C1260" s="31" t="s">
        <v>1971</v>
      </c>
      <c r="D1260" s="1">
        <f t="shared" si="19"/>
        <v>17</v>
      </c>
      <c r="E1260" t="s">
        <v>632</v>
      </c>
      <c r="F1260" s="31" t="s">
        <v>3157</v>
      </c>
      <c r="G1260" t="s">
        <v>3158</v>
      </c>
      <c r="H1260" t="s">
        <v>2941</v>
      </c>
      <c r="I1260" t="s">
        <v>2942</v>
      </c>
    </row>
    <row r="1261" spans="1:9" hidden="1">
      <c r="A1261" t="s">
        <v>2937</v>
      </c>
      <c r="B1261" t="s">
        <v>3084</v>
      </c>
      <c r="C1261" s="31" t="s">
        <v>1974</v>
      </c>
      <c r="D1261" s="1">
        <f t="shared" si="19"/>
        <v>17</v>
      </c>
      <c r="E1261" t="s">
        <v>1973</v>
      </c>
      <c r="F1261" s="31" t="s">
        <v>3091</v>
      </c>
      <c r="G1261" t="s">
        <v>3092</v>
      </c>
      <c r="H1261" t="s">
        <v>2941</v>
      </c>
      <c r="I1261" t="s">
        <v>2942</v>
      </c>
    </row>
    <row r="1262" spans="1:9" hidden="1">
      <c r="A1262" t="s">
        <v>2937</v>
      </c>
      <c r="B1262" t="s">
        <v>3084</v>
      </c>
      <c r="C1262" s="31" t="s">
        <v>1974</v>
      </c>
      <c r="D1262" s="1">
        <f t="shared" si="19"/>
        <v>17</v>
      </c>
      <c r="E1262" t="s">
        <v>1973</v>
      </c>
      <c r="F1262" s="31" t="s">
        <v>3159</v>
      </c>
      <c r="G1262" t="s">
        <v>3160</v>
      </c>
      <c r="H1262" t="s">
        <v>2941</v>
      </c>
      <c r="I1262" t="s">
        <v>2942</v>
      </c>
    </row>
    <row r="1263" spans="1:9" hidden="1">
      <c r="A1263" t="s">
        <v>2937</v>
      </c>
      <c r="B1263" t="s">
        <v>2938</v>
      </c>
      <c r="C1263" s="31" t="s">
        <v>1974</v>
      </c>
      <c r="D1263" s="1">
        <f t="shared" si="19"/>
        <v>17</v>
      </c>
      <c r="E1263" t="s">
        <v>1973</v>
      </c>
      <c r="F1263" s="31" t="s">
        <v>3133</v>
      </c>
      <c r="G1263" t="s">
        <v>3134</v>
      </c>
      <c r="H1263" t="s">
        <v>2941</v>
      </c>
      <c r="I1263" t="s">
        <v>2942</v>
      </c>
    </row>
    <row r="1264" spans="1:9" hidden="1">
      <c r="A1264" t="s">
        <v>2937</v>
      </c>
      <c r="B1264" t="s">
        <v>2938</v>
      </c>
      <c r="C1264" s="31" t="s">
        <v>1977</v>
      </c>
      <c r="D1264" s="1">
        <f t="shared" si="19"/>
        <v>17</v>
      </c>
      <c r="E1264" t="s">
        <v>1976</v>
      </c>
      <c r="F1264" s="31" t="s">
        <v>3131</v>
      </c>
      <c r="G1264" t="s">
        <v>3132</v>
      </c>
      <c r="H1264" t="s">
        <v>2941</v>
      </c>
      <c r="I1264" t="s">
        <v>2942</v>
      </c>
    </row>
    <row r="1265" spans="1:9" hidden="1">
      <c r="A1265" t="s">
        <v>2937</v>
      </c>
      <c r="B1265" t="s">
        <v>2938</v>
      </c>
      <c r="C1265" s="31" t="s">
        <v>1977</v>
      </c>
      <c r="D1265" s="1">
        <f t="shared" si="19"/>
        <v>17</v>
      </c>
      <c r="E1265" t="s">
        <v>1976</v>
      </c>
      <c r="F1265" s="31" t="s">
        <v>3161</v>
      </c>
      <c r="G1265" t="s">
        <v>3162</v>
      </c>
      <c r="H1265" t="s">
        <v>2941</v>
      </c>
      <c r="I1265" t="s">
        <v>2942</v>
      </c>
    </row>
    <row r="1266" spans="1:9" hidden="1">
      <c r="A1266" t="s">
        <v>2937</v>
      </c>
      <c r="B1266" t="s">
        <v>2957</v>
      </c>
      <c r="C1266" s="31" t="s">
        <v>1977</v>
      </c>
      <c r="D1266" s="1">
        <f t="shared" si="19"/>
        <v>17</v>
      </c>
      <c r="E1266" t="s">
        <v>1976</v>
      </c>
      <c r="F1266" s="31" t="s">
        <v>3163</v>
      </c>
      <c r="G1266" t="s">
        <v>3164</v>
      </c>
      <c r="H1266" t="s">
        <v>2941</v>
      </c>
      <c r="I1266" t="s">
        <v>2942</v>
      </c>
    </row>
    <row r="1267" spans="1:9" hidden="1">
      <c r="A1267" t="s">
        <v>2937</v>
      </c>
      <c r="B1267" t="s">
        <v>2957</v>
      </c>
      <c r="C1267" s="31" t="s">
        <v>1977</v>
      </c>
      <c r="D1267" s="1">
        <f t="shared" si="19"/>
        <v>17</v>
      </c>
      <c r="E1267" t="s">
        <v>1976</v>
      </c>
      <c r="F1267" s="31" t="s">
        <v>3165</v>
      </c>
      <c r="G1267" t="s">
        <v>3166</v>
      </c>
      <c r="H1267" t="s">
        <v>2941</v>
      </c>
      <c r="I1267" t="s">
        <v>2942</v>
      </c>
    </row>
    <row r="1268" spans="1:9" hidden="1">
      <c r="A1268" t="s">
        <v>2937</v>
      </c>
      <c r="B1268" t="s">
        <v>2957</v>
      </c>
      <c r="C1268" s="31" t="s">
        <v>1977</v>
      </c>
      <c r="D1268" s="1">
        <f t="shared" si="19"/>
        <v>17</v>
      </c>
      <c r="E1268" t="s">
        <v>1976</v>
      </c>
      <c r="F1268" s="31" t="s">
        <v>3159</v>
      </c>
      <c r="G1268" t="s">
        <v>3160</v>
      </c>
      <c r="H1268" t="s">
        <v>2941</v>
      </c>
      <c r="I1268" t="s">
        <v>2942</v>
      </c>
    </row>
    <row r="1269" spans="1:9" hidden="1">
      <c r="A1269" t="s">
        <v>2937</v>
      </c>
      <c r="B1269" t="s">
        <v>2957</v>
      </c>
      <c r="C1269" s="31" t="s">
        <v>1977</v>
      </c>
      <c r="D1269" s="1">
        <f t="shared" si="19"/>
        <v>17</v>
      </c>
      <c r="E1269" t="s">
        <v>1976</v>
      </c>
      <c r="F1269" s="31" t="s">
        <v>3167</v>
      </c>
      <c r="G1269" t="s">
        <v>3168</v>
      </c>
      <c r="H1269" t="s">
        <v>2941</v>
      </c>
      <c r="I1269" t="s">
        <v>2942</v>
      </c>
    </row>
    <row r="1270" spans="1:9" hidden="1">
      <c r="A1270" t="s">
        <v>2937</v>
      </c>
      <c r="B1270" t="s">
        <v>2957</v>
      </c>
      <c r="C1270" s="31" t="s">
        <v>1977</v>
      </c>
      <c r="D1270" s="1">
        <f t="shared" si="19"/>
        <v>17</v>
      </c>
      <c r="E1270" t="s">
        <v>1976</v>
      </c>
      <c r="F1270" s="31" t="s">
        <v>3169</v>
      </c>
      <c r="G1270" t="s">
        <v>3170</v>
      </c>
      <c r="H1270" t="s">
        <v>2941</v>
      </c>
      <c r="I1270" t="s">
        <v>2942</v>
      </c>
    </row>
    <row r="1271" spans="1:9" hidden="1">
      <c r="A1271" t="s">
        <v>2937</v>
      </c>
      <c r="B1271" t="s">
        <v>2957</v>
      </c>
      <c r="C1271" s="31" t="s">
        <v>1977</v>
      </c>
      <c r="D1271" s="1">
        <f t="shared" si="19"/>
        <v>17</v>
      </c>
      <c r="E1271" t="s">
        <v>1976</v>
      </c>
      <c r="F1271" s="31" t="s">
        <v>3171</v>
      </c>
      <c r="G1271" t="s">
        <v>3172</v>
      </c>
      <c r="H1271" t="s">
        <v>2941</v>
      </c>
      <c r="I1271" t="s">
        <v>2942</v>
      </c>
    </row>
    <row r="1272" spans="1:9" hidden="1">
      <c r="A1272" t="s">
        <v>2937</v>
      </c>
      <c r="B1272" t="s">
        <v>2957</v>
      </c>
      <c r="C1272" s="31" t="s">
        <v>1977</v>
      </c>
      <c r="D1272" s="1">
        <f t="shared" si="19"/>
        <v>17</v>
      </c>
      <c r="E1272" t="s">
        <v>1976</v>
      </c>
      <c r="F1272" s="31" t="s">
        <v>3173</v>
      </c>
      <c r="G1272" t="s">
        <v>3174</v>
      </c>
      <c r="H1272" t="s">
        <v>2941</v>
      </c>
      <c r="I1272" t="s">
        <v>2942</v>
      </c>
    </row>
    <row r="1273" spans="1:9" hidden="1">
      <c r="A1273" t="s">
        <v>2937</v>
      </c>
      <c r="B1273" t="s">
        <v>2957</v>
      </c>
      <c r="C1273" s="31" t="s">
        <v>1977</v>
      </c>
      <c r="D1273" s="1">
        <f t="shared" si="19"/>
        <v>17</v>
      </c>
      <c r="E1273" t="s">
        <v>1976</v>
      </c>
      <c r="F1273" s="31" t="s">
        <v>3175</v>
      </c>
      <c r="G1273" t="s">
        <v>3176</v>
      </c>
      <c r="H1273" t="s">
        <v>2941</v>
      </c>
      <c r="I1273" t="s">
        <v>2942</v>
      </c>
    </row>
    <row r="1274" spans="1:9" hidden="1">
      <c r="A1274" t="s">
        <v>2937</v>
      </c>
      <c r="B1274" t="s">
        <v>2957</v>
      </c>
      <c r="C1274" s="31" t="s">
        <v>1977</v>
      </c>
      <c r="D1274" s="1">
        <f t="shared" si="19"/>
        <v>17</v>
      </c>
      <c r="E1274" t="s">
        <v>1976</v>
      </c>
      <c r="F1274" s="31" t="s">
        <v>3177</v>
      </c>
      <c r="G1274" t="s">
        <v>3178</v>
      </c>
      <c r="H1274" t="s">
        <v>2941</v>
      </c>
      <c r="I1274" t="s">
        <v>2942</v>
      </c>
    </row>
    <row r="1275" spans="1:9" hidden="1">
      <c r="A1275" t="s">
        <v>2937</v>
      </c>
      <c r="B1275" t="s">
        <v>2957</v>
      </c>
      <c r="C1275" s="31" t="s">
        <v>1977</v>
      </c>
      <c r="D1275" s="1">
        <f t="shared" si="19"/>
        <v>17</v>
      </c>
      <c r="E1275" t="s">
        <v>1976</v>
      </c>
      <c r="F1275" s="31" t="s">
        <v>3179</v>
      </c>
      <c r="G1275" t="s">
        <v>3180</v>
      </c>
      <c r="H1275" t="s">
        <v>2941</v>
      </c>
      <c r="I1275" t="s">
        <v>2942</v>
      </c>
    </row>
    <row r="1276" spans="1:9" hidden="1">
      <c r="A1276" t="s">
        <v>2937</v>
      </c>
      <c r="B1276" t="s">
        <v>2957</v>
      </c>
      <c r="C1276" s="31" t="s">
        <v>1977</v>
      </c>
      <c r="D1276" s="1">
        <f t="shared" si="19"/>
        <v>17</v>
      </c>
      <c r="E1276" t="s">
        <v>1976</v>
      </c>
      <c r="F1276" s="31" t="s">
        <v>3157</v>
      </c>
      <c r="G1276" t="s">
        <v>3158</v>
      </c>
      <c r="H1276" t="s">
        <v>2941</v>
      </c>
      <c r="I1276" t="s">
        <v>2942</v>
      </c>
    </row>
    <row r="1277" spans="1:9" hidden="1">
      <c r="A1277" t="s">
        <v>2937</v>
      </c>
      <c r="B1277" t="s">
        <v>2938</v>
      </c>
      <c r="C1277" s="31" t="s">
        <v>1977</v>
      </c>
      <c r="D1277" s="1">
        <f t="shared" si="19"/>
        <v>17</v>
      </c>
      <c r="E1277" t="s">
        <v>1976</v>
      </c>
      <c r="F1277" s="31" t="s">
        <v>3181</v>
      </c>
      <c r="G1277" t="s">
        <v>3182</v>
      </c>
      <c r="H1277" t="s">
        <v>2941</v>
      </c>
      <c r="I1277" t="s">
        <v>2942</v>
      </c>
    </row>
    <row r="1278" spans="1:9" hidden="1">
      <c r="A1278" t="s">
        <v>2937</v>
      </c>
      <c r="B1278" t="s">
        <v>2957</v>
      </c>
      <c r="C1278" s="31" t="s">
        <v>1977</v>
      </c>
      <c r="D1278" s="1">
        <f t="shared" si="19"/>
        <v>17</v>
      </c>
      <c r="E1278" t="s">
        <v>1976</v>
      </c>
      <c r="F1278" s="31" t="s">
        <v>3183</v>
      </c>
      <c r="G1278" t="s">
        <v>3184</v>
      </c>
      <c r="H1278" t="s">
        <v>2941</v>
      </c>
      <c r="I1278" t="s">
        <v>2942</v>
      </c>
    </row>
    <row r="1279" spans="1:9" hidden="1">
      <c r="A1279" t="s">
        <v>2937</v>
      </c>
      <c r="B1279" t="s">
        <v>2957</v>
      </c>
      <c r="C1279" s="31" t="s">
        <v>1977</v>
      </c>
      <c r="D1279" s="1">
        <f t="shared" si="19"/>
        <v>17</v>
      </c>
      <c r="E1279" t="s">
        <v>1976</v>
      </c>
      <c r="F1279" s="31" t="s">
        <v>3036</v>
      </c>
      <c r="G1279" t="s">
        <v>3037</v>
      </c>
      <c r="H1279" t="s">
        <v>2941</v>
      </c>
      <c r="I1279" t="s">
        <v>2942</v>
      </c>
    </row>
    <row r="1280" spans="1:9" hidden="1">
      <c r="A1280" t="s">
        <v>2937</v>
      </c>
      <c r="B1280" t="s">
        <v>2938</v>
      </c>
      <c r="C1280" s="31" t="s">
        <v>1977</v>
      </c>
      <c r="D1280" s="1">
        <f t="shared" si="19"/>
        <v>17</v>
      </c>
      <c r="E1280" t="s">
        <v>1976</v>
      </c>
      <c r="F1280" s="31" t="s">
        <v>3036</v>
      </c>
      <c r="G1280" t="s">
        <v>3037</v>
      </c>
      <c r="H1280" t="s">
        <v>2941</v>
      </c>
      <c r="I1280" t="s">
        <v>2942</v>
      </c>
    </row>
    <row r="1281" spans="1:9" hidden="1">
      <c r="A1281" t="s">
        <v>2937</v>
      </c>
      <c r="B1281" t="s">
        <v>2957</v>
      </c>
      <c r="C1281" s="31" t="s">
        <v>1977</v>
      </c>
      <c r="D1281" s="1">
        <f t="shared" si="19"/>
        <v>17</v>
      </c>
      <c r="E1281" t="s">
        <v>1976</v>
      </c>
      <c r="F1281" s="31" t="s">
        <v>3185</v>
      </c>
      <c r="G1281" t="s">
        <v>3186</v>
      </c>
      <c r="H1281" t="s">
        <v>2941</v>
      </c>
      <c r="I1281" t="s">
        <v>2942</v>
      </c>
    </row>
    <row r="1282" spans="1:9" hidden="1">
      <c r="A1282" t="s">
        <v>2937</v>
      </c>
      <c r="B1282" t="s">
        <v>2957</v>
      </c>
      <c r="C1282" s="31" t="s">
        <v>1977</v>
      </c>
      <c r="D1282" s="1">
        <f t="shared" si="19"/>
        <v>17</v>
      </c>
      <c r="E1282" t="s">
        <v>1976</v>
      </c>
      <c r="F1282" s="31" t="s">
        <v>3187</v>
      </c>
      <c r="G1282" t="s">
        <v>3188</v>
      </c>
      <c r="H1282" t="s">
        <v>2941</v>
      </c>
      <c r="I1282" t="s">
        <v>2942</v>
      </c>
    </row>
    <row r="1283" spans="1:9" hidden="1">
      <c r="A1283" t="s">
        <v>2937</v>
      </c>
      <c r="B1283" t="s">
        <v>2957</v>
      </c>
      <c r="C1283" s="31" t="s">
        <v>1977</v>
      </c>
      <c r="D1283" s="1">
        <f t="shared" si="19"/>
        <v>17</v>
      </c>
      <c r="E1283" t="s">
        <v>1976</v>
      </c>
      <c r="F1283" s="31" t="s">
        <v>3189</v>
      </c>
      <c r="G1283" t="s">
        <v>3190</v>
      </c>
      <c r="H1283" t="s">
        <v>2941</v>
      </c>
      <c r="I1283" t="s">
        <v>2942</v>
      </c>
    </row>
    <row r="1284" spans="1:9" hidden="1">
      <c r="A1284" t="s">
        <v>2937</v>
      </c>
      <c r="B1284" t="s">
        <v>2957</v>
      </c>
      <c r="C1284" s="31" t="s">
        <v>1977</v>
      </c>
      <c r="D1284" s="1">
        <f t="shared" ref="D1284:D1347" si="20">VALUE(LEFT(C1284,2))</f>
        <v>17</v>
      </c>
      <c r="E1284" t="s">
        <v>1976</v>
      </c>
      <c r="F1284" s="31" t="s">
        <v>3191</v>
      </c>
      <c r="G1284" t="s">
        <v>3192</v>
      </c>
      <c r="H1284" t="s">
        <v>2941</v>
      </c>
      <c r="I1284" t="s">
        <v>2942</v>
      </c>
    </row>
    <row r="1285" spans="1:9" hidden="1">
      <c r="A1285" t="s">
        <v>2937</v>
      </c>
      <c r="B1285" t="s">
        <v>2957</v>
      </c>
      <c r="C1285" s="31" t="s">
        <v>1982</v>
      </c>
      <c r="D1285" s="1">
        <f t="shared" si="20"/>
        <v>19</v>
      </c>
      <c r="E1285" t="s">
        <v>1070</v>
      </c>
      <c r="F1285" s="31" t="s">
        <v>3193</v>
      </c>
      <c r="G1285" t="s">
        <v>3194</v>
      </c>
      <c r="H1285" t="s">
        <v>2941</v>
      </c>
      <c r="I1285" t="s">
        <v>2942</v>
      </c>
    </row>
    <row r="1286" spans="1:9" hidden="1">
      <c r="A1286" t="s">
        <v>2937</v>
      </c>
      <c r="B1286" t="s">
        <v>2957</v>
      </c>
      <c r="C1286" s="31" t="s">
        <v>1982</v>
      </c>
      <c r="D1286" s="1">
        <f t="shared" si="20"/>
        <v>19</v>
      </c>
      <c r="E1286" t="s">
        <v>1070</v>
      </c>
      <c r="F1286" s="31" t="s">
        <v>3195</v>
      </c>
      <c r="G1286" t="s">
        <v>3196</v>
      </c>
      <c r="H1286" t="s">
        <v>2941</v>
      </c>
      <c r="I1286" t="s">
        <v>2942</v>
      </c>
    </row>
    <row r="1287" spans="1:9" hidden="1">
      <c r="A1287" t="s">
        <v>2937</v>
      </c>
      <c r="B1287" t="s">
        <v>2957</v>
      </c>
      <c r="C1287" s="31" t="s">
        <v>1982</v>
      </c>
      <c r="D1287" s="1">
        <f t="shared" si="20"/>
        <v>19</v>
      </c>
      <c r="E1287" t="s">
        <v>1070</v>
      </c>
      <c r="F1287" s="31" t="s">
        <v>3197</v>
      </c>
      <c r="G1287" t="s">
        <v>3198</v>
      </c>
      <c r="H1287" t="s">
        <v>2941</v>
      </c>
      <c r="I1287" t="s">
        <v>2942</v>
      </c>
    </row>
    <row r="1288" spans="1:9" hidden="1">
      <c r="A1288" t="s">
        <v>2937</v>
      </c>
      <c r="B1288" t="s">
        <v>2957</v>
      </c>
      <c r="C1288" s="31" t="s">
        <v>1982</v>
      </c>
      <c r="D1288" s="1">
        <f t="shared" si="20"/>
        <v>19</v>
      </c>
      <c r="E1288" t="s">
        <v>1070</v>
      </c>
      <c r="F1288" s="31" t="s">
        <v>3199</v>
      </c>
      <c r="G1288" t="s">
        <v>3200</v>
      </c>
      <c r="H1288" t="s">
        <v>2941</v>
      </c>
      <c r="I1288" t="s">
        <v>2942</v>
      </c>
    </row>
    <row r="1289" spans="1:9" hidden="1">
      <c r="A1289" t="s">
        <v>2937</v>
      </c>
      <c r="B1289" t="s">
        <v>2957</v>
      </c>
      <c r="C1289" s="31" t="s">
        <v>1982</v>
      </c>
      <c r="D1289" s="1">
        <f t="shared" si="20"/>
        <v>19</v>
      </c>
      <c r="E1289" t="s">
        <v>1070</v>
      </c>
      <c r="F1289" s="31" t="s">
        <v>3201</v>
      </c>
      <c r="G1289" t="s">
        <v>3202</v>
      </c>
      <c r="H1289" t="s">
        <v>2941</v>
      </c>
      <c r="I1289" t="s">
        <v>2942</v>
      </c>
    </row>
    <row r="1290" spans="1:9" hidden="1">
      <c r="A1290" t="s">
        <v>2937</v>
      </c>
      <c r="B1290" t="s">
        <v>2957</v>
      </c>
      <c r="C1290" s="31" t="s">
        <v>1982</v>
      </c>
      <c r="D1290" s="1">
        <f t="shared" si="20"/>
        <v>19</v>
      </c>
      <c r="E1290" t="s">
        <v>1070</v>
      </c>
      <c r="F1290" s="31" t="s">
        <v>3203</v>
      </c>
      <c r="G1290" t="s">
        <v>3204</v>
      </c>
      <c r="H1290" t="s">
        <v>2941</v>
      </c>
      <c r="I1290" t="s">
        <v>2942</v>
      </c>
    </row>
    <row r="1291" spans="1:9" hidden="1">
      <c r="A1291" t="s">
        <v>2937</v>
      </c>
      <c r="B1291" t="s">
        <v>2957</v>
      </c>
      <c r="C1291" s="31" t="s">
        <v>1982</v>
      </c>
      <c r="D1291" s="1">
        <f t="shared" si="20"/>
        <v>19</v>
      </c>
      <c r="E1291" t="s">
        <v>1070</v>
      </c>
      <c r="F1291" s="31" t="s">
        <v>3205</v>
      </c>
      <c r="G1291" t="s">
        <v>3206</v>
      </c>
      <c r="H1291" t="s">
        <v>2941</v>
      </c>
      <c r="I1291" t="s">
        <v>2942</v>
      </c>
    </row>
    <row r="1292" spans="1:9" hidden="1">
      <c r="A1292" t="s">
        <v>2937</v>
      </c>
      <c r="B1292" t="s">
        <v>2957</v>
      </c>
      <c r="C1292" s="31" t="s">
        <v>1982</v>
      </c>
      <c r="D1292" s="1">
        <f t="shared" si="20"/>
        <v>19</v>
      </c>
      <c r="E1292" t="s">
        <v>1070</v>
      </c>
      <c r="F1292" s="31" t="s">
        <v>3207</v>
      </c>
      <c r="G1292" t="s">
        <v>3208</v>
      </c>
      <c r="H1292" t="s">
        <v>2941</v>
      </c>
      <c r="I1292" t="s">
        <v>2942</v>
      </c>
    </row>
    <row r="1293" spans="1:9" hidden="1">
      <c r="A1293" t="s">
        <v>2937</v>
      </c>
      <c r="B1293" t="s">
        <v>2957</v>
      </c>
      <c r="C1293" s="31" t="s">
        <v>1982</v>
      </c>
      <c r="D1293" s="1">
        <f t="shared" si="20"/>
        <v>19</v>
      </c>
      <c r="E1293" t="s">
        <v>1070</v>
      </c>
      <c r="F1293" s="31" t="s">
        <v>3209</v>
      </c>
      <c r="G1293" t="s">
        <v>3210</v>
      </c>
      <c r="H1293" t="s">
        <v>2941</v>
      </c>
      <c r="I1293" t="s">
        <v>2942</v>
      </c>
    </row>
    <row r="1294" spans="1:9" hidden="1">
      <c r="A1294" t="s">
        <v>2937</v>
      </c>
      <c r="B1294" t="s">
        <v>2938</v>
      </c>
      <c r="C1294" s="31" t="s">
        <v>1989</v>
      </c>
      <c r="D1294" s="1">
        <f t="shared" si="20"/>
        <v>19</v>
      </c>
      <c r="E1294" t="s">
        <v>416</v>
      </c>
      <c r="F1294" s="31" t="s">
        <v>3211</v>
      </c>
      <c r="G1294" t="s">
        <v>3212</v>
      </c>
      <c r="H1294" t="s">
        <v>2941</v>
      </c>
      <c r="I1294" t="s">
        <v>2942</v>
      </c>
    </row>
    <row r="1295" spans="1:9" hidden="1">
      <c r="A1295" t="s">
        <v>2937</v>
      </c>
      <c r="B1295" t="s">
        <v>2957</v>
      </c>
      <c r="C1295" s="31" t="s">
        <v>1998</v>
      </c>
      <c r="D1295" s="1">
        <f t="shared" si="20"/>
        <v>19</v>
      </c>
      <c r="E1295" t="s">
        <v>1520</v>
      </c>
      <c r="F1295" s="31" t="s">
        <v>3213</v>
      </c>
      <c r="G1295" t="s">
        <v>3214</v>
      </c>
      <c r="H1295" t="s">
        <v>2941</v>
      </c>
      <c r="I1295" t="s">
        <v>2942</v>
      </c>
    </row>
    <row r="1296" spans="1:9" hidden="1">
      <c r="A1296" t="s">
        <v>2937</v>
      </c>
      <c r="B1296" t="s">
        <v>2957</v>
      </c>
      <c r="C1296" s="31" t="s">
        <v>1998</v>
      </c>
      <c r="D1296" s="1">
        <f t="shared" si="20"/>
        <v>19</v>
      </c>
      <c r="E1296" t="s">
        <v>1520</v>
      </c>
      <c r="F1296" s="31" t="s">
        <v>3215</v>
      </c>
      <c r="G1296" t="s">
        <v>3216</v>
      </c>
      <c r="H1296" t="s">
        <v>2941</v>
      </c>
      <c r="I1296" t="s">
        <v>2942</v>
      </c>
    </row>
    <row r="1297" spans="1:9" hidden="1">
      <c r="A1297" t="s">
        <v>2937</v>
      </c>
      <c r="B1297" t="s">
        <v>2957</v>
      </c>
      <c r="C1297" s="31" t="s">
        <v>1998</v>
      </c>
      <c r="D1297" s="1">
        <f t="shared" si="20"/>
        <v>19</v>
      </c>
      <c r="E1297" t="s">
        <v>1520</v>
      </c>
      <c r="F1297" s="31" t="s">
        <v>3217</v>
      </c>
      <c r="G1297" t="s">
        <v>3218</v>
      </c>
      <c r="H1297" t="s">
        <v>2941</v>
      </c>
      <c r="I1297" t="s">
        <v>2942</v>
      </c>
    </row>
    <row r="1298" spans="1:9" hidden="1">
      <c r="A1298" t="s">
        <v>2937</v>
      </c>
      <c r="B1298" t="s">
        <v>2957</v>
      </c>
      <c r="C1298" s="31" t="s">
        <v>1998</v>
      </c>
      <c r="D1298" s="1">
        <f t="shared" si="20"/>
        <v>19</v>
      </c>
      <c r="E1298" t="s">
        <v>1520</v>
      </c>
      <c r="F1298" s="31" t="s">
        <v>3219</v>
      </c>
      <c r="G1298" t="s">
        <v>3220</v>
      </c>
      <c r="H1298" t="s">
        <v>2941</v>
      </c>
      <c r="I1298" t="s">
        <v>2942</v>
      </c>
    </row>
    <row r="1299" spans="1:9" hidden="1">
      <c r="A1299" t="s">
        <v>2937</v>
      </c>
      <c r="B1299" t="s">
        <v>2957</v>
      </c>
      <c r="C1299" s="31" t="s">
        <v>1998</v>
      </c>
      <c r="D1299" s="1">
        <f t="shared" si="20"/>
        <v>19</v>
      </c>
      <c r="E1299" t="s">
        <v>1520</v>
      </c>
      <c r="F1299" s="31" t="s">
        <v>3221</v>
      </c>
      <c r="G1299" t="s">
        <v>3222</v>
      </c>
      <c r="H1299" t="s">
        <v>2941</v>
      </c>
      <c r="I1299" t="s">
        <v>2942</v>
      </c>
    </row>
    <row r="1300" spans="1:9" hidden="1">
      <c r="A1300" t="s">
        <v>2937</v>
      </c>
      <c r="B1300" t="s">
        <v>2957</v>
      </c>
      <c r="C1300" s="31" t="s">
        <v>1998</v>
      </c>
      <c r="D1300" s="1">
        <f t="shared" si="20"/>
        <v>19</v>
      </c>
      <c r="E1300" t="s">
        <v>1520</v>
      </c>
      <c r="F1300" s="31" t="s">
        <v>3223</v>
      </c>
      <c r="G1300" t="s">
        <v>3224</v>
      </c>
      <c r="H1300" t="s">
        <v>2941</v>
      </c>
      <c r="I1300" t="s">
        <v>2942</v>
      </c>
    </row>
    <row r="1301" spans="1:9" hidden="1">
      <c r="A1301" t="s">
        <v>2937</v>
      </c>
      <c r="B1301" t="s">
        <v>2957</v>
      </c>
      <c r="C1301" s="31" t="s">
        <v>1998</v>
      </c>
      <c r="D1301" s="1">
        <f t="shared" si="20"/>
        <v>19</v>
      </c>
      <c r="E1301" t="s">
        <v>1520</v>
      </c>
      <c r="F1301" s="31" t="s">
        <v>3225</v>
      </c>
      <c r="G1301" t="s">
        <v>3226</v>
      </c>
      <c r="H1301" t="s">
        <v>2941</v>
      </c>
      <c r="I1301" t="s">
        <v>2942</v>
      </c>
    </row>
    <row r="1302" spans="1:9" hidden="1">
      <c r="A1302" t="s">
        <v>2937</v>
      </c>
      <c r="B1302" t="s">
        <v>2957</v>
      </c>
      <c r="C1302" s="31" t="s">
        <v>1998</v>
      </c>
      <c r="D1302" s="1">
        <f t="shared" si="20"/>
        <v>19</v>
      </c>
      <c r="E1302" t="s">
        <v>1520</v>
      </c>
      <c r="F1302" s="31" t="s">
        <v>3227</v>
      </c>
      <c r="G1302" t="s">
        <v>3228</v>
      </c>
      <c r="H1302" t="s">
        <v>2941</v>
      </c>
      <c r="I1302" t="s">
        <v>2942</v>
      </c>
    </row>
    <row r="1303" spans="1:9" hidden="1">
      <c r="A1303" t="s">
        <v>2937</v>
      </c>
      <c r="B1303" t="s">
        <v>2957</v>
      </c>
      <c r="C1303" s="31" t="s">
        <v>1998</v>
      </c>
      <c r="D1303" s="1">
        <f t="shared" si="20"/>
        <v>19</v>
      </c>
      <c r="E1303" t="s">
        <v>1520</v>
      </c>
      <c r="F1303" s="31" t="s">
        <v>3229</v>
      </c>
      <c r="G1303" t="s">
        <v>3230</v>
      </c>
      <c r="H1303" t="s">
        <v>2941</v>
      </c>
      <c r="I1303" t="s">
        <v>2942</v>
      </c>
    </row>
    <row r="1304" spans="1:9" hidden="1">
      <c r="A1304" t="s">
        <v>2937</v>
      </c>
      <c r="B1304" t="s">
        <v>2957</v>
      </c>
      <c r="C1304" s="31" t="s">
        <v>1998</v>
      </c>
      <c r="D1304" s="1">
        <f t="shared" si="20"/>
        <v>19</v>
      </c>
      <c r="E1304" t="s">
        <v>1520</v>
      </c>
      <c r="F1304" s="31" t="s">
        <v>3231</v>
      </c>
      <c r="G1304" t="s">
        <v>3232</v>
      </c>
      <c r="H1304" t="s">
        <v>2941</v>
      </c>
      <c r="I1304" t="s">
        <v>2942</v>
      </c>
    </row>
    <row r="1305" spans="1:9" hidden="1">
      <c r="A1305" t="s">
        <v>2937</v>
      </c>
      <c r="B1305" t="s">
        <v>2957</v>
      </c>
      <c r="C1305" s="31" t="s">
        <v>1998</v>
      </c>
      <c r="D1305" s="1">
        <f t="shared" si="20"/>
        <v>19</v>
      </c>
      <c r="E1305" t="s">
        <v>1520</v>
      </c>
      <c r="F1305" s="31" t="s">
        <v>3233</v>
      </c>
      <c r="G1305" t="s">
        <v>3234</v>
      </c>
      <c r="H1305" t="s">
        <v>2941</v>
      </c>
      <c r="I1305" t="s">
        <v>2942</v>
      </c>
    </row>
    <row r="1306" spans="1:9" hidden="1">
      <c r="A1306" t="s">
        <v>2937</v>
      </c>
      <c r="B1306" t="s">
        <v>2957</v>
      </c>
      <c r="C1306" s="31" t="s">
        <v>1998</v>
      </c>
      <c r="D1306" s="1">
        <f t="shared" si="20"/>
        <v>19</v>
      </c>
      <c r="E1306" t="s">
        <v>1520</v>
      </c>
      <c r="F1306" s="31" t="s">
        <v>3235</v>
      </c>
      <c r="G1306" t="s">
        <v>3236</v>
      </c>
      <c r="H1306" t="s">
        <v>2941</v>
      </c>
      <c r="I1306" t="s">
        <v>2942</v>
      </c>
    </row>
    <row r="1307" spans="1:9" hidden="1">
      <c r="A1307" t="s">
        <v>2937</v>
      </c>
      <c r="B1307" t="s">
        <v>2957</v>
      </c>
      <c r="C1307" s="31" t="s">
        <v>1998</v>
      </c>
      <c r="D1307" s="1">
        <f t="shared" si="20"/>
        <v>19</v>
      </c>
      <c r="E1307" t="s">
        <v>1520</v>
      </c>
      <c r="F1307" s="31" t="s">
        <v>3076</v>
      </c>
      <c r="G1307" t="s">
        <v>3077</v>
      </c>
      <c r="H1307" t="s">
        <v>2941</v>
      </c>
      <c r="I1307" t="s">
        <v>2942</v>
      </c>
    </row>
    <row r="1308" spans="1:9" hidden="1">
      <c r="A1308" t="s">
        <v>2937</v>
      </c>
      <c r="B1308" t="s">
        <v>2957</v>
      </c>
      <c r="C1308" s="31" t="s">
        <v>1998</v>
      </c>
      <c r="D1308" s="1">
        <f t="shared" si="20"/>
        <v>19</v>
      </c>
      <c r="E1308" t="s">
        <v>1520</v>
      </c>
      <c r="F1308" s="31" t="s">
        <v>3237</v>
      </c>
      <c r="G1308" t="s">
        <v>3238</v>
      </c>
      <c r="H1308" t="s">
        <v>2941</v>
      </c>
      <c r="I1308" t="s">
        <v>2942</v>
      </c>
    </row>
    <row r="1309" spans="1:9" hidden="1">
      <c r="A1309" t="s">
        <v>2937</v>
      </c>
      <c r="B1309" t="s">
        <v>2957</v>
      </c>
      <c r="C1309" s="31" t="s">
        <v>1999</v>
      </c>
      <c r="D1309" s="1">
        <f t="shared" si="20"/>
        <v>19</v>
      </c>
      <c r="E1309" t="s">
        <v>916</v>
      </c>
      <c r="F1309" s="31" t="s">
        <v>3239</v>
      </c>
      <c r="G1309" t="s">
        <v>3240</v>
      </c>
      <c r="H1309" t="s">
        <v>2941</v>
      </c>
      <c r="I1309" t="s">
        <v>2942</v>
      </c>
    </row>
    <row r="1310" spans="1:9" hidden="1">
      <c r="A1310" t="s">
        <v>2937</v>
      </c>
      <c r="B1310" t="s">
        <v>2957</v>
      </c>
      <c r="C1310" s="31" t="s">
        <v>1999</v>
      </c>
      <c r="D1310" s="1">
        <f t="shared" si="20"/>
        <v>19</v>
      </c>
      <c r="E1310" t="s">
        <v>916</v>
      </c>
      <c r="F1310" s="31" t="s">
        <v>3038</v>
      </c>
      <c r="G1310" t="s">
        <v>3039</v>
      </c>
      <c r="H1310" t="s">
        <v>2941</v>
      </c>
      <c r="I1310" t="s">
        <v>2942</v>
      </c>
    </row>
    <row r="1311" spans="1:9" hidden="1">
      <c r="A1311" t="s">
        <v>2937</v>
      </c>
      <c r="B1311" t="s">
        <v>2957</v>
      </c>
      <c r="C1311" s="31" t="s">
        <v>1999</v>
      </c>
      <c r="D1311" s="1">
        <f t="shared" si="20"/>
        <v>19</v>
      </c>
      <c r="E1311" t="s">
        <v>916</v>
      </c>
      <c r="F1311" s="31" t="s">
        <v>3076</v>
      </c>
      <c r="G1311" t="s">
        <v>3077</v>
      </c>
      <c r="H1311" t="s">
        <v>2941</v>
      </c>
      <c r="I1311" t="s">
        <v>2942</v>
      </c>
    </row>
    <row r="1312" spans="1:9" hidden="1">
      <c r="A1312" t="s">
        <v>2937</v>
      </c>
      <c r="B1312" t="s">
        <v>2957</v>
      </c>
      <c r="C1312" s="31" t="s">
        <v>1999</v>
      </c>
      <c r="D1312" s="1">
        <f t="shared" si="20"/>
        <v>19</v>
      </c>
      <c r="E1312" t="s">
        <v>916</v>
      </c>
      <c r="F1312" s="31" t="s">
        <v>3078</v>
      </c>
      <c r="G1312" t="s">
        <v>3079</v>
      </c>
      <c r="H1312" t="s">
        <v>2941</v>
      </c>
      <c r="I1312" t="s">
        <v>2942</v>
      </c>
    </row>
    <row r="1313" spans="1:9" hidden="1">
      <c r="A1313" t="s">
        <v>2937</v>
      </c>
      <c r="B1313" t="s">
        <v>3084</v>
      </c>
      <c r="C1313" s="31" t="s">
        <v>2000</v>
      </c>
      <c r="D1313" s="1">
        <f t="shared" si="20"/>
        <v>19</v>
      </c>
      <c r="E1313" t="s">
        <v>1016</v>
      </c>
      <c r="F1313" s="31" t="s">
        <v>3241</v>
      </c>
      <c r="G1313" t="s">
        <v>3242</v>
      </c>
      <c r="H1313" t="s">
        <v>2941</v>
      </c>
      <c r="I1313" t="s">
        <v>2942</v>
      </c>
    </row>
    <row r="1314" spans="1:9" hidden="1">
      <c r="A1314" t="s">
        <v>2937</v>
      </c>
      <c r="B1314" t="s">
        <v>2957</v>
      </c>
      <c r="C1314" s="31" t="s">
        <v>2032</v>
      </c>
      <c r="D1314" s="1">
        <f t="shared" si="20"/>
        <v>19</v>
      </c>
      <c r="E1314" t="s">
        <v>148</v>
      </c>
      <c r="F1314" s="31" t="s">
        <v>3243</v>
      </c>
      <c r="G1314" t="s">
        <v>3244</v>
      </c>
      <c r="H1314" t="s">
        <v>2941</v>
      </c>
      <c r="I1314" t="s">
        <v>2942</v>
      </c>
    </row>
    <row r="1315" spans="1:9" hidden="1">
      <c r="A1315" t="s">
        <v>2937</v>
      </c>
      <c r="B1315" t="s">
        <v>2957</v>
      </c>
      <c r="C1315" s="31" t="s">
        <v>2032</v>
      </c>
      <c r="D1315" s="1">
        <f t="shared" si="20"/>
        <v>19</v>
      </c>
      <c r="E1315" t="s">
        <v>148</v>
      </c>
      <c r="F1315" s="31" t="s">
        <v>3245</v>
      </c>
      <c r="G1315" t="s">
        <v>3246</v>
      </c>
      <c r="H1315" t="s">
        <v>2941</v>
      </c>
      <c r="I1315" t="s">
        <v>2942</v>
      </c>
    </row>
    <row r="1316" spans="1:9" hidden="1">
      <c r="A1316" t="s">
        <v>2937</v>
      </c>
      <c r="B1316" t="s">
        <v>2957</v>
      </c>
      <c r="C1316" s="31" t="s">
        <v>2032</v>
      </c>
      <c r="D1316" s="1">
        <f t="shared" si="20"/>
        <v>19</v>
      </c>
      <c r="E1316" t="s">
        <v>148</v>
      </c>
      <c r="F1316" s="31" t="s">
        <v>3247</v>
      </c>
      <c r="G1316" t="s">
        <v>3248</v>
      </c>
      <c r="H1316" t="s">
        <v>2941</v>
      </c>
      <c r="I1316" t="s">
        <v>2942</v>
      </c>
    </row>
    <row r="1317" spans="1:9" hidden="1">
      <c r="A1317" t="s">
        <v>2937</v>
      </c>
      <c r="B1317" t="s">
        <v>2957</v>
      </c>
      <c r="C1317" s="31" t="s">
        <v>2032</v>
      </c>
      <c r="D1317" s="1">
        <f t="shared" si="20"/>
        <v>19</v>
      </c>
      <c r="E1317" t="s">
        <v>148</v>
      </c>
      <c r="F1317" s="31" t="s">
        <v>3249</v>
      </c>
      <c r="G1317" t="s">
        <v>3250</v>
      </c>
      <c r="H1317" t="s">
        <v>2941</v>
      </c>
      <c r="I1317" t="s">
        <v>2942</v>
      </c>
    </row>
    <row r="1318" spans="1:9" hidden="1">
      <c r="A1318" t="s">
        <v>2937</v>
      </c>
      <c r="B1318" t="s">
        <v>3084</v>
      </c>
      <c r="C1318" s="31" t="s">
        <v>2039</v>
      </c>
      <c r="D1318" s="1">
        <f t="shared" si="20"/>
        <v>19</v>
      </c>
      <c r="E1318" t="s">
        <v>648</v>
      </c>
      <c r="F1318" s="31" t="s">
        <v>3251</v>
      </c>
      <c r="G1318" t="s">
        <v>3252</v>
      </c>
      <c r="H1318" t="s">
        <v>2941</v>
      </c>
      <c r="I1318" t="s">
        <v>2942</v>
      </c>
    </row>
    <row r="1319" spans="1:9" hidden="1">
      <c r="A1319" t="s">
        <v>2937</v>
      </c>
      <c r="B1319" t="s">
        <v>3084</v>
      </c>
      <c r="C1319" s="31" t="s">
        <v>2039</v>
      </c>
      <c r="D1319" s="1">
        <f t="shared" si="20"/>
        <v>19</v>
      </c>
      <c r="E1319" t="s">
        <v>648</v>
      </c>
      <c r="F1319" s="31" t="s">
        <v>3151</v>
      </c>
      <c r="G1319" t="s">
        <v>3152</v>
      </c>
      <c r="H1319" t="s">
        <v>2941</v>
      </c>
      <c r="I1319" t="s">
        <v>2942</v>
      </c>
    </row>
    <row r="1320" spans="1:9" hidden="1">
      <c r="A1320" t="s">
        <v>2937</v>
      </c>
      <c r="B1320" t="s">
        <v>3084</v>
      </c>
      <c r="C1320" s="31" t="s">
        <v>2039</v>
      </c>
      <c r="D1320" s="1">
        <f t="shared" si="20"/>
        <v>19</v>
      </c>
      <c r="E1320" t="s">
        <v>648</v>
      </c>
      <c r="F1320" s="31" t="s">
        <v>3253</v>
      </c>
      <c r="G1320" t="s">
        <v>3254</v>
      </c>
      <c r="H1320" t="s">
        <v>2941</v>
      </c>
      <c r="I1320" t="s">
        <v>2942</v>
      </c>
    </row>
    <row r="1321" spans="1:9" hidden="1">
      <c r="A1321" t="s">
        <v>2937</v>
      </c>
      <c r="B1321" t="s">
        <v>3084</v>
      </c>
      <c r="C1321" s="31" t="s">
        <v>2039</v>
      </c>
      <c r="D1321" s="1">
        <f t="shared" si="20"/>
        <v>19</v>
      </c>
      <c r="E1321" t="s">
        <v>648</v>
      </c>
      <c r="F1321" s="31" t="s">
        <v>3255</v>
      </c>
      <c r="G1321" t="s">
        <v>3256</v>
      </c>
      <c r="H1321" t="s">
        <v>2941</v>
      </c>
      <c r="I1321" t="s">
        <v>2942</v>
      </c>
    </row>
    <row r="1322" spans="1:9" hidden="1">
      <c r="A1322" t="s">
        <v>2937</v>
      </c>
      <c r="B1322" t="s">
        <v>3084</v>
      </c>
      <c r="C1322" s="31" t="s">
        <v>2039</v>
      </c>
      <c r="D1322" s="1">
        <f t="shared" si="20"/>
        <v>19</v>
      </c>
      <c r="E1322" t="s">
        <v>648</v>
      </c>
      <c r="F1322" s="31" t="s">
        <v>3257</v>
      </c>
      <c r="G1322" t="s">
        <v>3258</v>
      </c>
      <c r="H1322" t="s">
        <v>2941</v>
      </c>
      <c r="I1322" t="s">
        <v>2942</v>
      </c>
    </row>
    <row r="1323" spans="1:9" hidden="1">
      <c r="A1323" t="s">
        <v>2937</v>
      </c>
      <c r="B1323" t="s">
        <v>3084</v>
      </c>
      <c r="C1323" s="31" t="s">
        <v>2040</v>
      </c>
      <c r="D1323" s="1">
        <f t="shared" si="20"/>
        <v>19</v>
      </c>
      <c r="E1323" t="s">
        <v>558</v>
      </c>
      <c r="F1323" s="31" t="s">
        <v>3153</v>
      </c>
      <c r="G1323" t="s">
        <v>3154</v>
      </c>
      <c r="H1323" t="s">
        <v>2941</v>
      </c>
      <c r="I1323" t="s">
        <v>2942</v>
      </c>
    </row>
    <row r="1324" spans="1:9" hidden="1">
      <c r="A1324" t="s">
        <v>2937</v>
      </c>
      <c r="B1324" t="s">
        <v>3084</v>
      </c>
      <c r="C1324" s="31" t="s">
        <v>2040</v>
      </c>
      <c r="D1324" s="1">
        <f t="shared" si="20"/>
        <v>19</v>
      </c>
      <c r="E1324" t="s">
        <v>558</v>
      </c>
      <c r="F1324" s="31" t="s">
        <v>3253</v>
      </c>
      <c r="G1324" t="s">
        <v>3254</v>
      </c>
      <c r="H1324" t="s">
        <v>2941</v>
      </c>
      <c r="I1324" t="s">
        <v>2942</v>
      </c>
    </row>
    <row r="1325" spans="1:9" hidden="1">
      <c r="A1325" t="s">
        <v>2937</v>
      </c>
      <c r="B1325" t="s">
        <v>3084</v>
      </c>
      <c r="C1325" s="31" t="s">
        <v>2040</v>
      </c>
      <c r="D1325" s="1">
        <f t="shared" si="20"/>
        <v>19</v>
      </c>
      <c r="E1325" t="s">
        <v>558</v>
      </c>
      <c r="F1325" s="31" t="s">
        <v>3249</v>
      </c>
      <c r="G1325" t="s">
        <v>3250</v>
      </c>
      <c r="H1325" t="s">
        <v>2941</v>
      </c>
      <c r="I1325" t="s">
        <v>2942</v>
      </c>
    </row>
    <row r="1326" spans="1:9" hidden="1">
      <c r="A1326" t="s">
        <v>2937</v>
      </c>
      <c r="B1326" t="s">
        <v>3084</v>
      </c>
      <c r="C1326" s="31" t="s">
        <v>2040</v>
      </c>
      <c r="D1326" s="1">
        <f t="shared" si="20"/>
        <v>19</v>
      </c>
      <c r="E1326" t="s">
        <v>558</v>
      </c>
      <c r="F1326" s="31" t="s">
        <v>3255</v>
      </c>
      <c r="G1326" t="s">
        <v>3256</v>
      </c>
      <c r="H1326" t="s">
        <v>2941</v>
      </c>
      <c r="I1326" t="s">
        <v>2942</v>
      </c>
    </row>
    <row r="1327" spans="1:9" hidden="1">
      <c r="A1327" t="s">
        <v>2937</v>
      </c>
      <c r="B1327" t="s">
        <v>3084</v>
      </c>
      <c r="C1327" s="31" t="s">
        <v>2040</v>
      </c>
      <c r="D1327" s="1">
        <f t="shared" si="20"/>
        <v>19</v>
      </c>
      <c r="E1327" t="s">
        <v>558</v>
      </c>
      <c r="F1327" s="31" t="s">
        <v>3257</v>
      </c>
      <c r="G1327" t="s">
        <v>3258</v>
      </c>
      <c r="H1327" t="s">
        <v>2941</v>
      </c>
      <c r="I1327" t="s">
        <v>2942</v>
      </c>
    </row>
    <row r="1328" spans="1:9" hidden="1">
      <c r="A1328" t="s">
        <v>2937</v>
      </c>
      <c r="B1328" t="s">
        <v>2957</v>
      </c>
      <c r="C1328" s="31" t="s">
        <v>2165</v>
      </c>
      <c r="D1328" s="1">
        <f t="shared" si="20"/>
        <v>27</v>
      </c>
      <c r="E1328" t="s">
        <v>886</v>
      </c>
      <c r="F1328" s="31" t="s">
        <v>3036</v>
      </c>
      <c r="G1328" t="s">
        <v>3037</v>
      </c>
      <c r="H1328" t="s">
        <v>2941</v>
      </c>
      <c r="I1328" t="s">
        <v>2942</v>
      </c>
    </row>
    <row r="1329" spans="1:9" hidden="1">
      <c r="A1329" t="s">
        <v>2937</v>
      </c>
      <c r="B1329" t="s">
        <v>2957</v>
      </c>
      <c r="C1329" s="31" t="s">
        <v>2165</v>
      </c>
      <c r="D1329" s="1">
        <f t="shared" si="20"/>
        <v>27</v>
      </c>
      <c r="E1329" t="s">
        <v>886</v>
      </c>
      <c r="F1329" s="31" t="s">
        <v>3259</v>
      </c>
      <c r="G1329" t="s">
        <v>3260</v>
      </c>
      <c r="H1329" t="s">
        <v>2941</v>
      </c>
      <c r="I1329" t="s">
        <v>2942</v>
      </c>
    </row>
    <row r="1330" spans="1:9" hidden="1">
      <c r="A1330" t="s">
        <v>2937</v>
      </c>
      <c r="B1330" t="s">
        <v>2957</v>
      </c>
      <c r="C1330" s="31" t="s">
        <v>2165</v>
      </c>
      <c r="D1330" s="1">
        <f t="shared" si="20"/>
        <v>27</v>
      </c>
      <c r="E1330" t="s">
        <v>886</v>
      </c>
      <c r="F1330" s="31" t="s">
        <v>3261</v>
      </c>
      <c r="G1330" t="s">
        <v>3262</v>
      </c>
      <c r="H1330" t="s">
        <v>2941</v>
      </c>
      <c r="I1330" t="s">
        <v>2942</v>
      </c>
    </row>
    <row r="1331" spans="1:9" hidden="1">
      <c r="A1331" t="s">
        <v>2937</v>
      </c>
      <c r="B1331" t="s">
        <v>2957</v>
      </c>
      <c r="C1331" s="31" t="s">
        <v>2165</v>
      </c>
      <c r="D1331" s="1">
        <f t="shared" si="20"/>
        <v>27</v>
      </c>
      <c r="E1331" t="s">
        <v>886</v>
      </c>
      <c r="F1331" s="31" t="s">
        <v>3263</v>
      </c>
      <c r="G1331" t="s">
        <v>3264</v>
      </c>
      <c r="H1331" t="s">
        <v>2941</v>
      </c>
      <c r="I1331" t="s">
        <v>2942</v>
      </c>
    </row>
    <row r="1332" spans="1:9" hidden="1">
      <c r="A1332" t="s">
        <v>2937</v>
      </c>
      <c r="B1332" t="s">
        <v>3084</v>
      </c>
      <c r="C1332" s="31" t="s">
        <v>2590</v>
      </c>
      <c r="D1332" s="1">
        <f t="shared" si="20"/>
        <v>47</v>
      </c>
      <c r="E1332" t="s">
        <v>378</v>
      </c>
      <c r="F1332" s="31" t="s">
        <v>3141</v>
      </c>
      <c r="G1332" t="s">
        <v>3142</v>
      </c>
      <c r="H1332" t="s">
        <v>2941</v>
      </c>
      <c r="I1332" t="s">
        <v>2942</v>
      </c>
    </row>
    <row r="1333" spans="1:9" hidden="1">
      <c r="A1333" t="s">
        <v>2937</v>
      </c>
      <c r="B1333" t="s">
        <v>3124</v>
      </c>
      <c r="C1333" s="31" t="s">
        <v>2616</v>
      </c>
      <c r="D1333" s="1">
        <f t="shared" si="20"/>
        <v>49</v>
      </c>
      <c r="E1333" t="s">
        <v>374</v>
      </c>
      <c r="F1333" s="31" t="s">
        <v>3265</v>
      </c>
      <c r="G1333" t="s">
        <v>3266</v>
      </c>
      <c r="H1333" t="s">
        <v>2941</v>
      </c>
      <c r="I1333" t="s">
        <v>2942</v>
      </c>
    </row>
    <row r="1334" spans="1:9" hidden="1">
      <c r="A1334" t="s">
        <v>2937</v>
      </c>
      <c r="B1334" t="s">
        <v>3124</v>
      </c>
      <c r="C1334" s="31" t="s">
        <v>2616</v>
      </c>
      <c r="D1334" s="1">
        <f t="shared" si="20"/>
        <v>49</v>
      </c>
      <c r="E1334" t="s">
        <v>374</v>
      </c>
      <c r="F1334" s="31" t="s">
        <v>3267</v>
      </c>
      <c r="G1334" t="s">
        <v>3268</v>
      </c>
      <c r="H1334" t="s">
        <v>2941</v>
      </c>
      <c r="I1334" t="s">
        <v>2942</v>
      </c>
    </row>
    <row r="1335" spans="1:9" hidden="1">
      <c r="A1335" t="s">
        <v>2937</v>
      </c>
      <c r="B1335" t="s">
        <v>3124</v>
      </c>
      <c r="C1335" s="31" t="s">
        <v>2616</v>
      </c>
      <c r="D1335" s="1">
        <f t="shared" si="20"/>
        <v>49</v>
      </c>
      <c r="E1335" t="s">
        <v>374</v>
      </c>
      <c r="F1335" s="31" t="s">
        <v>3269</v>
      </c>
      <c r="G1335" t="s">
        <v>3270</v>
      </c>
      <c r="H1335" t="s">
        <v>2941</v>
      </c>
      <c r="I1335" t="s">
        <v>2942</v>
      </c>
    </row>
    <row r="1336" spans="1:9" hidden="1">
      <c r="A1336" t="s">
        <v>2937</v>
      </c>
      <c r="B1336" t="s">
        <v>3124</v>
      </c>
      <c r="C1336" s="31" t="s">
        <v>2616</v>
      </c>
      <c r="D1336" s="1">
        <f t="shared" si="20"/>
        <v>49</v>
      </c>
      <c r="E1336" t="s">
        <v>374</v>
      </c>
      <c r="F1336" s="31" t="s">
        <v>3271</v>
      </c>
      <c r="G1336" t="s">
        <v>3272</v>
      </c>
      <c r="H1336" t="s">
        <v>2941</v>
      </c>
      <c r="I1336" t="s">
        <v>2942</v>
      </c>
    </row>
    <row r="1337" spans="1:9" hidden="1">
      <c r="A1337" t="s">
        <v>2937</v>
      </c>
      <c r="B1337" t="s">
        <v>3124</v>
      </c>
      <c r="C1337" s="31" t="s">
        <v>2616</v>
      </c>
      <c r="D1337" s="1">
        <f t="shared" si="20"/>
        <v>49</v>
      </c>
      <c r="E1337" t="s">
        <v>374</v>
      </c>
      <c r="F1337" s="31" t="s">
        <v>3273</v>
      </c>
      <c r="G1337" t="s">
        <v>3274</v>
      </c>
      <c r="H1337" t="s">
        <v>2941</v>
      </c>
      <c r="I1337" t="s">
        <v>2942</v>
      </c>
    </row>
    <row r="1338" spans="1:9" hidden="1">
      <c r="A1338" t="s">
        <v>2937</v>
      </c>
      <c r="B1338" t="s">
        <v>3124</v>
      </c>
      <c r="C1338" s="31" t="s">
        <v>2616</v>
      </c>
      <c r="D1338" s="1">
        <f t="shared" si="20"/>
        <v>49</v>
      </c>
      <c r="E1338" t="s">
        <v>374</v>
      </c>
      <c r="F1338" s="31" t="s">
        <v>2953</v>
      </c>
      <c r="G1338" t="s">
        <v>2954</v>
      </c>
      <c r="H1338" t="s">
        <v>2941</v>
      </c>
      <c r="I1338" t="s">
        <v>2942</v>
      </c>
    </row>
    <row r="1339" spans="1:9" hidden="1">
      <c r="A1339" t="s">
        <v>2937</v>
      </c>
      <c r="B1339" t="s">
        <v>3124</v>
      </c>
      <c r="C1339" s="31" t="s">
        <v>2617</v>
      </c>
      <c r="D1339" s="1">
        <f t="shared" si="20"/>
        <v>49</v>
      </c>
      <c r="E1339" t="s">
        <v>670</v>
      </c>
      <c r="F1339" s="31" t="s">
        <v>3275</v>
      </c>
      <c r="G1339" t="s">
        <v>3276</v>
      </c>
      <c r="H1339" t="s">
        <v>2941</v>
      </c>
      <c r="I1339" t="s">
        <v>2942</v>
      </c>
    </row>
    <row r="1340" spans="1:9" hidden="1">
      <c r="A1340" t="s">
        <v>2937</v>
      </c>
      <c r="B1340" t="s">
        <v>3124</v>
      </c>
      <c r="C1340" s="31" t="s">
        <v>2621</v>
      </c>
      <c r="D1340" s="1">
        <f t="shared" si="20"/>
        <v>49</v>
      </c>
      <c r="E1340" t="s">
        <v>368</v>
      </c>
      <c r="F1340" s="31" t="s">
        <v>3277</v>
      </c>
      <c r="G1340" t="s">
        <v>3278</v>
      </c>
      <c r="H1340" t="s">
        <v>2941</v>
      </c>
      <c r="I1340" t="s">
        <v>2942</v>
      </c>
    </row>
    <row r="1341" spans="1:9" hidden="1">
      <c r="A1341" t="s">
        <v>2937</v>
      </c>
      <c r="B1341" t="s">
        <v>3124</v>
      </c>
      <c r="C1341" s="31" t="s">
        <v>2623</v>
      </c>
      <c r="D1341" s="1">
        <f t="shared" si="20"/>
        <v>49</v>
      </c>
      <c r="E1341" t="s">
        <v>734</v>
      </c>
      <c r="F1341" s="31" t="s">
        <v>3279</v>
      </c>
      <c r="G1341" t="s">
        <v>3280</v>
      </c>
      <c r="H1341" t="s">
        <v>2941</v>
      </c>
      <c r="I1341" t="s">
        <v>2942</v>
      </c>
    </row>
    <row r="1342" spans="1:9" hidden="1">
      <c r="A1342" t="s">
        <v>2937</v>
      </c>
      <c r="B1342" t="s">
        <v>3093</v>
      </c>
      <c r="C1342" s="31" t="s">
        <v>2624</v>
      </c>
      <c r="D1342" s="1">
        <f t="shared" si="20"/>
        <v>49</v>
      </c>
      <c r="E1342" t="s">
        <v>108</v>
      </c>
      <c r="F1342" s="31" t="s">
        <v>3091</v>
      </c>
      <c r="G1342" t="s">
        <v>3092</v>
      </c>
      <c r="H1342" t="s">
        <v>2941</v>
      </c>
      <c r="I1342" t="s">
        <v>2942</v>
      </c>
    </row>
    <row r="1343" spans="1:9" hidden="1">
      <c r="A1343" t="s">
        <v>2937</v>
      </c>
      <c r="B1343" t="s">
        <v>3124</v>
      </c>
      <c r="C1343" s="31" t="s">
        <v>2634</v>
      </c>
      <c r="D1343" s="1">
        <f t="shared" si="20"/>
        <v>49</v>
      </c>
      <c r="E1343" t="s">
        <v>52</v>
      </c>
      <c r="F1343" s="31" t="s">
        <v>3281</v>
      </c>
      <c r="G1343" t="s">
        <v>3282</v>
      </c>
      <c r="H1343" t="s">
        <v>2941</v>
      </c>
      <c r="I1343" t="s">
        <v>2942</v>
      </c>
    </row>
    <row r="1344" spans="1:9" hidden="1">
      <c r="A1344" t="s">
        <v>2937</v>
      </c>
      <c r="B1344" t="s">
        <v>3124</v>
      </c>
      <c r="C1344" s="31" t="s">
        <v>2634</v>
      </c>
      <c r="D1344" s="1">
        <f t="shared" si="20"/>
        <v>49</v>
      </c>
      <c r="E1344" t="s">
        <v>52</v>
      </c>
      <c r="F1344" s="31" t="s">
        <v>3283</v>
      </c>
      <c r="G1344" t="s">
        <v>3284</v>
      </c>
      <c r="H1344" t="s">
        <v>2941</v>
      </c>
      <c r="I1344" t="s">
        <v>2942</v>
      </c>
    </row>
    <row r="1345" spans="1:9" hidden="1">
      <c r="A1345" t="s">
        <v>2937</v>
      </c>
      <c r="B1345" t="s">
        <v>3124</v>
      </c>
      <c r="C1345" s="31" t="s">
        <v>2646</v>
      </c>
      <c r="D1345" s="1">
        <f t="shared" si="20"/>
        <v>49</v>
      </c>
      <c r="E1345" t="s">
        <v>450</v>
      </c>
      <c r="F1345" s="31" t="s">
        <v>3285</v>
      </c>
      <c r="G1345" t="s">
        <v>3286</v>
      </c>
      <c r="H1345" t="s">
        <v>2941</v>
      </c>
      <c r="I1345" t="s">
        <v>2942</v>
      </c>
    </row>
    <row r="1346" spans="1:9" hidden="1">
      <c r="A1346" t="s">
        <v>2937</v>
      </c>
      <c r="B1346" t="s">
        <v>3124</v>
      </c>
      <c r="C1346" s="31" t="s">
        <v>2646</v>
      </c>
      <c r="D1346" s="1">
        <f t="shared" si="20"/>
        <v>49</v>
      </c>
      <c r="E1346" t="s">
        <v>450</v>
      </c>
      <c r="F1346" s="31" t="s">
        <v>3287</v>
      </c>
      <c r="G1346" t="s">
        <v>3288</v>
      </c>
      <c r="H1346" t="s">
        <v>2941</v>
      </c>
      <c r="I1346" t="s">
        <v>2942</v>
      </c>
    </row>
    <row r="1347" spans="1:9" hidden="1">
      <c r="A1347" t="s">
        <v>2937</v>
      </c>
      <c r="B1347" t="s">
        <v>3124</v>
      </c>
      <c r="C1347" s="31" t="s">
        <v>2646</v>
      </c>
      <c r="D1347" s="1">
        <f t="shared" si="20"/>
        <v>49</v>
      </c>
      <c r="E1347" t="s">
        <v>450</v>
      </c>
      <c r="F1347" s="31" t="s">
        <v>3289</v>
      </c>
      <c r="G1347" t="s">
        <v>3290</v>
      </c>
      <c r="H1347" t="s">
        <v>2941</v>
      </c>
      <c r="I1347" t="s">
        <v>2942</v>
      </c>
    </row>
    <row r="1348" spans="1:9" hidden="1">
      <c r="A1348" t="s">
        <v>2937</v>
      </c>
      <c r="B1348" t="s">
        <v>3124</v>
      </c>
      <c r="C1348" s="31" t="s">
        <v>2646</v>
      </c>
      <c r="D1348" s="1">
        <f t="shared" ref="D1348:D1411" si="21">VALUE(LEFT(C1348,2))</f>
        <v>49</v>
      </c>
      <c r="E1348" t="s">
        <v>450</v>
      </c>
      <c r="F1348" s="31" t="s">
        <v>3273</v>
      </c>
      <c r="G1348" t="s">
        <v>3274</v>
      </c>
      <c r="H1348" t="s">
        <v>2941</v>
      </c>
      <c r="I1348" t="s">
        <v>2942</v>
      </c>
    </row>
    <row r="1349" spans="1:9" hidden="1">
      <c r="A1349" t="s">
        <v>2937</v>
      </c>
      <c r="B1349" t="s">
        <v>3124</v>
      </c>
      <c r="C1349" s="31" t="s">
        <v>2653</v>
      </c>
      <c r="D1349" s="1">
        <f t="shared" si="21"/>
        <v>49</v>
      </c>
      <c r="E1349" t="s">
        <v>664</v>
      </c>
      <c r="F1349" s="31" t="s">
        <v>3159</v>
      </c>
      <c r="G1349" t="s">
        <v>3160</v>
      </c>
      <c r="H1349" t="s">
        <v>2941</v>
      </c>
      <c r="I1349" t="s">
        <v>2942</v>
      </c>
    </row>
    <row r="1350" spans="1:9" hidden="1">
      <c r="A1350" t="s">
        <v>2937</v>
      </c>
      <c r="B1350" t="s">
        <v>2957</v>
      </c>
      <c r="C1350" s="31" t="s">
        <v>2654</v>
      </c>
      <c r="D1350" s="1">
        <f t="shared" si="21"/>
        <v>49</v>
      </c>
      <c r="E1350" t="s">
        <v>1214</v>
      </c>
      <c r="F1350" s="31" t="s">
        <v>3291</v>
      </c>
      <c r="G1350" t="s">
        <v>3292</v>
      </c>
      <c r="H1350" t="s">
        <v>2941</v>
      </c>
      <c r="I1350" t="s">
        <v>2942</v>
      </c>
    </row>
    <row r="1351" spans="1:9" hidden="1">
      <c r="A1351" t="s">
        <v>2937</v>
      </c>
      <c r="B1351" t="s">
        <v>2957</v>
      </c>
      <c r="C1351" s="31" t="s">
        <v>2655</v>
      </c>
      <c r="D1351" s="1">
        <f t="shared" si="21"/>
        <v>49</v>
      </c>
      <c r="E1351" t="s">
        <v>1790</v>
      </c>
      <c r="F1351" s="31" t="s">
        <v>3293</v>
      </c>
      <c r="G1351" t="s">
        <v>3294</v>
      </c>
      <c r="H1351" t="s">
        <v>2941</v>
      </c>
      <c r="I1351" t="s">
        <v>2942</v>
      </c>
    </row>
    <row r="1352" spans="1:9" hidden="1">
      <c r="A1352" t="s">
        <v>2937</v>
      </c>
      <c r="B1352" t="s">
        <v>2938</v>
      </c>
      <c r="C1352" s="31" t="s">
        <v>2658</v>
      </c>
      <c r="D1352" s="1">
        <f t="shared" si="21"/>
        <v>49</v>
      </c>
      <c r="E1352" t="s">
        <v>2657</v>
      </c>
      <c r="F1352" s="31" t="s">
        <v>3133</v>
      </c>
      <c r="G1352" t="s">
        <v>3134</v>
      </c>
      <c r="H1352" t="s">
        <v>2941</v>
      </c>
      <c r="I1352" t="s">
        <v>2942</v>
      </c>
    </row>
    <row r="1353" spans="1:9" hidden="1">
      <c r="A1353" t="s">
        <v>2937</v>
      </c>
      <c r="B1353" t="s">
        <v>2957</v>
      </c>
      <c r="C1353" s="31" t="s">
        <v>2658</v>
      </c>
      <c r="D1353" s="1">
        <f t="shared" si="21"/>
        <v>49</v>
      </c>
      <c r="E1353" t="s">
        <v>2657</v>
      </c>
      <c r="F1353" s="31" t="s">
        <v>3295</v>
      </c>
      <c r="G1353" t="s">
        <v>3296</v>
      </c>
      <c r="H1353" t="s">
        <v>2941</v>
      </c>
      <c r="I1353" t="s">
        <v>2942</v>
      </c>
    </row>
    <row r="1354" spans="1:9" hidden="1">
      <c r="A1354" t="s">
        <v>2937</v>
      </c>
      <c r="B1354" t="s">
        <v>2938</v>
      </c>
      <c r="C1354" s="31" t="s">
        <v>2664</v>
      </c>
      <c r="D1354" s="1">
        <f t="shared" si="21"/>
        <v>49</v>
      </c>
      <c r="E1354" t="s">
        <v>198</v>
      </c>
      <c r="F1354" s="31" t="s">
        <v>3297</v>
      </c>
      <c r="G1354" t="s">
        <v>3298</v>
      </c>
      <c r="H1354" t="s">
        <v>2941</v>
      </c>
      <c r="I1354" t="s">
        <v>2942</v>
      </c>
    </row>
    <row r="1355" spans="1:9" hidden="1">
      <c r="A1355" t="s">
        <v>2937</v>
      </c>
      <c r="B1355" t="s">
        <v>3124</v>
      </c>
      <c r="C1355" s="31" t="s">
        <v>2670</v>
      </c>
      <c r="D1355" s="1">
        <f t="shared" si="21"/>
        <v>49</v>
      </c>
      <c r="E1355" t="s">
        <v>2669</v>
      </c>
      <c r="F1355" s="31" t="s">
        <v>3269</v>
      </c>
      <c r="G1355" t="s">
        <v>3270</v>
      </c>
      <c r="H1355" t="s">
        <v>2941</v>
      </c>
      <c r="I1355" t="s">
        <v>2942</v>
      </c>
    </row>
    <row r="1356" spans="1:9" hidden="1">
      <c r="A1356" t="s">
        <v>2937</v>
      </c>
      <c r="B1356" t="s">
        <v>2957</v>
      </c>
      <c r="C1356" s="31" t="s">
        <v>2670</v>
      </c>
      <c r="D1356" s="1">
        <f t="shared" si="21"/>
        <v>49</v>
      </c>
      <c r="E1356" t="s">
        <v>2669</v>
      </c>
      <c r="F1356" s="31" t="s">
        <v>3299</v>
      </c>
      <c r="G1356" t="s">
        <v>3300</v>
      </c>
      <c r="H1356" t="s">
        <v>2941</v>
      </c>
      <c r="I1356" t="s">
        <v>2942</v>
      </c>
    </row>
    <row r="1357" spans="1:9" hidden="1">
      <c r="A1357" t="s">
        <v>2937</v>
      </c>
      <c r="B1357" t="s">
        <v>2938</v>
      </c>
      <c r="C1357" s="31" t="s">
        <v>2671</v>
      </c>
      <c r="D1357" s="1">
        <f t="shared" si="21"/>
        <v>51</v>
      </c>
      <c r="E1357" t="s">
        <v>300</v>
      </c>
      <c r="F1357" s="31" t="s">
        <v>2953</v>
      </c>
      <c r="G1357" t="s">
        <v>2954</v>
      </c>
      <c r="H1357" t="s">
        <v>2941</v>
      </c>
      <c r="I1357" t="s">
        <v>2942</v>
      </c>
    </row>
    <row r="1358" spans="1:9" hidden="1">
      <c r="A1358" t="s">
        <v>2937</v>
      </c>
      <c r="B1358" t="s">
        <v>3124</v>
      </c>
      <c r="C1358" s="31" t="s">
        <v>2676</v>
      </c>
      <c r="D1358" s="1">
        <f t="shared" si="21"/>
        <v>51</v>
      </c>
      <c r="E1358" t="s">
        <v>540</v>
      </c>
      <c r="F1358" s="31" t="s">
        <v>3301</v>
      </c>
      <c r="G1358" t="s">
        <v>3302</v>
      </c>
      <c r="H1358" t="s">
        <v>2941</v>
      </c>
      <c r="I1358" t="s">
        <v>2942</v>
      </c>
    </row>
    <row r="1359" spans="1:9" hidden="1">
      <c r="A1359" t="s">
        <v>2937</v>
      </c>
      <c r="B1359" t="s">
        <v>2957</v>
      </c>
      <c r="C1359" s="31" t="s">
        <v>2677</v>
      </c>
      <c r="D1359" s="1">
        <f t="shared" si="21"/>
        <v>51</v>
      </c>
      <c r="E1359" t="s">
        <v>294</v>
      </c>
      <c r="F1359" s="31" t="s">
        <v>3303</v>
      </c>
      <c r="G1359" t="s">
        <v>3304</v>
      </c>
      <c r="H1359" t="s">
        <v>2941</v>
      </c>
      <c r="I1359" t="s">
        <v>2942</v>
      </c>
    </row>
    <row r="1360" spans="1:9" hidden="1">
      <c r="A1360" t="s">
        <v>2937</v>
      </c>
      <c r="B1360" t="s">
        <v>2938</v>
      </c>
      <c r="C1360" s="31" t="s">
        <v>2677</v>
      </c>
      <c r="D1360" s="1">
        <f t="shared" si="21"/>
        <v>51</v>
      </c>
      <c r="E1360" t="s">
        <v>294</v>
      </c>
      <c r="F1360" s="31" t="s">
        <v>3303</v>
      </c>
      <c r="G1360" t="s">
        <v>3304</v>
      </c>
      <c r="H1360" t="s">
        <v>2941</v>
      </c>
      <c r="I1360" t="s">
        <v>2942</v>
      </c>
    </row>
    <row r="1361" spans="1:9" hidden="1">
      <c r="A1361" t="s">
        <v>2937</v>
      </c>
      <c r="B1361" t="s">
        <v>2957</v>
      </c>
      <c r="C1361" s="31" t="s">
        <v>2677</v>
      </c>
      <c r="D1361" s="1">
        <f t="shared" si="21"/>
        <v>51</v>
      </c>
      <c r="E1361" t="s">
        <v>294</v>
      </c>
      <c r="F1361" s="31" t="s">
        <v>3305</v>
      </c>
      <c r="G1361" t="s">
        <v>3306</v>
      </c>
      <c r="H1361" t="s">
        <v>2941</v>
      </c>
      <c r="I1361" t="s">
        <v>2942</v>
      </c>
    </row>
    <row r="1362" spans="1:9" hidden="1">
      <c r="A1362" t="s">
        <v>2937</v>
      </c>
      <c r="B1362" t="s">
        <v>2938</v>
      </c>
      <c r="C1362" s="31" t="s">
        <v>2677</v>
      </c>
      <c r="D1362" s="1">
        <f t="shared" si="21"/>
        <v>51</v>
      </c>
      <c r="E1362" t="s">
        <v>294</v>
      </c>
      <c r="F1362" s="31" t="s">
        <v>3305</v>
      </c>
      <c r="G1362" t="s">
        <v>3306</v>
      </c>
      <c r="H1362" t="s">
        <v>2941</v>
      </c>
      <c r="I1362" t="s">
        <v>2942</v>
      </c>
    </row>
    <row r="1363" spans="1:9" hidden="1">
      <c r="A1363" t="s">
        <v>2937</v>
      </c>
      <c r="B1363" t="s">
        <v>2938</v>
      </c>
      <c r="C1363" s="31" t="s">
        <v>2678</v>
      </c>
      <c r="D1363" s="1">
        <f t="shared" si="21"/>
        <v>51</v>
      </c>
      <c r="E1363" t="s">
        <v>588</v>
      </c>
      <c r="F1363" s="31" t="s">
        <v>3307</v>
      </c>
      <c r="G1363" t="s">
        <v>3308</v>
      </c>
      <c r="H1363" t="s">
        <v>2941</v>
      </c>
      <c r="I1363" t="s">
        <v>2942</v>
      </c>
    </row>
    <row r="1364" spans="1:9" hidden="1">
      <c r="A1364" t="s">
        <v>2937</v>
      </c>
      <c r="B1364" t="s">
        <v>2957</v>
      </c>
      <c r="C1364" s="31" t="s">
        <v>2679</v>
      </c>
      <c r="D1364" s="1">
        <f t="shared" si="21"/>
        <v>51</v>
      </c>
      <c r="E1364" t="s">
        <v>1306</v>
      </c>
      <c r="F1364" s="31" t="s">
        <v>3293</v>
      </c>
      <c r="G1364" t="s">
        <v>3294</v>
      </c>
      <c r="H1364" t="s">
        <v>2941</v>
      </c>
      <c r="I1364" t="s">
        <v>2942</v>
      </c>
    </row>
    <row r="1365" spans="1:9" hidden="1">
      <c r="A1365" t="s">
        <v>2937</v>
      </c>
      <c r="B1365" t="s">
        <v>2938</v>
      </c>
      <c r="C1365" s="31" t="s">
        <v>3309</v>
      </c>
      <c r="D1365" s="1">
        <f t="shared" si="21"/>
        <v>51</v>
      </c>
      <c r="E1365" t="s">
        <v>3310</v>
      </c>
      <c r="F1365" s="31" t="s">
        <v>3307</v>
      </c>
      <c r="G1365" t="s">
        <v>3308</v>
      </c>
      <c r="H1365" t="s">
        <v>2941</v>
      </c>
      <c r="I1365" t="s">
        <v>2942</v>
      </c>
    </row>
    <row r="1366" spans="1:9" hidden="1">
      <c r="A1366" t="s">
        <v>2937</v>
      </c>
      <c r="B1366" t="s">
        <v>2938</v>
      </c>
      <c r="C1366" s="31" t="s">
        <v>2688</v>
      </c>
      <c r="D1366" s="1">
        <f t="shared" si="21"/>
        <v>51</v>
      </c>
      <c r="E1366" t="s">
        <v>184</v>
      </c>
      <c r="F1366" s="31" t="s">
        <v>3307</v>
      </c>
      <c r="G1366" t="s">
        <v>3308</v>
      </c>
      <c r="H1366" t="s">
        <v>2941</v>
      </c>
      <c r="I1366" t="s">
        <v>2942</v>
      </c>
    </row>
    <row r="1367" spans="1:9" hidden="1">
      <c r="A1367" t="s">
        <v>2937</v>
      </c>
      <c r="B1367" t="s">
        <v>2938</v>
      </c>
      <c r="C1367" s="31" t="s">
        <v>2689</v>
      </c>
      <c r="D1367" s="1">
        <f t="shared" si="21"/>
        <v>51</v>
      </c>
      <c r="E1367" t="s">
        <v>658</v>
      </c>
      <c r="F1367" s="31" t="s">
        <v>3311</v>
      </c>
      <c r="G1367" t="s">
        <v>3312</v>
      </c>
      <c r="H1367" t="s">
        <v>2941</v>
      </c>
      <c r="I1367" t="s">
        <v>2942</v>
      </c>
    </row>
    <row r="1368" spans="1:9" hidden="1">
      <c r="A1368" t="s">
        <v>2937</v>
      </c>
      <c r="B1368" t="s">
        <v>2938</v>
      </c>
      <c r="C1368" s="31" t="s">
        <v>2689</v>
      </c>
      <c r="D1368" s="1">
        <f t="shared" si="21"/>
        <v>51</v>
      </c>
      <c r="E1368" t="s">
        <v>658</v>
      </c>
      <c r="F1368" s="31" t="s">
        <v>3313</v>
      </c>
      <c r="G1368" t="s">
        <v>3314</v>
      </c>
      <c r="H1368" t="s">
        <v>2941</v>
      </c>
      <c r="I1368" t="s">
        <v>2942</v>
      </c>
    </row>
    <row r="1369" spans="1:9" hidden="1">
      <c r="A1369" t="s">
        <v>2937</v>
      </c>
      <c r="B1369" t="s">
        <v>2938</v>
      </c>
      <c r="C1369" s="31" t="s">
        <v>2690</v>
      </c>
      <c r="D1369" s="1">
        <f t="shared" si="21"/>
        <v>51</v>
      </c>
      <c r="E1369" t="s">
        <v>308</v>
      </c>
      <c r="F1369" s="31" t="s">
        <v>3307</v>
      </c>
      <c r="G1369" t="s">
        <v>3308</v>
      </c>
      <c r="H1369" t="s">
        <v>2941</v>
      </c>
      <c r="I1369" t="s">
        <v>2942</v>
      </c>
    </row>
    <row r="1370" spans="1:9" hidden="1">
      <c r="A1370" t="s">
        <v>2937</v>
      </c>
      <c r="B1370" t="s">
        <v>2938</v>
      </c>
      <c r="C1370" s="31" t="s">
        <v>2693</v>
      </c>
      <c r="D1370" s="1">
        <f t="shared" si="21"/>
        <v>51</v>
      </c>
      <c r="E1370" t="s">
        <v>2692</v>
      </c>
      <c r="F1370" s="31" t="s">
        <v>3307</v>
      </c>
      <c r="G1370" t="s">
        <v>3308</v>
      </c>
      <c r="H1370" t="s">
        <v>2941</v>
      </c>
      <c r="I1370" t="s">
        <v>2942</v>
      </c>
    </row>
    <row r="1371" spans="1:9" hidden="1">
      <c r="A1371" t="s">
        <v>2937</v>
      </c>
      <c r="B1371" t="s">
        <v>3124</v>
      </c>
      <c r="C1371" s="31" t="s">
        <v>2694</v>
      </c>
      <c r="D1371" s="1">
        <f t="shared" si="21"/>
        <v>51</v>
      </c>
      <c r="E1371" t="s">
        <v>424</v>
      </c>
      <c r="F1371" s="31" t="s">
        <v>3315</v>
      </c>
      <c r="G1371" t="s">
        <v>3316</v>
      </c>
      <c r="H1371" t="s">
        <v>2941</v>
      </c>
      <c r="I1371" t="s">
        <v>2942</v>
      </c>
    </row>
    <row r="1372" spans="1:9" hidden="1">
      <c r="A1372" t="s">
        <v>2937</v>
      </c>
      <c r="B1372" t="s">
        <v>3124</v>
      </c>
      <c r="C1372" s="31" t="s">
        <v>2695</v>
      </c>
      <c r="D1372" s="1">
        <f t="shared" si="21"/>
        <v>51</v>
      </c>
      <c r="E1372" t="s">
        <v>240</v>
      </c>
      <c r="F1372" s="31" t="s">
        <v>3315</v>
      </c>
      <c r="G1372" t="s">
        <v>3316</v>
      </c>
      <c r="H1372" t="s">
        <v>2941</v>
      </c>
      <c r="I1372" t="s">
        <v>2942</v>
      </c>
    </row>
    <row r="1373" spans="1:9" hidden="1">
      <c r="A1373" t="s">
        <v>2937</v>
      </c>
      <c r="B1373" t="s">
        <v>3124</v>
      </c>
      <c r="C1373" s="31" t="s">
        <v>2696</v>
      </c>
      <c r="D1373" s="1">
        <f t="shared" si="21"/>
        <v>51</v>
      </c>
      <c r="E1373" t="s">
        <v>530</v>
      </c>
      <c r="F1373" s="31" t="s">
        <v>3315</v>
      </c>
      <c r="G1373" t="s">
        <v>3316</v>
      </c>
      <c r="H1373" t="s">
        <v>2941</v>
      </c>
      <c r="I1373" t="s">
        <v>2942</v>
      </c>
    </row>
    <row r="1374" spans="1:9" hidden="1">
      <c r="A1374" t="s">
        <v>2937</v>
      </c>
      <c r="B1374" t="s">
        <v>3124</v>
      </c>
      <c r="C1374" s="31" t="s">
        <v>2696</v>
      </c>
      <c r="D1374" s="1">
        <f t="shared" si="21"/>
        <v>51</v>
      </c>
      <c r="E1374" t="s">
        <v>530</v>
      </c>
      <c r="F1374" s="31" t="s">
        <v>3317</v>
      </c>
      <c r="G1374" t="s">
        <v>3318</v>
      </c>
      <c r="H1374" t="s">
        <v>2941</v>
      </c>
      <c r="I1374" t="s">
        <v>2942</v>
      </c>
    </row>
    <row r="1375" spans="1:9" hidden="1">
      <c r="A1375" t="s">
        <v>2937</v>
      </c>
      <c r="B1375" t="s">
        <v>3124</v>
      </c>
      <c r="C1375" s="31" t="s">
        <v>2697</v>
      </c>
      <c r="D1375" s="1">
        <f t="shared" si="21"/>
        <v>51</v>
      </c>
      <c r="E1375" t="s">
        <v>482</v>
      </c>
      <c r="F1375" s="31" t="s">
        <v>3315</v>
      </c>
      <c r="G1375" t="s">
        <v>3316</v>
      </c>
      <c r="H1375" t="s">
        <v>2941</v>
      </c>
      <c r="I1375" t="s">
        <v>2942</v>
      </c>
    </row>
    <row r="1376" spans="1:9" hidden="1">
      <c r="A1376" t="s">
        <v>2937</v>
      </c>
      <c r="B1376" t="s">
        <v>3124</v>
      </c>
      <c r="C1376" s="31" t="s">
        <v>2697</v>
      </c>
      <c r="D1376" s="1">
        <f t="shared" si="21"/>
        <v>51</v>
      </c>
      <c r="E1376" t="s">
        <v>482</v>
      </c>
      <c r="F1376" s="31" t="s">
        <v>3317</v>
      </c>
      <c r="G1376" t="s">
        <v>3318</v>
      </c>
      <c r="H1376" t="s">
        <v>2941</v>
      </c>
      <c r="I1376" t="s">
        <v>2942</v>
      </c>
    </row>
    <row r="1377" spans="1:9" hidden="1">
      <c r="A1377" t="s">
        <v>2937</v>
      </c>
      <c r="B1377" t="s">
        <v>3124</v>
      </c>
      <c r="C1377" s="31" t="s">
        <v>2698</v>
      </c>
      <c r="D1377" s="1">
        <f t="shared" si="21"/>
        <v>51</v>
      </c>
      <c r="E1377" t="s">
        <v>814</v>
      </c>
      <c r="F1377" s="31" t="s">
        <v>3315</v>
      </c>
      <c r="G1377" t="s">
        <v>3316</v>
      </c>
      <c r="H1377" t="s">
        <v>2941</v>
      </c>
      <c r="I1377" t="s">
        <v>2942</v>
      </c>
    </row>
    <row r="1378" spans="1:9" hidden="1">
      <c r="A1378" t="s">
        <v>2937</v>
      </c>
      <c r="B1378" t="s">
        <v>3124</v>
      </c>
      <c r="C1378" s="31" t="s">
        <v>2699</v>
      </c>
      <c r="D1378" s="1">
        <f t="shared" si="21"/>
        <v>51</v>
      </c>
      <c r="E1378" t="s">
        <v>720</v>
      </c>
      <c r="F1378" s="31" t="s">
        <v>3315</v>
      </c>
      <c r="G1378" t="s">
        <v>3316</v>
      </c>
      <c r="H1378" t="s">
        <v>2941</v>
      </c>
      <c r="I1378" t="s">
        <v>2942</v>
      </c>
    </row>
    <row r="1379" spans="1:9" hidden="1">
      <c r="A1379" t="s">
        <v>2937</v>
      </c>
      <c r="B1379" t="s">
        <v>3124</v>
      </c>
      <c r="C1379" s="31" t="s">
        <v>2699</v>
      </c>
      <c r="D1379" s="1">
        <f t="shared" si="21"/>
        <v>51</v>
      </c>
      <c r="E1379" t="s">
        <v>720</v>
      </c>
      <c r="F1379" s="31" t="s">
        <v>3303</v>
      </c>
      <c r="G1379" t="s">
        <v>3304</v>
      </c>
      <c r="H1379" t="s">
        <v>2941</v>
      </c>
      <c r="I1379" t="s">
        <v>2942</v>
      </c>
    </row>
    <row r="1380" spans="1:9" hidden="1">
      <c r="A1380" t="s">
        <v>2937</v>
      </c>
      <c r="B1380" t="s">
        <v>3124</v>
      </c>
      <c r="C1380" s="31" t="s">
        <v>2700</v>
      </c>
      <c r="D1380" s="1">
        <f t="shared" si="21"/>
        <v>51</v>
      </c>
      <c r="E1380" t="s">
        <v>782</v>
      </c>
      <c r="F1380" s="31" t="s">
        <v>3315</v>
      </c>
      <c r="G1380" t="s">
        <v>3316</v>
      </c>
      <c r="H1380" t="s">
        <v>2941</v>
      </c>
      <c r="I1380" t="s">
        <v>2942</v>
      </c>
    </row>
    <row r="1381" spans="1:9" hidden="1">
      <c r="A1381" t="s">
        <v>2937</v>
      </c>
      <c r="B1381" t="s">
        <v>3124</v>
      </c>
      <c r="C1381" s="31" t="s">
        <v>2701</v>
      </c>
      <c r="D1381" s="1">
        <f t="shared" si="21"/>
        <v>51</v>
      </c>
      <c r="E1381" t="s">
        <v>400</v>
      </c>
      <c r="F1381" s="31" t="s">
        <v>3315</v>
      </c>
      <c r="G1381" t="s">
        <v>3316</v>
      </c>
      <c r="H1381" t="s">
        <v>2941</v>
      </c>
      <c r="I1381" t="s">
        <v>2942</v>
      </c>
    </row>
    <row r="1382" spans="1:9" hidden="1">
      <c r="A1382" t="s">
        <v>2937</v>
      </c>
      <c r="B1382" t="s">
        <v>3124</v>
      </c>
      <c r="C1382" s="31" t="s">
        <v>2702</v>
      </c>
      <c r="D1382" s="1">
        <f t="shared" si="21"/>
        <v>51</v>
      </c>
      <c r="E1382" t="s">
        <v>838</v>
      </c>
      <c r="F1382" s="31" t="s">
        <v>3315</v>
      </c>
      <c r="G1382" t="s">
        <v>3316</v>
      </c>
      <c r="H1382" t="s">
        <v>2941</v>
      </c>
      <c r="I1382" t="s">
        <v>2942</v>
      </c>
    </row>
    <row r="1383" spans="1:9" hidden="1">
      <c r="A1383" t="s">
        <v>2937</v>
      </c>
      <c r="B1383" t="s">
        <v>2938</v>
      </c>
      <c r="C1383" s="31" t="s">
        <v>2702</v>
      </c>
      <c r="D1383" s="1">
        <f t="shared" si="21"/>
        <v>51</v>
      </c>
      <c r="E1383" t="s">
        <v>838</v>
      </c>
      <c r="F1383" s="31" t="s">
        <v>3303</v>
      </c>
      <c r="G1383" t="s">
        <v>3304</v>
      </c>
      <c r="H1383" t="s">
        <v>2941</v>
      </c>
      <c r="I1383" t="s">
        <v>2942</v>
      </c>
    </row>
    <row r="1384" spans="1:9" hidden="1">
      <c r="A1384" t="s">
        <v>2937</v>
      </c>
      <c r="B1384" t="s">
        <v>2938</v>
      </c>
      <c r="C1384" s="31" t="s">
        <v>2703</v>
      </c>
      <c r="D1384" s="1">
        <f t="shared" si="21"/>
        <v>51</v>
      </c>
      <c r="E1384" t="s">
        <v>10</v>
      </c>
      <c r="F1384" s="31" t="s">
        <v>3307</v>
      </c>
      <c r="G1384" t="s">
        <v>3308</v>
      </c>
      <c r="H1384" t="s">
        <v>2941</v>
      </c>
      <c r="I1384" t="s">
        <v>2942</v>
      </c>
    </row>
    <row r="1385" spans="1:9" hidden="1">
      <c r="A1385" t="s">
        <v>2937</v>
      </c>
      <c r="B1385" t="s">
        <v>2938</v>
      </c>
      <c r="C1385" s="31" t="s">
        <v>2704</v>
      </c>
      <c r="D1385" s="1">
        <f t="shared" si="21"/>
        <v>51</v>
      </c>
      <c r="E1385" t="s">
        <v>214</v>
      </c>
      <c r="F1385" s="31" t="s">
        <v>3307</v>
      </c>
      <c r="G1385" t="s">
        <v>3308</v>
      </c>
      <c r="H1385" t="s">
        <v>2941</v>
      </c>
      <c r="I1385" t="s">
        <v>2942</v>
      </c>
    </row>
    <row r="1386" spans="1:9" hidden="1">
      <c r="A1386" t="s">
        <v>2937</v>
      </c>
      <c r="B1386" t="s">
        <v>2938</v>
      </c>
      <c r="C1386" s="31" t="s">
        <v>2705</v>
      </c>
      <c r="D1386" s="1">
        <f t="shared" si="21"/>
        <v>51</v>
      </c>
      <c r="E1386" t="s">
        <v>966</v>
      </c>
      <c r="F1386" s="31" t="s">
        <v>3317</v>
      </c>
      <c r="G1386" t="s">
        <v>3318</v>
      </c>
      <c r="H1386" t="s">
        <v>2941</v>
      </c>
      <c r="I1386" t="s">
        <v>2942</v>
      </c>
    </row>
    <row r="1387" spans="1:9" hidden="1">
      <c r="A1387" t="s">
        <v>2937</v>
      </c>
      <c r="B1387" t="s">
        <v>2938</v>
      </c>
      <c r="C1387" s="31" t="s">
        <v>2706</v>
      </c>
      <c r="D1387" s="1">
        <f t="shared" si="21"/>
        <v>51</v>
      </c>
      <c r="E1387" t="s">
        <v>786</v>
      </c>
      <c r="F1387" s="31" t="s">
        <v>3317</v>
      </c>
      <c r="G1387" t="s">
        <v>3318</v>
      </c>
      <c r="H1387" t="s">
        <v>2941</v>
      </c>
      <c r="I1387" t="s">
        <v>2942</v>
      </c>
    </row>
    <row r="1388" spans="1:9" hidden="1">
      <c r="A1388" t="s">
        <v>2937</v>
      </c>
      <c r="B1388" t="s">
        <v>2938</v>
      </c>
      <c r="C1388" s="31" t="s">
        <v>2707</v>
      </c>
      <c r="D1388" s="1">
        <f t="shared" si="21"/>
        <v>51</v>
      </c>
      <c r="E1388" t="s">
        <v>12</v>
      </c>
      <c r="F1388" s="31" t="s">
        <v>3319</v>
      </c>
      <c r="G1388" t="s">
        <v>3320</v>
      </c>
      <c r="H1388" t="s">
        <v>2941</v>
      </c>
      <c r="I1388" t="s">
        <v>2942</v>
      </c>
    </row>
    <row r="1389" spans="1:9" hidden="1">
      <c r="A1389" t="s">
        <v>2937</v>
      </c>
      <c r="B1389" t="s">
        <v>2938</v>
      </c>
      <c r="C1389" s="31" t="s">
        <v>2708</v>
      </c>
      <c r="D1389" s="1">
        <f t="shared" si="21"/>
        <v>51</v>
      </c>
      <c r="E1389" t="s">
        <v>242</v>
      </c>
      <c r="F1389" s="31" t="s">
        <v>3307</v>
      </c>
      <c r="G1389" t="s">
        <v>3308</v>
      </c>
      <c r="H1389" t="s">
        <v>2941</v>
      </c>
      <c r="I1389" t="s">
        <v>2942</v>
      </c>
    </row>
    <row r="1390" spans="1:9" hidden="1">
      <c r="A1390" t="s">
        <v>2937</v>
      </c>
      <c r="B1390" t="s">
        <v>2938</v>
      </c>
      <c r="C1390" s="31" t="s">
        <v>2709</v>
      </c>
      <c r="D1390" s="1">
        <f t="shared" si="21"/>
        <v>51</v>
      </c>
      <c r="E1390" t="s">
        <v>760</v>
      </c>
      <c r="F1390" s="31" t="s">
        <v>3315</v>
      </c>
      <c r="G1390" t="s">
        <v>3316</v>
      </c>
      <c r="H1390" t="s">
        <v>2941</v>
      </c>
      <c r="I1390" t="s">
        <v>2942</v>
      </c>
    </row>
    <row r="1391" spans="1:9" hidden="1">
      <c r="A1391" t="s">
        <v>2937</v>
      </c>
      <c r="B1391" t="s">
        <v>2938</v>
      </c>
      <c r="C1391" s="31" t="s">
        <v>2709</v>
      </c>
      <c r="D1391" s="1">
        <f t="shared" si="21"/>
        <v>51</v>
      </c>
      <c r="E1391" t="s">
        <v>760</v>
      </c>
      <c r="F1391" s="31" t="s">
        <v>3303</v>
      </c>
      <c r="G1391" t="s">
        <v>3304</v>
      </c>
      <c r="H1391" t="s">
        <v>2941</v>
      </c>
      <c r="I1391" t="s">
        <v>2942</v>
      </c>
    </row>
    <row r="1392" spans="1:9" hidden="1">
      <c r="A1392" t="s">
        <v>2937</v>
      </c>
      <c r="B1392" t="s">
        <v>2938</v>
      </c>
      <c r="C1392" s="31" t="s">
        <v>2711</v>
      </c>
      <c r="D1392" s="1">
        <f t="shared" si="21"/>
        <v>51</v>
      </c>
      <c r="E1392" t="s">
        <v>466</v>
      </c>
      <c r="F1392" s="31" t="s">
        <v>3175</v>
      </c>
      <c r="G1392" t="s">
        <v>3176</v>
      </c>
      <c r="H1392" t="s">
        <v>2941</v>
      </c>
      <c r="I1392" t="s">
        <v>2942</v>
      </c>
    </row>
    <row r="1393" spans="1:9" hidden="1">
      <c r="A1393" t="s">
        <v>2937</v>
      </c>
      <c r="B1393" t="s">
        <v>2938</v>
      </c>
      <c r="C1393" s="31" t="s">
        <v>2713</v>
      </c>
      <c r="D1393" s="1">
        <f t="shared" si="21"/>
        <v>51</v>
      </c>
      <c r="E1393" t="s">
        <v>194</v>
      </c>
      <c r="F1393" s="31" t="s">
        <v>3315</v>
      </c>
      <c r="G1393" t="s">
        <v>3316</v>
      </c>
      <c r="H1393" t="s">
        <v>2941</v>
      </c>
      <c r="I1393" t="s">
        <v>2942</v>
      </c>
    </row>
    <row r="1394" spans="1:9" hidden="1">
      <c r="A1394" t="s">
        <v>2937</v>
      </c>
      <c r="B1394" t="s">
        <v>2938</v>
      </c>
      <c r="C1394" s="31" t="s">
        <v>2713</v>
      </c>
      <c r="D1394" s="1">
        <f t="shared" si="21"/>
        <v>51</v>
      </c>
      <c r="E1394" t="s">
        <v>194</v>
      </c>
      <c r="F1394" s="31" t="s">
        <v>3303</v>
      </c>
      <c r="G1394" t="s">
        <v>3304</v>
      </c>
      <c r="H1394" t="s">
        <v>2941</v>
      </c>
      <c r="I1394" t="s">
        <v>2942</v>
      </c>
    </row>
    <row r="1395" spans="1:9" hidden="1">
      <c r="A1395" t="s">
        <v>2937</v>
      </c>
      <c r="B1395" t="s">
        <v>2938</v>
      </c>
      <c r="C1395" s="31" t="s">
        <v>2714</v>
      </c>
      <c r="D1395" s="1">
        <f t="shared" si="21"/>
        <v>51</v>
      </c>
      <c r="E1395" t="s">
        <v>96</v>
      </c>
      <c r="F1395" s="31" t="s">
        <v>3315</v>
      </c>
      <c r="G1395" t="s">
        <v>3316</v>
      </c>
      <c r="H1395" t="s">
        <v>2941</v>
      </c>
      <c r="I1395" t="s">
        <v>2942</v>
      </c>
    </row>
    <row r="1396" spans="1:9" hidden="1">
      <c r="A1396" t="s">
        <v>2937</v>
      </c>
      <c r="B1396" t="s">
        <v>2938</v>
      </c>
      <c r="C1396" s="31" t="s">
        <v>2714</v>
      </c>
      <c r="D1396" s="1">
        <f t="shared" si="21"/>
        <v>51</v>
      </c>
      <c r="E1396" t="s">
        <v>96</v>
      </c>
      <c r="F1396" s="31" t="s">
        <v>3303</v>
      </c>
      <c r="G1396" t="s">
        <v>3304</v>
      </c>
      <c r="H1396" t="s">
        <v>2941</v>
      </c>
      <c r="I1396" t="s">
        <v>2942</v>
      </c>
    </row>
    <row r="1397" spans="1:9" hidden="1">
      <c r="A1397" t="s">
        <v>2937</v>
      </c>
      <c r="B1397" t="s">
        <v>2938</v>
      </c>
      <c r="C1397" s="31" t="s">
        <v>2715</v>
      </c>
      <c r="D1397" s="1">
        <f t="shared" si="21"/>
        <v>51</v>
      </c>
      <c r="E1397" t="s">
        <v>246</v>
      </c>
      <c r="F1397" s="31" t="s">
        <v>3307</v>
      </c>
      <c r="G1397" t="s">
        <v>3308</v>
      </c>
      <c r="H1397" t="s">
        <v>2941</v>
      </c>
      <c r="I1397" t="s">
        <v>2942</v>
      </c>
    </row>
    <row r="1398" spans="1:9" hidden="1">
      <c r="A1398" t="s">
        <v>2937</v>
      </c>
      <c r="B1398" t="s">
        <v>2938</v>
      </c>
      <c r="C1398" s="31" t="s">
        <v>2716</v>
      </c>
      <c r="D1398" s="1">
        <f t="shared" si="21"/>
        <v>51</v>
      </c>
      <c r="E1398" t="s">
        <v>638</v>
      </c>
      <c r="F1398" s="31" t="s">
        <v>3303</v>
      </c>
      <c r="G1398" t="s">
        <v>3304</v>
      </c>
      <c r="H1398" t="s">
        <v>2941</v>
      </c>
      <c r="I1398" t="s">
        <v>2942</v>
      </c>
    </row>
    <row r="1399" spans="1:9" hidden="1">
      <c r="A1399" t="s">
        <v>2937</v>
      </c>
      <c r="B1399" t="s">
        <v>2938</v>
      </c>
      <c r="C1399" s="31" t="s">
        <v>2719</v>
      </c>
      <c r="D1399" s="1">
        <f t="shared" si="21"/>
        <v>51</v>
      </c>
      <c r="E1399" t="s">
        <v>2718</v>
      </c>
      <c r="F1399" s="31" t="s">
        <v>3315</v>
      </c>
      <c r="G1399" t="s">
        <v>3316</v>
      </c>
      <c r="H1399" t="s">
        <v>2941</v>
      </c>
      <c r="I1399" t="s">
        <v>2942</v>
      </c>
    </row>
    <row r="1400" spans="1:9" hidden="1">
      <c r="A1400" t="s">
        <v>2937</v>
      </c>
      <c r="B1400" t="s">
        <v>2938</v>
      </c>
      <c r="C1400" s="31" t="s">
        <v>2719</v>
      </c>
      <c r="D1400" s="1">
        <f t="shared" si="21"/>
        <v>51</v>
      </c>
      <c r="E1400" t="s">
        <v>2718</v>
      </c>
      <c r="F1400" s="31" t="s">
        <v>3303</v>
      </c>
      <c r="G1400" t="s">
        <v>3304</v>
      </c>
      <c r="H1400" t="s">
        <v>2941</v>
      </c>
      <c r="I1400" t="s">
        <v>2942</v>
      </c>
    </row>
    <row r="1401" spans="1:9" hidden="1">
      <c r="A1401" t="s">
        <v>2937</v>
      </c>
      <c r="B1401" t="s">
        <v>2938</v>
      </c>
      <c r="C1401" s="31" t="s">
        <v>2719</v>
      </c>
      <c r="D1401" s="1">
        <f t="shared" si="21"/>
        <v>51</v>
      </c>
      <c r="E1401" t="s">
        <v>2718</v>
      </c>
      <c r="F1401" s="31" t="s">
        <v>3321</v>
      </c>
      <c r="G1401" t="s">
        <v>3322</v>
      </c>
      <c r="H1401" t="s">
        <v>2941</v>
      </c>
      <c r="I1401" t="s">
        <v>2942</v>
      </c>
    </row>
    <row r="1402" spans="1:9" hidden="1">
      <c r="A1402" t="s">
        <v>2937</v>
      </c>
      <c r="B1402" t="s">
        <v>2938</v>
      </c>
      <c r="C1402" s="31" t="s">
        <v>2720</v>
      </c>
      <c r="D1402" s="1">
        <f t="shared" si="21"/>
        <v>51</v>
      </c>
      <c r="E1402" t="s">
        <v>1492</v>
      </c>
      <c r="F1402" s="31" t="s">
        <v>3323</v>
      </c>
      <c r="G1402" t="s">
        <v>3324</v>
      </c>
      <c r="H1402" t="s">
        <v>2941</v>
      </c>
      <c r="I1402" t="s">
        <v>2942</v>
      </c>
    </row>
    <row r="1403" spans="1:9" hidden="1">
      <c r="A1403" t="s">
        <v>2937</v>
      </c>
      <c r="B1403" t="s">
        <v>2938</v>
      </c>
      <c r="C1403" s="31" t="s">
        <v>2720</v>
      </c>
      <c r="D1403" s="1">
        <f t="shared" si="21"/>
        <v>51</v>
      </c>
      <c r="E1403" t="s">
        <v>1492</v>
      </c>
      <c r="F1403" s="31" t="s">
        <v>3325</v>
      </c>
      <c r="G1403" t="s">
        <v>3326</v>
      </c>
      <c r="H1403" t="s">
        <v>2941</v>
      </c>
      <c r="I1403" t="s">
        <v>2942</v>
      </c>
    </row>
    <row r="1404" spans="1:9" hidden="1">
      <c r="A1404" t="s">
        <v>2937</v>
      </c>
      <c r="B1404" t="s">
        <v>2938</v>
      </c>
      <c r="C1404" s="31" t="s">
        <v>2720</v>
      </c>
      <c r="D1404" s="1">
        <f t="shared" si="21"/>
        <v>51</v>
      </c>
      <c r="E1404" t="s">
        <v>1492</v>
      </c>
      <c r="F1404" s="31" t="s">
        <v>3327</v>
      </c>
      <c r="G1404" t="s">
        <v>3328</v>
      </c>
      <c r="H1404" t="s">
        <v>2941</v>
      </c>
      <c r="I1404" t="s">
        <v>2942</v>
      </c>
    </row>
    <row r="1405" spans="1:9" hidden="1">
      <c r="A1405" t="s">
        <v>2937</v>
      </c>
      <c r="B1405" t="s">
        <v>2938</v>
      </c>
      <c r="C1405" s="31" t="s">
        <v>2720</v>
      </c>
      <c r="D1405" s="1">
        <f t="shared" si="21"/>
        <v>51</v>
      </c>
      <c r="E1405" t="s">
        <v>1492</v>
      </c>
      <c r="F1405" s="31" t="s">
        <v>3329</v>
      </c>
      <c r="G1405" t="s">
        <v>3330</v>
      </c>
      <c r="H1405" t="s">
        <v>2941</v>
      </c>
      <c r="I1405" t="s">
        <v>2942</v>
      </c>
    </row>
    <row r="1406" spans="1:9" hidden="1">
      <c r="A1406" t="s">
        <v>2937</v>
      </c>
      <c r="B1406" t="s">
        <v>2938</v>
      </c>
      <c r="C1406" s="31" t="s">
        <v>2720</v>
      </c>
      <c r="D1406" s="1">
        <f t="shared" si="21"/>
        <v>51</v>
      </c>
      <c r="E1406" t="s">
        <v>1492</v>
      </c>
      <c r="F1406" s="31" t="s">
        <v>3331</v>
      </c>
      <c r="G1406" t="s">
        <v>3332</v>
      </c>
      <c r="H1406" t="s">
        <v>2941</v>
      </c>
      <c r="I1406" t="s">
        <v>2942</v>
      </c>
    </row>
    <row r="1407" spans="1:9" hidden="1">
      <c r="A1407" t="s">
        <v>2937</v>
      </c>
      <c r="B1407" t="s">
        <v>2938</v>
      </c>
      <c r="C1407" s="31" t="s">
        <v>2720</v>
      </c>
      <c r="D1407" s="1">
        <f t="shared" si="21"/>
        <v>51</v>
      </c>
      <c r="E1407" t="s">
        <v>1492</v>
      </c>
      <c r="F1407" s="31" t="s">
        <v>3333</v>
      </c>
      <c r="G1407" t="s">
        <v>3334</v>
      </c>
      <c r="H1407" t="s">
        <v>2941</v>
      </c>
      <c r="I1407" t="s">
        <v>2942</v>
      </c>
    </row>
    <row r="1408" spans="1:9" hidden="1">
      <c r="A1408" t="s">
        <v>2937</v>
      </c>
      <c r="B1408" t="s">
        <v>2938</v>
      </c>
      <c r="C1408" s="31" t="s">
        <v>2720</v>
      </c>
      <c r="D1408" s="1">
        <f t="shared" si="21"/>
        <v>51</v>
      </c>
      <c r="E1408" t="s">
        <v>1492</v>
      </c>
      <c r="F1408" s="31" t="s">
        <v>3335</v>
      </c>
      <c r="G1408" t="s">
        <v>3336</v>
      </c>
      <c r="H1408" t="s">
        <v>2941</v>
      </c>
      <c r="I1408" t="s">
        <v>2942</v>
      </c>
    </row>
    <row r="1409" spans="1:9" hidden="1">
      <c r="A1409" t="s">
        <v>2937</v>
      </c>
      <c r="B1409" t="s">
        <v>2938</v>
      </c>
      <c r="C1409" s="31" t="s">
        <v>2720</v>
      </c>
      <c r="D1409" s="1">
        <f t="shared" si="21"/>
        <v>51</v>
      </c>
      <c r="E1409" t="s">
        <v>1492</v>
      </c>
      <c r="F1409" s="31" t="s">
        <v>3337</v>
      </c>
      <c r="G1409" t="s">
        <v>3338</v>
      </c>
      <c r="H1409" t="s">
        <v>2941</v>
      </c>
      <c r="I1409" t="s">
        <v>2942</v>
      </c>
    </row>
    <row r="1410" spans="1:9" hidden="1">
      <c r="A1410" t="s">
        <v>2937</v>
      </c>
      <c r="B1410" t="s">
        <v>2938</v>
      </c>
      <c r="C1410" s="31" t="s">
        <v>2721</v>
      </c>
      <c r="D1410" s="1">
        <f t="shared" si="21"/>
        <v>51</v>
      </c>
      <c r="E1410" t="s">
        <v>996</v>
      </c>
      <c r="F1410" s="31" t="s">
        <v>3325</v>
      </c>
      <c r="G1410" t="s">
        <v>3326</v>
      </c>
      <c r="H1410" t="s">
        <v>2941</v>
      </c>
      <c r="I1410" t="s">
        <v>2942</v>
      </c>
    </row>
    <row r="1411" spans="1:9" hidden="1">
      <c r="A1411" t="s">
        <v>2937</v>
      </c>
      <c r="B1411" t="s">
        <v>2938</v>
      </c>
      <c r="C1411" s="31" t="s">
        <v>2721</v>
      </c>
      <c r="D1411" s="1">
        <f t="shared" si="21"/>
        <v>51</v>
      </c>
      <c r="E1411" t="s">
        <v>996</v>
      </c>
      <c r="F1411" s="31" t="s">
        <v>3329</v>
      </c>
      <c r="G1411" t="s">
        <v>3330</v>
      </c>
      <c r="H1411" t="s">
        <v>2941</v>
      </c>
      <c r="I1411" t="s">
        <v>2942</v>
      </c>
    </row>
    <row r="1412" spans="1:9" hidden="1">
      <c r="A1412" t="s">
        <v>2937</v>
      </c>
      <c r="B1412" t="s">
        <v>2938</v>
      </c>
      <c r="C1412" s="31" t="s">
        <v>2721</v>
      </c>
      <c r="D1412" s="1">
        <f t="shared" ref="D1412:D1475" si="22">VALUE(LEFT(C1412,2))</f>
        <v>51</v>
      </c>
      <c r="E1412" t="s">
        <v>996</v>
      </c>
      <c r="F1412" s="31" t="s">
        <v>3333</v>
      </c>
      <c r="G1412" t="s">
        <v>3334</v>
      </c>
      <c r="H1412" t="s">
        <v>2941</v>
      </c>
      <c r="I1412" t="s">
        <v>2942</v>
      </c>
    </row>
    <row r="1413" spans="1:9" hidden="1">
      <c r="A1413" t="s">
        <v>2937</v>
      </c>
      <c r="B1413" t="s">
        <v>2938</v>
      </c>
      <c r="C1413" s="31" t="s">
        <v>2721</v>
      </c>
      <c r="D1413" s="1">
        <f t="shared" si="22"/>
        <v>51</v>
      </c>
      <c r="E1413" t="s">
        <v>996</v>
      </c>
      <c r="F1413" s="31" t="s">
        <v>3337</v>
      </c>
      <c r="G1413" t="s">
        <v>3338</v>
      </c>
      <c r="H1413" t="s">
        <v>2941</v>
      </c>
      <c r="I1413" t="s">
        <v>2942</v>
      </c>
    </row>
    <row r="1414" spans="1:9" hidden="1">
      <c r="A1414" t="s">
        <v>2937</v>
      </c>
      <c r="B1414" t="s">
        <v>2938</v>
      </c>
      <c r="C1414" s="31" t="s">
        <v>2722</v>
      </c>
      <c r="D1414" s="1">
        <f t="shared" si="22"/>
        <v>51</v>
      </c>
      <c r="E1414" t="s">
        <v>1180</v>
      </c>
      <c r="F1414" s="31" t="s">
        <v>3307</v>
      </c>
      <c r="G1414" t="s">
        <v>3308</v>
      </c>
      <c r="H1414" t="s">
        <v>2941</v>
      </c>
      <c r="I1414" t="s">
        <v>2942</v>
      </c>
    </row>
    <row r="1415" spans="1:9" hidden="1">
      <c r="A1415" t="s">
        <v>2937</v>
      </c>
      <c r="B1415" t="s">
        <v>2938</v>
      </c>
      <c r="C1415" s="31" t="s">
        <v>2723</v>
      </c>
      <c r="D1415" s="1">
        <f t="shared" si="22"/>
        <v>51</v>
      </c>
      <c r="E1415" t="s">
        <v>898</v>
      </c>
      <c r="F1415" s="31" t="s">
        <v>3307</v>
      </c>
      <c r="G1415" t="s">
        <v>3308</v>
      </c>
      <c r="H1415" t="s">
        <v>2941</v>
      </c>
      <c r="I1415" t="s">
        <v>2942</v>
      </c>
    </row>
    <row r="1416" spans="1:9" hidden="1">
      <c r="A1416" t="s">
        <v>2937</v>
      </c>
      <c r="B1416" t="s">
        <v>2938</v>
      </c>
      <c r="C1416" s="31" t="s">
        <v>2724</v>
      </c>
      <c r="D1416" s="1">
        <f t="shared" si="22"/>
        <v>51</v>
      </c>
      <c r="E1416" t="s">
        <v>576</v>
      </c>
      <c r="F1416" s="31" t="s">
        <v>3307</v>
      </c>
      <c r="G1416" t="s">
        <v>3308</v>
      </c>
      <c r="H1416" t="s">
        <v>2941</v>
      </c>
      <c r="I1416" t="s">
        <v>2942</v>
      </c>
    </row>
    <row r="1417" spans="1:9" hidden="1">
      <c r="A1417" t="s">
        <v>2937</v>
      </c>
      <c r="B1417" t="s">
        <v>2938</v>
      </c>
      <c r="C1417" s="31" t="s">
        <v>2725</v>
      </c>
      <c r="D1417" s="1">
        <f t="shared" si="22"/>
        <v>51</v>
      </c>
      <c r="E1417" t="s">
        <v>942</v>
      </c>
      <c r="F1417" s="31" t="s">
        <v>3307</v>
      </c>
      <c r="G1417" t="s">
        <v>3308</v>
      </c>
      <c r="H1417" t="s">
        <v>2941</v>
      </c>
      <c r="I1417" t="s">
        <v>2942</v>
      </c>
    </row>
    <row r="1418" spans="1:9" hidden="1">
      <c r="A1418" t="s">
        <v>2937</v>
      </c>
      <c r="B1418" t="s">
        <v>2938</v>
      </c>
      <c r="C1418" s="31" t="s">
        <v>2726</v>
      </c>
      <c r="D1418" s="1">
        <f t="shared" si="22"/>
        <v>51</v>
      </c>
      <c r="E1418" t="s">
        <v>1304</v>
      </c>
      <c r="F1418" s="31" t="s">
        <v>3339</v>
      </c>
      <c r="G1418" t="s">
        <v>3340</v>
      </c>
      <c r="H1418" t="s">
        <v>2941</v>
      </c>
      <c r="I1418" t="s">
        <v>2942</v>
      </c>
    </row>
    <row r="1419" spans="1:9" hidden="1">
      <c r="A1419" t="s">
        <v>2937</v>
      </c>
      <c r="B1419" t="s">
        <v>2938</v>
      </c>
      <c r="C1419" s="31" t="s">
        <v>2727</v>
      </c>
      <c r="D1419" s="1">
        <f t="shared" si="22"/>
        <v>51</v>
      </c>
      <c r="E1419" t="s">
        <v>794</v>
      </c>
      <c r="F1419" s="31" t="s">
        <v>3339</v>
      </c>
      <c r="G1419" t="s">
        <v>3340</v>
      </c>
      <c r="H1419" t="s">
        <v>2941</v>
      </c>
      <c r="I1419" t="s">
        <v>2942</v>
      </c>
    </row>
    <row r="1420" spans="1:9" hidden="1">
      <c r="A1420" t="s">
        <v>2937</v>
      </c>
      <c r="B1420" t="s">
        <v>2938</v>
      </c>
      <c r="C1420" s="31" t="s">
        <v>2730</v>
      </c>
      <c r="D1420" s="1">
        <f t="shared" si="22"/>
        <v>51</v>
      </c>
      <c r="E1420" t="s">
        <v>158</v>
      </c>
      <c r="F1420" s="31" t="s">
        <v>3307</v>
      </c>
      <c r="G1420" t="s">
        <v>3308</v>
      </c>
      <c r="H1420" t="s">
        <v>2941</v>
      </c>
      <c r="I1420" t="s">
        <v>2942</v>
      </c>
    </row>
    <row r="1421" spans="1:9" hidden="1">
      <c r="A1421" t="s">
        <v>2937</v>
      </c>
      <c r="B1421" t="s">
        <v>2938</v>
      </c>
      <c r="C1421" s="31" t="s">
        <v>2731</v>
      </c>
      <c r="D1421" s="1">
        <f t="shared" si="22"/>
        <v>51</v>
      </c>
      <c r="E1421" t="s">
        <v>610</v>
      </c>
      <c r="F1421" s="31" t="s">
        <v>3307</v>
      </c>
      <c r="G1421" t="s">
        <v>3308</v>
      </c>
      <c r="H1421" t="s">
        <v>2941</v>
      </c>
      <c r="I1421" t="s">
        <v>2942</v>
      </c>
    </row>
    <row r="1422" spans="1:9" hidden="1">
      <c r="A1422" t="s">
        <v>2937</v>
      </c>
      <c r="B1422" t="s">
        <v>2938</v>
      </c>
      <c r="C1422" s="31" t="s">
        <v>2732</v>
      </c>
      <c r="D1422" s="1">
        <f t="shared" si="22"/>
        <v>51</v>
      </c>
      <c r="E1422" t="s">
        <v>1448</v>
      </c>
      <c r="F1422" s="31" t="s">
        <v>3307</v>
      </c>
      <c r="G1422" t="s">
        <v>3308</v>
      </c>
      <c r="H1422" t="s">
        <v>2941</v>
      </c>
      <c r="I1422" t="s">
        <v>2942</v>
      </c>
    </row>
    <row r="1423" spans="1:9" hidden="1">
      <c r="A1423" t="s">
        <v>2937</v>
      </c>
      <c r="B1423" t="s">
        <v>2938</v>
      </c>
      <c r="C1423" s="31" t="s">
        <v>2733</v>
      </c>
      <c r="D1423" s="1">
        <f t="shared" si="22"/>
        <v>51</v>
      </c>
      <c r="E1423" t="s">
        <v>580</v>
      </c>
      <c r="F1423" s="31" t="s">
        <v>3307</v>
      </c>
      <c r="G1423" t="s">
        <v>3308</v>
      </c>
      <c r="H1423" t="s">
        <v>2941</v>
      </c>
      <c r="I1423" t="s">
        <v>2942</v>
      </c>
    </row>
    <row r="1424" spans="1:9" hidden="1">
      <c r="A1424" t="s">
        <v>2937</v>
      </c>
      <c r="B1424" t="s">
        <v>2938</v>
      </c>
      <c r="C1424" s="31" t="s">
        <v>2734</v>
      </c>
      <c r="D1424" s="1">
        <f t="shared" si="22"/>
        <v>51</v>
      </c>
      <c r="E1424" t="s">
        <v>90</v>
      </c>
      <c r="F1424" s="31" t="s">
        <v>3307</v>
      </c>
      <c r="G1424" t="s">
        <v>3308</v>
      </c>
      <c r="H1424" t="s">
        <v>2941</v>
      </c>
      <c r="I1424" t="s">
        <v>2942</v>
      </c>
    </row>
    <row r="1425" spans="1:9" hidden="1">
      <c r="A1425" t="s">
        <v>2937</v>
      </c>
      <c r="B1425" t="s">
        <v>2938</v>
      </c>
      <c r="C1425" s="31" t="s">
        <v>2735</v>
      </c>
      <c r="D1425" s="1">
        <f t="shared" si="22"/>
        <v>51</v>
      </c>
      <c r="E1425" t="s">
        <v>1532</v>
      </c>
      <c r="F1425" s="31" t="s">
        <v>3341</v>
      </c>
      <c r="G1425" t="s">
        <v>3342</v>
      </c>
      <c r="H1425" t="s">
        <v>2941</v>
      </c>
      <c r="I1425" t="s">
        <v>2942</v>
      </c>
    </row>
    <row r="1426" spans="1:9" hidden="1">
      <c r="A1426" t="s">
        <v>2937</v>
      </c>
      <c r="B1426" t="s">
        <v>2938</v>
      </c>
      <c r="C1426" s="31" t="s">
        <v>2736</v>
      </c>
      <c r="D1426" s="1">
        <f t="shared" si="22"/>
        <v>51</v>
      </c>
      <c r="E1426" t="s">
        <v>1006</v>
      </c>
      <c r="F1426" s="31" t="s">
        <v>3343</v>
      </c>
      <c r="G1426" t="s">
        <v>3344</v>
      </c>
      <c r="H1426" t="s">
        <v>2941</v>
      </c>
      <c r="I1426" t="s">
        <v>2942</v>
      </c>
    </row>
    <row r="1427" spans="1:9" hidden="1">
      <c r="A1427" t="s">
        <v>2937</v>
      </c>
      <c r="B1427" t="s">
        <v>2938</v>
      </c>
      <c r="C1427" s="31" t="s">
        <v>2739</v>
      </c>
      <c r="D1427" s="1">
        <f t="shared" si="22"/>
        <v>51</v>
      </c>
      <c r="E1427" t="s">
        <v>2738</v>
      </c>
      <c r="F1427" s="31" t="s">
        <v>3307</v>
      </c>
      <c r="G1427" t="s">
        <v>3308</v>
      </c>
      <c r="H1427" t="s">
        <v>2941</v>
      </c>
      <c r="I1427" t="s">
        <v>2942</v>
      </c>
    </row>
    <row r="1428" spans="1:9" hidden="1">
      <c r="A1428" t="s">
        <v>2937</v>
      </c>
      <c r="B1428" t="s">
        <v>2938</v>
      </c>
      <c r="C1428" s="31" t="s">
        <v>2740</v>
      </c>
      <c r="D1428" s="1">
        <f t="shared" si="22"/>
        <v>51</v>
      </c>
      <c r="E1428" t="s">
        <v>516</v>
      </c>
      <c r="F1428" s="31" t="s">
        <v>3345</v>
      </c>
      <c r="G1428" t="s">
        <v>3346</v>
      </c>
      <c r="H1428" t="s">
        <v>2941</v>
      </c>
      <c r="I1428" t="s">
        <v>2942</v>
      </c>
    </row>
    <row r="1429" spans="1:9" hidden="1">
      <c r="A1429" t="s">
        <v>2937</v>
      </c>
      <c r="B1429" t="s">
        <v>2938</v>
      </c>
      <c r="C1429" s="31" t="s">
        <v>2741</v>
      </c>
      <c r="D1429" s="1">
        <f t="shared" si="22"/>
        <v>51</v>
      </c>
      <c r="E1429" t="s">
        <v>748</v>
      </c>
      <c r="F1429" s="31" t="s">
        <v>3347</v>
      </c>
      <c r="G1429" t="s">
        <v>3348</v>
      </c>
      <c r="H1429" t="s">
        <v>2941</v>
      </c>
      <c r="I1429" t="s">
        <v>2942</v>
      </c>
    </row>
    <row r="1430" spans="1:9" hidden="1">
      <c r="A1430" t="s">
        <v>2937</v>
      </c>
      <c r="B1430" t="s">
        <v>2938</v>
      </c>
      <c r="C1430" s="31" t="s">
        <v>2742</v>
      </c>
      <c r="D1430" s="1">
        <f t="shared" si="22"/>
        <v>51</v>
      </c>
      <c r="E1430" t="s">
        <v>722</v>
      </c>
      <c r="F1430" s="31" t="s">
        <v>3345</v>
      </c>
      <c r="G1430" t="s">
        <v>3346</v>
      </c>
      <c r="H1430" t="s">
        <v>2941</v>
      </c>
      <c r="I1430" t="s">
        <v>2942</v>
      </c>
    </row>
    <row r="1431" spans="1:9" hidden="1">
      <c r="A1431" t="s">
        <v>2937</v>
      </c>
      <c r="B1431" t="s">
        <v>2938</v>
      </c>
      <c r="C1431" s="31" t="s">
        <v>2742</v>
      </c>
      <c r="D1431" s="1">
        <f t="shared" si="22"/>
        <v>51</v>
      </c>
      <c r="E1431" t="s">
        <v>722</v>
      </c>
      <c r="F1431" s="31" t="s">
        <v>3349</v>
      </c>
      <c r="G1431" t="s">
        <v>3350</v>
      </c>
      <c r="H1431" t="s">
        <v>2941</v>
      </c>
      <c r="I1431" t="s">
        <v>2942</v>
      </c>
    </row>
    <row r="1432" spans="1:9" hidden="1">
      <c r="A1432" t="s">
        <v>2937</v>
      </c>
      <c r="B1432" t="s">
        <v>2938</v>
      </c>
      <c r="C1432" s="31" t="s">
        <v>2743</v>
      </c>
      <c r="D1432" s="1">
        <f t="shared" si="22"/>
        <v>51</v>
      </c>
      <c r="E1432" t="s">
        <v>682</v>
      </c>
      <c r="F1432" s="31" t="s">
        <v>3345</v>
      </c>
      <c r="G1432" t="s">
        <v>3346</v>
      </c>
      <c r="H1432" t="s">
        <v>2941</v>
      </c>
      <c r="I1432" t="s">
        <v>2942</v>
      </c>
    </row>
    <row r="1433" spans="1:9" hidden="1">
      <c r="A1433" t="s">
        <v>2937</v>
      </c>
      <c r="B1433" t="s">
        <v>2938</v>
      </c>
      <c r="C1433" s="31" t="s">
        <v>2744</v>
      </c>
      <c r="D1433" s="1">
        <f t="shared" si="22"/>
        <v>51</v>
      </c>
      <c r="E1433" t="s">
        <v>290</v>
      </c>
      <c r="F1433" s="31" t="s">
        <v>3345</v>
      </c>
      <c r="G1433" t="s">
        <v>3346</v>
      </c>
      <c r="H1433" t="s">
        <v>2941</v>
      </c>
      <c r="I1433" t="s">
        <v>2942</v>
      </c>
    </row>
    <row r="1434" spans="1:9" hidden="1">
      <c r="A1434" t="s">
        <v>2937</v>
      </c>
      <c r="B1434" t="s">
        <v>2938</v>
      </c>
      <c r="C1434" s="31" t="s">
        <v>2745</v>
      </c>
      <c r="D1434" s="1">
        <f t="shared" si="22"/>
        <v>51</v>
      </c>
      <c r="E1434" t="s">
        <v>346</v>
      </c>
      <c r="F1434" s="31" t="s">
        <v>3351</v>
      </c>
      <c r="G1434" t="s">
        <v>3352</v>
      </c>
      <c r="H1434" t="s">
        <v>2941</v>
      </c>
      <c r="I1434" t="s">
        <v>2942</v>
      </c>
    </row>
    <row r="1435" spans="1:9" hidden="1">
      <c r="A1435" t="s">
        <v>2937</v>
      </c>
      <c r="B1435" t="s">
        <v>2938</v>
      </c>
      <c r="C1435" s="31" t="s">
        <v>2745</v>
      </c>
      <c r="D1435" s="1">
        <f t="shared" si="22"/>
        <v>51</v>
      </c>
      <c r="E1435" t="s">
        <v>346</v>
      </c>
      <c r="F1435" s="31" t="s">
        <v>3345</v>
      </c>
      <c r="G1435" t="s">
        <v>3346</v>
      </c>
      <c r="H1435" t="s">
        <v>2941</v>
      </c>
      <c r="I1435" t="s">
        <v>2942</v>
      </c>
    </row>
    <row r="1436" spans="1:9" hidden="1">
      <c r="A1436" t="s">
        <v>2937</v>
      </c>
      <c r="B1436" t="s">
        <v>2938</v>
      </c>
      <c r="C1436" s="31" t="s">
        <v>2748</v>
      </c>
      <c r="D1436" s="1">
        <f t="shared" si="22"/>
        <v>51</v>
      </c>
      <c r="E1436" t="s">
        <v>2747</v>
      </c>
      <c r="F1436" s="31" t="s">
        <v>3351</v>
      </c>
      <c r="G1436" t="s">
        <v>3352</v>
      </c>
      <c r="H1436" t="s">
        <v>2941</v>
      </c>
      <c r="I1436" t="s">
        <v>2942</v>
      </c>
    </row>
    <row r="1437" spans="1:9" hidden="1">
      <c r="A1437" t="s">
        <v>2937</v>
      </c>
      <c r="B1437" t="s">
        <v>2938</v>
      </c>
      <c r="C1437" s="31" t="s">
        <v>2748</v>
      </c>
      <c r="D1437" s="1">
        <f t="shared" si="22"/>
        <v>51</v>
      </c>
      <c r="E1437" t="s">
        <v>2747</v>
      </c>
      <c r="F1437" s="31" t="s">
        <v>3347</v>
      </c>
      <c r="G1437" t="s">
        <v>3348</v>
      </c>
      <c r="H1437" t="s">
        <v>2941</v>
      </c>
      <c r="I1437" t="s">
        <v>2942</v>
      </c>
    </row>
    <row r="1438" spans="1:9" hidden="1">
      <c r="A1438" t="s">
        <v>2937</v>
      </c>
      <c r="B1438" t="s">
        <v>2938</v>
      </c>
      <c r="C1438" s="31" t="s">
        <v>2748</v>
      </c>
      <c r="D1438" s="1">
        <f t="shared" si="22"/>
        <v>51</v>
      </c>
      <c r="E1438" t="s">
        <v>2747</v>
      </c>
      <c r="F1438" s="31" t="s">
        <v>3345</v>
      </c>
      <c r="G1438" t="s">
        <v>3346</v>
      </c>
      <c r="H1438" t="s">
        <v>2941</v>
      </c>
      <c r="I1438" t="s">
        <v>2942</v>
      </c>
    </row>
    <row r="1439" spans="1:9" hidden="1">
      <c r="A1439" t="s">
        <v>2937</v>
      </c>
      <c r="B1439" t="s">
        <v>2938</v>
      </c>
      <c r="C1439" s="31" t="s">
        <v>2748</v>
      </c>
      <c r="D1439" s="1">
        <f t="shared" si="22"/>
        <v>51</v>
      </c>
      <c r="E1439" t="s">
        <v>2747</v>
      </c>
      <c r="F1439" s="31" t="s">
        <v>3349</v>
      </c>
      <c r="G1439" t="s">
        <v>3350</v>
      </c>
      <c r="H1439" t="s">
        <v>2941</v>
      </c>
      <c r="I1439" t="s">
        <v>2942</v>
      </c>
    </row>
    <row r="1440" spans="1:9" hidden="1">
      <c r="A1440" t="s">
        <v>2937</v>
      </c>
      <c r="B1440" t="s">
        <v>2938</v>
      </c>
      <c r="C1440" s="31" t="s">
        <v>2748</v>
      </c>
      <c r="D1440" s="1">
        <f t="shared" si="22"/>
        <v>51</v>
      </c>
      <c r="E1440" t="s">
        <v>2747</v>
      </c>
      <c r="F1440" s="31" t="s">
        <v>3353</v>
      </c>
      <c r="G1440" t="s">
        <v>3354</v>
      </c>
      <c r="H1440" t="s">
        <v>2941</v>
      </c>
      <c r="I1440" t="s">
        <v>2942</v>
      </c>
    </row>
    <row r="1441" spans="1:9" hidden="1">
      <c r="A1441" t="s">
        <v>2937</v>
      </c>
      <c r="B1441" t="s">
        <v>3124</v>
      </c>
      <c r="C1441" s="31" t="s">
        <v>2752</v>
      </c>
      <c r="D1441" s="1">
        <f t="shared" si="22"/>
        <v>51</v>
      </c>
      <c r="E1441" t="s">
        <v>156</v>
      </c>
      <c r="F1441" s="31" t="s">
        <v>3307</v>
      </c>
      <c r="G1441" t="s">
        <v>3308</v>
      </c>
      <c r="H1441" t="s">
        <v>2941</v>
      </c>
      <c r="I1441" t="s">
        <v>2942</v>
      </c>
    </row>
    <row r="1442" spans="1:9" hidden="1">
      <c r="A1442" t="s">
        <v>2937</v>
      </c>
      <c r="B1442" t="s">
        <v>2938</v>
      </c>
      <c r="C1442" s="31" t="s">
        <v>2754</v>
      </c>
      <c r="D1442" s="1">
        <f t="shared" si="22"/>
        <v>51</v>
      </c>
      <c r="E1442" t="s">
        <v>144</v>
      </c>
      <c r="F1442" s="31" t="s">
        <v>3355</v>
      </c>
      <c r="G1442" t="s">
        <v>3356</v>
      </c>
      <c r="H1442" t="s">
        <v>2941</v>
      </c>
      <c r="I1442" t="s">
        <v>2942</v>
      </c>
    </row>
    <row r="1443" spans="1:9" hidden="1">
      <c r="A1443" t="s">
        <v>2937</v>
      </c>
      <c r="B1443" t="s">
        <v>2957</v>
      </c>
      <c r="C1443" s="31" t="s">
        <v>2754</v>
      </c>
      <c r="D1443" s="1">
        <f t="shared" si="22"/>
        <v>51</v>
      </c>
      <c r="E1443" t="s">
        <v>144</v>
      </c>
      <c r="F1443" s="31" t="s">
        <v>3357</v>
      </c>
      <c r="G1443" t="s">
        <v>3358</v>
      </c>
      <c r="H1443" t="s">
        <v>2941</v>
      </c>
      <c r="I1443" t="s">
        <v>2942</v>
      </c>
    </row>
    <row r="1444" spans="1:9" hidden="1">
      <c r="A1444" t="s">
        <v>2937</v>
      </c>
      <c r="B1444" t="s">
        <v>2938</v>
      </c>
      <c r="C1444" s="31" t="s">
        <v>2760</v>
      </c>
      <c r="D1444" s="1">
        <f t="shared" si="22"/>
        <v>51</v>
      </c>
      <c r="E1444" t="s">
        <v>86</v>
      </c>
      <c r="F1444" s="31" t="s">
        <v>3355</v>
      </c>
      <c r="G1444" t="s">
        <v>3356</v>
      </c>
      <c r="H1444" t="s">
        <v>2941</v>
      </c>
      <c r="I1444" t="s">
        <v>2942</v>
      </c>
    </row>
    <row r="1445" spans="1:9" hidden="1">
      <c r="A1445" t="s">
        <v>2937</v>
      </c>
      <c r="B1445" t="s">
        <v>2938</v>
      </c>
      <c r="C1445" s="31" t="s">
        <v>2760</v>
      </c>
      <c r="D1445" s="1">
        <f t="shared" si="22"/>
        <v>51</v>
      </c>
      <c r="E1445" t="s">
        <v>86</v>
      </c>
      <c r="F1445" s="31" t="s">
        <v>3357</v>
      </c>
      <c r="G1445" t="s">
        <v>3358</v>
      </c>
      <c r="H1445" t="s">
        <v>2941</v>
      </c>
      <c r="I1445" t="s">
        <v>2942</v>
      </c>
    </row>
    <row r="1446" spans="1:9" hidden="1">
      <c r="A1446" t="s">
        <v>2937</v>
      </c>
      <c r="B1446" t="s">
        <v>2938</v>
      </c>
      <c r="C1446" s="31" t="s">
        <v>2761</v>
      </c>
      <c r="D1446" s="1">
        <f t="shared" si="22"/>
        <v>51</v>
      </c>
      <c r="E1446" t="s">
        <v>248</v>
      </c>
      <c r="F1446" s="31" t="s">
        <v>3311</v>
      </c>
      <c r="G1446" t="s">
        <v>3312</v>
      </c>
      <c r="H1446" t="s">
        <v>2941</v>
      </c>
      <c r="I1446" t="s">
        <v>2942</v>
      </c>
    </row>
    <row r="1447" spans="1:9" hidden="1">
      <c r="A1447" t="s">
        <v>2937</v>
      </c>
      <c r="B1447" t="s">
        <v>2938</v>
      </c>
      <c r="C1447" s="31" t="s">
        <v>2761</v>
      </c>
      <c r="D1447" s="1">
        <f t="shared" si="22"/>
        <v>51</v>
      </c>
      <c r="E1447" t="s">
        <v>248</v>
      </c>
      <c r="F1447" s="31" t="s">
        <v>3359</v>
      </c>
      <c r="G1447" t="s">
        <v>3360</v>
      </c>
      <c r="H1447" t="s">
        <v>2941</v>
      </c>
      <c r="I1447" t="s">
        <v>2942</v>
      </c>
    </row>
    <row r="1448" spans="1:9" hidden="1">
      <c r="A1448" t="s">
        <v>2937</v>
      </c>
      <c r="B1448" t="s">
        <v>2938</v>
      </c>
      <c r="C1448" s="31" t="s">
        <v>2761</v>
      </c>
      <c r="D1448" s="1">
        <f t="shared" si="22"/>
        <v>51</v>
      </c>
      <c r="E1448" t="s">
        <v>248</v>
      </c>
      <c r="F1448" s="31" t="s">
        <v>3313</v>
      </c>
      <c r="G1448" t="s">
        <v>3314</v>
      </c>
      <c r="H1448" t="s">
        <v>2941</v>
      </c>
      <c r="I1448" t="s">
        <v>2942</v>
      </c>
    </row>
    <row r="1449" spans="1:9" hidden="1">
      <c r="A1449" t="s">
        <v>2937</v>
      </c>
      <c r="B1449" t="s">
        <v>2938</v>
      </c>
      <c r="C1449" s="31" t="s">
        <v>2762</v>
      </c>
      <c r="D1449" s="1">
        <f t="shared" si="22"/>
        <v>51</v>
      </c>
      <c r="E1449" t="s">
        <v>492</v>
      </c>
      <c r="F1449" s="31" t="s">
        <v>3307</v>
      </c>
      <c r="G1449" t="s">
        <v>3308</v>
      </c>
      <c r="H1449" t="s">
        <v>2941</v>
      </c>
      <c r="I1449" t="s">
        <v>2942</v>
      </c>
    </row>
    <row r="1450" spans="1:9" hidden="1">
      <c r="A1450" t="s">
        <v>2937</v>
      </c>
      <c r="B1450" t="s">
        <v>2938</v>
      </c>
      <c r="C1450" s="31" t="s">
        <v>2763</v>
      </c>
      <c r="D1450" s="1">
        <f t="shared" si="22"/>
        <v>51</v>
      </c>
      <c r="E1450" t="s">
        <v>442</v>
      </c>
      <c r="F1450" s="31" t="s">
        <v>3307</v>
      </c>
      <c r="G1450" t="s">
        <v>3308</v>
      </c>
      <c r="H1450" t="s">
        <v>2941</v>
      </c>
      <c r="I1450" t="s">
        <v>2942</v>
      </c>
    </row>
    <row r="1451" spans="1:9" hidden="1">
      <c r="A1451" t="s">
        <v>2937</v>
      </c>
      <c r="B1451" t="s">
        <v>2938</v>
      </c>
      <c r="C1451" s="31" t="s">
        <v>2764</v>
      </c>
      <c r="D1451" s="1">
        <f t="shared" si="22"/>
        <v>51</v>
      </c>
      <c r="E1451" t="s">
        <v>496</v>
      </c>
      <c r="F1451" s="31" t="s">
        <v>3307</v>
      </c>
      <c r="G1451" t="s">
        <v>3308</v>
      </c>
      <c r="H1451" t="s">
        <v>2941</v>
      </c>
      <c r="I1451" t="s">
        <v>2942</v>
      </c>
    </row>
    <row r="1452" spans="1:9" hidden="1">
      <c r="A1452" t="s">
        <v>2937</v>
      </c>
      <c r="B1452" t="s">
        <v>2938</v>
      </c>
      <c r="C1452" s="31" t="s">
        <v>2765</v>
      </c>
      <c r="D1452" s="1">
        <f t="shared" si="22"/>
        <v>51</v>
      </c>
      <c r="E1452" t="s">
        <v>812</v>
      </c>
      <c r="F1452" s="31" t="s">
        <v>3307</v>
      </c>
      <c r="G1452" t="s">
        <v>3308</v>
      </c>
      <c r="H1452" t="s">
        <v>2941</v>
      </c>
      <c r="I1452" t="s">
        <v>2942</v>
      </c>
    </row>
    <row r="1453" spans="1:9" hidden="1">
      <c r="A1453" t="s">
        <v>2937</v>
      </c>
      <c r="B1453" t="s">
        <v>2938</v>
      </c>
      <c r="C1453" s="31" t="s">
        <v>2766</v>
      </c>
      <c r="D1453" s="1">
        <f t="shared" si="22"/>
        <v>51</v>
      </c>
      <c r="E1453" t="s">
        <v>508</v>
      </c>
      <c r="F1453" s="31" t="s">
        <v>3307</v>
      </c>
      <c r="G1453" t="s">
        <v>3308</v>
      </c>
      <c r="H1453" t="s">
        <v>2941</v>
      </c>
      <c r="I1453" t="s">
        <v>2942</v>
      </c>
    </row>
    <row r="1454" spans="1:9" hidden="1">
      <c r="A1454" t="s">
        <v>2937</v>
      </c>
      <c r="B1454" t="s">
        <v>2938</v>
      </c>
      <c r="C1454" s="31" t="s">
        <v>2767</v>
      </c>
      <c r="D1454" s="1">
        <f t="shared" si="22"/>
        <v>51</v>
      </c>
      <c r="E1454" t="s">
        <v>164</v>
      </c>
      <c r="F1454" s="31" t="s">
        <v>3307</v>
      </c>
      <c r="G1454" t="s">
        <v>3308</v>
      </c>
      <c r="H1454" t="s">
        <v>2941</v>
      </c>
      <c r="I1454" t="s">
        <v>2942</v>
      </c>
    </row>
    <row r="1455" spans="1:9" hidden="1">
      <c r="A1455" t="s">
        <v>2937</v>
      </c>
      <c r="B1455" t="s">
        <v>2938</v>
      </c>
      <c r="C1455" s="31" t="s">
        <v>2768</v>
      </c>
      <c r="D1455" s="1">
        <f t="shared" si="22"/>
        <v>51</v>
      </c>
      <c r="E1455" t="s">
        <v>28</v>
      </c>
      <c r="F1455" s="31" t="s">
        <v>3307</v>
      </c>
      <c r="G1455" t="s">
        <v>3308</v>
      </c>
      <c r="H1455" t="s">
        <v>2941</v>
      </c>
      <c r="I1455" t="s">
        <v>2942</v>
      </c>
    </row>
    <row r="1456" spans="1:9" hidden="1">
      <c r="A1456" t="s">
        <v>2937</v>
      </c>
      <c r="B1456" t="s">
        <v>2938</v>
      </c>
      <c r="C1456" s="31" t="s">
        <v>2769</v>
      </c>
      <c r="D1456" s="1">
        <f t="shared" si="22"/>
        <v>51</v>
      </c>
      <c r="E1456" t="s">
        <v>452</v>
      </c>
      <c r="F1456" s="31" t="s">
        <v>3361</v>
      </c>
      <c r="G1456" t="s">
        <v>3362</v>
      </c>
      <c r="H1456" t="s">
        <v>2941</v>
      </c>
      <c r="I1456" t="s">
        <v>2942</v>
      </c>
    </row>
    <row r="1457" spans="1:9" hidden="1">
      <c r="A1457" t="s">
        <v>2937</v>
      </c>
      <c r="B1457" t="s">
        <v>3084</v>
      </c>
      <c r="C1457" s="31" t="s">
        <v>2769</v>
      </c>
      <c r="D1457" s="1">
        <f t="shared" si="22"/>
        <v>51</v>
      </c>
      <c r="E1457" t="s">
        <v>452</v>
      </c>
      <c r="F1457" s="31" t="s">
        <v>3361</v>
      </c>
      <c r="G1457" t="s">
        <v>3362</v>
      </c>
      <c r="H1457" t="s">
        <v>2941</v>
      </c>
      <c r="I1457" t="s">
        <v>2942</v>
      </c>
    </row>
    <row r="1458" spans="1:9" hidden="1">
      <c r="A1458" t="s">
        <v>2937</v>
      </c>
      <c r="B1458" t="s">
        <v>2957</v>
      </c>
      <c r="C1458" s="31" t="s">
        <v>2770</v>
      </c>
      <c r="D1458" s="1">
        <f t="shared" si="22"/>
        <v>51</v>
      </c>
      <c r="E1458" t="s">
        <v>984</v>
      </c>
      <c r="F1458" s="31" t="s">
        <v>3293</v>
      </c>
      <c r="G1458" t="s">
        <v>3294</v>
      </c>
      <c r="H1458" t="s">
        <v>2941</v>
      </c>
      <c r="I1458" t="s">
        <v>2942</v>
      </c>
    </row>
    <row r="1459" spans="1:9" hidden="1">
      <c r="A1459" t="s">
        <v>2937</v>
      </c>
      <c r="B1459" t="s">
        <v>2938</v>
      </c>
      <c r="C1459" s="31" t="s">
        <v>2770</v>
      </c>
      <c r="D1459" s="1">
        <f t="shared" si="22"/>
        <v>51</v>
      </c>
      <c r="E1459" t="s">
        <v>984</v>
      </c>
      <c r="F1459" s="31" t="s">
        <v>3363</v>
      </c>
      <c r="G1459" t="s">
        <v>3364</v>
      </c>
      <c r="H1459" t="s">
        <v>2941</v>
      </c>
      <c r="I1459" t="s">
        <v>2942</v>
      </c>
    </row>
    <row r="1460" spans="1:9" hidden="1">
      <c r="A1460" t="s">
        <v>2937</v>
      </c>
      <c r="B1460" t="s">
        <v>2938</v>
      </c>
      <c r="C1460" s="31" t="s">
        <v>2770</v>
      </c>
      <c r="D1460" s="1">
        <f t="shared" si="22"/>
        <v>51</v>
      </c>
      <c r="E1460" t="s">
        <v>984</v>
      </c>
      <c r="F1460" s="31" t="s">
        <v>3365</v>
      </c>
      <c r="G1460" t="s">
        <v>3366</v>
      </c>
      <c r="H1460" t="s">
        <v>2941</v>
      </c>
      <c r="I1460" t="s">
        <v>2942</v>
      </c>
    </row>
    <row r="1461" spans="1:9" hidden="1">
      <c r="A1461" t="s">
        <v>2937</v>
      </c>
      <c r="B1461" t="s">
        <v>2938</v>
      </c>
      <c r="C1461" s="31" t="s">
        <v>2777</v>
      </c>
      <c r="D1461" s="1">
        <f t="shared" si="22"/>
        <v>51</v>
      </c>
      <c r="E1461" t="s">
        <v>904</v>
      </c>
      <c r="F1461" s="31" t="s">
        <v>3129</v>
      </c>
      <c r="G1461" t="s">
        <v>3130</v>
      </c>
      <c r="H1461" t="s">
        <v>2941</v>
      </c>
      <c r="I1461" t="s">
        <v>2942</v>
      </c>
    </row>
    <row r="1462" spans="1:9" hidden="1">
      <c r="A1462" t="s">
        <v>2937</v>
      </c>
      <c r="B1462" t="s">
        <v>2938</v>
      </c>
      <c r="C1462" s="31" t="s">
        <v>2777</v>
      </c>
      <c r="D1462" s="1">
        <f t="shared" si="22"/>
        <v>51</v>
      </c>
      <c r="E1462" t="s">
        <v>904</v>
      </c>
      <c r="F1462" s="31" t="s">
        <v>3279</v>
      </c>
      <c r="G1462" t="s">
        <v>3280</v>
      </c>
      <c r="H1462" t="s">
        <v>2941</v>
      </c>
      <c r="I1462" t="s">
        <v>2942</v>
      </c>
    </row>
    <row r="1463" spans="1:9" hidden="1">
      <c r="A1463" t="s">
        <v>2937</v>
      </c>
      <c r="B1463" t="s">
        <v>3124</v>
      </c>
      <c r="C1463" s="31" t="s">
        <v>2778</v>
      </c>
      <c r="D1463" s="1">
        <f t="shared" si="22"/>
        <v>51</v>
      </c>
      <c r="E1463" t="s">
        <v>546</v>
      </c>
      <c r="F1463" s="31" t="s">
        <v>3307</v>
      </c>
      <c r="G1463" t="s">
        <v>3308</v>
      </c>
      <c r="H1463" t="s">
        <v>2941</v>
      </c>
      <c r="I1463" t="s">
        <v>2942</v>
      </c>
    </row>
    <row r="1464" spans="1:9" hidden="1">
      <c r="A1464" t="s">
        <v>2937</v>
      </c>
      <c r="B1464" t="s">
        <v>2938</v>
      </c>
      <c r="C1464" s="31" t="s">
        <v>2779</v>
      </c>
      <c r="D1464" s="1">
        <f t="shared" si="22"/>
        <v>51</v>
      </c>
      <c r="E1464" t="s">
        <v>852</v>
      </c>
      <c r="F1464" s="31" t="s">
        <v>3303</v>
      </c>
      <c r="G1464" t="s">
        <v>3304</v>
      </c>
      <c r="H1464" t="s">
        <v>2941</v>
      </c>
      <c r="I1464" t="s">
        <v>2942</v>
      </c>
    </row>
    <row r="1465" spans="1:9" hidden="1">
      <c r="A1465" t="s">
        <v>2937</v>
      </c>
      <c r="B1465" t="s">
        <v>2938</v>
      </c>
      <c r="C1465" s="31" t="s">
        <v>2779</v>
      </c>
      <c r="D1465" s="1">
        <f t="shared" si="22"/>
        <v>51</v>
      </c>
      <c r="E1465" t="s">
        <v>852</v>
      </c>
      <c r="F1465" s="31" t="s">
        <v>3367</v>
      </c>
      <c r="G1465" t="s">
        <v>3368</v>
      </c>
      <c r="H1465" t="s">
        <v>2941</v>
      </c>
      <c r="I1465" t="s">
        <v>2942</v>
      </c>
    </row>
    <row r="1466" spans="1:9" hidden="1">
      <c r="A1466" t="s">
        <v>2937</v>
      </c>
      <c r="B1466" t="s">
        <v>2938</v>
      </c>
      <c r="C1466" s="31" t="s">
        <v>2780</v>
      </c>
      <c r="D1466" s="1">
        <f t="shared" si="22"/>
        <v>51</v>
      </c>
      <c r="E1466" t="s">
        <v>716</v>
      </c>
      <c r="F1466" s="31" t="s">
        <v>3367</v>
      </c>
      <c r="G1466" t="s">
        <v>3368</v>
      </c>
      <c r="H1466" t="s">
        <v>2941</v>
      </c>
      <c r="I1466" t="s">
        <v>2942</v>
      </c>
    </row>
    <row r="1467" spans="1:9" hidden="1">
      <c r="A1467" t="s">
        <v>2937</v>
      </c>
      <c r="B1467" t="s">
        <v>2938</v>
      </c>
      <c r="C1467" s="31" t="s">
        <v>2781</v>
      </c>
      <c r="D1467" s="1">
        <f t="shared" si="22"/>
        <v>51</v>
      </c>
      <c r="E1467" t="s">
        <v>596</v>
      </c>
      <c r="F1467" s="31" t="s">
        <v>3307</v>
      </c>
      <c r="G1467" t="s">
        <v>3308</v>
      </c>
      <c r="H1467" t="s">
        <v>2941</v>
      </c>
      <c r="I1467" t="s">
        <v>2942</v>
      </c>
    </row>
    <row r="1468" spans="1:9" hidden="1">
      <c r="A1468" t="s">
        <v>2937</v>
      </c>
      <c r="B1468" t="s">
        <v>2938</v>
      </c>
      <c r="C1468" s="31" t="s">
        <v>2782</v>
      </c>
      <c r="D1468" s="1">
        <f t="shared" si="22"/>
        <v>51</v>
      </c>
      <c r="E1468" t="s">
        <v>422</v>
      </c>
      <c r="F1468" s="31" t="s">
        <v>3307</v>
      </c>
      <c r="G1468" t="s">
        <v>3308</v>
      </c>
      <c r="H1468" t="s">
        <v>2941</v>
      </c>
      <c r="I1468" t="s">
        <v>2942</v>
      </c>
    </row>
    <row r="1469" spans="1:9" hidden="1">
      <c r="A1469" t="s">
        <v>2937</v>
      </c>
      <c r="B1469" t="s">
        <v>2938</v>
      </c>
      <c r="C1469" s="31" t="s">
        <v>2783</v>
      </c>
      <c r="D1469" s="1">
        <f t="shared" si="22"/>
        <v>51</v>
      </c>
      <c r="E1469" t="s">
        <v>162</v>
      </c>
      <c r="F1469" s="31" t="s">
        <v>3307</v>
      </c>
      <c r="G1469" t="s">
        <v>3308</v>
      </c>
      <c r="H1469" t="s">
        <v>2941</v>
      </c>
      <c r="I1469" t="s">
        <v>2942</v>
      </c>
    </row>
    <row r="1470" spans="1:9" hidden="1">
      <c r="A1470" t="s">
        <v>2937</v>
      </c>
      <c r="B1470" t="s">
        <v>2938</v>
      </c>
      <c r="C1470" s="31" t="s">
        <v>2784</v>
      </c>
      <c r="D1470" s="1">
        <f t="shared" si="22"/>
        <v>51</v>
      </c>
      <c r="E1470" t="s">
        <v>816</v>
      </c>
      <c r="F1470" s="31" t="s">
        <v>3337</v>
      </c>
      <c r="G1470" t="s">
        <v>3338</v>
      </c>
      <c r="H1470" t="s">
        <v>2941</v>
      </c>
      <c r="I1470" t="s">
        <v>2942</v>
      </c>
    </row>
    <row r="1471" spans="1:9" hidden="1">
      <c r="A1471" t="s">
        <v>2937</v>
      </c>
      <c r="B1471" t="s">
        <v>2938</v>
      </c>
      <c r="C1471" s="31" t="s">
        <v>2785</v>
      </c>
      <c r="D1471" s="1">
        <f t="shared" si="22"/>
        <v>51</v>
      </c>
      <c r="E1471" t="s">
        <v>434</v>
      </c>
      <c r="F1471" s="31" t="s">
        <v>3307</v>
      </c>
      <c r="G1471" t="s">
        <v>3308</v>
      </c>
      <c r="H1471" t="s">
        <v>2941</v>
      </c>
      <c r="I1471" t="s">
        <v>2942</v>
      </c>
    </row>
    <row r="1472" spans="1:9" hidden="1">
      <c r="A1472" t="s">
        <v>2937</v>
      </c>
      <c r="B1472" t="s">
        <v>2938</v>
      </c>
      <c r="C1472" s="31" t="s">
        <v>2786</v>
      </c>
      <c r="D1472" s="1">
        <f t="shared" si="22"/>
        <v>51</v>
      </c>
      <c r="E1472" t="s">
        <v>402</v>
      </c>
      <c r="F1472" s="31" t="s">
        <v>3307</v>
      </c>
      <c r="G1472" t="s">
        <v>3308</v>
      </c>
      <c r="H1472" t="s">
        <v>2941</v>
      </c>
      <c r="I1472" t="s">
        <v>2942</v>
      </c>
    </row>
    <row r="1473" spans="1:9" hidden="1">
      <c r="A1473" t="s">
        <v>2937</v>
      </c>
      <c r="B1473" t="s">
        <v>2938</v>
      </c>
      <c r="C1473" s="31" t="s">
        <v>2787</v>
      </c>
      <c r="D1473" s="1">
        <f t="shared" si="22"/>
        <v>51</v>
      </c>
      <c r="E1473" t="s">
        <v>582</v>
      </c>
      <c r="F1473" s="31" t="s">
        <v>3307</v>
      </c>
      <c r="G1473" t="s">
        <v>3308</v>
      </c>
      <c r="H1473" t="s">
        <v>2941</v>
      </c>
      <c r="I1473" t="s">
        <v>2942</v>
      </c>
    </row>
    <row r="1474" spans="1:9" hidden="1">
      <c r="A1474" t="s">
        <v>2937</v>
      </c>
      <c r="B1474" t="s">
        <v>2938</v>
      </c>
      <c r="C1474" s="31" t="s">
        <v>2788</v>
      </c>
      <c r="D1474" s="1">
        <f t="shared" si="22"/>
        <v>51</v>
      </c>
      <c r="E1474" t="s">
        <v>474</v>
      </c>
      <c r="F1474" s="31" t="s">
        <v>3307</v>
      </c>
      <c r="G1474" t="s">
        <v>3308</v>
      </c>
      <c r="H1474" t="s">
        <v>2941</v>
      </c>
      <c r="I1474" t="s">
        <v>2942</v>
      </c>
    </row>
    <row r="1475" spans="1:9" hidden="1">
      <c r="A1475" t="s">
        <v>2937</v>
      </c>
      <c r="B1475" t="s">
        <v>2938</v>
      </c>
      <c r="C1475" s="31" t="s">
        <v>2791</v>
      </c>
      <c r="D1475" s="1">
        <f t="shared" si="22"/>
        <v>51</v>
      </c>
      <c r="E1475" t="s">
        <v>2790</v>
      </c>
      <c r="F1475" s="31" t="s">
        <v>3307</v>
      </c>
      <c r="G1475" t="s">
        <v>3308</v>
      </c>
      <c r="H1475" t="s">
        <v>2941</v>
      </c>
      <c r="I1475" t="s">
        <v>2942</v>
      </c>
    </row>
    <row r="1476" spans="1:9" hidden="1">
      <c r="A1476" t="s">
        <v>2937</v>
      </c>
      <c r="B1476" t="s">
        <v>3124</v>
      </c>
      <c r="C1476" s="31" t="s">
        <v>2843</v>
      </c>
      <c r="D1476" s="1">
        <f t="shared" ref="D1476:D1539" si="23">VALUE(LEFT(C1476,2))</f>
        <v>53</v>
      </c>
      <c r="E1476" t="s">
        <v>190</v>
      </c>
      <c r="F1476" s="31" t="s">
        <v>3307</v>
      </c>
      <c r="G1476" t="s">
        <v>3308</v>
      </c>
      <c r="H1476" t="s">
        <v>2941</v>
      </c>
      <c r="I1476" t="s">
        <v>2942</v>
      </c>
    </row>
    <row r="1477" spans="1:9" hidden="1">
      <c r="A1477" t="s">
        <v>2937</v>
      </c>
      <c r="B1477" t="s">
        <v>3124</v>
      </c>
      <c r="C1477" s="31" t="s">
        <v>2844</v>
      </c>
      <c r="D1477" s="1">
        <f t="shared" si="23"/>
        <v>53</v>
      </c>
      <c r="E1477" t="s">
        <v>232</v>
      </c>
      <c r="F1477" s="31" t="s">
        <v>3369</v>
      </c>
      <c r="G1477" t="s">
        <v>3370</v>
      </c>
      <c r="H1477" t="s">
        <v>2941</v>
      </c>
      <c r="I1477" t="s">
        <v>2942</v>
      </c>
    </row>
    <row r="1478" spans="1:9" hidden="1">
      <c r="A1478" t="s">
        <v>2937</v>
      </c>
      <c r="B1478" t="s">
        <v>3124</v>
      </c>
      <c r="C1478" s="31" t="s">
        <v>2844</v>
      </c>
      <c r="D1478" s="1">
        <f t="shared" si="23"/>
        <v>53</v>
      </c>
      <c r="E1478" t="s">
        <v>232</v>
      </c>
      <c r="F1478" s="31" t="s">
        <v>3371</v>
      </c>
      <c r="G1478" t="s">
        <v>3372</v>
      </c>
      <c r="H1478" t="s">
        <v>2941</v>
      </c>
      <c r="I1478" t="s">
        <v>2942</v>
      </c>
    </row>
    <row r="1479" spans="1:9" hidden="1">
      <c r="A1479" t="s">
        <v>2937</v>
      </c>
      <c r="B1479" t="s">
        <v>3124</v>
      </c>
      <c r="C1479" s="31" t="s">
        <v>2845</v>
      </c>
      <c r="D1479" s="1">
        <f t="shared" si="23"/>
        <v>53</v>
      </c>
      <c r="E1479" t="s">
        <v>136</v>
      </c>
      <c r="F1479" s="31" t="s">
        <v>3369</v>
      </c>
      <c r="G1479" t="s">
        <v>3370</v>
      </c>
      <c r="H1479" t="s">
        <v>2941</v>
      </c>
      <c r="I1479" t="s">
        <v>2942</v>
      </c>
    </row>
    <row r="1480" spans="1:9" hidden="1">
      <c r="A1480" t="s">
        <v>2937</v>
      </c>
      <c r="B1480" t="s">
        <v>3124</v>
      </c>
      <c r="C1480" s="31" t="s">
        <v>2846</v>
      </c>
      <c r="D1480" s="1">
        <f t="shared" si="23"/>
        <v>53</v>
      </c>
      <c r="E1480" t="s">
        <v>276</v>
      </c>
      <c r="F1480" s="31" t="s">
        <v>3369</v>
      </c>
      <c r="G1480" t="s">
        <v>3370</v>
      </c>
      <c r="H1480" t="s">
        <v>2941</v>
      </c>
      <c r="I1480" t="s">
        <v>2942</v>
      </c>
    </row>
    <row r="1481" spans="1:9" hidden="1">
      <c r="A1481" t="s">
        <v>2937</v>
      </c>
      <c r="B1481" t="s">
        <v>3124</v>
      </c>
      <c r="C1481" s="31" t="s">
        <v>2850</v>
      </c>
      <c r="D1481" s="1">
        <f t="shared" si="23"/>
        <v>53</v>
      </c>
      <c r="E1481" t="s">
        <v>662</v>
      </c>
      <c r="F1481" s="31" t="s">
        <v>3307</v>
      </c>
      <c r="G1481" t="s">
        <v>3308</v>
      </c>
      <c r="H1481" t="s">
        <v>2941</v>
      </c>
      <c r="I1481" t="s">
        <v>2942</v>
      </c>
    </row>
    <row r="1482" spans="1:9" hidden="1">
      <c r="A1482" t="s">
        <v>2937</v>
      </c>
      <c r="B1482" t="s">
        <v>2957</v>
      </c>
      <c r="C1482" s="31" t="s">
        <v>1926</v>
      </c>
      <c r="D1482" s="1">
        <f t="shared" si="23"/>
        <v>15</v>
      </c>
      <c r="E1482" t="s">
        <v>1694</v>
      </c>
      <c r="F1482" s="31" t="s">
        <v>3373</v>
      </c>
      <c r="G1482" t="s">
        <v>3374</v>
      </c>
      <c r="H1482" t="s">
        <v>2941</v>
      </c>
      <c r="I1482" t="s">
        <v>2942</v>
      </c>
    </row>
    <row r="1483" spans="1:9" hidden="1">
      <c r="A1483" t="s">
        <v>2937</v>
      </c>
      <c r="B1483" t="s">
        <v>2957</v>
      </c>
      <c r="C1483" s="31" t="s">
        <v>1926</v>
      </c>
      <c r="D1483" s="1">
        <f t="shared" si="23"/>
        <v>15</v>
      </c>
      <c r="E1483" t="s">
        <v>1694</v>
      </c>
      <c r="F1483" s="31" t="s">
        <v>3040</v>
      </c>
      <c r="G1483" t="s">
        <v>3041</v>
      </c>
      <c r="H1483" t="s">
        <v>2941</v>
      </c>
      <c r="I1483" t="s">
        <v>2942</v>
      </c>
    </row>
    <row r="1484" spans="1:9" hidden="1">
      <c r="A1484" t="s">
        <v>2937</v>
      </c>
      <c r="B1484" t="s">
        <v>2957</v>
      </c>
      <c r="C1484" s="31" t="s">
        <v>1926</v>
      </c>
      <c r="D1484" s="1">
        <f t="shared" si="23"/>
        <v>15</v>
      </c>
      <c r="E1484" t="s">
        <v>1694</v>
      </c>
      <c r="F1484" s="31" t="s">
        <v>3042</v>
      </c>
      <c r="G1484" t="s">
        <v>3043</v>
      </c>
      <c r="H1484" t="s">
        <v>2941</v>
      </c>
      <c r="I1484" t="s">
        <v>2942</v>
      </c>
    </row>
    <row r="1485" spans="1:9" hidden="1">
      <c r="A1485" t="s">
        <v>2937</v>
      </c>
      <c r="B1485" t="s">
        <v>2957</v>
      </c>
      <c r="C1485" s="31" t="s">
        <v>1926</v>
      </c>
      <c r="D1485" s="1">
        <f t="shared" si="23"/>
        <v>15</v>
      </c>
      <c r="E1485" t="s">
        <v>1694</v>
      </c>
      <c r="F1485" s="31" t="s">
        <v>3044</v>
      </c>
      <c r="G1485" t="s">
        <v>3045</v>
      </c>
      <c r="H1485" t="s">
        <v>2941</v>
      </c>
      <c r="I1485" t="s">
        <v>2942</v>
      </c>
    </row>
    <row r="1486" spans="1:9" hidden="1">
      <c r="A1486" t="s">
        <v>2937</v>
      </c>
      <c r="B1486" t="s">
        <v>2957</v>
      </c>
      <c r="C1486" s="31" t="s">
        <v>1926</v>
      </c>
      <c r="D1486" s="1">
        <f t="shared" si="23"/>
        <v>15</v>
      </c>
      <c r="E1486" t="s">
        <v>1694</v>
      </c>
      <c r="F1486" s="31" t="s">
        <v>3046</v>
      </c>
      <c r="G1486" t="s">
        <v>3047</v>
      </c>
      <c r="H1486" t="s">
        <v>2941</v>
      </c>
      <c r="I1486" t="s">
        <v>2942</v>
      </c>
    </row>
    <row r="1487" spans="1:9" hidden="1">
      <c r="A1487" t="s">
        <v>2937</v>
      </c>
      <c r="B1487" t="s">
        <v>2957</v>
      </c>
      <c r="C1487" s="31" t="s">
        <v>1926</v>
      </c>
      <c r="D1487" s="1">
        <f t="shared" si="23"/>
        <v>15</v>
      </c>
      <c r="E1487" t="s">
        <v>1694</v>
      </c>
      <c r="F1487" s="31" t="s">
        <v>3048</v>
      </c>
      <c r="G1487" t="s">
        <v>3049</v>
      </c>
      <c r="H1487" t="s">
        <v>2941</v>
      </c>
      <c r="I1487" t="s">
        <v>2942</v>
      </c>
    </row>
    <row r="1488" spans="1:9" hidden="1">
      <c r="A1488" t="s">
        <v>2937</v>
      </c>
      <c r="B1488" t="s">
        <v>2957</v>
      </c>
      <c r="C1488" s="31" t="s">
        <v>1926</v>
      </c>
      <c r="D1488" s="1">
        <f t="shared" si="23"/>
        <v>15</v>
      </c>
      <c r="E1488" t="s">
        <v>1694</v>
      </c>
      <c r="F1488" s="31" t="s">
        <v>3050</v>
      </c>
      <c r="G1488" t="s">
        <v>3051</v>
      </c>
      <c r="H1488" t="s">
        <v>2941</v>
      </c>
      <c r="I1488" t="s">
        <v>2942</v>
      </c>
    </row>
    <row r="1489" spans="1:9" hidden="1">
      <c r="A1489" t="s">
        <v>2937</v>
      </c>
      <c r="B1489" t="s">
        <v>2957</v>
      </c>
      <c r="C1489" s="31" t="s">
        <v>1926</v>
      </c>
      <c r="D1489" s="1">
        <f t="shared" si="23"/>
        <v>15</v>
      </c>
      <c r="E1489" t="s">
        <v>1694</v>
      </c>
      <c r="F1489" s="31" t="s">
        <v>3052</v>
      </c>
      <c r="G1489" t="s">
        <v>3053</v>
      </c>
      <c r="H1489" t="s">
        <v>2941</v>
      </c>
      <c r="I1489" t="s">
        <v>2942</v>
      </c>
    </row>
    <row r="1490" spans="1:9" hidden="1">
      <c r="A1490" t="s">
        <v>2937</v>
      </c>
      <c r="B1490" t="s">
        <v>2957</v>
      </c>
      <c r="C1490" s="31" t="s">
        <v>1926</v>
      </c>
      <c r="D1490" s="1">
        <f t="shared" si="23"/>
        <v>15</v>
      </c>
      <c r="E1490" t="s">
        <v>1694</v>
      </c>
      <c r="F1490" s="31" t="s">
        <v>3054</v>
      </c>
      <c r="G1490" t="s">
        <v>3055</v>
      </c>
      <c r="H1490" t="s">
        <v>2941</v>
      </c>
      <c r="I1490" t="s">
        <v>2942</v>
      </c>
    </row>
    <row r="1491" spans="1:9" hidden="1">
      <c r="A1491" t="s">
        <v>2937</v>
      </c>
      <c r="B1491" t="s">
        <v>2957</v>
      </c>
      <c r="C1491" s="31" t="s">
        <v>1926</v>
      </c>
      <c r="D1491" s="1">
        <f t="shared" si="23"/>
        <v>15</v>
      </c>
      <c r="E1491" t="s">
        <v>1694</v>
      </c>
      <c r="F1491" s="31" t="s">
        <v>3056</v>
      </c>
      <c r="G1491" t="s">
        <v>3057</v>
      </c>
      <c r="H1491" t="s">
        <v>2941</v>
      </c>
      <c r="I1491" t="s">
        <v>2942</v>
      </c>
    </row>
    <row r="1492" spans="1:9" hidden="1">
      <c r="A1492" t="s">
        <v>2937</v>
      </c>
      <c r="B1492" t="s">
        <v>2957</v>
      </c>
      <c r="C1492" s="31" t="s">
        <v>1928</v>
      </c>
      <c r="D1492" s="1">
        <f t="shared" si="23"/>
        <v>15</v>
      </c>
      <c r="E1492" t="s">
        <v>1716</v>
      </c>
      <c r="F1492" s="31" t="s">
        <v>3040</v>
      </c>
      <c r="G1492" t="s">
        <v>3041</v>
      </c>
      <c r="H1492" t="s">
        <v>2941</v>
      </c>
      <c r="I1492" t="s">
        <v>2942</v>
      </c>
    </row>
    <row r="1493" spans="1:9" hidden="1">
      <c r="A1493" t="s">
        <v>2937</v>
      </c>
      <c r="B1493" t="s">
        <v>2957</v>
      </c>
      <c r="C1493" s="31" t="s">
        <v>1928</v>
      </c>
      <c r="D1493" s="1">
        <f t="shared" si="23"/>
        <v>15</v>
      </c>
      <c r="E1493" t="s">
        <v>1716</v>
      </c>
      <c r="F1493" s="31" t="s">
        <v>3052</v>
      </c>
      <c r="G1493" t="s">
        <v>3053</v>
      </c>
      <c r="H1493" t="s">
        <v>2941</v>
      </c>
      <c r="I1493" t="s">
        <v>2942</v>
      </c>
    </row>
    <row r="1494" spans="1:9" hidden="1">
      <c r="A1494" t="s">
        <v>2937</v>
      </c>
      <c r="B1494" t="s">
        <v>2957</v>
      </c>
      <c r="C1494" s="31" t="s">
        <v>1928</v>
      </c>
      <c r="D1494" s="1">
        <f t="shared" si="23"/>
        <v>15</v>
      </c>
      <c r="E1494" t="s">
        <v>1716</v>
      </c>
      <c r="F1494" s="31" t="s">
        <v>3056</v>
      </c>
      <c r="G1494" t="s">
        <v>3057</v>
      </c>
      <c r="H1494" t="s">
        <v>2941</v>
      </c>
      <c r="I1494" t="s">
        <v>2942</v>
      </c>
    </row>
    <row r="1495" spans="1:9" hidden="1">
      <c r="A1495" t="s">
        <v>2937</v>
      </c>
      <c r="B1495" t="s">
        <v>2957</v>
      </c>
      <c r="C1495" s="31" t="s">
        <v>1996</v>
      </c>
      <c r="D1495" s="1">
        <f t="shared" si="23"/>
        <v>19</v>
      </c>
      <c r="E1495" t="s">
        <v>1590</v>
      </c>
      <c r="F1495" s="31" t="s">
        <v>2988</v>
      </c>
      <c r="G1495" t="s">
        <v>2989</v>
      </c>
      <c r="H1495" t="s">
        <v>2941</v>
      </c>
      <c r="I1495" t="s">
        <v>2942</v>
      </c>
    </row>
    <row r="1496" spans="1:9" hidden="1">
      <c r="A1496" t="s">
        <v>2937</v>
      </c>
      <c r="B1496" t="s">
        <v>2957</v>
      </c>
      <c r="C1496" s="31" t="s">
        <v>2026</v>
      </c>
      <c r="D1496" s="1">
        <f t="shared" si="23"/>
        <v>19</v>
      </c>
      <c r="E1496" t="s">
        <v>1008</v>
      </c>
      <c r="F1496" s="31" t="s">
        <v>3213</v>
      </c>
      <c r="G1496" t="s">
        <v>3214</v>
      </c>
      <c r="H1496" t="s">
        <v>2941</v>
      </c>
      <c r="I1496" t="s">
        <v>2942</v>
      </c>
    </row>
    <row r="1497" spans="1:9" hidden="1">
      <c r="A1497" t="s">
        <v>2937</v>
      </c>
      <c r="B1497" t="s">
        <v>2957</v>
      </c>
      <c r="C1497" s="31" t="s">
        <v>2026</v>
      </c>
      <c r="D1497" s="1">
        <f t="shared" si="23"/>
        <v>19</v>
      </c>
      <c r="E1497" t="s">
        <v>1008</v>
      </c>
      <c r="F1497" s="31" t="s">
        <v>3215</v>
      </c>
      <c r="G1497" t="s">
        <v>3216</v>
      </c>
      <c r="H1497" t="s">
        <v>2941</v>
      </c>
      <c r="I1497" t="s">
        <v>2942</v>
      </c>
    </row>
    <row r="1498" spans="1:9" hidden="1">
      <c r="A1498" t="s">
        <v>2937</v>
      </c>
      <c r="B1498" t="s">
        <v>2957</v>
      </c>
      <c r="C1498" s="31" t="s">
        <v>2026</v>
      </c>
      <c r="D1498" s="1">
        <f t="shared" si="23"/>
        <v>19</v>
      </c>
      <c r="E1498" t="s">
        <v>1008</v>
      </c>
      <c r="F1498" s="31" t="s">
        <v>3217</v>
      </c>
      <c r="G1498" t="s">
        <v>3218</v>
      </c>
      <c r="H1498" t="s">
        <v>2941</v>
      </c>
      <c r="I1498" t="s">
        <v>2942</v>
      </c>
    </row>
    <row r="1499" spans="1:9" hidden="1">
      <c r="A1499" t="s">
        <v>2937</v>
      </c>
      <c r="B1499" t="s">
        <v>2957</v>
      </c>
      <c r="C1499" s="31" t="s">
        <v>2026</v>
      </c>
      <c r="D1499" s="1">
        <f t="shared" si="23"/>
        <v>19</v>
      </c>
      <c r="E1499" t="s">
        <v>1008</v>
      </c>
      <c r="F1499" s="31" t="s">
        <v>3219</v>
      </c>
      <c r="G1499" t="s">
        <v>3220</v>
      </c>
      <c r="H1499" t="s">
        <v>2941</v>
      </c>
      <c r="I1499" t="s">
        <v>2942</v>
      </c>
    </row>
    <row r="1500" spans="1:9" hidden="1">
      <c r="A1500" t="s">
        <v>2937</v>
      </c>
      <c r="B1500" t="s">
        <v>2957</v>
      </c>
      <c r="C1500" s="31" t="s">
        <v>2026</v>
      </c>
      <c r="D1500" s="1">
        <f t="shared" si="23"/>
        <v>19</v>
      </c>
      <c r="E1500" t="s">
        <v>1008</v>
      </c>
      <c r="F1500" s="31" t="s">
        <v>3227</v>
      </c>
      <c r="G1500" t="s">
        <v>3228</v>
      </c>
      <c r="H1500" t="s">
        <v>2941</v>
      </c>
      <c r="I1500" t="s">
        <v>2942</v>
      </c>
    </row>
    <row r="1501" spans="1:9" hidden="1">
      <c r="A1501" t="s">
        <v>2937</v>
      </c>
      <c r="B1501" t="s">
        <v>2957</v>
      </c>
      <c r="C1501" s="31" t="s">
        <v>2026</v>
      </c>
      <c r="D1501" s="1">
        <f t="shared" si="23"/>
        <v>19</v>
      </c>
      <c r="E1501" t="s">
        <v>1008</v>
      </c>
      <c r="F1501" s="31" t="s">
        <v>3355</v>
      </c>
      <c r="G1501" t="s">
        <v>3356</v>
      </c>
      <c r="H1501" t="s">
        <v>2941</v>
      </c>
      <c r="I1501" t="s">
        <v>2942</v>
      </c>
    </row>
    <row r="1502" spans="1:9" hidden="1">
      <c r="A1502" t="s">
        <v>2937</v>
      </c>
      <c r="B1502" t="s">
        <v>2957</v>
      </c>
      <c r="C1502" s="31" t="s">
        <v>2026</v>
      </c>
      <c r="D1502" s="1">
        <f t="shared" si="23"/>
        <v>19</v>
      </c>
      <c r="E1502" t="s">
        <v>1008</v>
      </c>
      <c r="F1502" s="31" t="s">
        <v>3357</v>
      </c>
      <c r="G1502" t="s">
        <v>3358</v>
      </c>
      <c r="H1502" t="s">
        <v>2941</v>
      </c>
      <c r="I1502" t="s">
        <v>2942</v>
      </c>
    </row>
    <row r="1503" spans="1:9" hidden="1">
      <c r="A1503" t="s">
        <v>2937</v>
      </c>
      <c r="B1503" t="s">
        <v>2957</v>
      </c>
      <c r="C1503" s="31" t="s">
        <v>2174</v>
      </c>
      <c r="D1503" s="1">
        <f t="shared" si="23"/>
        <v>27</v>
      </c>
      <c r="E1503" t="s">
        <v>2173</v>
      </c>
      <c r="F1503" s="31" t="s">
        <v>3263</v>
      </c>
      <c r="G1503" t="s">
        <v>3264</v>
      </c>
      <c r="H1503" t="s">
        <v>2941</v>
      </c>
      <c r="I1503" t="s">
        <v>2942</v>
      </c>
    </row>
    <row r="1504" spans="1:9" hidden="1">
      <c r="A1504" t="s">
        <v>2937</v>
      </c>
      <c r="B1504" t="s">
        <v>3084</v>
      </c>
      <c r="C1504" s="31" t="s">
        <v>2512</v>
      </c>
      <c r="D1504" s="1">
        <f t="shared" si="23"/>
        <v>43</v>
      </c>
      <c r="E1504" t="s">
        <v>390</v>
      </c>
      <c r="F1504" s="31" t="s">
        <v>3307</v>
      </c>
      <c r="G1504" t="s">
        <v>3308</v>
      </c>
      <c r="H1504" t="s">
        <v>2941</v>
      </c>
      <c r="I1504" t="s">
        <v>2942</v>
      </c>
    </row>
    <row r="1505" spans="1:9" hidden="1">
      <c r="A1505" t="s">
        <v>2937</v>
      </c>
      <c r="B1505" t="s">
        <v>2938</v>
      </c>
      <c r="C1505" s="31" t="s">
        <v>2026</v>
      </c>
      <c r="D1505" s="1">
        <f t="shared" si="23"/>
        <v>19</v>
      </c>
      <c r="E1505" t="s">
        <v>1008</v>
      </c>
      <c r="F1505" s="31" t="s">
        <v>3213</v>
      </c>
      <c r="G1505" t="s">
        <v>3214</v>
      </c>
      <c r="H1505" t="s">
        <v>2941</v>
      </c>
      <c r="I1505" t="s">
        <v>2942</v>
      </c>
    </row>
    <row r="1506" spans="1:9" hidden="1">
      <c r="A1506" t="s">
        <v>2937</v>
      </c>
      <c r="B1506" t="s">
        <v>2938</v>
      </c>
      <c r="C1506" s="31" t="s">
        <v>2026</v>
      </c>
      <c r="D1506" s="1">
        <f t="shared" si="23"/>
        <v>19</v>
      </c>
      <c r="E1506" t="s">
        <v>1008</v>
      </c>
      <c r="F1506" s="31" t="s">
        <v>3215</v>
      </c>
      <c r="G1506" t="s">
        <v>3216</v>
      </c>
      <c r="H1506" t="s">
        <v>2941</v>
      </c>
      <c r="I1506" t="s">
        <v>2942</v>
      </c>
    </row>
    <row r="1507" spans="1:9" hidden="1">
      <c r="A1507" t="s">
        <v>2937</v>
      </c>
      <c r="B1507" t="s">
        <v>2938</v>
      </c>
      <c r="C1507" s="31" t="s">
        <v>2026</v>
      </c>
      <c r="D1507" s="1">
        <f t="shared" si="23"/>
        <v>19</v>
      </c>
      <c r="E1507" t="s">
        <v>1008</v>
      </c>
      <c r="F1507" s="31" t="s">
        <v>3217</v>
      </c>
      <c r="G1507" t="s">
        <v>3218</v>
      </c>
      <c r="H1507" t="s">
        <v>2941</v>
      </c>
      <c r="I1507" t="s">
        <v>2942</v>
      </c>
    </row>
    <row r="1508" spans="1:9" hidden="1">
      <c r="A1508" t="s">
        <v>2937</v>
      </c>
      <c r="B1508" t="s">
        <v>2938</v>
      </c>
      <c r="C1508" s="31" t="s">
        <v>2026</v>
      </c>
      <c r="D1508" s="1">
        <f t="shared" si="23"/>
        <v>19</v>
      </c>
      <c r="E1508" t="s">
        <v>1008</v>
      </c>
      <c r="F1508" s="31" t="s">
        <v>3219</v>
      </c>
      <c r="G1508" t="s">
        <v>3220</v>
      </c>
      <c r="H1508" t="s">
        <v>2941</v>
      </c>
      <c r="I1508" t="s">
        <v>2942</v>
      </c>
    </row>
    <row r="1509" spans="1:9" hidden="1">
      <c r="A1509" t="s">
        <v>2937</v>
      </c>
      <c r="B1509" t="s">
        <v>2938</v>
      </c>
      <c r="C1509" s="31" t="s">
        <v>2026</v>
      </c>
      <c r="D1509" s="1">
        <f t="shared" si="23"/>
        <v>19</v>
      </c>
      <c r="E1509" t="s">
        <v>1008</v>
      </c>
      <c r="F1509" s="31" t="s">
        <v>3227</v>
      </c>
      <c r="G1509" t="s">
        <v>3228</v>
      </c>
      <c r="H1509" t="s">
        <v>2941</v>
      </c>
      <c r="I1509" t="s">
        <v>2942</v>
      </c>
    </row>
    <row r="1510" spans="1:9" hidden="1">
      <c r="A1510" t="s">
        <v>2937</v>
      </c>
      <c r="B1510" t="s">
        <v>2938</v>
      </c>
      <c r="C1510" s="31" t="s">
        <v>2026</v>
      </c>
      <c r="D1510" s="1">
        <f t="shared" si="23"/>
        <v>19</v>
      </c>
      <c r="E1510" t="s">
        <v>1008</v>
      </c>
      <c r="F1510" s="31" t="s">
        <v>3355</v>
      </c>
      <c r="G1510" t="s">
        <v>3356</v>
      </c>
      <c r="H1510" t="s">
        <v>2941</v>
      </c>
      <c r="I1510" t="s">
        <v>2942</v>
      </c>
    </row>
    <row r="1511" spans="1:9" hidden="1">
      <c r="A1511" t="s">
        <v>2937</v>
      </c>
      <c r="B1511" t="s">
        <v>2938</v>
      </c>
      <c r="C1511" s="31" t="s">
        <v>2026</v>
      </c>
      <c r="D1511" s="1">
        <f t="shared" si="23"/>
        <v>19</v>
      </c>
      <c r="E1511" t="s">
        <v>1008</v>
      </c>
      <c r="F1511" s="31" t="s">
        <v>3357</v>
      </c>
      <c r="G1511" t="s">
        <v>3358</v>
      </c>
      <c r="H1511" t="s">
        <v>2941</v>
      </c>
      <c r="I1511" t="s">
        <v>2942</v>
      </c>
    </row>
    <row r="1512" spans="1:9" hidden="1">
      <c r="A1512" t="s">
        <v>6899</v>
      </c>
      <c r="B1512" t="s">
        <v>6900</v>
      </c>
      <c r="C1512" s="31" t="s">
        <v>1823</v>
      </c>
      <c r="D1512" s="1">
        <f t="shared" si="23"/>
        <v>11</v>
      </c>
      <c r="E1512" t="s">
        <v>618</v>
      </c>
      <c r="F1512" s="31" t="s">
        <v>4841</v>
      </c>
      <c r="G1512" t="s">
        <v>4842</v>
      </c>
      <c r="H1512" t="s">
        <v>6901</v>
      </c>
      <c r="I1512" t="s">
        <v>6902</v>
      </c>
    </row>
    <row r="1513" spans="1:9" hidden="1">
      <c r="A1513" t="s">
        <v>6899</v>
      </c>
      <c r="B1513" t="s">
        <v>6903</v>
      </c>
      <c r="C1513" s="31" t="s">
        <v>1824</v>
      </c>
      <c r="D1513" s="1">
        <f t="shared" si="23"/>
        <v>11</v>
      </c>
      <c r="E1513" t="s">
        <v>1094</v>
      </c>
      <c r="F1513" s="31" t="s">
        <v>3732</v>
      </c>
      <c r="G1513" t="s">
        <v>3733</v>
      </c>
      <c r="H1513" t="s">
        <v>6901</v>
      </c>
      <c r="I1513" t="s">
        <v>6902</v>
      </c>
    </row>
    <row r="1514" spans="1:9" hidden="1">
      <c r="A1514" t="s">
        <v>6899</v>
      </c>
      <c r="B1514" t="s">
        <v>6900</v>
      </c>
      <c r="C1514" s="31" t="s">
        <v>1825</v>
      </c>
      <c r="D1514" s="1">
        <f t="shared" si="23"/>
        <v>11</v>
      </c>
      <c r="E1514" t="s">
        <v>768</v>
      </c>
      <c r="F1514" s="31" t="s">
        <v>6235</v>
      </c>
      <c r="G1514" t="s">
        <v>6236</v>
      </c>
      <c r="H1514" t="s">
        <v>6901</v>
      </c>
      <c r="I1514" t="s">
        <v>6902</v>
      </c>
    </row>
    <row r="1515" spans="1:9" hidden="1">
      <c r="A1515" t="s">
        <v>6899</v>
      </c>
      <c r="B1515" t="s">
        <v>6900</v>
      </c>
      <c r="C1515" s="31" t="s">
        <v>1825</v>
      </c>
      <c r="D1515" s="1">
        <f t="shared" si="23"/>
        <v>11</v>
      </c>
      <c r="E1515" t="s">
        <v>768</v>
      </c>
      <c r="F1515" s="31" t="s">
        <v>4027</v>
      </c>
      <c r="G1515" t="s">
        <v>4028</v>
      </c>
      <c r="H1515" t="s">
        <v>6901</v>
      </c>
      <c r="I1515" t="s">
        <v>6902</v>
      </c>
    </row>
    <row r="1516" spans="1:9" hidden="1">
      <c r="A1516" t="s">
        <v>6899</v>
      </c>
      <c r="B1516" t="s">
        <v>6900</v>
      </c>
      <c r="C1516" s="31" t="s">
        <v>1825</v>
      </c>
      <c r="D1516" s="1">
        <f t="shared" si="23"/>
        <v>11</v>
      </c>
      <c r="E1516" t="s">
        <v>768</v>
      </c>
      <c r="F1516" s="31" t="s">
        <v>6904</v>
      </c>
      <c r="G1516" t="s">
        <v>6905</v>
      </c>
      <c r="H1516" t="s">
        <v>6901</v>
      </c>
      <c r="I1516" t="s">
        <v>6902</v>
      </c>
    </row>
    <row r="1517" spans="1:9" hidden="1">
      <c r="A1517" t="s">
        <v>6899</v>
      </c>
      <c r="B1517" t="s">
        <v>6900</v>
      </c>
      <c r="C1517" s="31" t="s">
        <v>1825</v>
      </c>
      <c r="D1517" s="1">
        <f t="shared" si="23"/>
        <v>11</v>
      </c>
      <c r="E1517" t="s">
        <v>768</v>
      </c>
      <c r="F1517" s="31" t="s">
        <v>6906</v>
      </c>
      <c r="G1517" t="s">
        <v>6907</v>
      </c>
      <c r="H1517" t="s">
        <v>6901</v>
      </c>
      <c r="I1517" t="s">
        <v>6902</v>
      </c>
    </row>
    <row r="1518" spans="1:9" hidden="1">
      <c r="A1518" t="s">
        <v>6899</v>
      </c>
      <c r="B1518" t="s">
        <v>6900</v>
      </c>
      <c r="C1518" s="31" t="s">
        <v>1825</v>
      </c>
      <c r="D1518" s="1">
        <f t="shared" si="23"/>
        <v>11</v>
      </c>
      <c r="E1518" t="s">
        <v>768</v>
      </c>
      <c r="F1518" s="31" t="s">
        <v>2949</v>
      </c>
      <c r="G1518" t="s">
        <v>2950</v>
      </c>
      <c r="H1518" t="s">
        <v>6901</v>
      </c>
      <c r="I1518" t="s">
        <v>6902</v>
      </c>
    </row>
    <row r="1519" spans="1:9" hidden="1">
      <c r="A1519" t="s">
        <v>6899</v>
      </c>
      <c r="B1519" t="s">
        <v>6900</v>
      </c>
      <c r="C1519" s="31" t="s">
        <v>1825</v>
      </c>
      <c r="D1519" s="1">
        <f t="shared" si="23"/>
        <v>11</v>
      </c>
      <c r="E1519" t="s">
        <v>768</v>
      </c>
      <c r="F1519" s="31" t="s">
        <v>2951</v>
      </c>
      <c r="G1519" t="s">
        <v>2952</v>
      </c>
      <c r="H1519" t="s">
        <v>6901</v>
      </c>
      <c r="I1519" t="s">
        <v>6902</v>
      </c>
    </row>
    <row r="1520" spans="1:9" hidden="1">
      <c r="A1520" t="s">
        <v>6899</v>
      </c>
      <c r="B1520" t="s">
        <v>6900</v>
      </c>
      <c r="C1520" s="31" t="s">
        <v>1825</v>
      </c>
      <c r="D1520" s="1">
        <f t="shared" si="23"/>
        <v>11</v>
      </c>
      <c r="E1520" t="s">
        <v>768</v>
      </c>
      <c r="F1520" s="31" t="s">
        <v>4841</v>
      </c>
      <c r="G1520" t="s">
        <v>4842</v>
      </c>
      <c r="H1520" t="s">
        <v>6901</v>
      </c>
      <c r="I1520" t="s">
        <v>6902</v>
      </c>
    </row>
    <row r="1521" spans="1:9" hidden="1">
      <c r="A1521" t="s">
        <v>6899</v>
      </c>
      <c r="B1521" t="s">
        <v>6900</v>
      </c>
      <c r="C1521" s="31" t="s">
        <v>1825</v>
      </c>
      <c r="D1521" s="1">
        <f t="shared" si="23"/>
        <v>11</v>
      </c>
      <c r="E1521" t="s">
        <v>768</v>
      </c>
      <c r="F1521" s="31" t="s">
        <v>6908</v>
      </c>
      <c r="G1521" t="s">
        <v>6909</v>
      </c>
      <c r="H1521" t="s">
        <v>6901</v>
      </c>
      <c r="I1521" t="s">
        <v>6902</v>
      </c>
    </row>
    <row r="1522" spans="1:9" hidden="1">
      <c r="A1522" t="s">
        <v>6899</v>
      </c>
      <c r="B1522" t="s">
        <v>6903</v>
      </c>
      <c r="C1522" s="31" t="s">
        <v>1825</v>
      </c>
      <c r="D1522" s="1">
        <f t="shared" si="23"/>
        <v>11</v>
      </c>
      <c r="E1522" t="s">
        <v>768</v>
      </c>
      <c r="F1522" s="31" t="s">
        <v>6908</v>
      </c>
      <c r="G1522" t="s">
        <v>6909</v>
      </c>
      <c r="H1522" t="s">
        <v>6901</v>
      </c>
      <c r="I1522" t="s">
        <v>6902</v>
      </c>
    </row>
    <row r="1523" spans="1:9" hidden="1">
      <c r="A1523" t="s">
        <v>6899</v>
      </c>
      <c r="B1523" t="s">
        <v>6910</v>
      </c>
      <c r="C1523" s="31" t="s">
        <v>1843</v>
      </c>
      <c r="D1523" s="1">
        <f t="shared" si="23"/>
        <v>11</v>
      </c>
      <c r="E1523" t="s">
        <v>1090</v>
      </c>
      <c r="F1523" s="31" t="s">
        <v>5009</v>
      </c>
      <c r="G1523" t="s">
        <v>5010</v>
      </c>
      <c r="H1523" t="s">
        <v>6901</v>
      </c>
      <c r="I1523" t="s">
        <v>6902</v>
      </c>
    </row>
    <row r="1524" spans="1:9" hidden="1">
      <c r="A1524" t="s">
        <v>6899</v>
      </c>
      <c r="B1524" t="s">
        <v>6910</v>
      </c>
      <c r="C1524" s="31" t="s">
        <v>1843</v>
      </c>
      <c r="D1524" s="1">
        <f t="shared" si="23"/>
        <v>11</v>
      </c>
      <c r="E1524" t="s">
        <v>1090</v>
      </c>
      <c r="F1524" s="31" t="s">
        <v>5011</v>
      </c>
      <c r="G1524" t="s">
        <v>5012</v>
      </c>
      <c r="H1524" t="s">
        <v>6901</v>
      </c>
      <c r="I1524" t="s">
        <v>6902</v>
      </c>
    </row>
    <row r="1525" spans="1:9" hidden="1">
      <c r="A1525" t="s">
        <v>6899</v>
      </c>
      <c r="B1525" t="s">
        <v>6910</v>
      </c>
      <c r="C1525" s="31" t="s">
        <v>1843</v>
      </c>
      <c r="D1525" s="1">
        <f t="shared" si="23"/>
        <v>11</v>
      </c>
      <c r="E1525" t="s">
        <v>1090</v>
      </c>
      <c r="F1525" s="31" t="s">
        <v>5013</v>
      </c>
      <c r="G1525" t="s">
        <v>5014</v>
      </c>
      <c r="H1525" t="s">
        <v>6901</v>
      </c>
      <c r="I1525" t="s">
        <v>6902</v>
      </c>
    </row>
    <row r="1526" spans="1:9" hidden="1">
      <c r="A1526" t="s">
        <v>6899</v>
      </c>
      <c r="B1526" t="s">
        <v>6910</v>
      </c>
      <c r="C1526" s="31" t="s">
        <v>1843</v>
      </c>
      <c r="D1526" s="1">
        <f t="shared" si="23"/>
        <v>11</v>
      </c>
      <c r="E1526" t="s">
        <v>1090</v>
      </c>
      <c r="F1526" s="31" t="s">
        <v>5015</v>
      </c>
      <c r="G1526" t="s">
        <v>5016</v>
      </c>
      <c r="H1526" t="s">
        <v>6901</v>
      </c>
      <c r="I1526" t="s">
        <v>6902</v>
      </c>
    </row>
    <row r="1527" spans="1:9" hidden="1">
      <c r="A1527" t="s">
        <v>6899</v>
      </c>
      <c r="B1527" t="s">
        <v>6910</v>
      </c>
      <c r="C1527" s="31" t="s">
        <v>1843</v>
      </c>
      <c r="D1527" s="1">
        <f t="shared" si="23"/>
        <v>11</v>
      </c>
      <c r="E1527" t="s">
        <v>1090</v>
      </c>
      <c r="F1527" s="31" t="s">
        <v>4823</v>
      </c>
      <c r="G1527" t="s">
        <v>4824</v>
      </c>
      <c r="H1527" t="s">
        <v>6901</v>
      </c>
      <c r="I1527" t="s">
        <v>6902</v>
      </c>
    </row>
    <row r="1528" spans="1:9" hidden="1">
      <c r="A1528" t="s">
        <v>6899</v>
      </c>
      <c r="B1528" t="s">
        <v>6910</v>
      </c>
      <c r="C1528" s="31" t="s">
        <v>1843</v>
      </c>
      <c r="D1528" s="1">
        <f t="shared" si="23"/>
        <v>11</v>
      </c>
      <c r="E1528" t="s">
        <v>1090</v>
      </c>
      <c r="F1528" s="31" t="s">
        <v>5017</v>
      </c>
      <c r="G1528" t="s">
        <v>5018</v>
      </c>
      <c r="H1528" t="s">
        <v>6901</v>
      </c>
      <c r="I1528" t="s">
        <v>6902</v>
      </c>
    </row>
    <row r="1529" spans="1:9" hidden="1">
      <c r="A1529" t="s">
        <v>6899</v>
      </c>
      <c r="B1529" t="s">
        <v>6910</v>
      </c>
      <c r="C1529" s="31" t="s">
        <v>1843</v>
      </c>
      <c r="D1529" s="1">
        <f t="shared" si="23"/>
        <v>11</v>
      </c>
      <c r="E1529" t="s">
        <v>1090</v>
      </c>
      <c r="F1529" s="31" t="s">
        <v>5019</v>
      </c>
      <c r="G1529" t="s">
        <v>5020</v>
      </c>
      <c r="H1529" t="s">
        <v>6901</v>
      </c>
      <c r="I1529" t="s">
        <v>6902</v>
      </c>
    </row>
    <row r="1530" spans="1:9" hidden="1">
      <c r="A1530" t="s">
        <v>6899</v>
      </c>
      <c r="B1530" t="s">
        <v>6910</v>
      </c>
      <c r="C1530" s="31" t="s">
        <v>1843</v>
      </c>
      <c r="D1530" s="1">
        <f t="shared" si="23"/>
        <v>11</v>
      </c>
      <c r="E1530" t="s">
        <v>1090</v>
      </c>
      <c r="F1530" s="31" t="s">
        <v>5021</v>
      </c>
      <c r="G1530" t="s">
        <v>5022</v>
      </c>
      <c r="H1530" t="s">
        <v>6901</v>
      </c>
      <c r="I1530" t="s">
        <v>6902</v>
      </c>
    </row>
    <row r="1531" spans="1:9" hidden="1">
      <c r="A1531" t="s">
        <v>6899</v>
      </c>
      <c r="B1531" t="s">
        <v>6910</v>
      </c>
      <c r="C1531" s="31" t="s">
        <v>1843</v>
      </c>
      <c r="D1531" s="1">
        <f t="shared" si="23"/>
        <v>11</v>
      </c>
      <c r="E1531" t="s">
        <v>1090</v>
      </c>
      <c r="F1531" s="31" t="s">
        <v>5023</v>
      </c>
      <c r="G1531" t="s">
        <v>5024</v>
      </c>
      <c r="H1531" t="s">
        <v>6901</v>
      </c>
      <c r="I1531" t="s">
        <v>6902</v>
      </c>
    </row>
    <row r="1532" spans="1:9" hidden="1">
      <c r="A1532" t="s">
        <v>6899</v>
      </c>
      <c r="B1532" t="s">
        <v>6903</v>
      </c>
      <c r="C1532" s="31" t="s">
        <v>6800</v>
      </c>
      <c r="D1532" s="1">
        <f t="shared" si="23"/>
        <v>13</v>
      </c>
      <c r="E1532" t="s">
        <v>6801</v>
      </c>
      <c r="F1532" s="31" t="s">
        <v>4929</v>
      </c>
      <c r="G1532" t="s">
        <v>4930</v>
      </c>
      <c r="H1532" t="s">
        <v>6901</v>
      </c>
      <c r="I1532" t="s">
        <v>6902</v>
      </c>
    </row>
    <row r="1533" spans="1:9" hidden="1">
      <c r="A1533" t="s">
        <v>6899</v>
      </c>
      <c r="B1533" t="s">
        <v>6903</v>
      </c>
      <c r="C1533" s="31" t="s">
        <v>6800</v>
      </c>
      <c r="D1533" s="1">
        <f t="shared" si="23"/>
        <v>13</v>
      </c>
      <c r="E1533" t="s">
        <v>6801</v>
      </c>
      <c r="F1533" s="31" t="s">
        <v>6696</v>
      </c>
      <c r="G1533" t="s">
        <v>6697</v>
      </c>
      <c r="H1533" t="s">
        <v>6901</v>
      </c>
      <c r="I1533" t="s">
        <v>6902</v>
      </c>
    </row>
    <row r="1534" spans="1:9" hidden="1">
      <c r="A1534" t="s">
        <v>6899</v>
      </c>
      <c r="B1534" t="s">
        <v>6903</v>
      </c>
      <c r="C1534" s="31" t="s">
        <v>6800</v>
      </c>
      <c r="D1534" s="1">
        <f t="shared" si="23"/>
        <v>13</v>
      </c>
      <c r="E1534" t="s">
        <v>6801</v>
      </c>
      <c r="F1534" s="31" t="s">
        <v>6794</v>
      </c>
      <c r="G1534" t="s">
        <v>6795</v>
      </c>
      <c r="H1534" t="s">
        <v>6901</v>
      </c>
      <c r="I1534" t="s">
        <v>6902</v>
      </c>
    </row>
    <row r="1535" spans="1:9" hidden="1">
      <c r="A1535" t="s">
        <v>6899</v>
      </c>
      <c r="B1535" t="s">
        <v>6903</v>
      </c>
      <c r="C1535" s="31" t="s">
        <v>6800</v>
      </c>
      <c r="D1535" s="1">
        <f t="shared" si="23"/>
        <v>13</v>
      </c>
      <c r="E1535" t="s">
        <v>6801</v>
      </c>
      <c r="F1535" s="31" t="s">
        <v>3732</v>
      </c>
      <c r="G1535" t="s">
        <v>3733</v>
      </c>
      <c r="H1535" t="s">
        <v>6901</v>
      </c>
      <c r="I1535" t="s">
        <v>6902</v>
      </c>
    </row>
    <row r="1536" spans="1:9" hidden="1">
      <c r="A1536" t="s">
        <v>6899</v>
      </c>
      <c r="B1536" t="s">
        <v>6903</v>
      </c>
      <c r="C1536" s="31" t="s">
        <v>6800</v>
      </c>
      <c r="D1536" s="1">
        <f t="shared" si="23"/>
        <v>13</v>
      </c>
      <c r="E1536" t="s">
        <v>6801</v>
      </c>
      <c r="F1536" s="31" t="s">
        <v>4897</v>
      </c>
      <c r="G1536" t="s">
        <v>4898</v>
      </c>
      <c r="H1536" t="s">
        <v>6901</v>
      </c>
      <c r="I1536" t="s">
        <v>6902</v>
      </c>
    </row>
    <row r="1537" spans="1:9" hidden="1">
      <c r="A1537" t="s">
        <v>6899</v>
      </c>
      <c r="B1537" t="s">
        <v>6900</v>
      </c>
      <c r="C1537" s="31" t="s">
        <v>1866</v>
      </c>
      <c r="D1537" s="1">
        <f t="shared" si="23"/>
        <v>13</v>
      </c>
      <c r="E1537" t="s">
        <v>856</v>
      </c>
      <c r="F1537" s="31" t="s">
        <v>2951</v>
      </c>
      <c r="G1537" t="s">
        <v>2952</v>
      </c>
      <c r="H1537" t="s">
        <v>6901</v>
      </c>
      <c r="I1537" t="s">
        <v>6902</v>
      </c>
    </row>
    <row r="1538" spans="1:9" hidden="1">
      <c r="A1538" t="s">
        <v>6899</v>
      </c>
      <c r="B1538" t="s">
        <v>6900</v>
      </c>
      <c r="C1538" s="31" t="s">
        <v>1866</v>
      </c>
      <c r="D1538" s="1">
        <f t="shared" si="23"/>
        <v>13</v>
      </c>
      <c r="E1538" t="s">
        <v>856</v>
      </c>
      <c r="F1538" s="31" t="s">
        <v>4841</v>
      </c>
      <c r="G1538" t="s">
        <v>4842</v>
      </c>
      <c r="H1538" t="s">
        <v>6901</v>
      </c>
      <c r="I1538" t="s">
        <v>6902</v>
      </c>
    </row>
    <row r="1539" spans="1:9" hidden="1">
      <c r="A1539" t="s">
        <v>6899</v>
      </c>
      <c r="B1539" t="s">
        <v>6900</v>
      </c>
      <c r="C1539" s="31" t="s">
        <v>1866</v>
      </c>
      <c r="D1539" s="1">
        <f t="shared" si="23"/>
        <v>13</v>
      </c>
      <c r="E1539" t="s">
        <v>856</v>
      </c>
      <c r="F1539" s="31" t="s">
        <v>2953</v>
      </c>
      <c r="G1539" t="s">
        <v>2954</v>
      </c>
      <c r="H1539" t="s">
        <v>6901</v>
      </c>
      <c r="I1539" t="s">
        <v>6902</v>
      </c>
    </row>
    <row r="1540" spans="1:9" hidden="1">
      <c r="A1540" t="s">
        <v>6899</v>
      </c>
      <c r="B1540" t="s">
        <v>6911</v>
      </c>
      <c r="C1540" s="31" t="s">
        <v>1950</v>
      </c>
      <c r="D1540" s="1">
        <f t="shared" ref="D1540:D1603" si="24">VALUE(LEFT(C1540,2))</f>
        <v>17</v>
      </c>
      <c r="E1540" t="s">
        <v>556</v>
      </c>
      <c r="F1540" s="31" t="s">
        <v>3002</v>
      </c>
      <c r="G1540" t="s">
        <v>3003</v>
      </c>
      <c r="H1540" t="s">
        <v>6901</v>
      </c>
      <c r="I1540" t="s">
        <v>6902</v>
      </c>
    </row>
    <row r="1541" spans="1:9" hidden="1">
      <c r="A1541" t="s">
        <v>6899</v>
      </c>
      <c r="B1541" t="s">
        <v>6910</v>
      </c>
      <c r="C1541" s="31" t="s">
        <v>1965</v>
      </c>
      <c r="D1541" s="1">
        <f t="shared" si="24"/>
        <v>17</v>
      </c>
      <c r="E1541" t="s">
        <v>884</v>
      </c>
      <c r="F1541" s="31" t="s">
        <v>3118</v>
      </c>
      <c r="G1541" t="s">
        <v>3119</v>
      </c>
      <c r="H1541" t="s">
        <v>6901</v>
      </c>
      <c r="I1541" t="s">
        <v>6902</v>
      </c>
    </row>
    <row r="1542" spans="1:9" hidden="1">
      <c r="A1542" t="s">
        <v>6899</v>
      </c>
      <c r="B1542" t="s">
        <v>6910</v>
      </c>
      <c r="C1542" s="31" t="s">
        <v>1965</v>
      </c>
      <c r="D1542" s="1">
        <f t="shared" si="24"/>
        <v>17</v>
      </c>
      <c r="E1542" t="s">
        <v>884</v>
      </c>
      <c r="F1542" s="31" t="s">
        <v>3120</v>
      </c>
      <c r="G1542" t="s">
        <v>3121</v>
      </c>
      <c r="H1542" t="s">
        <v>6901</v>
      </c>
      <c r="I1542" t="s">
        <v>6902</v>
      </c>
    </row>
    <row r="1543" spans="1:9" hidden="1">
      <c r="A1543" t="s">
        <v>6899</v>
      </c>
      <c r="B1543" t="s">
        <v>6910</v>
      </c>
      <c r="C1543" s="31" t="s">
        <v>1965</v>
      </c>
      <c r="D1543" s="1">
        <f t="shared" si="24"/>
        <v>17</v>
      </c>
      <c r="E1543" t="s">
        <v>884</v>
      </c>
      <c r="F1543" s="31" t="s">
        <v>6912</v>
      </c>
      <c r="G1543" t="s">
        <v>6913</v>
      </c>
      <c r="H1543" t="s">
        <v>6901</v>
      </c>
      <c r="I1543" t="s">
        <v>6902</v>
      </c>
    </row>
    <row r="1544" spans="1:9" hidden="1">
      <c r="A1544" t="s">
        <v>6899</v>
      </c>
      <c r="B1544" t="s">
        <v>6900</v>
      </c>
      <c r="C1544" s="31" t="s">
        <v>1966</v>
      </c>
      <c r="D1544" s="1">
        <f t="shared" si="24"/>
        <v>17</v>
      </c>
      <c r="E1544" t="s">
        <v>642</v>
      </c>
      <c r="F1544" s="31" t="s">
        <v>3972</v>
      </c>
      <c r="G1544" t="s">
        <v>3973</v>
      </c>
      <c r="H1544" t="s">
        <v>6901</v>
      </c>
      <c r="I1544" t="s">
        <v>6902</v>
      </c>
    </row>
    <row r="1545" spans="1:9" hidden="1">
      <c r="A1545" t="s">
        <v>6899</v>
      </c>
      <c r="B1545" t="s">
        <v>6914</v>
      </c>
      <c r="C1545" s="31" t="s">
        <v>1971</v>
      </c>
      <c r="D1545" s="1">
        <f t="shared" si="24"/>
        <v>17</v>
      </c>
      <c r="E1545" t="s">
        <v>632</v>
      </c>
      <c r="F1545" s="31" t="s">
        <v>3104</v>
      </c>
      <c r="G1545" t="s">
        <v>3105</v>
      </c>
      <c r="H1545" t="s">
        <v>6901</v>
      </c>
      <c r="I1545" t="s">
        <v>6902</v>
      </c>
    </row>
    <row r="1546" spans="1:9" hidden="1">
      <c r="A1546" t="s">
        <v>6899</v>
      </c>
      <c r="B1546" t="s">
        <v>6914</v>
      </c>
      <c r="C1546" s="31" t="s">
        <v>1977</v>
      </c>
      <c r="D1546" s="1">
        <f t="shared" si="24"/>
        <v>17</v>
      </c>
      <c r="E1546" t="s">
        <v>1976</v>
      </c>
      <c r="F1546" s="31" t="s">
        <v>6915</v>
      </c>
      <c r="G1546" t="s">
        <v>6916</v>
      </c>
      <c r="H1546" t="s">
        <v>6901</v>
      </c>
      <c r="I1546" t="s">
        <v>6902</v>
      </c>
    </row>
    <row r="1547" spans="1:9" hidden="1">
      <c r="A1547" t="s">
        <v>6899</v>
      </c>
      <c r="B1547" t="s">
        <v>6914</v>
      </c>
      <c r="C1547" s="31" t="s">
        <v>1977</v>
      </c>
      <c r="D1547" s="1">
        <f t="shared" si="24"/>
        <v>17</v>
      </c>
      <c r="E1547" t="s">
        <v>1976</v>
      </c>
      <c r="F1547" s="31" t="s">
        <v>6917</v>
      </c>
      <c r="G1547" t="s">
        <v>6918</v>
      </c>
      <c r="H1547" t="s">
        <v>6901</v>
      </c>
      <c r="I1547" t="s">
        <v>6902</v>
      </c>
    </row>
    <row r="1548" spans="1:9" hidden="1">
      <c r="A1548" t="s">
        <v>6899</v>
      </c>
      <c r="B1548" t="s">
        <v>6900</v>
      </c>
      <c r="C1548" s="31" t="s">
        <v>2015</v>
      </c>
      <c r="D1548" s="1">
        <f t="shared" si="24"/>
        <v>19</v>
      </c>
      <c r="E1548" t="s">
        <v>1190</v>
      </c>
      <c r="F1548" s="31" t="s">
        <v>4027</v>
      </c>
      <c r="G1548" t="s">
        <v>4028</v>
      </c>
      <c r="H1548" t="s">
        <v>6901</v>
      </c>
      <c r="I1548" t="s">
        <v>6902</v>
      </c>
    </row>
    <row r="1549" spans="1:9" hidden="1">
      <c r="A1549" t="s">
        <v>6899</v>
      </c>
      <c r="B1549" t="s">
        <v>6903</v>
      </c>
      <c r="C1549" s="31" t="s">
        <v>2478</v>
      </c>
      <c r="D1549" s="1">
        <f t="shared" si="24"/>
        <v>43</v>
      </c>
      <c r="E1549" t="s">
        <v>790</v>
      </c>
      <c r="F1549" s="31" t="s">
        <v>6198</v>
      </c>
      <c r="G1549" t="s">
        <v>6199</v>
      </c>
      <c r="H1549" t="s">
        <v>6901</v>
      </c>
      <c r="I1549" t="s">
        <v>6902</v>
      </c>
    </row>
    <row r="1550" spans="1:9" hidden="1">
      <c r="A1550" t="s">
        <v>6899</v>
      </c>
      <c r="B1550" t="s">
        <v>6919</v>
      </c>
      <c r="C1550" s="31" t="s">
        <v>2502</v>
      </c>
      <c r="D1550" s="1">
        <f t="shared" si="24"/>
        <v>43</v>
      </c>
      <c r="E1550" t="s">
        <v>744</v>
      </c>
      <c r="F1550" s="31" t="s">
        <v>6198</v>
      </c>
      <c r="G1550" t="s">
        <v>6199</v>
      </c>
      <c r="H1550" t="s">
        <v>6901</v>
      </c>
      <c r="I1550" t="s">
        <v>6902</v>
      </c>
    </row>
    <row r="1551" spans="1:9" hidden="1">
      <c r="A1551" t="s">
        <v>6899</v>
      </c>
      <c r="B1551" t="s">
        <v>6911</v>
      </c>
      <c r="C1551" s="31" t="s">
        <v>2502</v>
      </c>
      <c r="D1551" s="1">
        <f t="shared" si="24"/>
        <v>43</v>
      </c>
      <c r="E1551" t="s">
        <v>744</v>
      </c>
      <c r="F1551" s="31" t="s">
        <v>6198</v>
      </c>
      <c r="G1551" t="s">
        <v>6199</v>
      </c>
      <c r="H1551" t="s">
        <v>6901</v>
      </c>
      <c r="I1551" t="s">
        <v>6902</v>
      </c>
    </row>
    <row r="1552" spans="1:9" hidden="1">
      <c r="A1552" t="s">
        <v>6899</v>
      </c>
      <c r="B1552" t="s">
        <v>6919</v>
      </c>
      <c r="C1552" s="31" t="s">
        <v>2502</v>
      </c>
      <c r="D1552" s="1">
        <f t="shared" si="24"/>
        <v>43</v>
      </c>
      <c r="E1552" t="s">
        <v>744</v>
      </c>
      <c r="F1552" s="31" t="s">
        <v>6851</v>
      </c>
      <c r="G1552" t="s">
        <v>6852</v>
      </c>
      <c r="H1552" t="s">
        <v>6901</v>
      </c>
      <c r="I1552" t="s">
        <v>6902</v>
      </c>
    </row>
    <row r="1553" spans="1:9" hidden="1">
      <c r="A1553" t="s">
        <v>6899</v>
      </c>
      <c r="B1553" t="s">
        <v>6911</v>
      </c>
      <c r="C1553" s="31" t="s">
        <v>2502</v>
      </c>
      <c r="D1553" s="1">
        <f t="shared" si="24"/>
        <v>43</v>
      </c>
      <c r="E1553" t="s">
        <v>744</v>
      </c>
      <c r="F1553" s="31" t="s">
        <v>6851</v>
      </c>
      <c r="G1553" t="s">
        <v>6852</v>
      </c>
      <c r="H1553" t="s">
        <v>6901</v>
      </c>
      <c r="I1553" t="s">
        <v>6902</v>
      </c>
    </row>
    <row r="1554" spans="1:9" hidden="1">
      <c r="A1554" t="s">
        <v>6899</v>
      </c>
      <c r="B1554" t="s">
        <v>6900</v>
      </c>
      <c r="C1554" s="31" t="s">
        <v>2503</v>
      </c>
      <c r="D1554" s="1">
        <f t="shared" si="24"/>
        <v>43</v>
      </c>
      <c r="E1554" t="s">
        <v>600</v>
      </c>
      <c r="F1554" s="31" t="s">
        <v>3307</v>
      </c>
      <c r="G1554" t="s">
        <v>3308</v>
      </c>
      <c r="H1554" t="s">
        <v>6901</v>
      </c>
      <c r="I1554" t="s">
        <v>6902</v>
      </c>
    </row>
    <row r="1555" spans="1:9" hidden="1">
      <c r="A1555" t="s">
        <v>6899</v>
      </c>
      <c r="B1555" t="s">
        <v>6903</v>
      </c>
      <c r="C1555" s="31" t="s">
        <v>2510</v>
      </c>
      <c r="D1555" s="1">
        <f t="shared" si="24"/>
        <v>43</v>
      </c>
      <c r="E1555" t="s">
        <v>848</v>
      </c>
      <c r="F1555" s="31" t="s">
        <v>6920</v>
      </c>
      <c r="G1555" t="s">
        <v>6921</v>
      </c>
      <c r="H1555" t="s">
        <v>6901</v>
      </c>
      <c r="I1555" t="s">
        <v>6902</v>
      </c>
    </row>
    <row r="1556" spans="1:9" hidden="1">
      <c r="A1556" t="s">
        <v>6899</v>
      </c>
      <c r="B1556" t="s">
        <v>6903</v>
      </c>
      <c r="C1556" s="31" t="s">
        <v>2511</v>
      </c>
      <c r="D1556" s="1">
        <f t="shared" si="24"/>
        <v>43</v>
      </c>
      <c r="E1556" t="s">
        <v>592</v>
      </c>
      <c r="F1556" s="31" t="s">
        <v>3307</v>
      </c>
      <c r="G1556" t="s">
        <v>3308</v>
      </c>
      <c r="H1556" t="s">
        <v>6901</v>
      </c>
      <c r="I1556" t="s">
        <v>6902</v>
      </c>
    </row>
    <row r="1557" spans="1:9" hidden="1">
      <c r="A1557" t="s">
        <v>6899</v>
      </c>
      <c r="B1557" t="s">
        <v>6914</v>
      </c>
      <c r="C1557" s="31" t="s">
        <v>2591</v>
      </c>
      <c r="D1557" s="1">
        <f t="shared" si="24"/>
        <v>47</v>
      </c>
      <c r="E1557" t="s">
        <v>94</v>
      </c>
      <c r="F1557" s="31" t="s">
        <v>3369</v>
      </c>
      <c r="G1557" t="s">
        <v>3370</v>
      </c>
      <c r="H1557" t="s">
        <v>6901</v>
      </c>
      <c r="I1557" t="s">
        <v>6902</v>
      </c>
    </row>
    <row r="1558" spans="1:9" hidden="1">
      <c r="A1558" t="s">
        <v>6899</v>
      </c>
      <c r="B1558" t="s">
        <v>6914</v>
      </c>
      <c r="C1558" s="31" t="s">
        <v>2592</v>
      </c>
      <c r="D1558" s="1">
        <f t="shared" si="24"/>
        <v>47</v>
      </c>
      <c r="E1558" t="s">
        <v>60</v>
      </c>
      <c r="F1558" s="31" t="s">
        <v>3369</v>
      </c>
      <c r="G1558" t="s">
        <v>3370</v>
      </c>
      <c r="H1558" t="s">
        <v>6901</v>
      </c>
      <c r="I1558" t="s">
        <v>6902</v>
      </c>
    </row>
    <row r="1559" spans="1:9" hidden="1">
      <c r="A1559" t="s">
        <v>6899</v>
      </c>
      <c r="B1559" t="s">
        <v>6914</v>
      </c>
      <c r="C1559" s="31" t="s">
        <v>2616</v>
      </c>
      <c r="D1559" s="1">
        <f t="shared" si="24"/>
        <v>49</v>
      </c>
      <c r="E1559" t="s">
        <v>374</v>
      </c>
      <c r="F1559" s="31" t="s">
        <v>4080</v>
      </c>
      <c r="G1559" t="s">
        <v>4081</v>
      </c>
      <c r="H1559" t="s">
        <v>6901</v>
      </c>
      <c r="I1559" t="s">
        <v>6902</v>
      </c>
    </row>
    <row r="1560" spans="1:9" hidden="1">
      <c r="A1560" t="s">
        <v>6899</v>
      </c>
      <c r="B1560" t="s">
        <v>6910</v>
      </c>
      <c r="C1560" s="31" t="s">
        <v>2620</v>
      </c>
      <c r="D1560" s="1">
        <f t="shared" si="24"/>
        <v>49</v>
      </c>
      <c r="E1560" t="s">
        <v>654</v>
      </c>
      <c r="F1560" s="31" t="s">
        <v>2964</v>
      </c>
      <c r="G1560" t="s">
        <v>2965</v>
      </c>
      <c r="H1560" t="s">
        <v>6901</v>
      </c>
      <c r="I1560" t="s">
        <v>6902</v>
      </c>
    </row>
    <row r="1561" spans="1:9" hidden="1">
      <c r="A1561" t="s">
        <v>6899</v>
      </c>
      <c r="B1561" t="s">
        <v>6910</v>
      </c>
      <c r="C1561" s="31" t="s">
        <v>2620</v>
      </c>
      <c r="D1561" s="1">
        <f t="shared" si="24"/>
        <v>49</v>
      </c>
      <c r="E1561" t="s">
        <v>654</v>
      </c>
      <c r="F1561" s="31" t="s">
        <v>3122</v>
      </c>
      <c r="G1561" t="s">
        <v>3123</v>
      </c>
      <c r="H1561" t="s">
        <v>6901</v>
      </c>
      <c r="I1561" t="s">
        <v>6902</v>
      </c>
    </row>
    <row r="1562" spans="1:9" hidden="1">
      <c r="A1562" t="s">
        <v>6899</v>
      </c>
      <c r="B1562" t="s">
        <v>6919</v>
      </c>
      <c r="C1562" s="31" t="s">
        <v>2621</v>
      </c>
      <c r="D1562" s="1">
        <f t="shared" si="24"/>
        <v>49</v>
      </c>
      <c r="E1562" t="s">
        <v>368</v>
      </c>
      <c r="F1562" s="31" t="s">
        <v>3277</v>
      </c>
      <c r="G1562" t="s">
        <v>3278</v>
      </c>
      <c r="H1562" t="s">
        <v>6901</v>
      </c>
      <c r="I1562" t="s">
        <v>6902</v>
      </c>
    </row>
    <row r="1563" spans="1:9" hidden="1">
      <c r="A1563" t="s">
        <v>6899</v>
      </c>
      <c r="B1563" t="s">
        <v>6914</v>
      </c>
      <c r="C1563" s="31" t="s">
        <v>2621</v>
      </c>
      <c r="D1563" s="1">
        <f t="shared" si="24"/>
        <v>49</v>
      </c>
      <c r="E1563" t="s">
        <v>368</v>
      </c>
      <c r="F1563" s="31" t="s">
        <v>3277</v>
      </c>
      <c r="G1563" t="s">
        <v>3278</v>
      </c>
      <c r="H1563" t="s">
        <v>6901</v>
      </c>
      <c r="I1563" t="s">
        <v>6902</v>
      </c>
    </row>
    <row r="1564" spans="1:9" hidden="1">
      <c r="A1564" t="s">
        <v>6899</v>
      </c>
      <c r="B1564" t="s">
        <v>6914</v>
      </c>
      <c r="C1564" s="31" t="s">
        <v>2622</v>
      </c>
      <c r="D1564" s="1">
        <f t="shared" si="24"/>
        <v>49</v>
      </c>
      <c r="E1564" t="s">
        <v>428</v>
      </c>
      <c r="F1564" s="31" t="s">
        <v>6922</v>
      </c>
      <c r="G1564" t="s">
        <v>6923</v>
      </c>
      <c r="H1564" t="s">
        <v>6901</v>
      </c>
      <c r="I1564" t="s">
        <v>6902</v>
      </c>
    </row>
    <row r="1565" spans="1:9" hidden="1">
      <c r="A1565" t="s">
        <v>6899</v>
      </c>
      <c r="B1565" t="s">
        <v>6914</v>
      </c>
      <c r="C1565" s="31" t="s">
        <v>2625</v>
      </c>
      <c r="D1565" s="1">
        <f t="shared" si="24"/>
        <v>49</v>
      </c>
      <c r="E1565" t="s">
        <v>502</v>
      </c>
      <c r="F1565" s="31" t="s">
        <v>6922</v>
      </c>
      <c r="G1565" t="s">
        <v>6923</v>
      </c>
      <c r="H1565" t="s">
        <v>6901</v>
      </c>
      <c r="I1565" t="s">
        <v>6902</v>
      </c>
    </row>
    <row r="1566" spans="1:9" hidden="1">
      <c r="A1566" t="s">
        <v>6899</v>
      </c>
      <c r="B1566" t="s">
        <v>6914</v>
      </c>
      <c r="C1566" s="31" t="s">
        <v>2628</v>
      </c>
      <c r="D1566" s="1">
        <f t="shared" si="24"/>
        <v>49</v>
      </c>
      <c r="E1566" t="s">
        <v>132</v>
      </c>
      <c r="F1566" s="31" t="s">
        <v>3281</v>
      </c>
      <c r="G1566" t="s">
        <v>3282</v>
      </c>
      <c r="H1566" t="s">
        <v>6901</v>
      </c>
      <c r="I1566" t="s">
        <v>6902</v>
      </c>
    </row>
    <row r="1567" spans="1:9" hidden="1">
      <c r="A1567" t="s">
        <v>6899</v>
      </c>
      <c r="B1567" t="s">
        <v>6914</v>
      </c>
      <c r="C1567" s="31" t="s">
        <v>2628</v>
      </c>
      <c r="D1567" s="1">
        <f t="shared" si="24"/>
        <v>49</v>
      </c>
      <c r="E1567" t="s">
        <v>132</v>
      </c>
      <c r="F1567" s="31" t="s">
        <v>6924</v>
      </c>
      <c r="G1567" t="s">
        <v>6925</v>
      </c>
      <c r="H1567" t="s">
        <v>6901</v>
      </c>
      <c r="I1567" t="s">
        <v>6902</v>
      </c>
    </row>
    <row r="1568" spans="1:9" hidden="1">
      <c r="A1568" t="s">
        <v>6899</v>
      </c>
      <c r="B1568" t="s">
        <v>6914</v>
      </c>
      <c r="C1568" s="31" t="s">
        <v>2628</v>
      </c>
      <c r="D1568" s="1">
        <f t="shared" si="24"/>
        <v>49</v>
      </c>
      <c r="E1568" t="s">
        <v>132</v>
      </c>
      <c r="F1568" s="31" t="s">
        <v>6926</v>
      </c>
      <c r="G1568" t="s">
        <v>6927</v>
      </c>
      <c r="H1568" t="s">
        <v>6901</v>
      </c>
      <c r="I1568" t="s">
        <v>6902</v>
      </c>
    </row>
    <row r="1569" spans="1:9" hidden="1">
      <c r="A1569" t="s">
        <v>6899</v>
      </c>
      <c r="B1569" t="s">
        <v>6914</v>
      </c>
      <c r="C1569" s="31" t="s">
        <v>2629</v>
      </c>
      <c r="D1569" s="1">
        <f t="shared" si="24"/>
        <v>49</v>
      </c>
      <c r="E1569" t="s">
        <v>628</v>
      </c>
      <c r="F1569" s="31" t="s">
        <v>6172</v>
      </c>
      <c r="G1569" t="s">
        <v>6173</v>
      </c>
      <c r="H1569" t="s">
        <v>6901</v>
      </c>
      <c r="I1569" t="s">
        <v>6902</v>
      </c>
    </row>
    <row r="1570" spans="1:9" hidden="1">
      <c r="A1570" t="s">
        <v>6899</v>
      </c>
      <c r="B1570" t="s">
        <v>6914</v>
      </c>
      <c r="C1570" s="31" t="s">
        <v>2630</v>
      </c>
      <c r="D1570" s="1">
        <f t="shared" si="24"/>
        <v>49</v>
      </c>
      <c r="E1570" t="s">
        <v>216</v>
      </c>
      <c r="F1570" s="31" t="s">
        <v>6172</v>
      </c>
      <c r="G1570" t="s">
        <v>6173</v>
      </c>
      <c r="H1570" t="s">
        <v>6901</v>
      </c>
      <c r="I1570" t="s">
        <v>6902</v>
      </c>
    </row>
    <row r="1571" spans="1:9" hidden="1">
      <c r="A1571" t="s">
        <v>6899</v>
      </c>
      <c r="B1571" t="s">
        <v>6914</v>
      </c>
      <c r="C1571" s="31" t="s">
        <v>2631</v>
      </c>
      <c r="D1571" s="1">
        <f t="shared" si="24"/>
        <v>49</v>
      </c>
      <c r="E1571" t="s">
        <v>306</v>
      </c>
      <c r="F1571" s="31" t="s">
        <v>3104</v>
      </c>
      <c r="G1571" t="s">
        <v>3105</v>
      </c>
      <c r="H1571" t="s">
        <v>6901</v>
      </c>
      <c r="I1571" t="s">
        <v>6902</v>
      </c>
    </row>
    <row r="1572" spans="1:9" hidden="1">
      <c r="A1572" t="s">
        <v>6899</v>
      </c>
      <c r="B1572" t="s">
        <v>6914</v>
      </c>
      <c r="C1572" s="31" t="s">
        <v>2631</v>
      </c>
      <c r="D1572" s="1">
        <f t="shared" si="24"/>
        <v>49</v>
      </c>
      <c r="E1572" t="s">
        <v>306</v>
      </c>
      <c r="F1572" s="31" t="s">
        <v>6917</v>
      </c>
      <c r="G1572" t="s">
        <v>6918</v>
      </c>
      <c r="H1572" t="s">
        <v>6901</v>
      </c>
      <c r="I1572" t="s">
        <v>6902</v>
      </c>
    </row>
    <row r="1573" spans="1:9" hidden="1">
      <c r="A1573" t="s">
        <v>6899</v>
      </c>
      <c r="B1573" t="s">
        <v>6914</v>
      </c>
      <c r="C1573" s="31" t="s">
        <v>2631</v>
      </c>
      <c r="D1573" s="1">
        <f t="shared" si="24"/>
        <v>49</v>
      </c>
      <c r="E1573" t="s">
        <v>306</v>
      </c>
      <c r="F1573" s="31" t="s">
        <v>4080</v>
      </c>
      <c r="G1573" t="s">
        <v>4081</v>
      </c>
      <c r="H1573" t="s">
        <v>6901</v>
      </c>
      <c r="I1573" t="s">
        <v>6902</v>
      </c>
    </row>
    <row r="1574" spans="1:9" hidden="1">
      <c r="A1574" t="s">
        <v>6899</v>
      </c>
      <c r="B1574" t="s">
        <v>6914</v>
      </c>
      <c r="C1574" s="31" t="s">
        <v>2631</v>
      </c>
      <c r="D1574" s="1">
        <f t="shared" si="24"/>
        <v>49</v>
      </c>
      <c r="E1574" t="s">
        <v>306</v>
      </c>
      <c r="F1574" s="31" t="s">
        <v>6922</v>
      </c>
      <c r="G1574" t="s">
        <v>6923</v>
      </c>
      <c r="H1574" t="s">
        <v>6901</v>
      </c>
      <c r="I1574" t="s">
        <v>6902</v>
      </c>
    </row>
    <row r="1575" spans="1:9" hidden="1">
      <c r="A1575" t="s">
        <v>6899</v>
      </c>
      <c r="B1575" t="s">
        <v>6914</v>
      </c>
      <c r="C1575" s="31" t="s">
        <v>2631</v>
      </c>
      <c r="D1575" s="1">
        <f t="shared" si="24"/>
        <v>49</v>
      </c>
      <c r="E1575" t="s">
        <v>306</v>
      </c>
      <c r="F1575" s="31" t="s">
        <v>6928</v>
      </c>
      <c r="G1575" t="s">
        <v>6929</v>
      </c>
      <c r="H1575" t="s">
        <v>6901</v>
      </c>
      <c r="I1575" t="s">
        <v>6902</v>
      </c>
    </row>
    <row r="1576" spans="1:9" hidden="1">
      <c r="A1576" t="s">
        <v>6899</v>
      </c>
      <c r="B1576" t="s">
        <v>6914</v>
      </c>
      <c r="C1576" s="31" t="s">
        <v>2631</v>
      </c>
      <c r="D1576" s="1">
        <f t="shared" si="24"/>
        <v>49</v>
      </c>
      <c r="E1576" t="s">
        <v>306</v>
      </c>
      <c r="F1576" s="31" t="s">
        <v>6930</v>
      </c>
      <c r="G1576" t="s">
        <v>6931</v>
      </c>
      <c r="H1576" t="s">
        <v>6901</v>
      </c>
      <c r="I1576" t="s">
        <v>6902</v>
      </c>
    </row>
    <row r="1577" spans="1:9" hidden="1">
      <c r="A1577" t="s">
        <v>6899</v>
      </c>
      <c r="B1577" t="s">
        <v>6914</v>
      </c>
      <c r="C1577" s="31" t="s">
        <v>2631</v>
      </c>
      <c r="D1577" s="1">
        <f t="shared" si="24"/>
        <v>49</v>
      </c>
      <c r="E1577" t="s">
        <v>306</v>
      </c>
      <c r="F1577" s="31" t="s">
        <v>6932</v>
      </c>
      <c r="G1577" t="s">
        <v>6933</v>
      </c>
      <c r="H1577" t="s">
        <v>6901</v>
      </c>
      <c r="I1577" t="s">
        <v>6902</v>
      </c>
    </row>
    <row r="1578" spans="1:9" hidden="1">
      <c r="A1578" t="s">
        <v>6899</v>
      </c>
      <c r="B1578" t="s">
        <v>6914</v>
      </c>
      <c r="C1578" s="31" t="s">
        <v>2631</v>
      </c>
      <c r="D1578" s="1">
        <f t="shared" si="24"/>
        <v>49</v>
      </c>
      <c r="E1578" t="s">
        <v>306</v>
      </c>
      <c r="F1578" s="31" t="s">
        <v>3271</v>
      </c>
      <c r="G1578" t="s">
        <v>3272</v>
      </c>
      <c r="H1578" t="s">
        <v>6901</v>
      </c>
      <c r="I1578" t="s">
        <v>6902</v>
      </c>
    </row>
    <row r="1579" spans="1:9" hidden="1">
      <c r="A1579" t="s">
        <v>6899</v>
      </c>
      <c r="B1579" t="s">
        <v>6914</v>
      </c>
      <c r="C1579" s="31" t="s">
        <v>2632</v>
      </c>
      <c r="D1579" s="1">
        <f t="shared" si="24"/>
        <v>49</v>
      </c>
      <c r="E1579" t="s">
        <v>106</v>
      </c>
      <c r="F1579" s="31" t="s">
        <v>6934</v>
      </c>
      <c r="G1579" t="s">
        <v>6935</v>
      </c>
      <c r="H1579" t="s">
        <v>6901</v>
      </c>
      <c r="I1579" t="s">
        <v>6902</v>
      </c>
    </row>
    <row r="1580" spans="1:9" hidden="1">
      <c r="A1580" t="s">
        <v>6899</v>
      </c>
      <c r="B1580" t="s">
        <v>6914</v>
      </c>
      <c r="C1580" s="31" t="s">
        <v>2632</v>
      </c>
      <c r="D1580" s="1">
        <f t="shared" si="24"/>
        <v>49</v>
      </c>
      <c r="E1580" t="s">
        <v>106</v>
      </c>
      <c r="F1580" s="31" t="s">
        <v>6930</v>
      </c>
      <c r="G1580" t="s">
        <v>6931</v>
      </c>
      <c r="H1580" t="s">
        <v>6901</v>
      </c>
      <c r="I1580" t="s">
        <v>6902</v>
      </c>
    </row>
    <row r="1581" spans="1:9" hidden="1">
      <c r="A1581" t="s">
        <v>6899</v>
      </c>
      <c r="B1581" t="s">
        <v>6914</v>
      </c>
      <c r="C1581" s="31" t="s">
        <v>2635</v>
      </c>
      <c r="D1581" s="1">
        <f t="shared" si="24"/>
        <v>49</v>
      </c>
      <c r="E1581" t="s">
        <v>82</v>
      </c>
      <c r="F1581" s="31" t="s">
        <v>3283</v>
      </c>
      <c r="G1581" t="s">
        <v>3284</v>
      </c>
      <c r="H1581" t="s">
        <v>6901</v>
      </c>
      <c r="I1581" t="s">
        <v>6902</v>
      </c>
    </row>
    <row r="1582" spans="1:9" hidden="1">
      <c r="A1582" t="s">
        <v>6899</v>
      </c>
      <c r="B1582" t="s">
        <v>6914</v>
      </c>
      <c r="C1582" s="31" t="s">
        <v>2636</v>
      </c>
      <c r="D1582" s="1">
        <f t="shared" si="24"/>
        <v>49</v>
      </c>
      <c r="E1582" t="s">
        <v>224</v>
      </c>
      <c r="F1582" s="31" t="s">
        <v>6915</v>
      </c>
      <c r="G1582" t="s">
        <v>6916</v>
      </c>
      <c r="H1582" t="s">
        <v>6901</v>
      </c>
      <c r="I1582" t="s">
        <v>6902</v>
      </c>
    </row>
    <row r="1583" spans="1:9" hidden="1">
      <c r="A1583" t="s">
        <v>6899</v>
      </c>
      <c r="B1583" t="s">
        <v>6914</v>
      </c>
      <c r="C1583" s="31" t="s">
        <v>2636</v>
      </c>
      <c r="D1583" s="1">
        <f t="shared" si="24"/>
        <v>49</v>
      </c>
      <c r="E1583" t="s">
        <v>224</v>
      </c>
      <c r="F1583" s="31" t="s">
        <v>6150</v>
      </c>
      <c r="G1583" t="s">
        <v>6151</v>
      </c>
      <c r="H1583" t="s">
        <v>6901</v>
      </c>
      <c r="I1583" t="s">
        <v>6902</v>
      </c>
    </row>
    <row r="1584" spans="1:9" hidden="1">
      <c r="A1584" t="s">
        <v>6899</v>
      </c>
      <c r="B1584" t="s">
        <v>6914</v>
      </c>
      <c r="C1584" s="31" t="s">
        <v>2636</v>
      </c>
      <c r="D1584" s="1">
        <f t="shared" si="24"/>
        <v>49</v>
      </c>
      <c r="E1584" t="s">
        <v>224</v>
      </c>
      <c r="F1584" s="31" t="s">
        <v>6936</v>
      </c>
      <c r="G1584" t="s">
        <v>6937</v>
      </c>
      <c r="H1584" t="s">
        <v>6901</v>
      </c>
      <c r="I1584" t="s">
        <v>6902</v>
      </c>
    </row>
    <row r="1585" spans="1:9" hidden="1">
      <c r="A1585" t="s">
        <v>6899</v>
      </c>
      <c r="B1585" t="s">
        <v>6914</v>
      </c>
      <c r="C1585" s="31" t="s">
        <v>2637</v>
      </c>
      <c r="D1585" s="1">
        <f t="shared" si="24"/>
        <v>49</v>
      </c>
      <c r="E1585" t="s">
        <v>262</v>
      </c>
      <c r="F1585" s="31" t="s">
        <v>6938</v>
      </c>
      <c r="G1585" t="s">
        <v>6939</v>
      </c>
      <c r="H1585" t="s">
        <v>6901</v>
      </c>
      <c r="I1585" t="s">
        <v>6902</v>
      </c>
    </row>
    <row r="1586" spans="1:9" hidden="1">
      <c r="A1586" t="s">
        <v>6899</v>
      </c>
      <c r="B1586" t="s">
        <v>6914</v>
      </c>
      <c r="C1586" s="31" t="s">
        <v>2639</v>
      </c>
      <c r="D1586" s="1">
        <f t="shared" si="24"/>
        <v>49</v>
      </c>
      <c r="E1586" t="s">
        <v>752</v>
      </c>
      <c r="F1586" s="31" t="s">
        <v>6940</v>
      </c>
      <c r="G1586" t="s">
        <v>6941</v>
      </c>
      <c r="H1586" t="s">
        <v>6901</v>
      </c>
      <c r="I1586" t="s">
        <v>6902</v>
      </c>
    </row>
    <row r="1587" spans="1:9" hidden="1">
      <c r="A1587" t="s">
        <v>6899</v>
      </c>
      <c r="B1587" t="s">
        <v>6914</v>
      </c>
      <c r="C1587" s="31" t="s">
        <v>2640</v>
      </c>
      <c r="D1587" s="1">
        <f t="shared" si="24"/>
        <v>49</v>
      </c>
      <c r="E1587" t="s">
        <v>418</v>
      </c>
      <c r="F1587" s="31" t="s">
        <v>4082</v>
      </c>
      <c r="G1587" t="s">
        <v>4083</v>
      </c>
      <c r="H1587" t="s">
        <v>6901</v>
      </c>
      <c r="I1587" t="s">
        <v>6902</v>
      </c>
    </row>
    <row r="1588" spans="1:9" hidden="1">
      <c r="A1588" t="s">
        <v>6899</v>
      </c>
      <c r="B1588" t="s">
        <v>6914</v>
      </c>
      <c r="C1588" s="31" t="s">
        <v>2641</v>
      </c>
      <c r="D1588" s="1">
        <f t="shared" si="24"/>
        <v>49</v>
      </c>
      <c r="E1588" t="s">
        <v>102</v>
      </c>
      <c r="F1588" s="31" t="s">
        <v>3307</v>
      </c>
      <c r="G1588" t="s">
        <v>3308</v>
      </c>
      <c r="H1588" t="s">
        <v>6901</v>
      </c>
      <c r="I1588" t="s">
        <v>6902</v>
      </c>
    </row>
    <row r="1589" spans="1:9" hidden="1">
      <c r="A1589" t="s">
        <v>6899</v>
      </c>
      <c r="B1589" t="s">
        <v>6919</v>
      </c>
      <c r="C1589" s="31" t="s">
        <v>2662</v>
      </c>
      <c r="D1589" s="1">
        <f t="shared" si="24"/>
        <v>49</v>
      </c>
      <c r="E1589" t="s">
        <v>352</v>
      </c>
      <c r="F1589" s="31" t="s">
        <v>6942</v>
      </c>
      <c r="G1589" t="s">
        <v>6943</v>
      </c>
      <c r="H1589" t="s">
        <v>6901</v>
      </c>
      <c r="I1589" t="s">
        <v>6902</v>
      </c>
    </row>
    <row r="1590" spans="1:9" hidden="1">
      <c r="A1590" t="s">
        <v>6899</v>
      </c>
      <c r="B1590" t="s">
        <v>6914</v>
      </c>
      <c r="C1590" s="31" t="s">
        <v>2666</v>
      </c>
      <c r="D1590" s="1">
        <f t="shared" si="24"/>
        <v>49</v>
      </c>
      <c r="E1590" t="s">
        <v>62</v>
      </c>
      <c r="F1590" s="31" t="s">
        <v>4038</v>
      </c>
      <c r="G1590" t="s">
        <v>4039</v>
      </c>
      <c r="H1590" t="s">
        <v>6901</v>
      </c>
      <c r="I1590" t="s">
        <v>6902</v>
      </c>
    </row>
    <row r="1591" spans="1:9" hidden="1">
      <c r="A1591" t="s">
        <v>6899</v>
      </c>
      <c r="B1591" t="s">
        <v>6914</v>
      </c>
      <c r="C1591" s="31" t="s">
        <v>2672</v>
      </c>
      <c r="D1591" s="1">
        <f t="shared" si="24"/>
        <v>51</v>
      </c>
      <c r="E1591" t="s">
        <v>860</v>
      </c>
      <c r="F1591" s="31" t="s">
        <v>6924</v>
      </c>
      <c r="G1591" t="s">
        <v>6925</v>
      </c>
      <c r="H1591" t="s">
        <v>6901</v>
      </c>
      <c r="I1591" t="s">
        <v>6902</v>
      </c>
    </row>
    <row r="1592" spans="1:9" hidden="1">
      <c r="A1592" t="s">
        <v>6899</v>
      </c>
      <c r="B1592" t="s">
        <v>6914</v>
      </c>
      <c r="C1592" s="31" t="s">
        <v>2672</v>
      </c>
      <c r="D1592" s="1">
        <f t="shared" si="24"/>
        <v>51</v>
      </c>
      <c r="E1592" t="s">
        <v>860</v>
      </c>
      <c r="F1592" s="31" t="s">
        <v>6926</v>
      </c>
      <c r="G1592" t="s">
        <v>6927</v>
      </c>
      <c r="H1592" t="s">
        <v>6901</v>
      </c>
      <c r="I1592" t="s">
        <v>6902</v>
      </c>
    </row>
    <row r="1593" spans="1:9" hidden="1">
      <c r="A1593" t="s">
        <v>6899</v>
      </c>
      <c r="B1593" t="s">
        <v>6914</v>
      </c>
      <c r="C1593" s="31" t="s">
        <v>2672</v>
      </c>
      <c r="D1593" s="1">
        <f t="shared" si="24"/>
        <v>51</v>
      </c>
      <c r="E1593" t="s">
        <v>860</v>
      </c>
      <c r="F1593" s="31" t="s">
        <v>3122</v>
      </c>
      <c r="G1593" t="s">
        <v>3123</v>
      </c>
      <c r="H1593" t="s">
        <v>6901</v>
      </c>
      <c r="I1593" t="s">
        <v>6902</v>
      </c>
    </row>
    <row r="1594" spans="1:9" hidden="1">
      <c r="A1594" t="s">
        <v>6899</v>
      </c>
      <c r="B1594" t="s">
        <v>6903</v>
      </c>
      <c r="C1594" s="31" t="s">
        <v>2774</v>
      </c>
      <c r="D1594" s="1">
        <f t="shared" si="24"/>
        <v>51</v>
      </c>
      <c r="E1594" t="s">
        <v>606</v>
      </c>
      <c r="F1594" s="31" t="s">
        <v>3307</v>
      </c>
      <c r="G1594" t="s">
        <v>3308</v>
      </c>
      <c r="H1594" t="s">
        <v>6901</v>
      </c>
      <c r="I1594" t="s">
        <v>6902</v>
      </c>
    </row>
    <row r="1595" spans="1:9" hidden="1">
      <c r="A1595" t="s">
        <v>6899</v>
      </c>
      <c r="B1595" t="s">
        <v>6914</v>
      </c>
      <c r="C1595" s="31" t="s">
        <v>2776</v>
      </c>
      <c r="D1595" s="1">
        <f t="shared" si="24"/>
        <v>51</v>
      </c>
      <c r="E1595" t="s">
        <v>160</v>
      </c>
      <c r="F1595" s="31" t="s">
        <v>6172</v>
      </c>
      <c r="G1595" t="s">
        <v>6173</v>
      </c>
      <c r="H1595" t="s">
        <v>6901</v>
      </c>
      <c r="I1595" t="s">
        <v>6902</v>
      </c>
    </row>
    <row r="1596" spans="1:9" hidden="1">
      <c r="A1596" t="s">
        <v>6899</v>
      </c>
      <c r="B1596" t="s">
        <v>6910</v>
      </c>
      <c r="C1596" s="31" t="s">
        <v>2792</v>
      </c>
      <c r="D1596" s="1">
        <f t="shared" si="24"/>
        <v>53</v>
      </c>
      <c r="E1596" t="s">
        <v>392</v>
      </c>
      <c r="F1596" s="31" t="s">
        <v>3307</v>
      </c>
      <c r="G1596" t="s">
        <v>3308</v>
      </c>
      <c r="H1596" t="s">
        <v>6901</v>
      </c>
      <c r="I1596" t="s">
        <v>6902</v>
      </c>
    </row>
    <row r="1597" spans="1:9" hidden="1">
      <c r="A1597" t="s">
        <v>6899</v>
      </c>
      <c r="B1597" t="s">
        <v>6900</v>
      </c>
      <c r="C1597" s="31" t="s">
        <v>6944</v>
      </c>
      <c r="D1597" s="1">
        <f t="shared" si="24"/>
        <v>53</v>
      </c>
      <c r="E1597" t="s">
        <v>6945</v>
      </c>
      <c r="F1597" s="31" t="s">
        <v>6946</v>
      </c>
      <c r="G1597" t="s">
        <v>6947</v>
      </c>
      <c r="H1597" t="s">
        <v>6901</v>
      </c>
      <c r="I1597" t="s">
        <v>6902</v>
      </c>
    </row>
    <row r="1598" spans="1:9" hidden="1">
      <c r="A1598" t="s">
        <v>6899</v>
      </c>
      <c r="B1598" t="s">
        <v>6900</v>
      </c>
      <c r="C1598" s="31" t="s">
        <v>6944</v>
      </c>
      <c r="D1598" s="1">
        <f t="shared" si="24"/>
        <v>53</v>
      </c>
      <c r="E1598" t="s">
        <v>6945</v>
      </c>
      <c r="F1598" s="31" t="s">
        <v>6948</v>
      </c>
      <c r="G1598" t="s">
        <v>6949</v>
      </c>
      <c r="H1598" t="s">
        <v>6901</v>
      </c>
      <c r="I1598" t="s">
        <v>6902</v>
      </c>
    </row>
    <row r="1599" spans="1:9" hidden="1">
      <c r="A1599" t="s">
        <v>6899</v>
      </c>
      <c r="B1599" t="s">
        <v>6900</v>
      </c>
      <c r="C1599" s="31" t="s">
        <v>6944</v>
      </c>
      <c r="D1599" s="1">
        <f t="shared" si="24"/>
        <v>53</v>
      </c>
      <c r="E1599" t="s">
        <v>6945</v>
      </c>
      <c r="F1599" s="31" t="s">
        <v>3307</v>
      </c>
      <c r="G1599" t="s">
        <v>3308</v>
      </c>
      <c r="H1599" t="s">
        <v>6901</v>
      </c>
      <c r="I1599" t="s">
        <v>6902</v>
      </c>
    </row>
    <row r="1600" spans="1:9" hidden="1">
      <c r="A1600" t="s">
        <v>6899</v>
      </c>
      <c r="B1600" t="s">
        <v>6910</v>
      </c>
      <c r="C1600" s="31" t="s">
        <v>2801</v>
      </c>
      <c r="D1600" s="1">
        <f t="shared" si="24"/>
        <v>53</v>
      </c>
      <c r="E1600" t="s">
        <v>320</v>
      </c>
      <c r="F1600" s="31" t="s">
        <v>6950</v>
      </c>
      <c r="G1600" t="s">
        <v>6951</v>
      </c>
      <c r="H1600" t="s">
        <v>6901</v>
      </c>
      <c r="I1600" t="s">
        <v>6902</v>
      </c>
    </row>
    <row r="1601" spans="1:9" hidden="1">
      <c r="A1601" t="s">
        <v>6899</v>
      </c>
      <c r="B1601" t="s">
        <v>6910</v>
      </c>
      <c r="C1601" s="31" t="s">
        <v>2801</v>
      </c>
      <c r="D1601" s="1">
        <f t="shared" si="24"/>
        <v>53</v>
      </c>
      <c r="E1601" t="s">
        <v>320</v>
      </c>
      <c r="F1601" s="31" t="s">
        <v>6952</v>
      </c>
      <c r="G1601" t="s">
        <v>6953</v>
      </c>
      <c r="H1601" t="s">
        <v>6901</v>
      </c>
      <c r="I1601" t="s">
        <v>6902</v>
      </c>
    </row>
    <row r="1602" spans="1:9" hidden="1">
      <c r="A1602" t="s">
        <v>6899</v>
      </c>
      <c r="B1602" t="s">
        <v>6910</v>
      </c>
      <c r="C1602" s="31" t="s">
        <v>2802</v>
      </c>
      <c r="D1602" s="1">
        <f t="shared" si="24"/>
        <v>53</v>
      </c>
      <c r="E1602" t="s">
        <v>468</v>
      </c>
      <c r="F1602" s="31" t="s">
        <v>6950</v>
      </c>
      <c r="G1602" t="s">
        <v>6951</v>
      </c>
      <c r="H1602" t="s">
        <v>6901</v>
      </c>
      <c r="I1602" t="s">
        <v>6902</v>
      </c>
    </row>
    <row r="1603" spans="1:9" hidden="1">
      <c r="A1603" t="s">
        <v>6899</v>
      </c>
      <c r="B1603" t="s">
        <v>6910</v>
      </c>
      <c r="C1603" s="31" t="s">
        <v>2802</v>
      </c>
      <c r="D1603" s="1">
        <f t="shared" si="24"/>
        <v>53</v>
      </c>
      <c r="E1603" t="s">
        <v>468</v>
      </c>
      <c r="F1603" s="31" t="s">
        <v>6952</v>
      </c>
      <c r="G1603" t="s">
        <v>6953</v>
      </c>
      <c r="H1603" t="s">
        <v>6901</v>
      </c>
      <c r="I1603" t="s">
        <v>6902</v>
      </c>
    </row>
    <row r="1604" spans="1:9" hidden="1">
      <c r="A1604" t="s">
        <v>6899</v>
      </c>
      <c r="B1604" t="s">
        <v>6910</v>
      </c>
      <c r="C1604" s="31" t="s">
        <v>2803</v>
      </c>
      <c r="D1604" s="1">
        <f t="shared" ref="D1604:D1667" si="25">VALUE(LEFT(C1604,2))</f>
        <v>53</v>
      </c>
      <c r="E1604" t="s">
        <v>1226</v>
      </c>
      <c r="F1604" s="31" t="s">
        <v>6954</v>
      </c>
      <c r="G1604" t="s">
        <v>6955</v>
      </c>
      <c r="H1604" t="s">
        <v>6901</v>
      </c>
      <c r="I1604" t="s">
        <v>6902</v>
      </c>
    </row>
    <row r="1605" spans="1:9" hidden="1">
      <c r="A1605" t="s">
        <v>6899</v>
      </c>
      <c r="B1605" t="s">
        <v>6910</v>
      </c>
      <c r="C1605" s="31" t="s">
        <v>2804</v>
      </c>
      <c r="D1605" s="1">
        <f t="shared" si="25"/>
        <v>53</v>
      </c>
      <c r="E1605" t="s">
        <v>304</v>
      </c>
      <c r="F1605" s="31" t="s">
        <v>6954</v>
      </c>
      <c r="G1605" t="s">
        <v>6955</v>
      </c>
      <c r="H1605" t="s">
        <v>6901</v>
      </c>
      <c r="I1605" t="s">
        <v>6902</v>
      </c>
    </row>
    <row r="1606" spans="1:9" hidden="1">
      <c r="A1606" t="s">
        <v>6899</v>
      </c>
      <c r="B1606" t="s">
        <v>6910</v>
      </c>
      <c r="C1606" s="31" t="s">
        <v>2805</v>
      </c>
      <c r="D1606" s="1">
        <f t="shared" si="25"/>
        <v>53</v>
      </c>
      <c r="E1606" t="s">
        <v>432</v>
      </c>
      <c r="F1606" s="31" t="s">
        <v>6946</v>
      </c>
      <c r="G1606" t="s">
        <v>6947</v>
      </c>
      <c r="H1606" t="s">
        <v>6901</v>
      </c>
      <c r="I1606" t="s">
        <v>6902</v>
      </c>
    </row>
    <row r="1607" spans="1:9" hidden="1">
      <c r="A1607" t="s">
        <v>6899</v>
      </c>
      <c r="B1607" t="s">
        <v>6919</v>
      </c>
      <c r="C1607" s="31" t="s">
        <v>2806</v>
      </c>
      <c r="D1607" s="1">
        <f t="shared" si="25"/>
        <v>53</v>
      </c>
      <c r="E1607" t="s">
        <v>408</v>
      </c>
      <c r="F1607" s="31" t="s">
        <v>6956</v>
      </c>
      <c r="G1607" t="s">
        <v>6957</v>
      </c>
      <c r="H1607" t="s">
        <v>6901</v>
      </c>
      <c r="I1607" t="s">
        <v>6902</v>
      </c>
    </row>
    <row r="1608" spans="1:9" hidden="1">
      <c r="A1608" t="s">
        <v>6899</v>
      </c>
      <c r="B1608" t="s">
        <v>6919</v>
      </c>
      <c r="C1608" s="31" t="s">
        <v>2807</v>
      </c>
      <c r="D1608" s="1">
        <f t="shared" si="25"/>
        <v>53</v>
      </c>
      <c r="E1608" t="s">
        <v>8</v>
      </c>
      <c r="F1608" s="31" t="s">
        <v>3307</v>
      </c>
      <c r="G1608" t="s">
        <v>3308</v>
      </c>
      <c r="H1608" t="s">
        <v>6901</v>
      </c>
      <c r="I1608" t="s">
        <v>6902</v>
      </c>
    </row>
    <row r="1609" spans="1:9" hidden="1">
      <c r="A1609" t="s">
        <v>6899</v>
      </c>
      <c r="B1609" t="s">
        <v>6919</v>
      </c>
      <c r="C1609" s="31" t="s">
        <v>2808</v>
      </c>
      <c r="D1609" s="1">
        <f t="shared" si="25"/>
        <v>53</v>
      </c>
      <c r="E1609" t="s">
        <v>92</v>
      </c>
      <c r="F1609" s="31" t="s">
        <v>6095</v>
      </c>
      <c r="G1609" t="s">
        <v>6096</v>
      </c>
      <c r="H1609" t="s">
        <v>6901</v>
      </c>
      <c r="I1609" t="s">
        <v>6902</v>
      </c>
    </row>
    <row r="1610" spans="1:9" hidden="1">
      <c r="A1610" t="s">
        <v>6899</v>
      </c>
      <c r="B1610" t="s">
        <v>6919</v>
      </c>
      <c r="C1610" s="31" t="s">
        <v>2809</v>
      </c>
      <c r="D1610" s="1">
        <f t="shared" si="25"/>
        <v>53</v>
      </c>
      <c r="E1610" t="s">
        <v>356</v>
      </c>
      <c r="F1610" s="31" t="s">
        <v>6095</v>
      </c>
      <c r="G1610" t="s">
        <v>6096</v>
      </c>
      <c r="H1610" t="s">
        <v>6901</v>
      </c>
      <c r="I1610" t="s">
        <v>6902</v>
      </c>
    </row>
    <row r="1611" spans="1:9" hidden="1">
      <c r="A1611" t="s">
        <v>6899</v>
      </c>
      <c r="B1611" t="s">
        <v>6919</v>
      </c>
      <c r="C1611" s="31" t="s">
        <v>2810</v>
      </c>
      <c r="D1611" s="1">
        <f t="shared" si="25"/>
        <v>53</v>
      </c>
      <c r="E1611" t="s">
        <v>350</v>
      </c>
      <c r="F1611" s="31" t="s">
        <v>6095</v>
      </c>
      <c r="G1611" t="s">
        <v>6096</v>
      </c>
      <c r="H1611" t="s">
        <v>6901</v>
      </c>
      <c r="I1611" t="s">
        <v>6902</v>
      </c>
    </row>
    <row r="1612" spans="1:9" hidden="1">
      <c r="A1612" t="s">
        <v>6899</v>
      </c>
      <c r="B1612" t="s">
        <v>6919</v>
      </c>
      <c r="C1612" s="31" t="s">
        <v>2811</v>
      </c>
      <c r="D1612" s="1">
        <f t="shared" si="25"/>
        <v>53</v>
      </c>
      <c r="E1612" t="s">
        <v>572</v>
      </c>
      <c r="F1612" s="31" t="s">
        <v>6095</v>
      </c>
      <c r="G1612" t="s">
        <v>6096</v>
      </c>
      <c r="H1612" t="s">
        <v>6901</v>
      </c>
      <c r="I1612" t="s">
        <v>6902</v>
      </c>
    </row>
    <row r="1613" spans="1:9" hidden="1">
      <c r="A1613" t="s">
        <v>6899</v>
      </c>
      <c r="B1613" t="s">
        <v>6919</v>
      </c>
      <c r="C1613" s="31" t="s">
        <v>2812</v>
      </c>
      <c r="D1613" s="1">
        <f t="shared" si="25"/>
        <v>53</v>
      </c>
      <c r="E1613" t="s">
        <v>462</v>
      </c>
      <c r="F1613" s="31" t="s">
        <v>6095</v>
      </c>
      <c r="G1613" t="s">
        <v>6096</v>
      </c>
      <c r="H1613" t="s">
        <v>6901</v>
      </c>
      <c r="I1613" t="s">
        <v>6902</v>
      </c>
    </row>
    <row r="1614" spans="1:9" hidden="1">
      <c r="A1614" t="s">
        <v>6899</v>
      </c>
      <c r="B1614" t="s">
        <v>6919</v>
      </c>
      <c r="C1614" s="31" t="s">
        <v>2815</v>
      </c>
      <c r="D1614" s="1">
        <f t="shared" si="25"/>
        <v>53</v>
      </c>
      <c r="E1614" t="s">
        <v>2814</v>
      </c>
      <c r="F1614" s="31" t="s">
        <v>3307</v>
      </c>
      <c r="G1614" t="s">
        <v>3308</v>
      </c>
      <c r="H1614" t="s">
        <v>6901</v>
      </c>
      <c r="I1614" t="s">
        <v>6902</v>
      </c>
    </row>
    <row r="1615" spans="1:9" hidden="1">
      <c r="A1615" t="s">
        <v>6899</v>
      </c>
      <c r="B1615" t="s">
        <v>6919</v>
      </c>
      <c r="C1615" s="31" t="s">
        <v>2819</v>
      </c>
      <c r="D1615" s="1">
        <f t="shared" si="25"/>
        <v>53</v>
      </c>
      <c r="E1615" t="s">
        <v>50</v>
      </c>
      <c r="F1615" s="31" t="s">
        <v>6948</v>
      </c>
      <c r="G1615" t="s">
        <v>6949</v>
      </c>
      <c r="H1615" t="s">
        <v>6901</v>
      </c>
      <c r="I1615" t="s">
        <v>6902</v>
      </c>
    </row>
    <row r="1616" spans="1:9" hidden="1">
      <c r="A1616" t="s">
        <v>6899</v>
      </c>
      <c r="B1616" t="s">
        <v>6919</v>
      </c>
      <c r="C1616" s="31" t="s">
        <v>2820</v>
      </c>
      <c r="D1616" s="1">
        <f t="shared" si="25"/>
        <v>53</v>
      </c>
      <c r="E1616" t="s">
        <v>130</v>
      </c>
      <c r="F1616" s="31" t="s">
        <v>6948</v>
      </c>
      <c r="G1616" t="s">
        <v>6949</v>
      </c>
      <c r="H1616" t="s">
        <v>6901</v>
      </c>
      <c r="I1616" t="s">
        <v>6902</v>
      </c>
    </row>
    <row r="1617" spans="1:9" hidden="1">
      <c r="A1617" t="s">
        <v>6899</v>
      </c>
      <c r="B1617" t="s">
        <v>6919</v>
      </c>
      <c r="C1617" s="31" t="s">
        <v>2821</v>
      </c>
      <c r="D1617" s="1">
        <f t="shared" si="25"/>
        <v>53</v>
      </c>
      <c r="E1617" t="s">
        <v>174</v>
      </c>
      <c r="F1617" s="31" t="s">
        <v>6948</v>
      </c>
      <c r="G1617" t="s">
        <v>6949</v>
      </c>
      <c r="H1617" t="s">
        <v>6901</v>
      </c>
      <c r="I1617" t="s">
        <v>6902</v>
      </c>
    </row>
    <row r="1618" spans="1:9" hidden="1">
      <c r="A1618" t="s">
        <v>6899</v>
      </c>
      <c r="B1618" t="s">
        <v>6919</v>
      </c>
      <c r="C1618" s="31" t="s">
        <v>2822</v>
      </c>
      <c r="D1618" s="1">
        <f t="shared" si="25"/>
        <v>53</v>
      </c>
      <c r="E1618" t="s">
        <v>138</v>
      </c>
      <c r="F1618" s="31" t="s">
        <v>6948</v>
      </c>
      <c r="G1618" t="s">
        <v>6949</v>
      </c>
      <c r="H1618" t="s">
        <v>6901</v>
      </c>
      <c r="I1618" t="s">
        <v>6902</v>
      </c>
    </row>
    <row r="1619" spans="1:9" hidden="1">
      <c r="A1619" t="s">
        <v>6899</v>
      </c>
      <c r="B1619" t="s">
        <v>6919</v>
      </c>
      <c r="C1619" s="31" t="s">
        <v>2823</v>
      </c>
      <c r="D1619" s="1">
        <f t="shared" si="25"/>
        <v>53</v>
      </c>
      <c r="E1619" t="s">
        <v>318</v>
      </c>
      <c r="F1619" s="31" t="s">
        <v>6948</v>
      </c>
      <c r="G1619" t="s">
        <v>6949</v>
      </c>
      <c r="H1619" t="s">
        <v>6901</v>
      </c>
      <c r="I1619" t="s">
        <v>6902</v>
      </c>
    </row>
    <row r="1620" spans="1:9" hidden="1">
      <c r="A1620" t="s">
        <v>6899</v>
      </c>
      <c r="B1620" t="s">
        <v>6919</v>
      </c>
      <c r="C1620" s="31" t="s">
        <v>2826</v>
      </c>
      <c r="D1620" s="1">
        <f t="shared" si="25"/>
        <v>53</v>
      </c>
      <c r="E1620" t="s">
        <v>2825</v>
      </c>
      <c r="F1620" s="31" t="s">
        <v>6948</v>
      </c>
      <c r="G1620" t="s">
        <v>6949</v>
      </c>
      <c r="H1620" t="s">
        <v>6901</v>
      </c>
      <c r="I1620" t="s">
        <v>6902</v>
      </c>
    </row>
    <row r="1621" spans="1:9" hidden="1">
      <c r="A1621" t="s">
        <v>6899</v>
      </c>
      <c r="B1621" t="s">
        <v>6911</v>
      </c>
      <c r="C1621" s="31" t="s">
        <v>2827</v>
      </c>
      <c r="D1621" s="1">
        <f t="shared" si="25"/>
        <v>53</v>
      </c>
      <c r="E1621" t="s">
        <v>6</v>
      </c>
      <c r="F1621" s="31" t="s">
        <v>3307</v>
      </c>
      <c r="G1621" t="s">
        <v>3308</v>
      </c>
      <c r="H1621" t="s">
        <v>6901</v>
      </c>
      <c r="I1621" t="s">
        <v>6902</v>
      </c>
    </row>
    <row r="1622" spans="1:9" hidden="1">
      <c r="A1622" t="s">
        <v>6899</v>
      </c>
      <c r="B1622" t="s">
        <v>6911</v>
      </c>
      <c r="C1622" s="31" t="s">
        <v>2828</v>
      </c>
      <c r="D1622" s="1">
        <f t="shared" si="25"/>
        <v>53</v>
      </c>
      <c r="E1622" t="s">
        <v>334</v>
      </c>
      <c r="F1622" s="31" t="s">
        <v>6958</v>
      </c>
      <c r="G1622" t="s">
        <v>6959</v>
      </c>
      <c r="H1622" t="s">
        <v>6901</v>
      </c>
      <c r="I1622" t="s">
        <v>6902</v>
      </c>
    </row>
    <row r="1623" spans="1:9" hidden="1">
      <c r="A1623" t="s">
        <v>6899</v>
      </c>
      <c r="B1623" t="s">
        <v>6911</v>
      </c>
      <c r="C1623" s="31" t="s">
        <v>2828</v>
      </c>
      <c r="D1623" s="1">
        <f t="shared" si="25"/>
        <v>53</v>
      </c>
      <c r="E1623" t="s">
        <v>334</v>
      </c>
      <c r="F1623" s="31" t="s">
        <v>6960</v>
      </c>
      <c r="G1623" t="s">
        <v>6961</v>
      </c>
      <c r="H1623" t="s">
        <v>6901</v>
      </c>
      <c r="I1623" t="s">
        <v>6902</v>
      </c>
    </row>
    <row r="1624" spans="1:9" hidden="1">
      <c r="A1624" t="s">
        <v>6899</v>
      </c>
      <c r="B1624" t="s">
        <v>6911</v>
      </c>
      <c r="C1624" s="31" t="s">
        <v>2829</v>
      </c>
      <c r="D1624" s="1">
        <f t="shared" si="25"/>
        <v>53</v>
      </c>
      <c r="E1624" t="s">
        <v>288</v>
      </c>
      <c r="F1624" s="31" t="s">
        <v>6960</v>
      </c>
      <c r="G1624" t="s">
        <v>6961</v>
      </c>
      <c r="H1624" t="s">
        <v>6901</v>
      </c>
      <c r="I1624" t="s">
        <v>6902</v>
      </c>
    </row>
    <row r="1625" spans="1:9" hidden="1">
      <c r="A1625" t="s">
        <v>6899</v>
      </c>
      <c r="B1625" t="s">
        <v>6911</v>
      </c>
      <c r="C1625" s="31" t="s">
        <v>2829</v>
      </c>
      <c r="D1625" s="1">
        <f t="shared" si="25"/>
        <v>53</v>
      </c>
      <c r="E1625" t="s">
        <v>288</v>
      </c>
      <c r="F1625" s="31" t="s">
        <v>6962</v>
      </c>
      <c r="G1625" t="s">
        <v>6963</v>
      </c>
      <c r="H1625" t="s">
        <v>6901</v>
      </c>
      <c r="I1625" t="s">
        <v>6902</v>
      </c>
    </row>
    <row r="1626" spans="1:9" hidden="1">
      <c r="A1626" t="s">
        <v>6899</v>
      </c>
      <c r="B1626" t="s">
        <v>6911</v>
      </c>
      <c r="C1626" s="31" t="s">
        <v>2830</v>
      </c>
      <c r="D1626" s="1">
        <f t="shared" si="25"/>
        <v>53</v>
      </c>
      <c r="E1626" t="s">
        <v>176</v>
      </c>
      <c r="F1626" s="31" t="s">
        <v>6960</v>
      </c>
      <c r="G1626" t="s">
        <v>6961</v>
      </c>
      <c r="H1626" t="s">
        <v>6901</v>
      </c>
      <c r="I1626" t="s">
        <v>6902</v>
      </c>
    </row>
    <row r="1627" spans="1:9" hidden="1">
      <c r="A1627" t="s">
        <v>6899</v>
      </c>
      <c r="B1627" t="s">
        <v>6911</v>
      </c>
      <c r="C1627" s="31" t="s">
        <v>2831</v>
      </c>
      <c r="D1627" s="1">
        <f t="shared" si="25"/>
        <v>53</v>
      </c>
      <c r="E1627" t="s">
        <v>692</v>
      </c>
      <c r="F1627" s="31" t="s">
        <v>3307</v>
      </c>
      <c r="G1627" t="s">
        <v>3308</v>
      </c>
      <c r="H1627" t="s">
        <v>6901</v>
      </c>
      <c r="I1627" t="s">
        <v>6902</v>
      </c>
    </row>
    <row r="1628" spans="1:9" hidden="1">
      <c r="A1628" t="s">
        <v>6899</v>
      </c>
      <c r="B1628" t="s">
        <v>6911</v>
      </c>
      <c r="C1628" s="31" t="s">
        <v>2833</v>
      </c>
      <c r="D1628" s="1">
        <f t="shared" si="25"/>
        <v>53</v>
      </c>
      <c r="E1628" t="s">
        <v>332</v>
      </c>
      <c r="F1628" s="31" t="s">
        <v>3307</v>
      </c>
      <c r="G1628" t="s">
        <v>3308</v>
      </c>
      <c r="H1628" t="s">
        <v>6901</v>
      </c>
      <c r="I1628" t="s">
        <v>6902</v>
      </c>
    </row>
    <row r="1629" spans="1:9" hidden="1">
      <c r="A1629" t="s">
        <v>6899</v>
      </c>
      <c r="B1629" t="s">
        <v>6910</v>
      </c>
      <c r="C1629" s="31" t="s">
        <v>2836</v>
      </c>
      <c r="D1629" s="1">
        <f t="shared" si="25"/>
        <v>53</v>
      </c>
      <c r="E1629" t="s">
        <v>2835</v>
      </c>
      <c r="F1629" s="31" t="s">
        <v>3307</v>
      </c>
      <c r="G1629" t="s">
        <v>3308</v>
      </c>
      <c r="H1629" t="s">
        <v>6901</v>
      </c>
      <c r="I1629" t="s">
        <v>6902</v>
      </c>
    </row>
    <row r="1630" spans="1:9" hidden="1">
      <c r="A1630" t="s">
        <v>6899</v>
      </c>
      <c r="B1630" t="s">
        <v>6914</v>
      </c>
      <c r="C1630" s="31" t="s">
        <v>2837</v>
      </c>
      <c r="D1630" s="1">
        <f t="shared" si="25"/>
        <v>53</v>
      </c>
      <c r="E1630" t="s">
        <v>512</v>
      </c>
      <c r="F1630" s="31" t="s">
        <v>6124</v>
      </c>
      <c r="G1630" t="s">
        <v>6125</v>
      </c>
      <c r="H1630" t="s">
        <v>6901</v>
      </c>
      <c r="I1630" t="s">
        <v>6902</v>
      </c>
    </row>
    <row r="1631" spans="1:9" hidden="1">
      <c r="A1631" t="s">
        <v>6899</v>
      </c>
      <c r="B1631" t="s">
        <v>6914</v>
      </c>
      <c r="C1631" s="31" t="s">
        <v>2837</v>
      </c>
      <c r="D1631" s="1">
        <f t="shared" si="25"/>
        <v>53</v>
      </c>
      <c r="E1631" t="s">
        <v>512</v>
      </c>
      <c r="F1631" s="31" t="s">
        <v>4027</v>
      </c>
      <c r="G1631" t="s">
        <v>4028</v>
      </c>
      <c r="H1631" t="s">
        <v>6901</v>
      </c>
      <c r="I1631" t="s">
        <v>6902</v>
      </c>
    </row>
    <row r="1632" spans="1:9" hidden="1">
      <c r="A1632" t="s">
        <v>6899</v>
      </c>
      <c r="B1632" t="s">
        <v>6914</v>
      </c>
      <c r="C1632" s="31" t="s">
        <v>2838</v>
      </c>
      <c r="D1632" s="1">
        <f t="shared" si="25"/>
        <v>53</v>
      </c>
      <c r="E1632" t="s">
        <v>406</v>
      </c>
      <c r="F1632" s="31" t="s">
        <v>3307</v>
      </c>
      <c r="G1632" t="s">
        <v>3308</v>
      </c>
      <c r="H1632" t="s">
        <v>6901</v>
      </c>
      <c r="I1632" t="s">
        <v>6902</v>
      </c>
    </row>
    <row r="1633" spans="1:9" hidden="1">
      <c r="A1633" t="s">
        <v>6899</v>
      </c>
      <c r="B1633" t="s">
        <v>6919</v>
      </c>
      <c r="C1633" s="31" t="s">
        <v>2847</v>
      </c>
      <c r="D1633" s="1">
        <f t="shared" si="25"/>
        <v>53</v>
      </c>
      <c r="E1633" t="s">
        <v>48</v>
      </c>
      <c r="F1633" s="31" t="s">
        <v>6964</v>
      </c>
      <c r="G1633" t="s">
        <v>6965</v>
      </c>
      <c r="H1633" t="s">
        <v>6901</v>
      </c>
      <c r="I1633" t="s">
        <v>6902</v>
      </c>
    </row>
    <row r="1634" spans="1:9" hidden="1">
      <c r="A1634" t="s">
        <v>6899</v>
      </c>
      <c r="B1634" t="s">
        <v>6914</v>
      </c>
      <c r="C1634" s="31" t="s">
        <v>2848</v>
      </c>
      <c r="D1634" s="1">
        <f t="shared" si="25"/>
        <v>53</v>
      </c>
      <c r="E1634" t="s">
        <v>230</v>
      </c>
      <c r="F1634" s="31" t="s">
        <v>3307</v>
      </c>
      <c r="G1634" t="s">
        <v>3308</v>
      </c>
      <c r="H1634" t="s">
        <v>6901</v>
      </c>
      <c r="I1634" t="s">
        <v>6902</v>
      </c>
    </row>
    <row r="1635" spans="1:9" hidden="1">
      <c r="A1635" t="s">
        <v>6899</v>
      </c>
      <c r="B1635" t="s">
        <v>6903</v>
      </c>
      <c r="C1635" s="31" t="s">
        <v>2849</v>
      </c>
      <c r="D1635" s="1">
        <f t="shared" si="25"/>
        <v>53</v>
      </c>
      <c r="E1635" t="s">
        <v>70</v>
      </c>
      <c r="F1635" s="31" t="s">
        <v>3307</v>
      </c>
      <c r="G1635" t="s">
        <v>3308</v>
      </c>
      <c r="H1635" t="s">
        <v>6901</v>
      </c>
      <c r="I1635" t="s">
        <v>6902</v>
      </c>
    </row>
    <row r="1636" spans="1:9" hidden="1">
      <c r="A1636" t="s">
        <v>6899</v>
      </c>
      <c r="B1636" t="s">
        <v>6903</v>
      </c>
      <c r="C1636" s="31" t="s">
        <v>2851</v>
      </c>
      <c r="D1636" s="1">
        <f t="shared" si="25"/>
        <v>53</v>
      </c>
      <c r="E1636" t="s">
        <v>526</v>
      </c>
      <c r="F1636" s="31" t="s">
        <v>3307</v>
      </c>
      <c r="G1636" t="s">
        <v>3308</v>
      </c>
      <c r="H1636" t="s">
        <v>6901</v>
      </c>
      <c r="I1636" t="s">
        <v>6902</v>
      </c>
    </row>
    <row r="1637" spans="1:9" hidden="1">
      <c r="A1637" t="s">
        <v>6899</v>
      </c>
      <c r="B1637" t="s">
        <v>6903</v>
      </c>
      <c r="C1637" s="31" t="s">
        <v>2852</v>
      </c>
      <c r="D1637" s="1">
        <f t="shared" si="25"/>
        <v>53</v>
      </c>
      <c r="E1637" t="s">
        <v>944</v>
      </c>
      <c r="F1637" s="31" t="s">
        <v>3307</v>
      </c>
      <c r="G1637" t="s">
        <v>3308</v>
      </c>
      <c r="H1637" t="s">
        <v>6901</v>
      </c>
      <c r="I1637" t="s">
        <v>6902</v>
      </c>
    </row>
    <row r="1638" spans="1:9" hidden="1">
      <c r="A1638" t="s">
        <v>6899</v>
      </c>
      <c r="B1638" t="s">
        <v>6914</v>
      </c>
      <c r="C1638" s="31" t="s">
        <v>2853</v>
      </c>
      <c r="D1638" s="1">
        <f t="shared" si="25"/>
        <v>53</v>
      </c>
      <c r="E1638" t="s">
        <v>34</v>
      </c>
      <c r="F1638" s="31" t="s">
        <v>3307</v>
      </c>
      <c r="G1638" t="s">
        <v>3308</v>
      </c>
      <c r="H1638" t="s">
        <v>6901</v>
      </c>
      <c r="I1638" t="s">
        <v>6902</v>
      </c>
    </row>
    <row r="1639" spans="1:9" hidden="1">
      <c r="A1639" t="s">
        <v>6899</v>
      </c>
      <c r="B1639" t="s">
        <v>6914</v>
      </c>
      <c r="C1639" s="31" t="s">
        <v>2854</v>
      </c>
      <c r="D1639" s="1">
        <f t="shared" si="25"/>
        <v>53</v>
      </c>
      <c r="E1639" t="s">
        <v>98</v>
      </c>
      <c r="F1639" s="31" t="s">
        <v>3307</v>
      </c>
      <c r="G1639" t="s">
        <v>3308</v>
      </c>
      <c r="H1639" t="s">
        <v>6901</v>
      </c>
      <c r="I1639" t="s">
        <v>6902</v>
      </c>
    </row>
    <row r="1640" spans="1:9" hidden="1">
      <c r="A1640" t="s">
        <v>6899</v>
      </c>
      <c r="B1640" t="s">
        <v>6900</v>
      </c>
      <c r="C1640" s="31" t="s">
        <v>2857</v>
      </c>
      <c r="D1640" s="1">
        <f t="shared" si="25"/>
        <v>53</v>
      </c>
      <c r="E1640" t="s">
        <v>84</v>
      </c>
      <c r="F1640" s="31" t="s">
        <v>3307</v>
      </c>
      <c r="G1640" t="s">
        <v>3308</v>
      </c>
      <c r="H1640" t="s">
        <v>6901</v>
      </c>
      <c r="I1640" t="s">
        <v>6902</v>
      </c>
    </row>
    <row r="1641" spans="1:9" hidden="1">
      <c r="A1641" t="s">
        <v>6899</v>
      </c>
      <c r="B1641" t="s">
        <v>6919</v>
      </c>
      <c r="C1641" s="31" t="s">
        <v>2818</v>
      </c>
      <c r="D1641" s="1">
        <f t="shared" si="25"/>
        <v>53</v>
      </c>
      <c r="E1641" t="s">
        <v>2817</v>
      </c>
      <c r="F1641" s="31" t="s">
        <v>3307</v>
      </c>
      <c r="G1641" t="s">
        <v>3308</v>
      </c>
      <c r="H1641" t="s">
        <v>6901</v>
      </c>
      <c r="I1641" t="s">
        <v>6902</v>
      </c>
    </row>
    <row r="1642" spans="1:9" hidden="1">
      <c r="A1642" t="s">
        <v>6899</v>
      </c>
      <c r="B1642" t="s">
        <v>6919</v>
      </c>
      <c r="C1642" s="31" t="s">
        <v>2832</v>
      </c>
      <c r="D1642" s="1">
        <f t="shared" si="25"/>
        <v>53</v>
      </c>
      <c r="E1642" t="s">
        <v>386</v>
      </c>
      <c r="F1642" s="31" t="s">
        <v>3307</v>
      </c>
      <c r="G1642" t="s">
        <v>3308</v>
      </c>
      <c r="H1642" t="s">
        <v>6901</v>
      </c>
      <c r="I1642" t="s">
        <v>6902</v>
      </c>
    </row>
    <row r="1643" spans="1:9" hidden="1">
      <c r="A1643" t="s">
        <v>6899</v>
      </c>
      <c r="B1643" t="s">
        <v>6919</v>
      </c>
      <c r="C1643" s="31" t="s">
        <v>2842</v>
      </c>
      <c r="D1643" s="1">
        <f t="shared" si="25"/>
        <v>53</v>
      </c>
      <c r="E1643" t="s">
        <v>2841</v>
      </c>
      <c r="F1643" s="31" t="s">
        <v>3307</v>
      </c>
      <c r="G1643" t="s">
        <v>3308</v>
      </c>
      <c r="H1643" t="s">
        <v>6901</v>
      </c>
      <c r="I1643" t="s">
        <v>6902</v>
      </c>
    </row>
    <row r="1644" spans="1:9" hidden="1">
      <c r="A1644" t="s">
        <v>6899</v>
      </c>
      <c r="B1644" t="s">
        <v>6910</v>
      </c>
      <c r="C1644" s="31" t="s">
        <v>2863</v>
      </c>
      <c r="D1644" s="1">
        <f t="shared" si="25"/>
        <v>55</v>
      </c>
      <c r="E1644" t="s">
        <v>2862</v>
      </c>
      <c r="F1644" s="31" t="s">
        <v>3307</v>
      </c>
      <c r="G1644" t="s">
        <v>3308</v>
      </c>
      <c r="H1644" t="s">
        <v>6901</v>
      </c>
      <c r="I1644" t="s">
        <v>6902</v>
      </c>
    </row>
    <row r="1645" spans="1:9" hidden="1">
      <c r="A1645" t="s">
        <v>6899</v>
      </c>
      <c r="B1645" t="s">
        <v>6910</v>
      </c>
      <c r="C1645" s="31" t="s">
        <v>2866</v>
      </c>
      <c r="D1645" s="1">
        <f t="shared" si="25"/>
        <v>55</v>
      </c>
      <c r="E1645" t="s">
        <v>2865</v>
      </c>
      <c r="F1645" s="31" t="s">
        <v>3307</v>
      </c>
      <c r="G1645" t="s">
        <v>3308</v>
      </c>
      <c r="H1645" t="s">
        <v>6901</v>
      </c>
      <c r="I1645" t="s">
        <v>6902</v>
      </c>
    </row>
    <row r="1646" spans="1:9" hidden="1">
      <c r="A1646" t="s">
        <v>6899</v>
      </c>
      <c r="B1646" t="s">
        <v>6914</v>
      </c>
      <c r="C1646" s="31" t="s">
        <v>2842</v>
      </c>
      <c r="D1646" s="1">
        <f t="shared" si="25"/>
        <v>53</v>
      </c>
      <c r="E1646" t="s">
        <v>2841</v>
      </c>
      <c r="F1646" s="31" t="s">
        <v>3307</v>
      </c>
      <c r="G1646" t="s">
        <v>3308</v>
      </c>
      <c r="H1646" t="s">
        <v>6901</v>
      </c>
      <c r="I1646" t="s">
        <v>6902</v>
      </c>
    </row>
    <row r="1647" spans="1:9" hidden="1">
      <c r="A1647" t="s">
        <v>6899</v>
      </c>
      <c r="B1647" t="s">
        <v>6903</v>
      </c>
      <c r="C1647" s="31" t="s">
        <v>2860</v>
      </c>
      <c r="D1647" s="1">
        <f t="shared" si="25"/>
        <v>53</v>
      </c>
      <c r="E1647" t="s">
        <v>2859</v>
      </c>
      <c r="F1647" s="31" t="s">
        <v>3307</v>
      </c>
      <c r="G1647" t="s">
        <v>3308</v>
      </c>
      <c r="H1647" t="s">
        <v>6901</v>
      </c>
      <c r="I1647" t="s">
        <v>6902</v>
      </c>
    </row>
    <row r="1648" spans="1:9" hidden="1">
      <c r="A1648" t="s">
        <v>4106</v>
      </c>
      <c r="B1648" t="s">
        <v>4107</v>
      </c>
      <c r="C1648" s="31" t="s">
        <v>1821</v>
      </c>
      <c r="D1648" s="1">
        <f t="shared" si="25"/>
        <v>11</v>
      </c>
      <c r="E1648" t="s">
        <v>1392</v>
      </c>
      <c r="F1648" s="31" t="s">
        <v>4108</v>
      </c>
      <c r="G1648" t="s">
        <v>4109</v>
      </c>
      <c r="H1648" t="s">
        <v>4110</v>
      </c>
      <c r="I1648" t="s">
        <v>4111</v>
      </c>
    </row>
    <row r="1649" spans="1:9" hidden="1">
      <c r="A1649" t="s">
        <v>4106</v>
      </c>
      <c r="B1649" t="s">
        <v>4107</v>
      </c>
      <c r="C1649" s="31" t="s">
        <v>1821</v>
      </c>
      <c r="D1649" s="1">
        <f t="shared" si="25"/>
        <v>11</v>
      </c>
      <c r="E1649" t="s">
        <v>1392</v>
      </c>
      <c r="F1649" s="31" t="s">
        <v>4112</v>
      </c>
      <c r="G1649" t="s">
        <v>4113</v>
      </c>
      <c r="H1649" t="s">
        <v>4110</v>
      </c>
      <c r="I1649" t="s">
        <v>4111</v>
      </c>
    </row>
    <row r="1650" spans="1:9" hidden="1">
      <c r="A1650" t="s">
        <v>4106</v>
      </c>
      <c r="B1650" t="s">
        <v>4114</v>
      </c>
      <c r="C1650" s="31" t="s">
        <v>1821</v>
      </c>
      <c r="D1650" s="1">
        <f t="shared" si="25"/>
        <v>11</v>
      </c>
      <c r="E1650" t="s">
        <v>1392</v>
      </c>
      <c r="F1650" s="31" t="s">
        <v>4115</v>
      </c>
      <c r="G1650" t="s">
        <v>4116</v>
      </c>
      <c r="H1650" t="s">
        <v>4110</v>
      </c>
      <c r="I1650" t="s">
        <v>4111</v>
      </c>
    </row>
    <row r="1651" spans="1:9" hidden="1">
      <c r="A1651" t="s">
        <v>4106</v>
      </c>
      <c r="B1651" t="s">
        <v>4107</v>
      </c>
      <c r="C1651" s="31" t="s">
        <v>1821</v>
      </c>
      <c r="D1651" s="1">
        <f t="shared" si="25"/>
        <v>11</v>
      </c>
      <c r="E1651" t="s">
        <v>1392</v>
      </c>
      <c r="F1651" s="31" t="s">
        <v>4115</v>
      </c>
      <c r="G1651" t="s">
        <v>4116</v>
      </c>
      <c r="H1651" t="s">
        <v>4110</v>
      </c>
      <c r="I1651" t="s">
        <v>4111</v>
      </c>
    </row>
    <row r="1652" spans="1:9" hidden="1">
      <c r="A1652" t="s">
        <v>4106</v>
      </c>
      <c r="B1652" t="s">
        <v>4107</v>
      </c>
      <c r="C1652" s="31" t="s">
        <v>1821</v>
      </c>
      <c r="D1652" s="1">
        <f t="shared" si="25"/>
        <v>11</v>
      </c>
      <c r="E1652" t="s">
        <v>1392</v>
      </c>
      <c r="F1652" s="31" t="s">
        <v>4117</v>
      </c>
      <c r="G1652" t="s">
        <v>4118</v>
      </c>
      <c r="H1652" t="s">
        <v>4110</v>
      </c>
      <c r="I1652" t="s">
        <v>4111</v>
      </c>
    </row>
    <row r="1653" spans="1:9" hidden="1">
      <c r="A1653" t="s">
        <v>4106</v>
      </c>
      <c r="B1653" t="s">
        <v>4107</v>
      </c>
      <c r="C1653" s="31" t="s">
        <v>1821</v>
      </c>
      <c r="D1653" s="1">
        <f t="shared" si="25"/>
        <v>11</v>
      </c>
      <c r="E1653" t="s">
        <v>1392</v>
      </c>
      <c r="F1653" s="31" t="s">
        <v>4119</v>
      </c>
      <c r="G1653" t="s">
        <v>4120</v>
      </c>
      <c r="H1653" t="s">
        <v>4110</v>
      </c>
      <c r="I1653" t="s">
        <v>4111</v>
      </c>
    </row>
    <row r="1654" spans="1:9" hidden="1">
      <c r="A1654" t="s">
        <v>4106</v>
      </c>
      <c r="B1654" t="s">
        <v>4107</v>
      </c>
      <c r="C1654" s="31" t="s">
        <v>1821</v>
      </c>
      <c r="D1654" s="1">
        <f t="shared" si="25"/>
        <v>11</v>
      </c>
      <c r="E1654" t="s">
        <v>1392</v>
      </c>
      <c r="F1654" s="31" t="s">
        <v>4121</v>
      </c>
      <c r="G1654" t="s">
        <v>4122</v>
      </c>
      <c r="H1654" t="s">
        <v>4110</v>
      </c>
      <c r="I1654" t="s">
        <v>4111</v>
      </c>
    </row>
    <row r="1655" spans="1:9" hidden="1">
      <c r="A1655" t="s">
        <v>4106</v>
      </c>
      <c r="B1655" t="s">
        <v>4114</v>
      </c>
      <c r="C1655" s="31" t="s">
        <v>1821</v>
      </c>
      <c r="D1655" s="1">
        <f t="shared" si="25"/>
        <v>11</v>
      </c>
      <c r="E1655" t="s">
        <v>1392</v>
      </c>
      <c r="F1655" s="31" t="s">
        <v>4123</v>
      </c>
      <c r="G1655" t="s">
        <v>4124</v>
      </c>
      <c r="H1655" t="s">
        <v>4110</v>
      </c>
      <c r="I1655" t="s">
        <v>4111</v>
      </c>
    </row>
    <row r="1656" spans="1:9" hidden="1">
      <c r="A1656" t="s">
        <v>4106</v>
      </c>
      <c r="B1656" t="s">
        <v>4114</v>
      </c>
      <c r="C1656" s="31" t="s">
        <v>1821</v>
      </c>
      <c r="D1656" s="1">
        <f t="shared" si="25"/>
        <v>11</v>
      </c>
      <c r="E1656" t="s">
        <v>1392</v>
      </c>
      <c r="F1656" s="31" t="s">
        <v>4125</v>
      </c>
      <c r="G1656" t="s">
        <v>4126</v>
      </c>
      <c r="H1656" t="s">
        <v>4110</v>
      </c>
      <c r="I1656" t="s">
        <v>4111</v>
      </c>
    </row>
    <row r="1657" spans="1:9" hidden="1">
      <c r="A1657" t="s">
        <v>4106</v>
      </c>
      <c r="B1657" t="s">
        <v>4107</v>
      </c>
      <c r="C1657" s="31" t="s">
        <v>1821</v>
      </c>
      <c r="D1657" s="1">
        <f t="shared" si="25"/>
        <v>11</v>
      </c>
      <c r="E1657" t="s">
        <v>1392</v>
      </c>
      <c r="F1657" s="31" t="s">
        <v>4127</v>
      </c>
      <c r="G1657" t="s">
        <v>4128</v>
      </c>
      <c r="H1657" t="s">
        <v>4110</v>
      </c>
      <c r="I1657" t="s">
        <v>4111</v>
      </c>
    </row>
    <row r="1658" spans="1:9" hidden="1">
      <c r="A1658" t="s">
        <v>4106</v>
      </c>
      <c r="B1658" t="s">
        <v>4107</v>
      </c>
      <c r="C1658" s="31" t="s">
        <v>1821</v>
      </c>
      <c r="D1658" s="1">
        <f t="shared" si="25"/>
        <v>11</v>
      </c>
      <c r="E1658" t="s">
        <v>1392</v>
      </c>
      <c r="F1658" s="31" t="s">
        <v>4129</v>
      </c>
      <c r="G1658" t="s">
        <v>4130</v>
      </c>
      <c r="H1658" t="s">
        <v>4110</v>
      </c>
      <c r="I1658" t="s">
        <v>4111</v>
      </c>
    </row>
    <row r="1659" spans="1:9" hidden="1">
      <c r="A1659" t="s">
        <v>4106</v>
      </c>
      <c r="B1659" t="s">
        <v>4131</v>
      </c>
      <c r="C1659" s="31" t="s">
        <v>1821</v>
      </c>
      <c r="D1659" s="1">
        <f t="shared" si="25"/>
        <v>11</v>
      </c>
      <c r="E1659" t="s">
        <v>1392</v>
      </c>
      <c r="F1659" s="31" t="s">
        <v>4132</v>
      </c>
      <c r="G1659" t="s">
        <v>4133</v>
      </c>
      <c r="H1659" t="s">
        <v>4110</v>
      </c>
      <c r="I1659" t="s">
        <v>4111</v>
      </c>
    </row>
    <row r="1660" spans="1:9" hidden="1">
      <c r="A1660" t="s">
        <v>4106</v>
      </c>
      <c r="B1660" t="s">
        <v>4107</v>
      </c>
      <c r="C1660" s="31" t="s">
        <v>1821</v>
      </c>
      <c r="D1660" s="1">
        <f t="shared" si="25"/>
        <v>11</v>
      </c>
      <c r="E1660" t="s">
        <v>1392</v>
      </c>
      <c r="F1660" s="31" t="s">
        <v>4132</v>
      </c>
      <c r="G1660" t="s">
        <v>4133</v>
      </c>
      <c r="H1660" t="s">
        <v>4110</v>
      </c>
      <c r="I1660" t="s">
        <v>4111</v>
      </c>
    </row>
    <row r="1661" spans="1:9" hidden="1">
      <c r="A1661" t="s">
        <v>4106</v>
      </c>
      <c r="B1661" t="s">
        <v>4134</v>
      </c>
      <c r="C1661" s="31" t="s">
        <v>1821</v>
      </c>
      <c r="D1661" s="1">
        <f t="shared" si="25"/>
        <v>11</v>
      </c>
      <c r="E1661" t="s">
        <v>1392</v>
      </c>
      <c r="F1661" s="31" t="s">
        <v>4135</v>
      </c>
      <c r="G1661" t="s">
        <v>4136</v>
      </c>
      <c r="H1661" t="s">
        <v>4110</v>
      </c>
      <c r="I1661" t="s">
        <v>4111</v>
      </c>
    </row>
    <row r="1662" spans="1:9" hidden="1">
      <c r="A1662" t="s">
        <v>4106</v>
      </c>
      <c r="B1662" t="s">
        <v>4107</v>
      </c>
      <c r="C1662" s="31" t="s">
        <v>1821</v>
      </c>
      <c r="D1662" s="1">
        <f t="shared" si="25"/>
        <v>11</v>
      </c>
      <c r="E1662" t="s">
        <v>1392</v>
      </c>
      <c r="F1662" s="31" t="s">
        <v>4135</v>
      </c>
      <c r="G1662" t="s">
        <v>4136</v>
      </c>
      <c r="H1662" t="s">
        <v>4110</v>
      </c>
      <c r="I1662" t="s">
        <v>4111</v>
      </c>
    </row>
    <row r="1663" spans="1:9" hidden="1">
      <c r="A1663" t="s">
        <v>4106</v>
      </c>
      <c r="B1663" t="s">
        <v>4107</v>
      </c>
      <c r="C1663" s="31" t="s">
        <v>1821</v>
      </c>
      <c r="D1663" s="1">
        <f t="shared" si="25"/>
        <v>11</v>
      </c>
      <c r="E1663" t="s">
        <v>1392</v>
      </c>
      <c r="F1663" s="31" t="s">
        <v>4137</v>
      </c>
      <c r="G1663" t="s">
        <v>4138</v>
      </c>
      <c r="H1663" t="s">
        <v>4110</v>
      </c>
      <c r="I1663" t="s">
        <v>4111</v>
      </c>
    </row>
    <row r="1664" spans="1:9" hidden="1">
      <c r="A1664" t="s">
        <v>4106</v>
      </c>
      <c r="B1664" t="s">
        <v>4107</v>
      </c>
      <c r="C1664" s="31" t="s">
        <v>1821</v>
      </c>
      <c r="D1664" s="1">
        <f t="shared" si="25"/>
        <v>11</v>
      </c>
      <c r="E1664" t="s">
        <v>1392</v>
      </c>
      <c r="F1664" s="31" t="s">
        <v>4139</v>
      </c>
      <c r="G1664" t="s">
        <v>4140</v>
      </c>
      <c r="H1664" t="s">
        <v>4110</v>
      </c>
      <c r="I1664" t="s">
        <v>4111</v>
      </c>
    </row>
    <row r="1665" spans="1:9" hidden="1">
      <c r="A1665" t="s">
        <v>4106</v>
      </c>
      <c r="B1665" t="s">
        <v>4107</v>
      </c>
      <c r="C1665" s="31" t="s">
        <v>1821</v>
      </c>
      <c r="D1665" s="1">
        <f t="shared" si="25"/>
        <v>11</v>
      </c>
      <c r="E1665" t="s">
        <v>1392</v>
      </c>
      <c r="F1665" s="31" t="s">
        <v>2953</v>
      </c>
      <c r="G1665" t="s">
        <v>2954</v>
      </c>
      <c r="H1665" t="s">
        <v>4110</v>
      </c>
      <c r="I1665" t="s">
        <v>4111</v>
      </c>
    </row>
    <row r="1666" spans="1:9" hidden="1">
      <c r="A1666" t="s">
        <v>4106</v>
      </c>
      <c r="B1666" t="s">
        <v>4107</v>
      </c>
      <c r="C1666" s="31" t="s">
        <v>1821</v>
      </c>
      <c r="D1666" s="1">
        <f t="shared" si="25"/>
        <v>11</v>
      </c>
      <c r="E1666" t="s">
        <v>1392</v>
      </c>
      <c r="F1666" s="31" t="s">
        <v>4141</v>
      </c>
      <c r="G1666" t="s">
        <v>4142</v>
      </c>
      <c r="H1666" t="s">
        <v>4110</v>
      </c>
      <c r="I1666" t="s">
        <v>4111</v>
      </c>
    </row>
    <row r="1667" spans="1:9" hidden="1">
      <c r="A1667" t="s">
        <v>4106</v>
      </c>
      <c r="B1667" t="s">
        <v>4107</v>
      </c>
      <c r="C1667" s="31" t="s">
        <v>1821</v>
      </c>
      <c r="D1667" s="1">
        <f t="shared" si="25"/>
        <v>11</v>
      </c>
      <c r="E1667" t="s">
        <v>1392</v>
      </c>
      <c r="F1667" s="31" t="s">
        <v>4143</v>
      </c>
      <c r="G1667" t="s">
        <v>4144</v>
      </c>
      <c r="H1667" t="s">
        <v>4110</v>
      </c>
      <c r="I1667" t="s">
        <v>4111</v>
      </c>
    </row>
    <row r="1668" spans="1:9" hidden="1">
      <c r="A1668" t="s">
        <v>4106</v>
      </c>
      <c r="B1668" t="s">
        <v>4107</v>
      </c>
      <c r="C1668" s="31" t="s">
        <v>1821</v>
      </c>
      <c r="D1668" s="1">
        <f t="shared" ref="D1668:D1731" si="26">VALUE(LEFT(C1668,2))</f>
        <v>11</v>
      </c>
      <c r="E1668" t="s">
        <v>1392</v>
      </c>
      <c r="F1668" s="31" t="s">
        <v>4145</v>
      </c>
      <c r="G1668" t="s">
        <v>4146</v>
      </c>
      <c r="H1668" t="s">
        <v>4110</v>
      </c>
      <c r="I1668" t="s">
        <v>4111</v>
      </c>
    </row>
    <row r="1669" spans="1:9" hidden="1">
      <c r="A1669" t="s">
        <v>4106</v>
      </c>
      <c r="B1669" t="s">
        <v>4107</v>
      </c>
      <c r="C1669" s="31" t="s">
        <v>1821</v>
      </c>
      <c r="D1669" s="1">
        <f t="shared" si="26"/>
        <v>11</v>
      </c>
      <c r="E1669" t="s">
        <v>1392</v>
      </c>
      <c r="F1669" s="31" t="s">
        <v>4147</v>
      </c>
      <c r="G1669" t="s">
        <v>4148</v>
      </c>
      <c r="H1669" t="s">
        <v>4110</v>
      </c>
      <c r="I1669" t="s">
        <v>4111</v>
      </c>
    </row>
    <row r="1670" spans="1:9" hidden="1">
      <c r="A1670" t="s">
        <v>4106</v>
      </c>
      <c r="B1670" t="s">
        <v>4107</v>
      </c>
      <c r="C1670" s="31" t="s">
        <v>1821</v>
      </c>
      <c r="D1670" s="1">
        <f t="shared" si="26"/>
        <v>11</v>
      </c>
      <c r="E1670" t="s">
        <v>1392</v>
      </c>
      <c r="F1670" s="31" t="s">
        <v>4149</v>
      </c>
      <c r="G1670" t="s">
        <v>4150</v>
      </c>
      <c r="H1670" t="s">
        <v>4110</v>
      </c>
      <c r="I1670" t="s">
        <v>4111</v>
      </c>
    </row>
    <row r="1671" spans="1:9" hidden="1">
      <c r="A1671" t="s">
        <v>4106</v>
      </c>
      <c r="B1671" t="s">
        <v>4151</v>
      </c>
      <c r="C1671" s="31" t="s">
        <v>1900</v>
      </c>
      <c r="D1671" s="1">
        <f t="shared" si="26"/>
        <v>15</v>
      </c>
      <c r="E1671" t="s">
        <v>1526</v>
      </c>
      <c r="F1671" s="31" t="s">
        <v>4108</v>
      </c>
      <c r="G1671" t="s">
        <v>4109</v>
      </c>
      <c r="H1671" t="s">
        <v>4110</v>
      </c>
      <c r="I1671" t="s">
        <v>4111</v>
      </c>
    </row>
    <row r="1672" spans="1:9" hidden="1">
      <c r="A1672" t="s">
        <v>4106</v>
      </c>
      <c r="B1672" t="s">
        <v>4151</v>
      </c>
      <c r="C1672" s="31" t="s">
        <v>1900</v>
      </c>
      <c r="D1672" s="1">
        <f t="shared" si="26"/>
        <v>15</v>
      </c>
      <c r="E1672" t="s">
        <v>1526</v>
      </c>
      <c r="F1672" s="31" t="s">
        <v>4112</v>
      </c>
      <c r="G1672" t="s">
        <v>4113</v>
      </c>
      <c r="H1672" t="s">
        <v>4110</v>
      </c>
      <c r="I1672" t="s">
        <v>4111</v>
      </c>
    </row>
    <row r="1673" spans="1:9" hidden="1">
      <c r="A1673" t="s">
        <v>4106</v>
      </c>
      <c r="B1673" t="s">
        <v>4151</v>
      </c>
      <c r="C1673" s="31" t="s">
        <v>1900</v>
      </c>
      <c r="D1673" s="1">
        <f t="shared" si="26"/>
        <v>15</v>
      </c>
      <c r="E1673" t="s">
        <v>1526</v>
      </c>
      <c r="F1673" s="31" t="s">
        <v>4152</v>
      </c>
      <c r="G1673" t="s">
        <v>4153</v>
      </c>
      <c r="H1673" t="s">
        <v>4110</v>
      </c>
      <c r="I1673" t="s">
        <v>4111</v>
      </c>
    </row>
    <row r="1674" spans="1:9" hidden="1">
      <c r="A1674" t="s">
        <v>4106</v>
      </c>
      <c r="B1674" t="s">
        <v>4151</v>
      </c>
      <c r="C1674" s="31" t="s">
        <v>1900</v>
      </c>
      <c r="D1674" s="1">
        <f t="shared" si="26"/>
        <v>15</v>
      </c>
      <c r="E1674" t="s">
        <v>1526</v>
      </c>
      <c r="F1674" s="31" t="s">
        <v>4121</v>
      </c>
      <c r="G1674" t="s">
        <v>4122</v>
      </c>
      <c r="H1674" t="s">
        <v>4110</v>
      </c>
      <c r="I1674" t="s">
        <v>4111</v>
      </c>
    </row>
    <row r="1675" spans="1:9" hidden="1">
      <c r="A1675" t="s">
        <v>4106</v>
      </c>
      <c r="B1675" t="s">
        <v>4114</v>
      </c>
      <c r="C1675" s="31" t="s">
        <v>1900</v>
      </c>
      <c r="D1675" s="1">
        <f t="shared" si="26"/>
        <v>15</v>
      </c>
      <c r="E1675" t="s">
        <v>1526</v>
      </c>
      <c r="F1675" s="31" t="s">
        <v>4121</v>
      </c>
      <c r="G1675" t="s">
        <v>4122</v>
      </c>
      <c r="H1675" t="s">
        <v>4110</v>
      </c>
      <c r="I1675" t="s">
        <v>4111</v>
      </c>
    </row>
    <row r="1676" spans="1:9" hidden="1">
      <c r="A1676" t="s">
        <v>4106</v>
      </c>
      <c r="B1676" t="s">
        <v>4114</v>
      </c>
      <c r="C1676" s="31" t="s">
        <v>1901</v>
      </c>
      <c r="D1676" s="1">
        <f t="shared" si="26"/>
        <v>15</v>
      </c>
      <c r="E1676" t="s">
        <v>964</v>
      </c>
      <c r="F1676" s="31" t="s">
        <v>4112</v>
      </c>
      <c r="G1676" t="s">
        <v>4113</v>
      </c>
      <c r="H1676" t="s">
        <v>4110</v>
      </c>
      <c r="I1676" t="s">
        <v>4111</v>
      </c>
    </row>
    <row r="1677" spans="1:9" hidden="1">
      <c r="A1677" t="s">
        <v>4106</v>
      </c>
      <c r="B1677" t="s">
        <v>4114</v>
      </c>
      <c r="C1677" s="31" t="s">
        <v>1901</v>
      </c>
      <c r="D1677" s="1">
        <f t="shared" si="26"/>
        <v>15</v>
      </c>
      <c r="E1677" t="s">
        <v>964</v>
      </c>
      <c r="F1677" s="31" t="s">
        <v>4117</v>
      </c>
      <c r="G1677" t="s">
        <v>4118</v>
      </c>
      <c r="H1677" t="s">
        <v>4110</v>
      </c>
      <c r="I1677" t="s">
        <v>4111</v>
      </c>
    </row>
    <row r="1678" spans="1:9" hidden="1">
      <c r="A1678" t="s">
        <v>4106</v>
      </c>
      <c r="B1678" t="s">
        <v>4114</v>
      </c>
      <c r="C1678" s="31" t="s">
        <v>1901</v>
      </c>
      <c r="D1678" s="1">
        <f t="shared" si="26"/>
        <v>15</v>
      </c>
      <c r="E1678" t="s">
        <v>964</v>
      </c>
      <c r="F1678" s="31" t="s">
        <v>4121</v>
      </c>
      <c r="G1678" t="s">
        <v>4122</v>
      </c>
      <c r="H1678" t="s">
        <v>4110</v>
      </c>
      <c r="I1678" t="s">
        <v>4111</v>
      </c>
    </row>
    <row r="1679" spans="1:9" hidden="1">
      <c r="A1679" t="s">
        <v>4106</v>
      </c>
      <c r="B1679" t="s">
        <v>4114</v>
      </c>
      <c r="C1679" s="31" t="s">
        <v>1901</v>
      </c>
      <c r="D1679" s="1">
        <f t="shared" si="26"/>
        <v>15</v>
      </c>
      <c r="E1679" t="s">
        <v>964</v>
      </c>
      <c r="F1679" s="31" t="s">
        <v>4123</v>
      </c>
      <c r="G1679" t="s">
        <v>4124</v>
      </c>
      <c r="H1679" t="s">
        <v>4110</v>
      </c>
      <c r="I1679" t="s">
        <v>4111</v>
      </c>
    </row>
    <row r="1680" spans="1:9" hidden="1">
      <c r="A1680" t="s">
        <v>4106</v>
      </c>
      <c r="B1680" t="s">
        <v>4114</v>
      </c>
      <c r="C1680" s="31" t="s">
        <v>1901</v>
      </c>
      <c r="D1680" s="1">
        <f t="shared" si="26"/>
        <v>15</v>
      </c>
      <c r="E1680" t="s">
        <v>964</v>
      </c>
      <c r="F1680" s="31" t="s">
        <v>4125</v>
      </c>
      <c r="G1680" t="s">
        <v>4126</v>
      </c>
      <c r="H1680" t="s">
        <v>4110</v>
      </c>
      <c r="I1680" t="s">
        <v>4111</v>
      </c>
    </row>
    <row r="1681" spans="1:9" hidden="1">
      <c r="A1681" t="s">
        <v>4106</v>
      </c>
      <c r="B1681" t="s">
        <v>4114</v>
      </c>
      <c r="C1681" s="31" t="s">
        <v>1901</v>
      </c>
      <c r="D1681" s="1">
        <f t="shared" si="26"/>
        <v>15</v>
      </c>
      <c r="E1681" t="s">
        <v>964</v>
      </c>
      <c r="F1681" s="31" t="s">
        <v>4127</v>
      </c>
      <c r="G1681" t="s">
        <v>4128</v>
      </c>
      <c r="H1681" t="s">
        <v>4110</v>
      </c>
      <c r="I1681" t="s">
        <v>4111</v>
      </c>
    </row>
    <row r="1682" spans="1:9" hidden="1">
      <c r="A1682" t="s">
        <v>4106</v>
      </c>
      <c r="B1682" t="s">
        <v>4114</v>
      </c>
      <c r="C1682" s="31" t="s">
        <v>1901</v>
      </c>
      <c r="D1682" s="1">
        <f t="shared" si="26"/>
        <v>15</v>
      </c>
      <c r="E1682" t="s">
        <v>964</v>
      </c>
      <c r="F1682" s="31" t="s">
        <v>4129</v>
      </c>
      <c r="G1682" t="s">
        <v>4130</v>
      </c>
      <c r="H1682" t="s">
        <v>4110</v>
      </c>
      <c r="I1682" t="s">
        <v>4111</v>
      </c>
    </row>
    <row r="1683" spans="1:9" hidden="1">
      <c r="A1683" t="s">
        <v>4106</v>
      </c>
      <c r="B1683" t="s">
        <v>4114</v>
      </c>
      <c r="C1683" s="31" t="s">
        <v>1901</v>
      </c>
      <c r="D1683" s="1">
        <f t="shared" si="26"/>
        <v>15</v>
      </c>
      <c r="E1683" t="s">
        <v>964</v>
      </c>
      <c r="F1683" s="31" t="s">
        <v>4154</v>
      </c>
      <c r="G1683" t="s">
        <v>4155</v>
      </c>
      <c r="H1683" t="s">
        <v>4110</v>
      </c>
      <c r="I1683" t="s">
        <v>4111</v>
      </c>
    </row>
    <row r="1684" spans="1:9" hidden="1">
      <c r="A1684" t="s">
        <v>4106</v>
      </c>
      <c r="B1684" t="s">
        <v>4114</v>
      </c>
      <c r="C1684" s="31" t="s">
        <v>1901</v>
      </c>
      <c r="D1684" s="1">
        <f t="shared" si="26"/>
        <v>15</v>
      </c>
      <c r="E1684" t="s">
        <v>964</v>
      </c>
      <c r="F1684" s="31" t="s">
        <v>4156</v>
      </c>
      <c r="G1684" t="s">
        <v>4157</v>
      </c>
      <c r="H1684" t="s">
        <v>4110</v>
      </c>
      <c r="I1684" t="s">
        <v>4111</v>
      </c>
    </row>
    <row r="1685" spans="1:9" hidden="1">
      <c r="A1685" t="s">
        <v>4106</v>
      </c>
      <c r="B1685" t="s">
        <v>4151</v>
      </c>
      <c r="C1685" s="31" t="s">
        <v>1902</v>
      </c>
      <c r="D1685" s="1">
        <f t="shared" si="26"/>
        <v>15</v>
      </c>
      <c r="E1685" t="s">
        <v>1524</v>
      </c>
      <c r="F1685" s="31" t="s">
        <v>4108</v>
      </c>
      <c r="G1685" t="s">
        <v>4109</v>
      </c>
      <c r="H1685" t="s">
        <v>4110</v>
      </c>
      <c r="I1685" t="s">
        <v>4111</v>
      </c>
    </row>
    <row r="1686" spans="1:9" hidden="1">
      <c r="A1686" t="s">
        <v>4106</v>
      </c>
      <c r="B1686" t="s">
        <v>4151</v>
      </c>
      <c r="C1686" s="31" t="s">
        <v>1902</v>
      </c>
      <c r="D1686" s="1">
        <f t="shared" si="26"/>
        <v>15</v>
      </c>
      <c r="E1686" t="s">
        <v>1524</v>
      </c>
      <c r="F1686" s="31" t="s">
        <v>4158</v>
      </c>
      <c r="G1686" t="s">
        <v>4159</v>
      </c>
      <c r="H1686" t="s">
        <v>4110</v>
      </c>
      <c r="I1686" t="s">
        <v>4111</v>
      </c>
    </row>
    <row r="1687" spans="1:9" hidden="1">
      <c r="A1687" t="s">
        <v>4106</v>
      </c>
      <c r="B1687" t="s">
        <v>4151</v>
      </c>
      <c r="C1687" s="31" t="s">
        <v>1902</v>
      </c>
      <c r="D1687" s="1">
        <f t="shared" si="26"/>
        <v>15</v>
      </c>
      <c r="E1687" t="s">
        <v>1524</v>
      </c>
      <c r="F1687" s="31" t="s">
        <v>4112</v>
      </c>
      <c r="G1687" t="s">
        <v>4113</v>
      </c>
      <c r="H1687" t="s">
        <v>4110</v>
      </c>
      <c r="I1687" t="s">
        <v>4111</v>
      </c>
    </row>
    <row r="1688" spans="1:9" hidden="1">
      <c r="A1688" t="s">
        <v>4106</v>
      </c>
      <c r="B1688" t="s">
        <v>4151</v>
      </c>
      <c r="C1688" s="31" t="s">
        <v>1902</v>
      </c>
      <c r="D1688" s="1">
        <f t="shared" si="26"/>
        <v>15</v>
      </c>
      <c r="E1688" t="s">
        <v>1524</v>
      </c>
      <c r="F1688" s="31" t="s">
        <v>4160</v>
      </c>
      <c r="G1688" t="s">
        <v>4161</v>
      </c>
      <c r="H1688" t="s">
        <v>4110</v>
      </c>
      <c r="I1688" t="s">
        <v>4111</v>
      </c>
    </row>
    <row r="1689" spans="1:9" hidden="1">
      <c r="A1689" t="s">
        <v>4106</v>
      </c>
      <c r="B1689" t="s">
        <v>4151</v>
      </c>
      <c r="C1689" s="31" t="s">
        <v>1902</v>
      </c>
      <c r="D1689" s="1">
        <f t="shared" si="26"/>
        <v>15</v>
      </c>
      <c r="E1689" t="s">
        <v>1524</v>
      </c>
      <c r="F1689" s="31" t="s">
        <v>4162</v>
      </c>
      <c r="G1689" t="s">
        <v>4163</v>
      </c>
      <c r="H1689" t="s">
        <v>4110</v>
      </c>
      <c r="I1689" t="s">
        <v>4111</v>
      </c>
    </row>
    <row r="1690" spans="1:9" hidden="1">
      <c r="A1690" t="s">
        <v>4106</v>
      </c>
      <c r="B1690" t="s">
        <v>4151</v>
      </c>
      <c r="C1690" s="31" t="s">
        <v>1902</v>
      </c>
      <c r="D1690" s="1">
        <f t="shared" si="26"/>
        <v>15</v>
      </c>
      <c r="E1690" t="s">
        <v>1524</v>
      </c>
      <c r="F1690" s="31" t="s">
        <v>4115</v>
      </c>
      <c r="G1690" t="s">
        <v>4116</v>
      </c>
      <c r="H1690" t="s">
        <v>4110</v>
      </c>
      <c r="I1690" t="s">
        <v>4111</v>
      </c>
    </row>
    <row r="1691" spans="1:9" hidden="1">
      <c r="A1691" t="s">
        <v>4106</v>
      </c>
      <c r="B1691" t="s">
        <v>4151</v>
      </c>
      <c r="C1691" s="31" t="s">
        <v>1902</v>
      </c>
      <c r="D1691" s="1">
        <f t="shared" si="26"/>
        <v>15</v>
      </c>
      <c r="E1691" t="s">
        <v>1524</v>
      </c>
      <c r="F1691" s="31" t="s">
        <v>4117</v>
      </c>
      <c r="G1691" t="s">
        <v>4118</v>
      </c>
      <c r="H1691" t="s">
        <v>4110</v>
      </c>
      <c r="I1691" t="s">
        <v>4111</v>
      </c>
    </row>
    <row r="1692" spans="1:9" hidden="1">
      <c r="A1692" t="s">
        <v>4106</v>
      </c>
      <c r="B1692" t="s">
        <v>4151</v>
      </c>
      <c r="C1692" s="31" t="s">
        <v>1902</v>
      </c>
      <c r="D1692" s="1">
        <f t="shared" si="26"/>
        <v>15</v>
      </c>
      <c r="E1692" t="s">
        <v>1524</v>
      </c>
      <c r="F1692" s="31" t="s">
        <v>3788</v>
      </c>
      <c r="G1692" t="s">
        <v>3789</v>
      </c>
      <c r="H1692" t="s">
        <v>4110</v>
      </c>
      <c r="I1692" t="s">
        <v>4111</v>
      </c>
    </row>
    <row r="1693" spans="1:9" hidden="1">
      <c r="A1693" t="s">
        <v>4106</v>
      </c>
      <c r="B1693" t="s">
        <v>4107</v>
      </c>
      <c r="C1693" s="31" t="s">
        <v>1902</v>
      </c>
      <c r="D1693" s="1">
        <f t="shared" si="26"/>
        <v>15</v>
      </c>
      <c r="E1693" t="s">
        <v>1524</v>
      </c>
      <c r="F1693" s="31" t="s">
        <v>4164</v>
      </c>
      <c r="G1693" t="s">
        <v>4165</v>
      </c>
      <c r="H1693" t="s">
        <v>4110</v>
      </c>
      <c r="I1693" t="s">
        <v>4111</v>
      </c>
    </row>
    <row r="1694" spans="1:9" hidden="1">
      <c r="A1694" t="s">
        <v>4106</v>
      </c>
      <c r="B1694" t="s">
        <v>4151</v>
      </c>
      <c r="C1694" s="31" t="s">
        <v>1902</v>
      </c>
      <c r="D1694" s="1">
        <f t="shared" si="26"/>
        <v>15</v>
      </c>
      <c r="E1694" t="s">
        <v>1524</v>
      </c>
      <c r="F1694" s="31" t="s">
        <v>4166</v>
      </c>
      <c r="G1694" t="s">
        <v>4167</v>
      </c>
      <c r="H1694" t="s">
        <v>4110</v>
      </c>
      <c r="I1694" t="s">
        <v>4111</v>
      </c>
    </row>
    <row r="1695" spans="1:9" hidden="1">
      <c r="A1695" t="s">
        <v>4106</v>
      </c>
      <c r="B1695" t="s">
        <v>4151</v>
      </c>
      <c r="C1695" s="31" t="s">
        <v>1902</v>
      </c>
      <c r="D1695" s="1">
        <f t="shared" si="26"/>
        <v>15</v>
      </c>
      <c r="E1695" t="s">
        <v>1524</v>
      </c>
      <c r="F1695" s="31" t="s">
        <v>4135</v>
      </c>
      <c r="G1695" t="s">
        <v>4136</v>
      </c>
      <c r="H1695" t="s">
        <v>4110</v>
      </c>
      <c r="I1695" t="s">
        <v>4111</v>
      </c>
    </row>
    <row r="1696" spans="1:9" hidden="1">
      <c r="A1696" t="s">
        <v>4106</v>
      </c>
      <c r="B1696" t="s">
        <v>4151</v>
      </c>
      <c r="C1696" s="31" t="s">
        <v>1902</v>
      </c>
      <c r="D1696" s="1">
        <f t="shared" si="26"/>
        <v>15</v>
      </c>
      <c r="E1696" t="s">
        <v>1524</v>
      </c>
      <c r="F1696" s="31" t="s">
        <v>4139</v>
      </c>
      <c r="G1696" t="s">
        <v>4140</v>
      </c>
      <c r="H1696" t="s">
        <v>4110</v>
      </c>
      <c r="I1696" t="s">
        <v>4111</v>
      </c>
    </row>
    <row r="1697" spans="1:9" hidden="1">
      <c r="A1697" t="s">
        <v>4106</v>
      </c>
      <c r="B1697" t="s">
        <v>4151</v>
      </c>
      <c r="C1697" s="31" t="s">
        <v>1902</v>
      </c>
      <c r="D1697" s="1">
        <f t="shared" si="26"/>
        <v>15</v>
      </c>
      <c r="E1697" t="s">
        <v>1524</v>
      </c>
      <c r="F1697" s="31" t="s">
        <v>4168</v>
      </c>
      <c r="G1697" t="s">
        <v>4169</v>
      </c>
      <c r="H1697" t="s">
        <v>4110</v>
      </c>
      <c r="I1697" t="s">
        <v>4111</v>
      </c>
    </row>
    <row r="1698" spans="1:9" hidden="1">
      <c r="A1698" t="s">
        <v>4106</v>
      </c>
      <c r="B1698" t="s">
        <v>4151</v>
      </c>
      <c r="C1698" s="31" t="s">
        <v>1902</v>
      </c>
      <c r="D1698" s="1">
        <f t="shared" si="26"/>
        <v>15</v>
      </c>
      <c r="E1698" t="s">
        <v>1524</v>
      </c>
      <c r="F1698" s="31" t="s">
        <v>3233</v>
      </c>
      <c r="G1698" t="s">
        <v>3234</v>
      </c>
      <c r="H1698" t="s">
        <v>4110</v>
      </c>
      <c r="I1698" t="s">
        <v>4111</v>
      </c>
    </row>
    <row r="1699" spans="1:9" hidden="1">
      <c r="A1699" t="s">
        <v>4106</v>
      </c>
      <c r="B1699" t="s">
        <v>4151</v>
      </c>
      <c r="C1699" s="31" t="s">
        <v>1902</v>
      </c>
      <c r="D1699" s="1">
        <f t="shared" si="26"/>
        <v>15</v>
      </c>
      <c r="E1699" t="s">
        <v>1524</v>
      </c>
      <c r="F1699" s="31" t="s">
        <v>4170</v>
      </c>
      <c r="G1699" t="s">
        <v>4171</v>
      </c>
      <c r="H1699" t="s">
        <v>4110</v>
      </c>
      <c r="I1699" t="s">
        <v>4111</v>
      </c>
    </row>
    <row r="1700" spans="1:9" hidden="1">
      <c r="A1700" t="s">
        <v>4106</v>
      </c>
      <c r="B1700" t="s">
        <v>4114</v>
      </c>
      <c r="C1700" s="31" t="s">
        <v>1903</v>
      </c>
      <c r="D1700" s="1">
        <f t="shared" si="26"/>
        <v>15</v>
      </c>
      <c r="E1700" t="s">
        <v>1198</v>
      </c>
      <c r="F1700" s="31" t="s">
        <v>3734</v>
      </c>
      <c r="G1700" t="s">
        <v>3735</v>
      </c>
      <c r="H1700" t="s">
        <v>4110</v>
      </c>
      <c r="I1700" t="s">
        <v>4111</v>
      </c>
    </row>
    <row r="1701" spans="1:9" hidden="1">
      <c r="A1701" t="s">
        <v>4106</v>
      </c>
      <c r="B1701" t="s">
        <v>4114</v>
      </c>
      <c r="C1701" s="31" t="s">
        <v>1903</v>
      </c>
      <c r="D1701" s="1">
        <f t="shared" si="26"/>
        <v>15</v>
      </c>
      <c r="E1701" t="s">
        <v>1198</v>
      </c>
      <c r="F1701" s="31" t="s">
        <v>4152</v>
      </c>
      <c r="G1701" t="s">
        <v>4153</v>
      </c>
      <c r="H1701" t="s">
        <v>4110</v>
      </c>
      <c r="I1701" t="s">
        <v>4111</v>
      </c>
    </row>
    <row r="1702" spans="1:9" hidden="1">
      <c r="A1702" t="s">
        <v>4106</v>
      </c>
      <c r="B1702" t="s">
        <v>4114</v>
      </c>
      <c r="C1702" s="31" t="s">
        <v>1903</v>
      </c>
      <c r="D1702" s="1">
        <f t="shared" si="26"/>
        <v>15</v>
      </c>
      <c r="E1702" t="s">
        <v>1198</v>
      </c>
      <c r="F1702" s="31" t="s">
        <v>4117</v>
      </c>
      <c r="G1702" t="s">
        <v>4118</v>
      </c>
      <c r="H1702" t="s">
        <v>4110</v>
      </c>
      <c r="I1702" t="s">
        <v>4111</v>
      </c>
    </row>
    <row r="1703" spans="1:9" hidden="1">
      <c r="A1703" t="s">
        <v>4106</v>
      </c>
      <c r="B1703" t="s">
        <v>4114</v>
      </c>
      <c r="C1703" s="31" t="s">
        <v>1903</v>
      </c>
      <c r="D1703" s="1">
        <f t="shared" si="26"/>
        <v>15</v>
      </c>
      <c r="E1703" t="s">
        <v>1198</v>
      </c>
      <c r="F1703" s="31" t="s">
        <v>4121</v>
      </c>
      <c r="G1703" t="s">
        <v>4122</v>
      </c>
      <c r="H1703" t="s">
        <v>4110</v>
      </c>
      <c r="I1703" t="s">
        <v>4111</v>
      </c>
    </row>
    <row r="1704" spans="1:9" hidden="1">
      <c r="A1704" t="s">
        <v>4106</v>
      </c>
      <c r="B1704" t="s">
        <v>4107</v>
      </c>
      <c r="C1704" s="31" t="s">
        <v>1903</v>
      </c>
      <c r="D1704" s="1">
        <f t="shared" si="26"/>
        <v>15</v>
      </c>
      <c r="E1704" t="s">
        <v>1198</v>
      </c>
      <c r="F1704" s="31" t="s">
        <v>4164</v>
      </c>
      <c r="G1704" t="s">
        <v>4165</v>
      </c>
      <c r="H1704" t="s">
        <v>4110</v>
      </c>
      <c r="I1704" t="s">
        <v>4111</v>
      </c>
    </row>
    <row r="1705" spans="1:9" hidden="1">
      <c r="A1705" t="s">
        <v>4106</v>
      </c>
      <c r="B1705" t="s">
        <v>4114</v>
      </c>
      <c r="C1705" s="31" t="s">
        <v>1903</v>
      </c>
      <c r="D1705" s="1">
        <f t="shared" si="26"/>
        <v>15</v>
      </c>
      <c r="E1705" t="s">
        <v>1198</v>
      </c>
      <c r="F1705" s="31" t="s">
        <v>4123</v>
      </c>
      <c r="G1705" t="s">
        <v>4124</v>
      </c>
      <c r="H1705" t="s">
        <v>4110</v>
      </c>
      <c r="I1705" t="s">
        <v>4111</v>
      </c>
    </row>
    <row r="1706" spans="1:9" hidden="1">
      <c r="A1706" t="s">
        <v>4106</v>
      </c>
      <c r="B1706" t="s">
        <v>4114</v>
      </c>
      <c r="C1706" s="31" t="s">
        <v>1903</v>
      </c>
      <c r="D1706" s="1">
        <f t="shared" si="26"/>
        <v>15</v>
      </c>
      <c r="E1706" t="s">
        <v>1198</v>
      </c>
      <c r="F1706" s="31" t="s">
        <v>4125</v>
      </c>
      <c r="G1706" t="s">
        <v>4126</v>
      </c>
      <c r="H1706" t="s">
        <v>4110</v>
      </c>
      <c r="I1706" t="s">
        <v>4111</v>
      </c>
    </row>
    <row r="1707" spans="1:9" hidden="1">
      <c r="A1707" t="s">
        <v>4106</v>
      </c>
      <c r="B1707" t="s">
        <v>4114</v>
      </c>
      <c r="C1707" s="31" t="s">
        <v>1903</v>
      </c>
      <c r="D1707" s="1">
        <f t="shared" si="26"/>
        <v>15</v>
      </c>
      <c r="E1707" t="s">
        <v>1198</v>
      </c>
      <c r="F1707" s="31" t="s">
        <v>4127</v>
      </c>
      <c r="G1707" t="s">
        <v>4128</v>
      </c>
      <c r="H1707" t="s">
        <v>4110</v>
      </c>
      <c r="I1707" t="s">
        <v>4111</v>
      </c>
    </row>
    <row r="1708" spans="1:9" hidden="1">
      <c r="A1708" t="s">
        <v>4106</v>
      </c>
      <c r="B1708" t="s">
        <v>4114</v>
      </c>
      <c r="C1708" s="31" t="s">
        <v>1903</v>
      </c>
      <c r="D1708" s="1">
        <f t="shared" si="26"/>
        <v>15</v>
      </c>
      <c r="E1708" t="s">
        <v>1198</v>
      </c>
      <c r="F1708" s="31" t="s">
        <v>4172</v>
      </c>
      <c r="G1708" t="s">
        <v>4173</v>
      </c>
      <c r="H1708" t="s">
        <v>4110</v>
      </c>
      <c r="I1708" t="s">
        <v>4111</v>
      </c>
    </row>
    <row r="1709" spans="1:9" hidden="1">
      <c r="A1709" t="s">
        <v>4106</v>
      </c>
      <c r="B1709" t="s">
        <v>4134</v>
      </c>
      <c r="C1709" s="31" t="s">
        <v>1904</v>
      </c>
      <c r="D1709" s="1">
        <f t="shared" si="26"/>
        <v>15</v>
      </c>
      <c r="E1709" t="s">
        <v>970</v>
      </c>
      <c r="F1709" s="31" t="s">
        <v>4174</v>
      </c>
      <c r="G1709" t="s">
        <v>4175</v>
      </c>
      <c r="H1709" t="s">
        <v>4110</v>
      </c>
      <c r="I1709" t="s">
        <v>4111</v>
      </c>
    </row>
    <row r="1710" spans="1:9" hidden="1">
      <c r="A1710" t="s">
        <v>4106</v>
      </c>
      <c r="B1710" t="s">
        <v>4134</v>
      </c>
      <c r="C1710" s="31" t="s">
        <v>1904</v>
      </c>
      <c r="D1710" s="1">
        <f t="shared" si="26"/>
        <v>15</v>
      </c>
      <c r="E1710" t="s">
        <v>970</v>
      </c>
      <c r="F1710" s="31" t="s">
        <v>4172</v>
      </c>
      <c r="G1710" t="s">
        <v>4173</v>
      </c>
      <c r="H1710" t="s">
        <v>4110</v>
      </c>
      <c r="I1710" t="s">
        <v>4111</v>
      </c>
    </row>
    <row r="1711" spans="1:9" hidden="1">
      <c r="A1711" t="s">
        <v>4106</v>
      </c>
      <c r="B1711" t="s">
        <v>4114</v>
      </c>
      <c r="C1711" s="31" t="s">
        <v>1905</v>
      </c>
      <c r="D1711" s="1">
        <f t="shared" si="26"/>
        <v>15</v>
      </c>
      <c r="E1711" t="s">
        <v>1196</v>
      </c>
      <c r="F1711" s="31" t="s">
        <v>4108</v>
      </c>
      <c r="G1711" t="s">
        <v>4109</v>
      </c>
      <c r="H1711" t="s">
        <v>4110</v>
      </c>
      <c r="I1711" t="s">
        <v>4111</v>
      </c>
    </row>
    <row r="1712" spans="1:9" hidden="1">
      <c r="A1712" t="s">
        <v>4106</v>
      </c>
      <c r="B1712" t="s">
        <v>4114</v>
      </c>
      <c r="C1712" s="31" t="s">
        <v>1905</v>
      </c>
      <c r="D1712" s="1">
        <f t="shared" si="26"/>
        <v>15</v>
      </c>
      <c r="E1712" t="s">
        <v>1196</v>
      </c>
      <c r="F1712" s="31" t="s">
        <v>4112</v>
      </c>
      <c r="G1712" t="s">
        <v>4113</v>
      </c>
      <c r="H1712" t="s">
        <v>4110</v>
      </c>
      <c r="I1712" t="s">
        <v>4111</v>
      </c>
    </row>
    <row r="1713" spans="1:9" hidden="1">
      <c r="A1713" t="s">
        <v>4106</v>
      </c>
      <c r="B1713" t="s">
        <v>4114</v>
      </c>
      <c r="C1713" s="31" t="s">
        <v>1905</v>
      </c>
      <c r="D1713" s="1">
        <f t="shared" si="26"/>
        <v>15</v>
      </c>
      <c r="E1713" t="s">
        <v>1196</v>
      </c>
      <c r="F1713" s="31" t="s">
        <v>4152</v>
      </c>
      <c r="G1713" t="s">
        <v>4153</v>
      </c>
      <c r="H1713" t="s">
        <v>4110</v>
      </c>
      <c r="I1713" t="s">
        <v>4111</v>
      </c>
    </row>
    <row r="1714" spans="1:9" hidden="1">
      <c r="A1714" t="s">
        <v>4106</v>
      </c>
      <c r="B1714" t="s">
        <v>4114</v>
      </c>
      <c r="C1714" s="31" t="s">
        <v>1905</v>
      </c>
      <c r="D1714" s="1">
        <f t="shared" si="26"/>
        <v>15</v>
      </c>
      <c r="E1714" t="s">
        <v>1196</v>
      </c>
      <c r="F1714" s="31" t="s">
        <v>4121</v>
      </c>
      <c r="G1714" t="s">
        <v>4122</v>
      </c>
      <c r="H1714" t="s">
        <v>4110</v>
      </c>
      <c r="I1714" t="s">
        <v>4111</v>
      </c>
    </row>
    <row r="1715" spans="1:9" hidden="1">
      <c r="A1715" t="s">
        <v>4106</v>
      </c>
      <c r="B1715" t="s">
        <v>4107</v>
      </c>
      <c r="C1715" s="31" t="s">
        <v>1905</v>
      </c>
      <c r="D1715" s="1">
        <f t="shared" si="26"/>
        <v>15</v>
      </c>
      <c r="E1715" t="s">
        <v>1196</v>
      </c>
      <c r="F1715" s="31" t="s">
        <v>4164</v>
      </c>
      <c r="G1715" t="s">
        <v>4165</v>
      </c>
      <c r="H1715" t="s">
        <v>4110</v>
      </c>
      <c r="I1715" t="s">
        <v>4111</v>
      </c>
    </row>
    <row r="1716" spans="1:9" hidden="1">
      <c r="A1716" t="s">
        <v>4106</v>
      </c>
      <c r="B1716" t="s">
        <v>4114</v>
      </c>
      <c r="C1716" s="31" t="s">
        <v>1905</v>
      </c>
      <c r="D1716" s="1">
        <f t="shared" si="26"/>
        <v>15</v>
      </c>
      <c r="E1716" t="s">
        <v>1196</v>
      </c>
      <c r="F1716" s="31" t="s">
        <v>4123</v>
      </c>
      <c r="G1716" t="s">
        <v>4124</v>
      </c>
      <c r="H1716" t="s">
        <v>4110</v>
      </c>
      <c r="I1716" t="s">
        <v>4111</v>
      </c>
    </row>
    <row r="1717" spans="1:9" hidden="1">
      <c r="A1717" t="s">
        <v>4106</v>
      </c>
      <c r="B1717" t="s">
        <v>4114</v>
      </c>
      <c r="C1717" s="31" t="s">
        <v>1905</v>
      </c>
      <c r="D1717" s="1">
        <f t="shared" si="26"/>
        <v>15</v>
      </c>
      <c r="E1717" t="s">
        <v>1196</v>
      </c>
      <c r="F1717" s="31" t="s">
        <v>4127</v>
      </c>
      <c r="G1717" t="s">
        <v>4128</v>
      </c>
      <c r="H1717" t="s">
        <v>4110</v>
      </c>
      <c r="I1717" t="s">
        <v>4111</v>
      </c>
    </row>
    <row r="1718" spans="1:9" hidden="1">
      <c r="A1718" t="s">
        <v>4106</v>
      </c>
      <c r="B1718" t="s">
        <v>4114</v>
      </c>
      <c r="C1718" s="31" t="s">
        <v>1905</v>
      </c>
      <c r="D1718" s="1">
        <f t="shared" si="26"/>
        <v>15</v>
      </c>
      <c r="E1718" t="s">
        <v>1196</v>
      </c>
      <c r="F1718" s="31" t="s">
        <v>4176</v>
      </c>
      <c r="G1718" t="s">
        <v>4177</v>
      </c>
      <c r="H1718" t="s">
        <v>4110</v>
      </c>
      <c r="I1718" t="s">
        <v>4111</v>
      </c>
    </row>
    <row r="1719" spans="1:9" hidden="1">
      <c r="A1719" t="s">
        <v>4106</v>
      </c>
      <c r="B1719" t="s">
        <v>4114</v>
      </c>
      <c r="C1719" s="31" t="s">
        <v>1905</v>
      </c>
      <c r="D1719" s="1">
        <f t="shared" si="26"/>
        <v>15</v>
      </c>
      <c r="E1719" t="s">
        <v>1196</v>
      </c>
      <c r="F1719" s="31" t="s">
        <v>4178</v>
      </c>
      <c r="G1719" t="s">
        <v>4179</v>
      </c>
      <c r="H1719" t="s">
        <v>4110</v>
      </c>
      <c r="I1719" t="s">
        <v>4111</v>
      </c>
    </row>
    <row r="1720" spans="1:9" hidden="1">
      <c r="A1720" t="s">
        <v>4106</v>
      </c>
      <c r="B1720" t="s">
        <v>4131</v>
      </c>
      <c r="C1720" s="31" t="s">
        <v>1906</v>
      </c>
      <c r="D1720" s="1">
        <f t="shared" si="26"/>
        <v>15</v>
      </c>
      <c r="E1720" t="s">
        <v>1616</v>
      </c>
      <c r="F1720" s="31" t="s">
        <v>4108</v>
      </c>
      <c r="G1720" t="s">
        <v>4109</v>
      </c>
      <c r="H1720" t="s">
        <v>4110</v>
      </c>
      <c r="I1720" t="s">
        <v>4111</v>
      </c>
    </row>
    <row r="1721" spans="1:9" hidden="1">
      <c r="A1721" t="s">
        <v>4106</v>
      </c>
      <c r="B1721" t="s">
        <v>4131</v>
      </c>
      <c r="C1721" s="31" t="s">
        <v>1906</v>
      </c>
      <c r="D1721" s="1">
        <f t="shared" si="26"/>
        <v>15</v>
      </c>
      <c r="E1721" t="s">
        <v>1616</v>
      </c>
      <c r="F1721" s="31" t="s">
        <v>4119</v>
      </c>
      <c r="G1721" t="s">
        <v>4120</v>
      </c>
      <c r="H1721" t="s">
        <v>4110</v>
      </c>
      <c r="I1721" t="s">
        <v>4111</v>
      </c>
    </row>
    <row r="1722" spans="1:9" hidden="1">
      <c r="A1722" t="s">
        <v>4106</v>
      </c>
      <c r="B1722" t="s">
        <v>4131</v>
      </c>
      <c r="C1722" s="31" t="s">
        <v>1906</v>
      </c>
      <c r="D1722" s="1">
        <f t="shared" si="26"/>
        <v>15</v>
      </c>
      <c r="E1722" t="s">
        <v>1616</v>
      </c>
      <c r="F1722" s="31" t="s">
        <v>4127</v>
      </c>
      <c r="G1722" t="s">
        <v>4128</v>
      </c>
      <c r="H1722" t="s">
        <v>4110</v>
      </c>
      <c r="I1722" t="s">
        <v>4111</v>
      </c>
    </row>
    <row r="1723" spans="1:9" hidden="1">
      <c r="A1723" t="s">
        <v>4106</v>
      </c>
      <c r="B1723" t="s">
        <v>4131</v>
      </c>
      <c r="C1723" s="31" t="s">
        <v>1907</v>
      </c>
      <c r="D1723" s="1">
        <f t="shared" si="26"/>
        <v>15</v>
      </c>
      <c r="E1723" t="s">
        <v>1680</v>
      </c>
      <c r="F1723" s="31" t="s">
        <v>4108</v>
      </c>
      <c r="G1723" t="s">
        <v>4109</v>
      </c>
      <c r="H1723" t="s">
        <v>4110</v>
      </c>
      <c r="I1723" t="s">
        <v>4111</v>
      </c>
    </row>
    <row r="1724" spans="1:9" hidden="1">
      <c r="A1724" t="s">
        <v>4106</v>
      </c>
      <c r="B1724" t="s">
        <v>4131</v>
      </c>
      <c r="C1724" s="31" t="s">
        <v>1907</v>
      </c>
      <c r="D1724" s="1">
        <f t="shared" si="26"/>
        <v>15</v>
      </c>
      <c r="E1724" t="s">
        <v>1680</v>
      </c>
      <c r="F1724" s="31" t="s">
        <v>4112</v>
      </c>
      <c r="G1724" t="s">
        <v>4113</v>
      </c>
      <c r="H1724" t="s">
        <v>4110</v>
      </c>
      <c r="I1724" t="s">
        <v>4111</v>
      </c>
    </row>
    <row r="1725" spans="1:9" hidden="1">
      <c r="A1725" t="s">
        <v>4106</v>
      </c>
      <c r="B1725" t="s">
        <v>4131</v>
      </c>
      <c r="C1725" s="31" t="s">
        <v>1907</v>
      </c>
      <c r="D1725" s="1">
        <f t="shared" si="26"/>
        <v>15</v>
      </c>
      <c r="E1725" t="s">
        <v>1680</v>
      </c>
      <c r="F1725" s="31" t="s">
        <v>4115</v>
      </c>
      <c r="G1725" t="s">
        <v>4116</v>
      </c>
      <c r="H1725" t="s">
        <v>4110</v>
      </c>
      <c r="I1725" t="s">
        <v>4111</v>
      </c>
    </row>
    <row r="1726" spans="1:9" hidden="1">
      <c r="A1726" t="s">
        <v>4106</v>
      </c>
      <c r="B1726" t="s">
        <v>4131</v>
      </c>
      <c r="C1726" s="31" t="s">
        <v>1907</v>
      </c>
      <c r="D1726" s="1">
        <f t="shared" si="26"/>
        <v>15</v>
      </c>
      <c r="E1726" t="s">
        <v>1680</v>
      </c>
      <c r="F1726" s="31" t="s">
        <v>4152</v>
      </c>
      <c r="G1726" t="s">
        <v>4153</v>
      </c>
      <c r="H1726" t="s">
        <v>4110</v>
      </c>
      <c r="I1726" t="s">
        <v>4111</v>
      </c>
    </row>
    <row r="1727" spans="1:9" hidden="1">
      <c r="A1727" t="s">
        <v>4106</v>
      </c>
      <c r="B1727" t="s">
        <v>4131</v>
      </c>
      <c r="C1727" s="31" t="s">
        <v>1907</v>
      </c>
      <c r="D1727" s="1">
        <f t="shared" si="26"/>
        <v>15</v>
      </c>
      <c r="E1727" t="s">
        <v>1680</v>
      </c>
      <c r="F1727" s="31" t="s">
        <v>4117</v>
      </c>
      <c r="G1727" t="s">
        <v>4118</v>
      </c>
      <c r="H1727" t="s">
        <v>4110</v>
      </c>
      <c r="I1727" t="s">
        <v>4111</v>
      </c>
    </row>
    <row r="1728" spans="1:9" hidden="1">
      <c r="A1728" t="s">
        <v>4106</v>
      </c>
      <c r="B1728" t="s">
        <v>4131</v>
      </c>
      <c r="C1728" s="31" t="s">
        <v>1907</v>
      </c>
      <c r="D1728" s="1">
        <f t="shared" si="26"/>
        <v>15</v>
      </c>
      <c r="E1728" t="s">
        <v>1680</v>
      </c>
      <c r="F1728" s="31" t="s">
        <v>4119</v>
      </c>
      <c r="G1728" t="s">
        <v>4120</v>
      </c>
      <c r="H1728" t="s">
        <v>4110</v>
      </c>
      <c r="I1728" t="s">
        <v>4111</v>
      </c>
    </row>
    <row r="1729" spans="1:9" hidden="1">
      <c r="A1729" t="s">
        <v>4106</v>
      </c>
      <c r="B1729" t="s">
        <v>4107</v>
      </c>
      <c r="C1729" s="31" t="s">
        <v>1907</v>
      </c>
      <c r="D1729" s="1">
        <f t="shared" si="26"/>
        <v>15</v>
      </c>
      <c r="E1729" t="s">
        <v>1680</v>
      </c>
      <c r="F1729" s="31" t="s">
        <v>4164</v>
      </c>
      <c r="G1729" t="s">
        <v>4165</v>
      </c>
      <c r="H1729" t="s">
        <v>4110</v>
      </c>
      <c r="I1729" t="s">
        <v>4111</v>
      </c>
    </row>
    <row r="1730" spans="1:9" hidden="1">
      <c r="A1730" t="s">
        <v>4106</v>
      </c>
      <c r="B1730" t="s">
        <v>4131</v>
      </c>
      <c r="C1730" s="31" t="s">
        <v>1907</v>
      </c>
      <c r="D1730" s="1">
        <f t="shared" si="26"/>
        <v>15</v>
      </c>
      <c r="E1730" t="s">
        <v>1680</v>
      </c>
      <c r="F1730" s="31" t="s">
        <v>4127</v>
      </c>
      <c r="G1730" t="s">
        <v>4128</v>
      </c>
      <c r="H1730" t="s">
        <v>4110</v>
      </c>
      <c r="I1730" t="s">
        <v>4111</v>
      </c>
    </row>
    <row r="1731" spans="1:9" hidden="1">
      <c r="A1731" t="s">
        <v>4106</v>
      </c>
      <c r="B1731" t="s">
        <v>4131</v>
      </c>
      <c r="C1731" s="31" t="s">
        <v>1907</v>
      </c>
      <c r="D1731" s="1">
        <f t="shared" si="26"/>
        <v>15</v>
      </c>
      <c r="E1731" t="s">
        <v>1680</v>
      </c>
      <c r="F1731" s="31" t="s">
        <v>4176</v>
      </c>
      <c r="G1731" t="s">
        <v>4177</v>
      </c>
      <c r="H1731" t="s">
        <v>4110</v>
      </c>
      <c r="I1731" t="s">
        <v>4111</v>
      </c>
    </row>
    <row r="1732" spans="1:9" hidden="1">
      <c r="A1732" t="s">
        <v>4106</v>
      </c>
      <c r="B1732" t="s">
        <v>4131</v>
      </c>
      <c r="C1732" s="31" t="s">
        <v>1907</v>
      </c>
      <c r="D1732" s="1">
        <f t="shared" ref="D1732:D1795" si="27">VALUE(LEFT(C1732,2))</f>
        <v>15</v>
      </c>
      <c r="E1732" t="s">
        <v>1680</v>
      </c>
      <c r="F1732" s="31" t="s">
        <v>4180</v>
      </c>
      <c r="G1732" t="s">
        <v>4181</v>
      </c>
      <c r="H1732" t="s">
        <v>4110</v>
      </c>
      <c r="I1732" t="s">
        <v>4111</v>
      </c>
    </row>
    <row r="1733" spans="1:9" hidden="1">
      <c r="A1733" t="s">
        <v>4106</v>
      </c>
      <c r="B1733" t="s">
        <v>4131</v>
      </c>
      <c r="C1733" s="31" t="s">
        <v>1907</v>
      </c>
      <c r="D1733" s="1">
        <f t="shared" si="27"/>
        <v>15</v>
      </c>
      <c r="E1733" t="s">
        <v>1680</v>
      </c>
      <c r="F1733" s="31" t="s">
        <v>3006</v>
      </c>
      <c r="G1733" t="s">
        <v>3007</v>
      </c>
      <c r="H1733" t="s">
        <v>4110</v>
      </c>
      <c r="I1733" t="s">
        <v>4111</v>
      </c>
    </row>
    <row r="1734" spans="1:9" hidden="1">
      <c r="A1734" t="s">
        <v>4106</v>
      </c>
      <c r="B1734" t="s">
        <v>4131</v>
      </c>
      <c r="C1734" s="31" t="s">
        <v>1907</v>
      </c>
      <c r="D1734" s="1">
        <f t="shared" si="27"/>
        <v>15</v>
      </c>
      <c r="E1734" t="s">
        <v>1680</v>
      </c>
      <c r="F1734" s="31" t="s">
        <v>4139</v>
      </c>
      <c r="G1734" t="s">
        <v>4140</v>
      </c>
      <c r="H1734" t="s">
        <v>4110</v>
      </c>
      <c r="I1734" t="s">
        <v>4111</v>
      </c>
    </row>
    <row r="1735" spans="1:9" hidden="1">
      <c r="A1735" t="s">
        <v>4106</v>
      </c>
      <c r="B1735" t="s">
        <v>4131</v>
      </c>
      <c r="C1735" s="31" t="s">
        <v>1907</v>
      </c>
      <c r="D1735" s="1">
        <f t="shared" si="27"/>
        <v>15</v>
      </c>
      <c r="E1735" t="s">
        <v>1680</v>
      </c>
      <c r="F1735" s="31" t="s">
        <v>4168</v>
      </c>
      <c r="G1735" t="s">
        <v>4169</v>
      </c>
      <c r="H1735" t="s">
        <v>4110</v>
      </c>
      <c r="I1735" t="s">
        <v>4111</v>
      </c>
    </row>
    <row r="1736" spans="1:9" hidden="1">
      <c r="A1736" t="s">
        <v>4106</v>
      </c>
      <c r="B1736" t="s">
        <v>4131</v>
      </c>
      <c r="C1736" s="31" t="s">
        <v>1907</v>
      </c>
      <c r="D1736" s="1">
        <f t="shared" si="27"/>
        <v>15</v>
      </c>
      <c r="E1736" t="s">
        <v>1680</v>
      </c>
      <c r="F1736" s="31" t="s">
        <v>4141</v>
      </c>
      <c r="G1736" t="s">
        <v>4142</v>
      </c>
      <c r="H1736" t="s">
        <v>4110</v>
      </c>
      <c r="I1736" t="s">
        <v>4111</v>
      </c>
    </row>
    <row r="1737" spans="1:9" hidden="1">
      <c r="A1737" t="s">
        <v>4106</v>
      </c>
      <c r="B1737" t="s">
        <v>4114</v>
      </c>
      <c r="C1737" s="31" t="s">
        <v>1908</v>
      </c>
      <c r="D1737" s="1">
        <f t="shared" si="27"/>
        <v>15</v>
      </c>
      <c r="E1737" t="s">
        <v>1066</v>
      </c>
      <c r="F1737" s="31" t="s">
        <v>4108</v>
      </c>
      <c r="G1737" t="s">
        <v>4109</v>
      </c>
      <c r="H1737" t="s">
        <v>4110</v>
      </c>
      <c r="I1737" t="s">
        <v>4111</v>
      </c>
    </row>
    <row r="1738" spans="1:9" hidden="1">
      <c r="A1738" t="s">
        <v>4106</v>
      </c>
      <c r="B1738" t="s">
        <v>4114</v>
      </c>
      <c r="C1738" s="31" t="s">
        <v>1908</v>
      </c>
      <c r="D1738" s="1">
        <f t="shared" si="27"/>
        <v>15</v>
      </c>
      <c r="E1738" t="s">
        <v>1066</v>
      </c>
      <c r="F1738" s="31" t="s">
        <v>4123</v>
      </c>
      <c r="G1738" t="s">
        <v>4124</v>
      </c>
      <c r="H1738" t="s">
        <v>4110</v>
      </c>
      <c r="I1738" t="s">
        <v>4111</v>
      </c>
    </row>
    <row r="1739" spans="1:9" hidden="1">
      <c r="A1739" t="s">
        <v>4106</v>
      </c>
      <c r="B1739" t="s">
        <v>4114</v>
      </c>
      <c r="C1739" s="31" t="s">
        <v>1908</v>
      </c>
      <c r="D1739" s="1">
        <f t="shared" si="27"/>
        <v>15</v>
      </c>
      <c r="E1739" t="s">
        <v>1066</v>
      </c>
      <c r="F1739" s="31" t="s">
        <v>4127</v>
      </c>
      <c r="G1739" t="s">
        <v>4128</v>
      </c>
      <c r="H1739" t="s">
        <v>4110</v>
      </c>
      <c r="I1739" t="s">
        <v>4111</v>
      </c>
    </row>
    <row r="1740" spans="1:9" hidden="1">
      <c r="A1740" t="s">
        <v>4106</v>
      </c>
      <c r="B1740" t="s">
        <v>4114</v>
      </c>
      <c r="C1740" s="31" t="s">
        <v>1909</v>
      </c>
      <c r="D1740" s="1">
        <f t="shared" si="27"/>
        <v>15</v>
      </c>
      <c r="E1740" t="s">
        <v>1670</v>
      </c>
      <c r="F1740" s="31" t="s">
        <v>3734</v>
      </c>
      <c r="G1740" t="s">
        <v>3735</v>
      </c>
      <c r="H1740" t="s">
        <v>4110</v>
      </c>
      <c r="I1740" t="s">
        <v>4111</v>
      </c>
    </row>
    <row r="1741" spans="1:9" hidden="1">
      <c r="A1741" t="s">
        <v>4106</v>
      </c>
      <c r="B1741" t="s">
        <v>4114</v>
      </c>
      <c r="C1741" s="31" t="s">
        <v>1909</v>
      </c>
      <c r="D1741" s="1">
        <f t="shared" si="27"/>
        <v>15</v>
      </c>
      <c r="E1741" t="s">
        <v>1670</v>
      </c>
      <c r="F1741" s="31" t="s">
        <v>4182</v>
      </c>
      <c r="G1741" t="s">
        <v>4183</v>
      </c>
      <c r="H1741" t="s">
        <v>4110</v>
      </c>
      <c r="I1741" t="s">
        <v>4111</v>
      </c>
    </row>
    <row r="1742" spans="1:9" hidden="1">
      <c r="A1742" t="s">
        <v>4106</v>
      </c>
      <c r="B1742" t="s">
        <v>4131</v>
      </c>
      <c r="C1742" s="31" t="s">
        <v>1909</v>
      </c>
      <c r="D1742" s="1">
        <f t="shared" si="27"/>
        <v>15</v>
      </c>
      <c r="E1742" t="s">
        <v>1670</v>
      </c>
      <c r="F1742" s="31" t="s">
        <v>4184</v>
      </c>
      <c r="G1742" t="s">
        <v>4185</v>
      </c>
      <c r="H1742" t="s">
        <v>4110</v>
      </c>
      <c r="I1742" t="s">
        <v>4111</v>
      </c>
    </row>
    <row r="1743" spans="1:9" hidden="1">
      <c r="A1743" t="s">
        <v>4106</v>
      </c>
      <c r="B1743" t="s">
        <v>4131</v>
      </c>
      <c r="C1743" s="31" t="s">
        <v>1909</v>
      </c>
      <c r="D1743" s="1">
        <f t="shared" si="27"/>
        <v>15</v>
      </c>
      <c r="E1743" t="s">
        <v>1670</v>
      </c>
      <c r="F1743" s="31" t="s">
        <v>4186</v>
      </c>
      <c r="G1743" t="s">
        <v>4187</v>
      </c>
      <c r="H1743" t="s">
        <v>4110</v>
      </c>
      <c r="I1743" t="s">
        <v>4111</v>
      </c>
    </row>
    <row r="1744" spans="1:9" hidden="1">
      <c r="A1744" t="s">
        <v>4106</v>
      </c>
      <c r="B1744" t="s">
        <v>4114</v>
      </c>
      <c r="C1744" s="31" t="s">
        <v>1909</v>
      </c>
      <c r="D1744" s="1">
        <f t="shared" si="27"/>
        <v>15</v>
      </c>
      <c r="E1744" t="s">
        <v>1670</v>
      </c>
      <c r="F1744" s="31" t="s">
        <v>4188</v>
      </c>
      <c r="G1744" t="s">
        <v>4189</v>
      </c>
      <c r="H1744" t="s">
        <v>4110</v>
      </c>
      <c r="I1744" t="s">
        <v>4111</v>
      </c>
    </row>
    <row r="1745" spans="1:9" hidden="1">
      <c r="A1745" t="s">
        <v>4106</v>
      </c>
      <c r="B1745" t="s">
        <v>4131</v>
      </c>
      <c r="C1745" s="31" t="s">
        <v>1909</v>
      </c>
      <c r="D1745" s="1">
        <f t="shared" si="27"/>
        <v>15</v>
      </c>
      <c r="E1745" t="s">
        <v>1670</v>
      </c>
      <c r="F1745" s="31" t="s">
        <v>4188</v>
      </c>
      <c r="G1745" t="s">
        <v>4189</v>
      </c>
      <c r="H1745" t="s">
        <v>4110</v>
      </c>
      <c r="I1745" t="s">
        <v>4111</v>
      </c>
    </row>
    <row r="1746" spans="1:9" hidden="1">
      <c r="A1746" t="s">
        <v>4106</v>
      </c>
      <c r="B1746" t="s">
        <v>4114</v>
      </c>
      <c r="C1746" s="31" t="s">
        <v>1909</v>
      </c>
      <c r="D1746" s="1">
        <f t="shared" si="27"/>
        <v>15</v>
      </c>
      <c r="E1746" t="s">
        <v>1670</v>
      </c>
      <c r="F1746" s="31" t="s">
        <v>4190</v>
      </c>
      <c r="G1746" t="s">
        <v>4191</v>
      </c>
      <c r="H1746" t="s">
        <v>4110</v>
      </c>
      <c r="I1746" t="s">
        <v>4111</v>
      </c>
    </row>
    <row r="1747" spans="1:9" hidden="1">
      <c r="A1747" t="s">
        <v>4106</v>
      </c>
      <c r="B1747" t="s">
        <v>4131</v>
      </c>
      <c r="C1747" s="31" t="s">
        <v>1909</v>
      </c>
      <c r="D1747" s="1">
        <f t="shared" si="27"/>
        <v>15</v>
      </c>
      <c r="E1747" t="s">
        <v>1670</v>
      </c>
      <c r="F1747" s="31" t="s">
        <v>4190</v>
      </c>
      <c r="G1747" t="s">
        <v>4191</v>
      </c>
      <c r="H1747" t="s">
        <v>4110</v>
      </c>
      <c r="I1747" t="s">
        <v>4111</v>
      </c>
    </row>
    <row r="1748" spans="1:9" hidden="1">
      <c r="A1748" t="s">
        <v>4106</v>
      </c>
      <c r="B1748" t="s">
        <v>4114</v>
      </c>
      <c r="C1748" s="31" t="s">
        <v>1909</v>
      </c>
      <c r="D1748" s="1">
        <f t="shared" si="27"/>
        <v>15</v>
      </c>
      <c r="E1748" t="s">
        <v>1670</v>
      </c>
      <c r="F1748" s="31" t="s">
        <v>4117</v>
      </c>
      <c r="G1748" t="s">
        <v>4118</v>
      </c>
      <c r="H1748" t="s">
        <v>4110</v>
      </c>
      <c r="I1748" t="s">
        <v>4111</v>
      </c>
    </row>
    <row r="1749" spans="1:9" hidden="1">
      <c r="A1749" t="s">
        <v>4106</v>
      </c>
      <c r="B1749" t="s">
        <v>4131</v>
      </c>
      <c r="C1749" s="31" t="s">
        <v>1909</v>
      </c>
      <c r="D1749" s="1">
        <f t="shared" si="27"/>
        <v>15</v>
      </c>
      <c r="E1749" t="s">
        <v>1670</v>
      </c>
      <c r="F1749" s="31" t="s">
        <v>3800</v>
      </c>
      <c r="G1749" t="s">
        <v>3801</v>
      </c>
      <c r="H1749" t="s">
        <v>4110</v>
      </c>
      <c r="I1749" t="s">
        <v>4111</v>
      </c>
    </row>
    <row r="1750" spans="1:9" hidden="1">
      <c r="A1750" t="s">
        <v>4106</v>
      </c>
      <c r="B1750" t="s">
        <v>4131</v>
      </c>
      <c r="C1750" s="31" t="s">
        <v>1909</v>
      </c>
      <c r="D1750" s="1">
        <f t="shared" si="27"/>
        <v>15</v>
      </c>
      <c r="E1750" t="s">
        <v>1670</v>
      </c>
      <c r="F1750" s="31" t="s">
        <v>3788</v>
      </c>
      <c r="G1750" t="s">
        <v>3789</v>
      </c>
      <c r="H1750" t="s">
        <v>4110</v>
      </c>
      <c r="I1750" t="s">
        <v>4111</v>
      </c>
    </row>
    <row r="1751" spans="1:9" hidden="1">
      <c r="A1751" t="s">
        <v>4106</v>
      </c>
      <c r="B1751" t="s">
        <v>4107</v>
      </c>
      <c r="C1751" s="31" t="s">
        <v>1909</v>
      </c>
      <c r="D1751" s="1">
        <f t="shared" si="27"/>
        <v>15</v>
      </c>
      <c r="E1751" t="s">
        <v>1670</v>
      </c>
      <c r="F1751" s="31" t="s">
        <v>4164</v>
      </c>
      <c r="G1751" t="s">
        <v>4165</v>
      </c>
      <c r="H1751" t="s">
        <v>4110</v>
      </c>
      <c r="I1751" t="s">
        <v>4111</v>
      </c>
    </row>
    <row r="1752" spans="1:9" hidden="1">
      <c r="A1752" t="s">
        <v>4106</v>
      </c>
      <c r="B1752" t="s">
        <v>4114</v>
      </c>
      <c r="C1752" s="31" t="s">
        <v>1909</v>
      </c>
      <c r="D1752" s="1">
        <f t="shared" si="27"/>
        <v>15</v>
      </c>
      <c r="E1752" t="s">
        <v>1670</v>
      </c>
      <c r="F1752" s="31" t="s">
        <v>4192</v>
      </c>
      <c r="G1752" t="s">
        <v>4193</v>
      </c>
      <c r="H1752" t="s">
        <v>4110</v>
      </c>
      <c r="I1752" t="s">
        <v>4111</v>
      </c>
    </row>
    <row r="1753" spans="1:9" hidden="1">
      <c r="A1753" t="s">
        <v>4106</v>
      </c>
      <c r="B1753" t="s">
        <v>4131</v>
      </c>
      <c r="C1753" s="31" t="s">
        <v>1909</v>
      </c>
      <c r="D1753" s="1">
        <f t="shared" si="27"/>
        <v>15</v>
      </c>
      <c r="E1753" t="s">
        <v>1670</v>
      </c>
      <c r="F1753" s="31" t="s">
        <v>4192</v>
      </c>
      <c r="G1753" t="s">
        <v>4193</v>
      </c>
      <c r="H1753" t="s">
        <v>4110</v>
      </c>
      <c r="I1753" t="s">
        <v>4111</v>
      </c>
    </row>
    <row r="1754" spans="1:9" hidden="1">
      <c r="A1754" t="s">
        <v>4106</v>
      </c>
      <c r="B1754" t="s">
        <v>4114</v>
      </c>
      <c r="C1754" s="31" t="s">
        <v>1909</v>
      </c>
      <c r="D1754" s="1">
        <f t="shared" si="27"/>
        <v>15</v>
      </c>
      <c r="E1754" t="s">
        <v>1670</v>
      </c>
      <c r="F1754" s="31" t="s">
        <v>4194</v>
      </c>
      <c r="G1754" t="s">
        <v>4195</v>
      </c>
      <c r="H1754" t="s">
        <v>4110</v>
      </c>
      <c r="I1754" t="s">
        <v>4111</v>
      </c>
    </row>
    <row r="1755" spans="1:9" hidden="1">
      <c r="A1755" t="s">
        <v>4106</v>
      </c>
      <c r="B1755" t="s">
        <v>4114</v>
      </c>
      <c r="C1755" s="31" t="s">
        <v>1909</v>
      </c>
      <c r="D1755" s="1">
        <f t="shared" si="27"/>
        <v>15</v>
      </c>
      <c r="E1755" t="s">
        <v>1670</v>
      </c>
      <c r="F1755" s="31" t="s">
        <v>4196</v>
      </c>
      <c r="G1755" t="s">
        <v>4197</v>
      </c>
      <c r="H1755" t="s">
        <v>4110</v>
      </c>
      <c r="I1755" t="s">
        <v>4111</v>
      </c>
    </row>
    <row r="1756" spans="1:9" hidden="1">
      <c r="A1756" t="s">
        <v>4106</v>
      </c>
      <c r="B1756" t="s">
        <v>4131</v>
      </c>
      <c r="C1756" s="31" t="s">
        <v>1909</v>
      </c>
      <c r="D1756" s="1">
        <f t="shared" si="27"/>
        <v>15</v>
      </c>
      <c r="E1756" t="s">
        <v>1670</v>
      </c>
      <c r="F1756" s="31" t="s">
        <v>4198</v>
      </c>
      <c r="G1756" t="s">
        <v>4199</v>
      </c>
      <c r="H1756" t="s">
        <v>4110</v>
      </c>
      <c r="I1756" t="s">
        <v>4111</v>
      </c>
    </row>
    <row r="1757" spans="1:9" hidden="1">
      <c r="A1757" t="s">
        <v>4106</v>
      </c>
      <c r="B1757" t="s">
        <v>4114</v>
      </c>
      <c r="C1757" s="31" t="s">
        <v>1909</v>
      </c>
      <c r="D1757" s="1">
        <f t="shared" si="27"/>
        <v>15</v>
      </c>
      <c r="E1757" t="s">
        <v>1670</v>
      </c>
      <c r="F1757" s="31" t="s">
        <v>4200</v>
      </c>
      <c r="G1757" t="s">
        <v>4201</v>
      </c>
      <c r="H1757" t="s">
        <v>4110</v>
      </c>
      <c r="I1757" t="s">
        <v>4111</v>
      </c>
    </row>
    <row r="1758" spans="1:9" hidden="1">
      <c r="A1758" t="s">
        <v>4106</v>
      </c>
      <c r="B1758" t="s">
        <v>4114</v>
      </c>
      <c r="C1758" s="31" t="s">
        <v>1909</v>
      </c>
      <c r="D1758" s="1">
        <f t="shared" si="27"/>
        <v>15</v>
      </c>
      <c r="E1758" t="s">
        <v>1670</v>
      </c>
      <c r="F1758" s="31" t="s">
        <v>4202</v>
      </c>
      <c r="G1758" t="s">
        <v>4203</v>
      </c>
      <c r="H1758" t="s">
        <v>4110</v>
      </c>
      <c r="I1758" t="s">
        <v>4111</v>
      </c>
    </row>
    <row r="1759" spans="1:9" hidden="1">
      <c r="A1759" t="s">
        <v>4106</v>
      </c>
      <c r="B1759" t="s">
        <v>4114</v>
      </c>
      <c r="C1759" s="31" t="s">
        <v>1909</v>
      </c>
      <c r="D1759" s="1">
        <f t="shared" si="27"/>
        <v>15</v>
      </c>
      <c r="E1759" t="s">
        <v>1670</v>
      </c>
      <c r="F1759" s="31" t="s">
        <v>4141</v>
      </c>
      <c r="G1759" t="s">
        <v>4142</v>
      </c>
      <c r="H1759" t="s">
        <v>4110</v>
      </c>
      <c r="I1759" t="s">
        <v>4111</v>
      </c>
    </row>
    <row r="1760" spans="1:9" hidden="1">
      <c r="A1760" t="s">
        <v>4106</v>
      </c>
      <c r="B1760" t="s">
        <v>4131</v>
      </c>
      <c r="C1760" s="31" t="s">
        <v>1910</v>
      </c>
      <c r="D1760" s="1">
        <f t="shared" si="27"/>
        <v>15</v>
      </c>
      <c r="E1760" t="s">
        <v>1712</v>
      </c>
      <c r="F1760" s="31" t="s">
        <v>4158</v>
      </c>
      <c r="G1760" t="s">
        <v>4159</v>
      </c>
      <c r="H1760" t="s">
        <v>4110</v>
      </c>
      <c r="I1760" t="s">
        <v>4111</v>
      </c>
    </row>
    <row r="1761" spans="1:9" hidden="1">
      <c r="A1761" t="s">
        <v>4106</v>
      </c>
      <c r="B1761" t="s">
        <v>4131</v>
      </c>
      <c r="C1761" s="31" t="s">
        <v>1910</v>
      </c>
      <c r="D1761" s="1">
        <f t="shared" si="27"/>
        <v>15</v>
      </c>
      <c r="E1761" t="s">
        <v>1712</v>
      </c>
      <c r="F1761" s="31" t="s">
        <v>4112</v>
      </c>
      <c r="G1761" t="s">
        <v>4113</v>
      </c>
      <c r="H1761" t="s">
        <v>4110</v>
      </c>
      <c r="I1761" t="s">
        <v>4111</v>
      </c>
    </row>
    <row r="1762" spans="1:9" hidden="1">
      <c r="A1762" t="s">
        <v>4106</v>
      </c>
      <c r="B1762" t="s">
        <v>4131</v>
      </c>
      <c r="C1762" s="31" t="s">
        <v>1910</v>
      </c>
      <c r="D1762" s="1">
        <f t="shared" si="27"/>
        <v>15</v>
      </c>
      <c r="E1762" t="s">
        <v>1712</v>
      </c>
      <c r="F1762" s="31" t="s">
        <v>4160</v>
      </c>
      <c r="G1762" t="s">
        <v>4161</v>
      </c>
      <c r="H1762" t="s">
        <v>4110</v>
      </c>
      <c r="I1762" t="s">
        <v>4111</v>
      </c>
    </row>
    <row r="1763" spans="1:9" hidden="1">
      <c r="A1763" t="s">
        <v>4106</v>
      </c>
      <c r="B1763" t="s">
        <v>4131</v>
      </c>
      <c r="C1763" s="31" t="s">
        <v>1910</v>
      </c>
      <c r="D1763" s="1">
        <f t="shared" si="27"/>
        <v>15</v>
      </c>
      <c r="E1763" t="s">
        <v>1712</v>
      </c>
      <c r="F1763" s="31" t="s">
        <v>3734</v>
      </c>
      <c r="G1763" t="s">
        <v>3735</v>
      </c>
      <c r="H1763" t="s">
        <v>4110</v>
      </c>
      <c r="I1763" t="s">
        <v>4111</v>
      </c>
    </row>
    <row r="1764" spans="1:9" hidden="1">
      <c r="A1764" t="s">
        <v>4106</v>
      </c>
      <c r="B1764" t="s">
        <v>4131</v>
      </c>
      <c r="C1764" s="31" t="s">
        <v>1910</v>
      </c>
      <c r="D1764" s="1">
        <f t="shared" si="27"/>
        <v>15</v>
      </c>
      <c r="E1764" t="s">
        <v>1712</v>
      </c>
      <c r="F1764" s="31" t="s">
        <v>4182</v>
      </c>
      <c r="G1764" t="s">
        <v>4183</v>
      </c>
      <c r="H1764" t="s">
        <v>4110</v>
      </c>
      <c r="I1764" t="s">
        <v>4111</v>
      </c>
    </row>
    <row r="1765" spans="1:9" hidden="1">
      <c r="A1765" t="s">
        <v>4106</v>
      </c>
      <c r="B1765" t="s">
        <v>4131</v>
      </c>
      <c r="C1765" s="31" t="s">
        <v>1910</v>
      </c>
      <c r="D1765" s="1">
        <f t="shared" si="27"/>
        <v>15</v>
      </c>
      <c r="E1765" t="s">
        <v>1712</v>
      </c>
      <c r="F1765" s="31" t="s">
        <v>4184</v>
      </c>
      <c r="G1765" t="s">
        <v>4185</v>
      </c>
      <c r="H1765" t="s">
        <v>4110</v>
      </c>
      <c r="I1765" t="s">
        <v>4111</v>
      </c>
    </row>
    <row r="1766" spans="1:9" hidden="1">
      <c r="A1766" t="s">
        <v>4106</v>
      </c>
      <c r="B1766" t="s">
        <v>4131</v>
      </c>
      <c r="C1766" s="31" t="s">
        <v>1910</v>
      </c>
      <c r="D1766" s="1">
        <f t="shared" si="27"/>
        <v>15</v>
      </c>
      <c r="E1766" t="s">
        <v>1712</v>
      </c>
      <c r="F1766" s="31" t="s">
        <v>4186</v>
      </c>
      <c r="G1766" t="s">
        <v>4187</v>
      </c>
      <c r="H1766" t="s">
        <v>4110</v>
      </c>
      <c r="I1766" t="s">
        <v>4111</v>
      </c>
    </row>
    <row r="1767" spans="1:9" hidden="1">
      <c r="A1767" t="s">
        <v>4106</v>
      </c>
      <c r="B1767" t="s">
        <v>4131</v>
      </c>
      <c r="C1767" s="31" t="s">
        <v>1910</v>
      </c>
      <c r="D1767" s="1">
        <f t="shared" si="27"/>
        <v>15</v>
      </c>
      <c r="E1767" t="s">
        <v>1712</v>
      </c>
      <c r="F1767" s="31" t="s">
        <v>4188</v>
      </c>
      <c r="G1767" t="s">
        <v>4189</v>
      </c>
      <c r="H1767" t="s">
        <v>4110</v>
      </c>
      <c r="I1767" t="s">
        <v>4111</v>
      </c>
    </row>
    <row r="1768" spans="1:9" hidden="1">
      <c r="A1768" t="s">
        <v>4106</v>
      </c>
      <c r="B1768" t="s">
        <v>4131</v>
      </c>
      <c r="C1768" s="31" t="s">
        <v>1910</v>
      </c>
      <c r="D1768" s="1">
        <f t="shared" si="27"/>
        <v>15</v>
      </c>
      <c r="E1768" t="s">
        <v>1712</v>
      </c>
      <c r="F1768" s="31" t="s">
        <v>4115</v>
      </c>
      <c r="G1768" t="s">
        <v>4116</v>
      </c>
      <c r="H1768" t="s">
        <v>4110</v>
      </c>
      <c r="I1768" t="s">
        <v>4111</v>
      </c>
    </row>
    <row r="1769" spans="1:9" hidden="1">
      <c r="A1769" t="s">
        <v>4106</v>
      </c>
      <c r="B1769" t="s">
        <v>4131</v>
      </c>
      <c r="C1769" s="31" t="s">
        <v>1910</v>
      </c>
      <c r="D1769" s="1">
        <f t="shared" si="27"/>
        <v>15</v>
      </c>
      <c r="E1769" t="s">
        <v>1712</v>
      </c>
      <c r="F1769" s="31" t="s">
        <v>4117</v>
      </c>
      <c r="G1769" t="s">
        <v>4118</v>
      </c>
      <c r="H1769" t="s">
        <v>4110</v>
      </c>
      <c r="I1769" t="s">
        <v>4111</v>
      </c>
    </row>
    <row r="1770" spans="1:9" hidden="1">
      <c r="A1770" t="s">
        <v>4106</v>
      </c>
      <c r="B1770" t="s">
        <v>4131</v>
      </c>
      <c r="C1770" s="31" t="s">
        <v>1910</v>
      </c>
      <c r="D1770" s="1">
        <f t="shared" si="27"/>
        <v>15</v>
      </c>
      <c r="E1770" t="s">
        <v>1712</v>
      </c>
      <c r="F1770" s="31" t="s">
        <v>3788</v>
      </c>
      <c r="G1770" t="s">
        <v>3789</v>
      </c>
      <c r="H1770" t="s">
        <v>4110</v>
      </c>
      <c r="I1770" t="s">
        <v>4111</v>
      </c>
    </row>
    <row r="1771" spans="1:9" hidden="1">
      <c r="A1771" t="s">
        <v>4106</v>
      </c>
      <c r="B1771" t="s">
        <v>4107</v>
      </c>
      <c r="C1771" s="31" t="s">
        <v>1910</v>
      </c>
      <c r="D1771" s="1">
        <f t="shared" si="27"/>
        <v>15</v>
      </c>
      <c r="E1771" t="s">
        <v>1712</v>
      </c>
      <c r="F1771" s="31" t="s">
        <v>4164</v>
      </c>
      <c r="G1771" t="s">
        <v>4165</v>
      </c>
      <c r="H1771" t="s">
        <v>4110</v>
      </c>
      <c r="I1771" t="s">
        <v>4111</v>
      </c>
    </row>
    <row r="1772" spans="1:9" hidden="1">
      <c r="A1772" t="s">
        <v>4106</v>
      </c>
      <c r="B1772" t="s">
        <v>4131</v>
      </c>
      <c r="C1772" s="31" t="s">
        <v>1910</v>
      </c>
      <c r="D1772" s="1">
        <f t="shared" si="27"/>
        <v>15</v>
      </c>
      <c r="E1772" t="s">
        <v>1712</v>
      </c>
      <c r="F1772" s="31" t="s">
        <v>4176</v>
      </c>
      <c r="G1772" t="s">
        <v>4177</v>
      </c>
      <c r="H1772" t="s">
        <v>4110</v>
      </c>
      <c r="I1772" t="s">
        <v>4111</v>
      </c>
    </row>
    <row r="1773" spans="1:9" hidden="1">
      <c r="A1773" t="s">
        <v>4106</v>
      </c>
      <c r="B1773" t="s">
        <v>4131</v>
      </c>
      <c r="C1773" s="31" t="s">
        <v>1910</v>
      </c>
      <c r="D1773" s="1">
        <f t="shared" si="27"/>
        <v>15</v>
      </c>
      <c r="E1773" t="s">
        <v>1712</v>
      </c>
      <c r="F1773" s="31" t="s">
        <v>4180</v>
      </c>
      <c r="G1773" t="s">
        <v>4181</v>
      </c>
      <c r="H1773" t="s">
        <v>4110</v>
      </c>
      <c r="I1773" t="s">
        <v>4111</v>
      </c>
    </row>
    <row r="1774" spans="1:9" hidden="1">
      <c r="A1774" t="s">
        <v>4106</v>
      </c>
      <c r="B1774" t="s">
        <v>4131</v>
      </c>
      <c r="C1774" s="31" t="s">
        <v>1910</v>
      </c>
      <c r="D1774" s="1">
        <f t="shared" si="27"/>
        <v>15</v>
      </c>
      <c r="E1774" t="s">
        <v>1712</v>
      </c>
      <c r="F1774" s="31" t="s">
        <v>4192</v>
      </c>
      <c r="G1774" t="s">
        <v>4193</v>
      </c>
      <c r="H1774" t="s">
        <v>4110</v>
      </c>
      <c r="I1774" t="s">
        <v>4111</v>
      </c>
    </row>
    <row r="1775" spans="1:9" hidden="1">
      <c r="A1775" t="s">
        <v>4106</v>
      </c>
      <c r="B1775" t="s">
        <v>4131</v>
      </c>
      <c r="C1775" s="31" t="s">
        <v>1910</v>
      </c>
      <c r="D1775" s="1">
        <f t="shared" si="27"/>
        <v>15</v>
      </c>
      <c r="E1775" t="s">
        <v>1712</v>
      </c>
      <c r="F1775" s="31" t="s">
        <v>4132</v>
      </c>
      <c r="G1775" t="s">
        <v>4133</v>
      </c>
      <c r="H1775" t="s">
        <v>4110</v>
      </c>
      <c r="I1775" t="s">
        <v>4111</v>
      </c>
    </row>
    <row r="1776" spans="1:9" hidden="1">
      <c r="A1776" t="s">
        <v>4106</v>
      </c>
      <c r="B1776" t="s">
        <v>4131</v>
      </c>
      <c r="C1776" s="31" t="s">
        <v>1910</v>
      </c>
      <c r="D1776" s="1">
        <f t="shared" si="27"/>
        <v>15</v>
      </c>
      <c r="E1776" t="s">
        <v>1712</v>
      </c>
      <c r="F1776" s="31" t="s">
        <v>4137</v>
      </c>
      <c r="G1776" t="s">
        <v>4138</v>
      </c>
      <c r="H1776" t="s">
        <v>4110</v>
      </c>
      <c r="I1776" t="s">
        <v>4111</v>
      </c>
    </row>
    <row r="1777" spans="1:9" hidden="1">
      <c r="A1777" t="s">
        <v>4106</v>
      </c>
      <c r="B1777" t="s">
        <v>4131</v>
      </c>
      <c r="C1777" s="31" t="s">
        <v>1910</v>
      </c>
      <c r="D1777" s="1">
        <f t="shared" si="27"/>
        <v>15</v>
      </c>
      <c r="E1777" t="s">
        <v>1712</v>
      </c>
      <c r="F1777" s="31" t="s">
        <v>4204</v>
      </c>
      <c r="G1777" t="s">
        <v>4205</v>
      </c>
      <c r="H1777" t="s">
        <v>4110</v>
      </c>
      <c r="I1777" t="s">
        <v>4111</v>
      </c>
    </row>
    <row r="1778" spans="1:9" hidden="1">
      <c r="A1778" t="s">
        <v>4106</v>
      </c>
      <c r="B1778" t="s">
        <v>4131</v>
      </c>
      <c r="C1778" s="31" t="s">
        <v>1910</v>
      </c>
      <c r="D1778" s="1">
        <f t="shared" si="27"/>
        <v>15</v>
      </c>
      <c r="E1778" t="s">
        <v>1712</v>
      </c>
      <c r="F1778" s="31" t="s">
        <v>4139</v>
      </c>
      <c r="G1778" t="s">
        <v>4140</v>
      </c>
      <c r="H1778" t="s">
        <v>4110</v>
      </c>
      <c r="I1778" t="s">
        <v>4111</v>
      </c>
    </row>
    <row r="1779" spans="1:9" hidden="1">
      <c r="A1779" t="s">
        <v>4106</v>
      </c>
      <c r="B1779" t="s">
        <v>4134</v>
      </c>
      <c r="C1779" s="31" t="s">
        <v>1911</v>
      </c>
      <c r="D1779" s="1">
        <f t="shared" si="27"/>
        <v>15</v>
      </c>
      <c r="E1779" t="s">
        <v>1652</v>
      </c>
      <c r="F1779" s="31" t="s">
        <v>4108</v>
      </c>
      <c r="G1779" t="s">
        <v>4109</v>
      </c>
      <c r="H1779" t="s">
        <v>4110</v>
      </c>
      <c r="I1779" t="s">
        <v>4111</v>
      </c>
    </row>
    <row r="1780" spans="1:9" hidden="1">
      <c r="A1780" t="s">
        <v>4106</v>
      </c>
      <c r="B1780" t="s">
        <v>4131</v>
      </c>
      <c r="C1780" s="31" t="s">
        <v>1911</v>
      </c>
      <c r="D1780" s="1">
        <f t="shared" si="27"/>
        <v>15</v>
      </c>
      <c r="E1780" t="s">
        <v>1652</v>
      </c>
      <c r="F1780" s="31" t="s">
        <v>4112</v>
      </c>
      <c r="G1780" t="s">
        <v>4113</v>
      </c>
      <c r="H1780" t="s">
        <v>4110</v>
      </c>
      <c r="I1780" t="s">
        <v>4111</v>
      </c>
    </row>
    <row r="1781" spans="1:9" hidden="1">
      <c r="A1781" t="s">
        <v>4106</v>
      </c>
      <c r="B1781" t="s">
        <v>4131</v>
      </c>
      <c r="C1781" s="31" t="s">
        <v>1911</v>
      </c>
      <c r="D1781" s="1">
        <f t="shared" si="27"/>
        <v>15</v>
      </c>
      <c r="E1781" t="s">
        <v>1652</v>
      </c>
      <c r="F1781" s="31" t="s">
        <v>4160</v>
      </c>
      <c r="G1781" t="s">
        <v>4161</v>
      </c>
      <c r="H1781" t="s">
        <v>4110</v>
      </c>
      <c r="I1781" t="s">
        <v>4111</v>
      </c>
    </row>
    <row r="1782" spans="1:9" hidden="1">
      <c r="A1782" t="s">
        <v>4106</v>
      </c>
      <c r="B1782" t="s">
        <v>4131</v>
      </c>
      <c r="C1782" s="31" t="s">
        <v>1911</v>
      </c>
      <c r="D1782" s="1">
        <f t="shared" si="27"/>
        <v>15</v>
      </c>
      <c r="E1782" t="s">
        <v>1652</v>
      </c>
      <c r="F1782" s="31" t="s">
        <v>3734</v>
      </c>
      <c r="G1782" t="s">
        <v>3735</v>
      </c>
      <c r="H1782" t="s">
        <v>4110</v>
      </c>
      <c r="I1782" t="s">
        <v>4111</v>
      </c>
    </row>
    <row r="1783" spans="1:9" hidden="1">
      <c r="A1783" t="s">
        <v>4106</v>
      </c>
      <c r="B1783" t="s">
        <v>4134</v>
      </c>
      <c r="C1783" s="31" t="s">
        <v>1911</v>
      </c>
      <c r="D1783" s="1">
        <f t="shared" si="27"/>
        <v>15</v>
      </c>
      <c r="E1783" t="s">
        <v>1652</v>
      </c>
      <c r="F1783" s="31" t="s">
        <v>4182</v>
      </c>
      <c r="G1783" t="s">
        <v>4183</v>
      </c>
      <c r="H1783" t="s">
        <v>4110</v>
      </c>
      <c r="I1783" t="s">
        <v>4111</v>
      </c>
    </row>
    <row r="1784" spans="1:9" hidden="1">
      <c r="A1784" t="s">
        <v>4106</v>
      </c>
      <c r="B1784" t="s">
        <v>4131</v>
      </c>
      <c r="C1784" s="31" t="s">
        <v>1911</v>
      </c>
      <c r="D1784" s="1">
        <f t="shared" si="27"/>
        <v>15</v>
      </c>
      <c r="E1784" t="s">
        <v>1652</v>
      </c>
      <c r="F1784" s="31" t="s">
        <v>4184</v>
      </c>
      <c r="G1784" t="s">
        <v>4185</v>
      </c>
      <c r="H1784" t="s">
        <v>4110</v>
      </c>
      <c r="I1784" t="s">
        <v>4111</v>
      </c>
    </row>
    <row r="1785" spans="1:9" hidden="1">
      <c r="A1785" t="s">
        <v>4106</v>
      </c>
      <c r="B1785" t="s">
        <v>4131</v>
      </c>
      <c r="C1785" s="31" t="s">
        <v>1911</v>
      </c>
      <c r="D1785" s="1">
        <f t="shared" si="27"/>
        <v>15</v>
      </c>
      <c r="E1785" t="s">
        <v>1652</v>
      </c>
      <c r="F1785" s="31" t="s">
        <v>4186</v>
      </c>
      <c r="G1785" t="s">
        <v>4187</v>
      </c>
      <c r="H1785" t="s">
        <v>4110</v>
      </c>
      <c r="I1785" t="s">
        <v>4111</v>
      </c>
    </row>
    <row r="1786" spans="1:9" hidden="1">
      <c r="A1786" t="s">
        <v>4106</v>
      </c>
      <c r="B1786" t="s">
        <v>4131</v>
      </c>
      <c r="C1786" s="31" t="s">
        <v>1911</v>
      </c>
      <c r="D1786" s="1">
        <f t="shared" si="27"/>
        <v>15</v>
      </c>
      <c r="E1786" t="s">
        <v>1652</v>
      </c>
      <c r="F1786" s="31" t="s">
        <v>4188</v>
      </c>
      <c r="G1786" t="s">
        <v>4189</v>
      </c>
      <c r="H1786" t="s">
        <v>4110</v>
      </c>
      <c r="I1786" t="s">
        <v>4111</v>
      </c>
    </row>
    <row r="1787" spans="1:9" hidden="1">
      <c r="A1787" t="s">
        <v>4106</v>
      </c>
      <c r="B1787" t="s">
        <v>4134</v>
      </c>
      <c r="C1787" s="31" t="s">
        <v>1911</v>
      </c>
      <c r="D1787" s="1">
        <f t="shared" si="27"/>
        <v>15</v>
      </c>
      <c r="E1787" t="s">
        <v>1652</v>
      </c>
      <c r="F1787" s="31" t="s">
        <v>4152</v>
      </c>
      <c r="G1787" t="s">
        <v>4153</v>
      </c>
      <c r="H1787" t="s">
        <v>4110</v>
      </c>
      <c r="I1787" t="s">
        <v>4111</v>
      </c>
    </row>
    <row r="1788" spans="1:9" hidden="1">
      <c r="A1788" t="s">
        <v>4106</v>
      </c>
      <c r="B1788" t="s">
        <v>4131</v>
      </c>
      <c r="C1788" s="31" t="s">
        <v>1911</v>
      </c>
      <c r="D1788" s="1">
        <f t="shared" si="27"/>
        <v>15</v>
      </c>
      <c r="E1788" t="s">
        <v>1652</v>
      </c>
      <c r="F1788" s="31" t="s">
        <v>4117</v>
      </c>
      <c r="G1788" t="s">
        <v>4118</v>
      </c>
      <c r="H1788" t="s">
        <v>4110</v>
      </c>
      <c r="I1788" t="s">
        <v>4111</v>
      </c>
    </row>
    <row r="1789" spans="1:9" hidden="1">
      <c r="A1789" t="s">
        <v>4106</v>
      </c>
      <c r="B1789" t="s">
        <v>4134</v>
      </c>
      <c r="C1789" s="31" t="s">
        <v>1911</v>
      </c>
      <c r="D1789" s="1">
        <f t="shared" si="27"/>
        <v>15</v>
      </c>
      <c r="E1789" t="s">
        <v>1652</v>
      </c>
      <c r="F1789" s="31" t="s">
        <v>4176</v>
      </c>
      <c r="G1789" t="s">
        <v>4177</v>
      </c>
      <c r="H1789" t="s">
        <v>4110</v>
      </c>
      <c r="I1789" t="s">
        <v>4111</v>
      </c>
    </row>
    <row r="1790" spans="1:9" hidden="1">
      <c r="A1790" t="s">
        <v>4106</v>
      </c>
      <c r="B1790" t="s">
        <v>4134</v>
      </c>
      <c r="C1790" s="31" t="s">
        <v>1911</v>
      </c>
      <c r="D1790" s="1">
        <f t="shared" si="27"/>
        <v>15</v>
      </c>
      <c r="E1790" t="s">
        <v>1652</v>
      </c>
      <c r="F1790" s="31" t="s">
        <v>4180</v>
      </c>
      <c r="G1790" t="s">
        <v>4181</v>
      </c>
      <c r="H1790" t="s">
        <v>4110</v>
      </c>
      <c r="I1790" t="s">
        <v>4111</v>
      </c>
    </row>
    <row r="1791" spans="1:9" hidden="1">
      <c r="A1791" t="s">
        <v>4106</v>
      </c>
      <c r="B1791" t="s">
        <v>4131</v>
      </c>
      <c r="C1791" s="31" t="s">
        <v>1911</v>
      </c>
      <c r="D1791" s="1">
        <f t="shared" si="27"/>
        <v>15</v>
      </c>
      <c r="E1791" t="s">
        <v>1652</v>
      </c>
      <c r="F1791" s="31" t="s">
        <v>4206</v>
      </c>
      <c r="G1791" t="s">
        <v>4207</v>
      </c>
      <c r="H1791" t="s">
        <v>4110</v>
      </c>
      <c r="I1791" t="s">
        <v>4111</v>
      </c>
    </row>
    <row r="1792" spans="1:9" hidden="1">
      <c r="A1792" t="s">
        <v>4106</v>
      </c>
      <c r="B1792" t="s">
        <v>4131</v>
      </c>
      <c r="C1792" s="31" t="s">
        <v>1911</v>
      </c>
      <c r="D1792" s="1">
        <f t="shared" si="27"/>
        <v>15</v>
      </c>
      <c r="E1792" t="s">
        <v>1652</v>
      </c>
      <c r="F1792" s="31" t="s">
        <v>3181</v>
      </c>
      <c r="G1792" t="s">
        <v>3182</v>
      </c>
      <c r="H1792" t="s">
        <v>4110</v>
      </c>
      <c r="I1792" t="s">
        <v>4111</v>
      </c>
    </row>
    <row r="1793" spans="1:9" hidden="1">
      <c r="A1793" t="s">
        <v>4106</v>
      </c>
      <c r="B1793" t="s">
        <v>4131</v>
      </c>
      <c r="C1793" s="31" t="s">
        <v>1911</v>
      </c>
      <c r="D1793" s="1">
        <f t="shared" si="27"/>
        <v>15</v>
      </c>
      <c r="E1793" t="s">
        <v>1652</v>
      </c>
      <c r="F1793" s="31" t="s">
        <v>4192</v>
      </c>
      <c r="G1793" t="s">
        <v>4193</v>
      </c>
      <c r="H1793" t="s">
        <v>4110</v>
      </c>
      <c r="I1793" t="s">
        <v>4111</v>
      </c>
    </row>
    <row r="1794" spans="1:9" hidden="1">
      <c r="A1794" t="s">
        <v>4106</v>
      </c>
      <c r="B1794" t="s">
        <v>4107</v>
      </c>
      <c r="C1794" s="31" t="s">
        <v>1912</v>
      </c>
      <c r="D1794" s="1">
        <f t="shared" si="27"/>
        <v>15</v>
      </c>
      <c r="E1794" t="s">
        <v>1658</v>
      </c>
      <c r="F1794" s="31" t="s">
        <v>3734</v>
      </c>
      <c r="G1794" t="s">
        <v>3735</v>
      </c>
      <c r="H1794" t="s">
        <v>4110</v>
      </c>
      <c r="I1794" t="s">
        <v>4111</v>
      </c>
    </row>
    <row r="1795" spans="1:9" hidden="1">
      <c r="A1795" t="s">
        <v>4106</v>
      </c>
      <c r="B1795" t="s">
        <v>4107</v>
      </c>
      <c r="C1795" s="31" t="s">
        <v>1912</v>
      </c>
      <c r="D1795" s="1">
        <f t="shared" si="27"/>
        <v>15</v>
      </c>
      <c r="E1795" t="s">
        <v>1658</v>
      </c>
      <c r="F1795" s="31" t="s">
        <v>4117</v>
      </c>
      <c r="G1795" t="s">
        <v>4118</v>
      </c>
      <c r="H1795" t="s">
        <v>4110</v>
      </c>
      <c r="I1795" t="s">
        <v>4111</v>
      </c>
    </row>
    <row r="1796" spans="1:9" hidden="1">
      <c r="A1796" t="s">
        <v>4106</v>
      </c>
      <c r="B1796" t="s">
        <v>4107</v>
      </c>
      <c r="C1796" s="31" t="s">
        <v>1912</v>
      </c>
      <c r="D1796" s="1">
        <f t="shared" ref="D1796:D1859" si="28">VALUE(LEFT(C1796,2))</f>
        <v>15</v>
      </c>
      <c r="E1796" t="s">
        <v>1658</v>
      </c>
      <c r="F1796" s="31" t="s">
        <v>3736</v>
      </c>
      <c r="G1796" t="s">
        <v>3737</v>
      </c>
      <c r="H1796" t="s">
        <v>4110</v>
      </c>
      <c r="I1796" t="s">
        <v>4111</v>
      </c>
    </row>
    <row r="1797" spans="1:9" hidden="1">
      <c r="A1797" t="s">
        <v>4106</v>
      </c>
      <c r="B1797" t="s">
        <v>4107</v>
      </c>
      <c r="C1797" s="31" t="s">
        <v>1912</v>
      </c>
      <c r="D1797" s="1">
        <f t="shared" si="28"/>
        <v>15</v>
      </c>
      <c r="E1797" t="s">
        <v>1658</v>
      </c>
      <c r="F1797" s="31" t="s">
        <v>3738</v>
      </c>
      <c r="G1797" t="s">
        <v>3739</v>
      </c>
      <c r="H1797" t="s">
        <v>4110</v>
      </c>
      <c r="I1797" t="s">
        <v>4111</v>
      </c>
    </row>
    <row r="1798" spans="1:9" hidden="1">
      <c r="A1798" t="s">
        <v>4106</v>
      </c>
      <c r="B1798" t="s">
        <v>4107</v>
      </c>
      <c r="C1798" s="31" t="s">
        <v>1915</v>
      </c>
      <c r="D1798" s="1">
        <f t="shared" si="28"/>
        <v>15</v>
      </c>
      <c r="E1798" t="s">
        <v>1914</v>
      </c>
      <c r="F1798" s="31" t="s">
        <v>3722</v>
      </c>
      <c r="G1798" t="s">
        <v>3723</v>
      </c>
      <c r="H1798" t="s">
        <v>4110</v>
      </c>
      <c r="I1798" t="s">
        <v>4111</v>
      </c>
    </row>
    <row r="1799" spans="1:9" hidden="1">
      <c r="A1799" t="s">
        <v>4106</v>
      </c>
      <c r="B1799" t="s">
        <v>4107</v>
      </c>
      <c r="C1799" s="31" t="s">
        <v>1915</v>
      </c>
      <c r="D1799" s="1">
        <f t="shared" si="28"/>
        <v>15</v>
      </c>
      <c r="E1799" t="s">
        <v>1914</v>
      </c>
      <c r="F1799" s="31" t="s">
        <v>4108</v>
      </c>
      <c r="G1799" t="s">
        <v>4109</v>
      </c>
      <c r="H1799" t="s">
        <v>4110</v>
      </c>
      <c r="I1799" t="s">
        <v>4111</v>
      </c>
    </row>
    <row r="1800" spans="1:9" hidden="1">
      <c r="A1800" t="s">
        <v>4106</v>
      </c>
      <c r="B1800" t="s">
        <v>4107</v>
      </c>
      <c r="C1800" s="31" t="s">
        <v>1915</v>
      </c>
      <c r="D1800" s="1">
        <f t="shared" si="28"/>
        <v>15</v>
      </c>
      <c r="E1800" t="s">
        <v>1914</v>
      </c>
      <c r="F1800" s="31" t="s">
        <v>4160</v>
      </c>
      <c r="G1800" t="s">
        <v>4161</v>
      </c>
      <c r="H1800" t="s">
        <v>4110</v>
      </c>
      <c r="I1800" t="s">
        <v>4111</v>
      </c>
    </row>
    <row r="1801" spans="1:9" hidden="1">
      <c r="A1801" t="s">
        <v>4106</v>
      </c>
      <c r="B1801" t="s">
        <v>4107</v>
      </c>
      <c r="C1801" s="31" t="s">
        <v>1915</v>
      </c>
      <c r="D1801" s="1">
        <f t="shared" si="28"/>
        <v>15</v>
      </c>
      <c r="E1801" t="s">
        <v>1914</v>
      </c>
      <c r="F1801" s="31" t="s">
        <v>4208</v>
      </c>
      <c r="G1801" t="s">
        <v>4209</v>
      </c>
      <c r="H1801" t="s">
        <v>4110</v>
      </c>
      <c r="I1801" t="s">
        <v>4111</v>
      </c>
    </row>
    <row r="1802" spans="1:9" hidden="1">
      <c r="A1802" t="s">
        <v>4106</v>
      </c>
      <c r="B1802" t="s">
        <v>4107</v>
      </c>
      <c r="C1802" s="31" t="s">
        <v>1915</v>
      </c>
      <c r="D1802" s="1">
        <f t="shared" si="28"/>
        <v>15</v>
      </c>
      <c r="E1802" t="s">
        <v>1914</v>
      </c>
      <c r="F1802" s="31" t="s">
        <v>3734</v>
      </c>
      <c r="G1802" t="s">
        <v>3735</v>
      </c>
      <c r="H1802" t="s">
        <v>4110</v>
      </c>
      <c r="I1802" t="s">
        <v>4111</v>
      </c>
    </row>
    <row r="1803" spans="1:9" hidden="1">
      <c r="A1803" t="s">
        <v>4106</v>
      </c>
      <c r="B1803" t="s">
        <v>4107</v>
      </c>
      <c r="C1803" s="31" t="s">
        <v>1915</v>
      </c>
      <c r="D1803" s="1">
        <f t="shared" si="28"/>
        <v>15</v>
      </c>
      <c r="E1803" t="s">
        <v>1914</v>
      </c>
      <c r="F1803" s="31" t="s">
        <v>4115</v>
      </c>
      <c r="G1803" t="s">
        <v>4116</v>
      </c>
      <c r="H1803" t="s">
        <v>4110</v>
      </c>
      <c r="I1803" t="s">
        <v>4111</v>
      </c>
    </row>
    <row r="1804" spans="1:9" hidden="1">
      <c r="A1804" t="s">
        <v>4106</v>
      </c>
      <c r="B1804" t="s">
        <v>4107</v>
      </c>
      <c r="C1804" s="31" t="s">
        <v>1915</v>
      </c>
      <c r="D1804" s="1">
        <f t="shared" si="28"/>
        <v>15</v>
      </c>
      <c r="E1804" t="s">
        <v>1914</v>
      </c>
      <c r="F1804" s="31" t="s">
        <v>4117</v>
      </c>
      <c r="G1804" t="s">
        <v>4118</v>
      </c>
      <c r="H1804" t="s">
        <v>4110</v>
      </c>
      <c r="I1804" t="s">
        <v>4111</v>
      </c>
    </row>
    <row r="1805" spans="1:9" hidden="1">
      <c r="A1805" t="s">
        <v>4106</v>
      </c>
      <c r="B1805" t="s">
        <v>4107</v>
      </c>
      <c r="C1805" s="31" t="s">
        <v>1915</v>
      </c>
      <c r="D1805" s="1">
        <f t="shared" si="28"/>
        <v>15</v>
      </c>
      <c r="E1805" t="s">
        <v>1914</v>
      </c>
      <c r="F1805" s="31" t="s">
        <v>3736</v>
      </c>
      <c r="G1805" t="s">
        <v>3737</v>
      </c>
      <c r="H1805" t="s">
        <v>4110</v>
      </c>
      <c r="I1805" t="s">
        <v>4111</v>
      </c>
    </row>
    <row r="1806" spans="1:9" hidden="1">
      <c r="A1806" t="s">
        <v>4106</v>
      </c>
      <c r="B1806" t="s">
        <v>4107</v>
      </c>
      <c r="C1806" s="31" t="s">
        <v>1915</v>
      </c>
      <c r="D1806" s="1">
        <f t="shared" si="28"/>
        <v>15</v>
      </c>
      <c r="E1806" t="s">
        <v>1914</v>
      </c>
      <c r="F1806" s="31" t="s">
        <v>3738</v>
      </c>
      <c r="G1806" t="s">
        <v>3739</v>
      </c>
      <c r="H1806" t="s">
        <v>4110</v>
      </c>
      <c r="I1806" t="s">
        <v>4111</v>
      </c>
    </row>
    <row r="1807" spans="1:9" hidden="1">
      <c r="A1807" t="s">
        <v>4106</v>
      </c>
      <c r="B1807" t="s">
        <v>4107</v>
      </c>
      <c r="C1807" s="31" t="s">
        <v>1915</v>
      </c>
      <c r="D1807" s="1">
        <f t="shared" si="28"/>
        <v>15</v>
      </c>
      <c r="E1807" t="s">
        <v>1914</v>
      </c>
      <c r="F1807" s="31" t="s">
        <v>4135</v>
      </c>
      <c r="G1807" t="s">
        <v>4136</v>
      </c>
      <c r="H1807" t="s">
        <v>4110</v>
      </c>
      <c r="I1807" t="s">
        <v>4111</v>
      </c>
    </row>
    <row r="1808" spans="1:9" hidden="1">
      <c r="A1808" t="s">
        <v>4106</v>
      </c>
      <c r="B1808" t="s">
        <v>4107</v>
      </c>
      <c r="C1808" s="31" t="s">
        <v>1915</v>
      </c>
      <c r="D1808" s="1">
        <f t="shared" si="28"/>
        <v>15</v>
      </c>
      <c r="E1808" t="s">
        <v>1914</v>
      </c>
      <c r="F1808" s="31" t="s">
        <v>3259</v>
      </c>
      <c r="G1808" t="s">
        <v>3260</v>
      </c>
      <c r="H1808" t="s">
        <v>4110</v>
      </c>
      <c r="I1808" t="s">
        <v>4111</v>
      </c>
    </row>
    <row r="1809" spans="1:9" hidden="1">
      <c r="A1809" t="s">
        <v>4106</v>
      </c>
      <c r="B1809" t="s">
        <v>4107</v>
      </c>
      <c r="C1809" s="31" t="s">
        <v>1915</v>
      </c>
      <c r="D1809" s="1">
        <f t="shared" si="28"/>
        <v>15</v>
      </c>
      <c r="E1809" t="s">
        <v>1914</v>
      </c>
      <c r="F1809" s="31" t="s">
        <v>3756</v>
      </c>
      <c r="G1809" t="s">
        <v>3757</v>
      </c>
      <c r="H1809" t="s">
        <v>4110</v>
      </c>
      <c r="I1809" t="s">
        <v>4111</v>
      </c>
    </row>
    <row r="1810" spans="1:9" hidden="1">
      <c r="A1810" t="s">
        <v>4106</v>
      </c>
      <c r="B1810" t="s">
        <v>4107</v>
      </c>
      <c r="C1810" s="31" t="s">
        <v>1915</v>
      </c>
      <c r="D1810" s="1">
        <f t="shared" si="28"/>
        <v>15</v>
      </c>
      <c r="E1810" t="s">
        <v>1914</v>
      </c>
      <c r="F1810" s="31" t="s">
        <v>4210</v>
      </c>
      <c r="G1810" t="s">
        <v>4211</v>
      </c>
      <c r="H1810" t="s">
        <v>4110</v>
      </c>
      <c r="I1810" t="s">
        <v>4111</v>
      </c>
    </row>
    <row r="1811" spans="1:9" hidden="1">
      <c r="A1811" t="s">
        <v>4106</v>
      </c>
      <c r="B1811" t="s">
        <v>4151</v>
      </c>
      <c r="C1811" s="31" t="s">
        <v>1918</v>
      </c>
      <c r="D1811" s="1">
        <f t="shared" si="28"/>
        <v>15</v>
      </c>
      <c r="E1811" t="s">
        <v>1917</v>
      </c>
      <c r="F1811" s="31" t="s">
        <v>4108</v>
      </c>
      <c r="G1811" t="s">
        <v>4109</v>
      </c>
      <c r="H1811" t="s">
        <v>4110</v>
      </c>
      <c r="I1811" t="s">
        <v>4111</v>
      </c>
    </row>
    <row r="1812" spans="1:9" hidden="1">
      <c r="A1812" t="s">
        <v>4106</v>
      </c>
      <c r="B1812" t="s">
        <v>4151</v>
      </c>
      <c r="C1812" s="31" t="s">
        <v>1918</v>
      </c>
      <c r="D1812" s="1">
        <f t="shared" si="28"/>
        <v>15</v>
      </c>
      <c r="E1812" t="s">
        <v>1917</v>
      </c>
      <c r="F1812" s="31" t="s">
        <v>4212</v>
      </c>
      <c r="G1812" t="s">
        <v>4213</v>
      </c>
      <c r="H1812" t="s">
        <v>4110</v>
      </c>
      <c r="I1812" t="s">
        <v>4111</v>
      </c>
    </row>
    <row r="1813" spans="1:9" hidden="1">
      <c r="A1813" t="s">
        <v>4106</v>
      </c>
      <c r="B1813" t="s">
        <v>4151</v>
      </c>
      <c r="C1813" s="31" t="s">
        <v>1918</v>
      </c>
      <c r="D1813" s="1">
        <f t="shared" si="28"/>
        <v>15</v>
      </c>
      <c r="E1813" t="s">
        <v>1917</v>
      </c>
      <c r="F1813" s="31" t="s">
        <v>4115</v>
      </c>
      <c r="G1813" t="s">
        <v>4116</v>
      </c>
      <c r="H1813" t="s">
        <v>4110</v>
      </c>
      <c r="I1813" t="s">
        <v>4111</v>
      </c>
    </row>
    <row r="1814" spans="1:9" hidden="1">
      <c r="A1814" t="s">
        <v>4106</v>
      </c>
      <c r="B1814" t="s">
        <v>4151</v>
      </c>
      <c r="C1814" s="31" t="s">
        <v>1918</v>
      </c>
      <c r="D1814" s="1">
        <f t="shared" si="28"/>
        <v>15</v>
      </c>
      <c r="E1814" t="s">
        <v>1917</v>
      </c>
      <c r="F1814" s="31" t="s">
        <v>4117</v>
      </c>
      <c r="G1814" t="s">
        <v>4118</v>
      </c>
      <c r="H1814" t="s">
        <v>4110</v>
      </c>
      <c r="I1814" t="s">
        <v>4111</v>
      </c>
    </row>
    <row r="1815" spans="1:9" hidden="1">
      <c r="A1815" t="s">
        <v>4106</v>
      </c>
      <c r="B1815" t="s">
        <v>4151</v>
      </c>
      <c r="C1815" s="31" t="s">
        <v>1918</v>
      </c>
      <c r="D1815" s="1">
        <f t="shared" si="28"/>
        <v>15</v>
      </c>
      <c r="E1815" t="s">
        <v>1917</v>
      </c>
      <c r="F1815" s="31" t="s">
        <v>4129</v>
      </c>
      <c r="G1815" t="s">
        <v>4130</v>
      </c>
      <c r="H1815" t="s">
        <v>4110</v>
      </c>
      <c r="I1815" t="s">
        <v>4111</v>
      </c>
    </row>
    <row r="1816" spans="1:9" hidden="1">
      <c r="A1816" t="s">
        <v>4106</v>
      </c>
      <c r="B1816" t="s">
        <v>4151</v>
      </c>
      <c r="C1816" s="31" t="s">
        <v>1918</v>
      </c>
      <c r="D1816" s="1">
        <f t="shared" si="28"/>
        <v>15</v>
      </c>
      <c r="E1816" t="s">
        <v>1917</v>
      </c>
      <c r="F1816" s="31" t="s">
        <v>4166</v>
      </c>
      <c r="G1816" t="s">
        <v>4167</v>
      </c>
      <c r="H1816" t="s">
        <v>4110</v>
      </c>
      <c r="I1816" t="s">
        <v>4111</v>
      </c>
    </row>
    <row r="1817" spans="1:9" hidden="1">
      <c r="A1817" t="s">
        <v>4106</v>
      </c>
      <c r="B1817" t="s">
        <v>4151</v>
      </c>
      <c r="C1817" s="31" t="s">
        <v>1918</v>
      </c>
      <c r="D1817" s="1">
        <f t="shared" si="28"/>
        <v>15</v>
      </c>
      <c r="E1817" t="s">
        <v>1917</v>
      </c>
      <c r="F1817" s="31" t="s">
        <v>3560</v>
      </c>
      <c r="G1817" t="s">
        <v>3561</v>
      </c>
      <c r="H1817" t="s">
        <v>4110</v>
      </c>
      <c r="I1817" t="s">
        <v>4111</v>
      </c>
    </row>
    <row r="1818" spans="1:9" hidden="1">
      <c r="A1818" t="s">
        <v>4106</v>
      </c>
      <c r="B1818" t="s">
        <v>4151</v>
      </c>
      <c r="C1818" s="31" t="s">
        <v>1918</v>
      </c>
      <c r="D1818" s="1">
        <f t="shared" si="28"/>
        <v>15</v>
      </c>
      <c r="E1818" t="s">
        <v>1917</v>
      </c>
      <c r="F1818" s="31" t="s">
        <v>4132</v>
      </c>
      <c r="G1818" t="s">
        <v>4133</v>
      </c>
      <c r="H1818" t="s">
        <v>4110</v>
      </c>
      <c r="I1818" t="s">
        <v>4111</v>
      </c>
    </row>
    <row r="1819" spans="1:9" hidden="1">
      <c r="A1819" t="s">
        <v>4106</v>
      </c>
      <c r="B1819" t="s">
        <v>4151</v>
      </c>
      <c r="C1819" s="31" t="s">
        <v>1918</v>
      </c>
      <c r="D1819" s="1">
        <f t="shared" si="28"/>
        <v>15</v>
      </c>
      <c r="E1819" t="s">
        <v>1917</v>
      </c>
      <c r="F1819" s="31" t="s">
        <v>4214</v>
      </c>
      <c r="G1819" t="s">
        <v>4215</v>
      </c>
      <c r="H1819" t="s">
        <v>4110</v>
      </c>
      <c r="I1819" t="s">
        <v>4111</v>
      </c>
    </row>
    <row r="1820" spans="1:9" hidden="1">
      <c r="A1820" t="s">
        <v>4106</v>
      </c>
      <c r="B1820" t="s">
        <v>4151</v>
      </c>
      <c r="C1820" s="31" t="s">
        <v>1918</v>
      </c>
      <c r="D1820" s="1">
        <f t="shared" si="28"/>
        <v>15</v>
      </c>
      <c r="E1820" t="s">
        <v>1917</v>
      </c>
      <c r="F1820" s="31" t="s">
        <v>4194</v>
      </c>
      <c r="G1820" t="s">
        <v>4195</v>
      </c>
      <c r="H1820" t="s">
        <v>4110</v>
      </c>
      <c r="I1820" t="s">
        <v>4111</v>
      </c>
    </row>
    <row r="1821" spans="1:9" hidden="1">
      <c r="A1821" t="s">
        <v>4106</v>
      </c>
      <c r="B1821" t="s">
        <v>4151</v>
      </c>
      <c r="C1821" s="31" t="s">
        <v>1918</v>
      </c>
      <c r="D1821" s="1">
        <f t="shared" si="28"/>
        <v>15</v>
      </c>
      <c r="E1821" t="s">
        <v>1917</v>
      </c>
      <c r="F1821" s="31" t="s">
        <v>4135</v>
      </c>
      <c r="G1821" t="s">
        <v>4136</v>
      </c>
      <c r="H1821" t="s">
        <v>4110</v>
      </c>
      <c r="I1821" t="s">
        <v>4111</v>
      </c>
    </row>
    <row r="1822" spans="1:9" hidden="1">
      <c r="A1822" t="s">
        <v>4106</v>
      </c>
      <c r="B1822" t="s">
        <v>4134</v>
      </c>
      <c r="C1822" s="31" t="s">
        <v>1918</v>
      </c>
      <c r="D1822" s="1">
        <f t="shared" si="28"/>
        <v>15</v>
      </c>
      <c r="E1822" t="s">
        <v>1917</v>
      </c>
      <c r="F1822" s="31" t="s">
        <v>4135</v>
      </c>
      <c r="G1822" t="s">
        <v>4136</v>
      </c>
      <c r="H1822" t="s">
        <v>4110</v>
      </c>
      <c r="I1822" t="s">
        <v>4111</v>
      </c>
    </row>
    <row r="1823" spans="1:9" hidden="1">
      <c r="A1823" t="s">
        <v>4106</v>
      </c>
      <c r="B1823" t="s">
        <v>4151</v>
      </c>
      <c r="C1823" s="31" t="s">
        <v>1918</v>
      </c>
      <c r="D1823" s="1">
        <f t="shared" si="28"/>
        <v>15</v>
      </c>
      <c r="E1823" t="s">
        <v>1917</v>
      </c>
      <c r="F1823" s="31" t="s">
        <v>3233</v>
      </c>
      <c r="G1823" t="s">
        <v>3234</v>
      </c>
      <c r="H1823" t="s">
        <v>4110</v>
      </c>
      <c r="I1823" t="s">
        <v>4111</v>
      </c>
    </row>
    <row r="1824" spans="1:9" hidden="1">
      <c r="A1824" t="s">
        <v>4106</v>
      </c>
      <c r="B1824" t="s">
        <v>4151</v>
      </c>
      <c r="C1824" s="31" t="s">
        <v>1918</v>
      </c>
      <c r="D1824" s="1">
        <f t="shared" si="28"/>
        <v>15</v>
      </c>
      <c r="E1824" t="s">
        <v>1917</v>
      </c>
      <c r="F1824" s="31" t="s">
        <v>4154</v>
      </c>
      <c r="G1824" t="s">
        <v>4155</v>
      </c>
      <c r="H1824" t="s">
        <v>4110</v>
      </c>
      <c r="I1824" t="s">
        <v>4111</v>
      </c>
    </row>
    <row r="1825" spans="1:9" hidden="1">
      <c r="A1825" t="s">
        <v>4106</v>
      </c>
      <c r="B1825" t="s">
        <v>4151</v>
      </c>
      <c r="C1825" s="31" t="s">
        <v>1918</v>
      </c>
      <c r="D1825" s="1">
        <f t="shared" si="28"/>
        <v>15</v>
      </c>
      <c r="E1825" t="s">
        <v>1917</v>
      </c>
      <c r="F1825" s="31" t="s">
        <v>4170</v>
      </c>
      <c r="G1825" t="s">
        <v>4171</v>
      </c>
      <c r="H1825" t="s">
        <v>4110</v>
      </c>
      <c r="I1825" t="s">
        <v>4111</v>
      </c>
    </row>
    <row r="1826" spans="1:9" hidden="1">
      <c r="A1826" t="s">
        <v>4106</v>
      </c>
      <c r="B1826" t="s">
        <v>4151</v>
      </c>
      <c r="C1826" s="31" t="s">
        <v>1931</v>
      </c>
      <c r="D1826" s="1">
        <f t="shared" si="28"/>
        <v>15</v>
      </c>
      <c r="E1826" t="s">
        <v>1930</v>
      </c>
      <c r="F1826" s="31" t="s">
        <v>4158</v>
      </c>
      <c r="G1826" t="s">
        <v>4159</v>
      </c>
      <c r="H1826" t="s">
        <v>4110</v>
      </c>
      <c r="I1826" t="s">
        <v>4111</v>
      </c>
    </row>
    <row r="1827" spans="1:9" hidden="1">
      <c r="A1827" t="s">
        <v>4106</v>
      </c>
      <c r="B1827" t="s">
        <v>4151</v>
      </c>
      <c r="C1827" s="31" t="s">
        <v>1931</v>
      </c>
      <c r="D1827" s="1">
        <f t="shared" si="28"/>
        <v>15</v>
      </c>
      <c r="E1827" t="s">
        <v>1930</v>
      </c>
      <c r="F1827" s="31" t="s">
        <v>4112</v>
      </c>
      <c r="G1827" t="s">
        <v>4113</v>
      </c>
      <c r="H1827" t="s">
        <v>4110</v>
      </c>
      <c r="I1827" t="s">
        <v>4111</v>
      </c>
    </row>
    <row r="1828" spans="1:9" hidden="1">
      <c r="A1828" t="s">
        <v>4106</v>
      </c>
      <c r="B1828" t="s">
        <v>4151</v>
      </c>
      <c r="C1828" s="31" t="s">
        <v>1931</v>
      </c>
      <c r="D1828" s="1">
        <f t="shared" si="28"/>
        <v>15</v>
      </c>
      <c r="E1828" t="s">
        <v>1930</v>
      </c>
      <c r="F1828" s="31" t="s">
        <v>4117</v>
      </c>
      <c r="G1828" t="s">
        <v>4118</v>
      </c>
      <c r="H1828" t="s">
        <v>4110</v>
      </c>
      <c r="I1828" t="s">
        <v>4111</v>
      </c>
    </row>
    <row r="1829" spans="1:9" hidden="1">
      <c r="A1829" t="s">
        <v>4106</v>
      </c>
      <c r="B1829" t="s">
        <v>4151</v>
      </c>
      <c r="C1829" s="31" t="s">
        <v>1931</v>
      </c>
      <c r="D1829" s="1">
        <f t="shared" si="28"/>
        <v>15</v>
      </c>
      <c r="E1829" t="s">
        <v>1930</v>
      </c>
      <c r="F1829" s="31" t="s">
        <v>4119</v>
      </c>
      <c r="G1829" t="s">
        <v>4120</v>
      </c>
      <c r="H1829" t="s">
        <v>4110</v>
      </c>
      <c r="I1829" t="s">
        <v>4111</v>
      </c>
    </row>
    <row r="1830" spans="1:9" hidden="1">
      <c r="A1830" t="s">
        <v>4106</v>
      </c>
      <c r="B1830" t="s">
        <v>4151</v>
      </c>
      <c r="C1830" s="31" t="s">
        <v>1931</v>
      </c>
      <c r="D1830" s="1">
        <f t="shared" si="28"/>
        <v>15</v>
      </c>
      <c r="E1830" t="s">
        <v>1930</v>
      </c>
      <c r="F1830" s="31" t="s">
        <v>3788</v>
      </c>
      <c r="G1830" t="s">
        <v>3789</v>
      </c>
      <c r="H1830" t="s">
        <v>4110</v>
      </c>
      <c r="I1830" t="s">
        <v>4111</v>
      </c>
    </row>
    <row r="1831" spans="1:9" hidden="1">
      <c r="A1831" t="s">
        <v>4106</v>
      </c>
      <c r="B1831" t="s">
        <v>4151</v>
      </c>
      <c r="C1831" s="31" t="s">
        <v>1931</v>
      </c>
      <c r="D1831" s="1">
        <f t="shared" si="28"/>
        <v>15</v>
      </c>
      <c r="E1831" t="s">
        <v>1930</v>
      </c>
      <c r="F1831" s="31" t="s">
        <v>4166</v>
      </c>
      <c r="G1831" t="s">
        <v>4167</v>
      </c>
      <c r="H1831" t="s">
        <v>4110</v>
      </c>
      <c r="I1831" t="s">
        <v>4111</v>
      </c>
    </row>
    <row r="1832" spans="1:9" hidden="1">
      <c r="A1832" t="s">
        <v>4106</v>
      </c>
      <c r="B1832" t="s">
        <v>4151</v>
      </c>
      <c r="C1832" s="31" t="s">
        <v>1931</v>
      </c>
      <c r="D1832" s="1">
        <f t="shared" si="28"/>
        <v>15</v>
      </c>
      <c r="E1832" t="s">
        <v>1930</v>
      </c>
      <c r="F1832" s="31" t="s">
        <v>3560</v>
      </c>
      <c r="G1832" t="s">
        <v>3561</v>
      </c>
      <c r="H1832" t="s">
        <v>4110</v>
      </c>
      <c r="I1832" t="s">
        <v>4111</v>
      </c>
    </row>
    <row r="1833" spans="1:9" hidden="1">
      <c r="A1833" t="s">
        <v>4106</v>
      </c>
      <c r="B1833" t="s">
        <v>4151</v>
      </c>
      <c r="C1833" s="31" t="s">
        <v>1931</v>
      </c>
      <c r="D1833" s="1">
        <f t="shared" si="28"/>
        <v>15</v>
      </c>
      <c r="E1833" t="s">
        <v>1930</v>
      </c>
      <c r="F1833" s="31" t="s">
        <v>3373</v>
      </c>
      <c r="G1833" t="s">
        <v>3374</v>
      </c>
      <c r="H1833" t="s">
        <v>4110</v>
      </c>
      <c r="I1833" t="s">
        <v>4111</v>
      </c>
    </row>
    <row r="1834" spans="1:9" hidden="1">
      <c r="A1834" t="s">
        <v>4106</v>
      </c>
      <c r="B1834" t="s">
        <v>4151</v>
      </c>
      <c r="C1834" s="31" t="s">
        <v>1931</v>
      </c>
      <c r="D1834" s="1">
        <f t="shared" si="28"/>
        <v>15</v>
      </c>
      <c r="E1834" t="s">
        <v>1930</v>
      </c>
      <c r="F1834" s="31" t="s">
        <v>3040</v>
      </c>
      <c r="G1834" t="s">
        <v>3041</v>
      </c>
      <c r="H1834" t="s">
        <v>4110</v>
      </c>
      <c r="I1834" t="s">
        <v>4111</v>
      </c>
    </row>
    <row r="1835" spans="1:9" hidden="1">
      <c r="A1835" t="s">
        <v>4106</v>
      </c>
      <c r="B1835" t="s">
        <v>4151</v>
      </c>
      <c r="C1835" s="31" t="s">
        <v>1931</v>
      </c>
      <c r="D1835" s="1">
        <f t="shared" si="28"/>
        <v>15</v>
      </c>
      <c r="E1835" t="s">
        <v>1930</v>
      </c>
      <c r="F1835" s="31" t="s">
        <v>3052</v>
      </c>
      <c r="G1835" t="s">
        <v>3053</v>
      </c>
      <c r="H1835" t="s">
        <v>4110</v>
      </c>
      <c r="I1835" t="s">
        <v>4111</v>
      </c>
    </row>
    <row r="1836" spans="1:9" hidden="1">
      <c r="A1836" t="s">
        <v>4106</v>
      </c>
      <c r="B1836" t="s">
        <v>4151</v>
      </c>
      <c r="C1836" s="31" t="s">
        <v>1931</v>
      </c>
      <c r="D1836" s="1">
        <f t="shared" si="28"/>
        <v>15</v>
      </c>
      <c r="E1836" t="s">
        <v>1930</v>
      </c>
      <c r="F1836" s="31" t="s">
        <v>3054</v>
      </c>
      <c r="G1836" t="s">
        <v>3055</v>
      </c>
      <c r="H1836" t="s">
        <v>4110</v>
      </c>
      <c r="I1836" t="s">
        <v>4111</v>
      </c>
    </row>
    <row r="1837" spans="1:9" hidden="1">
      <c r="A1837" t="s">
        <v>4106</v>
      </c>
      <c r="B1837" t="s">
        <v>4151</v>
      </c>
      <c r="C1837" s="31" t="s">
        <v>1931</v>
      </c>
      <c r="D1837" s="1">
        <f t="shared" si="28"/>
        <v>15</v>
      </c>
      <c r="E1837" t="s">
        <v>1930</v>
      </c>
      <c r="F1837" s="31" t="s">
        <v>3056</v>
      </c>
      <c r="G1837" t="s">
        <v>3057</v>
      </c>
      <c r="H1837" t="s">
        <v>4110</v>
      </c>
      <c r="I1837" t="s">
        <v>4111</v>
      </c>
    </row>
    <row r="1838" spans="1:9" hidden="1">
      <c r="A1838" t="s">
        <v>4106</v>
      </c>
      <c r="B1838" t="s">
        <v>4151</v>
      </c>
      <c r="C1838" s="31" t="s">
        <v>1931</v>
      </c>
      <c r="D1838" s="1">
        <f t="shared" si="28"/>
        <v>15</v>
      </c>
      <c r="E1838" t="s">
        <v>1930</v>
      </c>
      <c r="F1838" s="31" t="s">
        <v>4216</v>
      </c>
      <c r="G1838" t="s">
        <v>4217</v>
      </c>
      <c r="H1838" t="s">
        <v>4110</v>
      </c>
      <c r="I1838" t="s">
        <v>4111</v>
      </c>
    </row>
    <row r="1839" spans="1:9" hidden="1">
      <c r="A1839" t="s">
        <v>4106</v>
      </c>
      <c r="B1839" t="s">
        <v>4151</v>
      </c>
      <c r="C1839" s="31" t="s">
        <v>1931</v>
      </c>
      <c r="D1839" s="1">
        <f t="shared" si="28"/>
        <v>15</v>
      </c>
      <c r="E1839" t="s">
        <v>1930</v>
      </c>
      <c r="F1839" s="31" t="s">
        <v>3576</v>
      </c>
      <c r="G1839" t="s">
        <v>3577</v>
      </c>
      <c r="H1839" t="s">
        <v>4110</v>
      </c>
      <c r="I1839" t="s">
        <v>4111</v>
      </c>
    </row>
    <row r="1840" spans="1:9" hidden="1">
      <c r="A1840" t="s">
        <v>4106</v>
      </c>
      <c r="B1840" t="s">
        <v>4151</v>
      </c>
      <c r="C1840" s="31" t="s">
        <v>1931</v>
      </c>
      <c r="D1840" s="1">
        <f t="shared" si="28"/>
        <v>15</v>
      </c>
      <c r="E1840" t="s">
        <v>1930</v>
      </c>
      <c r="F1840" s="31" t="s">
        <v>4218</v>
      </c>
      <c r="G1840" t="s">
        <v>4219</v>
      </c>
      <c r="H1840" t="s">
        <v>4110</v>
      </c>
      <c r="I1840" t="s">
        <v>4111</v>
      </c>
    </row>
    <row r="1841" spans="1:9" hidden="1">
      <c r="A1841" t="s">
        <v>4106</v>
      </c>
      <c r="B1841" t="s">
        <v>4151</v>
      </c>
      <c r="C1841" s="31" t="s">
        <v>1931</v>
      </c>
      <c r="D1841" s="1">
        <f t="shared" si="28"/>
        <v>15</v>
      </c>
      <c r="E1841" t="s">
        <v>1930</v>
      </c>
      <c r="F1841" s="31" t="s">
        <v>4220</v>
      </c>
      <c r="G1841" t="s">
        <v>4221</v>
      </c>
      <c r="H1841" t="s">
        <v>4110</v>
      </c>
      <c r="I1841" t="s">
        <v>4111</v>
      </c>
    </row>
    <row r="1842" spans="1:9" hidden="1">
      <c r="A1842" t="s">
        <v>4106</v>
      </c>
      <c r="B1842" t="s">
        <v>4151</v>
      </c>
      <c r="C1842" s="31" t="s">
        <v>1931</v>
      </c>
      <c r="D1842" s="1">
        <f t="shared" si="28"/>
        <v>15</v>
      </c>
      <c r="E1842" t="s">
        <v>1930</v>
      </c>
      <c r="F1842" s="31" t="s">
        <v>4222</v>
      </c>
      <c r="G1842" t="s">
        <v>4223</v>
      </c>
      <c r="H1842" t="s">
        <v>4110</v>
      </c>
      <c r="I1842" t="s">
        <v>4111</v>
      </c>
    </row>
    <row r="1843" spans="1:9" hidden="1">
      <c r="A1843" t="s">
        <v>4106</v>
      </c>
      <c r="B1843" t="s">
        <v>4151</v>
      </c>
      <c r="C1843" s="31" t="s">
        <v>1931</v>
      </c>
      <c r="D1843" s="1">
        <f t="shared" si="28"/>
        <v>15</v>
      </c>
      <c r="E1843" t="s">
        <v>1930</v>
      </c>
      <c r="F1843" s="31" t="s">
        <v>4224</v>
      </c>
      <c r="G1843" t="s">
        <v>4225</v>
      </c>
      <c r="H1843" t="s">
        <v>4110</v>
      </c>
      <c r="I1843" t="s">
        <v>4111</v>
      </c>
    </row>
    <row r="1844" spans="1:9" hidden="1">
      <c r="A1844" t="s">
        <v>4106</v>
      </c>
      <c r="B1844" t="s">
        <v>4151</v>
      </c>
      <c r="C1844" s="31" t="s">
        <v>1931</v>
      </c>
      <c r="D1844" s="1">
        <f t="shared" si="28"/>
        <v>15</v>
      </c>
      <c r="E1844" t="s">
        <v>1930</v>
      </c>
      <c r="F1844" s="31" t="s">
        <v>4226</v>
      </c>
      <c r="G1844" t="s">
        <v>4227</v>
      </c>
      <c r="H1844" t="s">
        <v>4110</v>
      </c>
      <c r="I1844" t="s">
        <v>4111</v>
      </c>
    </row>
    <row r="1845" spans="1:9" hidden="1">
      <c r="A1845" t="s">
        <v>4106</v>
      </c>
      <c r="B1845" t="s">
        <v>4151</v>
      </c>
      <c r="C1845" s="31" t="s">
        <v>1931</v>
      </c>
      <c r="D1845" s="1">
        <f t="shared" si="28"/>
        <v>15</v>
      </c>
      <c r="E1845" t="s">
        <v>1930</v>
      </c>
      <c r="F1845" s="31" t="s">
        <v>4228</v>
      </c>
      <c r="G1845" t="s">
        <v>4229</v>
      </c>
      <c r="H1845" t="s">
        <v>4110</v>
      </c>
      <c r="I1845" t="s">
        <v>4111</v>
      </c>
    </row>
    <row r="1846" spans="1:9" hidden="1">
      <c r="A1846" t="s">
        <v>4106</v>
      </c>
      <c r="B1846" t="s">
        <v>4151</v>
      </c>
      <c r="C1846" s="31" t="s">
        <v>1931</v>
      </c>
      <c r="D1846" s="1">
        <f t="shared" si="28"/>
        <v>15</v>
      </c>
      <c r="E1846" t="s">
        <v>1930</v>
      </c>
      <c r="F1846" s="31" t="s">
        <v>4132</v>
      </c>
      <c r="G1846" t="s">
        <v>4133</v>
      </c>
      <c r="H1846" t="s">
        <v>4110</v>
      </c>
      <c r="I1846" t="s">
        <v>4111</v>
      </c>
    </row>
    <row r="1847" spans="1:9" hidden="1">
      <c r="A1847" t="s">
        <v>4106</v>
      </c>
      <c r="B1847" t="s">
        <v>4151</v>
      </c>
      <c r="C1847" s="31" t="s">
        <v>1931</v>
      </c>
      <c r="D1847" s="1">
        <f t="shared" si="28"/>
        <v>15</v>
      </c>
      <c r="E1847" t="s">
        <v>1930</v>
      </c>
      <c r="F1847" s="31" t="s">
        <v>4194</v>
      </c>
      <c r="G1847" t="s">
        <v>4195</v>
      </c>
      <c r="H1847" t="s">
        <v>4110</v>
      </c>
      <c r="I1847" t="s">
        <v>4111</v>
      </c>
    </row>
    <row r="1848" spans="1:9" hidden="1">
      <c r="A1848" t="s">
        <v>4106</v>
      </c>
      <c r="B1848" t="s">
        <v>4151</v>
      </c>
      <c r="C1848" s="31" t="s">
        <v>1931</v>
      </c>
      <c r="D1848" s="1">
        <f t="shared" si="28"/>
        <v>15</v>
      </c>
      <c r="E1848" t="s">
        <v>1930</v>
      </c>
      <c r="F1848" s="31" t="s">
        <v>4137</v>
      </c>
      <c r="G1848" t="s">
        <v>4138</v>
      </c>
      <c r="H1848" t="s">
        <v>4110</v>
      </c>
      <c r="I1848" t="s">
        <v>4111</v>
      </c>
    </row>
    <row r="1849" spans="1:9" hidden="1">
      <c r="A1849" t="s">
        <v>4106</v>
      </c>
      <c r="B1849" t="s">
        <v>4151</v>
      </c>
      <c r="C1849" s="31" t="s">
        <v>1931</v>
      </c>
      <c r="D1849" s="1">
        <f t="shared" si="28"/>
        <v>15</v>
      </c>
      <c r="E1849" t="s">
        <v>1930</v>
      </c>
      <c r="F1849" s="31" t="s">
        <v>4204</v>
      </c>
      <c r="G1849" t="s">
        <v>4205</v>
      </c>
      <c r="H1849" t="s">
        <v>4110</v>
      </c>
      <c r="I1849" t="s">
        <v>4111</v>
      </c>
    </row>
    <row r="1850" spans="1:9" hidden="1">
      <c r="A1850" t="s">
        <v>4106</v>
      </c>
      <c r="B1850" t="s">
        <v>4151</v>
      </c>
      <c r="C1850" s="31" t="s">
        <v>1931</v>
      </c>
      <c r="D1850" s="1">
        <f t="shared" si="28"/>
        <v>15</v>
      </c>
      <c r="E1850" t="s">
        <v>1930</v>
      </c>
      <c r="F1850" s="31" t="s">
        <v>4139</v>
      </c>
      <c r="G1850" t="s">
        <v>4140</v>
      </c>
      <c r="H1850" t="s">
        <v>4110</v>
      </c>
      <c r="I1850" t="s">
        <v>4111</v>
      </c>
    </row>
    <row r="1851" spans="1:9" hidden="1">
      <c r="A1851" t="s">
        <v>4106</v>
      </c>
      <c r="B1851" t="s">
        <v>4151</v>
      </c>
      <c r="C1851" s="31" t="s">
        <v>1931</v>
      </c>
      <c r="D1851" s="1">
        <f t="shared" si="28"/>
        <v>15</v>
      </c>
      <c r="E1851" t="s">
        <v>1930</v>
      </c>
      <c r="F1851" s="31" t="s">
        <v>4168</v>
      </c>
      <c r="G1851" t="s">
        <v>4169</v>
      </c>
      <c r="H1851" t="s">
        <v>4110</v>
      </c>
      <c r="I1851" t="s">
        <v>4111</v>
      </c>
    </row>
    <row r="1852" spans="1:9" hidden="1">
      <c r="A1852" t="s">
        <v>4106</v>
      </c>
      <c r="B1852" t="s">
        <v>4151</v>
      </c>
      <c r="C1852" s="31" t="s">
        <v>1931</v>
      </c>
      <c r="D1852" s="1">
        <f t="shared" si="28"/>
        <v>15</v>
      </c>
      <c r="E1852" t="s">
        <v>1930</v>
      </c>
      <c r="F1852" s="31" t="s">
        <v>4196</v>
      </c>
      <c r="G1852" t="s">
        <v>4197</v>
      </c>
      <c r="H1852" t="s">
        <v>4110</v>
      </c>
      <c r="I1852" t="s">
        <v>4111</v>
      </c>
    </row>
    <row r="1853" spans="1:9" hidden="1">
      <c r="A1853" t="s">
        <v>4106</v>
      </c>
      <c r="B1853" t="s">
        <v>4151</v>
      </c>
      <c r="C1853" s="31" t="s">
        <v>1931</v>
      </c>
      <c r="D1853" s="1">
        <f t="shared" si="28"/>
        <v>15</v>
      </c>
      <c r="E1853" t="s">
        <v>1930</v>
      </c>
      <c r="F1853" s="31" t="s">
        <v>4230</v>
      </c>
      <c r="G1853" t="s">
        <v>4231</v>
      </c>
      <c r="H1853" t="s">
        <v>4110</v>
      </c>
      <c r="I1853" t="s">
        <v>4111</v>
      </c>
    </row>
    <row r="1854" spans="1:9" hidden="1">
      <c r="A1854" t="s">
        <v>4106</v>
      </c>
      <c r="B1854" t="s">
        <v>4151</v>
      </c>
      <c r="C1854" s="31" t="s">
        <v>1931</v>
      </c>
      <c r="D1854" s="1">
        <f t="shared" si="28"/>
        <v>15</v>
      </c>
      <c r="E1854" t="s">
        <v>1930</v>
      </c>
      <c r="F1854" s="31" t="s">
        <v>4198</v>
      </c>
      <c r="G1854" t="s">
        <v>4199</v>
      </c>
      <c r="H1854" t="s">
        <v>4110</v>
      </c>
      <c r="I1854" t="s">
        <v>4111</v>
      </c>
    </row>
    <row r="1855" spans="1:9" hidden="1">
      <c r="A1855" t="s">
        <v>4106</v>
      </c>
      <c r="B1855" t="s">
        <v>4151</v>
      </c>
      <c r="C1855" s="31" t="s">
        <v>1931</v>
      </c>
      <c r="D1855" s="1">
        <f t="shared" si="28"/>
        <v>15</v>
      </c>
      <c r="E1855" t="s">
        <v>1930</v>
      </c>
      <c r="F1855" s="31" t="s">
        <v>4200</v>
      </c>
      <c r="G1855" t="s">
        <v>4201</v>
      </c>
      <c r="H1855" t="s">
        <v>4110</v>
      </c>
      <c r="I1855" t="s">
        <v>4111</v>
      </c>
    </row>
    <row r="1856" spans="1:9" hidden="1">
      <c r="A1856" t="s">
        <v>4106</v>
      </c>
      <c r="B1856" t="s">
        <v>4151</v>
      </c>
      <c r="C1856" s="31" t="s">
        <v>1931</v>
      </c>
      <c r="D1856" s="1">
        <f t="shared" si="28"/>
        <v>15</v>
      </c>
      <c r="E1856" t="s">
        <v>1930</v>
      </c>
      <c r="F1856" s="31" t="s">
        <v>3233</v>
      </c>
      <c r="G1856" t="s">
        <v>3234</v>
      </c>
      <c r="H1856" t="s">
        <v>4110</v>
      </c>
      <c r="I1856" t="s">
        <v>4111</v>
      </c>
    </row>
    <row r="1857" spans="1:9" hidden="1">
      <c r="A1857" t="s">
        <v>4106</v>
      </c>
      <c r="B1857" t="s">
        <v>4151</v>
      </c>
      <c r="C1857" s="31" t="s">
        <v>1931</v>
      </c>
      <c r="D1857" s="1">
        <f t="shared" si="28"/>
        <v>15</v>
      </c>
      <c r="E1857" t="s">
        <v>1930</v>
      </c>
      <c r="F1857" s="31" t="s">
        <v>4232</v>
      </c>
      <c r="G1857" t="s">
        <v>4233</v>
      </c>
      <c r="H1857" t="s">
        <v>4110</v>
      </c>
      <c r="I1857" t="s">
        <v>4111</v>
      </c>
    </row>
    <row r="1858" spans="1:9" hidden="1">
      <c r="A1858" t="s">
        <v>4106</v>
      </c>
      <c r="B1858" t="s">
        <v>4151</v>
      </c>
      <c r="C1858" s="31" t="s">
        <v>1931</v>
      </c>
      <c r="D1858" s="1">
        <f t="shared" si="28"/>
        <v>15</v>
      </c>
      <c r="E1858" t="s">
        <v>1930</v>
      </c>
      <c r="F1858" s="31" t="s">
        <v>4234</v>
      </c>
      <c r="G1858" t="s">
        <v>4235</v>
      </c>
      <c r="H1858" t="s">
        <v>4110</v>
      </c>
      <c r="I1858" t="s">
        <v>4111</v>
      </c>
    </row>
    <row r="1859" spans="1:9" hidden="1">
      <c r="A1859" t="s">
        <v>4106</v>
      </c>
      <c r="B1859" t="s">
        <v>4151</v>
      </c>
      <c r="C1859" s="31" t="s">
        <v>1931</v>
      </c>
      <c r="D1859" s="1">
        <f t="shared" si="28"/>
        <v>15</v>
      </c>
      <c r="E1859" t="s">
        <v>1930</v>
      </c>
      <c r="F1859" s="31" t="s">
        <v>4236</v>
      </c>
      <c r="G1859" t="s">
        <v>4237</v>
      </c>
      <c r="H1859" t="s">
        <v>4110</v>
      </c>
      <c r="I1859" t="s">
        <v>4111</v>
      </c>
    </row>
    <row r="1860" spans="1:9" hidden="1">
      <c r="A1860" t="s">
        <v>4106</v>
      </c>
      <c r="B1860" t="s">
        <v>4134</v>
      </c>
      <c r="C1860" s="31" t="s">
        <v>1944</v>
      </c>
      <c r="D1860" s="1">
        <f t="shared" ref="D1860:D1923" si="29">VALUE(LEFT(C1860,2))</f>
        <v>17</v>
      </c>
      <c r="E1860" t="s">
        <v>1320</v>
      </c>
      <c r="F1860" s="31" t="s">
        <v>4176</v>
      </c>
      <c r="G1860" t="s">
        <v>4177</v>
      </c>
      <c r="H1860" t="s">
        <v>4110</v>
      </c>
      <c r="I1860" t="s">
        <v>4111</v>
      </c>
    </row>
    <row r="1861" spans="1:9" hidden="1">
      <c r="A1861" t="s">
        <v>4106</v>
      </c>
      <c r="B1861" t="s">
        <v>4134</v>
      </c>
      <c r="C1861" s="31" t="s">
        <v>1944</v>
      </c>
      <c r="D1861" s="1">
        <f t="shared" si="29"/>
        <v>17</v>
      </c>
      <c r="E1861" t="s">
        <v>1320</v>
      </c>
      <c r="F1861" s="31" t="s">
        <v>4238</v>
      </c>
      <c r="G1861" t="s">
        <v>4239</v>
      </c>
      <c r="H1861" t="s">
        <v>4110</v>
      </c>
      <c r="I1861" t="s">
        <v>4111</v>
      </c>
    </row>
    <row r="1862" spans="1:9" hidden="1">
      <c r="A1862" t="s">
        <v>4106</v>
      </c>
      <c r="B1862" t="s">
        <v>4134</v>
      </c>
      <c r="C1862" s="31" t="s">
        <v>1944</v>
      </c>
      <c r="D1862" s="1">
        <f t="shared" si="29"/>
        <v>17</v>
      </c>
      <c r="E1862" t="s">
        <v>1320</v>
      </c>
      <c r="F1862" s="31" t="s">
        <v>2980</v>
      </c>
      <c r="G1862" t="s">
        <v>2981</v>
      </c>
      <c r="H1862" t="s">
        <v>4110</v>
      </c>
      <c r="I1862" t="s">
        <v>4111</v>
      </c>
    </row>
    <row r="1863" spans="1:9" hidden="1">
      <c r="A1863" t="s">
        <v>4106</v>
      </c>
      <c r="B1863" t="s">
        <v>4134</v>
      </c>
      <c r="C1863" s="31" t="s">
        <v>1944</v>
      </c>
      <c r="D1863" s="1">
        <f t="shared" si="29"/>
        <v>17</v>
      </c>
      <c r="E1863" t="s">
        <v>1320</v>
      </c>
      <c r="F1863" s="31" t="s">
        <v>3028</v>
      </c>
      <c r="G1863" t="s">
        <v>3029</v>
      </c>
      <c r="H1863" t="s">
        <v>4110</v>
      </c>
      <c r="I1863" t="s">
        <v>4111</v>
      </c>
    </row>
    <row r="1864" spans="1:9" hidden="1">
      <c r="A1864" t="s">
        <v>4106</v>
      </c>
      <c r="B1864" t="s">
        <v>4151</v>
      </c>
      <c r="C1864" s="31" t="s">
        <v>1926</v>
      </c>
      <c r="D1864" s="1">
        <f t="shared" si="29"/>
        <v>15</v>
      </c>
      <c r="E1864" t="s">
        <v>1694</v>
      </c>
      <c r="F1864" s="31" t="s">
        <v>4132</v>
      </c>
      <c r="G1864" t="s">
        <v>4133</v>
      </c>
      <c r="H1864" t="s">
        <v>4110</v>
      </c>
      <c r="I1864" t="s">
        <v>4111</v>
      </c>
    </row>
    <row r="1865" spans="1:9" hidden="1">
      <c r="A1865" t="s">
        <v>4106</v>
      </c>
      <c r="B1865" t="s">
        <v>4151</v>
      </c>
      <c r="C1865" s="31" t="s">
        <v>1926</v>
      </c>
      <c r="D1865" s="1">
        <f t="shared" si="29"/>
        <v>15</v>
      </c>
      <c r="E1865" t="s">
        <v>1694</v>
      </c>
      <c r="F1865" s="31" t="s">
        <v>3373</v>
      </c>
      <c r="G1865" t="s">
        <v>3374</v>
      </c>
      <c r="H1865" t="s">
        <v>4110</v>
      </c>
      <c r="I1865" t="s">
        <v>4111</v>
      </c>
    </row>
    <row r="1866" spans="1:9" hidden="1">
      <c r="A1866" t="s">
        <v>4106</v>
      </c>
      <c r="B1866" t="s">
        <v>4151</v>
      </c>
      <c r="C1866" s="31" t="s">
        <v>1926</v>
      </c>
      <c r="D1866" s="1">
        <f t="shared" si="29"/>
        <v>15</v>
      </c>
      <c r="E1866" t="s">
        <v>1694</v>
      </c>
      <c r="F1866" s="31" t="s">
        <v>3040</v>
      </c>
      <c r="G1866" t="s">
        <v>3041</v>
      </c>
      <c r="H1866" t="s">
        <v>4110</v>
      </c>
      <c r="I1866" t="s">
        <v>4111</v>
      </c>
    </row>
    <row r="1867" spans="1:9" hidden="1">
      <c r="A1867" t="s">
        <v>4106</v>
      </c>
      <c r="B1867" t="s">
        <v>4151</v>
      </c>
      <c r="C1867" s="31" t="s">
        <v>1926</v>
      </c>
      <c r="D1867" s="1">
        <f t="shared" si="29"/>
        <v>15</v>
      </c>
      <c r="E1867" t="s">
        <v>1694</v>
      </c>
      <c r="F1867" s="31" t="s">
        <v>3042</v>
      </c>
      <c r="G1867" t="s">
        <v>3043</v>
      </c>
      <c r="H1867" t="s">
        <v>4110</v>
      </c>
      <c r="I1867" t="s">
        <v>4111</v>
      </c>
    </row>
    <row r="1868" spans="1:9" hidden="1">
      <c r="A1868" t="s">
        <v>4106</v>
      </c>
      <c r="B1868" t="s">
        <v>4151</v>
      </c>
      <c r="C1868" s="31" t="s">
        <v>1926</v>
      </c>
      <c r="D1868" s="1">
        <f t="shared" si="29"/>
        <v>15</v>
      </c>
      <c r="E1868" t="s">
        <v>1694</v>
      </c>
      <c r="F1868" s="31" t="s">
        <v>3044</v>
      </c>
      <c r="G1868" t="s">
        <v>3045</v>
      </c>
      <c r="H1868" t="s">
        <v>4110</v>
      </c>
      <c r="I1868" t="s">
        <v>4111</v>
      </c>
    </row>
    <row r="1869" spans="1:9" hidden="1">
      <c r="A1869" t="s">
        <v>4106</v>
      </c>
      <c r="B1869" t="s">
        <v>4151</v>
      </c>
      <c r="C1869" s="31" t="s">
        <v>1926</v>
      </c>
      <c r="D1869" s="1">
        <f t="shared" si="29"/>
        <v>15</v>
      </c>
      <c r="E1869" t="s">
        <v>1694</v>
      </c>
      <c r="F1869" s="31" t="s">
        <v>3046</v>
      </c>
      <c r="G1869" t="s">
        <v>3047</v>
      </c>
      <c r="H1869" t="s">
        <v>4110</v>
      </c>
      <c r="I1869" t="s">
        <v>4111</v>
      </c>
    </row>
    <row r="1870" spans="1:9" hidden="1">
      <c r="A1870" t="s">
        <v>4106</v>
      </c>
      <c r="B1870" t="s">
        <v>4151</v>
      </c>
      <c r="C1870" s="31" t="s">
        <v>1926</v>
      </c>
      <c r="D1870" s="1">
        <f t="shared" si="29"/>
        <v>15</v>
      </c>
      <c r="E1870" t="s">
        <v>1694</v>
      </c>
      <c r="F1870" s="31" t="s">
        <v>3048</v>
      </c>
      <c r="G1870" t="s">
        <v>3049</v>
      </c>
      <c r="H1870" t="s">
        <v>4110</v>
      </c>
      <c r="I1870" t="s">
        <v>4111</v>
      </c>
    </row>
    <row r="1871" spans="1:9" hidden="1">
      <c r="A1871" t="s">
        <v>4106</v>
      </c>
      <c r="B1871" t="s">
        <v>4151</v>
      </c>
      <c r="C1871" s="31" t="s">
        <v>1926</v>
      </c>
      <c r="D1871" s="1">
        <f t="shared" si="29"/>
        <v>15</v>
      </c>
      <c r="E1871" t="s">
        <v>1694</v>
      </c>
      <c r="F1871" s="31" t="s">
        <v>3050</v>
      </c>
      <c r="G1871" t="s">
        <v>3051</v>
      </c>
      <c r="H1871" t="s">
        <v>4110</v>
      </c>
      <c r="I1871" t="s">
        <v>4111</v>
      </c>
    </row>
    <row r="1872" spans="1:9" hidden="1">
      <c r="A1872" t="s">
        <v>4106</v>
      </c>
      <c r="B1872" t="s">
        <v>4151</v>
      </c>
      <c r="C1872" s="31" t="s">
        <v>1926</v>
      </c>
      <c r="D1872" s="1">
        <f t="shared" si="29"/>
        <v>15</v>
      </c>
      <c r="E1872" t="s">
        <v>1694</v>
      </c>
      <c r="F1872" s="31" t="s">
        <v>3052</v>
      </c>
      <c r="G1872" t="s">
        <v>3053</v>
      </c>
      <c r="H1872" t="s">
        <v>4110</v>
      </c>
      <c r="I1872" t="s">
        <v>4111</v>
      </c>
    </row>
    <row r="1873" spans="1:9" hidden="1">
      <c r="A1873" t="s">
        <v>4106</v>
      </c>
      <c r="B1873" t="s">
        <v>4151</v>
      </c>
      <c r="C1873" s="31" t="s">
        <v>1926</v>
      </c>
      <c r="D1873" s="1">
        <f t="shared" si="29"/>
        <v>15</v>
      </c>
      <c r="E1873" t="s">
        <v>1694</v>
      </c>
      <c r="F1873" s="31" t="s">
        <v>3054</v>
      </c>
      <c r="G1873" t="s">
        <v>3055</v>
      </c>
      <c r="H1873" t="s">
        <v>4110</v>
      </c>
      <c r="I1873" t="s">
        <v>4111</v>
      </c>
    </row>
    <row r="1874" spans="1:9" hidden="1">
      <c r="A1874" t="s">
        <v>4106</v>
      </c>
      <c r="B1874" t="s">
        <v>4151</v>
      </c>
      <c r="C1874" s="31" t="s">
        <v>1926</v>
      </c>
      <c r="D1874" s="1">
        <f t="shared" si="29"/>
        <v>15</v>
      </c>
      <c r="E1874" t="s">
        <v>1694</v>
      </c>
      <c r="F1874" s="31" t="s">
        <v>3056</v>
      </c>
      <c r="G1874" t="s">
        <v>3057</v>
      </c>
      <c r="H1874" t="s">
        <v>4110</v>
      </c>
      <c r="I1874" t="s">
        <v>4111</v>
      </c>
    </row>
    <row r="1875" spans="1:9" hidden="1">
      <c r="A1875" t="s">
        <v>4106</v>
      </c>
      <c r="B1875" t="s">
        <v>4114</v>
      </c>
      <c r="C1875" s="31" t="s">
        <v>1926</v>
      </c>
      <c r="D1875" s="1">
        <f t="shared" si="29"/>
        <v>15</v>
      </c>
      <c r="E1875" t="s">
        <v>1694</v>
      </c>
      <c r="F1875" s="31" t="s">
        <v>4132</v>
      </c>
      <c r="G1875" t="s">
        <v>4133</v>
      </c>
      <c r="H1875" t="s">
        <v>4110</v>
      </c>
      <c r="I1875" t="s">
        <v>4111</v>
      </c>
    </row>
    <row r="1876" spans="1:9" hidden="1">
      <c r="A1876" t="s">
        <v>4106</v>
      </c>
      <c r="B1876" t="s">
        <v>4151</v>
      </c>
      <c r="C1876" s="31" t="s">
        <v>1928</v>
      </c>
      <c r="D1876" s="1">
        <f t="shared" si="29"/>
        <v>15</v>
      </c>
      <c r="E1876" t="s">
        <v>1716</v>
      </c>
      <c r="F1876" s="31" t="s">
        <v>3040</v>
      </c>
      <c r="G1876" t="s">
        <v>3041</v>
      </c>
      <c r="H1876" t="s">
        <v>4110</v>
      </c>
      <c r="I1876" t="s">
        <v>4111</v>
      </c>
    </row>
    <row r="1877" spans="1:9" hidden="1">
      <c r="A1877" t="s">
        <v>4106</v>
      </c>
      <c r="B1877" t="s">
        <v>4151</v>
      </c>
      <c r="C1877" s="31" t="s">
        <v>1928</v>
      </c>
      <c r="D1877" s="1">
        <f t="shared" si="29"/>
        <v>15</v>
      </c>
      <c r="E1877" t="s">
        <v>1716</v>
      </c>
      <c r="F1877" s="31" t="s">
        <v>3052</v>
      </c>
      <c r="G1877" t="s">
        <v>3053</v>
      </c>
      <c r="H1877" t="s">
        <v>4110</v>
      </c>
      <c r="I1877" t="s">
        <v>4111</v>
      </c>
    </row>
    <row r="1878" spans="1:9" hidden="1">
      <c r="A1878" t="s">
        <v>4106</v>
      </c>
      <c r="B1878" t="s">
        <v>4151</v>
      </c>
      <c r="C1878" s="31" t="s">
        <v>1928</v>
      </c>
      <c r="D1878" s="1">
        <f t="shared" si="29"/>
        <v>15</v>
      </c>
      <c r="E1878" t="s">
        <v>1716</v>
      </c>
      <c r="F1878" s="31" t="s">
        <v>3056</v>
      </c>
      <c r="G1878" t="s">
        <v>3057</v>
      </c>
      <c r="H1878" t="s">
        <v>4110</v>
      </c>
      <c r="I1878" t="s">
        <v>4111</v>
      </c>
    </row>
    <row r="1879" spans="1:9" hidden="1">
      <c r="A1879" t="s">
        <v>6160</v>
      </c>
      <c r="B1879" t="s">
        <v>6161</v>
      </c>
      <c r="C1879" s="31" t="s">
        <v>1818</v>
      </c>
      <c r="D1879" s="1">
        <f t="shared" si="29"/>
        <v>11</v>
      </c>
      <c r="E1879" t="s">
        <v>1746</v>
      </c>
      <c r="F1879" s="31" t="s">
        <v>3701</v>
      </c>
      <c r="G1879" t="s">
        <v>3702</v>
      </c>
      <c r="H1879" t="s">
        <v>6162</v>
      </c>
      <c r="I1879" t="s">
        <v>6163</v>
      </c>
    </row>
    <row r="1880" spans="1:9" hidden="1">
      <c r="A1880" t="s">
        <v>6160</v>
      </c>
      <c r="B1880" t="s">
        <v>6161</v>
      </c>
      <c r="C1880" s="31" t="s">
        <v>1818</v>
      </c>
      <c r="D1880" s="1">
        <f t="shared" si="29"/>
        <v>11</v>
      </c>
      <c r="E1880" t="s">
        <v>1746</v>
      </c>
      <c r="F1880" s="31" t="s">
        <v>5995</v>
      </c>
      <c r="G1880" t="s">
        <v>5996</v>
      </c>
      <c r="H1880" t="s">
        <v>6162</v>
      </c>
      <c r="I1880" t="s">
        <v>6163</v>
      </c>
    </row>
    <row r="1881" spans="1:9" hidden="1">
      <c r="A1881" t="s">
        <v>6160</v>
      </c>
      <c r="B1881" t="s">
        <v>6161</v>
      </c>
      <c r="C1881" s="31" t="s">
        <v>1818</v>
      </c>
      <c r="D1881" s="1">
        <f t="shared" si="29"/>
        <v>11</v>
      </c>
      <c r="E1881" t="s">
        <v>1746</v>
      </c>
      <c r="F1881" s="31" t="s">
        <v>5997</v>
      </c>
      <c r="G1881" t="s">
        <v>5998</v>
      </c>
      <c r="H1881" t="s">
        <v>6162</v>
      </c>
      <c r="I1881" t="s">
        <v>6163</v>
      </c>
    </row>
    <row r="1882" spans="1:9" hidden="1">
      <c r="A1882" t="s">
        <v>6160</v>
      </c>
      <c r="B1882" t="s">
        <v>6161</v>
      </c>
      <c r="C1882" s="31" t="s">
        <v>1818</v>
      </c>
      <c r="D1882" s="1">
        <f t="shared" si="29"/>
        <v>11</v>
      </c>
      <c r="E1882" t="s">
        <v>1746</v>
      </c>
      <c r="F1882" s="31" t="s">
        <v>6164</v>
      </c>
      <c r="G1882" t="s">
        <v>6165</v>
      </c>
      <c r="H1882" t="s">
        <v>6162</v>
      </c>
      <c r="I1882" t="s">
        <v>6163</v>
      </c>
    </row>
    <row r="1883" spans="1:9" hidden="1">
      <c r="A1883" t="s">
        <v>6160</v>
      </c>
      <c r="B1883" t="s">
        <v>6161</v>
      </c>
      <c r="C1883" s="31" t="s">
        <v>1818</v>
      </c>
      <c r="D1883" s="1">
        <f t="shared" si="29"/>
        <v>11</v>
      </c>
      <c r="E1883" t="s">
        <v>1746</v>
      </c>
      <c r="F1883" s="31" t="s">
        <v>4286</v>
      </c>
      <c r="G1883" t="s">
        <v>4287</v>
      </c>
      <c r="H1883" t="s">
        <v>6162</v>
      </c>
      <c r="I1883" t="s">
        <v>6163</v>
      </c>
    </row>
    <row r="1884" spans="1:9" hidden="1">
      <c r="A1884" t="s">
        <v>6160</v>
      </c>
      <c r="B1884" t="s">
        <v>6161</v>
      </c>
      <c r="C1884" s="31" t="s">
        <v>1818</v>
      </c>
      <c r="D1884" s="1">
        <f t="shared" si="29"/>
        <v>11</v>
      </c>
      <c r="E1884" t="s">
        <v>1746</v>
      </c>
      <c r="F1884" s="31" t="s">
        <v>4847</v>
      </c>
      <c r="G1884" t="s">
        <v>4848</v>
      </c>
      <c r="H1884" t="s">
        <v>6162</v>
      </c>
      <c r="I1884" t="s">
        <v>6163</v>
      </c>
    </row>
    <row r="1885" spans="1:9" hidden="1">
      <c r="A1885" t="s">
        <v>6160</v>
      </c>
      <c r="B1885" t="s">
        <v>6161</v>
      </c>
      <c r="C1885" s="31" t="s">
        <v>1818</v>
      </c>
      <c r="D1885" s="1">
        <f t="shared" si="29"/>
        <v>11</v>
      </c>
      <c r="E1885" t="s">
        <v>1746</v>
      </c>
      <c r="F1885" s="31" t="s">
        <v>3942</v>
      </c>
      <c r="G1885" t="s">
        <v>3943</v>
      </c>
      <c r="H1885" t="s">
        <v>6162</v>
      </c>
      <c r="I1885" t="s">
        <v>6163</v>
      </c>
    </row>
    <row r="1886" spans="1:9" hidden="1">
      <c r="A1886" t="s">
        <v>6160</v>
      </c>
      <c r="B1886" t="s">
        <v>6161</v>
      </c>
      <c r="C1886" s="31" t="s">
        <v>1818</v>
      </c>
      <c r="D1886" s="1">
        <f t="shared" si="29"/>
        <v>11</v>
      </c>
      <c r="E1886" t="s">
        <v>1746</v>
      </c>
      <c r="F1886" s="31" t="s">
        <v>4887</v>
      </c>
      <c r="G1886" t="s">
        <v>4888</v>
      </c>
      <c r="H1886" t="s">
        <v>6162</v>
      </c>
      <c r="I1886" t="s">
        <v>6163</v>
      </c>
    </row>
    <row r="1887" spans="1:9" hidden="1">
      <c r="A1887" t="s">
        <v>6160</v>
      </c>
      <c r="B1887" t="s">
        <v>6166</v>
      </c>
      <c r="C1887" s="31" t="s">
        <v>1845</v>
      </c>
      <c r="D1887" s="1">
        <f t="shared" si="29"/>
        <v>11</v>
      </c>
      <c r="E1887" t="s">
        <v>902</v>
      </c>
      <c r="F1887" s="31" t="s">
        <v>4023</v>
      </c>
      <c r="G1887" t="s">
        <v>4024</v>
      </c>
      <c r="H1887" t="s">
        <v>6162</v>
      </c>
      <c r="I1887" t="s">
        <v>6163</v>
      </c>
    </row>
    <row r="1888" spans="1:9" hidden="1">
      <c r="A1888" t="s">
        <v>6160</v>
      </c>
      <c r="B1888" t="s">
        <v>6166</v>
      </c>
      <c r="C1888" s="31" t="s">
        <v>1845</v>
      </c>
      <c r="D1888" s="1">
        <f t="shared" si="29"/>
        <v>11</v>
      </c>
      <c r="E1888" t="s">
        <v>902</v>
      </c>
      <c r="F1888" s="31" t="s">
        <v>6167</v>
      </c>
      <c r="G1888" t="s">
        <v>6168</v>
      </c>
      <c r="H1888" t="s">
        <v>6162</v>
      </c>
      <c r="I1888" t="s">
        <v>6163</v>
      </c>
    </row>
    <row r="1889" spans="1:9" hidden="1">
      <c r="A1889" t="s">
        <v>6160</v>
      </c>
      <c r="B1889" t="s">
        <v>6169</v>
      </c>
      <c r="C1889" s="31" t="s">
        <v>1859</v>
      </c>
      <c r="D1889" s="1">
        <f t="shared" si="29"/>
        <v>13</v>
      </c>
      <c r="E1889" t="s">
        <v>1140</v>
      </c>
      <c r="F1889" s="31" t="s">
        <v>6170</v>
      </c>
      <c r="G1889" t="s">
        <v>6171</v>
      </c>
      <c r="H1889" t="s">
        <v>6162</v>
      </c>
      <c r="I1889" t="s">
        <v>6163</v>
      </c>
    </row>
    <row r="1890" spans="1:9" hidden="1">
      <c r="A1890" t="s">
        <v>6160</v>
      </c>
      <c r="B1890" t="s">
        <v>6169</v>
      </c>
      <c r="C1890" s="31" t="s">
        <v>1859</v>
      </c>
      <c r="D1890" s="1">
        <f t="shared" si="29"/>
        <v>13</v>
      </c>
      <c r="E1890" t="s">
        <v>1140</v>
      </c>
      <c r="F1890" s="31" t="s">
        <v>4895</v>
      </c>
      <c r="G1890" t="s">
        <v>4896</v>
      </c>
      <c r="H1890" t="s">
        <v>6162</v>
      </c>
      <c r="I1890" t="s">
        <v>6163</v>
      </c>
    </row>
    <row r="1891" spans="1:9" hidden="1">
      <c r="A1891" t="s">
        <v>6160</v>
      </c>
      <c r="B1891" t="s">
        <v>6169</v>
      </c>
      <c r="C1891" s="31" t="s">
        <v>1860</v>
      </c>
      <c r="D1891" s="1">
        <f t="shared" si="29"/>
        <v>13</v>
      </c>
      <c r="E1891" t="s">
        <v>454</v>
      </c>
      <c r="F1891" s="31" t="s">
        <v>6172</v>
      </c>
      <c r="G1891" t="s">
        <v>6173</v>
      </c>
      <c r="H1891" t="s">
        <v>6162</v>
      </c>
      <c r="I1891" t="s">
        <v>6163</v>
      </c>
    </row>
    <row r="1892" spans="1:9" hidden="1">
      <c r="A1892" t="s">
        <v>6160</v>
      </c>
      <c r="B1892" t="s">
        <v>6169</v>
      </c>
      <c r="C1892" s="31" t="s">
        <v>1860</v>
      </c>
      <c r="D1892" s="1">
        <f t="shared" si="29"/>
        <v>13</v>
      </c>
      <c r="E1892" t="s">
        <v>454</v>
      </c>
      <c r="F1892" s="31" t="s">
        <v>4895</v>
      </c>
      <c r="G1892" t="s">
        <v>4896</v>
      </c>
      <c r="H1892" t="s">
        <v>6162</v>
      </c>
      <c r="I1892" t="s">
        <v>6163</v>
      </c>
    </row>
    <row r="1893" spans="1:9" hidden="1">
      <c r="A1893" t="s">
        <v>6160</v>
      </c>
      <c r="B1893" t="s">
        <v>6169</v>
      </c>
      <c r="C1893" s="31" t="s">
        <v>1861</v>
      </c>
      <c r="D1893" s="1">
        <f t="shared" si="29"/>
        <v>13</v>
      </c>
      <c r="E1893" t="s">
        <v>538</v>
      </c>
      <c r="F1893" s="31" t="s">
        <v>3598</v>
      </c>
      <c r="G1893" t="s">
        <v>3599</v>
      </c>
      <c r="H1893" t="s">
        <v>6162</v>
      </c>
      <c r="I1893" t="s">
        <v>6163</v>
      </c>
    </row>
    <row r="1894" spans="1:9" hidden="1">
      <c r="A1894" t="s">
        <v>6160</v>
      </c>
      <c r="B1894" t="s">
        <v>6169</v>
      </c>
      <c r="C1894" s="31" t="s">
        <v>1861</v>
      </c>
      <c r="D1894" s="1">
        <f t="shared" si="29"/>
        <v>13</v>
      </c>
      <c r="E1894" t="s">
        <v>538</v>
      </c>
      <c r="F1894" s="31" t="s">
        <v>5911</v>
      </c>
      <c r="G1894" t="s">
        <v>5912</v>
      </c>
      <c r="H1894" t="s">
        <v>6162</v>
      </c>
      <c r="I1894" t="s">
        <v>6163</v>
      </c>
    </row>
    <row r="1895" spans="1:9" hidden="1">
      <c r="A1895" t="s">
        <v>6160</v>
      </c>
      <c r="B1895" t="s">
        <v>6169</v>
      </c>
      <c r="C1895" s="31" t="s">
        <v>1861</v>
      </c>
      <c r="D1895" s="1">
        <f t="shared" si="29"/>
        <v>13</v>
      </c>
      <c r="E1895" t="s">
        <v>538</v>
      </c>
      <c r="F1895" s="31" t="s">
        <v>6174</v>
      </c>
      <c r="G1895" t="s">
        <v>6175</v>
      </c>
      <c r="H1895" t="s">
        <v>6162</v>
      </c>
      <c r="I1895" t="s">
        <v>6163</v>
      </c>
    </row>
    <row r="1896" spans="1:9" hidden="1">
      <c r="A1896" t="s">
        <v>6160</v>
      </c>
      <c r="B1896" t="s">
        <v>6169</v>
      </c>
      <c r="C1896" s="31" t="s">
        <v>1861</v>
      </c>
      <c r="D1896" s="1">
        <f t="shared" si="29"/>
        <v>13</v>
      </c>
      <c r="E1896" t="s">
        <v>538</v>
      </c>
      <c r="F1896" s="31" t="s">
        <v>6176</v>
      </c>
      <c r="G1896" t="s">
        <v>6177</v>
      </c>
      <c r="H1896" t="s">
        <v>6162</v>
      </c>
      <c r="I1896" t="s">
        <v>6163</v>
      </c>
    </row>
    <row r="1897" spans="1:9" hidden="1">
      <c r="A1897" t="s">
        <v>6160</v>
      </c>
      <c r="B1897" t="s">
        <v>6169</v>
      </c>
      <c r="C1897" s="31" t="s">
        <v>1861</v>
      </c>
      <c r="D1897" s="1">
        <f t="shared" si="29"/>
        <v>13</v>
      </c>
      <c r="E1897" t="s">
        <v>538</v>
      </c>
      <c r="F1897" s="31" t="s">
        <v>5417</v>
      </c>
      <c r="G1897" t="s">
        <v>5418</v>
      </c>
      <c r="H1897" t="s">
        <v>6162</v>
      </c>
      <c r="I1897" t="s">
        <v>6163</v>
      </c>
    </row>
    <row r="1898" spans="1:9" hidden="1">
      <c r="A1898" t="s">
        <v>6160</v>
      </c>
      <c r="B1898" t="s">
        <v>6169</v>
      </c>
      <c r="C1898" s="31" t="s">
        <v>1861</v>
      </c>
      <c r="D1898" s="1">
        <f t="shared" si="29"/>
        <v>13</v>
      </c>
      <c r="E1898" t="s">
        <v>538</v>
      </c>
      <c r="F1898" s="31" t="s">
        <v>4875</v>
      </c>
      <c r="G1898" t="s">
        <v>4876</v>
      </c>
      <c r="H1898" t="s">
        <v>6162</v>
      </c>
      <c r="I1898" t="s">
        <v>6163</v>
      </c>
    </row>
    <row r="1899" spans="1:9" hidden="1">
      <c r="A1899" t="s">
        <v>6160</v>
      </c>
      <c r="B1899" t="s">
        <v>6169</v>
      </c>
      <c r="C1899" s="31" t="s">
        <v>1861</v>
      </c>
      <c r="D1899" s="1">
        <f t="shared" si="29"/>
        <v>13</v>
      </c>
      <c r="E1899" t="s">
        <v>538</v>
      </c>
      <c r="F1899" s="31" t="s">
        <v>4877</v>
      </c>
      <c r="G1899" t="s">
        <v>4878</v>
      </c>
      <c r="H1899" t="s">
        <v>6162</v>
      </c>
      <c r="I1899" t="s">
        <v>6163</v>
      </c>
    </row>
    <row r="1900" spans="1:9" hidden="1">
      <c r="A1900" t="s">
        <v>6160</v>
      </c>
      <c r="B1900" t="s">
        <v>6169</v>
      </c>
      <c r="C1900" s="31" t="s">
        <v>1873</v>
      </c>
      <c r="D1900" s="1">
        <f t="shared" si="29"/>
        <v>13</v>
      </c>
      <c r="E1900" t="s">
        <v>1562</v>
      </c>
      <c r="F1900" s="31" t="s">
        <v>2951</v>
      </c>
      <c r="G1900" t="s">
        <v>2952</v>
      </c>
      <c r="H1900" t="s">
        <v>6162</v>
      </c>
      <c r="I1900" t="s">
        <v>6163</v>
      </c>
    </row>
    <row r="1901" spans="1:9" hidden="1">
      <c r="A1901" t="s">
        <v>6160</v>
      </c>
      <c r="B1901" t="s">
        <v>6169</v>
      </c>
      <c r="C1901" s="31" t="s">
        <v>1873</v>
      </c>
      <c r="D1901" s="1">
        <f t="shared" si="29"/>
        <v>13</v>
      </c>
      <c r="E1901" t="s">
        <v>1562</v>
      </c>
      <c r="F1901" s="31" t="s">
        <v>4861</v>
      </c>
      <c r="G1901" t="s">
        <v>4862</v>
      </c>
      <c r="H1901" t="s">
        <v>6162</v>
      </c>
      <c r="I1901" t="s">
        <v>6163</v>
      </c>
    </row>
    <row r="1902" spans="1:9" hidden="1">
      <c r="A1902" t="s">
        <v>6160</v>
      </c>
      <c r="B1902" t="s">
        <v>6169</v>
      </c>
      <c r="C1902" s="31" t="s">
        <v>1873</v>
      </c>
      <c r="D1902" s="1">
        <f t="shared" si="29"/>
        <v>13</v>
      </c>
      <c r="E1902" t="s">
        <v>1562</v>
      </c>
      <c r="F1902" s="31" t="s">
        <v>4875</v>
      </c>
      <c r="G1902" t="s">
        <v>4876</v>
      </c>
      <c r="H1902" t="s">
        <v>6162</v>
      </c>
      <c r="I1902" t="s">
        <v>6163</v>
      </c>
    </row>
    <row r="1903" spans="1:9" hidden="1">
      <c r="A1903" t="s">
        <v>6160</v>
      </c>
      <c r="B1903" t="s">
        <v>6169</v>
      </c>
      <c r="C1903" s="31" t="s">
        <v>1873</v>
      </c>
      <c r="D1903" s="1">
        <f t="shared" si="29"/>
        <v>13</v>
      </c>
      <c r="E1903" t="s">
        <v>1562</v>
      </c>
      <c r="F1903" s="31" t="s">
        <v>4895</v>
      </c>
      <c r="G1903" t="s">
        <v>4896</v>
      </c>
      <c r="H1903" t="s">
        <v>6162</v>
      </c>
      <c r="I1903" t="s">
        <v>6163</v>
      </c>
    </row>
    <row r="1904" spans="1:9" hidden="1">
      <c r="A1904" t="s">
        <v>6160</v>
      </c>
      <c r="B1904" t="s">
        <v>6178</v>
      </c>
      <c r="C1904" s="31" t="s">
        <v>1879</v>
      </c>
      <c r="D1904" s="1">
        <f t="shared" si="29"/>
        <v>13</v>
      </c>
      <c r="E1904" t="s">
        <v>1354</v>
      </c>
      <c r="F1904" s="31" t="s">
        <v>4214</v>
      </c>
      <c r="G1904" t="s">
        <v>4215</v>
      </c>
      <c r="H1904" t="s">
        <v>6162</v>
      </c>
      <c r="I1904" t="s">
        <v>6163</v>
      </c>
    </row>
    <row r="1905" spans="1:9" hidden="1">
      <c r="A1905" t="s">
        <v>6160</v>
      </c>
      <c r="B1905" t="s">
        <v>6178</v>
      </c>
      <c r="C1905" s="31" t="s">
        <v>1879</v>
      </c>
      <c r="D1905" s="1">
        <f t="shared" si="29"/>
        <v>13</v>
      </c>
      <c r="E1905" t="s">
        <v>1354</v>
      </c>
      <c r="F1905" s="31" t="s">
        <v>5925</v>
      </c>
      <c r="G1905" t="s">
        <v>5926</v>
      </c>
      <c r="H1905" t="s">
        <v>6162</v>
      </c>
      <c r="I1905" t="s">
        <v>6163</v>
      </c>
    </row>
    <row r="1906" spans="1:9" hidden="1">
      <c r="A1906" t="s">
        <v>6160</v>
      </c>
      <c r="B1906" t="s">
        <v>6178</v>
      </c>
      <c r="C1906" s="31" t="s">
        <v>1879</v>
      </c>
      <c r="D1906" s="1">
        <f t="shared" si="29"/>
        <v>13</v>
      </c>
      <c r="E1906" t="s">
        <v>1354</v>
      </c>
      <c r="F1906" s="31" t="s">
        <v>4849</v>
      </c>
      <c r="G1906" t="s">
        <v>4850</v>
      </c>
      <c r="H1906" t="s">
        <v>6162</v>
      </c>
      <c r="I1906" t="s">
        <v>6163</v>
      </c>
    </row>
    <row r="1907" spans="1:9" hidden="1">
      <c r="A1907" t="s">
        <v>6160</v>
      </c>
      <c r="B1907" t="s">
        <v>6178</v>
      </c>
      <c r="C1907" s="31" t="s">
        <v>1879</v>
      </c>
      <c r="D1907" s="1">
        <f t="shared" si="29"/>
        <v>13</v>
      </c>
      <c r="E1907" t="s">
        <v>1354</v>
      </c>
      <c r="F1907" s="31" t="s">
        <v>4851</v>
      </c>
      <c r="G1907" t="s">
        <v>4852</v>
      </c>
      <c r="H1907" t="s">
        <v>6162</v>
      </c>
      <c r="I1907" t="s">
        <v>6163</v>
      </c>
    </row>
    <row r="1908" spans="1:9" hidden="1">
      <c r="A1908" t="s">
        <v>6160</v>
      </c>
      <c r="B1908" t="s">
        <v>6178</v>
      </c>
      <c r="C1908" s="31" t="s">
        <v>1879</v>
      </c>
      <c r="D1908" s="1">
        <f t="shared" si="29"/>
        <v>13</v>
      </c>
      <c r="E1908" t="s">
        <v>1354</v>
      </c>
      <c r="F1908" s="31" t="s">
        <v>4853</v>
      </c>
      <c r="G1908" t="s">
        <v>4854</v>
      </c>
      <c r="H1908" t="s">
        <v>6162</v>
      </c>
      <c r="I1908" t="s">
        <v>6163</v>
      </c>
    </row>
    <row r="1909" spans="1:9" hidden="1">
      <c r="A1909" t="s">
        <v>6160</v>
      </c>
      <c r="B1909" t="s">
        <v>6178</v>
      </c>
      <c r="C1909" s="31" t="s">
        <v>1879</v>
      </c>
      <c r="D1909" s="1">
        <f t="shared" si="29"/>
        <v>13</v>
      </c>
      <c r="E1909" t="s">
        <v>1354</v>
      </c>
      <c r="F1909" s="31" t="s">
        <v>4855</v>
      </c>
      <c r="G1909" t="s">
        <v>4856</v>
      </c>
      <c r="H1909" t="s">
        <v>6162</v>
      </c>
      <c r="I1909" t="s">
        <v>6163</v>
      </c>
    </row>
    <row r="1910" spans="1:9" hidden="1">
      <c r="A1910" t="s">
        <v>6160</v>
      </c>
      <c r="B1910" t="s">
        <v>6178</v>
      </c>
      <c r="C1910" s="31" t="s">
        <v>1879</v>
      </c>
      <c r="D1910" s="1">
        <f t="shared" si="29"/>
        <v>13</v>
      </c>
      <c r="E1910" t="s">
        <v>1354</v>
      </c>
      <c r="F1910" s="31" t="s">
        <v>6179</v>
      </c>
      <c r="G1910" t="s">
        <v>6180</v>
      </c>
      <c r="H1910" t="s">
        <v>6162</v>
      </c>
      <c r="I1910" t="s">
        <v>6163</v>
      </c>
    </row>
    <row r="1911" spans="1:9" hidden="1">
      <c r="A1911" t="s">
        <v>6160</v>
      </c>
      <c r="B1911" t="s">
        <v>6166</v>
      </c>
      <c r="C1911" s="31" t="s">
        <v>6181</v>
      </c>
      <c r="D1911" s="1">
        <f t="shared" si="29"/>
        <v>13</v>
      </c>
      <c r="E1911" t="s">
        <v>6182</v>
      </c>
      <c r="F1911" s="31" t="s">
        <v>4023</v>
      </c>
      <c r="G1911" t="s">
        <v>4024</v>
      </c>
      <c r="H1911" t="s">
        <v>6162</v>
      </c>
      <c r="I1911" t="s">
        <v>6163</v>
      </c>
    </row>
    <row r="1912" spans="1:9" hidden="1">
      <c r="A1912" t="s">
        <v>6160</v>
      </c>
      <c r="B1912" t="s">
        <v>6166</v>
      </c>
      <c r="C1912" s="31" t="s">
        <v>6181</v>
      </c>
      <c r="D1912" s="1">
        <f t="shared" si="29"/>
        <v>13</v>
      </c>
      <c r="E1912" t="s">
        <v>6182</v>
      </c>
      <c r="F1912" s="31" t="s">
        <v>3750</v>
      </c>
      <c r="G1912" t="s">
        <v>3751</v>
      </c>
      <c r="H1912" t="s">
        <v>6162</v>
      </c>
      <c r="I1912" t="s">
        <v>6163</v>
      </c>
    </row>
    <row r="1913" spans="1:9" hidden="1">
      <c r="A1913" t="s">
        <v>6160</v>
      </c>
      <c r="B1913" t="s">
        <v>6166</v>
      </c>
      <c r="C1913" s="31" t="s">
        <v>6181</v>
      </c>
      <c r="D1913" s="1">
        <f t="shared" si="29"/>
        <v>13</v>
      </c>
      <c r="E1913" t="s">
        <v>6182</v>
      </c>
      <c r="F1913" s="31" t="s">
        <v>2949</v>
      </c>
      <c r="G1913" t="s">
        <v>2950</v>
      </c>
      <c r="H1913" t="s">
        <v>6162</v>
      </c>
      <c r="I1913" t="s">
        <v>6163</v>
      </c>
    </row>
    <row r="1914" spans="1:9" hidden="1">
      <c r="A1914" t="s">
        <v>6160</v>
      </c>
      <c r="B1914" t="s">
        <v>6166</v>
      </c>
      <c r="C1914" s="31" t="s">
        <v>6181</v>
      </c>
      <c r="D1914" s="1">
        <f t="shared" si="29"/>
        <v>13</v>
      </c>
      <c r="E1914" t="s">
        <v>6182</v>
      </c>
      <c r="F1914" s="31" t="s">
        <v>4849</v>
      </c>
      <c r="G1914" t="s">
        <v>4850</v>
      </c>
      <c r="H1914" t="s">
        <v>6162</v>
      </c>
      <c r="I1914" t="s">
        <v>6163</v>
      </c>
    </row>
    <row r="1915" spans="1:9" hidden="1">
      <c r="A1915" t="s">
        <v>6160</v>
      </c>
      <c r="B1915" t="s">
        <v>6166</v>
      </c>
      <c r="C1915" s="31" t="s">
        <v>6181</v>
      </c>
      <c r="D1915" s="1">
        <f t="shared" si="29"/>
        <v>13</v>
      </c>
      <c r="E1915" t="s">
        <v>6182</v>
      </c>
      <c r="F1915" s="31" t="s">
        <v>4853</v>
      </c>
      <c r="G1915" t="s">
        <v>4854</v>
      </c>
      <c r="H1915" t="s">
        <v>6162</v>
      </c>
      <c r="I1915" t="s">
        <v>6163</v>
      </c>
    </row>
    <row r="1916" spans="1:9" hidden="1">
      <c r="A1916" t="s">
        <v>6160</v>
      </c>
      <c r="B1916" t="s">
        <v>6166</v>
      </c>
      <c r="C1916" s="31" t="s">
        <v>6181</v>
      </c>
      <c r="D1916" s="1">
        <f t="shared" si="29"/>
        <v>13</v>
      </c>
      <c r="E1916" t="s">
        <v>6182</v>
      </c>
      <c r="F1916" s="31" t="s">
        <v>4855</v>
      </c>
      <c r="G1916" t="s">
        <v>4856</v>
      </c>
      <c r="H1916" t="s">
        <v>6162</v>
      </c>
      <c r="I1916" t="s">
        <v>6163</v>
      </c>
    </row>
    <row r="1917" spans="1:9" hidden="1">
      <c r="A1917" t="s">
        <v>6160</v>
      </c>
      <c r="B1917" t="s">
        <v>6166</v>
      </c>
      <c r="C1917" s="31" t="s">
        <v>6181</v>
      </c>
      <c r="D1917" s="1">
        <f t="shared" si="29"/>
        <v>13</v>
      </c>
      <c r="E1917" t="s">
        <v>6182</v>
      </c>
      <c r="F1917" s="31" t="s">
        <v>4861</v>
      </c>
      <c r="G1917" t="s">
        <v>4862</v>
      </c>
      <c r="H1917" t="s">
        <v>6162</v>
      </c>
      <c r="I1917" t="s">
        <v>6163</v>
      </c>
    </row>
    <row r="1918" spans="1:9" hidden="1">
      <c r="A1918" t="s">
        <v>6160</v>
      </c>
      <c r="B1918" t="s">
        <v>6166</v>
      </c>
      <c r="C1918" s="31" t="s">
        <v>6181</v>
      </c>
      <c r="D1918" s="1">
        <f t="shared" si="29"/>
        <v>13</v>
      </c>
      <c r="E1918" t="s">
        <v>6182</v>
      </c>
      <c r="F1918" s="31" t="s">
        <v>6167</v>
      </c>
      <c r="G1918" t="s">
        <v>6168</v>
      </c>
      <c r="H1918" t="s">
        <v>6162</v>
      </c>
      <c r="I1918" t="s">
        <v>6163</v>
      </c>
    </row>
    <row r="1919" spans="1:9" hidden="1">
      <c r="A1919" t="s">
        <v>6160</v>
      </c>
      <c r="B1919" t="s">
        <v>6166</v>
      </c>
      <c r="C1919" s="31" t="s">
        <v>6181</v>
      </c>
      <c r="D1919" s="1">
        <f t="shared" si="29"/>
        <v>13</v>
      </c>
      <c r="E1919" t="s">
        <v>6182</v>
      </c>
      <c r="F1919" s="31" t="s">
        <v>6179</v>
      </c>
      <c r="G1919" t="s">
        <v>6180</v>
      </c>
      <c r="H1919" t="s">
        <v>6162</v>
      </c>
      <c r="I1919" t="s">
        <v>6163</v>
      </c>
    </row>
    <row r="1920" spans="1:9" hidden="1">
      <c r="A1920" t="s">
        <v>6160</v>
      </c>
      <c r="B1920" t="s">
        <v>6166</v>
      </c>
      <c r="C1920" s="31" t="s">
        <v>6181</v>
      </c>
      <c r="D1920" s="1">
        <f t="shared" si="29"/>
        <v>13</v>
      </c>
      <c r="E1920" t="s">
        <v>6182</v>
      </c>
      <c r="F1920" s="31" t="s">
        <v>4895</v>
      </c>
      <c r="G1920" t="s">
        <v>4896</v>
      </c>
      <c r="H1920" t="s">
        <v>6162</v>
      </c>
      <c r="I1920" t="s">
        <v>6163</v>
      </c>
    </row>
    <row r="1921" spans="1:9" hidden="1">
      <c r="A1921" t="s">
        <v>6160</v>
      </c>
      <c r="B1921" t="s">
        <v>6183</v>
      </c>
      <c r="C1921" s="31" t="s">
        <v>1883</v>
      </c>
      <c r="D1921" s="1">
        <f t="shared" si="29"/>
        <v>13</v>
      </c>
      <c r="E1921" t="s">
        <v>1674</v>
      </c>
      <c r="F1921" s="31" t="s">
        <v>4849</v>
      </c>
      <c r="G1921" t="s">
        <v>4850</v>
      </c>
      <c r="H1921" t="s">
        <v>6162</v>
      </c>
      <c r="I1921" t="s">
        <v>6163</v>
      </c>
    </row>
    <row r="1922" spans="1:9" hidden="1">
      <c r="A1922" t="s">
        <v>6160</v>
      </c>
      <c r="B1922" t="s">
        <v>6183</v>
      </c>
      <c r="C1922" s="31" t="s">
        <v>1883</v>
      </c>
      <c r="D1922" s="1">
        <f t="shared" si="29"/>
        <v>13</v>
      </c>
      <c r="E1922" t="s">
        <v>1674</v>
      </c>
      <c r="F1922" s="31" t="s">
        <v>4861</v>
      </c>
      <c r="G1922" t="s">
        <v>4862</v>
      </c>
      <c r="H1922" t="s">
        <v>6162</v>
      </c>
      <c r="I1922" t="s">
        <v>6163</v>
      </c>
    </row>
    <row r="1923" spans="1:9" hidden="1">
      <c r="A1923" t="s">
        <v>6160</v>
      </c>
      <c r="B1923" t="s">
        <v>6183</v>
      </c>
      <c r="C1923" s="31" t="s">
        <v>1883</v>
      </c>
      <c r="D1923" s="1">
        <f t="shared" si="29"/>
        <v>13</v>
      </c>
      <c r="E1923" t="s">
        <v>1674</v>
      </c>
      <c r="F1923" s="31" t="s">
        <v>6184</v>
      </c>
      <c r="G1923" t="s">
        <v>6185</v>
      </c>
      <c r="H1923" t="s">
        <v>6162</v>
      </c>
      <c r="I1923" t="s">
        <v>6163</v>
      </c>
    </row>
    <row r="1924" spans="1:9" hidden="1">
      <c r="A1924" t="s">
        <v>6160</v>
      </c>
      <c r="B1924" t="s">
        <v>6183</v>
      </c>
      <c r="C1924" s="31" t="s">
        <v>1883</v>
      </c>
      <c r="D1924" s="1">
        <f t="shared" ref="D1924:D1987" si="30">VALUE(LEFT(C1924,2))</f>
        <v>13</v>
      </c>
      <c r="E1924" t="s">
        <v>1674</v>
      </c>
      <c r="F1924" s="31" t="s">
        <v>4871</v>
      </c>
      <c r="G1924" t="s">
        <v>4872</v>
      </c>
      <c r="H1924" t="s">
        <v>6162</v>
      </c>
      <c r="I1924" t="s">
        <v>6163</v>
      </c>
    </row>
    <row r="1925" spans="1:9" hidden="1">
      <c r="A1925" t="s">
        <v>6160</v>
      </c>
      <c r="B1925" t="s">
        <v>6161</v>
      </c>
      <c r="C1925" s="31" t="s">
        <v>1886</v>
      </c>
      <c r="D1925" s="1">
        <f t="shared" si="30"/>
        <v>13</v>
      </c>
      <c r="E1925" t="s">
        <v>1885</v>
      </c>
      <c r="F1925" s="31" t="s">
        <v>4216</v>
      </c>
      <c r="G1925" t="s">
        <v>4217</v>
      </c>
      <c r="H1925" t="s">
        <v>6162</v>
      </c>
      <c r="I1925" t="s">
        <v>6163</v>
      </c>
    </row>
    <row r="1926" spans="1:9" hidden="1">
      <c r="A1926" t="s">
        <v>6160</v>
      </c>
      <c r="B1926" t="s">
        <v>6161</v>
      </c>
      <c r="C1926" s="31" t="s">
        <v>1886</v>
      </c>
      <c r="D1926" s="1">
        <f t="shared" si="30"/>
        <v>13</v>
      </c>
      <c r="E1926" t="s">
        <v>1885</v>
      </c>
      <c r="F1926" s="31" t="s">
        <v>4837</v>
      </c>
      <c r="G1926" t="s">
        <v>4838</v>
      </c>
      <c r="H1926" t="s">
        <v>6162</v>
      </c>
      <c r="I1926" t="s">
        <v>6163</v>
      </c>
    </row>
    <row r="1927" spans="1:9" hidden="1">
      <c r="A1927" t="s">
        <v>6160</v>
      </c>
      <c r="B1927" t="s">
        <v>6169</v>
      </c>
      <c r="C1927" s="31" t="s">
        <v>1886</v>
      </c>
      <c r="D1927" s="1">
        <f t="shared" si="30"/>
        <v>13</v>
      </c>
      <c r="E1927" t="s">
        <v>1885</v>
      </c>
      <c r="F1927" s="31" t="s">
        <v>4837</v>
      </c>
      <c r="G1927" t="s">
        <v>4838</v>
      </c>
      <c r="H1927" t="s">
        <v>6162</v>
      </c>
      <c r="I1927" t="s">
        <v>6163</v>
      </c>
    </row>
    <row r="1928" spans="1:9" hidden="1">
      <c r="A1928" t="s">
        <v>6160</v>
      </c>
      <c r="B1928" t="s">
        <v>6161</v>
      </c>
      <c r="C1928" s="31" t="s">
        <v>1886</v>
      </c>
      <c r="D1928" s="1">
        <f t="shared" si="30"/>
        <v>13</v>
      </c>
      <c r="E1928" t="s">
        <v>1885</v>
      </c>
      <c r="F1928" s="31" t="s">
        <v>4853</v>
      </c>
      <c r="G1928" t="s">
        <v>4854</v>
      </c>
      <c r="H1928" t="s">
        <v>6162</v>
      </c>
      <c r="I1928" t="s">
        <v>6163</v>
      </c>
    </row>
    <row r="1929" spans="1:9" hidden="1">
      <c r="A1929" t="s">
        <v>6160</v>
      </c>
      <c r="B1929" t="s">
        <v>6161</v>
      </c>
      <c r="C1929" s="31" t="s">
        <v>1886</v>
      </c>
      <c r="D1929" s="1">
        <f t="shared" si="30"/>
        <v>13</v>
      </c>
      <c r="E1929" t="s">
        <v>1885</v>
      </c>
      <c r="F1929" s="31" t="s">
        <v>4855</v>
      </c>
      <c r="G1929" t="s">
        <v>4856</v>
      </c>
      <c r="H1929" t="s">
        <v>6162</v>
      </c>
      <c r="I1929" t="s">
        <v>6163</v>
      </c>
    </row>
    <row r="1930" spans="1:9" hidden="1">
      <c r="A1930" t="s">
        <v>6160</v>
      </c>
      <c r="B1930" t="s">
        <v>6161</v>
      </c>
      <c r="C1930" s="31" t="s">
        <v>1886</v>
      </c>
      <c r="D1930" s="1">
        <f t="shared" si="30"/>
        <v>13</v>
      </c>
      <c r="E1930" t="s">
        <v>1885</v>
      </c>
      <c r="F1930" s="31" t="s">
        <v>4861</v>
      </c>
      <c r="G1930" t="s">
        <v>4862</v>
      </c>
      <c r="H1930" t="s">
        <v>6162</v>
      </c>
      <c r="I1930" t="s">
        <v>6163</v>
      </c>
    </row>
    <row r="1931" spans="1:9" hidden="1">
      <c r="A1931" t="s">
        <v>6160</v>
      </c>
      <c r="B1931" t="s">
        <v>6161</v>
      </c>
      <c r="C1931" s="31" t="s">
        <v>1886</v>
      </c>
      <c r="D1931" s="1">
        <f t="shared" si="30"/>
        <v>13</v>
      </c>
      <c r="E1931" t="s">
        <v>1885</v>
      </c>
      <c r="F1931" s="31" t="s">
        <v>4865</v>
      </c>
      <c r="G1931" t="s">
        <v>4866</v>
      </c>
      <c r="H1931" t="s">
        <v>6162</v>
      </c>
      <c r="I1931" t="s">
        <v>6163</v>
      </c>
    </row>
    <row r="1932" spans="1:9" hidden="1">
      <c r="A1932" t="s">
        <v>6160</v>
      </c>
      <c r="B1932" t="s">
        <v>6161</v>
      </c>
      <c r="C1932" s="31" t="s">
        <v>1886</v>
      </c>
      <c r="D1932" s="1">
        <f t="shared" si="30"/>
        <v>13</v>
      </c>
      <c r="E1932" t="s">
        <v>1885</v>
      </c>
      <c r="F1932" s="31" t="s">
        <v>4867</v>
      </c>
      <c r="G1932" t="s">
        <v>4868</v>
      </c>
      <c r="H1932" t="s">
        <v>6162</v>
      </c>
      <c r="I1932" t="s">
        <v>6163</v>
      </c>
    </row>
    <row r="1933" spans="1:9" hidden="1">
      <c r="A1933" t="s">
        <v>6160</v>
      </c>
      <c r="B1933" t="s">
        <v>6161</v>
      </c>
      <c r="C1933" s="31" t="s">
        <v>1886</v>
      </c>
      <c r="D1933" s="1">
        <f t="shared" si="30"/>
        <v>13</v>
      </c>
      <c r="E1933" t="s">
        <v>1885</v>
      </c>
      <c r="F1933" s="31" t="s">
        <v>4869</v>
      </c>
      <c r="G1933" t="s">
        <v>4870</v>
      </c>
      <c r="H1933" t="s">
        <v>6162</v>
      </c>
      <c r="I1933" t="s">
        <v>6163</v>
      </c>
    </row>
    <row r="1934" spans="1:9" hidden="1">
      <c r="A1934" t="s">
        <v>6160</v>
      </c>
      <c r="B1934" t="s">
        <v>6161</v>
      </c>
      <c r="C1934" s="31" t="s">
        <v>1886</v>
      </c>
      <c r="D1934" s="1">
        <f t="shared" si="30"/>
        <v>13</v>
      </c>
      <c r="E1934" t="s">
        <v>1885</v>
      </c>
      <c r="F1934" s="31" t="s">
        <v>4871</v>
      </c>
      <c r="G1934" t="s">
        <v>4872</v>
      </c>
      <c r="H1934" t="s">
        <v>6162</v>
      </c>
      <c r="I1934" t="s">
        <v>6163</v>
      </c>
    </row>
    <row r="1935" spans="1:9" hidden="1">
      <c r="A1935" t="s">
        <v>6160</v>
      </c>
      <c r="B1935" t="s">
        <v>6178</v>
      </c>
      <c r="C1935" s="31" t="s">
        <v>1887</v>
      </c>
      <c r="D1935" s="1">
        <f t="shared" si="30"/>
        <v>13</v>
      </c>
      <c r="E1935" t="s">
        <v>1644</v>
      </c>
      <c r="F1935" s="31" t="s">
        <v>6063</v>
      </c>
      <c r="G1935" t="s">
        <v>6064</v>
      </c>
      <c r="H1935" t="s">
        <v>6162</v>
      </c>
      <c r="I1935" t="s">
        <v>6163</v>
      </c>
    </row>
    <row r="1936" spans="1:9" hidden="1">
      <c r="A1936" t="s">
        <v>6160</v>
      </c>
      <c r="B1936" t="s">
        <v>6161</v>
      </c>
      <c r="C1936" s="31" t="s">
        <v>1887</v>
      </c>
      <c r="D1936" s="1">
        <f t="shared" si="30"/>
        <v>13</v>
      </c>
      <c r="E1936" t="s">
        <v>1644</v>
      </c>
      <c r="F1936" s="31" t="s">
        <v>6063</v>
      </c>
      <c r="G1936" t="s">
        <v>6064</v>
      </c>
      <c r="H1936" t="s">
        <v>6162</v>
      </c>
      <c r="I1936" t="s">
        <v>6163</v>
      </c>
    </row>
    <row r="1937" spans="1:9" hidden="1">
      <c r="A1937" t="s">
        <v>6160</v>
      </c>
      <c r="B1937" t="s">
        <v>6178</v>
      </c>
      <c r="C1937" s="31" t="s">
        <v>1887</v>
      </c>
      <c r="D1937" s="1">
        <f t="shared" si="30"/>
        <v>13</v>
      </c>
      <c r="E1937" t="s">
        <v>1644</v>
      </c>
      <c r="F1937" s="31" t="s">
        <v>4861</v>
      </c>
      <c r="G1937" t="s">
        <v>4862</v>
      </c>
      <c r="H1937" t="s">
        <v>6162</v>
      </c>
      <c r="I1937" t="s">
        <v>6163</v>
      </c>
    </row>
    <row r="1938" spans="1:9" hidden="1">
      <c r="A1938" t="s">
        <v>6160</v>
      </c>
      <c r="B1938" t="s">
        <v>6178</v>
      </c>
      <c r="C1938" s="31" t="s">
        <v>1887</v>
      </c>
      <c r="D1938" s="1">
        <f t="shared" si="30"/>
        <v>13</v>
      </c>
      <c r="E1938" t="s">
        <v>1644</v>
      </c>
      <c r="F1938" s="31" t="s">
        <v>4863</v>
      </c>
      <c r="G1938" t="s">
        <v>4864</v>
      </c>
      <c r="H1938" t="s">
        <v>6162</v>
      </c>
      <c r="I1938" t="s">
        <v>6163</v>
      </c>
    </row>
    <row r="1939" spans="1:9" hidden="1">
      <c r="A1939" t="s">
        <v>6160</v>
      </c>
      <c r="B1939" t="s">
        <v>6169</v>
      </c>
      <c r="C1939" s="31" t="s">
        <v>1888</v>
      </c>
      <c r="D1939" s="1">
        <f t="shared" si="30"/>
        <v>13</v>
      </c>
      <c r="E1939" t="s">
        <v>1628</v>
      </c>
      <c r="F1939" s="31" t="s">
        <v>6186</v>
      </c>
      <c r="G1939" t="s">
        <v>6187</v>
      </c>
      <c r="H1939" t="s">
        <v>6162</v>
      </c>
      <c r="I1939" t="s">
        <v>6163</v>
      </c>
    </row>
    <row r="1940" spans="1:9" hidden="1">
      <c r="A1940" t="s">
        <v>6160</v>
      </c>
      <c r="B1940" t="s">
        <v>6169</v>
      </c>
      <c r="C1940" s="31" t="s">
        <v>1888</v>
      </c>
      <c r="D1940" s="1">
        <f t="shared" si="30"/>
        <v>13</v>
      </c>
      <c r="E1940" t="s">
        <v>1628</v>
      </c>
      <c r="F1940" s="31" t="s">
        <v>4871</v>
      </c>
      <c r="G1940" t="s">
        <v>4872</v>
      </c>
      <c r="H1940" t="s">
        <v>6162</v>
      </c>
      <c r="I1940" t="s">
        <v>6163</v>
      </c>
    </row>
    <row r="1941" spans="1:9" hidden="1">
      <c r="A1941" t="s">
        <v>6160</v>
      </c>
      <c r="B1941" t="s">
        <v>6169</v>
      </c>
      <c r="C1941" s="31" t="s">
        <v>1888</v>
      </c>
      <c r="D1941" s="1">
        <f t="shared" si="30"/>
        <v>13</v>
      </c>
      <c r="E1941" t="s">
        <v>1628</v>
      </c>
      <c r="F1941" s="31" t="s">
        <v>4885</v>
      </c>
      <c r="G1941" t="s">
        <v>4886</v>
      </c>
      <c r="H1941" t="s">
        <v>6162</v>
      </c>
      <c r="I1941" t="s">
        <v>6163</v>
      </c>
    </row>
    <row r="1942" spans="1:9" hidden="1">
      <c r="A1942" t="s">
        <v>6160</v>
      </c>
      <c r="B1942" t="s">
        <v>6169</v>
      </c>
      <c r="C1942" s="31" t="s">
        <v>1888</v>
      </c>
      <c r="D1942" s="1">
        <f t="shared" si="30"/>
        <v>13</v>
      </c>
      <c r="E1942" t="s">
        <v>1628</v>
      </c>
      <c r="F1942" s="31" t="s">
        <v>4895</v>
      </c>
      <c r="G1942" t="s">
        <v>4896</v>
      </c>
      <c r="H1942" t="s">
        <v>6162</v>
      </c>
      <c r="I1942" t="s">
        <v>6163</v>
      </c>
    </row>
    <row r="1943" spans="1:9" hidden="1">
      <c r="A1943" t="s">
        <v>6160</v>
      </c>
      <c r="B1943" t="s">
        <v>6161</v>
      </c>
      <c r="C1943" s="31" t="s">
        <v>1891</v>
      </c>
      <c r="D1943" s="1">
        <f t="shared" si="30"/>
        <v>13</v>
      </c>
      <c r="E1943" t="s">
        <v>1890</v>
      </c>
      <c r="F1943" s="31" t="s">
        <v>4216</v>
      </c>
      <c r="G1943" t="s">
        <v>4217</v>
      </c>
      <c r="H1943" t="s">
        <v>6162</v>
      </c>
      <c r="I1943" t="s">
        <v>6163</v>
      </c>
    </row>
    <row r="1944" spans="1:9" hidden="1">
      <c r="A1944" t="s">
        <v>6160</v>
      </c>
      <c r="B1944" t="s">
        <v>6161</v>
      </c>
      <c r="C1944" s="31" t="s">
        <v>1891</v>
      </c>
      <c r="D1944" s="1">
        <f t="shared" si="30"/>
        <v>13</v>
      </c>
      <c r="E1944" t="s">
        <v>1890</v>
      </c>
      <c r="F1944" s="31" t="s">
        <v>6186</v>
      </c>
      <c r="G1944" t="s">
        <v>6187</v>
      </c>
      <c r="H1944" t="s">
        <v>6162</v>
      </c>
      <c r="I1944" t="s">
        <v>6163</v>
      </c>
    </row>
    <row r="1945" spans="1:9" hidden="1">
      <c r="A1945" t="s">
        <v>6160</v>
      </c>
      <c r="B1945" t="s">
        <v>6161</v>
      </c>
      <c r="C1945" s="31" t="s">
        <v>1891</v>
      </c>
      <c r="D1945" s="1">
        <f t="shared" si="30"/>
        <v>13</v>
      </c>
      <c r="E1945" t="s">
        <v>1890</v>
      </c>
      <c r="F1945" s="31" t="s">
        <v>4849</v>
      </c>
      <c r="G1945" t="s">
        <v>4850</v>
      </c>
      <c r="H1945" t="s">
        <v>6162</v>
      </c>
      <c r="I1945" t="s">
        <v>6163</v>
      </c>
    </row>
    <row r="1946" spans="1:9" hidden="1">
      <c r="A1946" t="s">
        <v>6160</v>
      </c>
      <c r="B1946" t="s">
        <v>6161</v>
      </c>
      <c r="C1946" s="31" t="s">
        <v>1891</v>
      </c>
      <c r="D1946" s="1">
        <f t="shared" si="30"/>
        <v>13</v>
      </c>
      <c r="E1946" t="s">
        <v>1890</v>
      </c>
      <c r="F1946" s="31" t="s">
        <v>4853</v>
      </c>
      <c r="G1946" t="s">
        <v>4854</v>
      </c>
      <c r="H1946" t="s">
        <v>6162</v>
      </c>
      <c r="I1946" t="s">
        <v>6163</v>
      </c>
    </row>
    <row r="1947" spans="1:9" hidden="1">
      <c r="A1947" t="s">
        <v>6160</v>
      </c>
      <c r="B1947" t="s">
        <v>6161</v>
      </c>
      <c r="C1947" s="31" t="s">
        <v>1891</v>
      </c>
      <c r="D1947" s="1">
        <f t="shared" si="30"/>
        <v>13</v>
      </c>
      <c r="E1947" t="s">
        <v>1890</v>
      </c>
      <c r="F1947" s="31" t="s">
        <v>4855</v>
      </c>
      <c r="G1947" t="s">
        <v>4856</v>
      </c>
      <c r="H1947" t="s">
        <v>6162</v>
      </c>
      <c r="I1947" t="s">
        <v>6163</v>
      </c>
    </row>
    <row r="1948" spans="1:9" hidden="1">
      <c r="A1948" t="s">
        <v>6160</v>
      </c>
      <c r="B1948" t="s">
        <v>6161</v>
      </c>
      <c r="C1948" s="31" t="s">
        <v>1891</v>
      </c>
      <c r="D1948" s="1">
        <f t="shared" si="30"/>
        <v>13</v>
      </c>
      <c r="E1948" t="s">
        <v>1890</v>
      </c>
      <c r="F1948" s="31" t="s">
        <v>5167</v>
      </c>
      <c r="G1948" t="s">
        <v>5168</v>
      </c>
      <c r="H1948" t="s">
        <v>6162</v>
      </c>
      <c r="I1948" t="s">
        <v>6163</v>
      </c>
    </row>
    <row r="1949" spans="1:9" hidden="1">
      <c r="A1949" t="s">
        <v>6160</v>
      </c>
      <c r="B1949" t="s">
        <v>6161</v>
      </c>
      <c r="C1949" s="31" t="s">
        <v>1891</v>
      </c>
      <c r="D1949" s="1">
        <f t="shared" si="30"/>
        <v>13</v>
      </c>
      <c r="E1949" t="s">
        <v>1890</v>
      </c>
      <c r="F1949" s="31" t="s">
        <v>4861</v>
      </c>
      <c r="G1949" t="s">
        <v>4862</v>
      </c>
      <c r="H1949" t="s">
        <v>6162</v>
      </c>
      <c r="I1949" t="s">
        <v>6163</v>
      </c>
    </row>
    <row r="1950" spans="1:9" hidden="1">
      <c r="A1950" t="s">
        <v>6160</v>
      </c>
      <c r="B1950" t="s">
        <v>6161</v>
      </c>
      <c r="C1950" s="31" t="s">
        <v>1891</v>
      </c>
      <c r="D1950" s="1">
        <f t="shared" si="30"/>
        <v>13</v>
      </c>
      <c r="E1950" t="s">
        <v>1890</v>
      </c>
      <c r="F1950" s="31" t="s">
        <v>4865</v>
      </c>
      <c r="G1950" t="s">
        <v>4866</v>
      </c>
      <c r="H1950" t="s">
        <v>6162</v>
      </c>
      <c r="I1950" t="s">
        <v>6163</v>
      </c>
    </row>
    <row r="1951" spans="1:9" hidden="1">
      <c r="A1951" t="s">
        <v>6160</v>
      </c>
      <c r="B1951" t="s">
        <v>6161</v>
      </c>
      <c r="C1951" s="31" t="s">
        <v>1891</v>
      </c>
      <c r="D1951" s="1">
        <f t="shared" si="30"/>
        <v>13</v>
      </c>
      <c r="E1951" t="s">
        <v>1890</v>
      </c>
      <c r="F1951" s="31" t="s">
        <v>4867</v>
      </c>
      <c r="G1951" t="s">
        <v>4868</v>
      </c>
      <c r="H1951" t="s">
        <v>6162</v>
      </c>
      <c r="I1951" t="s">
        <v>6163</v>
      </c>
    </row>
    <row r="1952" spans="1:9" hidden="1">
      <c r="A1952" t="s">
        <v>6160</v>
      </c>
      <c r="B1952" t="s">
        <v>6161</v>
      </c>
      <c r="C1952" s="31" t="s">
        <v>1891</v>
      </c>
      <c r="D1952" s="1">
        <f t="shared" si="30"/>
        <v>13</v>
      </c>
      <c r="E1952" t="s">
        <v>1890</v>
      </c>
      <c r="F1952" s="31" t="s">
        <v>4869</v>
      </c>
      <c r="G1952" t="s">
        <v>4870</v>
      </c>
      <c r="H1952" t="s">
        <v>6162</v>
      </c>
      <c r="I1952" t="s">
        <v>6163</v>
      </c>
    </row>
    <row r="1953" spans="1:9" hidden="1">
      <c r="A1953" t="s">
        <v>6160</v>
      </c>
      <c r="B1953" t="s">
        <v>6161</v>
      </c>
      <c r="C1953" s="31" t="s">
        <v>1891</v>
      </c>
      <c r="D1953" s="1">
        <f t="shared" si="30"/>
        <v>13</v>
      </c>
      <c r="E1953" t="s">
        <v>1890</v>
      </c>
      <c r="F1953" s="31" t="s">
        <v>4871</v>
      </c>
      <c r="G1953" t="s">
        <v>4872</v>
      </c>
      <c r="H1953" t="s">
        <v>6162</v>
      </c>
      <c r="I1953" t="s">
        <v>6163</v>
      </c>
    </row>
    <row r="1954" spans="1:9" hidden="1">
      <c r="A1954" t="s">
        <v>6160</v>
      </c>
      <c r="B1954" t="s">
        <v>6161</v>
      </c>
      <c r="C1954" s="31" t="s">
        <v>1891</v>
      </c>
      <c r="D1954" s="1">
        <f t="shared" si="30"/>
        <v>13</v>
      </c>
      <c r="E1954" t="s">
        <v>1890</v>
      </c>
      <c r="F1954" s="31" t="s">
        <v>4885</v>
      </c>
      <c r="G1954" t="s">
        <v>4886</v>
      </c>
      <c r="H1954" t="s">
        <v>6162</v>
      </c>
      <c r="I1954" t="s">
        <v>6163</v>
      </c>
    </row>
    <row r="1955" spans="1:9" hidden="1">
      <c r="A1955" t="s">
        <v>6160</v>
      </c>
      <c r="B1955" t="s">
        <v>6183</v>
      </c>
      <c r="C1955" s="31" t="s">
        <v>1892</v>
      </c>
      <c r="D1955" s="1">
        <f t="shared" si="30"/>
        <v>13</v>
      </c>
      <c r="E1955" t="s">
        <v>1622</v>
      </c>
      <c r="F1955" s="31" t="s">
        <v>5911</v>
      </c>
      <c r="G1955" t="s">
        <v>5912</v>
      </c>
      <c r="H1955" t="s">
        <v>6162</v>
      </c>
      <c r="I1955" t="s">
        <v>6163</v>
      </c>
    </row>
    <row r="1956" spans="1:9" hidden="1">
      <c r="A1956" t="s">
        <v>6160</v>
      </c>
      <c r="B1956" t="s">
        <v>6183</v>
      </c>
      <c r="C1956" s="31" t="s">
        <v>1892</v>
      </c>
      <c r="D1956" s="1">
        <f t="shared" si="30"/>
        <v>13</v>
      </c>
      <c r="E1956" t="s">
        <v>1622</v>
      </c>
      <c r="F1956" s="31" t="s">
        <v>5925</v>
      </c>
      <c r="G1956" t="s">
        <v>5926</v>
      </c>
      <c r="H1956" t="s">
        <v>6162</v>
      </c>
      <c r="I1956" t="s">
        <v>6163</v>
      </c>
    </row>
    <row r="1957" spans="1:9" hidden="1">
      <c r="A1957" t="s">
        <v>6160</v>
      </c>
      <c r="B1957" t="s">
        <v>6183</v>
      </c>
      <c r="C1957" s="31" t="s">
        <v>1892</v>
      </c>
      <c r="D1957" s="1">
        <f t="shared" si="30"/>
        <v>13</v>
      </c>
      <c r="E1957" t="s">
        <v>1622</v>
      </c>
      <c r="F1957" s="31" t="s">
        <v>4849</v>
      </c>
      <c r="G1957" t="s">
        <v>4850</v>
      </c>
      <c r="H1957" t="s">
        <v>6162</v>
      </c>
      <c r="I1957" t="s">
        <v>6163</v>
      </c>
    </row>
    <row r="1958" spans="1:9" hidden="1">
      <c r="A1958" t="s">
        <v>6160</v>
      </c>
      <c r="B1958" t="s">
        <v>6183</v>
      </c>
      <c r="C1958" s="31" t="s">
        <v>1892</v>
      </c>
      <c r="D1958" s="1">
        <f t="shared" si="30"/>
        <v>13</v>
      </c>
      <c r="E1958" t="s">
        <v>1622</v>
      </c>
      <c r="F1958" s="31" t="s">
        <v>4851</v>
      </c>
      <c r="G1958" t="s">
        <v>4852</v>
      </c>
      <c r="H1958" t="s">
        <v>6162</v>
      </c>
      <c r="I1958" t="s">
        <v>6163</v>
      </c>
    </row>
    <row r="1959" spans="1:9" hidden="1">
      <c r="A1959" t="s">
        <v>6160</v>
      </c>
      <c r="B1959" t="s">
        <v>6183</v>
      </c>
      <c r="C1959" s="31" t="s">
        <v>1892</v>
      </c>
      <c r="D1959" s="1">
        <f t="shared" si="30"/>
        <v>13</v>
      </c>
      <c r="E1959" t="s">
        <v>1622</v>
      </c>
      <c r="F1959" s="31" t="s">
        <v>6179</v>
      </c>
      <c r="G1959" t="s">
        <v>6180</v>
      </c>
      <c r="H1959" t="s">
        <v>6162</v>
      </c>
      <c r="I1959" t="s">
        <v>6163</v>
      </c>
    </row>
    <row r="1960" spans="1:9" hidden="1">
      <c r="A1960" t="s">
        <v>6160</v>
      </c>
      <c r="B1960" t="s">
        <v>6183</v>
      </c>
      <c r="C1960" s="31" t="s">
        <v>1893</v>
      </c>
      <c r="D1960" s="1">
        <f t="shared" si="30"/>
        <v>13</v>
      </c>
      <c r="E1960" t="s">
        <v>1614</v>
      </c>
      <c r="F1960" s="31" t="s">
        <v>6188</v>
      </c>
      <c r="G1960" t="s">
        <v>6189</v>
      </c>
      <c r="H1960" t="s">
        <v>6162</v>
      </c>
      <c r="I1960" t="s">
        <v>6163</v>
      </c>
    </row>
    <row r="1961" spans="1:9" hidden="1">
      <c r="A1961" t="s">
        <v>6160</v>
      </c>
      <c r="B1961" t="s">
        <v>6183</v>
      </c>
      <c r="C1961" s="31" t="s">
        <v>1893</v>
      </c>
      <c r="D1961" s="1">
        <f t="shared" si="30"/>
        <v>13</v>
      </c>
      <c r="E1961" t="s">
        <v>1614</v>
      </c>
      <c r="F1961" s="31" t="s">
        <v>4863</v>
      </c>
      <c r="G1961" t="s">
        <v>4864</v>
      </c>
      <c r="H1961" t="s">
        <v>6162</v>
      </c>
      <c r="I1961" t="s">
        <v>6163</v>
      </c>
    </row>
    <row r="1962" spans="1:9" hidden="1">
      <c r="A1962" t="s">
        <v>6160</v>
      </c>
      <c r="B1962" t="s">
        <v>6183</v>
      </c>
      <c r="C1962" s="31" t="s">
        <v>1893</v>
      </c>
      <c r="D1962" s="1">
        <f t="shared" si="30"/>
        <v>13</v>
      </c>
      <c r="E1962" t="s">
        <v>1614</v>
      </c>
      <c r="F1962" s="31" t="s">
        <v>6184</v>
      </c>
      <c r="G1962" t="s">
        <v>6185</v>
      </c>
      <c r="H1962" t="s">
        <v>6162</v>
      </c>
      <c r="I1962" t="s">
        <v>6163</v>
      </c>
    </row>
    <row r="1963" spans="1:9" hidden="1">
      <c r="A1963" t="s">
        <v>6160</v>
      </c>
      <c r="B1963" t="s">
        <v>6183</v>
      </c>
      <c r="C1963" s="31" t="s">
        <v>1894</v>
      </c>
      <c r="D1963" s="1">
        <f t="shared" si="30"/>
        <v>13</v>
      </c>
      <c r="E1963" t="s">
        <v>1336</v>
      </c>
      <c r="F1963" s="31" t="s">
        <v>4861</v>
      </c>
      <c r="G1963" t="s">
        <v>4862</v>
      </c>
      <c r="H1963" t="s">
        <v>6162</v>
      </c>
      <c r="I1963" t="s">
        <v>6163</v>
      </c>
    </row>
    <row r="1964" spans="1:9" hidden="1">
      <c r="A1964" t="s">
        <v>6160</v>
      </c>
      <c r="B1964" t="s">
        <v>6183</v>
      </c>
      <c r="C1964" s="31" t="s">
        <v>1894</v>
      </c>
      <c r="D1964" s="1">
        <f t="shared" si="30"/>
        <v>13</v>
      </c>
      <c r="E1964" t="s">
        <v>1336</v>
      </c>
      <c r="F1964" s="31" t="s">
        <v>6184</v>
      </c>
      <c r="G1964" t="s">
        <v>6185</v>
      </c>
      <c r="H1964" t="s">
        <v>6162</v>
      </c>
      <c r="I1964" t="s">
        <v>6163</v>
      </c>
    </row>
    <row r="1965" spans="1:9" hidden="1">
      <c r="A1965" t="s">
        <v>6160</v>
      </c>
      <c r="B1965" t="s">
        <v>6161</v>
      </c>
      <c r="C1965" s="31" t="s">
        <v>1896</v>
      </c>
      <c r="D1965" s="1">
        <f t="shared" si="30"/>
        <v>13</v>
      </c>
      <c r="E1965" t="s">
        <v>1718</v>
      </c>
      <c r="F1965" s="31" t="s">
        <v>4849</v>
      </c>
      <c r="G1965" t="s">
        <v>4850</v>
      </c>
      <c r="H1965" t="s">
        <v>6162</v>
      </c>
      <c r="I1965" t="s">
        <v>6163</v>
      </c>
    </row>
    <row r="1966" spans="1:9" hidden="1">
      <c r="A1966" t="s">
        <v>6160</v>
      </c>
      <c r="B1966" t="s">
        <v>6161</v>
      </c>
      <c r="C1966" s="31" t="s">
        <v>1896</v>
      </c>
      <c r="D1966" s="1">
        <f t="shared" si="30"/>
        <v>13</v>
      </c>
      <c r="E1966" t="s">
        <v>1718</v>
      </c>
      <c r="F1966" s="31" t="s">
        <v>6190</v>
      </c>
      <c r="G1966" t="s">
        <v>6191</v>
      </c>
      <c r="H1966" t="s">
        <v>6162</v>
      </c>
      <c r="I1966" t="s">
        <v>6163</v>
      </c>
    </row>
    <row r="1967" spans="1:9" hidden="1">
      <c r="A1967" t="s">
        <v>6160</v>
      </c>
      <c r="B1967" t="s">
        <v>6161</v>
      </c>
      <c r="C1967" s="31" t="s">
        <v>1896</v>
      </c>
      <c r="D1967" s="1">
        <f t="shared" si="30"/>
        <v>13</v>
      </c>
      <c r="E1967" t="s">
        <v>1718</v>
      </c>
      <c r="F1967" s="31" t="s">
        <v>6179</v>
      </c>
      <c r="G1967" t="s">
        <v>6180</v>
      </c>
      <c r="H1967" t="s">
        <v>6162</v>
      </c>
      <c r="I1967" t="s">
        <v>6163</v>
      </c>
    </row>
    <row r="1968" spans="1:9" hidden="1">
      <c r="A1968" t="s">
        <v>6160</v>
      </c>
      <c r="B1968" t="s">
        <v>6161</v>
      </c>
      <c r="C1968" s="31" t="s">
        <v>1899</v>
      </c>
      <c r="D1968" s="1">
        <f t="shared" si="30"/>
        <v>13</v>
      </c>
      <c r="E1968" t="s">
        <v>1898</v>
      </c>
      <c r="F1968" s="31" t="s">
        <v>4216</v>
      </c>
      <c r="G1968" t="s">
        <v>4217</v>
      </c>
      <c r="H1968" t="s">
        <v>6162</v>
      </c>
      <c r="I1968" t="s">
        <v>6163</v>
      </c>
    </row>
    <row r="1969" spans="1:9" hidden="1">
      <c r="A1969" t="s">
        <v>6160</v>
      </c>
      <c r="B1969" t="s">
        <v>6161</v>
      </c>
      <c r="C1969" s="31" t="s">
        <v>1899</v>
      </c>
      <c r="D1969" s="1">
        <f t="shared" si="30"/>
        <v>13</v>
      </c>
      <c r="E1969" t="s">
        <v>1898</v>
      </c>
      <c r="F1969" s="31" t="s">
        <v>6192</v>
      </c>
      <c r="G1969" t="s">
        <v>6193</v>
      </c>
      <c r="H1969" t="s">
        <v>6162</v>
      </c>
      <c r="I1969" t="s">
        <v>6163</v>
      </c>
    </row>
    <row r="1970" spans="1:9" hidden="1">
      <c r="A1970" t="s">
        <v>6160</v>
      </c>
      <c r="B1970" t="s">
        <v>6161</v>
      </c>
      <c r="C1970" s="31" t="s">
        <v>1899</v>
      </c>
      <c r="D1970" s="1">
        <f t="shared" si="30"/>
        <v>13</v>
      </c>
      <c r="E1970" t="s">
        <v>1898</v>
      </c>
      <c r="F1970" s="31" t="s">
        <v>4286</v>
      </c>
      <c r="G1970" t="s">
        <v>4287</v>
      </c>
      <c r="H1970" t="s">
        <v>6162</v>
      </c>
      <c r="I1970" t="s">
        <v>6163</v>
      </c>
    </row>
    <row r="1971" spans="1:9" hidden="1">
      <c r="A1971" t="s">
        <v>6160</v>
      </c>
      <c r="B1971" t="s">
        <v>6161</v>
      </c>
      <c r="C1971" s="31" t="s">
        <v>1899</v>
      </c>
      <c r="D1971" s="1">
        <f t="shared" si="30"/>
        <v>13</v>
      </c>
      <c r="E1971" t="s">
        <v>1898</v>
      </c>
      <c r="F1971" s="31" t="s">
        <v>4861</v>
      </c>
      <c r="G1971" t="s">
        <v>4862</v>
      </c>
      <c r="H1971" t="s">
        <v>6162</v>
      </c>
      <c r="I1971" t="s">
        <v>6163</v>
      </c>
    </row>
    <row r="1972" spans="1:9" hidden="1">
      <c r="A1972" t="s">
        <v>6160</v>
      </c>
      <c r="B1972" t="s">
        <v>6169</v>
      </c>
      <c r="C1972" s="31" t="s">
        <v>1925</v>
      </c>
      <c r="D1972" s="1">
        <f t="shared" si="30"/>
        <v>15</v>
      </c>
      <c r="E1972" t="s">
        <v>1660</v>
      </c>
      <c r="F1972" s="31" t="s">
        <v>3052</v>
      </c>
      <c r="G1972" t="s">
        <v>3053</v>
      </c>
      <c r="H1972" t="s">
        <v>6162</v>
      </c>
      <c r="I1972" t="s">
        <v>6163</v>
      </c>
    </row>
    <row r="1973" spans="1:9" hidden="1">
      <c r="A1973" t="s">
        <v>6160</v>
      </c>
      <c r="B1973" t="s">
        <v>6169</v>
      </c>
      <c r="C1973" s="31" t="s">
        <v>1925</v>
      </c>
      <c r="D1973" s="1">
        <f t="shared" si="30"/>
        <v>15</v>
      </c>
      <c r="E1973" t="s">
        <v>1660</v>
      </c>
      <c r="F1973" s="31" t="s">
        <v>3056</v>
      </c>
      <c r="G1973" t="s">
        <v>3057</v>
      </c>
      <c r="H1973" t="s">
        <v>6162</v>
      </c>
      <c r="I1973" t="s">
        <v>6163</v>
      </c>
    </row>
    <row r="1974" spans="1:9" hidden="1">
      <c r="A1974" t="s">
        <v>6160</v>
      </c>
      <c r="B1974" t="s">
        <v>6169</v>
      </c>
      <c r="C1974" s="31" t="s">
        <v>1925</v>
      </c>
      <c r="D1974" s="1">
        <f t="shared" si="30"/>
        <v>15</v>
      </c>
      <c r="E1974" t="s">
        <v>1660</v>
      </c>
      <c r="F1974" s="31" t="s">
        <v>4220</v>
      </c>
      <c r="G1974" t="s">
        <v>4221</v>
      </c>
      <c r="H1974" t="s">
        <v>6162</v>
      </c>
      <c r="I1974" t="s">
        <v>6163</v>
      </c>
    </row>
    <row r="1975" spans="1:9" hidden="1">
      <c r="A1975" t="s">
        <v>6160</v>
      </c>
      <c r="B1975" t="s">
        <v>6169</v>
      </c>
      <c r="C1975" s="31" t="s">
        <v>1925</v>
      </c>
      <c r="D1975" s="1">
        <f t="shared" si="30"/>
        <v>15</v>
      </c>
      <c r="E1975" t="s">
        <v>1660</v>
      </c>
      <c r="F1975" s="31" t="s">
        <v>4222</v>
      </c>
      <c r="G1975" t="s">
        <v>4223</v>
      </c>
      <c r="H1975" t="s">
        <v>6162</v>
      </c>
      <c r="I1975" t="s">
        <v>6163</v>
      </c>
    </row>
    <row r="1976" spans="1:9" hidden="1">
      <c r="A1976" t="s">
        <v>6160</v>
      </c>
      <c r="B1976" t="s">
        <v>6169</v>
      </c>
      <c r="C1976" s="31" t="s">
        <v>1925</v>
      </c>
      <c r="D1976" s="1">
        <f t="shared" si="30"/>
        <v>15</v>
      </c>
      <c r="E1976" t="s">
        <v>1660</v>
      </c>
      <c r="F1976" s="31" t="s">
        <v>4224</v>
      </c>
      <c r="G1976" t="s">
        <v>4225</v>
      </c>
      <c r="H1976" t="s">
        <v>6162</v>
      </c>
      <c r="I1976" t="s">
        <v>6163</v>
      </c>
    </row>
    <row r="1977" spans="1:9" hidden="1">
      <c r="A1977" t="s">
        <v>6160</v>
      </c>
      <c r="B1977" t="s">
        <v>6169</v>
      </c>
      <c r="C1977" s="31" t="s">
        <v>1925</v>
      </c>
      <c r="D1977" s="1">
        <f t="shared" si="30"/>
        <v>15</v>
      </c>
      <c r="E1977" t="s">
        <v>1660</v>
      </c>
      <c r="F1977" s="31" t="s">
        <v>4899</v>
      </c>
      <c r="G1977" t="s">
        <v>4900</v>
      </c>
      <c r="H1977" t="s">
        <v>6162</v>
      </c>
      <c r="I1977" t="s">
        <v>6163</v>
      </c>
    </row>
    <row r="1978" spans="1:9" hidden="1">
      <c r="A1978" t="s">
        <v>6160</v>
      </c>
      <c r="B1978" t="s">
        <v>6169</v>
      </c>
      <c r="C1978" s="31" t="s">
        <v>1925</v>
      </c>
      <c r="D1978" s="1">
        <f t="shared" si="30"/>
        <v>15</v>
      </c>
      <c r="E1978" t="s">
        <v>1660</v>
      </c>
      <c r="F1978" s="31" t="s">
        <v>4226</v>
      </c>
      <c r="G1978" t="s">
        <v>4227</v>
      </c>
      <c r="H1978" t="s">
        <v>6162</v>
      </c>
      <c r="I1978" t="s">
        <v>6163</v>
      </c>
    </row>
    <row r="1979" spans="1:9" hidden="1">
      <c r="A1979" t="s">
        <v>6160</v>
      </c>
      <c r="B1979" t="s">
        <v>6169</v>
      </c>
      <c r="C1979" s="31" t="s">
        <v>1925</v>
      </c>
      <c r="D1979" s="1">
        <f t="shared" si="30"/>
        <v>15</v>
      </c>
      <c r="E1979" t="s">
        <v>1660</v>
      </c>
      <c r="F1979" s="31" t="s">
        <v>6186</v>
      </c>
      <c r="G1979" t="s">
        <v>6187</v>
      </c>
      <c r="H1979" t="s">
        <v>6162</v>
      </c>
      <c r="I1979" t="s">
        <v>6163</v>
      </c>
    </row>
    <row r="1980" spans="1:9" hidden="1">
      <c r="A1980" t="s">
        <v>6160</v>
      </c>
      <c r="B1980" t="s">
        <v>6169</v>
      </c>
      <c r="C1980" s="31" t="s">
        <v>1925</v>
      </c>
      <c r="D1980" s="1">
        <f t="shared" si="30"/>
        <v>15</v>
      </c>
      <c r="E1980" t="s">
        <v>1660</v>
      </c>
      <c r="F1980" s="31" t="s">
        <v>4885</v>
      </c>
      <c r="G1980" t="s">
        <v>4886</v>
      </c>
      <c r="H1980" t="s">
        <v>6162</v>
      </c>
      <c r="I1980" t="s">
        <v>6163</v>
      </c>
    </row>
    <row r="1981" spans="1:9" hidden="1">
      <c r="A1981" t="s">
        <v>6160</v>
      </c>
      <c r="B1981" t="s">
        <v>6161</v>
      </c>
      <c r="C1981" s="31" t="s">
        <v>1931</v>
      </c>
      <c r="D1981" s="1">
        <f t="shared" si="30"/>
        <v>15</v>
      </c>
      <c r="E1981" t="s">
        <v>1930</v>
      </c>
      <c r="F1981" s="31" t="s">
        <v>4837</v>
      </c>
      <c r="G1981" t="s">
        <v>4838</v>
      </c>
      <c r="H1981" t="s">
        <v>6162</v>
      </c>
      <c r="I1981" t="s">
        <v>6163</v>
      </c>
    </row>
    <row r="1982" spans="1:9" hidden="1">
      <c r="A1982" t="s">
        <v>6160</v>
      </c>
      <c r="B1982" t="s">
        <v>6169</v>
      </c>
      <c r="C1982" s="31" t="s">
        <v>2073</v>
      </c>
      <c r="D1982" s="1">
        <f t="shared" si="30"/>
        <v>23</v>
      </c>
      <c r="E1982" t="s">
        <v>1188</v>
      </c>
      <c r="F1982" s="31" t="s">
        <v>6194</v>
      </c>
      <c r="G1982" t="s">
        <v>6195</v>
      </c>
      <c r="H1982" t="s">
        <v>6162</v>
      </c>
      <c r="I1982" t="s">
        <v>6163</v>
      </c>
    </row>
    <row r="1983" spans="1:9" hidden="1">
      <c r="A1983" t="s">
        <v>6160</v>
      </c>
      <c r="B1983" t="s">
        <v>6169</v>
      </c>
      <c r="C1983" s="31" t="s">
        <v>2449</v>
      </c>
      <c r="D1983" s="1">
        <f t="shared" si="30"/>
        <v>41</v>
      </c>
      <c r="E1983" t="s">
        <v>1252</v>
      </c>
      <c r="F1983" s="31" t="s">
        <v>4895</v>
      </c>
      <c r="G1983" t="s">
        <v>4896</v>
      </c>
      <c r="H1983" t="s">
        <v>6162</v>
      </c>
      <c r="I1983" t="s">
        <v>6163</v>
      </c>
    </row>
    <row r="1984" spans="1:9" hidden="1">
      <c r="A1984" t="s">
        <v>6160</v>
      </c>
      <c r="B1984" t="s">
        <v>6161</v>
      </c>
      <c r="C1984" s="31" t="s">
        <v>2450</v>
      </c>
      <c r="D1984" s="1">
        <f t="shared" si="30"/>
        <v>41</v>
      </c>
      <c r="E1984" t="s">
        <v>1500</v>
      </c>
      <c r="F1984" s="31" t="s">
        <v>4863</v>
      </c>
      <c r="G1984" t="s">
        <v>4864</v>
      </c>
      <c r="H1984" t="s">
        <v>6162</v>
      </c>
      <c r="I1984" t="s">
        <v>6163</v>
      </c>
    </row>
    <row r="1985" spans="1:9" hidden="1">
      <c r="A1985" t="s">
        <v>6160</v>
      </c>
      <c r="B1985" t="s">
        <v>6161</v>
      </c>
      <c r="C1985" s="31" t="s">
        <v>2450</v>
      </c>
      <c r="D1985" s="1">
        <f t="shared" si="30"/>
        <v>41</v>
      </c>
      <c r="E1985" t="s">
        <v>1500</v>
      </c>
      <c r="F1985" s="31" t="s">
        <v>4867</v>
      </c>
      <c r="G1985" t="s">
        <v>4868</v>
      </c>
      <c r="H1985" t="s">
        <v>6162</v>
      </c>
      <c r="I1985" t="s">
        <v>6163</v>
      </c>
    </row>
    <row r="1986" spans="1:9" hidden="1">
      <c r="A1986" t="s">
        <v>6160</v>
      </c>
      <c r="B1986" t="s">
        <v>6161</v>
      </c>
      <c r="C1986" s="31" t="s">
        <v>2450</v>
      </c>
      <c r="D1986" s="1">
        <f t="shared" si="30"/>
        <v>41</v>
      </c>
      <c r="E1986" t="s">
        <v>1500</v>
      </c>
      <c r="F1986" s="31" t="s">
        <v>6196</v>
      </c>
      <c r="G1986" t="s">
        <v>6197</v>
      </c>
      <c r="H1986" t="s">
        <v>6162</v>
      </c>
      <c r="I1986" t="s">
        <v>6163</v>
      </c>
    </row>
    <row r="1987" spans="1:9" hidden="1">
      <c r="A1987" t="s">
        <v>6160</v>
      </c>
      <c r="B1987" t="s">
        <v>6166</v>
      </c>
      <c r="C1987" s="31" t="s">
        <v>2459</v>
      </c>
      <c r="D1987" s="1">
        <f t="shared" si="30"/>
        <v>41</v>
      </c>
      <c r="E1987" t="s">
        <v>686</v>
      </c>
      <c r="F1987" s="31" t="s">
        <v>4023</v>
      </c>
      <c r="G1987" t="s">
        <v>4024</v>
      </c>
      <c r="H1987" t="s">
        <v>6162</v>
      </c>
      <c r="I1987" t="s">
        <v>6163</v>
      </c>
    </row>
    <row r="1988" spans="1:9" hidden="1">
      <c r="A1988" t="s">
        <v>6160</v>
      </c>
      <c r="B1988" t="s">
        <v>6166</v>
      </c>
      <c r="C1988" s="31" t="s">
        <v>2459</v>
      </c>
      <c r="D1988" s="1">
        <f t="shared" ref="D1988:D2051" si="31">VALUE(LEFT(C1988,2))</f>
        <v>41</v>
      </c>
      <c r="E1988" t="s">
        <v>686</v>
      </c>
      <c r="F1988" s="31" t="s">
        <v>6167</v>
      </c>
      <c r="G1988" t="s">
        <v>6168</v>
      </c>
      <c r="H1988" t="s">
        <v>6162</v>
      </c>
      <c r="I1988" t="s">
        <v>6163</v>
      </c>
    </row>
    <row r="1989" spans="1:9" hidden="1">
      <c r="A1989" t="s">
        <v>6160</v>
      </c>
      <c r="B1989" t="s">
        <v>6166</v>
      </c>
      <c r="C1989" s="31" t="s">
        <v>2460</v>
      </c>
      <c r="D1989" s="1">
        <f t="shared" si="31"/>
        <v>41</v>
      </c>
      <c r="E1989" t="s">
        <v>742</v>
      </c>
      <c r="F1989" s="31" t="s">
        <v>4023</v>
      </c>
      <c r="G1989" t="s">
        <v>4024</v>
      </c>
      <c r="H1989" t="s">
        <v>6162</v>
      </c>
      <c r="I1989" t="s">
        <v>6163</v>
      </c>
    </row>
    <row r="1990" spans="1:9" hidden="1">
      <c r="A1990" t="s">
        <v>6160</v>
      </c>
      <c r="B1990" t="s">
        <v>6166</v>
      </c>
      <c r="C1990" s="31" t="s">
        <v>2460</v>
      </c>
      <c r="D1990" s="1">
        <f t="shared" si="31"/>
        <v>41</v>
      </c>
      <c r="E1990" t="s">
        <v>742</v>
      </c>
      <c r="F1990" s="31" t="s">
        <v>6167</v>
      </c>
      <c r="G1990" t="s">
        <v>6168</v>
      </c>
      <c r="H1990" t="s">
        <v>6162</v>
      </c>
      <c r="I1990" t="s">
        <v>6163</v>
      </c>
    </row>
    <row r="1991" spans="1:9" hidden="1">
      <c r="A1991" t="s">
        <v>6160</v>
      </c>
      <c r="B1991" t="s">
        <v>6178</v>
      </c>
      <c r="C1991" s="31" t="s">
        <v>2473</v>
      </c>
      <c r="D1991" s="1">
        <f t="shared" si="31"/>
        <v>43</v>
      </c>
      <c r="E1991" t="s">
        <v>1556</v>
      </c>
      <c r="F1991" s="31" t="s">
        <v>6188</v>
      </c>
      <c r="G1991" t="s">
        <v>6189</v>
      </c>
      <c r="H1991" t="s">
        <v>6162</v>
      </c>
      <c r="I1991" t="s">
        <v>6163</v>
      </c>
    </row>
    <row r="1992" spans="1:9" hidden="1">
      <c r="A1992" t="s">
        <v>6160</v>
      </c>
      <c r="B1992" t="s">
        <v>6178</v>
      </c>
      <c r="C1992" s="31" t="s">
        <v>2474</v>
      </c>
      <c r="D1992" s="1">
        <f t="shared" si="31"/>
        <v>43</v>
      </c>
      <c r="E1992" t="s">
        <v>1452</v>
      </c>
      <c r="F1992" s="31" t="s">
        <v>3307</v>
      </c>
      <c r="G1992" t="s">
        <v>3308</v>
      </c>
      <c r="H1992" t="s">
        <v>6162</v>
      </c>
      <c r="I1992" t="s">
        <v>6163</v>
      </c>
    </row>
    <row r="1993" spans="1:9" hidden="1">
      <c r="A1993" t="s">
        <v>6160</v>
      </c>
      <c r="B1993" t="s">
        <v>6178</v>
      </c>
      <c r="C1993" s="31" t="s">
        <v>2475</v>
      </c>
      <c r="D1993" s="1">
        <f t="shared" si="31"/>
        <v>43</v>
      </c>
      <c r="E1993" t="s">
        <v>1110</v>
      </c>
      <c r="F1993" s="31" t="s">
        <v>6190</v>
      </c>
      <c r="G1993" t="s">
        <v>6191</v>
      </c>
      <c r="H1993" t="s">
        <v>6162</v>
      </c>
      <c r="I1993" t="s">
        <v>6163</v>
      </c>
    </row>
    <row r="1994" spans="1:9" hidden="1">
      <c r="A1994" t="s">
        <v>6160</v>
      </c>
      <c r="B1994" t="s">
        <v>6178</v>
      </c>
      <c r="C1994" s="31" t="s">
        <v>2479</v>
      </c>
      <c r="D1994" s="1">
        <f t="shared" si="31"/>
        <v>43</v>
      </c>
      <c r="E1994" t="s">
        <v>1656</v>
      </c>
      <c r="F1994" s="31" t="s">
        <v>6188</v>
      </c>
      <c r="G1994" t="s">
        <v>6189</v>
      </c>
      <c r="H1994" t="s">
        <v>6162</v>
      </c>
      <c r="I1994" t="s">
        <v>6163</v>
      </c>
    </row>
    <row r="1995" spans="1:9" hidden="1">
      <c r="A1995" t="s">
        <v>6160</v>
      </c>
      <c r="B1995" t="s">
        <v>6161</v>
      </c>
      <c r="C1995" s="31" t="s">
        <v>2482</v>
      </c>
      <c r="D1995" s="1">
        <f t="shared" si="31"/>
        <v>43</v>
      </c>
      <c r="E1995" t="s">
        <v>2481</v>
      </c>
      <c r="F1995" s="31" t="s">
        <v>3307</v>
      </c>
      <c r="G1995" t="s">
        <v>3308</v>
      </c>
      <c r="H1995" t="s">
        <v>6162</v>
      </c>
      <c r="I1995" t="s">
        <v>6163</v>
      </c>
    </row>
    <row r="1996" spans="1:9" hidden="1">
      <c r="A1996" t="s">
        <v>6160</v>
      </c>
      <c r="B1996" t="s">
        <v>6161</v>
      </c>
      <c r="C1996" s="31" t="s">
        <v>2483</v>
      </c>
      <c r="D1996" s="1">
        <f t="shared" si="31"/>
        <v>43</v>
      </c>
      <c r="E1996" t="s">
        <v>1518</v>
      </c>
      <c r="F1996" s="31" t="s">
        <v>6190</v>
      </c>
      <c r="G1996" t="s">
        <v>6191</v>
      </c>
      <c r="H1996" t="s">
        <v>6162</v>
      </c>
      <c r="I1996" t="s">
        <v>6163</v>
      </c>
    </row>
    <row r="1997" spans="1:9" hidden="1">
      <c r="A1997" t="s">
        <v>6160</v>
      </c>
      <c r="B1997" t="s">
        <v>6161</v>
      </c>
      <c r="C1997" s="31" t="s">
        <v>2484</v>
      </c>
      <c r="D1997" s="1">
        <f t="shared" si="31"/>
        <v>43</v>
      </c>
      <c r="E1997" t="s">
        <v>1734</v>
      </c>
      <c r="F1997" s="31" t="s">
        <v>6198</v>
      </c>
      <c r="G1997" t="s">
        <v>6199</v>
      </c>
      <c r="H1997" t="s">
        <v>6162</v>
      </c>
      <c r="I1997" t="s">
        <v>6163</v>
      </c>
    </row>
    <row r="1998" spans="1:9" hidden="1">
      <c r="A1998" t="s">
        <v>6160</v>
      </c>
      <c r="B1998" t="s">
        <v>6183</v>
      </c>
      <c r="C1998" s="31" t="s">
        <v>2486</v>
      </c>
      <c r="D1998" s="1">
        <f t="shared" si="31"/>
        <v>43</v>
      </c>
      <c r="E1998" t="s">
        <v>958</v>
      </c>
      <c r="F1998" s="31" t="s">
        <v>6188</v>
      </c>
      <c r="G1998" t="s">
        <v>6189</v>
      </c>
      <c r="H1998" t="s">
        <v>6162</v>
      </c>
      <c r="I1998" t="s">
        <v>6163</v>
      </c>
    </row>
    <row r="1999" spans="1:9" hidden="1">
      <c r="A1999" t="s">
        <v>6160</v>
      </c>
      <c r="B1999" t="s">
        <v>6183</v>
      </c>
      <c r="C1999" s="31" t="s">
        <v>2493</v>
      </c>
      <c r="D1999" s="1">
        <f t="shared" si="31"/>
        <v>43</v>
      </c>
      <c r="E1999" t="s">
        <v>1754</v>
      </c>
      <c r="F1999" s="31" t="s">
        <v>6188</v>
      </c>
      <c r="G1999" t="s">
        <v>6189</v>
      </c>
      <c r="H1999" t="s">
        <v>6162</v>
      </c>
      <c r="I1999" t="s">
        <v>6163</v>
      </c>
    </row>
    <row r="2000" spans="1:9" hidden="1">
      <c r="A2000" t="s">
        <v>6160</v>
      </c>
      <c r="B2000" t="s">
        <v>6183</v>
      </c>
      <c r="C2000" s="31" t="s">
        <v>2494</v>
      </c>
      <c r="D2000" s="1">
        <f t="shared" si="31"/>
        <v>43</v>
      </c>
      <c r="E2000" t="s">
        <v>1764</v>
      </c>
      <c r="F2000" s="31" t="s">
        <v>6188</v>
      </c>
      <c r="G2000" t="s">
        <v>6189</v>
      </c>
      <c r="H2000" t="s">
        <v>6162</v>
      </c>
      <c r="I2000" t="s">
        <v>6163</v>
      </c>
    </row>
    <row r="2001" spans="1:9" hidden="1">
      <c r="A2001" t="s">
        <v>6160</v>
      </c>
      <c r="B2001" t="s">
        <v>6169</v>
      </c>
      <c r="C2001" s="31" t="s">
        <v>2520</v>
      </c>
      <c r="D2001" s="1">
        <f t="shared" si="31"/>
        <v>43</v>
      </c>
      <c r="E2001" t="s">
        <v>1626</v>
      </c>
      <c r="F2001" s="31" t="s">
        <v>6198</v>
      </c>
      <c r="G2001" t="s">
        <v>6199</v>
      </c>
      <c r="H2001" t="s">
        <v>6162</v>
      </c>
      <c r="I2001" t="s">
        <v>6163</v>
      </c>
    </row>
    <row r="2002" spans="1:9" hidden="1">
      <c r="A2002" t="s">
        <v>6160</v>
      </c>
      <c r="B2002" t="s">
        <v>6161</v>
      </c>
      <c r="C2002" s="31" t="s">
        <v>1926</v>
      </c>
      <c r="D2002" s="1">
        <f t="shared" si="31"/>
        <v>15</v>
      </c>
      <c r="E2002" t="s">
        <v>1694</v>
      </c>
      <c r="F2002" s="31" t="s">
        <v>4216</v>
      </c>
      <c r="G2002" t="s">
        <v>4217</v>
      </c>
      <c r="H2002" t="s">
        <v>6162</v>
      </c>
      <c r="I2002" t="s">
        <v>6163</v>
      </c>
    </row>
    <row r="2003" spans="1:9" hidden="1">
      <c r="A2003" t="s">
        <v>6160</v>
      </c>
      <c r="B2003" t="s">
        <v>6161</v>
      </c>
      <c r="C2003" s="31" t="s">
        <v>1926</v>
      </c>
      <c r="D2003" s="1">
        <f t="shared" si="31"/>
        <v>15</v>
      </c>
      <c r="E2003" t="s">
        <v>1694</v>
      </c>
      <c r="F2003" s="31" t="s">
        <v>5153</v>
      </c>
      <c r="G2003" t="s">
        <v>5154</v>
      </c>
      <c r="H2003" t="s">
        <v>6162</v>
      </c>
      <c r="I2003" t="s">
        <v>6163</v>
      </c>
    </row>
    <row r="2004" spans="1:9" hidden="1">
      <c r="A2004" t="s">
        <v>6160</v>
      </c>
      <c r="B2004" t="s">
        <v>6161</v>
      </c>
      <c r="C2004" s="31" t="s">
        <v>1934</v>
      </c>
      <c r="D2004" s="1">
        <f t="shared" si="31"/>
        <v>15</v>
      </c>
      <c r="E2004" t="s">
        <v>1933</v>
      </c>
      <c r="F2004" s="31" t="s">
        <v>4216</v>
      </c>
      <c r="G2004" t="s">
        <v>4217</v>
      </c>
      <c r="H2004" t="s">
        <v>6162</v>
      </c>
      <c r="I2004" t="s">
        <v>6163</v>
      </c>
    </row>
    <row r="2005" spans="1:9" hidden="1">
      <c r="A2005" t="s">
        <v>6160</v>
      </c>
      <c r="B2005" t="s">
        <v>6178</v>
      </c>
      <c r="C2005" s="31" t="s">
        <v>2525</v>
      </c>
      <c r="D2005" s="1">
        <f t="shared" si="31"/>
        <v>43</v>
      </c>
      <c r="E2005" t="s">
        <v>1258</v>
      </c>
      <c r="F2005" s="31" t="s">
        <v>6190</v>
      </c>
      <c r="G2005" t="s">
        <v>6191</v>
      </c>
      <c r="H2005" t="s">
        <v>6162</v>
      </c>
      <c r="I2005" t="s">
        <v>6163</v>
      </c>
    </row>
    <row r="2006" spans="1:9" hidden="1">
      <c r="A2006" t="s">
        <v>6160</v>
      </c>
      <c r="B2006" t="s">
        <v>6169</v>
      </c>
      <c r="C2006" s="31" t="s">
        <v>1926</v>
      </c>
      <c r="D2006" s="1">
        <f t="shared" si="31"/>
        <v>15</v>
      </c>
      <c r="E2006" t="s">
        <v>1694</v>
      </c>
      <c r="F2006" s="31" t="s">
        <v>4216</v>
      </c>
      <c r="G2006" t="s">
        <v>4217</v>
      </c>
      <c r="H2006" t="s">
        <v>6162</v>
      </c>
      <c r="I2006" t="s">
        <v>6163</v>
      </c>
    </row>
    <row r="2007" spans="1:9" hidden="1">
      <c r="A2007" t="s">
        <v>6160</v>
      </c>
      <c r="B2007" t="s">
        <v>6161</v>
      </c>
      <c r="C2007" s="31" t="s">
        <v>1928</v>
      </c>
      <c r="D2007" s="1">
        <f t="shared" si="31"/>
        <v>15</v>
      </c>
      <c r="E2007" t="s">
        <v>1716</v>
      </c>
      <c r="F2007" s="31" t="s">
        <v>4232</v>
      </c>
      <c r="G2007" t="s">
        <v>4233</v>
      </c>
      <c r="H2007" t="s">
        <v>6162</v>
      </c>
      <c r="I2007" t="s">
        <v>6163</v>
      </c>
    </row>
    <row r="2008" spans="1:9" hidden="1">
      <c r="A2008" t="s">
        <v>6160</v>
      </c>
      <c r="B2008" t="s">
        <v>6161</v>
      </c>
      <c r="C2008" s="31" t="s">
        <v>1928</v>
      </c>
      <c r="D2008" s="1">
        <f t="shared" si="31"/>
        <v>15</v>
      </c>
      <c r="E2008" t="s">
        <v>1716</v>
      </c>
      <c r="F2008" s="31" t="s">
        <v>4236</v>
      </c>
      <c r="G2008" t="s">
        <v>4237</v>
      </c>
      <c r="H2008" t="s">
        <v>6162</v>
      </c>
      <c r="I2008" t="s">
        <v>6163</v>
      </c>
    </row>
    <row r="2009" spans="1:9" hidden="1">
      <c r="A2009" t="s">
        <v>6160</v>
      </c>
      <c r="B2009" t="s">
        <v>6161</v>
      </c>
      <c r="C2009" s="31" t="s">
        <v>1934</v>
      </c>
      <c r="D2009" s="1">
        <f t="shared" si="31"/>
        <v>15</v>
      </c>
      <c r="E2009" t="s">
        <v>1933</v>
      </c>
      <c r="F2009" s="31" t="s">
        <v>3040</v>
      </c>
      <c r="G2009" t="s">
        <v>3041</v>
      </c>
      <c r="H2009" t="s">
        <v>6162</v>
      </c>
      <c r="I2009" t="s">
        <v>6163</v>
      </c>
    </row>
    <row r="2010" spans="1:9" hidden="1">
      <c r="A2010" t="s">
        <v>6160</v>
      </c>
      <c r="B2010" t="s">
        <v>6161</v>
      </c>
      <c r="C2010" s="31" t="s">
        <v>1934</v>
      </c>
      <c r="D2010" s="1">
        <f t="shared" si="31"/>
        <v>15</v>
      </c>
      <c r="E2010" t="s">
        <v>1933</v>
      </c>
      <c r="F2010" s="31" t="s">
        <v>3052</v>
      </c>
      <c r="G2010" t="s">
        <v>3053</v>
      </c>
      <c r="H2010" t="s">
        <v>6162</v>
      </c>
      <c r="I2010" t="s">
        <v>6163</v>
      </c>
    </row>
    <row r="2011" spans="1:9" hidden="1">
      <c r="A2011" t="s">
        <v>6160</v>
      </c>
      <c r="B2011" t="s">
        <v>6161</v>
      </c>
      <c r="C2011" s="31" t="s">
        <v>1934</v>
      </c>
      <c r="D2011" s="1">
        <f t="shared" si="31"/>
        <v>15</v>
      </c>
      <c r="E2011" t="s">
        <v>1933</v>
      </c>
      <c r="F2011" s="31" t="s">
        <v>3054</v>
      </c>
      <c r="G2011" t="s">
        <v>3055</v>
      </c>
      <c r="H2011" t="s">
        <v>6162</v>
      </c>
      <c r="I2011" t="s">
        <v>6163</v>
      </c>
    </row>
    <row r="2012" spans="1:9" hidden="1">
      <c r="A2012" t="s">
        <v>6160</v>
      </c>
      <c r="B2012" t="s">
        <v>6161</v>
      </c>
      <c r="C2012" s="31" t="s">
        <v>1934</v>
      </c>
      <c r="D2012" s="1">
        <f t="shared" si="31"/>
        <v>15</v>
      </c>
      <c r="E2012" t="s">
        <v>1933</v>
      </c>
      <c r="F2012" s="31" t="s">
        <v>3056</v>
      </c>
      <c r="G2012" t="s">
        <v>3057</v>
      </c>
      <c r="H2012" t="s">
        <v>6162</v>
      </c>
      <c r="I2012" t="s">
        <v>6163</v>
      </c>
    </row>
    <row r="2013" spans="1:9" hidden="1">
      <c r="A2013" t="s">
        <v>6160</v>
      </c>
      <c r="B2013" t="s">
        <v>6169</v>
      </c>
      <c r="C2013" s="31" t="s">
        <v>1934</v>
      </c>
      <c r="D2013" s="1">
        <f t="shared" si="31"/>
        <v>15</v>
      </c>
      <c r="E2013" t="s">
        <v>1933</v>
      </c>
      <c r="F2013" s="31" t="s">
        <v>4216</v>
      </c>
      <c r="G2013" t="s">
        <v>4217</v>
      </c>
      <c r="H2013" t="s">
        <v>6162</v>
      </c>
      <c r="I2013" t="s">
        <v>6163</v>
      </c>
    </row>
    <row r="2014" spans="1:9" hidden="1">
      <c r="A2014" t="s">
        <v>6160</v>
      </c>
      <c r="B2014" t="s">
        <v>6161</v>
      </c>
      <c r="C2014" s="31" t="s">
        <v>1934</v>
      </c>
      <c r="D2014" s="1">
        <f t="shared" si="31"/>
        <v>15</v>
      </c>
      <c r="E2014" t="s">
        <v>1933</v>
      </c>
      <c r="F2014" s="31" t="s">
        <v>4218</v>
      </c>
      <c r="G2014" t="s">
        <v>4219</v>
      </c>
      <c r="H2014" t="s">
        <v>6162</v>
      </c>
      <c r="I2014" t="s">
        <v>6163</v>
      </c>
    </row>
    <row r="2015" spans="1:9" hidden="1">
      <c r="A2015" t="s">
        <v>6160</v>
      </c>
      <c r="B2015" t="s">
        <v>6161</v>
      </c>
      <c r="C2015" s="31" t="s">
        <v>1934</v>
      </c>
      <c r="D2015" s="1">
        <f t="shared" si="31"/>
        <v>15</v>
      </c>
      <c r="E2015" t="s">
        <v>1933</v>
      </c>
      <c r="F2015" s="31" t="s">
        <v>4228</v>
      </c>
      <c r="G2015" t="s">
        <v>4229</v>
      </c>
      <c r="H2015" t="s">
        <v>6162</v>
      </c>
      <c r="I2015" t="s">
        <v>6163</v>
      </c>
    </row>
    <row r="2016" spans="1:9" hidden="1">
      <c r="A2016" t="s">
        <v>6160</v>
      </c>
      <c r="B2016" t="s">
        <v>6161</v>
      </c>
      <c r="C2016" s="31" t="s">
        <v>1934</v>
      </c>
      <c r="D2016" s="1">
        <f t="shared" si="31"/>
        <v>15</v>
      </c>
      <c r="E2016" t="s">
        <v>1933</v>
      </c>
      <c r="F2016" s="31" t="s">
        <v>4132</v>
      </c>
      <c r="G2016" t="s">
        <v>4133</v>
      </c>
      <c r="H2016" t="s">
        <v>6162</v>
      </c>
      <c r="I2016" t="s">
        <v>6163</v>
      </c>
    </row>
    <row r="2017" spans="1:9" hidden="1">
      <c r="A2017" t="s">
        <v>6160</v>
      </c>
      <c r="B2017" t="s">
        <v>6161</v>
      </c>
      <c r="C2017" s="31" t="s">
        <v>1934</v>
      </c>
      <c r="D2017" s="1">
        <f t="shared" si="31"/>
        <v>15</v>
      </c>
      <c r="E2017" t="s">
        <v>1933</v>
      </c>
      <c r="F2017" s="31" t="s">
        <v>4194</v>
      </c>
      <c r="G2017" t="s">
        <v>4195</v>
      </c>
      <c r="H2017" t="s">
        <v>6162</v>
      </c>
      <c r="I2017" t="s">
        <v>6163</v>
      </c>
    </row>
    <row r="2018" spans="1:9" hidden="1">
      <c r="A2018" t="s">
        <v>6160</v>
      </c>
      <c r="B2018" t="s">
        <v>6161</v>
      </c>
      <c r="C2018" s="31" t="s">
        <v>1934</v>
      </c>
      <c r="D2018" s="1">
        <f t="shared" si="31"/>
        <v>15</v>
      </c>
      <c r="E2018" t="s">
        <v>1933</v>
      </c>
      <c r="F2018" s="31" t="s">
        <v>5153</v>
      </c>
      <c r="G2018" t="s">
        <v>5154</v>
      </c>
      <c r="H2018" t="s">
        <v>6162</v>
      </c>
      <c r="I2018" t="s">
        <v>6163</v>
      </c>
    </row>
    <row r="2019" spans="1:9" hidden="1">
      <c r="A2019" t="s">
        <v>6790</v>
      </c>
      <c r="B2019" t="s">
        <v>6791</v>
      </c>
      <c r="C2019" s="31" t="s">
        <v>1812</v>
      </c>
      <c r="D2019" s="1">
        <f t="shared" si="31"/>
        <v>11</v>
      </c>
      <c r="E2019" t="s">
        <v>1158</v>
      </c>
      <c r="F2019" s="31" t="s">
        <v>5995</v>
      </c>
      <c r="G2019" t="s">
        <v>5996</v>
      </c>
      <c r="H2019" t="s">
        <v>6792</v>
      </c>
      <c r="I2019" t="s">
        <v>6793</v>
      </c>
    </row>
    <row r="2020" spans="1:9" hidden="1">
      <c r="A2020" t="s">
        <v>6790</v>
      </c>
      <c r="B2020" t="s">
        <v>6791</v>
      </c>
      <c r="C2020" s="31" t="s">
        <v>1812</v>
      </c>
      <c r="D2020" s="1">
        <f t="shared" si="31"/>
        <v>11</v>
      </c>
      <c r="E2020" t="s">
        <v>1158</v>
      </c>
      <c r="F2020" s="31" t="s">
        <v>5997</v>
      </c>
      <c r="G2020" t="s">
        <v>5998</v>
      </c>
      <c r="H2020" t="s">
        <v>6792</v>
      </c>
      <c r="I2020" t="s">
        <v>6793</v>
      </c>
    </row>
    <row r="2021" spans="1:9" hidden="1">
      <c r="A2021" t="s">
        <v>6790</v>
      </c>
      <c r="B2021" t="s">
        <v>6791</v>
      </c>
      <c r="C2021" s="31" t="s">
        <v>1812</v>
      </c>
      <c r="D2021" s="1">
        <f t="shared" si="31"/>
        <v>11</v>
      </c>
      <c r="E2021" t="s">
        <v>1158</v>
      </c>
      <c r="F2021" s="31" t="s">
        <v>5999</v>
      </c>
      <c r="G2021" t="s">
        <v>6000</v>
      </c>
      <c r="H2021" t="s">
        <v>6792</v>
      </c>
      <c r="I2021" t="s">
        <v>6793</v>
      </c>
    </row>
    <row r="2022" spans="1:9" hidden="1">
      <c r="A2022" t="s">
        <v>6790</v>
      </c>
      <c r="B2022" t="s">
        <v>6791</v>
      </c>
      <c r="C2022" s="31" t="s">
        <v>1812</v>
      </c>
      <c r="D2022" s="1">
        <f t="shared" si="31"/>
        <v>11</v>
      </c>
      <c r="E2022" t="s">
        <v>1158</v>
      </c>
      <c r="F2022" s="31" t="s">
        <v>4887</v>
      </c>
      <c r="G2022" t="s">
        <v>4888</v>
      </c>
      <c r="H2022" t="s">
        <v>6792</v>
      </c>
      <c r="I2022" t="s">
        <v>6793</v>
      </c>
    </row>
    <row r="2023" spans="1:9" hidden="1">
      <c r="A2023" t="s">
        <v>6790</v>
      </c>
      <c r="B2023" t="s">
        <v>6791</v>
      </c>
      <c r="C2023" s="31" t="s">
        <v>1813</v>
      </c>
      <c r="D2023" s="1">
        <f t="shared" si="31"/>
        <v>11</v>
      </c>
      <c r="E2023" t="s">
        <v>1144</v>
      </c>
      <c r="F2023" s="31" t="s">
        <v>6099</v>
      </c>
      <c r="G2023" t="s">
        <v>6100</v>
      </c>
      <c r="H2023" t="s">
        <v>6792</v>
      </c>
      <c r="I2023" t="s">
        <v>6793</v>
      </c>
    </row>
    <row r="2024" spans="1:9" hidden="1">
      <c r="A2024" t="s">
        <v>6790</v>
      </c>
      <c r="B2024" t="s">
        <v>6791</v>
      </c>
      <c r="C2024" s="31" t="s">
        <v>1813</v>
      </c>
      <c r="D2024" s="1">
        <f t="shared" si="31"/>
        <v>11</v>
      </c>
      <c r="E2024" t="s">
        <v>1144</v>
      </c>
      <c r="F2024" s="31" t="s">
        <v>6794</v>
      </c>
      <c r="G2024" t="s">
        <v>6795</v>
      </c>
      <c r="H2024" t="s">
        <v>6792</v>
      </c>
      <c r="I2024" t="s">
        <v>6793</v>
      </c>
    </row>
    <row r="2025" spans="1:9" hidden="1">
      <c r="A2025" t="s">
        <v>6790</v>
      </c>
      <c r="B2025" t="s">
        <v>6791</v>
      </c>
      <c r="C2025" s="31" t="s">
        <v>1813</v>
      </c>
      <c r="D2025" s="1">
        <f t="shared" si="31"/>
        <v>11</v>
      </c>
      <c r="E2025" t="s">
        <v>1144</v>
      </c>
      <c r="F2025" s="31" t="s">
        <v>5403</v>
      </c>
      <c r="G2025" t="s">
        <v>5404</v>
      </c>
      <c r="H2025" t="s">
        <v>6792</v>
      </c>
      <c r="I2025" t="s">
        <v>6793</v>
      </c>
    </row>
    <row r="2026" spans="1:9" hidden="1">
      <c r="A2026" t="s">
        <v>6790</v>
      </c>
      <c r="B2026" t="s">
        <v>6791</v>
      </c>
      <c r="C2026" s="31" t="s">
        <v>1813</v>
      </c>
      <c r="D2026" s="1">
        <f t="shared" si="31"/>
        <v>11</v>
      </c>
      <c r="E2026" t="s">
        <v>1144</v>
      </c>
      <c r="F2026" s="31" t="s">
        <v>4887</v>
      </c>
      <c r="G2026" t="s">
        <v>4888</v>
      </c>
      <c r="H2026" t="s">
        <v>6792</v>
      </c>
      <c r="I2026" t="s">
        <v>6793</v>
      </c>
    </row>
    <row r="2027" spans="1:9" hidden="1">
      <c r="A2027" t="s">
        <v>6790</v>
      </c>
      <c r="B2027" t="s">
        <v>6791</v>
      </c>
      <c r="C2027" s="31" t="s">
        <v>1813</v>
      </c>
      <c r="D2027" s="1">
        <f t="shared" si="31"/>
        <v>11</v>
      </c>
      <c r="E2027" t="s">
        <v>1144</v>
      </c>
      <c r="F2027" s="31" t="s">
        <v>4889</v>
      </c>
      <c r="G2027" t="s">
        <v>4890</v>
      </c>
      <c r="H2027" t="s">
        <v>6792</v>
      </c>
      <c r="I2027" t="s">
        <v>6793</v>
      </c>
    </row>
    <row r="2028" spans="1:9" hidden="1">
      <c r="A2028" t="s">
        <v>6790</v>
      </c>
      <c r="B2028" t="s">
        <v>6791</v>
      </c>
      <c r="C2028" s="31" t="s">
        <v>1813</v>
      </c>
      <c r="D2028" s="1">
        <f t="shared" si="31"/>
        <v>11</v>
      </c>
      <c r="E2028" t="s">
        <v>1144</v>
      </c>
      <c r="F2028" s="31" t="s">
        <v>4891</v>
      </c>
      <c r="G2028" t="s">
        <v>4892</v>
      </c>
      <c r="H2028" t="s">
        <v>6792</v>
      </c>
      <c r="I2028" t="s">
        <v>6793</v>
      </c>
    </row>
    <row r="2029" spans="1:9" hidden="1">
      <c r="A2029" t="s">
        <v>6790</v>
      </c>
      <c r="B2029" t="s">
        <v>6791</v>
      </c>
      <c r="C2029" s="31" t="s">
        <v>1813</v>
      </c>
      <c r="D2029" s="1">
        <f t="shared" si="31"/>
        <v>11</v>
      </c>
      <c r="E2029" t="s">
        <v>1144</v>
      </c>
      <c r="F2029" s="31" t="s">
        <v>4210</v>
      </c>
      <c r="G2029" t="s">
        <v>4211</v>
      </c>
      <c r="H2029" t="s">
        <v>6792</v>
      </c>
      <c r="I2029" t="s">
        <v>6793</v>
      </c>
    </row>
    <row r="2030" spans="1:9" hidden="1">
      <c r="A2030" t="s">
        <v>6790</v>
      </c>
      <c r="B2030" t="s">
        <v>6791</v>
      </c>
      <c r="C2030" s="31" t="s">
        <v>1813</v>
      </c>
      <c r="D2030" s="1">
        <f t="shared" si="31"/>
        <v>11</v>
      </c>
      <c r="E2030" t="s">
        <v>1144</v>
      </c>
      <c r="F2030" s="31" t="s">
        <v>4893</v>
      </c>
      <c r="G2030" t="s">
        <v>4894</v>
      </c>
      <c r="H2030" t="s">
        <v>6792</v>
      </c>
      <c r="I2030" t="s">
        <v>6793</v>
      </c>
    </row>
    <row r="2031" spans="1:9" hidden="1">
      <c r="A2031" t="s">
        <v>6790</v>
      </c>
      <c r="B2031" t="s">
        <v>6791</v>
      </c>
      <c r="C2031" s="31" t="s">
        <v>1813</v>
      </c>
      <c r="D2031" s="1">
        <f t="shared" si="31"/>
        <v>11</v>
      </c>
      <c r="E2031" t="s">
        <v>1144</v>
      </c>
      <c r="F2031" s="31" t="s">
        <v>6796</v>
      </c>
      <c r="G2031" t="s">
        <v>6797</v>
      </c>
      <c r="H2031" t="s">
        <v>6792</v>
      </c>
      <c r="I2031" t="s">
        <v>6793</v>
      </c>
    </row>
    <row r="2032" spans="1:9" hidden="1">
      <c r="A2032" t="s">
        <v>6790</v>
      </c>
      <c r="B2032" t="s">
        <v>6798</v>
      </c>
      <c r="C2032" s="31" t="s">
        <v>1814</v>
      </c>
      <c r="D2032" s="1">
        <f t="shared" si="31"/>
        <v>11</v>
      </c>
      <c r="E2032" t="s">
        <v>1150</v>
      </c>
      <c r="F2032" s="31" t="s">
        <v>6099</v>
      </c>
      <c r="G2032" t="s">
        <v>6100</v>
      </c>
      <c r="H2032" t="s">
        <v>6792</v>
      </c>
      <c r="I2032" t="s">
        <v>6793</v>
      </c>
    </row>
    <row r="2033" spans="1:9" hidden="1">
      <c r="A2033" t="s">
        <v>6790</v>
      </c>
      <c r="B2033" t="s">
        <v>6798</v>
      </c>
      <c r="C2033" s="31" t="s">
        <v>1814</v>
      </c>
      <c r="D2033" s="1">
        <f t="shared" si="31"/>
        <v>11</v>
      </c>
      <c r="E2033" t="s">
        <v>1150</v>
      </c>
      <c r="F2033" s="31" t="s">
        <v>5403</v>
      </c>
      <c r="G2033" t="s">
        <v>5404</v>
      </c>
      <c r="H2033" t="s">
        <v>6792</v>
      </c>
      <c r="I2033" t="s">
        <v>6793</v>
      </c>
    </row>
    <row r="2034" spans="1:9" hidden="1">
      <c r="A2034" t="s">
        <v>6790</v>
      </c>
      <c r="B2034" t="s">
        <v>6798</v>
      </c>
      <c r="C2034" s="31" t="s">
        <v>1814</v>
      </c>
      <c r="D2034" s="1">
        <f t="shared" si="31"/>
        <v>11</v>
      </c>
      <c r="E2034" t="s">
        <v>1150</v>
      </c>
      <c r="F2034" s="31" t="s">
        <v>2949</v>
      </c>
      <c r="G2034" t="s">
        <v>2950</v>
      </c>
      <c r="H2034" t="s">
        <v>6792</v>
      </c>
      <c r="I2034" t="s">
        <v>6793</v>
      </c>
    </row>
    <row r="2035" spans="1:9" hidden="1">
      <c r="A2035" t="s">
        <v>6790</v>
      </c>
      <c r="B2035" t="s">
        <v>6798</v>
      </c>
      <c r="C2035" s="31" t="s">
        <v>1814</v>
      </c>
      <c r="D2035" s="1">
        <f t="shared" si="31"/>
        <v>11</v>
      </c>
      <c r="E2035" t="s">
        <v>1150</v>
      </c>
      <c r="F2035" s="31" t="s">
        <v>2951</v>
      </c>
      <c r="G2035" t="s">
        <v>2952</v>
      </c>
      <c r="H2035" t="s">
        <v>6792</v>
      </c>
      <c r="I2035" t="s">
        <v>6793</v>
      </c>
    </row>
    <row r="2036" spans="1:9" hidden="1">
      <c r="A2036" t="s">
        <v>6790</v>
      </c>
      <c r="B2036" t="s">
        <v>6798</v>
      </c>
      <c r="C2036" s="31" t="s">
        <v>1814</v>
      </c>
      <c r="D2036" s="1">
        <f t="shared" si="31"/>
        <v>11</v>
      </c>
      <c r="E2036" t="s">
        <v>1150</v>
      </c>
      <c r="F2036" s="31" t="s">
        <v>4887</v>
      </c>
      <c r="G2036" t="s">
        <v>4888</v>
      </c>
      <c r="H2036" t="s">
        <v>6792</v>
      </c>
      <c r="I2036" t="s">
        <v>6793</v>
      </c>
    </row>
    <row r="2037" spans="1:9" hidden="1">
      <c r="A2037" t="s">
        <v>6790</v>
      </c>
      <c r="B2037" t="s">
        <v>6799</v>
      </c>
      <c r="C2037" s="31" t="s">
        <v>6800</v>
      </c>
      <c r="D2037" s="1">
        <f t="shared" si="31"/>
        <v>13</v>
      </c>
      <c r="E2037" t="s">
        <v>6801</v>
      </c>
      <c r="F2037" s="31" t="s">
        <v>6696</v>
      </c>
      <c r="G2037" t="s">
        <v>6697</v>
      </c>
      <c r="H2037" t="s">
        <v>6792</v>
      </c>
      <c r="I2037" t="s">
        <v>6793</v>
      </c>
    </row>
    <row r="2038" spans="1:9" hidden="1">
      <c r="A2038" t="s">
        <v>6790</v>
      </c>
      <c r="B2038" t="s">
        <v>6799</v>
      </c>
      <c r="C2038" s="31" t="s">
        <v>6800</v>
      </c>
      <c r="D2038" s="1">
        <f t="shared" si="31"/>
        <v>13</v>
      </c>
      <c r="E2038" t="s">
        <v>6801</v>
      </c>
      <c r="F2038" s="31" t="s">
        <v>6794</v>
      </c>
      <c r="G2038" t="s">
        <v>6795</v>
      </c>
      <c r="H2038" t="s">
        <v>6792</v>
      </c>
      <c r="I2038" t="s">
        <v>6793</v>
      </c>
    </row>
    <row r="2039" spans="1:9" hidden="1">
      <c r="A2039" t="s">
        <v>6790</v>
      </c>
      <c r="B2039" t="s">
        <v>6799</v>
      </c>
      <c r="C2039" s="31" t="s">
        <v>6800</v>
      </c>
      <c r="D2039" s="1">
        <f t="shared" si="31"/>
        <v>13</v>
      </c>
      <c r="E2039" t="s">
        <v>6801</v>
      </c>
      <c r="F2039" s="31" t="s">
        <v>3732</v>
      </c>
      <c r="G2039" t="s">
        <v>3733</v>
      </c>
      <c r="H2039" t="s">
        <v>6792</v>
      </c>
      <c r="I2039" t="s">
        <v>6793</v>
      </c>
    </row>
    <row r="2040" spans="1:9" hidden="1">
      <c r="A2040" t="s">
        <v>6790</v>
      </c>
      <c r="B2040" t="s">
        <v>6799</v>
      </c>
      <c r="C2040" s="31" t="s">
        <v>6800</v>
      </c>
      <c r="D2040" s="1">
        <f t="shared" si="31"/>
        <v>13</v>
      </c>
      <c r="E2040" t="s">
        <v>6801</v>
      </c>
      <c r="F2040" s="31" t="s">
        <v>4897</v>
      </c>
      <c r="G2040" t="s">
        <v>4898</v>
      </c>
      <c r="H2040" t="s">
        <v>6792</v>
      </c>
      <c r="I2040" t="s">
        <v>6793</v>
      </c>
    </row>
    <row r="2041" spans="1:9" hidden="1">
      <c r="A2041" t="s">
        <v>6790</v>
      </c>
      <c r="B2041" t="s">
        <v>6799</v>
      </c>
      <c r="C2041" s="31" t="s">
        <v>6800</v>
      </c>
      <c r="D2041" s="1">
        <f t="shared" si="31"/>
        <v>13</v>
      </c>
      <c r="E2041" t="s">
        <v>6801</v>
      </c>
      <c r="F2041" s="31" t="s">
        <v>6802</v>
      </c>
      <c r="G2041" t="s">
        <v>6803</v>
      </c>
      <c r="H2041" t="s">
        <v>6792</v>
      </c>
      <c r="I2041" t="s">
        <v>6793</v>
      </c>
    </row>
    <row r="2042" spans="1:9" hidden="1">
      <c r="A2042" t="s">
        <v>6790</v>
      </c>
      <c r="B2042" t="s">
        <v>6799</v>
      </c>
      <c r="C2042" s="31" t="s">
        <v>6800</v>
      </c>
      <c r="D2042" s="1">
        <f t="shared" si="31"/>
        <v>13</v>
      </c>
      <c r="E2042" t="s">
        <v>6801</v>
      </c>
      <c r="F2042" s="31" t="s">
        <v>6804</v>
      </c>
      <c r="G2042" t="s">
        <v>6805</v>
      </c>
      <c r="H2042" t="s">
        <v>6792</v>
      </c>
      <c r="I2042" t="s">
        <v>6793</v>
      </c>
    </row>
    <row r="2043" spans="1:9" hidden="1">
      <c r="A2043" t="s">
        <v>6790</v>
      </c>
      <c r="B2043" t="s">
        <v>6799</v>
      </c>
      <c r="C2043" s="31" t="s">
        <v>6800</v>
      </c>
      <c r="D2043" s="1">
        <f t="shared" si="31"/>
        <v>13</v>
      </c>
      <c r="E2043" t="s">
        <v>6801</v>
      </c>
      <c r="F2043" s="31" t="s">
        <v>6806</v>
      </c>
      <c r="G2043" t="s">
        <v>6807</v>
      </c>
      <c r="H2043" t="s">
        <v>6792</v>
      </c>
      <c r="I2043" t="s">
        <v>6793</v>
      </c>
    </row>
    <row r="2044" spans="1:9" hidden="1">
      <c r="A2044" t="s">
        <v>6790</v>
      </c>
      <c r="B2044" t="s">
        <v>6799</v>
      </c>
      <c r="C2044" s="31" t="s">
        <v>6800</v>
      </c>
      <c r="D2044" s="1">
        <f t="shared" si="31"/>
        <v>13</v>
      </c>
      <c r="E2044" t="s">
        <v>6801</v>
      </c>
      <c r="F2044" s="31" t="s">
        <v>6808</v>
      </c>
      <c r="G2044" t="s">
        <v>6809</v>
      </c>
      <c r="H2044" t="s">
        <v>6792</v>
      </c>
      <c r="I2044" t="s">
        <v>6793</v>
      </c>
    </row>
    <row r="2045" spans="1:9" hidden="1">
      <c r="A2045" t="s">
        <v>6790</v>
      </c>
      <c r="B2045" t="s">
        <v>6810</v>
      </c>
      <c r="C2045" s="31" t="s">
        <v>1875</v>
      </c>
      <c r="D2045" s="1">
        <f t="shared" si="31"/>
        <v>13</v>
      </c>
      <c r="E2045" t="s">
        <v>1422</v>
      </c>
      <c r="F2045" s="31" t="s">
        <v>6099</v>
      </c>
      <c r="G2045" t="s">
        <v>6100</v>
      </c>
      <c r="H2045" t="s">
        <v>6792</v>
      </c>
      <c r="I2045" t="s">
        <v>6793</v>
      </c>
    </row>
    <row r="2046" spans="1:9" hidden="1">
      <c r="A2046" t="s">
        <v>6790</v>
      </c>
      <c r="B2046" t="s">
        <v>6810</v>
      </c>
      <c r="C2046" s="31" t="s">
        <v>1875</v>
      </c>
      <c r="D2046" s="1">
        <f t="shared" si="31"/>
        <v>13</v>
      </c>
      <c r="E2046" t="s">
        <v>1422</v>
      </c>
      <c r="F2046" s="31" t="s">
        <v>6794</v>
      </c>
      <c r="G2046" t="s">
        <v>6795</v>
      </c>
      <c r="H2046" t="s">
        <v>6792</v>
      </c>
      <c r="I2046" t="s">
        <v>6793</v>
      </c>
    </row>
    <row r="2047" spans="1:9" hidden="1">
      <c r="A2047" t="s">
        <v>6790</v>
      </c>
      <c r="B2047" t="s">
        <v>6810</v>
      </c>
      <c r="C2047" s="31" t="s">
        <v>1875</v>
      </c>
      <c r="D2047" s="1">
        <f t="shared" si="31"/>
        <v>13</v>
      </c>
      <c r="E2047" t="s">
        <v>1422</v>
      </c>
      <c r="F2047" s="31" t="s">
        <v>4230</v>
      </c>
      <c r="G2047" t="s">
        <v>4231</v>
      </c>
      <c r="H2047" t="s">
        <v>6792</v>
      </c>
      <c r="I2047" t="s">
        <v>6793</v>
      </c>
    </row>
    <row r="2048" spans="1:9" hidden="1">
      <c r="A2048" t="s">
        <v>6790</v>
      </c>
      <c r="B2048" t="s">
        <v>6810</v>
      </c>
      <c r="C2048" s="31" t="s">
        <v>1875</v>
      </c>
      <c r="D2048" s="1">
        <f t="shared" si="31"/>
        <v>13</v>
      </c>
      <c r="E2048" t="s">
        <v>1422</v>
      </c>
      <c r="F2048" s="31" t="s">
        <v>5155</v>
      </c>
      <c r="G2048" t="s">
        <v>5156</v>
      </c>
      <c r="H2048" t="s">
        <v>6792</v>
      </c>
      <c r="I2048" t="s">
        <v>6793</v>
      </c>
    </row>
    <row r="2049" spans="1:9" hidden="1">
      <c r="A2049" t="s">
        <v>6790</v>
      </c>
      <c r="B2049" t="s">
        <v>6810</v>
      </c>
      <c r="C2049" s="31" t="s">
        <v>1875</v>
      </c>
      <c r="D2049" s="1">
        <f t="shared" si="31"/>
        <v>13</v>
      </c>
      <c r="E2049" t="s">
        <v>1422</v>
      </c>
      <c r="F2049" s="31" t="s">
        <v>4887</v>
      </c>
      <c r="G2049" t="s">
        <v>4888</v>
      </c>
      <c r="H2049" t="s">
        <v>6792</v>
      </c>
      <c r="I2049" t="s">
        <v>6793</v>
      </c>
    </row>
    <row r="2050" spans="1:9" hidden="1">
      <c r="A2050" t="s">
        <v>6790</v>
      </c>
      <c r="B2050" t="s">
        <v>6810</v>
      </c>
      <c r="C2050" s="31" t="s">
        <v>1875</v>
      </c>
      <c r="D2050" s="1">
        <f t="shared" si="31"/>
        <v>13</v>
      </c>
      <c r="E2050" t="s">
        <v>1422</v>
      </c>
      <c r="F2050" s="31" t="s">
        <v>4889</v>
      </c>
      <c r="G2050" t="s">
        <v>4890</v>
      </c>
      <c r="H2050" t="s">
        <v>6792</v>
      </c>
      <c r="I2050" t="s">
        <v>6793</v>
      </c>
    </row>
    <row r="2051" spans="1:9" hidden="1">
      <c r="A2051" t="s">
        <v>6790</v>
      </c>
      <c r="B2051" t="s">
        <v>6810</v>
      </c>
      <c r="C2051" s="31" t="s">
        <v>1875</v>
      </c>
      <c r="D2051" s="1">
        <f t="shared" si="31"/>
        <v>13</v>
      </c>
      <c r="E2051" t="s">
        <v>1422</v>
      </c>
      <c r="F2051" s="31" t="s">
        <v>4891</v>
      </c>
      <c r="G2051" t="s">
        <v>4892</v>
      </c>
      <c r="H2051" t="s">
        <v>6792</v>
      </c>
      <c r="I2051" t="s">
        <v>6793</v>
      </c>
    </row>
    <row r="2052" spans="1:9" hidden="1">
      <c r="A2052" t="s">
        <v>6790</v>
      </c>
      <c r="B2052" t="s">
        <v>6810</v>
      </c>
      <c r="C2052" s="31" t="s">
        <v>1875</v>
      </c>
      <c r="D2052" s="1">
        <f t="shared" ref="D2052:D2115" si="32">VALUE(LEFT(C2052,2))</f>
        <v>13</v>
      </c>
      <c r="E2052" t="s">
        <v>1422</v>
      </c>
      <c r="F2052" s="31" t="s">
        <v>4210</v>
      </c>
      <c r="G2052" t="s">
        <v>4211</v>
      </c>
      <c r="H2052" t="s">
        <v>6792</v>
      </c>
      <c r="I2052" t="s">
        <v>6793</v>
      </c>
    </row>
    <row r="2053" spans="1:9" hidden="1">
      <c r="A2053" t="s">
        <v>6790</v>
      </c>
      <c r="B2053" t="s">
        <v>6810</v>
      </c>
      <c r="C2053" s="31" t="s">
        <v>1875</v>
      </c>
      <c r="D2053" s="1">
        <f t="shared" si="32"/>
        <v>13</v>
      </c>
      <c r="E2053" t="s">
        <v>1422</v>
      </c>
      <c r="F2053" s="31" t="s">
        <v>4893</v>
      </c>
      <c r="G2053" t="s">
        <v>4894</v>
      </c>
      <c r="H2053" t="s">
        <v>6792</v>
      </c>
      <c r="I2053" t="s">
        <v>6793</v>
      </c>
    </row>
    <row r="2054" spans="1:9" hidden="1">
      <c r="A2054" t="s">
        <v>6790</v>
      </c>
      <c r="B2054" t="s">
        <v>6810</v>
      </c>
      <c r="C2054" s="31" t="s">
        <v>1875</v>
      </c>
      <c r="D2054" s="1">
        <f t="shared" si="32"/>
        <v>13</v>
      </c>
      <c r="E2054" t="s">
        <v>1422</v>
      </c>
      <c r="F2054" s="31" t="s">
        <v>6808</v>
      </c>
      <c r="G2054" t="s">
        <v>6809</v>
      </c>
      <c r="H2054" t="s">
        <v>6792</v>
      </c>
      <c r="I2054" t="s">
        <v>6793</v>
      </c>
    </row>
    <row r="2055" spans="1:9" hidden="1">
      <c r="A2055" t="s">
        <v>6790</v>
      </c>
      <c r="B2055" t="s">
        <v>6810</v>
      </c>
      <c r="C2055" s="31" t="s">
        <v>1875</v>
      </c>
      <c r="D2055" s="1">
        <f t="shared" si="32"/>
        <v>13</v>
      </c>
      <c r="E2055" t="s">
        <v>1422</v>
      </c>
      <c r="F2055" s="31" t="s">
        <v>6736</v>
      </c>
      <c r="G2055" t="s">
        <v>6737</v>
      </c>
      <c r="H2055" t="s">
        <v>6792</v>
      </c>
      <c r="I2055" t="s">
        <v>6793</v>
      </c>
    </row>
    <row r="2056" spans="1:9" hidden="1">
      <c r="A2056" t="s">
        <v>6790</v>
      </c>
      <c r="B2056" t="s">
        <v>6810</v>
      </c>
      <c r="C2056" s="31" t="s">
        <v>1875</v>
      </c>
      <c r="D2056" s="1">
        <f t="shared" si="32"/>
        <v>13</v>
      </c>
      <c r="E2056" t="s">
        <v>1422</v>
      </c>
      <c r="F2056" s="31" t="s">
        <v>6811</v>
      </c>
      <c r="G2056" t="s">
        <v>6812</v>
      </c>
      <c r="H2056" t="s">
        <v>6792</v>
      </c>
      <c r="I2056" t="s">
        <v>6793</v>
      </c>
    </row>
    <row r="2057" spans="1:9" hidden="1">
      <c r="A2057" t="s">
        <v>6790</v>
      </c>
      <c r="B2057" t="s">
        <v>6810</v>
      </c>
      <c r="C2057" s="31" t="s">
        <v>1875</v>
      </c>
      <c r="D2057" s="1">
        <f t="shared" si="32"/>
        <v>13</v>
      </c>
      <c r="E2057" t="s">
        <v>1422</v>
      </c>
      <c r="F2057" s="31" t="s">
        <v>6813</v>
      </c>
      <c r="G2057" t="s">
        <v>6814</v>
      </c>
      <c r="H2057" t="s">
        <v>6792</v>
      </c>
      <c r="I2057" t="s">
        <v>6793</v>
      </c>
    </row>
    <row r="2058" spans="1:9" hidden="1">
      <c r="A2058" t="s">
        <v>6790</v>
      </c>
      <c r="B2058" t="s">
        <v>6810</v>
      </c>
      <c r="C2058" s="31" t="s">
        <v>1875</v>
      </c>
      <c r="D2058" s="1">
        <f t="shared" si="32"/>
        <v>13</v>
      </c>
      <c r="E2058" t="s">
        <v>1422</v>
      </c>
      <c r="F2058" s="31" t="s">
        <v>6196</v>
      </c>
      <c r="G2058" t="s">
        <v>6197</v>
      </c>
      <c r="H2058" t="s">
        <v>6792</v>
      </c>
      <c r="I2058" t="s">
        <v>6793</v>
      </c>
    </row>
    <row r="2059" spans="1:9" hidden="1">
      <c r="A2059" t="s">
        <v>6790</v>
      </c>
      <c r="B2059" t="s">
        <v>6810</v>
      </c>
      <c r="C2059" s="31" t="s">
        <v>1875</v>
      </c>
      <c r="D2059" s="1">
        <f t="shared" si="32"/>
        <v>13</v>
      </c>
      <c r="E2059" t="s">
        <v>1422</v>
      </c>
      <c r="F2059" s="31" t="s">
        <v>6815</v>
      </c>
      <c r="G2059" t="s">
        <v>6816</v>
      </c>
      <c r="H2059" t="s">
        <v>6792</v>
      </c>
      <c r="I2059" t="s">
        <v>6793</v>
      </c>
    </row>
    <row r="2060" spans="1:9" hidden="1">
      <c r="A2060" t="s">
        <v>6790</v>
      </c>
      <c r="B2060" t="s">
        <v>6810</v>
      </c>
      <c r="C2060" s="31" t="s">
        <v>1875</v>
      </c>
      <c r="D2060" s="1">
        <f t="shared" si="32"/>
        <v>13</v>
      </c>
      <c r="E2060" t="s">
        <v>1422</v>
      </c>
      <c r="F2060" s="31" t="s">
        <v>6796</v>
      </c>
      <c r="G2060" t="s">
        <v>6797</v>
      </c>
      <c r="H2060" t="s">
        <v>6792</v>
      </c>
      <c r="I2060" t="s">
        <v>6793</v>
      </c>
    </row>
    <row r="2061" spans="1:9" hidden="1">
      <c r="A2061" t="s">
        <v>6790</v>
      </c>
      <c r="B2061" t="s">
        <v>6810</v>
      </c>
      <c r="C2061" s="31" t="s">
        <v>1931</v>
      </c>
      <c r="D2061" s="1">
        <f t="shared" si="32"/>
        <v>15</v>
      </c>
      <c r="E2061" t="s">
        <v>1930</v>
      </c>
      <c r="F2061" s="31" t="s">
        <v>4139</v>
      </c>
      <c r="G2061" t="s">
        <v>4140</v>
      </c>
      <c r="H2061" t="s">
        <v>6792</v>
      </c>
      <c r="I2061" t="s">
        <v>6793</v>
      </c>
    </row>
    <row r="2062" spans="1:9" hidden="1">
      <c r="A2062" t="s">
        <v>6790</v>
      </c>
      <c r="B2062" t="s">
        <v>6810</v>
      </c>
      <c r="C2062" s="31" t="s">
        <v>2014</v>
      </c>
      <c r="D2062" s="1">
        <f t="shared" si="32"/>
        <v>19</v>
      </c>
      <c r="E2062" t="s">
        <v>1506</v>
      </c>
      <c r="F2062" s="31" t="s">
        <v>4816</v>
      </c>
      <c r="G2062" t="s">
        <v>4817</v>
      </c>
      <c r="H2062" t="s">
        <v>6792</v>
      </c>
      <c r="I2062" t="s">
        <v>6793</v>
      </c>
    </row>
    <row r="2063" spans="1:9" hidden="1">
      <c r="A2063" t="s">
        <v>6790</v>
      </c>
      <c r="B2063" t="s">
        <v>6810</v>
      </c>
      <c r="C2063" s="31" t="s">
        <v>2014</v>
      </c>
      <c r="D2063" s="1">
        <f t="shared" si="32"/>
        <v>19</v>
      </c>
      <c r="E2063" t="s">
        <v>1506</v>
      </c>
      <c r="F2063" s="31" t="s">
        <v>4818</v>
      </c>
      <c r="G2063" t="s">
        <v>4819</v>
      </c>
      <c r="H2063" t="s">
        <v>6792</v>
      </c>
      <c r="I2063" t="s">
        <v>6793</v>
      </c>
    </row>
    <row r="2064" spans="1:9" hidden="1">
      <c r="A2064" t="s">
        <v>6790</v>
      </c>
      <c r="B2064" t="s">
        <v>6798</v>
      </c>
      <c r="C2064" s="31" t="s">
        <v>2167</v>
      </c>
      <c r="D2064" s="1">
        <f t="shared" si="32"/>
        <v>27</v>
      </c>
      <c r="E2064" t="s">
        <v>778</v>
      </c>
      <c r="F2064" s="31" t="s">
        <v>3307</v>
      </c>
      <c r="G2064" t="s">
        <v>3308</v>
      </c>
      <c r="H2064" t="s">
        <v>6792</v>
      </c>
      <c r="I2064" t="s">
        <v>6793</v>
      </c>
    </row>
    <row r="2065" spans="1:9" hidden="1">
      <c r="A2065" t="s">
        <v>6790</v>
      </c>
      <c r="B2065" t="s">
        <v>6791</v>
      </c>
      <c r="C2065" s="31" t="s">
        <v>2207</v>
      </c>
      <c r="D2065" s="1">
        <f t="shared" si="32"/>
        <v>27</v>
      </c>
      <c r="E2065" t="s">
        <v>704</v>
      </c>
      <c r="F2065" s="31" t="s">
        <v>5985</v>
      </c>
      <c r="G2065" t="s">
        <v>5986</v>
      </c>
      <c r="H2065" t="s">
        <v>6792</v>
      </c>
      <c r="I2065" t="s">
        <v>6793</v>
      </c>
    </row>
    <row r="2066" spans="1:9" hidden="1">
      <c r="A2066" t="s">
        <v>6790</v>
      </c>
      <c r="B2066" t="s">
        <v>6798</v>
      </c>
      <c r="C2066" s="31" t="s">
        <v>2441</v>
      </c>
      <c r="D2066" s="1">
        <f t="shared" si="32"/>
        <v>41</v>
      </c>
      <c r="E2066" t="s">
        <v>932</v>
      </c>
      <c r="F2066" s="31" t="s">
        <v>6817</v>
      </c>
      <c r="G2066" t="s">
        <v>6818</v>
      </c>
      <c r="H2066" t="s">
        <v>6792</v>
      </c>
      <c r="I2066" t="s">
        <v>6793</v>
      </c>
    </row>
    <row r="2067" spans="1:9" hidden="1">
      <c r="A2067" t="s">
        <v>6790</v>
      </c>
      <c r="B2067" t="s">
        <v>6798</v>
      </c>
      <c r="C2067" s="31" t="s">
        <v>2441</v>
      </c>
      <c r="D2067" s="1">
        <f t="shared" si="32"/>
        <v>41</v>
      </c>
      <c r="E2067" t="s">
        <v>932</v>
      </c>
      <c r="F2067" s="31" t="s">
        <v>6099</v>
      </c>
      <c r="G2067" t="s">
        <v>6100</v>
      </c>
      <c r="H2067" t="s">
        <v>6792</v>
      </c>
      <c r="I2067" t="s">
        <v>6793</v>
      </c>
    </row>
    <row r="2068" spans="1:9" hidden="1">
      <c r="A2068" t="s">
        <v>6790</v>
      </c>
      <c r="B2068" t="s">
        <v>6798</v>
      </c>
      <c r="C2068" s="31" t="s">
        <v>2441</v>
      </c>
      <c r="D2068" s="1">
        <f t="shared" si="32"/>
        <v>41</v>
      </c>
      <c r="E2068" t="s">
        <v>932</v>
      </c>
      <c r="F2068" s="31" t="s">
        <v>6772</v>
      </c>
      <c r="G2068" t="s">
        <v>6773</v>
      </c>
      <c r="H2068" t="s">
        <v>6792</v>
      </c>
      <c r="I2068" t="s">
        <v>6793</v>
      </c>
    </row>
    <row r="2069" spans="1:9" hidden="1">
      <c r="A2069" t="s">
        <v>6790</v>
      </c>
      <c r="B2069" t="s">
        <v>6798</v>
      </c>
      <c r="C2069" s="31" t="s">
        <v>2441</v>
      </c>
      <c r="D2069" s="1">
        <f t="shared" si="32"/>
        <v>41</v>
      </c>
      <c r="E2069" t="s">
        <v>932</v>
      </c>
      <c r="F2069" s="31" t="s">
        <v>3713</v>
      </c>
      <c r="G2069" t="s">
        <v>3714</v>
      </c>
      <c r="H2069" t="s">
        <v>6792</v>
      </c>
      <c r="I2069" t="s">
        <v>6793</v>
      </c>
    </row>
    <row r="2070" spans="1:9" hidden="1">
      <c r="A2070" t="s">
        <v>6790</v>
      </c>
      <c r="B2070" t="s">
        <v>6798</v>
      </c>
      <c r="C2070" s="31" t="s">
        <v>2441</v>
      </c>
      <c r="D2070" s="1">
        <f t="shared" si="32"/>
        <v>41</v>
      </c>
      <c r="E2070" t="s">
        <v>932</v>
      </c>
      <c r="F2070" s="31" t="s">
        <v>6819</v>
      </c>
      <c r="G2070" t="s">
        <v>6820</v>
      </c>
      <c r="H2070" t="s">
        <v>6792</v>
      </c>
      <c r="I2070" t="s">
        <v>6793</v>
      </c>
    </row>
    <row r="2071" spans="1:9" hidden="1">
      <c r="A2071" t="s">
        <v>6790</v>
      </c>
      <c r="B2071" t="s">
        <v>6798</v>
      </c>
      <c r="C2071" s="31" t="s">
        <v>2441</v>
      </c>
      <c r="D2071" s="1">
        <f t="shared" si="32"/>
        <v>41</v>
      </c>
      <c r="E2071" t="s">
        <v>932</v>
      </c>
      <c r="F2071" s="31" t="s">
        <v>6734</v>
      </c>
      <c r="G2071" t="s">
        <v>6735</v>
      </c>
      <c r="H2071" t="s">
        <v>6792</v>
      </c>
      <c r="I2071" t="s">
        <v>6793</v>
      </c>
    </row>
    <row r="2072" spans="1:9" hidden="1">
      <c r="A2072" t="s">
        <v>6790</v>
      </c>
      <c r="B2072" t="s">
        <v>6798</v>
      </c>
      <c r="C2072" s="31" t="s">
        <v>2441</v>
      </c>
      <c r="D2072" s="1">
        <f t="shared" si="32"/>
        <v>41</v>
      </c>
      <c r="E2072" t="s">
        <v>932</v>
      </c>
      <c r="F2072" s="31" t="s">
        <v>6804</v>
      </c>
      <c r="G2072" t="s">
        <v>6805</v>
      </c>
      <c r="H2072" t="s">
        <v>6792</v>
      </c>
      <c r="I2072" t="s">
        <v>6793</v>
      </c>
    </row>
    <row r="2073" spans="1:9" hidden="1">
      <c r="A2073" t="s">
        <v>6790</v>
      </c>
      <c r="B2073" t="s">
        <v>6798</v>
      </c>
      <c r="C2073" s="31" t="s">
        <v>2441</v>
      </c>
      <c r="D2073" s="1">
        <f t="shared" si="32"/>
        <v>41</v>
      </c>
      <c r="E2073" t="s">
        <v>932</v>
      </c>
      <c r="F2073" s="31" t="s">
        <v>6815</v>
      </c>
      <c r="G2073" t="s">
        <v>6816</v>
      </c>
      <c r="H2073" t="s">
        <v>6792</v>
      </c>
      <c r="I2073" t="s">
        <v>6793</v>
      </c>
    </row>
    <row r="2074" spans="1:9" hidden="1">
      <c r="A2074" t="s">
        <v>6790</v>
      </c>
      <c r="B2074" t="s">
        <v>6798</v>
      </c>
      <c r="C2074" s="31" t="s">
        <v>2442</v>
      </c>
      <c r="D2074" s="1">
        <f t="shared" si="32"/>
        <v>41</v>
      </c>
      <c r="E2074" t="s">
        <v>616</v>
      </c>
      <c r="F2074" s="31" t="s">
        <v>6734</v>
      </c>
      <c r="G2074" t="s">
        <v>6735</v>
      </c>
      <c r="H2074" t="s">
        <v>6792</v>
      </c>
      <c r="I2074" t="s">
        <v>6793</v>
      </c>
    </row>
    <row r="2075" spans="1:9" hidden="1">
      <c r="A2075" t="s">
        <v>6790</v>
      </c>
      <c r="B2075" t="s">
        <v>6798</v>
      </c>
      <c r="C2075" s="31" t="s">
        <v>2442</v>
      </c>
      <c r="D2075" s="1">
        <f t="shared" si="32"/>
        <v>41</v>
      </c>
      <c r="E2075" t="s">
        <v>616</v>
      </c>
      <c r="F2075" s="31" t="s">
        <v>6804</v>
      </c>
      <c r="G2075" t="s">
        <v>6805</v>
      </c>
      <c r="H2075" t="s">
        <v>6792</v>
      </c>
      <c r="I2075" t="s">
        <v>6793</v>
      </c>
    </row>
    <row r="2076" spans="1:9" hidden="1">
      <c r="A2076" t="s">
        <v>6790</v>
      </c>
      <c r="B2076" t="s">
        <v>6798</v>
      </c>
      <c r="C2076" s="31" t="s">
        <v>2442</v>
      </c>
      <c r="D2076" s="1">
        <f t="shared" si="32"/>
        <v>41</v>
      </c>
      <c r="E2076" t="s">
        <v>616</v>
      </c>
      <c r="F2076" s="31" t="s">
        <v>6815</v>
      </c>
      <c r="G2076" t="s">
        <v>6816</v>
      </c>
      <c r="H2076" t="s">
        <v>6792</v>
      </c>
      <c r="I2076" t="s">
        <v>6793</v>
      </c>
    </row>
    <row r="2077" spans="1:9" hidden="1">
      <c r="A2077" t="s">
        <v>6790</v>
      </c>
      <c r="B2077" t="s">
        <v>6798</v>
      </c>
      <c r="C2077" s="31" t="s">
        <v>2443</v>
      </c>
      <c r="D2077" s="1">
        <f t="shared" si="32"/>
        <v>41</v>
      </c>
      <c r="E2077" t="s">
        <v>952</v>
      </c>
      <c r="F2077" s="31" t="s">
        <v>3307</v>
      </c>
      <c r="G2077" t="s">
        <v>3308</v>
      </c>
      <c r="H2077" t="s">
        <v>6792</v>
      </c>
      <c r="I2077" t="s">
        <v>6793</v>
      </c>
    </row>
    <row r="2078" spans="1:9" hidden="1">
      <c r="A2078" t="s">
        <v>6790</v>
      </c>
      <c r="B2078" t="s">
        <v>6798</v>
      </c>
      <c r="C2078" s="31" t="s">
        <v>2446</v>
      </c>
      <c r="D2078" s="1">
        <f t="shared" si="32"/>
        <v>41</v>
      </c>
      <c r="E2078" t="s">
        <v>264</v>
      </c>
      <c r="F2078" s="31" t="s">
        <v>6734</v>
      </c>
      <c r="G2078" t="s">
        <v>6735</v>
      </c>
      <c r="H2078" t="s">
        <v>6792</v>
      </c>
      <c r="I2078" t="s">
        <v>6793</v>
      </c>
    </row>
    <row r="2079" spans="1:9" hidden="1">
      <c r="A2079" t="s">
        <v>6790</v>
      </c>
      <c r="B2079" t="s">
        <v>6798</v>
      </c>
      <c r="C2079" s="31" t="s">
        <v>2446</v>
      </c>
      <c r="D2079" s="1">
        <f t="shared" si="32"/>
        <v>41</v>
      </c>
      <c r="E2079" t="s">
        <v>264</v>
      </c>
      <c r="F2079" s="31" t="s">
        <v>6813</v>
      </c>
      <c r="G2079" t="s">
        <v>6814</v>
      </c>
      <c r="H2079" t="s">
        <v>6792</v>
      </c>
      <c r="I2079" t="s">
        <v>6793</v>
      </c>
    </row>
    <row r="2080" spans="1:9" hidden="1">
      <c r="A2080" t="s">
        <v>6790</v>
      </c>
      <c r="B2080" t="s">
        <v>6798</v>
      </c>
      <c r="C2080" s="31" t="s">
        <v>2447</v>
      </c>
      <c r="D2080" s="1">
        <f t="shared" si="32"/>
        <v>41</v>
      </c>
      <c r="E2080" t="s">
        <v>892</v>
      </c>
      <c r="F2080" s="31" t="s">
        <v>3307</v>
      </c>
      <c r="G2080" t="s">
        <v>3308</v>
      </c>
      <c r="H2080" t="s">
        <v>6792</v>
      </c>
      <c r="I2080" t="s">
        <v>6793</v>
      </c>
    </row>
    <row r="2081" spans="1:9" hidden="1">
      <c r="A2081" t="s">
        <v>6790</v>
      </c>
      <c r="B2081" t="s">
        <v>6799</v>
      </c>
      <c r="C2081" s="31" t="s">
        <v>2454</v>
      </c>
      <c r="D2081" s="1">
        <f t="shared" si="32"/>
        <v>41</v>
      </c>
      <c r="E2081" t="s">
        <v>2453</v>
      </c>
      <c r="F2081" s="31" t="s">
        <v>6819</v>
      </c>
      <c r="G2081" t="s">
        <v>6820</v>
      </c>
      <c r="H2081" t="s">
        <v>6792</v>
      </c>
      <c r="I2081" t="s">
        <v>6793</v>
      </c>
    </row>
    <row r="2082" spans="1:9" hidden="1">
      <c r="A2082" t="s">
        <v>6790</v>
      </c>
      <c r="B2082" t="s">
        <v>6799</v>
      </c>
      <c r="C2082" s="31" t="s">
        <v>2454</v>
      </c>
      <c r="D2082" s="1">
        <f t="shared" si="32"/>
        <v>41</v>
      </c>
      <c r="E2082" t="s">
        <v>2453</v>
      </c>
      <c r="F2082" s="31" t="s">
        <v>6734</v>
      </c>
      <c r="G2082" t="s">
        <v>6735</v>
      </c>
      <c r="H2082" t="s">
        <v>6792</v>
      </c>
      <c r="I2082" t="s">
        <v>6793</v>
      </c>
    </row>
    <row r="2083" spans="1:9" hidden="1">
      <c r="A2083" t="s">
        <v>6790</v>
      </c>
      <c r="B2083" t="s">
        <v>6799</v>
      </c>
      <c r="C2083" s="31" t="s">
        <v>2455</v>
      </c>
      <c r="D2083" s="1">
        <f t="shared" si="32"/>
        <v>41</v>
      </c>
      <c r="E2083" t="s">
        <v>792</v>
      </c>
      <c r="F2083" s="31" t="s">
        <v>6734</v>
      </c>
      <c r="G2083" t="s">
        <v>6735</v>
      </c>
      <c r="H2083" t="s">
        <v>6792</v>
      </c>
      <c r="I2083" t="s">
        <v>6793</v>
      </c>
    </row>
    <row r="2084" spans="1:9" hidden="1">
      <c r="A2084" t="s">
        <v>6790</v>
      </c>
      <c r="B2084" t="s">
        <v>6799</v>
      </c>
      <c r="C2084" s="31" t="s">
        <v>2456</v>
      </c>
      <c r="D2084" s="1">
        <f t="shared" si="32"/>
        <v>41</v>
      </c>
      <c r="E2084" t="s">
        <v>688</v>
      </c>
      <c r="F2084" s="31" t="s">
        <v>4929</v>
      </c>
      <c r="G2084" t="s">
        <v>4930</v>
      </c>
      <c r="H2084" t="s">
        <v>6792</v>
      </c>
      <c r="I2084" t="s">
        <v>6793</v>
      </c>
    </row>
    <row r="2085" spans="1:9" hidden="1">
      <c r="A2085" t="s">
        <v>6790</v>
      </c>
      <c r="B2085" t="s">
        <v>6799</v>
      </c>
      <c r="C2085" s="31" t="s">
        <v>2456</v>
      </c>
      <c r="D2085" s="1">
        <f t="shared" si="32"/>
        <v>41</v>
      </c>
      <c r="E2085" t="s">
        <v>688</v>
      </c>
      <c r="F2085" s="31" t="s">
        <v>4897</v>
      </c>
      <c r="G2085" t="s">
        <v>4898</v>
      </c>
      <c r="H2085" t="s">
        <v>6792</v>
      </c>
      <c r="I2085" t="s">
        <v>6793</v>
      </c>
    </row>
    <row r="2086" spans="1:9" hidden="1">
      <c r="A2086" t="s">
        <v>6790</v>
      </c>
      <c r="B2086" t="s">
        <v>6799</v>
      </c>
      <c r="C2086" s="31" t="s">
        <v>2456</v>
      </c>
      <c r="D2086" s="1">
        <f t="shared" si="32"/>
        <v>41</v>
      </c>
      <c r="E2086" t="s">
        <v>688</v>
      </c>
      <c r="F2086" s="31" t="s">
        <v>6804</v>
      </c>
      <c r="G2086" t="s">
        <v>6805</v>
      </c>
      <c r="H2086" t="s">
        <v>6792</v>
      </c>
      <c r="I2086" t="s">
        <v>6793</v>
      </c>
    </row>
    <row r="2087" spans="1:9" hidden="1">
      <c r="A2087" t="s">
        <v>6790</v>
      </c>
      <c r="B2087" t="s">
        <v>6799</v>
      </c>
      <c r="C2087" s="31" t="s">
        <v>2456</v>
      </c>
      <c r="D2087" s="1">
        <f t="shared" si="32"/>
        <v>41</v>
      </c>
      <c r="E2087" t="s">
        <v>688</v>
      </c>
      <c r="F2087" s="31" t="s">
        <v>6806</v>
      </c>
      <c r="G2087" t="s">
        <v>6807</v>
      </c>
      <c r="H2087" t="s">
        <v>6792</v>
      </c>
      <c r="I2087" t="s">
        <v>6793</v>
      </c>
    </row>
    <row r="2088" spans="1:9" hidden="1">
      <c r="A2088" t="s">
        <v>6790</v>
      </c>
      <c r="B2088" t="s">
        <v>6799</v>
      </c>
      <c r="C2088" s="31" t="s">
        <v>2456</v>
      </c>
      <c r="D2088" s="1">
        <f t="shared" si="32"/>
        <v>41</v>
      </c>
      <c r="E2088" t="s">
        <v>688</v>
      </c>
      <c r="F2088" s="31" t="s">
        <v>6808</v>
      </c>
      <c r="G2088" t="s">
        <v>6809</v>
      </c>
      <c r="H2088" t="s">
        <v>6792</v>
      </c>
      <c r="I2088" t="s">
        <v>6793</v>
      </c>
    </row>
    <row r="2089" spans="1:9" hidden="1">
      <c r="A2089" t="s">
        <v>6790</v>
      </c>
      <c r="B2089" t="s">
        <v>6799</v>
      </c>
      <c r="C2089" s="31" t="s">
        <v>2456</v>
      </c>
      <c r="D2089" s="1">
        <f t="shared" si="32"/>
        <v>41</v>
      </c>
      <c r="E2089" t="s">
        <v>688</v>
      </c>
      <c r="F2089" s="31" t="s">
        <v>6815</v>
      </c>
      <c r="G2089" t="s">
        <v>6816</v>
      </c>
      <c r="H2089" t="s">
        <v>6792</v>
      </c>
      <c r="I2089" t="s">
        <v>6793</v>
      </c>
    </row>
    <row r="2090" spans="1:9" hidden="1">
      <c r="A2090" t="s">
        <v>6790</v>
      </c>
      <c r="B2090" t="s">
        <v>6791</v>
      </c>
      <c r="C2090" s="31" t="s">
        <v>2457</v>
      </c>
      <c r="D2090" s="1">
        <f t="shared" si="32"/>
        <v>41</v>
      </c>
      <c r="E2090" t="s">
        <v>1236</v>
      </c>
      <c r="F2090" s="31" t="s">
        <v>6819</v>
      </c>
      <c r="G2090" t="s">
        <v>6820</v>
      </c>
      <c r="H2090" t="s">
        <v>6792</v>
      </c>
      <c r="I2090" t="s">
        <v>6793</v>
      </c>
    </row>
    <row r="2091" spans="1:9" hidden="1">
      <c r="A2091" t="s">
        <v>6790</v>
      </c>
      <c r="B2091" t="s">
        <v>6799</v>
      </c>
      <c r="C2091" s="31" t="s">
        <v>2461</v>
      </c>
      <c r="D2091" s="1">
        <f t="shared" si="32"/>
        <v>41</v>
      </c>
      <c r="E2091" t="s">
        <v>1498</v>
      </c>
      <c r="F2091" s="31" t="s">
        <v>3307</v>
      </c>
      <c r="G2091" t="s">
        <v>3308</v>
      </c>
      <c r="H2091" t="s">
        <v>6792</v>
      </c>
      <c r="I2091" t="s">
        <v>6793</v>
      </c>
    </row>
    <row r="2092" spans="1:9" hidden="1">
      <c r="A2092" t="s">
        <v>6790</v>
      </c>
      <c r="B2092" t="s">
        <v>6798</v>
      </c>
      <c r="C2092" s="31" t="s">
        <v>2487</v>
      </c>
      <c r="D2092" s="1">
        <f t="shared" si="32"/>
        <v>43</v>
      </c>
      <c r="E2092" t="s">
        <v>1458</v>
      </c>
      <c r="F2092" s="31" t="s">
        <v>6740</v>
      </c>
      <c r="G2092" t="s">
        <v>6741</v>
      </c>
      <c r="H2092" t="s">
        <v>6792</v>
      </c>
      <c r="I2092" t="s">
        <v>6793</v>
      </c>
    </row>
    <row r="2093" spans="1:9" hidden="1">
      <c r="A2093" t="s">
        <v>6790</v>
      </c>
      <c r="B2093" t="s">
        <v>6798</v>
      </c>
      <c r="C2093" s="31" t="s">
        <v>2487</v>
      </c>
      <c r="D2093" s="1">
        <f t="shared" si="32"/>
        <v>43</v>
      </c>
      <c r="E2093" t="s">
        <v>1458</v>
      </c>
      <c r="F2093" s="31" t="s">
        <v>6784</v>
      </c>
      <c r="G2093" t="s">
        <v>6785</v>
      </c>
      <c r="H2093" t="s">
        <v>6792</v>
      </c>
      <c r="I2093" t="s">
        <v>6793</v>
      </c>
    </row>
    <row r="2094" spans="1:9" hidden="1">
      <c r="A2094" t="s">
        <v>6790</v>
      </c>
      <c r="B2094" t="s">
        <v>6798</v>
      </c>
      <c r="C2094" s="31" t="s">
        <v>2617</v>
      </c>
      <c r="D2094" s="1">
        <f t="shared" si="32"/>
        <v>49</v>
      </c>
      <c r="E2094" t="s">
        <v>670</v>
      </c>
      <c r="F2094" s="31" t="s">
        <v>4086</v>
      </c>
      <c r="G2094" t="s">
        <v>4087</v>
      </c>
      <c r="H2094" t="s">
        <v>6792</v>
      </c>
      <c r="I2094" t="s">
        <v>6793</v>
      </c>
    </row>
    <row r="2095" spans="1:9" hidden="1">
      <c r="A2095" t="s">
        <v>6790</v>
      </c>
      <c r="B2095" t="s">
        <v>6799</v>
      </c>
      <c r="C2095" s="31" t="s">
        <v>2448</v>
      </c>
      <c r="D2095" s="1">
        <f t="shared" si="32"/>
        <v>41</v>
      </c>
      <c r="E2095" t="s">
        <v>712</v>
      </c>
      <c r="F2095" s="31" t="s">
        <v>6734</v>
      </c>
      <c r="G2095" t="s">
        <v>6735</v>
      </c>
      <c r="H2095" t="s">
        <v>6792</v>
      </c>
      <c r="I2095" t="s">
        <v>6793</v>
      </c>
    </row>
    <row r="2096" spans="1:9" hidden="1">
      <c r="A2096" t="s">
        <v>6790</v>
      </c>
      <c r="B2096" t="s">
        <v>6799</v>
      </c>
      <c r="C2096" s="31" t="s">
        <v>2462</v>
      </c>
      <c r="D2096" s="1">
        <f t="shared" si="32"/>
        <v>41</v>
      </c>
      <c r="E2096" t="s">
        <v>1262</v>
      </c>
      <c r="F2096" s="31" t="s">
        <v>3307</v>
      </c>
      <c r="G2096" t="s">
        <v>3308</v>
      </c>
      <c r="H2096" t="s">
        <v>6792</v>
      </c>
      <c r="I2096" t="s">
        <v>6793</v>
      </c>
    </row>
    <row r="2097" spans="1:9" hidden="1">
      <c r="A2097" t="s">
        <v>6790</v>
      </c>
      <c r="B2097" t="s">
        <v>6799</v>
      </c>
      <c r="C2097" s="31" t="s">
        <v>2463</v>
      </c>
      <c r="D2097" s="1">
        <f t="shared" si="32"/>
        <v>41</v>
      </c>
      <c r="E2097" t="s">
        <v>1012</v>
      </c>
      <c r="F2097" s="31" t="s">
        <v>3307</v>
      </c>
      <c r="G2097" t="s">
        <v>3308</v>
      </c>
      <c r="H2097" t="s">
        <v>6792</v>
      </c>
      <c r="I2097" t="s">
        <v>6793</v>
      </c>
    </row>
    <row r="2098" spans="1:9">
      <c r="A2098" t="s">
        <v>6790</v>
      </c>
      <c r="B2098" t="s">
        <v>6798</v>
      </c>
      <c r="C2098" s="31" t="s">
        <v>2466</v>
      </c>
      <c r="D2098" s="1">
        <f t="shared" si="32"/>
        <v>41</v>
      </c>
      <c r="E2098" t="s">
        <v>2465</v>
      </c>
      <c r="F2098" s="31" t="s">
        <v>6819</v>
      </c>
      <c r="G2098" t="s">
        <v>6820</v>
      </c>
      <c r="H2098" t="s">
        <v>6792</v>
      </c>
      <c r="I2098" t="s">
        <v>6793</v>
      </c>
    </row>
    <row r="2099" spans="1:9">
      <c r="A2099" t="s">
        <v>6790</v>
      </c>
      <c r="B2099" t="s">
        <v>6798</v>
      </c>
      <c r="C2099" s="31" t="s">
        <v>2466</v>
      </c>
      <c r="D2099" s="1">
        <f t="shared" si="32"/>
        <v>41</v>
      </c>
      <c r="E2099" t="s">
        <v>2465</v>
      </c>
      <c r="F2099" s="31" t="s">
        <v>6734</v>
      </c>
      <c r="G2099" t="s">
        <v>6735</v>
      </c>
      <c r="H2099" t="s">
        <v>6792</v>
      </c>
      <c r="I2099" t="s">
        <v>6793</v>
      </c>
    </row>
    <row r="2100" spans="1:9">
      <c r="A2100" t="s">
        <v>6790</v>
      </c>
      <c r="B2100" t="s">
        <v>6798</v>
      </c>
      <c r="C2100" s="31" t="s">
        <v>2466</v>
      </c>
      <c r="D2100" s="1">
        <f t="shared" si="32"/>
        <v>41</v>
      </c>
      <c r="E2100" t="s">
        <v>2465</v>
      </c>
      <c r="F2100" s="31" t="s">
        <v>6821</v>
      </c>
      <c r="G2100" t="s">
        <v>6822</v>
      </c>
      <c r="H2100" t="s">
        <v>6792</v>
      </c>
      <c r="I2100" t="s">
        <v>6793</v>
      </c>
    </row>
    <row r="2101" spans="1:9">
      <c r="A2101" t="s">
        <v>6790</v>
      </c>
      <c r="B2101" t="s">
        <v>6798</v>
      </c>
      <c r="C2101" s="31" t="s">
        <v>2466</v>
      </c>
      <c r="D2101" s="1">
        <f t="shared" si="32"/>
        <v>41</v>
      </c>
      <c r="E2101" t="s">
        <v>2465</v>
      </c>
      <c r="F2101" s="31" t="s">
        <v>6815</v>
      </c>
      <c r="G2101" t="s">
        <v>6816</v>
      </c>
      <c r="H2101" t="s">
        <v>6792</v>
      </c>
      <c r="I2101" t="s">
        <v>6793</v>
      </c>
    </row>
    <row r="2102" spans="1:9" hidden="1">
      <c r="A2102" t="s">
        <v>6790</v>
      </c>
      <c r="B2102" t="s">
        <v>6810</v>
      </c>
      <c r="C2102" s="31" t="s">
        <v>1926</v>
      </c>
      <c r="D2102" s="1">
        <f t="shared" si="32"/>
        <v>15</v>
      </c>
      <c r="E2102" t="s">
        <v>1694</v>
      </c>
      <c r="F2102" s="31" t="s">
        <v>4218</v>
      </c>
      <c r="G2102" t="s">
        <v>4219</v>
      </c>
      <c r="H2102" t="s">
        <v>6792</v>
      </c>
      <c r="I2102" t="s">
        <v>6793</v>
      </c>
    </row>
    <row r="2103" spans="1:9" hidden="1">
      <c r="A2103" t="s">
        <v>6790</v>
      </c>
      <c r="B2103" t="s">
        <v>6810</v>
      </c>
      <c r="C2103" s="31" t="s">
        <v>1926</v>
      </c>
      <c r="D2103" s="1">
        <f t="shared" si="32"/>
        <v>15</v>
      </c>
      <c r="E2103" t="s">
        <v>1694</v>
      </c>
      <c r="F2103" s="31" t="s">
        <v>4222</v>
      </c>
      <c r="G2103" t="s">
        <v>4223</v>
      </c>
      <c r="H2103" t="s">
        <v>6792</v>
      </c>
      <c r="I2103" t="s">
        <v>6793</v>
      </c>
    </row>
    <row r="2104" spans="1:9" hidden="1">
      <c r="A2104" t="s">
        <v>6790</v>
      </c>
      <c r="B2104" t="s">
        <v>6810</v>
      </c>
      <c r="C2104" s="31" t="s">
        <v>1926</v>
      </c>
      <c r="D2104" s="1">
        <f t="shared" si="32"/>
        <v>15</v>
      </c>
      <c r="E2104" t="s">
        <v>1694</v>
      </c>
      <c r="F2104" s="31" t="s">
        <v>4224</v>
      </c>
      <c r="G2104" t="s">
        <v>4225</v>
      </c>
      <c r="H2104" t="s">
        <v>6792</v>
      </c>
      <c r="I2104" t="s">
        <v>6793</v>
      </c>
    </row>
    <row r="2105" spans="1:9" hidden="1">
      <c r="A2105" t="s">
        <v>6790</v>
      </c>
      <c r="B2105" t="s">
        <v>6810</v>
      </c>
      <c r="C2105" s="31" t="s">
        <v>1926</v>
      </c>
      <c r="D2105" s="1">
        <f t="shared" si="32"/>
        <v>15</v>
      </c>
      <c r="E2105" t="s">
        <v>1694</v>
      </c>
      <c r="F2105" s="31" t="s">
        <v>4228</v>
      </c>
      <c r="G2105" t="s">
        <v>4229</v>
      </c>
      <c r="H2105" t="s">
        <v>6792</v>
      </c>
      <c r="I2105" t="s">
        <v>6793</v>
      </c>
    </row>
    <row r="2106" spans="1:9" hidden="1">
      <c r="A2106" t="s">
        <v>6790</v>
      </c>
      <c r="B2106" t="s">
        <v>6810</v>
      </c>
      <c r="C2106" s="31" t="s">
        <v>1928</v>
      </c>
      <c r="D2106" s="1">
        <f t="shared" si="32"/>
        <v>15</v>
      </c>
      <c r="E2106" t="s">
        <v>1716</v>
      </c>
      <c r="F2106" s="31" t="s">
        <v>4220</v>
      </c>
      <c r="G2106" t="s">
        <v>4221</v>
      </c>
      <c r="H2106" t="s">
        <v>6792</v>
      </c>
      <c r="I2106" t="s">
        <v>6793</v>
      </c>
    </row>
    <row r="2107" spans="1:9" hidden="1">
      <c r="A2107" t="s">
        <v>6790</v>
      </c>
      <c r="B2107" t="s">
        <v>6810</v>
      </c>
      <c r="C2107" s="31" t="s">
        <v>1928</v>
      </c>
      <c r="D2107" s="1">
        <f t="shared" si="32"/>
        <v>15</v>
      </c>
      <c r="E2107" t="s">
        <v>1716</v>
      </c>
      <c r="F2107" s="31" t="s">
        <v>4222</v>
      </c>
      <c r="G2107" t="s">
        <v>4223</v>
      </c>
      <c r="H2107" t="s">
        <v>6792</v>
      </c>
      <c r="I2107" t="s">
        <v>6793</v>
      </c>
    </row>
    <row r="2108" spans="1:9" hidden="1">
      <c r="A2108" t="s">
        <v>6790</v>
      </c>
      <c r="B2108" t="s">
        <v>6810</v>
      </c>
      <c r="C2108" s="31" t="s">
        <v>1928</v>
      </c>
      <c r="D2108" s="1">
        <f t="shared" si="32"/>
        <v>15</v>
      </c>
      <c r="E2108" t="s">
        <v>1716</v>
      </c>
      <c r="F2108" s="31" t="s">
        <v>4224</v>
      </c>
      <c r="G2108" t="s">
        <v>4225</v>
      </c>
      <c r="H2108" t="s">
        <v>6792</v>
      </c>
      <c r="I2108" t="s">
        <v>6793</v>
      </c>
    </row>
    <row r="2109" spans="1:9" hidden="1">
      <c r="A2109" t="s">
        <v>6790</v>
      </c>
      <c r="B2109" t="s">
        <v>6810</v>
      </c>
      <c r="C2109" s="31" t="s">
        <v>1928</v>
      </c>
      <c r="D2109" s="1">
        <f t="shared" si="32"/>
        <v>15</v>
      </c>
      <c r="E2109" t="s">
        <v>1716</v>
      </c>
      <c r="F2109" s="31" t="s">
        <v>4899</v>
      </c>
      <c r="G2109" t="s">
        <v>4900</v>
      </c>
      <c r="H2109" t="s">
        <v>6792</v>
      </c>
      <c r="I2109" t="s">
        <v>6793</v>
      </c>
    </row>
    <row r="2110" spans="1:9" hidden="1">
      <c r="A2110" t="s">
        <v>6790</v>
      </c>
      <c r="B2110" t="s">
        <v>6810</v>
      </c>
      <c r="C2110" s="31" t="s">
        <v>1928</v>
      </c>
      <c r="D2110" s="1">
        <f t="shared" si="32"/>
        <v>15</v>
      </c>
      <c r="E2110" t="s">
        <v>1716</v>
      </c>
      <c r="F2110" s="31" t="s">
        <v>4226</v>
      </c>
      <c r="G2110" t="s">
        <v>4227</v>
      </c>
      <c r="H2110" t="s">
        <v>6792</v>
      </c>
      <c r="I2110" t="s">
        <v>6793</v>
      </c>
    </row>
    <row r="2111" spans="1:9" hidden="1">
      <c r="A2111" t="s">
        <v>6790</v>
      </c>
      <c r="B2111" t="s">
        <v>6810</v>
      </c>
      <c r="C2111" s="31" t="s">
        <v>1928</v>
      </c>
      <c r="D2111" s="1">
        <f t="shared" si="32"/>
        <v>15</v>
      </c>
      <c r="E2111" t="s">
        <v>1716</v>
      </c>
      <c r="F2111" s="31" t="s">
        <v>5153</v>
      </c>
      <c r="G2111" t="s">
        <v>5154</v>
      </c>
      <c r="H2111" t="s">
        <v>6792</v>
      </c>
      <c r="I2111" t="s">
        <v>6793</v>
      </c>
    </row>
    <row r="2112" spans="1:9" hidden="1">
      <c r="A2112" t="s">
        <v>6790</v>
      </c>
      <c r="B2112" t="s">
        <v>6810</v>
      </c>
      <c r="C2112" s="31" t="s">
        <v>1928</v>
      </c>
      <c r="D2112" s="1">
        <f t="shared" si="32"/>
        <v>15</v>
      </c>
      <c r="E2112" t="s">
        <v>1716</v>
      </c>
      <c r="F2112" s="31" t="s">
        <v>4139</v>
      </c>
      <c r="G2112" t="s">
        <v>4140</v>
      </c>
      <c r="H2112" t="s">
        <v>6792</v>
      </c>
      <c r="I2112" t="s">
        <v>6793</v>
      </c>
    </row>
    <row r="2113" spans="1:9" hidden="1">
      <c r="A2113" t="s">
        <v>6790</v>
      </c>
      <c r="B2113" t="s">
        <v>6810</v>
      </c>
      <c r="C2113" s="31" t="s">
        <v>1928</v>
      </c>
      <c r="D2113" s="1">
        <f t="shared" si="32"/>
        <v>15</v>
      </c>
      <c r="E2113" t="s">
        <v>1716</v>
      </c>
      <c r="F2113" s="31" t="s">
        <v>4168</v>
      </c>
      <c r="G2113" t="s">
        <v>4169</v>
      </c>
      <c r="H2113" t="s">
        <v>6792</v>
      </c>
      <c r="I2113" t="s">
        <v>6793</v>
      </c>
    </row>
    <row r="2114" spans="1:9" hidden="1">
      <c r="A2114" t="s">
        <v>6790</v>
      </c>
      <c r="B2114" t="s">
        <v>6810</v>
      </c>
      <c r="C2114" s="31" t="s">
        <v>1928</v>
      </c>
      <c r="D2114" s="1">
        <f t="shared" si="32"/>
        <v>15</v>
      </c>
      <c r="E2114" t="s">
        <v>1716</v>
      </c>
      <c r="F2114" s="31" t="s">
        <v>4196</v>
      </c>
      <c r="G2114" t="s">
        <v>4197</v>
      </c>
      <c r="H2114" t="s">
        <v>6792</v>
      </c>
      <c r="I2114" t="s">
        <v>6793</v>
      </c>
    </row>
    <row r="2115" spans="1:9" hidden="1">
      <c r="A2115" t="s">
        <v>6790</v>
      </c>
      <c r="B2115" t="s">
        <v>6810</v>
      </c>
      <c r="C2115" s="31" t="s">
        <v>1928</v>
      </c>
      <c r="D2115" s="1">
        <f t="shared" si="32"/>
        <v>15</v>
      </c>
      <c r="E2115" t="s">
        <v>1716</v>
      </c>
      <c r="F2115" s="31" t="s">
        <v>4230</v>
      </c>
      <c r="G2115" t="s">
        <v>4231</v>
      </c>
      <c r="H2115" t="s">
        <v>6792</v>
      </c>
      <c r="I2115" t="s">
        <v>6793</v>
      </c>
    </row>
    <row r="2116" spans="1:9" hidden="1">
      <c r="A2116" t="s">
        <v>6790</v>
      </c>
      <c r="B2116" t="s">
        <v>6810</v>
      </c>
      <c r="C2116" s="31" t="s">
        <v>1928</v>
      </c>
      <c r="D2116" s="1">
        <f t="shared" ref="D2116:D2179" si="33">VALUE(LEFT(C2116,2))</f>
        <v>15</v>
      </c>
      <c r="E2116" t="s">
        <v>1716</v>
      </c>
      <c r="F2116" s="31" t="s">
        <v>4200</v>
      </c>
      <c r="G2116" t="s">
        <v>4201</v>
      </c>
      <c r="H2116" t="s">
        <v>6792</v>
      </c>
      <c r="I2116" t="s">
        <v>6793</v>
      </c>
    </row>
    <row r="2117" spans="1:9" hidden="1">
      <c r="A2117" t="s">
        <v>6742</v>
      </c>
      <c r="B2117" t="s">
        <v>6743</v>
      </c>
      <c r="C2117" s="31" t="s">
        <v>1807</v>
      </c>
      <c r="D2117" s="1">
        <f t="shared" si="33"/>
        <v>11</v>
      </c>
      <c r="E2117" t="s">
        <v>1072</v>
      </c>
      <c r="F2117" s="31" t="s">
        <v>6235</v>
      </c>
      <c r="G2117" t="s">
        <v>6236</v>
      </c>
      <c r="H2117" t="s">
        <v>6744</v>
      </c>
      <c r="I2117" t="s">
        <v>6745</v>
      </c>
    </row>
    <row r="2118" spans="1:9" hidden="1">
      <c r="A2118" t="s">
        <v>6742</v>
      </c>
      <c r="B2118" t="s">
        <v>6746</v>
      </c>
      <c r="C2118" s="31" t="s">
        <v>1807</v>
      </c>
      <c r="D2118" s="1">
        <f t="shared" si="33"/>
        <v>11</v>
      </c>
      <c r="E2118" t="s">
        <v>1072</v>
      </c>
      <c r="F2118" s="31" t="s">
        <v>2949</v>
      </c>
      <c r="G2118" t="s">
        <v>2950</v>
      </c>
      <c r="H2118" t="s">
        <v>6744</v>
      </c>
      <c r="I2118" t="s">
        <v>6745</v>
      </c>
    </row>
    <row r="2119" spans="1:9" hidden="1">
      <c r="A2119" t="s">
        <v>6742</v>
      </c>
      <c r="B2119" t="s">
        <v>6743</v>
      </c>
      <c r="C2119" s="31" t="s">
        <v>1807</v>
      </c>
      <c r="D2119" s="1">
        <f t="shared" si="33"/>
        <v>11</v>
      </c>
      <c r="E2119" t="s">
        <v>1072</v>
      </c>
      <c r="F2119" s="31" t="s">
        <v>2949</v>
      </c>
      <c r="G2119" t="s">
        <v>2950</v>
      </c>
      <c r="H2119" t="s">
        <v>6744</v>
      </c>
      <c r="I2119" t="s">
        <v>6745</v>
      </c>
    </row>
    <row r="2120" spans="1:9" hidden="1">
      <c r="A2120" t="s">
        <v>6742</v>
      </c>
      <c r="B2120" t="s">
        <v>6746</v>
      </c>
      <c r="C2120" s="31" t="s">
        <v>1807</v>
      </c>
      <c r="D2120" s="1">
        <f t="shared" si="33"/>
        <v>11</v>
      </c>
      <c r="E2120" t="s">
        <v>1072</v>
      </c>
      <c r="F2120" s="31" t="s">
        <v>2951</v>
      </c>
      <c r="G2120" t="s">
        <v>2952</v>
      </c>
      <c r="H2120" t="s">
        <v>6744</v>
      </c>
      <c r="I2120" t="s">
        <v>6745</v>
      </c>
    </row>
    <row r="2121" spans="1:9" hidden="1">
      <c r="A2121" t="s">
        <v>6742</v>
      </c>
      <c r="B2121" t="s">
        <v>6743</v>
      </c>
      <c r="C2121" s="31" t="s">
        <v>1807</v>
      </c>
      <c r="D2121" s="1">
        <f t="shared" si="33"/>
        <v>11</v>
      </c>
      <c r="E2121" t="s">
        <v>1072</v>
      </c>
      <c r="F2121" s="31" t="s">
        <v>2951</v>
      </c>
      <c r="G2121" t="s">
        <v>2952</v>
      </c>
      <c r="H2121" t="s">
        <v>6744</v>
      </c>
      <c r="I2121" t="s">
        <v>6745</v>
      </c>
    </row>
    <row r="2122" spans="1:9" hidden="1">
      <c r="A2122" t="s">
        <v>6742</v>
      </c>
      <c r="B2122" t="s">
        <v>6743</v>
      </c>
      <c r="C2122" s="31" t="s">
        <v>1807</v>
      </c>
      <c r="D2122" s="1">
        <f t="shared" si="33"/>
        <v>11</v>
      </c>
      <c r="E2122" t="s">
        <v>1072</v>
      </c>
      <c r="F2122" s="31" t="s">
        <v>4286</v>
      </c>
      <c r="G2122" t="s">
        <v>4287</v>
      </c>
      <c r="H2122" t="s">
        <v>6744</v>
      </c>
      <c r="I2122" t="s">
        <v>6745</v>
      </c>
    </row>
    <row r="2123" spans="1:9" hidden="1">
      <c r="A2123" t="s">
        <v>6742</v>
      </c>
      <c r="B2123" t="s">
        <v>6746</v>
      </c>
      <c r="C2123" s="31" t="s">
        <v>1807</v>
      </c>
      <c r="D2123" s="1">
        <f t="shared" si="33"/>
        <v>11</v>
      </c>
      <c r="E2123" t="s">
        <v>1072</v>
      </c>
      <c r="F2123" s="31" t="s">
        <v>4857</v>
      </c>
      <c r="G2123" t="s">
        <v>4858</v>
      </c>
      <c r="H2123" t="s">
        <v>6744</v>
      </c>
      <c r="I2123" t="s">
        <v>6745</v>
      </c>
    </row>
    <row r="2124" spans="1:9" hidden="1">
      <c r="A2124" t="s">
        <v>6742</v>
      </c>
      <c r="B2124" t="s">
        <v>6743</v>
      </c>
      <c r="C2124" s="31" t="s">
        <v>1807</v>
      </c>
      <c r="D2124" s="1">
        <f t="shared" si="33"/>
        <v>11</v>
      </c>
      <c r="E2124" t="s">
        <v>1072</v>
      </c>
      <c r="F2124" s="31" t="s">
        <v>4857</v>
      </c>
      <c r="G2124" t="s">
        <v>4858</v>
      </c>
      <c r="H2124" t="s">
        <v>6744</v>
      </c>
      <c r="I2124" t="s">
        <v>6745</v>
      </c>
    </row>
    <row r="2125" spans="1:9" hidden="1">
      <c r="A2125" t="s">
        <v>6742</v>
      </c>
      <c r="B2125" t="s">
        <v>6746</v>
      </c>
      <c r="C2125" s="31" t="s">
        <v>1807</v>
      </c>
      <c r="D2125" s="1">
        <f t="shared" si="33"/>
        <v>11</v>
      </c>
      <c r="E2125" t="s">
        <v>1072</v>
      </c>
      <c r="F2125" s="31" t="s">
        <v>6747</v>
      </c>
      <c r="G2125" t="s">
        <v>6748</v>
      </c>
      <c r="H2125" t="s">
        <v>6744</v>
      </c>
      <c r="I2125" t="s">
        <v>6745</v>
      </c>
    </row>
    <row r="2126" spans="1:9" hidden="1">
      <c r="A2126" t="s">
        <v>6742</v>
      </c>
      <c r="B2126" t="s">
        <v>6743</v>
      </c>
      <c r="C2126" s="31" t="s">
        <v>1807</v>
      </c>
      <c r="D2126" s="1">
        <f t="shared" si="33"/>
        <v>11</v>
      </c>
      <c r="E2126" t="s">
        <v>1072</v>
      </c>
      <c r="F2126" s="31" t="s">
        <v>6747</v>
      </c>
      <c r="G2126" t="s">
        <v>6748</v>
      </c>
      <c r="H2126" t="s">
        <v>6744</v>
      </c>
      <c r="I2126" t="s">
        <v>6745</v>
      </c>
    </row>
    <row r="2127" spans="1:9" hidden="1">
      <c r="A2127" t="s">
        <v>6742</v>
      </c>
      <c r="B2127" t="s">
        <v>6743</v>
      </c>
      <c r="C2127" s="31" t="s">
        <v>1807</v>
      </c>
      <c r="D2127" s="1">
        <f t="shared" si="33"/>
        <v>11</v>
      </c>
      <c r="E2127" t="s">
        <v>1072</v>
      </c>
      <c r="F2127" s="31" t="s">
        <v>4861</v>
      </c>
      <c r="G2127" t="s">
        <v>4862</v>
      </c>
      <c r="H2127" t="s">
        <v>6744</v>
      </c>
      <c r="I2127" t="s">
        <v>6745</v>
      </c>
    </row>
    <row r="2128" spans="1:9" hidden="1">
      <c r="A2128" t="s">
        <v>6742</v>
      </c>
      <c r="B2128" t="s">
        <v>6743</v>
      </c>
      <c r="C2128" s="31" t="s">
        <v>1807</v>
      </c>
      <c r="D2128" s="1">
        <f t="shared" si="33"/>
        <v>11</v>
      </c>
      <c r="E2128" t="s">
        <v>1072</v>
      </c>
      <c r="F2128" s="31" t="s">
        <v>4883</v>
      </c>
      <c r="G2128" t="s">
        <v>4884</v>
      </c>
      <c r="H2128" t="s">
        <v>6744</v>
      </c>
      <c r="I2128" t="s">
        <v>6745</v>
      </c>
    </row>
    <row r="2129" spans="1:9" hidden="1">
      <c r="A2129" t="s">
        <v>6742</v>
      </c>
      <c r="B2129" t="s">
        <v>6743</v>
      </c>
      <c r="C2129" s="31" t="s">
        <v>1807</v>
      </c>
      <c r="D2129" s="1">
        <f t="shared" si="33"/>
        <v>11</v>
      </c>
      <c r="E2129" t="s">
        <v>1072</v>
      </c>
      <c r="F2129" s="31" t="s">
        <v>4234</v>
      </c>
      <c r="G2129" t="s">
        <v>4235</v>
      </c>
      <c r="H2129" t="s">
        <v>6744</v>
      </c>
      <c r="I2129" t="s">
        <v>6745</v>
      </c>
    </row>
    <row r="2130" spans="1:9" hidden="1">
      <c r="A2130" t="s">
        <v>6742</v>
      </c>
      <c r="B2130" t="s">
        <v>6743</v>
      </c>
      <c r="C2130" s="31" t="s">
        <v>1808</v>
      </c>
      <c r="D2130" s="1">
        <f t="shared" si="33"/>
        <v>11</v>
      </c>
      <c r="E2130" t="s">
        <v>750</v>
      </c>
      <c r="F2130" s="31" t="s">
        <v>6207</v>
      </c>
      <c r="G2130" t="s">
        <v>6208</v>
      </c>
      <c r="H2130" t="s">
        <v>6744</v>
      </c>
      <c r="I2130" t="s">
        <v>6745</v>
      </c>
    </row>
    <row r="2131" spans="1:9" hidden="1">
      <c r="A2131" t="s">
        <v>6742</v>
      </c>
      <c r="B2131" t="s">
        <v>6743</v>
      </c>
      <c r="C2131" s="31" t="s">
        <v>1808</v>
      </c>
      <c r="D2131" s="1">
        <f t="shared" si="33"/>
        <v>11</v>
      </c>
      <c r="E2131" t="s">
        <v>750</v>
      </c>
      <c r="F2131" s="31" t="s">
        <v>6111</v>
      </c>
      <c r="G2131" t="s">
        <v>6112</v>
      </c>
      <c r="H2131" t="s">
        <v>6744</v>
      </c>
      <c r="I2131" t="s">
        <v>6745</v>
      </c>
    </row>
    <row r="2132" spans="1:9" hidden="1">
      <c r="A2132" t="s">
        <v>6742</v>
      </c>
      <c r="B2132" t="s">
        <v>6743</v>
      </c>
      <c r="C2132" s="31" t="s">
        <v>1808</v>
      </c>
      <c r="D2132" s="1">
        <f t="shared" si="33"/>
        <v>11</v>
      </c>
      <c r="E2132" t="s">
        <v>750</v>
      </c>
      <c r="F2132" s="31" t="s">
        <v>6115</v>
      </c>
      <c r="G2132" t="s">
        <v>6116</v>
      </c>
      <c r="H2132" t="s">
        <v>6744</v>
      </c>
      <c r="I2132" t="s">
        <v>6745</v>
      </c>
    </row>
    <row r="2133" spans="1:9" hidden="1">
      <c r="A2133" t="s">
        <v>6742</v>
      </c>
      <c r="B2133" t="s">
        <v>6743</v>
      </c>
      <c r="C2133" s="31" t="s">
        <v>1808</v>
      </c>
      <c r="D2133" s="1">
        <f t="shared" si="33"/>
        <v>11</v>
      </c>
      <c r="E2133" t="s">
        <v>750</v>
      </c>
      <c r="F2133" s="31" t="s">
        <v>6235</v>
      </c>
      <c r="G2133" t="s">
        <v>6236</v>
      </c>
      <c r="H2133" t="s">
        <v>6744</v>
      </c>
      <c r="I2133" t="s">
        <v>6745</v>
      </c>
    </row>
    <row r="2134" spans="1:9" hidden="1">
      <c r="A2134" t="s">
        <v>6742</v>
      </c>
      <c r="B2134" t="s">
        <v>6746</v>
      </c>
      <c r="C2134" s="31" t="s">
        <v>1808</v>
      </c>
      <c r="D2134" s="1">
        <f t="shared" si="33"/>
        <v>11</v>
      </c>
      <c r="E2134" t="s">
        <v>750</v>
      </c>
      <c r="F2134" s="31" t="s">
        <v>2949</v>
      </c>
      <c r="G2134" t="s">
        <v>2950</v>
      </c>
      <c r="H2134" t="s">
        <v>6744</v>
      </c>
      <c r="I2134" t="s">
        <v>6745</v>
      </c>
    </row>
    <row r="2135" spans="1:9" hidden="1">
      <c r="A2135" t="s">
        <v>6742</v>
      </c>
      <c r="B2135" t="s">
        <v>6743</v>
      </c>
      <c r="C2135" s="31" t="s">
        <v>1808</v>
      </c>
      <c r="D2135" s="1">
        <f t="shared" si="33"/>
        <v>11</v>
      </c>
      <c r="E2135" t="s">
        <v>750</v>
      </c>
      <c r="F2135" s="31" t="s">
        <v>2949</v>
      </c>
      <c r="G2135" t="s">
        <v>2950</v>
      </c>
      <c r="H2135" t="s">
        <v>6744</v>
      </c>
      <c r="I2135" t="s">
        <v>6745</v>
      </c>
    </row>
    <row r="2136" spans="1:9" hidden="1">
      <c r="A2136" t="s">
        <v>6742</v>
      </c>
      <c r="B2136" t="s">
        <v>6746</v>
      </c>
      <c r="C2136" s="31" t="s">
        <v>1808</v>
      </c>
      <c r="D2136" s="1">
        <f t="shared" si="33"/>
        <v>11</v>
      </c>
      <c r="E2136" t="s">
        <v>750</v>
      </c>
      <c r="F2136" s="31" t="s">
        <v>2951</v>
      </c>
      <c r="G2136" t="s">
        <v>2952</v>
      </c>
      <c r="H2136" t="s">
        <v>6744</v>
      </c>
      <c r="I2136" t="s">
        <v>6745</v>
      </c>
    </row>
    <row r="2137" spans="1:9" hidden="1">
      <c r="A2137" t="s">
        <v>6742</v>
      </c>
      <c r="B2137" t="s">
        <v>6743</v>
      </c>
      <c r="C2137" s="31" t="s">
        <v>1808</v>
      </c>
      <c r="D2137" s="1">
        <f t="shared" si="33"/>
        <v>11</v>
      </c>
      <c r="E2137" t="s">
        <v>750</v>
      </c>
      <c r="F2137" s="31" t="s">
        <v>2951</v>
      </c>
      <c r="G2137" t="s">
        <v>2952</v>
      </c>
      <c r="H2137" t="s">
        <v>6744</v>
      </c>
      <c r="I2137" t="s">
        <v>6745</v>
      </c>
    </row>
    <row r="2138" spans="1:9" hidden="1">
      <c r="A2138" t="s">
        <v>6742</v>
      </c>
      <c r="B2138" t="s">
        <v>6743</v>
      </c>
      <c r="C2138" s="31" t="s">
        <v>1808</v>
      </c>
      <c r="D2138" s="1">
        <f t="shared" si="33"/>
        <v>11</v>
      </c>
      <c r="E2138" t="s">
        <v>750</v>
      </c>
      <c r="F2138" s="31" t="s">
        <v>4286</v>
      </c>
      <c r="G2138" t="s">
        <v>4287</v>
      </c>
      <c r="H2138" t="s">
        <v>6744</v>
      </c>
      <c r="I2138" t="s">
        <v>6745</v>
      </c>
    </row>
    <row r="2139" spans="1:9" hidden="1">
      <c r="A2139" t="s">
        <v>6742</v>
      </c>
      <c r="B2139" t="s">
        <v>6746</v>
      </c>
      <c r="C2139" s="31" t="s">
        <v>1808</v>
      </c>
      <c r="D2139" s="1">
        <f t="shared" si="33"/>
        <v>11</v>
      </c>
      <c r="E2139" t="s">
        <v>750</v>
      </c>
      <c r="F2139" s="31" t="s">
        <v>3713</v>
      </c>
      <c r="G2139" t="s">
        <v>3714</v>
      </c>
      <c r="H2139" t="s">
        <v>6744</v>
      </c>
      <c r="I2139" t="s">
        <v>6745</v>
      </c>
    </row>
    <row r="2140" spans="1:9" hidden="1">
      <c r="A2140" t="s">
        <v>6742</v>
      </c>
      <c r="B2140" t="s">
        <v>6743</v>
      </c>
      <c r="C2140" s="31" t="s">
        <v>1808</v>
      </c>
      <c r="D2140" s="1">
        <f t="shared" si="33"/>
        <v>11</v>
      </c>
      <c r="E2140" t="s">
        <v>750</v>
      </c>
      <c r="F2140" s="31" t="s">
        <v>3713</v>
      </c>
      <c r="G2140" t="s">
        <v>3714</v>
      </c>
      <c r="H2140" t="s">
        <v>6744</v>
      </c>
      <c r="I2140" t="s">
        <v>6745</v>
      </c>
    </row>
    <row r="2141" spans="1:9" hidden="1">
      <c r="A2141" t="s">
        <v>6742</v>
      </c>
      <c r="B2141" t="s">
        <v>6743</v>
      </c>
      <c r="C2141" s="31" t="s">
        <v>1808</v>
      </c>
      <c r="D2141" s="1">
        <f t="shared" si="33"/>
        <v>11</v>
      </c>
      <c r="E2141" t="s">
        <v>750</v>
      </c>
      <c r="F2141" s="31" t="s">
        <v>6186</v>
      </c>
      <c r="G2141" t="s">
        <v>6187</v>
      </c>
      <c r="H2141" t="s">
        <v>6744</v>
      </c>
      <c r="I2141" t="s">
        <v>6745</v>
      </c>
    </row>
    <row r="2142" spans="1:9" hidden="1">
      <c r="A2142" t="s">
        <v>6742</v>
      </c>
      <c r="B2142" t="s">
        <v>6746</v>
      </c>
      <c r="C2142" s="31" t="s">
        <v>1808</v>
      </c>
      <c r="D2142" s="1">
        <f t="shared" si="33"/>
        <v>11</v>
      </c>
      <c r="E2142" t="s">
        <v>750</v>
      </c>
      <c r="F2142" s="31" t="s">
        <v>4857</v>
      </c>
      <c r="G2142" t="s">
        <v>4858</v>
      </c>
      <c r="H2142" t="s">
        <v>6744</v>
      </c>
      <c r="I2142" t="s">
        <v>6745</v>
      </c>
    </row>
    <row r="2143" spans="1:9" hidden="1">
      <c r="A2143" t="s">
        <v>6742</v>
      </c>
      <c r="B2143" t="s">
        <v>6743</v>
      </c>
      <c r="C2143" s="31" t="s">
        <v>1808</v>
      </c>
      <c r="D2143" s="1">
        <f t="shared" si="33"/>
        <v>11</v>
      </c>
      <c r="E2143" t="s">
        <v>750</v>
      </c>
      <c r="F2143" s="31" t="s">
        <v>4857</v>
      </c>
      <c r="G2143" t="s">
        <v>4858</v>
      </c>
      <c r="H2143" t="s">
        <v>6744</v>
      </c>
      <c r="I2143" t="s">
        <v>6745</v>
      </c>
    </row>
    <row r="2144" spans="1:9" hidden="1">
      <c r="A2144" t="s">
        <v>6742</v>
      </c>
      <c r="B2144" t="s">
        <v>6746</v>
      </c>
      <c r="C2144" s="31" t="s">
        <v>1808</v>
      </c>
      <c r="D2144" s="1">
        <f t="shared" si="33"/>
        <v>11</v>
      </c>
      <c r="E2144" t="s">
        <v>750</v>
      </c>
      <c r="F2144" s="31" t="s">
        <v>6747</v>
      </c>
      <c r="G2144" t="s">
        <v>6748</v>
      </c>
      <c r="H2144" t="s">
        <v>6744</v>
      </c>
      <c r="I2144" t="s">
        <v>6745</v>
      </c>
    </row>
    <row r="2145" spans="1:9" hidden="1">
      <c r="A2145" t="s">
        <v>6742</v>
      </c>
      <c r="B2145" t="s">
        <v>6743</v>
      </c>
      <c r="C2145" s="31" t="s">
        <v>1808</v>
      </c>
      <c r="D2145" s="1">
        <f t="shared" si="33"/>
        <v>11</v>
      </c>
      <c r="E2145" t="s">
        <v>750</v>
      </c>
      <c r="F2145" s="31" t="s">
        <v>6747</v>
      </c>
      <c r="G2145" t="s">
        <v>6748</v>
      </c>
      <c r="H2145" t="s">
        <v>6744</v>
      </c>
      <c r="I2145" t="s">
        <v>6745</v>
      </c>
    </row>
    <row r="2146" spans="1:9" hidden="1">
      <c r="A2146" t="s">
        <v>6742</v>
      </c>
      <c r="B2146" t="s">
        <v>6743</v>
      </c>
      <c r="C2146" s="31" t="s">
        <v>1808</v>
      </c>
      <c r="D2146" s="1">
        <f t="shared" si="33"/>
        <v>11</v>
      </c>
      <c r="E2146" t="s">
        <v>750</v>
      </c>
      <c r="F2146" s="31" t="s">
        <v>4861</v>
      </c>
      <c r="G2146" t="s">
        <v>4862</v>
      </c>
      <c r="H2146" t="s">
        <v>6744</v>
      </c>
      <c r="I2146" t="s">
        <v>6745</v>
      </c>
    </row>
    <row r="2147" spans="1:9" hidden="1">
      <c r="A2147" t="s">
        <v>6742</v>
      </c>
      <c r="B2147" t="s">
        <v>6743</v>
      </c>
      <c r="C2147" s="31" t="s">
        <v>1808</v>
      </c>
      <c r="D2147" s="1">
        <f t="shared" si="33"/>
        <v>11</v>
      </c>
      <c r="E2147" t="s">
        <v>750</v>
      </c>
      <c r="F2147" s="31" t="s">
        <v>4871</v>
      </c>
      <c r="G2147" t="s">
        <v>4872</v>
      </c>
      <c r="H2147" t="s">
        <v>6744</v>
      </c>
      <c r="I2147" t="s">
        <v>6745</v>
      </c>
    </row>
    <row r="2148" spans="1:9" hidden="1">
      <c r="A2148" t="s">
        <v>6742</v>
      </c>
      <c r="B2148" t="s">
        <v>6743</v>
      </c>
      <c r="C2148" s="31" t="s">
        <v>1808</v>
      </c>
      <c r="D2148" s="1">
        <f t="shared" si="33"/>
        <v>11</v>
      </c>
      <c r="E2148" t="s">
        <v>750</v>
      </c>
      <c r="F2148" s="31" t="s">
        <v>4883</v>
      </c>
      <c r="G2148" t="s">
        <v>4884</v>
      </c>
      <c r="H2148" t="s">
        <v>6744</v>
      </c>
      <c r="I2148" t="s">
        <v>6745</v>
      </c>
    </row>
    <row r="2149" spans="1:9" hidden="1">
      <c r="A2149" t="s">
        <v>6742</v>
      </c>
      <c r="B2149" t="s">
        <v>6743</v>
      </c>
      <c r="C2149" s="31" t="s">
        <v>1808</v>
      </c>
      <c r="D2149" s="1">
        <f t="shared" si="33"/>
        <v>11</v>
      </c>
      <c r="E2149" t="s">
        <v>750</v>
      </c>
      <c r="F2149" s="31" t="s">
        <v>4234</v>
      </c>
      <c r="G2149" t="s">
        <v>4235</v>
      </c>
      <c r="H2149" t="s">
        <v>6744</v>
      </c>
      <c r="I2149" t="s">
        <v>6745</v>
      </c>
    </row>
    <row r="2150" spans="1:9" hidden="1">
      <c r="A2150" t="s">
        <v>6742</v>
      </c>
      <c r="B2150" t="s">
        <v>6743</v>
      </c>
      <c r="C2150" s="31" t="s">
        <v>1817</v>
      </c>
      <c r="D2150" s="1">
        <f t="shared" si="33"/>
        <v>11</v>
      </c>
      <c r="E2150" t="s">
        <v>1816</v>
      </c>
      <c r="F2150" s="31" t="s">
        <v>3701</v>
      </c>
      <c r="G2150" t="s">
        <v>3702</v>
      </c>
      <c r="H2150" t="s">
        <v>6744</v>
      </c>
      <c r="I2150" t="s">
        <v>6745</v>
      </c>
    </row>
    <row r="2151" spans="1:9" hidden="1">
      <c r="A2151" t="s">
        <v>6742</v>
      </c>
      <c r="B2151" t="s">
        <v>6743</v>
      </c>
      <c r="C2151" s="31" t="s">
        <v>1817</v>
      </c>
      <c r="D2151" s="1">
        <f t="shared" si="33"/>
        <v>11</v>
      </c>
      <c r="E2151" t="s">
        <v>1816</v>
      </c>
      <c r="F2151" s="31" t="s">
        <v>3894</v>
      </c>
      <c r="G2151" t="s">
        <v>3895</v>
      </c>
      <c r="H2151" t="s">
        <v>6744</v>
      </c>
      <c r="I2151" t="s">
        <v>6745</v>
      </c>
    </row>
    <row r="2152" spans="1:9" hidden="1">
      <c r="A2152" t="s">
        <v>6742</v>
      </c>
      <c r="B2152" t="s">
        <v>6743</v>
      </c>
      <c r="C2152" s="31" t="s">
        <v>1817</v>
      </c>
      <c r="D2152" s="1">
        <f t="shared" si="33"/>
        <v>11</v>
      </c>
      <c r="E2152" t="s">
        <v>1816</v>
      </c>
      <c r="F2152" s="31" t="s">
        <v>3900</v>
      </c>
      <c r="G2152" t="s">
        <v>3901</v>
      </c>
      <c r="H2152" t="s">
        <v>6744</v>
      </c>
      <c r="I2152" t="s">
        <v>6745</v>
      </c>
    </row>
    <row r="2153" spans="1:9" hidden="1">
      <c r="A2153" t="s">
        <v>6742</v>
      </c>
      <c r="B2153" t="s">
        <v>6743</v>
      </c>
      <c r="C2153" s="31" t="s">
        <v>1817</v>
      </c>
      <c r="D2153" s="1">
        <f t="shared" si="33"/>
        <v>11</v>
      </c>
      <c r="E2153" t="s">
        <v>1816</v>
      </c>
      <c r="F2153" s="31" t="s">
        <v>5995</v>
      </c>
      <c r="G2153" t="s">
        <v>5996</v>
      </c>
      <c r="H2153" t="s">
        <v>6744</v>
      </c>
      <c r="I2153" t="s">
        <v>6745</v>
      </c>
    </row>
    <row r="2154" spans="1:9" hidden="1">
      <c r="A2154" t="s">
        <v>6742</v>
      </c>
      <c r="B2154" t="s">
        <v>6743</v>
      </c>
      <c r="C2154" s="31" t="s">
        <v>1817</v>
      </c>
      <c r="D2154" s="1">
        <f t="shared" si="33"/>
        <v>11</v>
      </c>
      <c r="E2154" t="s">
        <v>1816</v>
      </c>
      <c r="F2154" s="31" t="s">
        <v>5997</v>
      </c>
      <c r="G2154" t="s">
        <v>5998</v>
      </c>
      <c r="H2154" t="s">
        <v>6744</v>
      </c>
      <c r="I2154" t="s">
        <v>6745</v>
      </c>
    </row>
    <row r="2155" spans="1:9" hidden="1">
      <c r="A2155" t="s">
        <v>6742</v>
      </c>
      <c r="B2155" t="s">
        <v>6743</v>
      </c>
      <c r="C2155" s="31" t="s">
        <v>1817</v>
      </c>
      <c r="D2155" s="1">
        <f t="shared" si="33"/>
        <v>11</v>
      </c>
      <c r="E2155" t="s">
        <v>1816</v>
      </c>
      <c r="F2155" s="31" t="s">
        <v>3914</v>
      </c>
      <c r="G2155" t="s">
        <v>3915</v>
      </c>
      <c r="H2155" t="s">
        <v>6744</v>
      </c>
      <c r="I2155" t="s">
        <v>6745</v>
      </c>
    </row>
    <row r="2156" spans="1:9" hidden="1">
      <c r="A2156" t="s">
        <v>6742</v>
      </c>
      <c r="B2156" t="s">
        <v>6743</v>
      </c>
      <c r="C2156" s="31" t="s">
        <v>1817</v>
      </c>
      <c r="D2156" s="1">
        <f t="shared" si="33"/>
        <v>11</v>
      </c>
      <c r="E2156" t="s">
        <v>1816</v>
      </c>
      <c r="F2156" s="31" t="s">
        <v>3916</v>
      </c>
      <c r="G2156" t="s">
        <v>3917</v>
      </c>
      <c r="H2156" t="s">
        <v>6744</v>
      </c>
      <c r="I2156" t="s">
        <v>6745</v>
      </c>
    </row>
    <row r="2157" spans="1:9" hidden="1">
      <c r="A2157" t="s">
        <v>6742</v>
      </c>
      <c r="B2157" t="s">
        <v>6743</v>
      </c>
      <c r="C2157" s="31" t="s">
        <v>1817</v>
      </c>
      <c r="D2157" s="1">
        <f t="shared" si="33"/>
        <v>11</v>
      </c>
      <c r="E2157" t="s">
        <v>1816</v>
      </c>
      <c r="F2157" s="31" t="s">
        <v>6164</v>
      </c>
      <c r="G2157" t="s">
        <v>6165</v>
      </c>
      <c r="H2157" t="s">
        <v>6744</v>
      </c>
      <c r="I2157" t="s">
        <v>6745</v>
      </c>
    </row>
    <row r="2158" spans="1:9" hidden="1">
      <c r="A2158" t="s">
        <v>6742</v>
      </c>
      <c r="B2158" t="s">
        <v>6743</v>
      </c>
      <c r="C2158" s="31" t="s">
        <v>1817</v>
      </c>
      <c r="D2158" s="1">
        <f t="shared" si="33"/>
        <v>11</v>
      </c>
      <c r="E2158" t="s">
        <v>1816</v>
      </c>
      <c r="F2158" s="31" t="s">
        <v>3940</v>
      </c>
      <c r="G2158" t="s">
        <v>3941</v>
      </c>
      <c r="H2158" t="s">
        <v>6744</v>
      </c>
      <c r="I2158" t="s">
        <v>6745</v>
      </c>
    </row>
    <row r="2159" spans="1:9" hidden="1">
      <c r="A2159" t="s">
        <v>6742</v>
      </c>
      <c r="B2159" t="s">
        <v>6746</v>
      </c>
      <c r="C2159" s="31" t="s">
        <v>1817</v>
      </c>
      <c r="D2159" s="1">
        <f t="shared" si="33"/>
        <v>11</v>
      </c>
      <c r="E2159" t="s">
        <v>1816</v>
      </c>
      <c r="F2159" s="31" t="s">
        <v>3944</v>
      </c>
      <c r="G2159" t="s">
        <v>3945</v>
      </c>
      <c r="H2159" t="s">
        <v>6744</v>
      </c>
      <c r="I2159" t="s">
        <v>6745</v>
      </c>
    </row>
    <row r="2160" spans="1:9" hidden="1">
      <c r="A2160" t="s">
        <v>6742</v>
      </c>
      <c r="B2160" t="s">
        <v>6743</v>
      </c>
      <c r="C2160" s="31" t="s">
        <v>1817</v>
      </c>
      <c r="D2160" s="1">
        <f t="shared" si="33"/>
        <v>11</v>
      </c>
      <c r="E2160" t="s">
        <v>1816</v>
      </c>
      <c r="F2160" s="31" t="s">
        <v>3944</v>
      </c>
      <c r="G2160" t="s">
        <v>3945</v>
      </c>
      <c r="H2160" t="s">
        <v>6744</v>
      </c>
      <c r="I2160" t="s">
        <v>6745</v>
      </c>
    </row>
    <row r="2161" spans="1:9" hidden="1">
      <c r="A2161" t="s">
        <v>6742</v>
      </c>
      <c r="B2161" t="s">
        <v>6743</v>
      </c>
      <c r="C2161" s="31" t="s">
        <v>1819</v>
      </c>
      <c r="D2161" s="1">
        <f t="shared" si="33"/>
        <v>11</v>
      </c>
      <c r="E2161" t="s">
        <v>922</v>
      </c>
      <c r="F2161" s="31" t="s">
        <v>6207</v>
      </c>
      <c r="G2161" t="s">
        <v>6208</v>
      </c>
      <c r="H2161" t="s">
        <v>6744</v>
      </c>
      <c r="I2161" t="s">
        <v>6745</v>
      </c>
    </row>
    <row r="2162" spans="1:9" hidden="1">
      <c r="A2162" t="s">
        <v>6742</v>
      </c>
      <c r="B2162" t="s">
        <v>6743</v>
      </c>
      <c r="C2162" s="31" t="s">
        <v>1819</v>
      </c>
      <c r="D2162" s="1">
        <f t="shared" si="33"/>
        <v>11</v>
      </c>
      <c r="E2162" t="s">
        <v>922</v>
      </c>
      <c r="F2162" s="31" t="s">
        <v>6609</v>
      </c>
      <c r="G2162" t="s">
        <v>6610</v>
      </c>
      <c r="H2162" t="s">
        <v>6744</v>
      </c>
      <c r="I2162" t="s">
        <v>6745</v>
      </c>
    </row>
    <row r="2163" spans="1:9" hidden="1">
      <c r="A2163" t="s">
        <v>6742</v>
      </c>
      <c r="B2163" t="s">
        <v>6746</v>
      </c>
      <c r="C2163" s="31" t="s">
        <v>1819</v>
      </c>
      <c r="D2163" s="1">
        <f t="shared" si="33"/>
        <v>11</v>
      </c>
      <c r="E2163" t="s">
        <v>922</v>
      </c>
      <c r="F2163" s="31" t="s">
        <v>2949</v>
      </c>
      <c r="G2163" t="s">
        <v>2950</v>
      </c>
      <c r="H2163" t="s">
        <v>6744</v>
      </c>
      <c r="I2163" t="s">
        <v>6745</v>
      </c>
    </row>
    <row r="2164" spans="1:9" hidden="1">
      <c r="A2164" t="s">
        <v>6742</v>
      </c>
      <c r="B2164" t="s">
        <v>6743</v>
      </c>
      <c r="C2164" s="31" t="s">
        <v>1819</v>
      </c>
      <c r="D2164" s="1">
        <f t="shared" si="33"/>
        <v>11</v>
      </c>
      <c r="E2164" t="s">
        <v>922</v>
      </c>
      <c r="F2164" s="31" t="s">
        <v>2949</v>
      </c>
      <c r="G2164" t="s">
        <v>2950</v>
      </c>
      <c r="H2164" t="s">
        <v>6744</v>
      </c>
      <c r="I2164" t="s">
        <v>6745</v>
      </c>
    </row>
    <row r="2165" spans="1:9" hidden="1">
      <c r="A2165" t="s">
        <v>6742</v>
      </c>
      <c r="B2165" t="s">
        <v>6746</v>
      </c>
      <c r="C2165" s="31" t="s">
        <v>1819</v>
      </c>
      <c r="D2165" s="1">
        <f t="shared" si="33"/>
        <v>11</v>
      </c>
      <c r="E2165" t="s">
        <v>922</v>
      </c>
      <c r="F2165" s="31" t="s">
        <v>2951</v>
      </c>
      <c r="G2165" t="s">
        <v>2952</v>
      </c>
      <c r="H2165" t="s">
        <v>6744</v>
      </c>
      <c r="I2165" t="s">
        <v>6745</v>
      </c>
    </row>
    <row r="2166" spans="1:9" hidden="1">
      <c r="A2166" t="s">
        <v>6742</v>
      </c>
      <c r="B2166" t="s">
        <v>6743</v>
      </c>
      <c r="C2166" s="31" t="s">
        <v>1819</v>
      </c>
      <c r="D2166" s="1">
        <f t="shared" si="33"/>
        <v>11</v>
      </c>
      <c r="E2166" t="s">
        <v>922</v>
      </c>
      <c r="F2166" s="31" t="s">
        <v>2951</v>
      </c>
      <c r="G2166" t="s">
        <v>2952</v>
      </c>
      <c r="H2166" t="s">
        <v>6744</v>
      </c>
      <c r="I2166" t="s">
        <v>6745</v>
      </c>
    </row>
    <row r="2167" spans="1:9" hidden="1">
      <c r="A2167" t="s">
        <v>6742</v>
      </c>
      <c r="B2167" t="s">
        <v>6743</v>
      </c>
      <c r="C2167" s="31" t="s">
        <v>1819</v>
      </c>
      <c r="D2167" s="1">
        <f t="shared" si="33"/>
        <v>11</v>
      </c>
      <c r="E2167" t="s">
        <v>922</v>
      </c>
      <c r="F2167" s="31" t="s">
        <v>3732</v>
      </c>
      <c r="G2167" t="s">
        <v>3733</v>
      </c>
      <c r="H2167" t="s">
        <v>6744</v>
      </c>
      <c r="I2167" t="s">
        <v>6745</v>
      </c>
    </row>
    <row r="2168" spans="1:9" hidden="1">
      <c r="A2168" t="s">
        <v>6742</v>
      </c>
      <c r="B2168" t="s">
        <v>6743</v>
      </c>
      <c r="C2168" s="31" t="s">
        <v>1819</v>
      </c>
      <c r="D2168" s="1">
        <f t="shared" si="33"/>
        <v>11</v>
      </c>
      <c r="E2168" t="s">
        <v>922</v>
      </c>
      <c r="F2168" s="31" t="s">
        <v>6749</v>
      </c>
      <c r="G2168" t="s">
        <v>6750</v>
      </c>
      <c r="H2168" t="s">
        <v>6744</v>
      </c>
      <c r="I2168" t="s">
        <v>6745</v>
      </c>
    </row>
    <row r="2169" spans="1:9" hidden="1">
      <c r="A2169" t="s">
        <v>6742</v>
      </c>
      <c r="B2169" t="s">
        <v>6746</v>
      </c>
      <c r="C2169" s="31" t="s">
        <v>1819</v>
      </c>
      <c r="D2169" s="1">
        <f t="shared" si="33"/>
        <v>11</v>
      </c>
      <c r="E2169" t="s">
        <v>922</v>
      </c>
      <c r="F2169" s="31" t="s">
        <v>6751</v>
      </c>
      <c r="G2169" t="s">
        <v>6752</v>
      </c>
      <c r="H2169" t="s">
        <v>6744</v>
      </c>
      <c r="I2169" t="s">
        <v>6745</v>
      </c>
    </row>
    <row r="2170" spans="1:9" hidden="1">
      <c r="A2170" t="s">
        <v>6742</v>
      </c>
      <c r="B2170" t="s">
        <v>6743</v>
      </c>
      <c r="C2170" s="31" t="s">
        <v>1819</v>
      </c>
      <c r="D2170" s="1">
        <f t="shared" si="33"/>
        <v>11</v>
      </c>
      <c r="E2170" t="s">
        <v>922</v>
      </c>
      <c r="F2170" s="31" t="s">
        <v>6751</v>
      </c>
      <c r="G2170" t="s">
        <v>6752</v>
      </c>
      <c r="H2170" t="s">
        <v>6744</v>
      </c>
      <c r="I2170" t="s">
        <v>6745</v>
      </c>
    </row>
    <row r="2171" spans="1:9" hidden="1">
      <c r="A2171" t="s">
        <v>6742</v>
      </c>
      <c r="B2171" t="s">
        <v>6743</v>
      </c>
      <c r="C2171" s="31" t="s">
        <v>1820</v>
      </c>
      <c r="D2171" s="1">
        <f t="shared" si="33"/>
        <v>11</v>
      </c>
      <c r="E2171" t="s">
        <v>756</v>
      </c>
      <c r="F2171" s="31" t="s">
        <v>2943</v>
      </c>
      <c r="G2171" t="s">
        <v>2944</v>
      </c>
      <c r="H2171" t="s">
        <v>6744</v>
      </c>
      <c r="I2171" t="s">
        <v>6745</v>
      </c>
    </row>
    <row r="2172" spans="1:9" hidden="1">
      <c r="A2172" t="s">
        <v>6742</v>
      </c>
      <c r="B2172" t="s">
        <v>6743</v>
      </c>
      <c r="C2172" s="31" t="s">
        <v>1820</v>
      </c>
      <c r="D2172" s="1">
        <f t="shared" si="33"/>
        <v>11</v>
      </c>
      <c r="E2172" t="s">
        <v>756</v>
      </c>
      <c r="F2172" s="31" t="s">
        <v>3804</v>
      </c>
      <c r="G2172" t="s">
        <v>3805</v>
      </c>
      <c r="H2172" t="s">
        <v>6744</v>
      </c>
      <c r="I2172" t="s">
        <v>6745</v>
      </c>
    </row>
    <row r="2173" spans="1:9" hidden="1">
      <c r="A2173" t="s">
        <v>6742</v>
      </c>
      <c r="B2173" t="s">
        <v>6743</v>
      </c>
      <c r="C2173" s="31" t="s">
        <v>1820</v>
      </c>
      <c r="D2173" s="1">
        <f t="shared" si="33"/>
        <v>11</v>
      </c>
      <c r="E2173" t="s">
        <v>756</v>
      </c>
      <c r="F2173" s="31" t="s">
        <v>4333</v>
      </c>
      <c r="G2173" t="s">
        <v>4334</v>
      </c>
      <c r="H2173" t="s">
        <v>6744</v>
      </c>
      <c r="I2173" t="s">
        <v>6745</v>
      </c>
    </row>
    <row r="2174" spans="1:9" hidden="1">
      <c r="A2174" t="s">
        <v>6742</v>
      </c>
      <c r="B2174" t="s">
        <v>6743</v>
      </c>
      <c r="C2174" s="31" t="s">
        <v>1820</v>
      </c>
      <c r="D2174" s="1">
        <f t="shared" si="33"/>
        <v>11</v>
      </c>
      <c r="E2174" t="s">
        <v>756</v>
      </c>
      <c r="F2174" s="31" t="s">
        <v>4337</v>
      </c>
      <c r="G2174" t="s">
        <v>4338</v>
      </c>
      <c r="H2174" t="s">
        <v>6744</v>
      </c>
      <c r="I2174" t="s">
        <v>6745</v>
      </c>
    </row>
    <row r="2175" spans="1:9" hidden="1">
      <c r="A2175" t="s">
        <v>6742</v>
      </c>
      <c r="B2175" t="s">
        <v>6743</v>
      </c>
      <c r="C2175" s="31" t="s">
        <v>1820</v>
      </c>
      <c r="D2175" s="1">
        <f t="shared" si="33"/>
        <v>11</v>
      </c>
      <c r="E2175" t="s">
        <v>756</v>
      </c>
      <c r="F2175" s="31" t="s">
        <v>6111</v>
      </c>
      <c r="G2175" t="s">
        <v>6112</v>
      </c>
      <c r="H2175" t="s">
        <v>6744</v>
      </c>
      <c r="I2175" t="s">
        <v>6745</v>
      </c>
    </row>
    <row r="2176" spans="1:9" hidden="1">
      <c r="A2176" t="s">
        <v>6742</v>
      </c>
      <c r="B2176" t="s">
        <v>6743</v>
      </c>
      <c r="C2176" s="31" t="s">
        <v>1820</v>
      </c>
      <c r="D2176" s="1">
        <f t="shared" si="33"/>
        <v>11</v>
      </c>
      <c r="E2176" t="s">
        <v>756</v>
      </c>
      <c r="F2176" s="31" t="s">
        <v>4040</v>
      </c>
      <c r="G2176" t="s">
        <v>4041</v>
      </c>
      <c r="H2176" t="s">
        <v>6744</v>
      </c>
      <c r="I2176" t="s">
        <v>6745</v>
      </c>
    </row>
    <row r="2177" spans="1:9" hidden="1">
      <c r="A2177" t="s">
        <v>6742</v>
      </c>
      <c r="B2177" t="s">
        <v>6743</v>
      </c>
      <c r="C2177" s="31" t="s">
        <v>1820</v>
      </c>
      <c r="D2177" s="1">
        <f t="shared" si="33"/>
        <v>11</v>
      </c>
      <c r="E2177" t="s">
        <v>756</v>
      </c>
      <c r="F2177" s="31" t="s">
        <v>3297</v>
      </c>
      <c r="G2177" t="s">
        <v>3298</v>
      </c>
      <c r="H2177" t="s">
        <v>6744</v>
      </c>
      <c r="I2177" t="s">
        <v>6745</v>
      </c>
    </row>
    <row r="2178" spans="1:9" hidden="1">
      <c r="A2178" t="s">
        <v>6742</v>
      </c>
      <c r="B2178" t="s">
        <v>6743</v>
      </c>
      <c r="C2178" s="31" t="s">
        <v>1820</v>
      </c>
      <c r="D2178" s="1">
        <f t="shared" si="33"/>
        <v>11</v>
      </c>
      <c r="E2178" t="s">
        <v>756</v>
      </c>
      <c r="F2178" s="31" t="s">
        <v>4839</v>
      </c>
      <c r="G2178" t="s">
        <v>4840</v>
      </c>
      <c r="H2178" t="s">
        <v>6744</v>
      </c>
      <c r="I2178" t="s">
        <v>6745</v>
      </c>
    </row>
    <row r="2179" spans="1:9" hidden="1">
      <c r="A2179" t="s">
        <v>6742</v>
      </c>
      <c r="B2179" t="s">
        <v>6746</v>
      </c>
      <c r="C2179" s="31" t="s">
        <v>1820</v>
      </c>
      <c r="D2179" s="1">
        <f t="shared" si="33"/>
        <v>11</v>
      </c>
      <c r="E2179" t="s">
        <v>756</v>
      </c>
      <c r="F2179" s="31" t="s">
        <v>2949</v>
      </c>
      <c r="G2179" t="s">
        <v>2950</v>
      </c>
      <c r="H2179" t="s">
        <v>6744</v>
      </c>
      <c r="I2179" t="s">
        <v>6745</v>
      </c>
    </row>
    <row r="2180" spans="1:9" hidden="1">
      <c r="A2180" t="s">
        <v>6742</v>
      </c>
      <c r="B2180" t="s">
        <v>6743</v>
      </c>
      <c r="C2180" s="31" t="s">
        <v>1820</v>
      </c>
      <c r="D2180" s="1">
        <f t="shared" ref="D2180:D2243" si="34">VALUE(LEFT(C2180,2))</f>
        <v>11</v>
      </c>
      <c r="E2180" t="s">
        <v>756</v>
      </c>
      <c r="F2180" s="31" t="s">
        <v>2949</v>
      </c>
      <c r="G2180" t="s">
        <v>2950</v>
      </c>
      <c r="H2180" t="s">
        <v>6744</v>
      </c>
      <c r="I2180" t="s">
        <v>6745</v>
      </c>
    </row>
    <row r="2181" spans="1:9" hidden="1">
      <c r="A2181" t="s">
        <v>6742</v>
      </c>
      <c r="B2181" t="s">
        <v>6746</v>
      </c>
      <c r="C2181" s="31" t="s">
        <v>1820</v>
      </c>
      <c r="D2181" s="1">
        <f t="shared" si="34"/>
        <v>11</v>
      </c>
      <c r="E2181" t="s">
        <v>756</v>
      </c>
      <c r="F2181" s="31" t="s">
        <v>2951</v>
      </c>
      <c r="G2181" t="s">
        <v>2952</v>
      </c>
      <c r="H2181" t="s">
        <v>6744</v>
      </c>
      <c r="I2181" t="s">
        <v>6745</v>
      </c>
    </row>
    <row r="2182" spans="1:9" hidden="1">
      <c r="A2182" t="s">
        <v>6742</v>
      </c>
      <c r="B2182" t="s">
        <v>6743</v>
      </c>
      <c r="C2182" s="31" t="s">
        <v>1820</v>
      </c>
      <c r="D2182" s="1">
        <f t="shared" si="34"/>
        <v>11</v>
      </c>
      <c r="E2182" t="s">
        <v>756</v>
      </c>
      <c r="F2182" s="31" t="s">
        <v>2951</v>
      </c>
      <c r="G2182" t="s">
        <v>2952</v>
      </c>
      <c r="H2182" t="s">
        <v>6744</v>
      </c>
      <c r="I2182" t="s">
        <v>6745</v>
      </c>
    </row>
    <row r="2183" spans="1:9" hidden="1">
      <c r="A2183" t="s">
        <v>6742</v>
      </c>
      <c r="B2183" t="s">
        <v>6743</v>
      </c>
      <c r="C2183" s="31" t="s">
        <v>1820</v>
      </c>
      <c r="D2183" s="1">
        <f t="shared" si="34"/>
        <v>11</v>
      </c>
      <c r="E2183" t="s">
        <v>756</v>
      </c>
      <c r="F2183" s="31" t="s">
        <v>3732</v>
      </c>
      <c r="G2183" t="s">
        <v>3733</v>
      </c>
      <c r="H2183" t="s">
        <v>6744</v>
      </c>
      <c r="I2183" t="s">
        <v>6745</v>
      </c>
    </row>
    <row r="2184" spans="1:9" hidden="1">
      <c r="A2184" t="s">
        <v>6742</v>
      </c>
      <c r="B2184" t="s">
        <v>6743</v>
      </c>
      <c r="C2184" s="31" t="s">
        <v>1820</v>
      </c>
      <c r="D2184" s="1">
        <f t="shared" si="34"/>
        <v>11</v>
      </c>
      <c r="E2184" t="s">
        <v>756</v>
      </c>
      <c r="F2184" s="31" t="s">
        <v>2953</v>
      </c>
      <c r="G2184" t="s">
        <v>2954</v>
      </c>
      <c r="H2184" t="s">
        <v>6744</v>
      </c>
      <c r="I2184" t="s">
        <v>6745</v>
      </c>
    </row>
    <row r="2185" spans="1:9" hidden="1">
      <c r="A2185" t="s">
        <v>6742</v>
      </c>
      <c r="B2185" t="s">
        <v>6743</v>
      </c>
      <c r="C2185" s="31" t="s">
        <v>1820</v>
      </c>
      <c r="D2185" s="1">
        <f t="shared" si="34"/>
        <v>11</v>
      </c>
      <c r="E2185" t="s">
        <v>756</v>
      </c>
      <c r="F2185" s="31" t="s">
        <v>6698</v>
      </c>
      <c r="G2185" t="s">
        <v>6699</v>
      </c>
      <c r="H2185" t="s">
        <v>6744</v>
      </c>
      <c r="I2185" t="s">
        <v>6745</v>
      </c>
    </row>
    <row r="2186" spans="1:9" hidden="1">
      <c r="A2186" t="s">
        <v>6742</v>
      </c>
      <c r="B2186" t="s">
        <v>6753</v>
      </c>
      <c r="C2186" s="31" t="s">
        <v>1822</v>
      </c>
      <c r="D2186" s="1">
        <f t="shared" si="34"/>
        <v>11</v>
      </c>
      <c r="E2186" t="s">
        <v>1464</v>
      </c>
      <c r="F2186" s="31" t="s">
        <v>4214</v>
      </c>
      <c r="G2186" t="s">
        <v>4215</v>
      </c>
      <c r="H2186" t="s">
        <v>6744</v>
      </c>
      <c r="I2186" t="s">
        <v>6745</v>
      </c>
    </row>
    <row r="2187" spans="1:9" hidden="1">
      <c r="A2187" t="s">
        <v>6742</v>
      </c>
      <c r="B2187" t="s">
        <v>6754</v>
      </c>
      <c r="C2187" s="31" t="s">
        <v>1822</v>
      </c>
      <c r="D2187" s="1">
        <f t="shared" si="34"/>
        <v>11</v>
      </c>
      <c r="E2187" t="s">
        <v>1464</v>
      </c>
      <c r="F2187" s="31" t="s">
        <v>4837</v>
      </c>
      <c r="G2187" t="s">
        <v>4838</v>
      </c>
      <c r="H2187" t="s">
        <v>6744</v>
      </c>
      <c r="I2187" t="s">
        <v>6745</v>
      </c>
    </row>
    <row r="2188" spans="1:9" hidden="1">
      <c r="A2188" t="s">
        <v>6742</v>
      </c>
      <c r="B2188" t="s">
        <v>6754</v>
      </c>
      <c r="C2188" s="31" t="s">
        <v>1822</v>
      </c>
      <c r="D2188" s="1">
        <f t="shared" si="34"/>
        <v>11</v>
      </c>
      <c r="E2188" t="s">
        <v>1464</v>
      </c>
      <c r="F2188" s="31" t="s">
        <v>6186</v>
      </c>
      <c r="G2188" t="s">
        <v>6187</v>
      </c>
      <c r="H2188" t="s">
        <v>6744</v>
      </c>
      <c r="I2188" t="s">
        <v>6745</v>
      </c>
    </row>
    <row r="2189" spans="1:9" hidden="1">
      <c r="A2189" t="s">
        <v>6742</v>
      </c>
      <c r="B2189" t="s">
        <v>6754</v>
      </c>
      <c r="C2189" s="31" t="s">
        <v>1822</v>
      </c>
      <c r="D2189" s="1">
        <f t="shared" si="34"/>
        <v>11</v>
      </c>
      <c r="E2189" t="s">
        <v>1464</v>
      </c>
      <c r="F2189" s="31" t="s">
        <v>4853</v>
      </c>
      <c r="G2189" t="s">
        <v>4854</v>
      </c>
      <c r="H2189" t="s">
        <v>6744</v>
      </c>
      <c r="I2189" t="s">
        <v>6745</v>
      </c>
    </row>
    <row r="2190" spans="1:9" hidden="1">
      <c r="A2190" t="s">
        <v>6742</v>
      </c>
      <c r="B2190" t="s">
        <v>6754</v>
      </c>
      <c r="C2190" s="31" t="s">
        <v>1822</v>
      </c>
      <c r="D2190" s="1">
        <f t="shared" si="34"/>
        <v>11</v>
      </c>
      <c r="E2190" t="s">
        <v>1464</v>
      </c>
      <c r="F2190" s="31" t="s">
        <v>4855</v>
      </c>
      <c r="G2190" t="s">
        <v>4856</v>
      </c>
      <c r="H2190" t="s">
        <v>6744</v>
      </c>
      <c r="I2190" t="s">
        <v>6745</v>
      </c>
    </row>
    <row r="2191" spans="1:9" hidden="1">
      <c r="A2191" t="s">
        <v>6742</v>
      </c>
      <c r="B2191" t="s">
        <v>6754</v>
      </c>
      <c r="C2191" s="31" t="s">
        <v>1822</v>
      </c>
      <c r="D2191" s="1">
        <f t="shared" si="34"/>
        <v>11</v>
      </c>
      <c r="E2191" t="s">
        <v>1464</v>
      </c>
      <c r="F2191" s="31" t="s">
        <v>4861</v>
      </c>
      <c r="G2191" t="s">
        <v>4862</v>
      </c>
      <c r="H2191" t="s">
        <v>6744</v>
      </c>
      <c r="I2191" t="s">
        <v>6745</v>
      </c>
    </row>
    <row r="2192" spans="1:9" hidden="1">
      <c r="A2192" t="s">
        <v>6742</v>
      </c>
      <c r="B2192" t="s">
        <v>6754</v>
      </c>
      <c r="C2192" s="31" t="s">
        <v>1822</v>
      </c>
      <c r="D2192" s="1">
        <f t="shared" si="34"/>
        <v>11</v>
      </c>
      <c r="E2192" t="s">
        <v>1464</v>
      </c>
      <c r="F2192" s="31" t="s">
        <v>4865</v>
      </c>
      <c r="G2192" t="s">
        <v>4866</v>
      </c>
      <c r="H2192" t="s">
        <v>6744</v>
      </c>
      <c r="I2192" t="s">
        <v>6745</v>
      </c>
    </row>
    <row r="2193" spans="1:9" hidden="1">
      <c r="A2193" t="s">
        <v>6742</v>
      </c>
      <c r="B2193" t="s">
        <v>6754</v>
      </c>
      <c r="C2193" s="31" t="s">
        <v>1822</v>
      </c>
      <c r="D2193" s="1">
        <f t="shared" si="34"/>
        <v>11</v>
      </c>
      <c r="E2193" t="s">
        <v>1464</v>
      </c>
      <c r="F2193" s="31" t="s">
        <v>4869</v>
      </c>
      <c r="G2193" t="s">
        <v>4870</v>
      </c>
      <c r="H2193" t="s">
        <v>6744</v>
      </c>
      <c r="I2193" t="s">
        <v>6745</v>
      </c>
    </row>
    <row r="2194" spans="1:9" hidden="1">
      <c r="A2194" t="s">
        <v>6742</v>
      </c>
      <c r="B2194" t="s">
        <v>6754</v>
      </c>
      <c r="C2194" s="31" t="s">
        <v>1822</v>
      </c>
      <c r="D2194" s="1">
        <f t="shared" si="34"/>
        <v>11</v>
      </c>
      <c r="E2194" t="s">
        <v>1464</v>
      </c>
      <c r="F2194" s="31" t="s">
        <v>6184</v>
      </c>
      <c r="G2194" t="s">
        <v>6185</v>
      </c>
      <c r="H2194" t="s">
        <v>6744</v>
      </c>
      <c r="I2194" t="s">
        <v>6745</v>
      </c>
    </row>
    <row r="2195" spans="1:9" hidden="1">
      <c r="A2195" t="s">
        <v>6742</v>
      </c>
      <c r="B2195" t="s">
        <v>6754</v>
      </c>
      <c r="C2195" s="31" t="s">
        <v>1822</v>
      </c>
      <c r="D2195" s="1">
        <f t="shared" si="34"/>
        <v>11</v>
      </c>
      <c r="E2195" t="s">
        <v>1464</v>
      </c>
      <c r="F2195" s="31" t="s">
        <v>4871</v>
      </c>
      <c r="G2195" t="s">
        <v>4872</v>
      </c>
      <c r="H2195" t="s">
        <v>6744</v>
      </c>
      <c r="I2195" t="s">
        <v>6745</v>
      </c>
    </row>
    <row r="2196" spans="1:9" hidden="1">
      <c r="A2196" t="s">
        <v>6742</v>
      </c>
      <c r="B2196" t="s">
        <v>6754</v>
      </c>
      <c r="C2196" s="31" t="s">
        <v>1822</v>
      </c>
      <c r="D2196" s="1">
        <f t="shared" si="34"/>
        <v>11</v>
      </c>
      <c r="E2196" t="s">
        <v>1464</v>
      </c>
      <c r="F2196" s="31" t="s">
        <v>6755</v>
      </c>
      <c r="G2196" t="s">
        <v>6756</v>
      </c>
      <c r="H2196" t="s">
        <v>6744</v>
      </c>
      <c r="I2196" t="s">
        <v>6745</v>
      </c>
    </row>
    <row r="2197" spans="1:9" hidden="1">
      <c r="A2197" t="s">
        <v>6742</v>
      </c>
      <c r="B2197" t="s">
        <v>6743</v>
      </c>
      <c r="C2197" s="31" t="s">
        <v>1823</v>
      </c>
      <c r="D2197" s="1">
        <f t="shared" si="34"/>
        <v>11</v>
      </c>
      <c r="E2197" t="s">
        <v>618</v>
      </c>
      <c r="F2197" s="31" t="s">
        <v>2943</v>
      </c>
      <c r="G2197" t="s">
        <v>2944</v>
      </c>
      <c r="H2197" t="s">
        <v>6744</v>
      </c>
      <c r="I2197" t="s">
        <v>6745</v>
      </c>
    </row>
    <row r="2198" spans="1:9" hidden="1">
      <c r="A2198" t="s">
        <v>6742</v>
      </c>
      <c r="B2198" t="s">
        <v>6743</v>
      </c>
      <c r="C2198" s="31" t="s">
        <v>1824</v>
      </c>
      <c r="D2198" s="1">
        <f t="shared" si="34"/>
        <v>11</v>
      </c>
      <c r="E2198" t="s">
        <v>1094</v>
      </c>
      <c r="F2198" s="31" t="s">
        <v>3732</v>
      </c>
      <c r="G2198" t="s">
        <v>3733</v>
      </c>
      <c r="H2198" t="s">
        <v>6744</v>
      </c>
      <c r="I2198" t="s">
        <v>6745</v>
      </c>
    </row>
    <row r="2199" spans="1:9" hidden="1">
      <c r="A2199" t="s">
        <v>6742</v>
      </c>
      <c r="B2199" t="s">
        <v>6746</v>
      </c>
      <c r="C2199" s="31" t="s">
        <v>1826</v>
      </c>
      <c r="D2199" s="1">
        <f t="shared" si="34"/>
        <v>11</v>
      </c>
      <c r="E2199" t="s">
        <v>1668</v>
      </c>
      <c r="F2199" s="31" t="s">
        <v>2951</v>
      </c>
      <c r="G2199" t="s">
        <v>2952</v>
      </c>
      <c r="H2199" t="s">
        <v>6744</v>
      </c>
      <c r="I2199" t="s">
        <v>6745</v>
      </c>
    </row>
    <row r="2200" spans="1:9" hidden="1">
      <c r="A2200" t="s">
        <v>6742</v>
      </c>
      <c r="B2200" t="s">
        <v>6743</v>
      </c>
      <c r="C2200" s="31" t="s">
        <v>1826</v>
      </c>
      <c r="D2200" s="1">
        <f t="shared" si="34"/>
        <v>11</v>
      </c>
      <c r="E2200" t="s">
        <v>1668</v>
      </c>
      <c r="F2200" s="31" t="s">
        <v>2951</v>
      </c>
      <c r="G2200" t="s">
        <v>2952</v>
      </c>
      <c r="H2200" t="s">
        <v>6744</v>
      </c>
      <c r="I2200" t="s">
        <v>6745</v>
      </c>
    </row>
    <row r="2201" spans="1:9" hidden="1">
      <c r="A2201" t="s">
        <v>6742</v>
      </c>
      <c r="B2201" t="s">
        <v>6743</v>
      </c>
      <c r="C2201" s="31" t="s">
        <v>1826</v>
      </c>
      <c r="D2201" s="1">
        <f t="shared" si="34"/>
        <v>11</v>
      </c>
      <c r="E2201" t="s">
        <v>1668</v>
      </c>
      <c r="F2201" s="31" t="s">
        <v>4875</v>
      </c>
      <c r="G2201" t="s">
        <v>4876</v>
      </c>
      <c r="H2201" t="s">
        <v>6744</v>
      </c>
      <c r="I2201" t="s">
        <v>6745</v>
      </c>
    </row>
    <row r="2202" spans="1:9" hidden="1">
      <c r="A2202" t="s">
        <v>6742</v>
      </c>
      <c r="B2202" t="s">
        <v>6743</v>
      </c>
      <c r="C2202" s="31" t="s">
        <v>1826</v>
      </c>
      <c r="D2202" s="1">
        <f t="shared" si="34"/>
        <v>11</v>
      </c>
      <c r="E2202" t="s">
        <v>1668</v>
      </c>
      <c r="F2202" s="31" t="s">
        <v>4877</v>
      </c>
      <c r="G2202" t="s">
        <v>4878</v>
      </c>
      <c r="H2202" t="s">
        <v>6744</v>
      </c>
      <c r="I2202" t="s">
        <v>6745</v>
      </c>
    </row>
    <row r="2203" spans="1:9" hidden="1">
      <c r="A2203" t="s">
        <v>6742</v>
      </c>
      <c r="B2203" t="s">
        <v>6743</v>
      </c>
      <c r="C2203" s="31" t="s">
        <v>1826</v>
      </c>
      <c r="D2203" s="1">
        <f t="shared" si="34"/>
        <v>11</v>
      </c>
      <c r="E2203" t="s">
        <v>1668</v>
      </c>
      <c r="F2203" s="31" t="s">
        <v>4879</v>
      </c>
      <c r="G2203" t="s">
        <v>4880</v>
      </c>
      <c r="H2203" t="s">
        <v>6744</v>
      </c>
      <c r="I2203" t="s">
        <v>6745</v>
      </c>
    </row>
    <row r="2204" spans="1:9" hidden="1">
      <c r="A2204" t="s">
        <v>6742</v>
      </c>
      <c r="B2204" t="s">
        <v>6743</v>
      </c>
      <c r="C2204" s="31" t="s">
        <v>1826</v>
      </c>
      <c r="D2204" s="1">
        <f t="shared" si="34"/>
        <v>11</v>
      </c>
      <c r="E2204" t="s">
        <v>1668</v>
      </c>
      <c r="F2204" s="31" t="s">
        <v>4895</v>
      </c>
      <c r="G2204" t="s">
        <v>4896</v>
      </c>
      <c r="H2204" t="s">
        <v>6744</v>
      </c>
      <c r="I2204" t="s">
        <v>6745</v>
      </c>
    </row>
    <row r="2205" spans="1:9" hidden="1">
      <c r="A2205" t="s">
        <v>6742</v>
      </c>
      <c r="B2205" t="s">
        <v>6743</v>
      </c>
      <c r="C2205" s="31" t="s">
        <v>1827</v>
      </c>
      <c r="D2205" s="1">
        <f t="shared" si="34"/>
        <v>11</v>
      </c>
      <c r="E2205" t="s">
        <v>1250</v>
      </c>
      <c r="F2205" s="31" t="s">
        <v>6757</v>
      </c>
      <c r="G2205" t="s">
        <v>6758</v>
      </c>
      <c r="H2205" t="s">
        <v>6744</v>
      </c>
      <c r="I2205" t="s">
        <v>6745</v>
      </c>
    </row>
    <row r="2206" spans="1:9" hidden="1">
      <c r="A2206" t="s">
        <v>6742</v>
      </c>
      <c r="B2206" t="s">
        <v>6743</v>
      </c>
      <c r="C2206" s="31" t="s">
        <v>1827</v>
      </c>
      <c r="D2206" s="1">
        <f t="shared" si="34"/>
        <v>11</v>
      </c>
      <c r="E2206" t="s">
        <v>1250</v>
      </c>
      <c r="F2206" s="31" t="s">
        <v>5205</v>
      </c>
      <c r="G2206" t="s">
        <v>5206</v>
      </c>
      <c r="H2206" t="s">
        <v>6744</v>
      </c>
      <c r="I2206" t="s">
        <v>6745</v>
      </c>
    </row>
    <row r="2207" spans="1:9" hidden="1">
      <c r="A2207" t="s">
        <v>6742</v>
      </c>
      <c r="B2207" t="s">
        <v>6746</v>
      </c>
      <c r="C2207" s="31" t="s">
        <v>1827</v>
      </c>
      <c r="D2207" s="1">
        <f t="shared" si="34"/>
        <v>11</v>
      </c>
      <c r="E2207" t="s">
        <v>1250</v>
      </c>
      <c r="F2207" s="31" t="s">
        <v>2951</v>
      </c>
      <c r="G2207" t="s">
        <v>2952</v>
      </c>
      <c r="H2207" t="s">
        <v>6744</v>
      </c>
      <c r="I2207" t="s">
        <v>6745</v>
      </c>
    </row>
    <row r="2208" spans="1:9" hidden="1">
      <c r="A2208" t="s">
        <v>6742</v>
      </c>
      <c r="B2208" t="s">
        <v>6743</v>
      </c>
      <c r="C2208" s="31" t="s">
        <v>1827</v>
      </c>
      <c r="D2208" s="1">
        <f t="shared" si="34"/>
        <v>11</v>
      </c>
      <c r="E2208" t="s">
        <v>1250</v>
      </c>
      <c r="F2208" s="31" t="s">
        <v>2951</v>
      </c>
      <c r="G2208" t="s">
        <v>2952</v>
      </c>
      <c r="H2208" t="s">
        <v>6744</v>
      </c>
      <c r="I2208" t="s">
        <v>6745</v>
      </c>
    </row>
    <row r="2209" spans="1:9" hidden="1">
      <c r="A2209" t="s">
        <v>6742</v>
      </c>
      <c r="B2209" t="s">
        <v>6746</v>
      </c>
      <c r="C2209" s="31" t="s">
        <v>1827</v>
      </c>
      <c r="D2209" s="1">
        <f t="shared" si="34"/>
        <v>11</v>
      </c>
      <c r="E2209" t="s">
        <v>1250</v>
      </c>
      <c r="F2209" s="31" t="s">
        <v>4847</v>
      </c>
      <c r="G2209" t="s">
        <v>4848</v>
      </c>
      <c r="H2209" t="s">
        <v>6744</v>
      </c>
      <c r="I2209" t="s">
        <v>6745</v>
      </c>
    </row>
    <row r="2210" spans="1:9" hidden="1">
      <c r="A2210" t="s">
        <v>6742</v>
      </c>
      <c r="B2210" t="s">
        <v>6743</v>
      </c>
      <c r="C2210" s="31" t="s">
        <v>1827</v>
      </c>
      <c r="D2210" s="1">
        <f t="shared" si="34"/>
        <v>11</v>
      </c>
      <c r="E2210" t="s">
        <v>1250</v>
      </c>
      <c r="F2210" s="31" t="s">
        <v>4847</v>
      </c>
      <c r="G2210" t="s">
        <v>4848</v>
      </c>
      <c r="H2210" t="s">
        <v>6744</v>
      </c>
      <c r="I2210" t="s">
        <v>6745</v>
      </c>
    </row>
    <row r="2211" spans="1:9" hidden="1">
      <c r="A2211" t="s">
        <v>6742</v>
      </c>
      <c r="B2211" t="s">
        <v>6743</v>
      </c>
      <c r="C2211" s="31" t="s">
        <v>1827</v>
      </c>
      <c r="D2211" s="1">
        <f t="shared" si="34"/>
        <v>11</v>
      </c>
      <c r="E2211" t="s">
        <v>1250</v>
      </c>
      <c r="F2211" s="31" t="s">
        <v>4875</v>
      </c>
      <c r="G2211" t="s">
        <v>4876</v>
      </c>
      <c r="H2211" t="s">
        <v>6744</v>
      </c>
      <c r="I2211" t="s">
        <v>6745</v>
      </c>
    </row>
    <row r="2212" spans="1:9" hidden="1">
      <c r="A2212" t="s">
        <v>6742</v>
      </c>
      <c r="B2212" t="s">
        <v>6743</v>
      </c>
      <c r="C2212" s="31" t="s">
        <v>1827</v>
      </c>
      <c r="D2212" s="1">
        <f t="shared" si="34"/>
        <v>11</v>
      </c>
      <c r="E2212" t="s">
        <v>1250</v>
      </c>
      <c r="F2212" s="31" t="s">
        <v>4877</v>
      </c>
      <c r="G2212" t="s">
        <v>4878</v>
      </c>
      <c r="H2212" t="s">
        <v>6744</v>
      </c>
      <c r="I2212" t="s">
        <v>6745</v>
      </c>
    </row>
    <row r="2213" spans="1:9" hidden="1">
      <c r="A2213" t="s">
        <v>6742</v>
      </c>
      <c r="B2213" t="s">
        <v>6743</v>
      </c>
      <c r="C2213" s="31" t="s">
        <v>1827</v>
      </c>
      <c r="D2213" s="1">
        <f t="shared" si="34"/>
        <v>11</v>
      </c>
      <c r="E2213" t="s">
        <v>1250</v>
      </c>
      <c r="F2213" s="31" t="s">
        <v>4879</v>
      </c>
      <c r="G2213" t="s">
        <v>4880</v>
      </c>
      <c r="H2213" t="s">
        <v>6744</v>
      </c>
      <c r="I2213" t="s">
        <v>6745</v>
      </c>
    </row>
    <row r="2214" spans="1:9" hidden="1">
      <c r="A2214" t="s">
        <v>6742</v>
      </c>
      <c r="B2214" t="s">
        <v>6743</v>
      </c>
      <c r="C2214" s="31" t="s">
        <v>1827</v>
      </c>
      <c r="D2214" s="1">
        <f t="shared" si="34"/>
        <v>11</v>
      </c>
      <c r="E2214" t="s">
        <v>1250</v>
      </c>
      <c r="F2214" s="31" t="s">
        <v>4881</v>
      </c>
      <c r="G2214" t="s">
        <v>4882</v>
      </c>
      <c r="H2214" t="s">
        <v>6744</v>
      </c>
      <c r="I2214" t="s">
        <v>6745</v>
      </c>
    </row>
    <row r="2215" spans="1:9" hidden="1">
      <c r="A2215" t="s">
        <v>6742</v>
      </c>
      <c r="B2215" t="s">
        <v>6743</v>
      </c>
      <c r="C2215" s="31" t="s">
        <v>1827</v>
      </c>
      <c r="D2215" s="1">
        <f t="shared" si="34"/>
        <v>11</v>
      </c>
      <c r="E2215" t="s">
        <v>1250</v>
      </c>
      <c r="F2215" s="31" t="s">
        <v>4375</v>
      </c>
      <c r="G2215" t="s">
        <v>4376</v>
      </c>
      <c r="H2215" t="s">
        <v>6744</v>
      </c>
      <c r="I2215" t="s">
        <v>6745</v>
      </c>
    </row>
    <row r="2216" spans="1:9" hidden="1">
      <c r="A2216" t="s">
        <v>6742</v>
      </c>
      <c r="B2216" t="s">
        <v>6743</v>
      </c>
      <c r="C2216" s="31" t="s">
        <v>1828</v>
      </c>
      <c r="D2216" s="1">
        <f t="shared" si="34"/>
        <v>11</v>
      </c>
      <c r="E2216" t="s">
        <v>1512</v>
      </c>
      <c r="F2216" s="31" t="s">
        <v>6757</v>
      </c>
      <c r="G2216" t="s">
        <v>6758</v>
      </c>
      <c r="H2216" t="s">
        <v>6744</v>
      </c>
      <c r="I2216" t="s">
        <v>6745</v>
      </c>
    </row>
    <row r="2217" spans="1:9" hidden="1">
      <c r="A2217" t="s">
        <v>6742</v>
      </c>
      <c r="B2217" t="s">
        <v>6743</v>
      </c>
      <c r="C2217" s="31" t="s">
        <v>1828</v>
      </c>
      <c r="D2217" s="1">
        <f t="shared" si="34"/>
        <v>11</v>
      </c>
      <c r="E2217" t="s">
        <v>1512</v>
      </c>
      <c r="F2217" s="31" t="s">
        <v>4278</v>
      </c>
      <c r="G2217" t="s">
        <v>4279</v>
      </c>
      <c r="H2217" t="s">
        <v>6744</v>
      </c>
      <c r="I2217" t="s">
        <v>6745</v>
      </c>
    </row>
    <row r="2218" spans="1:9" hidden="1">
      <c r="A2218" t="s">
        <v>6742</v>
      </c>
      <c r="B2218" t="s">
        <v>6743</v>
      </c>
      <c r="C2218" s="31" t="s">
        <v>1828</v>
      </c>
      <c r="D2218" s="1">
        <f t="shared" si="34"/>
        <v>11</v>
      </c>
      <c r="E2218" t="s">
        <v>1512</v>
      </c>
      <c r="F2218" s="31" t="s">
        <v>4680</v>
      </c>
      <c r="G2218" t="s">
        <v>4681</v>
      </c>
      <c r="H2218" t="s">
        <v>6744</v>
      </c>
      <c r="I2218" t="s">
        <v>6745</v>
      </c>
    </row>
    <row r="2219" spans="1:9" hidden="1">
      <c r="A2219" t="s">
        <v>6742</v>
      </c>
      <c r="B2219" t="s">
        <v>6743</v>
      </c>
      <c r="C2219" s="31" t="s">
        <v>1828</v>
      </c>
      <c r="D2219" s="1">
        <f t="shared" si="34"/>
        <v>11</v>
      </c>
      <c r="E2219" t="s">
        <v>1512</v>
      </c>
      <c r="F2219" s="31" t="s">
        <v>5205</v>
      </c>
      <c r="G2219" t="s">
        <v>5206</v>
      </c>
      <c r="H2219" t="s">
        <v>6744</v>
      </c>
      <c r="I2219" t="s">
        <v>6745</v>
      </c>
    </row>
    <row r="2220" spans="1:9" hidden="1">
      <c r="A2220" t="s">
        <v>6742</v>
      </c>
      <c r="B2220" t="s">
        <v>6746</v>
      </c>
      <c r="C2220" s="31" t="s">
        <v>1828</v>
      </c>
      <c r="D2220" s="1">
        <f t="shared" si="34"/>
        <v>11</v>
      </c>
      <c r="E2220" t="s">
        <v>1512</v>
      </c>
      <c r="F2220" s="31" t="s">
        <v>2951</v>
      </c>
      <c r="G2220" t="s">
        <v>2952</v>
      </c>
      <c r="H2220" t="s">
        <v>6744</v>
      </c>
      <c r="I2220" t="s">
        <v>6745</v>
      </c>
    </row>
    <row r="2221" spans="1:9" hidden="1">
      <c r="A2221" t="s">
        <v>6742</v>
      </c>
      <c r="B2221" t="s">
        <v>6743</v>
      </c>
      <c r="C2221" s="31" t="s">
        <v>1828</v>
      </c>
      <c r="D2221" s="1">
        <f t="shared" si="34"/>
        <v>11</v>
      </c>
      <c r="E2221" t="s">
        <v>1512</v>
      </c>
      <c r="F2221" s="31" t="s">
        <v>2951</v>
      </c>
      <c r="G2221" t="s">
        <v>2952</v>
      </c>
      <c r="H2221" t="s">
        <v>6744</v>
      </c>
      <c r="I2221" t="s">
        <v>6745</v>
      </c>
    </row>
    <row r="2222" spans="1:9" hidden="1">
      <c r="A2222" t="s">
        <v>6742</v>
      </c>
      <c r="B2222" t="s">
        <v>6743</v>
      </c>
      <c r="C2222" s="31" t="s">
        <v>1828</v>
      </c>
      <c r="D2222" s="1">
        <f t="shared" si="34"/>
        <v>11</v>
      </c>
      <c r="E2222" t="s">
        <v>1512</v>
      </c>
      <c r="F2222" s="31" t="s">
        <v>4847</v>
      </c>
      <c r="G2222" t="s">
        <v>4848</v>
      </c>
      <c r="H2222" t="s">
        <v>6744</v>
      </c>
      <c r="I2222" t="s">
        <v>6745</v>
      </c>
    </row>
    <row r="2223" spans="1:9" hidden="1">
      <c r="A2223" t="s">
        <v>6742</v>
      </c>
      <c r="B2223" t="s">
        <v>6743</v>
      </c>
      <c r="C2223" s="31" t="s">
        <v>1828</v>
      </c>
      <c r="D2223" s="1">
        <f t="shared" si="34"/>
        <v>11</v>
      </c>
      <c r="E2223" t="s">
        <v>1512</v>
      </c>
      <c r="F2223" s="31" t="s">
        <v>4875</v>
      </c>
      <c r="G2223" t="s">
        <v>4876</v>
      </c>
      <c r="H2223" t="s">
        <v>6744</v>
      </c>
      <c r="I2223" t="s">
        <v>6745</v>
      </c>
    </row>
    <row r="2224" spans="1:9" hidden="1">
      <c r="A2224" t="s">
        <v>6742</v>
      </c>
      <c r="B2224" t="s">
        <v>6743</v>
      </c>
      <c r="C2224" s="31" t="s">
        <v>1828</v>
      </c>
      <c r="D2224" s="1">
        <f t="shared" si="34"/>
        <v>11</v>
      </c>
      <c r="E2224" t="s">
        <v>1512</v>
      </c>
      <c r="F2224" s="31" t="s">
        <v>4879</v>
      </c>
      <c r="G2224" t="s">
        <v>4880</v>
      </c>
      <c r="H2224" t="s">
        <v>6744</v>
      </c>
      <c r="I2224" t="s">
        <v>6745</v>
      </c>
    </row>
    <row r="2225" spans="1:9" hidden="1">
      <c r="A2225" t="s">
        <v>6742</v>
      </c>
      <c r="B2225" t="s">
        <v>6743</v>
      </c>
      <c r="C2225" s="31" t="s">
        <v>1828</v>
      </c>
      <c r="D2225" s="1">
        <f t="shared" si="34"/>
        <v>11</v>
      </c>
      <c r="E2225" t="s">
        <v>1512</v>
      </c>
      <c r="F2225" s="31" t="s">
        <v>4375</v>
      </c>
      <c r="G2225" t="s">
        <v>4376</v>
      </c>
      <c r="H2225" t="s">
        <v>6744</v>
      </c>
      <c r="I2225" t="s">
        <v>6745</v>
      </c>
    </row>
    <row r="2226" spans="1:9" hidden="1">
      <c r="A2226" t="s">
        <v>6742</v>
      </c>
      <c r="B2226" t="s">
        <v>6746</v>
      </c>
      <c r="C2226" s="31" t="s">
        <v>1830</v>
      </c>
      <c r="D2226" s="1">
        <f t="shared" si="34"/>
        <v>11</v>
      </c>
      <c r="E2226" t="s">
        <v>438</v>
      </c>
      <c r="F2226" s="31" t="s">
        <v>2951</v>
      </c>
      <c r="G2226" t="s">
        <v>2952</v>
      </c>
      <c r="H2226" t="s">
        <v>6744</v>
      </c>
      <c r="I2226" t="s">
        <v>6745</v>
      </c>
    </row>
    <row r="2227" spans="1:9" hidden="1">
      <c r="A2227" t="s">
        <v>6742</v>
      </c>
      <c r="B2227" t="s">
        <v>6746</v>
      </c>
      <c r="C2227" s="31" t="s">
        <v>1848</v>
      </c>
      <c r="D2227" s="1">
        <f t="shared" si="34"/>
        <v>11</v>
      </c>
      <c r="E2227" t="s">
        <v>398</v>
      </c>
      <c r="F2227" s="31" t="s">
        <v>6237</v>
      </c>
      <c r="G2227" t="s">
        <v>6238</v>
      </c>
      <c r="H2227" t="s">
        <v>6744</v>
      </c>
      <c r="I2227" t="s">
        <v>6745</v>
      </c>
    </row>
    <row r="2228" spans="1:9" ht="16" hidden="1">
      <c r="A2228" s="32" t="s">
        <v>6742</v>
      </c>
      <c r="B2228" s="32" t="s">
        <v>6746</v>
      </c>
      <c r="C2228" s="33" t="s">
        <v>1851</v>
      </c>
      <c r="D2228" s="1">
        <f t="shared" si="34"/>
        <v>11</v>
      </c>
      <c r="E2228" s="32" t="s">
        <v>1850</v>
      </c>
      <c r="F2228" s="33" t="s">
        <v>2949</v>
      </c>
      <c r="G2228" s="32" t="s">
        <v>2950</v>
      </c>
      <c r="H2228" t="s">
        <v>6744</v>
      </c>
      <c r="I2228" t="s">
        <v>6745</v>
      </c>
    </row>
    <row r="2229" spans="1:9" ht="16" hidden="1">
      <c r="A2229" s="32" t="s">
        <v>6742</v>
      </c>
      <c r="B2229" s="32" t="s">
        <v>6746</v>
      </c>
      <c r="C2229" s="33" t="s">
        <v>1851</v>
      </c>
      <c r="D2229" s="1">
        <f t="shared" si="34"/>
        <v>11</v>
      </c>
      <c r="E2229" s="32" t="s">
        <v>1850</v>
      </c>
      <c r="F2229" s="33" t="s">
        <v>3715</v>
      </c>
      <c r="G2229" s="32" t="s">
        <v>3716</v>
      </c>
      <c r="H2229" t="s">
        <v>6744</v>
      </c>
      <c r="I2229" t="s">
        <v>6745</v>
      </c>
    </row>
    <row r="2230" spans="1:9" hidden="1">
      <c r="A2230" t="s">
        <v>6742</v>
      </c>
      <c r="B2230" t="s">
        <v>6743</v>
      </c>
      <c r="C2230" s="31" t="s">
        <v>1854</v>
      </c>
      <c r="D2230" s="1">
        <f t="shared" si="34"/>
        <v>11</v>
      </c>
      <c r="E2230" t="s">
        <v>1853</v>
      </c>
      <c r="F2230" s="31" t="s">
        <v>3722</v>
      </c>
      <c r="G2230" t="s">
        <v>3723</v>
      </c>
      <c r="H2230" t="s">
        <v>6744</v>
      </c>
      <c r="I2230" t="s">
        <v>6745</v>
      </c>
    </row>
    <row r="2231" spans="1:9" hidden="1">
      <c r="A2231" t="s">
        <v>6742</v>
      </c>
      <c r="B2231" t="s">
        <v>6743</v>
      </c>
      <c r="C2231" s="31" t="s">
        <v>1854</v>
      </c>
      <c r="D2231" s="1">
        <f t="shared" si="34"/>
        <v>11</v>
      </c>
      <c r="E2231" t="s">
        <v>1853</v>
      </c>
      <c r="F2231" s="31" t="s">
        <v>4129</v>
      </c>
      <c r="G2231" t="s">
        <v>4130</v>
      </c>
      <c r="H2231" t="s">
        <v>6744</v>
      </c>
      <c r="I2231" t="s">
        <v>6745</v>
      </c>
    </row>
    <row r="2232" spans="1:9" hidden="1">
      <c r="A2232" t="s">
        <v>6742</v>
      </c>
      <c r="B2232" t="s">
        <v>6743</v>
      </c>
      <c r="C2232" s="31" t="s">
        <v>1854</v>
      </c>
      <c r="D2232" s="1">
        <f t="shared" si="34"/>
        <v>11</v>
      </c>
      <c r="E2232" t="s">
        <v>1853</v>
      </c>
      <c r="F2232" s="31" t="s">
        <v>4662</v>
      </c>
      <c r="G2232" t="s">
        <v>4663</v>
      </c>
      <c r="H2232" t="s">
        <v>6744</v>
      </c>
      <c r="I2232" t="s">
        <v>6745</v>
      </c>
    </row>
    <row r="2233" spans="1:9" hidden="1">
      <c r="A2233" t="s">
        <v>6742</v>
      </c>
      <c r="B2233" t="s">
        <v>6743</v>
      </c>
      <c r="C2233" s="31" t="s">
        <v>1854</v>
      </c>
      <c r="D2233" s="1">
        <f t="shared" si="34"/>
        <v>11</v>
      </c>
      <c r="E2233" t="s">
        <v>1853</v>
      </c>
      <c r="F2233" s="31" t="s">
        <v>4656</v>
      </c>
      <c r="G2233" t="s">
        <v>4657</v>
      </c>
      <c r="H2233" t="s">
        <v>6744</v>
      </c>
      <c r="I2233" t="s">
        <v>6745</v>
      </c>
    </row>
    <row r="2234" spans="1:9" hidden="1">
      <c r="A2234" t="s">
        <v>6742</v>
      </c>
      <c r="B2234" t="s">
        <v>6743</v>
      </c>
      <c r="C2234" s="31" t="s">
        <v>1854</v>
      </c>
      <c r="D2234" s="1">
        <f t="shared" si="34"/>
        <v>11</v>
      </c>
      <c r="E2234" t="s">
        <v>1853</v>
      </c>
      <c r="F2234" s="31" t="s">
        <v>4410</v>
      </c>
      <c r="G2234" t="s">
        <v>4411</v>
      </c>
      <c r="H2234" t="s">
        <v>6744</v>
      </c>
      <c r="I2234" t="s">
        <v>6745</v>
      </c>
    </row>
    <row r="2235" spans="1:9" hidden="1">
      <c r="A2235" t="s">
        <v>6742</v>
      </c>
      <c r="B2235" t="s">
        <v>6743</v>
      </c>
      <c r="C2235" s="31" t="s">
        <v>1854</v>
      </c>
      <c r="D2235" s="1">
        <f t="shared" si="34"/>
        <v>11</v>
      </c>
      <c r="E2235" t="s">
        <v>1853</v>
      </c>
      <c r="F2235" s="31" t="s">
        <v>4335</v>
      </c>
      <c r="G2235" t="s">
        <v>4336</v>
      </c>
      <c r="H2235" t="s">
        <v>6744</v>
      </c>
      <c r="I2235" t="s">
        <v>6745</v>
      </c>
    </row>
    <row r="2236" spans="1:9" hidden="1">
      <c r="A2236" t="s">
        <v>6742</v>
      </c>
      <c r="B2236" t="s">
        <v>6743</v>
      </c>
      <c r="C2236" s="31" t="s">
        <v>1854</v>
      </c>
      <c r="D2236" s="1">
        <f t="shared" si="34"/>
        <v>11</v>
      </c>
      <c r="E2236" t="s">
        <v>1853</v>
      </c>
      <c r="F2236" s="31" t="s">
        <v>4137</v>
      </c>
      <c r="G2236" t="s">
        <v>4138</v>
      </c>
      <c r="H2236" t="s">
        <v>6744</v>
      </c>
      <c r="I2236" t="s">
        <v>6745</v>
      </c>
    </row>
    <row r="2237" spans="1:9" hidden="1">
      <c r="A2237" t="s">
        <v>6742</v>
      </c>
      <c r="B2237" t="s">
        <v>6743</v>
      </c>
      <c r="C2237" s="31" t="s">
        <v>1854</v>
      </c>
      <c r="D2237" s="1">
        <f t="shared" si="34"/>
        <v>11</v>
      </c>
      <c r="E2237" t="s">
        <v>1853</v>
      </c>
      <c r="F2237" s="31" t="s">
        <v>4796</v>
      </c>
      <c r="G2237" t="s">
        <v>4797</v>
      </c>
      <c r="H2237" t="s">
        <v>6744</v>
      </c>
      <c r="I2237" t="s">
        <v>6745</v>
      </c>
    </row>
    <row r="2238" spans="1:9" hidden="1">
      <c r="A2238" t="s">
        <v>6742</v>
      </c>
      <c r="B2238" t="s">
        <v>6743</v>
      </c>
      <c r="C2238" s="31" t="s">
        <v>1854</v>
      </c>
      <c r="D2238" s="1">
        <f t="shared" si="34"/>
        <v>11</v>
      </c>
      <c r="E2238" t="s">
        <v>1853</v>
      </c>
      <c r="F2238" s="31" t="s">
        <v>4303</v>
      </c>
      <c r="G2238" t="s">
        <v>4304</v>
      </c>
      <c r="H2238" t="s">
        <v>6744</v>
      </c>
      <c r="I2238" t="s">
        <v>6745</v>
      </c>
    </row>
    <row r="2239" spans="1:9" hidden="1">
      <c r="A2239" t="s">
        <v>6742</v>
      </c>
      <c r="B2239" t="s">
        <v>6743</v>
      </c>
      <c r="C2239" s="31" t="s">
        <v>1854</v>
      </c>
      <c r="D2239" s="1">
        <f t="shared" si="34"/>
        <v>11</v>
      </c>
      <c r="E2239" t="s">
        <v>1853</v>
      </c>
      <c r="F2239" s="31" t="s">
        <v>4347</v>
      </c>
      <c r="G2239" t="s">
        <v>4348</v>
      </c>
      <c r="H2239" t="s">
        <v>6744</v>
      </c>
      <c r="I2239" t="s">
        <v>6745</v>
      </c>
    </row>
    <row r="2240" spans="1:9" hidden="1">
      <c r="A2240" t="s">
        <v>6742</v>
      </c>
      <c r="B2240" t="s">
        <v>6743</v>
      </c>
      <c r="C2240" s="31" t="s">
        <v>1854</v>
      </c>
      <c r="D2240" s="1">
        <f t="shared" si="34"/>
        <v>11</v>
      </c>
      <c r="E2240" t="s">
        <v>1853</v>
      </c>
      <c r="F2240" s="31" t="s">
        <v>4349</v>
      </c>
      <c r="G2240" t="s">
        <v>4350</v>
      </c>
      <c r="H2240" t="s">
        <v>6744</v>
      </c>
      <c r="I2240" t="s">
        <v>6745</v>
      </c>
    </row>
    <row r="2241" spans="1:9" hidden="1">
      <c r="A2241" t="s">
        <v>6742</v>
      </c>
      <c r="B2241" t="s">
        <v>6743</v>
      </c>
      <c r="C2241" s="31" t="s">
        <v>1854</v>
      </c>
      <c r="D2241" s="1">
        <f t="shared" si="34"/>
        <v>11</v>
      </c>
      <c r="E2241" t="s">
        <v>1853</v>
      </c>
      <c r="F2241" s="31" t="s">
        <v>4305</v>
      </c>
      <c r="G2241" t="s">
        <v>4306</v>
      </c>
      <c r="H2241" t="s">
        <v>6744</v>
      </c>
      <c r="I2241" t="s">
        <v>6745</v>
      </c>
    </row>
    <row r="2242" spans="1:9" hidden="1">
      <c r="A2242" t="s">
        <v>6742</v>
      </c>
      <c r="B2242" t="s">
        <v>6743</v>
      </c>
      <c r="C2242" s="31" t="s">
        <v>1854</v>
      </c>
      <c r="D2242" s="1">
        <f t="shared" si="34"/>
        <v>11</v>
      </c>
      <c r="E2242" t="s">
        <v>1853</v>
      </c>
      <c r="F2242" s="31" t="s">
        <v>4808</v>
      </c>
      <c r="G2242" t="s">
        <v>4809</v>
      </c>
      <c r="H2242" t="s">
        <v>6744</v>
      </c>
      <c r="I2242" t="s">
        <v>6745</v>
      </c>
    </row>
    <row r="2243" spans="1:9" hidden="1">
      <c r="A2243" t="s">
        <v>6742</v>
      </c>
      <c r="B2243" t="s">
        <v>6743</v>
      </c>
      <c r="C2243" s="31" t="s">
        <v>1854</v>
      </c>
      <c r="D2243" s="1">
        <f t="shared" si="34"/>
        <v>11</v>
      </c>
      <c r="E2243" t="s">
        <v>1853</v>
      </c>
      <c r="F2243" s="31" t="s">
        <v>3744</v>
      </c>
      <c r="G2243" t="s">
        <v>3745</v>
      </c>
      <c r="H2243" t="s">
        <v>6744</v>
      </c>
      <c r="I2243" t="s">
        <v>6745</v>
      </c>
    </row>
    <row r="2244" spans="1:9" hidden="1">
      <c r="A2244" t="s">
        <v>6742</v>
      </c>
      <c r="B2244" t="s">
        <v>6743</v>
      </c>
      <c r="C2244" s="31" t="s">
        <v>1854</v>
      </c>
      <c r="D2244" s="1">
        <f t="shared" ref="D2244:D2307" si="35">VALUE(LEFT(C2244,2))</f>
        <v>11</v>
      </c>
      <c r="E2244" t="s">
        <v>1853</v>
      </c>
      <c r="F2244" s="31" t="s">
        <v>3746</v>
      </c>
      <c r="G2244" t="s">
        <v>3747</v>
      </c>
      <c r="H2244" t="s">
        <v>6744</v>
      </c>
      <c r="I2244" t="s">
        <v>6745</v>
      </c>
    </row>
    <row r="2245" spans="1:9" hidden="1">
      <c r="A2245" t="s">
        <v>6742</v>
      </c>
      <c r="B2245" t="s">
        <v>6743</v>
      </c>
      <c r="C2245" s="31" t="s">
        <v>1854</v>
      </c>
      <c r="D2245" s="1">
        <f t="shared" si="35"/>
        <v>11</v>
      </c>
      <c r="E2245" t="s">
        <v>1853</v>
      </c>
      <c r="F2245" s="31" t="s">
        <v>3748</v>
      </c>
      <c r="G2245" t="s">
        <v>3749</v>
      </c>
      <c r="H2245" t="s">
        <v>6744</v>
      </c>
      <c r="I2245" t="s">
        <v>6745</v>
      </c>
    </row>
    <row r="2246" spans="1:9" hidden="1">
      <c r="A2246" t="s">
        <v>6742</v>
      </c>
      <c r="B2246" t="s">
        <v>6743</v>
      </c>
      <c r="C2246" s="31" t="s">
        <v>1854</v>
      </c>
      <c r="D2246" s="1">
        <f t="shared" si="35"/>
        <v>11</v>
      </c>
      <c r="E2246" t="s">
        <v>1853</v>
      </c>
      <c r="F2246" s="31" t="s">
        <v>4903</v>
      </c>
      <c r="G2246" t="s">
        <v>4904</v>
      </c>
      <c r="H2246" t="s">
        <v>6744</v>
      </c>
      <c r="I2246" t="s">
        <v>6745</v>
      </c>
    </row>
    <row r="2247" spans="1:9" hidden="1">
      <c r="A2247" t="s">
        <v>6742</v>
      </c>
      <c r="B2247" t="s">
        <v>6743</v>
      </c>
      <c r="C2247" s="31" t="s">
        <v>1854</v>
      </c>
      <c r="D2247" s="1">
        <f t="shared" si="35"/>
        <v>11</v>
      </c>
      <c r="E2247" t="s">
        <v>1853</v>
      </c>
      <c r="F2247" s="31" t="s">
        <v>6192</v>
      </c>
      <c r="G2247" t="s">
        <v>6193</v>
      </c>
      <c r="H2247" t="s">
        <v>6744</v>
      </c>
      <c r="I2247" t="s">
        <v>6745</v>
      </c>
    </row>
    <row r="2248" spans="1:9" hidden="1">
      <c r="A2248" t="s">
        <v>6742</v>
      </c>
      <c r="B2248" t="s">
        <v>6743</v>
      </c>
      <c r="C2248" s="31" t="s">
        <v>1854</v>
      </c>
      <c r="D2248" s="1">
        <f t="shared" si="35"/>
        <v>11</v>
      </c>
      <c r="E2248" t="s">
        <v>1853</v>
      </c>
      <c r="F2248" s="31" t="s">
        <v>5181</v>
      </c>
      <c r="G2248" t="s">
        <v>5182</v>
      </c>
      <c r="H2248" t="s">
        <v>6744</v>
      </c>
      <c r="I2248" t="s">
        <v>6745</v>
      </c>
    </row>
    <row r="2249" spans="1:9" hidden="1">
      <c r="A2249" t="s">
        <v>6742</v>
      </c>
      <c r="B2249" t="s">
        <v>6743</v>
      </c>
      <c r="C2249" s="31" t="s">
        <v>1854</v>
      </c>
      <c r="D2249" s="1">
        <f t="shared" si="35"/>
        <v>11</v>
      </c>
      <c r="E2249" t="s">
        <v>1853</v>
      </c>
      <c r="F2249" s="31" t="s">
        <v>5183</v>
      </c>
      <c r="G2249" t="s">
        <v>5184</v>
      </c>
      <c r="H2249" t="s">
        <v>6744</v>
      </c>
      <c r="I2249" t="s">
        <v>6745</v>
      </c>
    </row>
    <row r="2250" spans="1:9" hidden="1">
      <c r="A2250" t="s">
        <v>6742</v>
      </c>
      <c r="B2250" t="s">
        <v>6743</v>
      </c>
      <c r="C2250" s="31" t="s">
        <v>1854</v>
      </c>
      <c r="D2250" s="1">
        <f t="shared" si="35"/>
        <v>11</v>
      </c>
      <c r="E2250" t="s">
        <v>1853</v>
      </c>
      <c r="F2250" s="31" t="s">
        <v>5185</v>
      </c>
      <c r="G2250" t="s">
        <v>5186</v>
      </c>
      <c r="H2250" t="s">
        <v>6744</v>
      </c>
      <c r="I2250" t="s">
        <v>6745</v>
      </c>
    </row>
    <row r="2251" spans="1:9" hidden="1">
      <c r="A2251" t="s">
        <v>6742</v>
      </c>
      <c r="B2251" t="s">
        <v>6743</v>
      </c>
      <c r="C2251" s="31" t="s">
        <v>1854</v>
      </c>
      <c r="D2251" s="1">
        <f t="shared" si="35"/>
        <v>11</v>
      </c>
      <c r="E2251" t="s">
        <v>1853</v>
      </c>
      <c r="F2251" s="31" t="s">
        <v>4377</v>
      </c>
      <c r="G2251" t="s">
        <v>4378</v>
      </c>
      <c r="H2251" t="s">
        <v>6744</v>
      </c>
      <c r="I2251" t="s">
        <v>6745</v>
      </c>
    </row>
    <row r="2252" spans="1:9" hidden="1">
      <c r="A2252" t="s">
        <v>6742</v>
      </c>
      <c r="B2252" t="s">
        <v>6743</v>
      </c>
      <c r="C2252" s="31" t="s">
        <v>1854</v>
      </c>
      <c r="D2252" s="1">
        <f t="shared" si="35"/>
        <v>11</v>
      </c>
      <c r="E2252" t="s">
        <v>1853</v>
      </c>
      <c r="F2252" s="31" t="s">
        <v>5187</v>
      </c>
      <c r="G2252" t="s">
        <v>5188</v>
      </c>
      <c r="H2252" t="s">
        <v>6744</v>
      </c>
      <c r="I2252" t="s">
        <v>6745</v>
      </c>
    </row>
    <row r="2253" spans="1:9" hidden="1">
      <c r="A2253" t="s">
        <v>6742</v>
      </c>
      <c r="B2253" t="s">
        <v>6743</v>
      </c>
      <c r="C2253" s="31" t="s">
        <v>1854</v>
      </c>
      <c r="D2253" s="1">
        <f t="shared" si="35"/>
        <v>11</v>
      </c>
      <c r="E2253" t="s">
        <v>1853</v>
      </c>
      <c r="F2253" s="31" t="s">
        <v>5189</v>
      </c>
      <c r="G2253" t="s">
        <v>5190</v>
      </c>
      <c r="H2253" t="s">
        <v>6744</v>
      </c>
      <c r="I2253" t="s">
        <v>6745</v>
      </c>
    </row>
    <row r="2254" spans="1:9" hidden="1">
      <c r="A2254" t="s">
        <v>6742</v>
      </c>
      <c r="B2254" t="s">
        <v>6743</v>
      </c>
      <c r="C2254" s="31" t="s">
        <v>1854</v>
      </c>
      <c r="D2254" s="1">
        <f t="shared" si="35"/>
        <v>11</v>
      </c>
      <c r="E2254" t="s">
        <v>1853</v>
      </c>
      <c r="F2254" s="31" t="s">
        <v>5191</v>
      </c>
      <c r="G2254" t="s">
        <v>5192</v>
      </c>
      <c r="H2254" t="s">
        <v>6744</v>
      </c>
      <c r="I2254" t="s">
        <v>6745</v>
      </c>
    </row>
    <row r="2255" spans="1:9" hidden="1">
      <c r="A2255" t="s">
        <v>6742</v>
      </c>
      <c r="B2255" t="s">
        <v>6743</v>
      </c>
      <c r="C2255" s="31" t="s">
        <v>1854</v>
      </c>
      <c r="D2255" s="1">
        <f t="shared" si="35"/>
        <v>11</v>
      </c>
      <c r="E2255" t="s">
        <v>1853</v>
      </c>
      <c r="F2255" s="31" t="s">
        <v>5193</v>
      </c>
      <c r="G2255" t="s">
        <v>5194</v>
      </c>
      <c r="H2255" t="s">
        <v>6744</v>
      </c>
      <c r="I2255" t="s">
        <v>6745</v>
      </c>
    </row>
    <row r="2256" spans="1:9" hidden="1">
      <c r="A2256" t="s">
        <v>6742</v>
      </c>
      <c r="B2256" t="s">
        <v>6743</v>
      </c>
      <c r="C2256" s="31" t="s">
        <v>1854</v>
      </c>
      <c r="D2256" s="1">
        <f t="shared" si="35"/>
        <v>11</v>
      </c>
      <c r="E2256" t="s">
        <v>1853</v>
      </c>
      <c r="F2256" s="31" t="s">
        <v>5195</v>
      </c>
      <c r="G2256" t="s">
        <v>5196</v>
      </c>
      <c r="H2256" t="s">
        <v>6744</v>
      </c>
      <c r="I2256" t="s">
        <v>6745</v>
      </c>
    </row>
    <row r="2257" spans="1:9" hidden="1">
      <c r="A2257" t="s">
        <v>6742</v>
      </c>
      <c r="B2257" t="s">
        <v>6743</v>
      </c>
      <c r="C2257" s="31" t="s">
        <v>1854</v>
      </c>
      <c r="D2257" s="1">
        <f t="shared" si="35"/>
        <v>11</v>
      </c>
      <c r="E2257" t="s">
        <v>1853</v>
      </c>
      <c r="F2257" s="31" t="s">
        <v>5261</v>
      </c>
      <c r="G2257" t="s">
        <v>5262</v>
      </c>
      <c r="H2257" t="s">
        <v>6744</v>
      </c>
      <c r="I2257" t="s">
        <v>6745</v>
      </c>
    </row>
    <row r="2258" spans="1:9" hidden="1">
      <c r="A2258" t="s">
        <v>6742</v>
      </c>
      <c r="B2258" t="s">
        <v>6743</v>
      </c>
      <c r="C2258" s="31" t="s">
        <v>1854</v>
      </c>
      <c r="D2258" s="1">
        <f t="shared" si="35"/>
        <v>11</v>
      </c>
      <c r="E2258" t="s">
        <v>1853</v>
      </c>
      <c r="F2258" s="31" t="s">
        <v>4379</v>
      </c>
      <c r="G2258" t="s">
        <v>4380</v>
      </c>
      <c r="H2258" t="s">
        <v>6744</v>
      </c>
      <c r="I2258" t="s">
        <v>6745</v>
      </c>
    </row>
    <row r="2259" spans="1:9" hidden="1">
      <c r="A2259" t="s">
        <v>6742</v>
      </c>
      <c r="B2259" t="s">
        <v>6743</v>
      </c>
      <c r="C2259" s="31" t="s">
        <v>1854</v>
      </c>
      <c r="D2259" s="1">
        <f t="shared" si="35"/>
        <v>11</v>
      </c>
      <c r="E2259" t="s">
        <v>1853</v>
      </c>
      <c r="F2259" s="31" t="s">
        <v>5197</v>
      </c>
      <c r="G2259" t="s">
        <v>5198</v>
      </c>
      <c r="H2259" t="s">
        <v>6744</v>
      </c>
      <c r="I2259" t="s">
        <v>6745</v>
      </c>
    </row>
    <row r="2260" spans="1:9" hidden="1">
      <c r="A2260" t="s">
        <v>6742</v>
      </c>
      <c r="B2260" t="s">
        <v>6743</v>
      </c>
      <c r="C2260" s="31" t="s">
        <v>1854</v>
      </c>
      <c r="D2260" s="1">
        <f t="shared" si="35"/>
        <v>11</v>
      </c>
      <c r="E2260" t="s">
        <v>1853</v>
      </c>
      <c r="F2260" s="31" t="s">
        <v>5199</v>
      </c>
      <c r="G2260" t="s">
        <v>5200</v>
      </c>
      <c r="H2260" t="s">
        <v>6744</v>
      </c>
      <c r="I2260" t="s">
        <v>6745</v>
      </c>
    </row>
    <row r="2261" spans="1:9" hidden="1">
      <c r="A2261" t="s">
        <v>6742</v>
      </c>
      <c r="B2261" t="s">
        <v>6743</v>
      </c>
      <c r="C2261" s="31" t="s">
        <v>1854</v>
      </c>
      <c r="D2261" s="1">
        <f t="shared" si="35"/>
        <v>11</v>
      </c>
      <c r="E2261" t="s">
        <v>1853</v>
      </c>
      <c r="F2261" s="31" t="s">
        <v>5201</v>
      </c>
      <c r="G2261" t="s">
        <v>5202</v>
      </c>
      <c r="H2261" t="s">
        <v>6744</v>
      </c>
      <c r="I2261" t="s">
        <v>6745</v>
      </c>
    </row>
    <row r="2262" spans="1:9" hidden="1">
      <c r="A2262" t="s">
        <v>6742</v>
      </c>
      <c r="B2262" t="s">
        <v>6743</v>
      </c>
      <c r="C2262" s="31" t="s">
        <v>1854</v>
      </c>
      <c r="D2262" s="1">
        <f t="shared" si="35"/>
        <v>11</v>
      </c>
      <c r="E2262" t="s">
        <v>1853</v>
      </c>
      <c r="F2262" s="31" t="s">
        <v>5203</v>
      </c>
      <c r="G2262" t="s">
        <v>5204</v>
      </c>
      <c r="H2262" t="s">
        <v>6744</v>
      </c>
      <c r="I2262" t="s">
        <v>6745</v>
      </c>
    </row>
    <row r="2263" spans="1:9" hidden="1">
      <c r="A2263" t="s">
        <v>6742</v>
      </c>
      <c r="B2263" t="s">
        <v>6743</v>
      </c>
      <c r="C2263" s="31" t="s">
        <v>1854</v>
      </c>
      <c r="D2263" s="1">
        <f t="shared" si="35"/>
        <v>11</v>
      </c>
      <c r="E2263" t="s">
        <v>1853</v>
      </c>
      <c r="F2263" s="31" t="s">
        <v>5205</v>
      </c>
      <c r="G2263" t="s">
        <v>5206</v>
      </c>
      <c r="H2263" t="s">
        <v>6744</v>
      </c>
      <c r="I2263" t="s">
        <v>6745</v>
      </c>
    </row>
    <row r="2264" spans="1:9" hidden="1">
      <c r="A2264" t="s">
        <v>6742</v>
      </c>
      <c r="B2264" t="s">
        <v>6743</v>
      </c>
      <c r="C2264" s="31" t="s">
        <v>1854</v>
      </c>
      <c r="D2264" s="1">
        <f t="shared" si="35"/>
        <v>11</v>
      </c>
      <c r="E2264" t="s">
        <v>1853</v>
      </c>
      <c r="F2264" s="31" t="s">
        <v>4293</v>
      </c>
      <c r="G2264" t="s">
        <v>4294</v>
      </c>
      <c r="H2264" t="s">
        <v>6744</v>
      </c>
      <c r="I2264" t="s">
        <v>6745</v>
      </c>
    </row>
    <row r="2265" spans="1:9" hidden="1">
      <c r="A2265" t="s">
        <v>6742</v>
      </c>
      <c r="B2265" t="s">
        <v>6743</v>
      </c>
      <c r="C2265" s="31" t="s">
        <v>1854</v>
      </c>
      <c r="D2265" s="1">
        <f t="shared" si="35"/>
        <v>11</v>
      </c>
      <c r="E2265" t="s">
        <v>1853</v>
      </c>
      <c r="F2265" s="31" t="s">
        <v>4295</v>
      </c>
      <c r="G2265" t="s">
        <v>4296</v>
      </c>
      <c r="H2265" t="s">
        <v>6744</v>
      </c>
      <c r="I2265" t="s">
        <v>6745</v>
      </c>
    </row>
    <row r="2266" spans="1:9" hidden="1">
      <c r="A2266" t="s">
        <v>6742</v>
      </c>
      <c r="B2266" t="s">
        <v>6743</v>
      </c>
      <c r="C2266" s="31" t="s">
        <v>1854</v>
      </c>
      <c r="D2266" s="1">
        <f t="shared" si="35"/>
        <v>11</v>
      </c>
      <c r="E2266" t="s">
        <v>1853</v>
      </c>
      <c r="F2266" s="31" t="s">
        <v>5207</v>
      </c>
      <c r="G2266" t="s">
        <v>5208</v>
      </c>
      <c r="H2266" t="s">
        <v>6744</v>
      </c>
      <c r="I2266" t="s">
        <v>6745</v>
      </c>
    </row>
    <row r="2267" spans="1:9" hidden="1">
      <c r="A2267" t="s">
        <v>6742</v>
      </c>
      <c r="B2267" t="s">
        <v>6743</v>
      </c>
      <c r="C2267" s="31" t="s">
        <v>1854</v>
      </c>
      <c r="D2267" s="1">
        <f t="shared" si="35"/>
        <v>11</v>
      </c>
      <c r="E2267" t="s">
        <v>1853</v>
      </c>
      <c r="F2267" s="31" t="s">
        <v>5209</v>
      </c>
      <c r="G2267" t="s">
        <v>5210</v>
      </c>
      <c r="H2267" t="s">
        <v>6744</v>
      </c>
      <c r="I2267" t="s">
        <v>6745</v>
      </c>
    </row>
    <row r="2268" spans="1:9" hidden="1">
      <c r="A2268" t="s">
        <v>6742</v>
      </c>
      <c r="B2268" t="s">
        <v>6743</v>
      </c>
      <c r="C2268" s="31" t="s">
        <v>1854</v>
      </c>
      <c r="D2268" s="1">
        <f t="shared" si="35"/>
        <v>11</v>
      </c>
      <c r="E2268" t="s">
        <v>1853</v>
      </c>
      <c r="F2268" s="31" t="s">
        <v>5211</v>
      </c>
      <c r="G2268" t="s">
        <v>5212</v>
      </c>
      <c r="H2268" t="s">
        <v>6744</v>
      </c>
      <c r="I2268" t="s">
        <v>6745</v>
      </c>
    </row>
    <row r="2269" spans="1:9" hidden="1">
      <c r="A2269" t="s">
        <v>6742</v>
      </c>
      <c r="B2269" t="s">
        <v>6743</v>
      </c>
      <c r="C2269" s="31" t="s">
        <v>1854</v>
      </c>
      <c r="D2269" s="1">
        <f t="shared" si="35"/>
        <v>11</v>
      </c>
      <c r="E2269" t="s">
        <v>1853</v>
      </c>
      <c r="F2269" s="31" t="s">
        <v>5213</v>
      </c>
      <c r="G2269" t="s">
        <v>5214</v>
      </c>
      <c r="H2269" t="s">
        <v>6744</v>
      </c>
      <c r="I2269" t="s">
        <v>6745</v>
      </c>
    </row>
    <row r="2270" spans="1:9" hidden="1">
      <c r="A2270" t="s">
        <v>6742</v>
      </c>
      <c r="B2270" t="s">
        <v>6743</v>
      </c>
      <c r="C2270" s="31" t="s">
        <v>1854</v>
      </c>
      <c r="D2270" s="1">
        <f t="shared" si="35"/>
        <v>11</v>
      </c>
      <c r="E2270" t="s">
        <v>1853</v>
      </c>
      <c r="F2270" s="31" t="s">
        <v>5215</v>
      </c>
      <c r="G2270" t="s">
        <v>5216</v>
      </c>
      <c r="H2270" t="s">
        <v>6744</v>
      </c>
      <c r="I2270" t="s">
        <v>6745</v>
      </c>
    </row>
    <row r="2271" spans="1:9" hidden="1">
      <c r="A2271" t="s">
        <v>6742</v>
      </c>
      <c r="B2271" t="s">
        <v>6743</v>
      </c>
      <c r="C2271" s="31" t="s">
        <v>1854</v>
      </c>
      <c r="D2271" s="1">
        <f t="shared" si="35"/>
        <v>11</v>
      </c>
      <c r="E2271" t="s">
        <v>1853</v>
      </c>
      <c r="F2271" s="31" t="s">
        <v>5217</v>
      </c>
      <c r="G2271" t="s">
        <v>5218</v>
      </c>
      <c r="H2271" t="s">
        <v>6744</v>
      </c>
      <c r="I2271" t="s">
        <v>6745</v>
      </c>
    </row>
    <row r="2272" spans="1:9" hidden="1">
      <c r="A2272" t="s">
        <v>6742</v>
      </c>
      <c r="B2272" t="s">
        <v>6743</v>
      </c>
      <c r="C2272" s="31" t="s">
        <v>1854</v>
      </c>
      <c r="D2272" s="1">
        <f t="shared" si="35"/>
        <v>11</v>
      </c>
      <c r="E2272" t="s">
        <v>1853</v>
      </c>
      <c r="F2272" s="31" t="s">
        <v>5219</v>
      </c>
      <c r="G2272" t="s">
        <v>5220</v>
      </c>
      <c r="H2272" t="s">
        <v>6744</v>
      </c>
      <c r="I2272" t="s">
        <v>6745</v>
      </c>
    </row>
    <row r="2273" spans="1:9" hidden="1">
      <c r="A2273" t="s">
        <v>6742</v>
      </c>
      <c r="B2273" t="s">
        <v>6743</v>
      </c>
      <c r="C2273" s="31" t="s">
        <v>1854</v>
      </c>
      <c r="D2273" s="1">
        <f t="shared" si="35"/>
        <v>11</v>
      </c>
      <c r="E2273" t="s">
        <v>1853</v>
      </c>
      <c r="F2273" s="31" t="s">
        <v>5221</v>
      </c>
      <c r="G2273" t="s">
        <v>5222</v>
      </c>
      <c r="H2273" t="s">
        <v>6744</v>
      </c>
      <c r="I2273" t="s">
        <v>6745</v>
      </c>
    </row>
    <row r="2274" spans="1:9" hidden="1">
      <c r="A2274" t="s">
        <v>6742</v>
      </c>
      <c r="B2274" t="s">
        <v>6743</v>
      </c>
      <c r="C2274" s="31" t="s">
        <v>1854</v>
      </c>
      <c r="D2274" s="1">
        <f t="shared" si="35"/>
        <v>11</v>
      </c>
      <c r="E2274" t="s">
        <v>1853</v>
      </c>
      <c r="F2274" s="31" t="s">
        <v>5227</v>
      </c>
      <c r="G2274" t="s">
        <v>5228</v>
      </c>
      <c r="H2274" t="s">
        <v>6744</v>
      </c>
      <c r="I2274" t="s">
        <v>6745</v>
      </c>
    </row>
    <row r="2275" spans="1:9" hidden="1">
      <c r="A2275" t="s">
        <v>6742</v>
      </c>
      <c r="B2275" t="s">
        <v>6743</v>
      </c>
      <c r="C2275" s="31" t="s">
        <v>1854</v>
      </c>
      <c r="D2275" s="1">
        <f t="shared" si="35"/>
        <v>11</v>
      </c>
      <c r="E2275" t="s">
        <v>1853</v>
      </c>
      <c r="F2275" s="31" t="s">
        <v>5229</v>
      </c>
      <c r="G2275" t="s">
        <v>5230</v>
      </c>
      <c r="H2275" t="s">
        <v>6744</v>
      </c>
      <c r="I2275" t="s">
        <v>6745</v>
      </c>
    </row>
    <row r="2276" spans="1:9" hidden="1">
      <c r="A2276" t="s">
        <v>6742</v>
      </c>
      <c r="B2276" t="s">
        <v>6743</v>
      </c>
      <c r="C2276" s="31" t="s">
        <v>1854</v>
      </c>
      <c r="D2276" s="1">
        <f t="shared" si="35"/>
        <v>11</v>
      </c>
      <c r="E2276" t="s">
        <v>1853</v>
      </c>
      <c r="F2276" s="31" t="s">
        <v>4825</v>
      </c>
      <c r="G2276" t="s">
        <v>4826</v>
      </c>
      <c r="H2276" t="s">
        <v>6744</v>
      </c>
      <c r="I2276" t="s">
        <v>6745</v>
      </c>
    </row>
    <row r="2277" spans="1:9" hidden="1">
      <c r="A2277" t="s">
        <v>6742</v>
      </c>
      <c r="B2277" t="s">
        <v>6743</v>
      </c>
      <c r="C2277" s="31" t="s">
        <v>1854</v>
      </c>
      <c r="D2277" s="1">
        <f t="shared" si="35"/>
        <v>11</v>
      </c>
      <c r="E2277" t="s">
        <v>1853</v>
      </c>
      <c r="F2277" s="31" t="s">
        <v>5893</v>
      </c>
      <c r="G2277" t="s">
        <v>5894</v>
      </c>
      <c r="H2277" t="s">
        <v>6744</v>
      </c>
      <c r="I2277" t="s">
        <v>6745</v>
      </c>
    </row>
    <row r="2278" spans="1:9" hidden="1">
      <c r="A2278" t="s">
        <v>6742</v>
      </c>
      <c r="B2278" t="s">
        <v>6743</v>
      </c>
      <c r="C2278" s="31" t="s">
        <v>1854</v>
      </c>
      <c r="D2278" s="1">
        <f t="shared" si="35"/>
        <v>11</v>
      </c>
      <c r="E2278" t="s">
        <v>1853</v>
      </c>
      <c r="F2278" s="31" t="s">
        <v>5905</v>
      </c>
      <c r="G2278" t="s">
        <v>5906</v>
      </c>
      <c r="H2278" t="s">
        <v>6744</v>
      </c>
      <c r="I2278" t="s">
        <v>6745</v>
      </c>
    </row>
    <row r="2279" spans="1:9" hidden="1">
      <c r="A2279" t="s">
        <v>6742</v>
      </c>
      <c r="B2279" t="s">
        <v>6743</v>
      </c>
      <c r="C2279" s="31" t="s">
        <v>1854</v>
      </c>
      <c r="D2279" s="1">
        <f t="shared" si="35"/>
        <v>11</v>
      </c>
      <c r="E2279" t="s">
        <v>1853</v>
      </c>
      <c r="F2279" s="31" t="s">
        <v>6093</v>
      </c>
      <c r="G2279" t="s">
        <v>6094</v>
      </c>
      <c r="H2279" t="s">
        <v>6744</v>
      </c>
      <c r="I2279" t="s">
        <v>6745</v>
      </c>
    </row>
    <row r="2280" spans="1:9" hidden="1">
      <c r="A2280" t="s">
        <v>6742</v>
      </c>
      <c r="B2280" t="s">
        <v>6743</v>
      </c>
      <c r="C2280" s="31" t="s">
        <v>1854</v>
      </c>
      <c r="D2280" s="1">
        <f t="shared" si="35"/>
        <v>11</v>
      </c>
      <c r="E2280" t="s">
        <v>1853</v>
      </c>
      <c r="F2280" s="31" t="s">
        <v>6759</v>
      </c>
      <c r="G2280" t="s">
        <v>6760</v>
      </c>
      <c r="H2280" t="s">
        <v>6744</v>
      </c>
      <c r="I2280" t="s">
        <v>6745</v>
      </c>
    </row>
    <row r="2281" spans="1:9" hidden="1">
      <c r="A2281" t="s">
        <v>6742</v>
      </c>
      <c r="B2281" t="s">
        <v>6743</v>
      </c>
      <c r="C2281" s="31" t="s">
        <v>1854</v>
      </c>
      <c r="D2281" s="1">
        <f t="shared" si="35"/>
        <v>11</v>
      </c>
      <c r="E2281" t="s">
        <v>1853</v>
      </c>
      <c r="F2281" s="31" t="s">
        <v>6761</v>
      </c>
      <c r="G2281" t="s">
        <v>6762</v>
      </c>
      <c r="H2281" t="s">
        <v>6744</v>
      </c>
      <c r="I2281" t="s">
        <v>6745</v>
      </c>
    </row>
    <row r="2282" spans="1:9" hidden="1">
      <c r="A2282" t="s">
        <v>6742</v>
      </c>
      <c r="B2282" t="s">
        <v>6743</v>
      </c>
      <c r="C2282" s="31" t="s">
        <v>1854</v>
      </c>
      <c r="D2282" s="1">
        <f t="shared" si="35"/>
        <v>11</v>
      </c>
      <c r="E2282" t="s">
        <v>1853</v>
      </c>
      <c r="F2282" s="31" t="s">
        <v>6763</v>
      </c>
      <c r="G2282" t="s">
        <v>6764</v>
      </c>
      <c r="H2282" t="s">
        <v>6744</v>
      </c>
      <c r="I2282" t="s">
        <v>6745</v>
      </c>
    </row>
    <row r="2283" spans="1:9" hidden="1">
      <c r="A2283" t="s">
        <v>6742</v>
      </c>
      <c r="B2283" t="s">
        <v>6743</v>
      </c>
      <c r="C2283" s="31" t="s">
        <v>1854</v>
      </c>
      <c r="D2283" s="1">
        <f t="shared" si="35"/>
        <v>11</v>
      </c>
      <c r="E2283" t="s">
        <v>1853</v>
      </c>
      <c r="F2283" s="31" t="s">
        <v>4426</v>
      </c>
      <c r="G2283" t="s">
        <v>4427</v>
      </c>
      <c r="H2283" t="s">
        <v>6744</v>
      </c>
      <c r="I2283" t="s">
        <v>6745</v>
      </c>
    </row>
    <row r="2284" spans="1:9" hidden="1">
      <c r="A2284" t="s">
        <v>6742</v>
      </c>
      <c r="B2284" t="s">
        <v>6743</v>
      </c>
      <c r="C2284" s="31" t="s">
        <v>1854</v>
      </c>
      <c r="D2284" s="1">
        <f t="shared" si="35"/>
        <v>11</v>
      </c>
      <c r="E2284" t="s">
        <v>1853</v>
      </c>
      <c r="F2284" s="31" t="s">
        <v>5923</v>
      </c>
      <c r="G2284" t="s">
        <v>5924</v>
      </c>
      <c r="H2284" t="s">
        <v>6744</v>
      </c>
      <c r="I2284" t="s">
        <v>6745</v>
      </c>
    </row>
    <row r="2285" spans="1:9" hidden="1">
      <c r="A2285" t="s">
        <v>6742</v>
      </c>
      <c r="B2285" t="s">
        <v>6743</v>
      </c>
      <c r="C2285" s="31" t="s">
        <v>1854</v>
      </c>
      <c r="D2285" s="1">
        <f t="shared" si="35"/>
        <v>11</v>
      </c>
      <c r="E2285" t="s">
        <v>1853</v>
      </c>
      <c r="F2285" s="31" t="s">
        <v>6235</v>
      </c>
      <c r="G2285" t="s">
        <v>6236</v>
      </c>
      <c r="H2285" t="s">
        <v>6744</v>
      </c>
      <c r="I2285" t="s">
        <v>6745</v>
      </c>
    </row>
    <row r="2286" spans="1:9" hidden="1">
      <c r="A2286" t="s">
        <v>6742</v>
      </c>
      <c r="B2286" t="s">
        <v>6743</v>
      </c>
      <c r="C2286" s="31" t="s">
        <v>1854</v>
      </c>
      <c r="D2286" s="1">
        <f t="shared" si="35"/>
        <v>11</v>
      </c>
      <c r="E2286" t="s">
        <v>1853</v>
      </c>
      <c r="F2286" s="31" t="s">
        <v>3975</v>
      </c>
      <c r="G2286" t="s">
        <v>3976</v>
      </c>
      <c r="H2286" t="s">
        <v>6744</v>
      </c>
      <c r="I2286" t="s">
        <v>6745</v>
      </c>
    </row>
    <row r="2287" spans="1:9" hidden="1">
      <c r="A2287" t="s">
        <v>6742</v>
      </c>
      <c r="B2287" t="s">
        <v>6743</v>
      </c>
      <c r="C2287" s="31" t="s">
        <v>1854</v>
      </c>
      <c r="D2287" s="1">
        <f t="shared" si="35"/>
        <v>11</v>
      </c>
      <c r="E2287" t="s">
        <v>1853</v>
      </c>
      <c r="F2287" s="31" t="s">
        <v>6765</v>
      </c>
      <c r="G2287" t="s">
        <v>6766</v>
      </c>
      <c r="H2287" t="s">
        <v>6744</v>
      </c>
      <c r="I2287" t="s">
        <v>6745</v>
      </c>
    </row>
    <row r="2288" spans="1:9" hidden="1">
      <c r="A2288" t="s">
        <v>6742</v>
      </c>
      <c r="B2288" t="s">
        <v>6743</v>
      </c>
      <c r="C2288" s="31" t="s">
        <v>1854</v>
      </c>
      <c r="D2288" s="1">
        <f t="shared" si="35"/>
        <v>11</v>
      </c>
      <c r="E2288" t="s">
        <v>1853</v>
      </c>
      <c r="F2288" s="31" t="s">
        <v>4594</v>
      </c>
      <c r="G2288" t="s">
        <v>4595</v>
      </c>
      <c r="H2288" t="s">
        <v>6744</v>
      </c>
      <c r="I2288" t="s">
        <v>6745</v>
      </c>
    </row>
    <row r="2289" spans="1:9" hidden="1">
      <c r="A2289" t="s">
        <v>6742</v>
      </c>
      <c r="B2289" t="s">
        <v>6743</v>
      </c>
      <c r="C2289" s="31" t="s">
        <v>1854</v>
      </c>
      <c r="D2289" s="1">
        <f t="shared" si="35"/>
        <v>11</v>
      </c>
      <c r="E2289" t="s">
        <v>1853</v>
      </c>
      <c r="F2289" s="31" t="s">
        <v>4812</v>
      </c>
      <c r="G2289" t="s">
        <v>4813</v>
      </c>
      <c r="H2289" t="s">
        <v>6744</v>
      </c>
      <c r="I2289" t="s">
        <v>6745</v>
      </c>
    </row>
    <row r="2290" spans="1:9" hidden="1">
      <c r="A2290" t="s">
        <v>6742</v>
      </c>
      <c r="B2290" t="s">
        <v>6743</v>
      </c>
      <c r="C2290" s="31" t="s">
        <v>1854</v>
      </c>
      <c r="D2290" s="1">
        <f t="shared" si="35"/>
        <v>11</v>
      </c>
      <c r="E2290" t="s">
        <v>1853</v>
      </c>
      <c r="F2290" s="31" t="s">
        <v>4814</v>
      </c>
      <c r="G2290" t="s">
        <v>4815</v>
      </c>
      <c r="H2290" t="s">
        <v>6744</v>
      </c>
      <c r="I2290" t="s">
        <v>6745</v>
      </c>
    </row>
    <row r="2291" spans="1:9" hidden="1">
      <c r="A2291" t="s">
        <v>6742</v>
      </c>
      <c r="B2291" t="s">
        <v>6743</v>
      </c>
      <c r="C2291" s="31" t="s">
        <v>1854</v>
      </c>
      <c r="D2291" s="1">
        <f t="shared" si="35"/>
        <v>11</v>
      </c>
      <c r="E2291" t="s">
        <v>1853</v>
      </c>
      <c r="F2291" s="31" t="s">
        <v>4462</v>
      </c>
      <c r="G2291" t="s">
        <v>4463</v>
      </c>
      <c r="H2291" t="s">
        <v>6744</v>
      </c>
      <c r="I2291" t="s">
        <v>6745</v>
      </c>
    </row>
    <row r="2292" spans="1:9" hidden="1">
      <c r="A2292" t="s">
        <v>6742</v>
      </c>
      <c r="B2292" t="s">
        <v>6743</v>
      </c>
      <c r="C2292" s="31" t="s">
        <v>1854</v>
      </c>
      <c r="D2292" s="1">
        <f t="shared" si="35"/>
        <v>11</v>
      </c>
      <c r="E2292" t="s">
        <v>1853</v>
      </c>
      <c r="F2292" s="31" t="s">
        <v>5039</v>
      </c>
      <c r="G2292" t="s">
        <v>5040</v>
      </c>
      <c r="H2292" t="s">
        <v>6744</v>
      </c>
      <c r="I2292" t="s">
        <v>6745</v>
      </c>
    </row>
    <row r="2293" spans="1:9" hidden="1">
      <c r="A2293" t="s">
        <v>6742</v>
      </c>
      <c r="B2293" t="s">
        <v>6743</v>
      </c>
      <c r="C2293" s="31" t="s">
        <v>1854</v>
      </c>
      <c r="D2293" s="1">
        <f t="shared" si="35"/>
        <v>11</v>
      </c>
      <c r="E2293" t="s">
        <v>1853</v>
      </c>
      <c r="F2293" s="31" t="s">
        <v>5041</v>
      </c>
      <c r="G2293" t="s">
        <v>5042</v>
      </c>
      <c r="H2293" t="s">
        <v>6744</v>
      </c>
      <c r="I2293" t="s">
        <v>6745</v>
      </c>
    </row>
    <row r="2294" spans="1:9" hidden="1">
      <c r="A2294" t="s">
        <v>6742</v>
      </c>
      <c r="B2294" t="s">
        <v>6743</v>
      </c>
      <c r="C2294" s="31" t="s">
        <v>1854</v>
      </c>
      <c r="D2294" s="1">
        <f t="shared" si="35"/>
        <v>11</v>
      </c>
      <c r="E2294" t="s">
        <v>1853</v>
      </c>
      <c r="F2294" s="31" t="s">
        <v>5043</v>
      </c>
      <c r="G2294" t="s">
        <v>5044</v>
      </c>
      <c r="H2294" t="s">
        <v>6744</v>
      </c>
      <c r="I2294" t="s">
        <v>6745</v>
      </c>
    </row>
    <row r="2295" spans="1:9" hidden="1">
      <c r="A2295" t="s">
        <v>6742</v>
      </c>
      <c r="B2295" t="s">
        <v>6743</v>
      </c>
      <c r="C2295" s="31" t="s">
        <v>1854</v>
      </c>
      <c r="D2295" s="1">
        <f t="shared" si="35"/>
        <v>11</v>
      </c>
      <c r="E2295" t="s">
        <v>1853</v>
      </c>
      <c r="F2295" s="31" t="s">
        <v>5045</v>
      </c>
      <c r="G2295" t="s">
        <v>5046</v>
      </c>
      <c r="H2295" t="s">
        <v>6744</v>
      </c>
      <c r="I2295" t="s">
        <v>6745</v>
      </c>
    </row>
    <row r="2296" spans="1:9" hidden="1">
      <c r="A2296" t="s">
        <v>6742</v>
      </c>
      <c r="B2296" t="s">
        <v>6743</v>
      </c>
      <c r="C2296" s="31" t="s">
        <v>1854</v>
      </c>
      <c r="D2296" s="1">
        <f t="shared" si="35"/>
        <v>11</v>
      </c>
      <c r="E2296" t="s">
        <v>1853</v>
      </c>
      <c r="F2296" s="31" t="s">
        <v>4307</v>
      </c>
      <c r="G2296" t="s">
        <v>4308</v>
      </c>
      <c r="H2296" t="s">
        <v>6744</v>
      </c>
      <c r="I2296" t="s">
        <v>6745</v>
      </c>
    </row>
    <row r="2297" spans="1:9" hidden="1">
      <c r="A2297" t="s">
        <v>6742</v>
      </c>
      <c r="B2297" t="s">
        <v>6743</v>
      </c>
      <c r="C2297" s="31" t="s">
        <v>1854</v>
      </c>
      <c r="D2297" s="1">
        <f t="shared" si="35"/>
        <v>11</v>
      </c>
      <c r="E2297" t="s">
        <v>1853</v>
      </c>
      <c r="F2297" s="31" t="s">
        <v>4309</v>
      </c>
      <c r="G2297" t="s">
        <v>4310</v>
      </c>
      <c r="H2297" t="s">
        <v>6744</v>
      </c>
      <c r="I2297" t="s">
        <v>6745</v>
      </c>
    </row>
    <row r="2298" spans="1:9" hidden="1">
      <c r="A2298" t="s">
        <v>6742</v>
      </c>
      <c r="B2298" t="s">
        <v>6743</v>
      </c>
      <c r="C2298" s="31" t="s">
        <v>1854</v>
      </c>
      <c r="D2298" s="1">
        <f t="shared" si="35"/>
        <v>11</v>
      </c>
      <c r="E2298" t="s">
        <v>1853</v>
      </c>
      <c r="F2298" s="31" t="s">
        <v>4311</v>
      </c>
      <c r="G2298" t="s">
        <v>4312</v>
      </c>
      <c r="H2298" t="s">
        <v>6744</v>
      </c>
      <c r="I2298" t="s">
        <v>6745</v>
      </c>
    </row>
    <row r="2299" spans="1:9" hidden="1">
      <c r="A2299" t="s">
        <v>6742</v>
      </c>
      <c r="B2299" t="s">
        <v>6743</v>
      </c>
      <c r="C2299" s="31" t="s">
        <v>1854</v>
      </c>
      <c r="D2299" s="1">
        <f t="shared" si="35"/>
        <v>11</v>
      </c>
      <c r="E2299" t="s">
        <v>1853</v>
      </c>
      <c r="F2299" s="31" t="s">
        <v>4833</v>
      </c>
      <c r="G2299" t="s">
        <v>4834</v>
      </c>
      <c r="H2299" t="s">
        <v>6744</v>
      </c>
      <c r="I2299" t="s">
        <v>6745</v>
      </c>
    </row>
    <row r="2300" spans="1:9" hidden="1">
      <c r="A2300" t="s">
        <v>6742</v>
      </c>
      <c r="B2300" t="s">
        <v>6743</v>
      </c>
      <c r="C2300" s="31" t="s">
        <v>1854</v>
      </c>
      <c r="D2300" s="1">
        <f t="shared" si="35"/>
        <v>11</v>
      </c>
      <c r="E2300" t="s">
        <v>1853</v>
      </c>
      <c r="F2300" s="31" t="s">
        <v>4816</v>
      </c>
      <c r="G2300" t="s">
        <v>4817</v>
      </c>
      <c r="H2300" t="s">
        <v>6744</v>
      </c>
      <c r="I2300" t="s">
        <v>6745</v>
      </c>
    </row>
    <row r="2301" spans="1:9" hidden="1">
      <c r="A2301" t="s">
        <v>6742</v>
      </c>
      <c r="B2301" t="s">
        <v>6743</v>
      </c>
      <c r="C2301" s="31" t="s">
        <v>1854</v>
      </c>
      <c r="D2301" s="1">
        <f t="shared" si="35"/>
        <v>11</v>
      </c>
      <c r="E2301" t="s">
        <v>1853</v>
      </c>
      <c r="F2301" s="31" t="s">
        <v>4818</v>
      </c>
      <c r="G2301" t="s">
        <v>4819</v>
      </c>
      <c r="H2301" t="s">
        <v>6744</v>
      </c>
      <c r="I2301" t="s">
        <v>6745</v>
      </c>
    </row>
    <row r="2302" spans="1:9" hidden="1">
      <c r="A2302" t="s">
        <v>6742</v>
      </c>
      <c r="B2302" t="s">
        <v>6743</v>
      </c>
      <c r="C2302" s="31" t="s">
        <v>1854</v>
      </c>
      <c r="D2302" s="1">
        <f t="shared" si="35"/>
        <v>11</v>
      </c>
      <c r="E2302" t="s">
        <v>1853</v>
      </c>
      <c r="F2302" s="31" t="s">
        <v>4820</v>
      </c>
      <c r="G2302" t="s">
        <v>4821</v>
      </c>
      <c r="H2302" t="s">
        <v>6744</v>
      </c>
      <c r="I2302" t="s">
        <v>6745</v>
      </c>
    </row>
    <row r="2303" spans="1:9" hidden="1">
      <c r="A2303" t="s">
        <v>6742</v>
      </c>
      <c r="B2303" t="s">
        <v>6743</v>
      </c>
      <c r="C2303" s="31" t="s">
        <v>1854</v>
      </c>
      <c r="D2303" s="1">
        <f t="shared" si="35"/>
        <v>11</v>
      </c>
      <c r="E2303" t="s">
        <v>1853</v>
      </c>
      <c r="F2303" s="31" t="s">
        <v>4596</v>
      </c>
      <c r="G2303" t="s">
        <v>4597</v>
      </c>
      <c r="H2303" t="s">
        <v>6744</v>
      </c>
      <c r="I2303" t="s">
        <v>6745</v>
      </c>
    </row>
    <row r="2304" spans="1:9" hidden="1">
      <c r="A2304" t="s">
        <v>6742</v>
      </c>
      <c r="B2304" t="s">
        <v>6743</v>
      </c>
      <c r="C2304" s="31" t="s">
        <v>1854</v>
      </c>
      <c r="D2304" s="1">
        <f t="shared" si="35"/>
        <v>11</v>
      </c>
      <c r="E2304" t="s">
        <v>1853</v>
      </c>
      <c r="F2304" s="31" t="s">
        <v>5155</v>
      </c>
      <c r="G2304" t="s">
        <v>5156</v>
      </c>
      <c r="H2304" t="s">
        <v>6744</v>
      </c>
      <c r="I2304" t="s">
        <v>6745</v>
      </c>
    </row>
    <row r="2305" spans="1:9" hidden="1">
      <c r="A2305" t="s">
        <v>6742</v>
      </c>
      <c r="B2305" t="s">
        <v>6743</v>
      </c>
      <c r="C2305" s="31" t="s">
        <v>1854</v>
      </c>
      <c r="D2305" s="1">
        <f t="shared" si="35"/>
        <v>11</v>
      </c>
      <c r="E2305" t="s">
        <v>1853</v>
      </c>
      <c r="F2305" s="31" t="s">
        <v>4232</v>
      </c>
      <c r="G2305" t="s">
        <v>4233</v>
      </c>
      <c r="H2305" t="s">
        <v>6744</v>
      </c>
      <c r="I2305" t="s">
        <v>6745</v>
      </c>
    </row>
    <row r="2306" spans="1:9" hidden="1">
      <c r="A2306" t="s">
        <v>6742</v>
      </c>
      <c r="B2306" t="s">
        <v>6743</v>
      </c>
      <c r="C2306" s="31" t="s">
        <v>1854</v>
      </c>
      <c r="D2306" s="1">
        <f t="shared" si="35"/>
        <v>11</v>
      </c>
      <c r="E2306" t="s">
        <v>1853</v>
      </c>
      <c r="F2306" s="31" t="s">
        <v>5157</v>
      </c>
      <c r="G2306" t="s">
        <v>5158</v>
      </c>
      <c r="H2306" t="s">
        <v>6744</v>
      </c>
      <c r="I2306" t="s">
        <v>6745</v>
      </c>
    </row>
    <row r="2307" spans="1:9" hidden="1">
      <c r="A2307" t="s">
        <v>6742</v>
      </c>
      <c r="B2307" t="s">
        <v>6743</v>
      </c>
      <c r="C2307" s="31" t="s">
        <v>1854</v>
      </c>
      <c r="D2307" s="1">
        <f t="shared" si="35"/>
        <v>11</v>
      </c>
      <c r="E2307" t="s">
        <v>1853</v>
      </c>
      <c r="F2307" s="31" t="s">
        <v>5159</v>
      </c>
      <c r="G2307" t="s">
        <v>5160</v>
      </c>
      <c r="H2307" t="s">
        <v>6744</v>
      </c>
      <c r="I2307" t="s">
        <v>6745</v>
      </c>
    </row>
    <row r="2308" spans="1:9" hidden="1">
      <c r="A2308" t="s">
        <v>6742</v>
      </c>
      <c r="B2308" t="s">
        <v>6743</v>
      </c>
      <c r="C2308" s="31" t="s">
        <v>1854</v>
      </c>
      <c r="D2308" s="1">
        <f t="shared" ref="D2308:D2371" si="36">VALUE(LEFT(C2308,2))</f>
        <v>11</v>
      </c>
      <c r="E2308" t="s">
        <v>1853</v>
      </c>
      <c r="F2308" s="31" t="s">
        <v>5161</v>
      </c>
      <c r="G2308" t="s">
        <v>5162</v>
      </c>
      <c r="H2308" t="s">
        <v>6744</v>
      </c>
      <c r="I2308" t="s">
        <v>6745</v>
      </c>
    </row>
    <row r="2309" spans="1:9" hidden="1">
      <c r="A2309" t="s">
        <v>6742</v>
      </c>
      <c r="B2309" t="s">
        <v>6743</v>
      </c>
      <c r="C2309" s="31" t="s">
        <v>1854</v>
      </c>
      <c r="D2309" s="1">
        <f t="shared" si="36"/>
        <v>11</v>
      </c>
      <c r="E2309" t="s">
        <v>1853</v>
      </c>
      <c r="F2309" s="31" t="s">
        <v>4327</v>
      </c>
      <c r="G2309" t="s">
        <v>4328</v>
      </c>
      <c r="H2309" t="s">
        <v>6744</v>
      </c>
      <c r="I2309" t="s">
        <v>6745</v>
      </c>
    </row>
    <row r="2310" spans="1:9" hidden="1">
      <c r="A2310" t="s">
        <v>6742</v>
      </c>
      <c r="B2310" t="s">
        <v>6743</v>
      </c>
      <c r="C2310" s="31" t="s">
        <v>1854</v>
      </c>
      <c r="D2310" s="1">
        <f t="shared" si="36"/>
        <v>11</v>
      </c>
      <c r="E2310" t="s">
        <v>1853</v>
      </c>
      <c r="F2310" s="31" t="s">
        <v>4329</v>
      </c>
      <c r="G2310" t="s">
        <v>4330</v>
      </c>
      <c r="H2310" t="s">
        <v>6744</v>
      </c>
      <c r="I2310" t="s">
        <v>6745</v>
      </c>
    </row>
    <row r="2311" spans="1:9" hidden="1">
      <c r="A2311" t="s">
        <v>6742</v>
      </c>
      <c r="B2311" t="s">
        <v>6743</v>
      </c>
      <c r="C2311" s="31" t="s">
        <v>1854</v>
      </c>
      <c r="D2311" s="1">
        <f t="shared" si="36"/>
        <v>11</v>
      </c>
      <c r="E2311" t="s">
        <v>1853</v>
      </c>
      <c r="F2311" s="31" t="s">
        <v>4331</v>
      </c>
      <c r="G2311" t="s">
        <v>4332</v>
      </c>
      <c r="H2311" t="s">
        <v>6744</v>
      </c>
      <c r="I2311" t="s">
        <v>6745</v>
      </c>
    </row>
    <row r="2312" spans="1:9" hidden="1">
      <c r="A2312" t="s">
        <v>6742</v>
      </c>
      <c r="B2312" t="s">
        <v>6743</v>
      </c>
      <c r="C2312" s="31" t="s">
        <v>1854</v>
      </c>
      <c r="D2312" s="1">
        <f t="shared" si="36"/>
        <v>11</v>
      </c>
      <c r="E2312" t="s">
        <v>1853</v>
      </c>
      <c r="F2312" s="31" t="s">
        <v>5173</v>
      </c>
      <c r="G2312" t="s">
        <v>5174</v>
      </c>
      <c r="H2312" t="s">
        <v>6744</v>
      </c>
      <c r="I2312" t="s">
        <v>6745</v>
      </c>
    </row>
    <row r="2313" spans="1:9" hidden="1">
      <c r="A2313" t="s">
        <v>6742</v>
      </c>
      <c r="B2313" t="s">
        <v>6743</v>
      </c>
      <c r="C2313" s="31" t="s">
        <v>1854</v>
      </c>
      <c r="D2313" s="1">
        <f t="shared" si="36"/>
        <v>11</v>
      </c>
      <c r="E2313" t="s">
        <v>1853</v>
      </c>
      <c r="F2313" s="31" t="s">
        <v>5175</v>
      </c>
      <c r="G2313" t="s">
        <v>5176</v>
      </c>
      <c r="H2313" t="s">
        <v>6744</v>
      </c>
      <c r="I2313" t="s">
        <v>6745</v>
      </c>
    </row>
    <row r="2314" spans="1:9" hidden="1">
      <c r="A2314" t="s">
        <v>6742</v>
      </c>
      <c r="B2314" t="s">
        <v>6743</v>
      </c>
      <c r="C2314" s="31" t="s">
        <v>1854</v>
      </c>
      <c r="D2314" s="1">
        <f t="shared" si="36"/>
        <v>11</v>
      </c>
      <c r="E2314" t="s">
        <v>1853</v>
      </c>
      <c r="F2314" s="31" t="s">
        <v>5177</v>
      </c>
      <c r="G2314" t="s">
        <v>5178</v>
      </c>
      <c r="H2314" t="s">
        <v>6744</v>
      </c>
      <c r="I2314" t="s">
        <v>6745</v>
      </c>
    </row>
    <row r="2315" spans="1:9" hidden="1">
      <c r="A2315" t="s">
        <v>6742</v>
      </c>
      <c r="B2315" t="s">
        <v>6743</v>
      </c>
      <c r="C2315" s="31" t="s">
        <v>1854</v>
      </c>
      <c r="D2315" s="1">
        <f t="shared" si="36"/>
        <v>11</v>
      </c>
      <c r="E2315" t="s">
        <v>1853</v>
      </c>
      <c r="F2315" s="31" t="s">
        <v>4598</v>
      </c>
      <c r="G2315" t="s">
        <v>4599</v>
      </c>
      <c r="H2315" t="s">
        <v>6744</v>
      </c>
      <c r="I2315" t="s">
        <v>6745</v>
      </c>
    </row>
    <row r="2316" spans="1:9" hidden="1">
      <c r="A2316" t="s">
        <v>6742</v>
      </c>
      <c r="B2316" t="s">
        <v>6743</v>
      </c>
      <c r="C2316" s="31" t="s">
        <v>1854</v>
      </c>
      <c r="D2316" s="1">
        <f t="shared" si="36"/>
        <v>11</v>
      </c>
      <c r="E2316" t="s">
        <v>1853</v>
      </c>
      <c r="F2316" s="31" t="s">
        <v>4600</v>
      </c>
      <c r="G2316" t="s">
        <v>4601</v>
      </c>
      <c r="H2316" t="s">
        <v>6744</v>
      </c>
      <c r="I2316" t="s">
        <v>6745</v>
      </c>
    </row>
    <row r="2317" spans="1:9" hidden="1">
      <c r="A2317" t="s">
        <v>6742</v>
      </c>
      <c r="B2317" t="s">
        <v>6743</v>
      </c>
      <c r="C2317" s="31" t="s">
        <v>1854</v>
      </c>
      <c r="D2317" s="1">
        <f t="shared" si="36"/>
        <v>11</v>
      </c>
      <c r="E2317" t="s">
        <v>1853</v>
      </c>
      <c r="F2317" s="31" t="s">
        <v>4602</v>
      </c>
      <c r="G2317" t="s">
        <v>4603</v>
      </c>
      <c r="H2317" t="s">
        <v>6744</v>
      </c>
      <c r="I2317" t="s">
        <v>6745</v>
      </c>
    </row>
    <row r="2318" spans="1:9" hidden="1">
      <c r="A2318" t="s">
        <v>6742</v>
      </c>
      <c r="B2318" t="s">
        <v>6743</v>
      </c>
      <c r="C2318" s="31" t="s">
        <v>1854</v>
      </c>
      <c r="D2318" s="1">
        <f t="shared" si="36"/>
        <v>11</v>
      </c>
      <c r="E2318" t="s">
        <v>1853</v>
      </c>
      <c r="F2318" s="31" t="s">
        <v>5163</v>
      </c>
      <c r="G2318" t="s">
        <v>5164</v>
      </c>
      <c r="H2318" t="s">
        <v>6744</v>
      </c>
      <c r="I2318" t="s">
        <v>6745</v>
      </c>
    </row>
    <row r="2319" spans="1:9" hidden="1">
      <c r="A2319" t="s">
        <v>6742</v>
      </c>
      <c r="B2319" t="s">
        <v>6743</v>
      </c>
      <c r="C2319" s="31" t="s">
        <v>1854</v>
      </c>
      <c r="D2319" s="1">
        <f t="shared" si="36"/>
        <v>11</v>
      </c>
      <c r="E2319" t="s">
        <v>1853</v>
      </c>
      <c r="F2319" s="31" t="s">
        <v>4604</v>
      </c>
      <c r="G2319" t="s">
        <v>4605</v>
      </c>
      <c r="H2319" t="s">
        <v>6744</v>
      </c>
      <c r="I2319" t="s">
        <v>6745</v>
      </c>
    </row>
    <row r="2320" spans="1:9" hidden="1">
      <c r="A2320" t="s">
        <v>6742</v>
      </c>
      <c r="B2320" t="s">
        <v>6743</v>
      </c>
      <c r="C2320" s="31" t="s">
        <v>1854</v>
      </c>
      <c r="D2320" s="1">
        <f t="shared" si="36"/>
        <v>11</v>
      </c>
      <c r="E2320" t="s">
        <v>1853</v>
      </c>
      <c r="F2320" s="31" t="s">
        <v>5233</v>
      </c>
      <c r="G2320" t="s">
        <v>5234</v>
      </c>
      <c r="H2320" t="s">
        <v>6744</v>
      </c>
      <c r="I2320" t="s">
        <v>6745</v>
      </c>
    </row>
    <row r="2321" spans="1:9" hidden="1">
      <c r="A2321" t="s">
        <v>6742</v>
      </c>
      <c r="B2321" t="s">
        <v>6743</v>
      </c>
      <c r="C2321" s="31" t="s">
        <v>1854</v>
      </c>
      <c r="D2321" s="1">
        <f t="shared" si="36"/>
        <v>11</v>
      </c>
      <c r="E2321" t="s">
        <v>1853</v>
      </c>
      <c r="F2321" s="31" t="s">
        <v>5235</v>
      </c>
      <c r="G2321" t="s">
        <v>5236</v>
      </c>
      <c r="H2321" t="s">
        <v>6744</v>
      </c>
      <c r="I2321" t="s">
        <v>6745</v>
      </c>
    </row>
    <row r="2322" spans="1:9" hidden="1">
      <c r="A2322" t="s">
        <v>6742</v>
      </c>
      <c r="B2322" t="s">
        <v>6743</v>
      </c>
      <c r="C2322" s="31" t="s">
        <v>1854</v>
      </c>
      <c r="D2322" s="1">
        <f t="shared" si="36"/>
        <v>11</v>
      </c>
      <c r="E2322" t="s">
        <v>1853</v>
      </c>
      <c r="F2322" s="31" t="s">
        <v>5237</v>
      </c>
      <c r="G2322" t="s">
        <v>5238</v>
      </c>
      <c r="H2322" t="s">
        <v>6744</v>
      </c>
      <c r="I2322" t="s">
        <v>6745</v>
      </c>
    </row>
    <row r="2323" spans="1:9" hidden="1">
      <c r="A2323" t="s">
        <v>6742</v>
      </c>
      <c r="B2323" t="s">
        <v>6743</v>
      </c>
      <c r="C2323" s="31" t="s">
        <v>1854</v>
      </c>
      <c r="D2323" s="1">
        <f t="shared" si="36"/>
        <v>11</v>
      </c>
      <c r="E2323" t="s">
        <v>1853</v>
      </c>
      <c r="F2323" s="31" t="s">
        <v>5239</v>
      </c>
      <c r="G2323" t="s">
        <v>5240</v>
      </c>
      <c r="H2323" t="s">
        <v>6744</v>
      </c>
      <c r="I2323" t="s">
        <v>6745</v>
      </c>
    </row>
    <row r="2324" spans="1:9" hidden="1">
      <c r="A2324" t="s">
        <v>6742</v>
      </c>
      <c r="B2324" t="s">
        <v>6743</v>
      </c>
      <c r="C2324" s="31" t="s">
        <v>1854</v>
      </c>
      <c r="D2324" s="1">
        <f t="shared" si="36"/>
        <v>11</v>
      </c>
      <c r="E2324" t="s">
        <v>1853</v>
      </c>
      <c r="F2324" s="31" t="s">
        <v>4029</v>
      </c>
      <c r="G2324" t="s">
        <v>4030</v>
      </c>
      <c r="H2324" t="s">
        <v>6744</v>
      </c>
      <c r="I2324" t="s">
        <v>6745</v>
      </c>
    </row>
    <row r="2325" spans="1:9" hidden="1">
      <c r="A2325" t="s">
        <v>6742</v>
      </c>
      <c r="B2325" t="s">
        <v>6743</v>
      </c>
      <c r="C2325" s="31" t="s">
        <v>1854</v>
      </c>
      <c r="D2325" s="1">
        <f t="shared" si="36"/>
        <v>11</v>
      </c>
      <c r="E2325" t="s">
        <v>1853</v>
      </c>
      <c r="F2325" s="31" t="s">
        <v>4313</v>
      </c>
      <c r="G2325" t="s">
        <v>4314</v>
      </c>
      <c r="H2325" t="s">
        <v>6744</v>
      </c>
      <c r="I2325" t="s">
        <v>6745</v>
      </c>
    </row>
    <row r="2326" spans="1:9" hidden="1">
      <c r="A2326" t="s">
        <v>6742</v>
      </c>
      <c r="B2326" t="s">
        <v>6743</v>
      </c>
      <c r="C2326" s="31" t="s">
        <v>1854</v>
      </c>
      <c r="D2326" s="1">
        <f t="shared" si="36"/>
        <v>11</v>
      </c>
      <c r="E2326" t="s">
        <v>1853</v>
      </c>
      <c r="F2326" s="31" t="s">
        <v>4315</v>
      </c>
      <c r="G2326" t="s">
        <v>4316</v>
      </c>
      <c r="H2326" t="s">
        <v>6744</v>
      </c>
      <c r="I2326" t="s">
        <v>6745</v>
      </c>
    </row>
    <row r="2327" spans="1:9" hidden="1">
      <c r="A2327" t="s">
        <v>6742</v>
      </c>
      <c r="B2327" t="s">
        <v>6743</v>
      </c>
      <c r="C2327" s="31" t="s">
        <v>1854</v>
      </c>
      <c r="D2327" s="1">
        <f t="shared" si="36"/>
        <v>11</v>
      </c>
      <c r="E2327" t="s">
        <v>1853</v>
      </c>
      <c r="F2327" s="31" t="s">
        <v>4822</v>
      </c>
      <c r="G2327" t="s">
        <v>4463</v>
      </c>
      <c r="H2327" t="s">
        <v>6744</v>
      </c>
      <c r="I2327" t="s">
        <v>6745</v>
      </c>
    </row>
    <row r="2328" spans="1:9" hidden="1">
      <c r="A2328" t="s">
        <v>6742</v>
      </c>
      <c r="B2328" t="s">
        <v>6743</v>
      </c>
      <c r="C2328" s="31" t="s">
        <v>1854</v>
      </c>
      <c r="D2328" s="1">
        <f t="shared" si="36"/>
        <v>11</v>
      </c>
      <c r="E2328" t="s">
        <v>1853</v>
      </c>
      <c r="F2328" s="31" t="s">
        <v>3726</v>
      </c>
      <c r="G2328" t="s">
        <v>3727</v>
      </c>
      <c r="H2328" t="s">
        <v>6744</v>
      </c>
      <c r="I2328" t="s">
        <v>6745</v>
      </c>
    </row>
    <row r="2329" spans="1:9" hidden="1">
      <c r="A2329" t="s">
        <v>6742</v>
      </c>
      <c r="B2329" t="s">
        <v>6743</v>
      </c>
      <c r="C2329" s="31" t="s">
        <v>1854</v>
      </c>
      <c r="D2329" s="1">
        <f t="shared" si="36"/>
        <v>11</v>
      </c>
      <c r="E2329" t="s">
        <v>1853</v>
      </c>
      <c r="F2329" s="31" t="s">
        <v>3728</v>
      </c>
      <c r="G2329" t="s">
        <v>3729</v>
      </c>
      <c r="H2329" t="s">
        <v>6744</v>
      </c>
      <c r="I2329" t="s">
        <v>6745</v>
      </c>
    </row>
    <row r="2330" spans="1:9" hidden="1">
      <c r="A2330" t="s">
        <v>6742</v>
      </c>
      <c r="B2330" t="s">
        <v>6743</v>
      </c>
      <c r="C2330" s="31" t="s">
        <v>1854</v>
      </c>
      <c r="D2330" s="1">
        <f t="shared" si="36"/>
        <v>11</v>
      </c>
      <c r="E2330" t="s">
        <v>1853</v>
      </c>
      <c r="F2330" s="31" t="s">
        <v>3838</v>
      </c>
      <c r="G2330" t="s">
        <v>3839</v>
      </c>
      <c r="H2330" t="s">
        <v>6744</v>
      </c>
      <c r="I2330" t="s">
        <v>6745</v>
      </c>
    </row>
    <row r="2331" spans="1:9" hidden="1">
      <c r="A2331" t="s">
        <v>6742</v>
      </c>
      <c r="B2331" t="s">
        <v>6743</v>
      </c>
      <c r="C2331" s="31" t="s">
        <v>1854</v>
      </c>
      <c r="D2331" s="1">
        <f t="shared" si="36"/>
        <v>11</v>
      </c>
      <c r="E2331" t="s">
        <v>1853</v>
      </c>
      <c r="F2331" s="31" t="s">
        <v>3730</v>
      </c>
      <c r="G2331" t="s">
        <v>3731</v>
      </c>
      <c r="H2331" t="s">
        <v>6744</v>
      </c>
      <c r="I2331" t="s">
        <v>6745</v>
      </c>
    </row>
    <row r="2332" spans="1:9" hidden="1">
      <c r="A2332" t="s">
        <v>6742</v>
      </c>
      <c r="B2332" t="s">
        <v>6743</v>
      </c>
      <c r="C2332" s="31" t="s">
        <v>1854</v>
      </c>
      <c r="D2332" s="1">
        <f t="shared" si="36"/>
        <v>11</v>
      </c>
      <c r="E2332" t="s">
        <v>1853</v>
      </c>
      <c r="F2332" s="31" t="s">
        <v>4263</v>
      </c>
      <c r="G2332" t="s">
        <v>4264</v>
      </c>
      <c r="H2332" t="s">
        <v>6744</v>
      </c>
      <c r="I2332" t="s">
        <v>6745</v>
      </c>
    </row>
    <row r="2333" spans="1:9" hidden="1">
      <c r="A2333" t="s">
        <v>6742</v>
      </c>
      <c r="B2333" t="s">
        <v>6743</v>
      </c>
      <c r="C2333" s="31" t="s">
        <v>1854</v>
      </c>
      <c r="D2333" s="1">
        <f t="shared" si="36"/>
        <v>11</v>
      </c>
      <c r="E2333" t="s">
        <v>1853</v>
      </c>
      <c r="F2333" s="31" t="s">
        <v>2947</v>
      </c>
      <c r="G2333" t="s">
        <v>2948</v>
      </c>
      <c r="H2333" t="s">
        <v>6744</v>
      </c>
      <c r="I2333" t="s">
        <v>6745</v>
      </c>
    </row>
    <row r="2334" spans="1:9" hidden="1">
      <c r="A2334" t="s">
        <v>6742</v>
      </c>
      <c r="B2334" t="s">
        <v>6746</v>
      </c>
      <c r="C2334" s="31" t="s">
        <v>1854</v>
      </c>
      <c r="D2334" s="1">
        <f t="shared" si="36"/>
        <v>11</v>
      </c>
      <c r="E2334" t="s">
        <v>1853</v>
      </c>
      <c r="F2334" s="31" t="s">
        <v>2949</v>
      </c>
      <c r="G2334" t="s">
        <v>2950</v>
      </c>
      <c r="H2334" t="s">
        <v>6744</v>
      </c>
      <c r="I2334" t="s">
        <v>6745</v>
      </c>
    </row>
    <row r="2335" spans="1:9" hidden="1">
      <c r="A2335" t="s">
        <v>6742</v>
      </c>
      <c r="B2335" t="s">
        <v>6743</v>
      </c>
      <c r="C2335" s="31" t="s">
        <v>1854</v>
      </c>
      <c r="D2335" s="1">
        <f t="shared" si="36"/>
        <v>11</v>
      </c>
      <c r="E2335" t="s">
        <v>1853</v>
      </c>
      <c r="F2335" s="31" t="s">
        <v>2949</v>
      </c>
      <c r="G2335" t="s">
        <v>2950</v>
      </c>
      <c r="H2335" t="s">
        <v>6744</v>
      </c>
      <c r="I2335" t="s">
        <v>6745</v>
      </c>
    </row>
    <row r="2336" spans="1:9" hidden="1">
      <c r="A2336" t="s">
        <v>6742</v>
      </c>
      <c r="B2336" t="s">
        <v>6746</v>
      </c>
      <c r="C2336" s="31" t="s">
        <v>1854</v>
      </c>
      <c r="D2336" s="1">
        <f t="shared" si="36"/>
        <v>11</v>
      </c>
      <c r="E2336" t="s">
        <v>1853</v>
      </c>
      <c r="F2336" s="31" t="s">
        <v>2951</v>
      </c>
      <c r="G2336" t="s">
        <v>2952</v>
      </c>
      <c r="H2336" t="s">
        <v>6744</v>
      </c>
      <c r="I2336" t="s">
        <v>6745</v>
      </c>
    </row>
    <row r="2337" spans="1:9" hidden="1">
      <c r="A2337" t="s">
        <v>6742</v>
      </c>
      <c r="B2337" t="s">
        <v>6743</v>
      </c>
      <c r="C2337" s="31" t="s">
        <v>1854</v>
      </c>
      <c r="D2337" s="1">
        <f t="shared" si="36"/>
        <v>11</v>
      </c>
      <c r="E2337" t="s">
        <v>1853</v>
      </c>
      <c r="F2337" s="31" t="s">
        <v>2951</v>
      </c>
      <c r="G2337" t="s">
        <v>2952</v>
      </c>
      <c r="H2337" t="s">
        <v>6744</v>
      </c>
      <c r="I2337" t="s">
        <v>6745</v>
      </c>
    </row>
    <row r="2338" spans="1:9" hidden="1">
      <c r="A2338" t="s">
        <v>6742</v>
      </c>
      <c r="B2338" t="s">
        <v>6743</v>
      </c>
      <c r="C2338" s="31" t="s">
        <v>1854</v>
      </c>
      <c r="D2338" s="1">
        <f t="shared" si="36"/>
        <v>11</v>
      </c>
      <c r="E2338" t="s">
        <v>1853</v>
      </c>
      <c r="F2338" s="31" t="s">
        <v>4286</v>
      </c>
      <c r="G2338" t="s">
        <v>4287</v>
      </c>
      <c r="H2338" t="s">
        <v>6744</v>
      </c>
      <c r="I2338" t="s">
        <v>6745</v>
      </c>
    </row>
    <row r="2339" spans="1:9" hidden="1">
      <c r="A2339" t="s">
        <v>6742</v>
      </c>
      <c r="B2339" t="s">
        <v>6743</v>
      </c>
      <c r="C2339" s="31" t="s">
        <v>1854</v>
      </c>
      <c r="D2339" s="1">
        <f t="shared" si="36"/>
        <v>11</v>
      </c>
      <c r="E2339" t="s">
        <v>1853</v>
      </c>
      <c r="F2339" s="31" t="s">
        <v>4843</v>
      </c>
      <c r="G2339" t="s">
        <v>4844</v>
      </c>
      <c r="H2339" t="s">
        <v>6744</v>
      </c>
      <c r="I2339" t="s">
        <v>6745</v>
      </c>
    </row>
    <row r="2340" spans="1:9" hidden="1">
      <c r="A2340" t="s">
        <v>6742</v>
      </c>
      <c r="B2340" t="s">
        <v>6743</v>
      </c>
      <c r="C2340" s="31" t="s">
        <v>1854</v>
      </c>
      <c r="D2340" s="1">
        <f t="shared" si="36"/>
        <v>11</v>
      </c>
      <c r="E2340" t="s">
        <v>1853</v>
      </c>
      <c r="F2340" s="31" t="s">
        <v>4845</v>
      </c>
      <c r="G2340" t="s">
        <v>4846</v>
      </c>
      <c r="H2340" t="s">
        <v>6744</v>
      </c>
      <c r="I2340" t="s">
        <v>6745</v>
      </c>
    </row>
    <row r="2341" spans="1:9" hidden="1">
      <c r="A2341" t="s">
        <v>6742</v>
      </c>
      <c r="B2341" t="s">
        <v>6746</v>
      </c>
      <c r="C2341" s="31" t="s">
        <v>1854</v>
      </c>
      <c r="D2341" s="1">
        <f t="shared" si="36"/>
        <v>11</v>
      </c>
      <c r="E2341" t="s">
        <v>1853</v>
      </c>
      <c r="F2341" s="31" t="s">
        <v>4847</v>
      </c>
      <c r="G2341" t="s">
        <v>4848</v>
      </c>
      <c r="H2341" t="s">
        <v>6744</v>
      </c>
      <c r="I2341" t="s">
        <v>6745</v>
      </c>
    </row>
    <row r="2342" spans="1:9" hidden="1">
      <c r="A2342" t="s">
        <v>6742</v>
      </c>
      <c r="B2342" t="s">
        <v>6743</v>
      </c>
      <c r="C2342" s="31" t="s">
        <v>1854</v>
      </c>
      <c r="D2342" s="1">
        <f t="shared" si="36"/>
        <v>11</v>
      </c>
      <c r="E2342" t="s">
        <v>1853</v>
      </c>
      <c r="F2342" s="31" t="s">
        <v>4847</v>
      </c>
      <c r="G2342" t="s">
        <v>4848</v>
      </c>
      <c r="H2342" t="s">
        <v>6744</v>
      </c>
      <c r="I2342" t="s">
        <v>6745</v>
      </c>
    </row>
    <row r="2343" spans="1:9" hidden="1">
      <c r="A2343" t="s">
        <v>6742</v>
      </c>
      <c r="B2343" t="s">
        <v>6743</v>
      </c>
      <c r="C2343" s="31" t="s">
        <v>1854</v>
      </c>
      <c r="D2343" s="1">
        <f t="shared" si="36"/>
        <v>11</v>
      </c>
      <c r="E2343" t="s">
        <v>1853</v>
      </c>
      <c r="F2343" s="31" t="s">
        <v>4270</v>
      </c>
      <c r="G2343" t="s">
        <v>4271</v>
      </c>
      <c r="H2343" t="s">
        <v>6744</v>
      </c>
      <c r="I2343" t="s">
        <v>6745</v>
      </c>
    </row>
    <row r="2344" spans="1:9" hidden="1">
      <c r="A2344" t="s">
        <v>6742</v>
      </c>
      <c r="B2344" t="s">
        <v>6746</v>
      </c>
      <c r="C2344" s="31" t="s">
        <v>1854</v>
      </c>
      <c r="D2344" s="1">
        <f t="shared" si="36"/>
        <v>11</v>
      </c>
      <c r="E2344" t="s">
        <v>1853</v>
      </c>
      <c r="F2344" s="31" t="s">
        <v>2955</v>
      </c>
      <c r="G2344" t="s">
        <v>2956</v>
      </c>
      <c r="H2344" t="s">
        <v>6744</v>
      </c>
      <c r="I2344" t="s">
        <v>6745</v>
      </c>
    </row>
    <row r="2345" spans="1:9" hidden="1">
      <c r="A2345" t="s">
        <v>6742</v>
      </c>
      <c r="B2345" t="s">
        <v>6743</v>
      </c>
      <c r="C2345" s="31" t="s">
        <v>1854</v>
      </c>
      <c r="D2345" s="1">
        <f t="shared" si="36"/>
        <v>11</v>
      </c>
      <c r="E2345" t="s">
        <v>1853</v>
      </c>
      <c r="F2345" s="31" t="s">
        <v>2955</v>
      </c>
      <c r="G2345" t="s">
        <v>2956</v>
      </c>
      <c r="H2345" t="s">
        <v>6744</v>
      </c>
      <c r="I2345" t="s">
        <v>6745</v>
      </c>
    </row>
    <row r="2346" spans="1:9" hidden="1">
      <c r="A2346" t="s">
        <v>6742</v>
      </c>
      <c r="B2346" t="s">
        <v>6746</v>
      </c>
      <c r="C2346" s="31" t="s">
        <v>1854</v>
      </c>
      <c r="D2346" s="1">
        <f t="shared" si="36"/>
        <v>11</v>
      </c>
      <c r="E2346" t="s">
        <v>1853</v>
      </c>
      <c r="F2346" s="31" t="s">
        <v>4857</v>
      </c>
      <c r="G2346" t="s">
        <v>4858</v>
      </c>
      <c r="H2346" t="s">
        <v>6744</v>
      </c>
      <c r="I2346" t="s">
        <v>6745</v>
      </c>
    </row>
    <row r="2347" spans="1:9" hidden="1">
      <c r="A2347" t="s">
        <v>6742</v>
      </c>
      <c r="B2347" t="s">
        <v>6743</v>
      </c>
      <c r="C2347" s="31" t="s">
        <v>1854</v>
      </c>
      <c r="D2347" s="1">
        <f t="shared" si="36"/>
        <v>11</v>
      </c>
      <c r="E2347" t="s">
        <v>1853</v>
      </c>
      <c r="F2347" s="31" t="s">
        <v>4857</v>
      </c>
      <c r="G2347" t="s">
        <v>4858</v>
      </c>
      <c r="H2347" t="s">
        <v>6744</v>
      </c>
      <c r="I2347" t="s">
        <v>6745</v>
      </c>
    </row>
    <row r="2348" spans="1:9" hidden="1">
      <c r="A2348" t="s">
        <v>6742</v>
      </c>
      <c r="B2348" t="s">
        <v>6743</v>
      </c>
      <c r="C2348" s="31" t="s">
        <v>1854</v>
      </c>
      <c r="D2348" s="1">
        <f t="shared" si="36"/>
        <v>11</v>
      </c>
      <c r="E2348" t="s">
        <v>1853</v>
      </c>
      <c r="F2348" s="31" t="s">
        <v>4859</v>
      </c>
      <c r="G2348" t="s">
        <v>4860</v>
      </c>
      <c r="H2348" t="s">
        <v>6744</v>
      </c>
      <c r="I2348" t="s">
        <v>6745</v>
      </c>
    </row>
    <row r="2349" spans="1:9" hidden="1">
      <c r="A2349" t="s">
        <v>6742</v>
      </c>
      <c r="B2349" t="s">
        <v>6746</v>
      </c>
      <c r="C2349" s="31" t="s">
        <v>1854</v>
      </c>
      <c r="D2349" s="1">
        <f t="shared" si="36"/>
        <v>11</v>
      </c>
      <c r="E2349" t="s">
        <v>1853</v>
      </c>
      <c r="F2349" s="31" t="s">
        <v>3715</v>
      </c>
      <c r="G2349" t="s">
        <v>3716</v>
      </c>
      <c r="H2349" t="s">
        <v>6744</v>
      </c>
      <c r="I2349" t="s">
        <v>6745</v>
      </c>
    </row>
    <row r="2350" spans="1:9" hidden="1">
      <c r="A2350" t="s">
        <v>6742</v>
      </c>
      <c r="B2350" t="s">
        <v>6743</v>
      </c>
      <c r="C2350" s="31" t="s">
        <v>1854</v>
      </c>
      <c r="D2350" s="1">
        <f t="shared" si="36"/>
        <v>11</v>
      </c>
      <c r="E2350" t="s">
        <v>1853</v>
      </c>
      <c r="F2350" s="31" t="s">
        <v>3715</v>
      </c>
      <c r="G2350" t="s">
        <v>3716</v>
      </c>
      <c r="H2350" t="s">
        <v>6744</v>
      </c>
      <c r="I2350" t="s">
        <v>6745</v>
      </c>
    </row>
    <row r="2351" spans="1:9" hidden="1">
      <c r="A2351" t="s">
        <v>6742</v>
      </c>
      <c r="B2351" t="s">
        <v>6746</v>
      </c>
      <c r="C2351" s="31" t="s">
        <v>1854</v>
      </c>
      <c r="D2351" s="1">
        <f t="shared" si="36"/>
        <v>11</v>
      </c>
      <c r="E2351" t="s">
        <v>1853</v>
      </c>
      <c r="F2351" s="31" t="s">
        <v>6747</v>
      </c>
      <c r="G2351" t="s">
        <v>6748</v>
      </c>
      <c r="H2351" t="s">
        <v>6744</v>
      </c>
      <c r="I2351" t="s">
        <v>6745</v>
      </c>
    </row>
    <row r="2352" spans="1:9" hidden="1">
      <c r="A2352" t="s">
        <v>6742</v>
      </c>
      <c r="B2352" t="s">
        <v>6743</v>
      </c>
      <c r="C2352" s="31" t="s">
        <v>1854</v>
      </c>
      <c r="D2352" s="1">
        <f t="shared" si="36"/>
        <v>11</v>
      </c>
      <c r="E2352" t="s">
        <v>1853</v>
      </c>
      <c r="F2352" s="31" t="s">
        <v>6747</v>
      </c>
      <c r="G2352" t="s">
        <v>6748</v>
      </c>
      <c r="H2352" t="s">
        <v>6744</v>
      </c>
      <c r="I2352" t="s">
        <v>6745</v>
      </c>
    </row>
    <row r="2353" spans="1:9" hidden="1">
      <c r="A2353" t="s">
        <v>6742</v>
      </c>
      <c r="B2353" t="s">
        <v>6743</v>
      </c>
      <c r="C2353" s="31" t="s">
        <v>1854</v>
      </c>
      <c r="D2353" s="1">
        <f t="shared" si="36"/>
        <v>11</v>
      </c>
      <c r="E2353" t="s">
        <v>1853</v>
      </c>
      <c r="F2353" s="31" t="s">
        <v>3719</v>
      </c>
      <c r="G2353" t="s">
        <v>3720</v>
      </c>
      <c r="H2353" t="s">
        <v>6744</v>
      </c>
      <c r="I2353" t="s">
        <v>6745</v>
      </c>
    </row>
    <row r="2354" spans="1:9" hidden="1">
      <c r="A2354" t="s">
        <v>6742</v>
      </c>
      <c r="B2354" t="s">
        <v>6743</v>
      </c>
      <c r="C2354" s="31" t="s">
        <v>1854</v>
      </c>
      <c r="D2354" s="1">
        <f t="shared" si="36"/>
        <v>11</v>
      </c>
      <c r="E2354" t="s">
        <v>1853</v>
      </c>
      <c r="F2354" s="31" t="s">
        <v>6704</v>
      </c>
      <c r="G2354" t="s">
        <v>6705</v>
      </c>
      <c r="H2354" t="s">
        <v>6744</v>
      </c>
      <c r="I2354" t="s">
        <v>6745</v>
      </c>
    </row>
    <row r="2355" spans="1:9" hidden="1">
      <c r="A2355" t="s">
        <v>6742</v>
      </c>
      <c r="B2355" t="s">
        <v>6743</v>
      </c>
      <c r="C2355" s="31" t="s">
        <v>1854</v>
      </c>
      <c r="D2355" s="1">
        <f t="shared" si="36"/>
        <v>11</v>
      </c>
      <c r="E2355" t="s">
        <v>1853</v>
      </c>
      <c r="F2355" s="31" t="s">
        <v>4149</v>
      </c>
      <c r="G2355" t="s">
        <v>4150</v>
      </c>
      <c r="H2355" t="s">
        <v>6744</v>
      </c>
      <c r="I2355" t="s">
        <v>6745</v>
      </c>
    </row>
    <row r="2356" spans="1:9" hidden="1">
      <c r="A2356" t="s">
        <v>6742</v>
      </c>
      <c r="B2356" t="s">
        <v>6743</v>
      </c>
      <c r="C2356" s="31" t="s">
        <v>1854</v>
      </c>
      <c r="D2356" s="1">
        <f t="shared" si="36"/>
        <v>11</v>
      </c>
      <c r="E2356" t="s">
        <v>1853</v>
      </c>
      <c r="F2356" s="31" t="s">
        <v>4353</v>
      </c>
      <c r="G2356" t="s">
        <v>4354</v>
      </c>
      <c r="H2356" t="s">
        <v>6744</v>
      </c>
      <c r="I2356" t="s">
        <v>6745</v>
      </c>
    </row>
    <row r="2357" spans="1:9" hidden="1">
      <c r="A2357" t="s">
        <v>6742</v>
      </c>
      <c r="B2357" t="s">
        <v>6743</v>
      </c>
      <c r="C2357" s="31" t="s">
        <v>1854</v>
      </c>
      <c r="D2357" s="1">
        <f t="shared" si="36"/>
        <v>11</v>
      </c>
      <c r="E2357" t="s">
        <v>1853</v>
      </c>
      <c r="F2357" s="31" t="s">
        <v>4355</v>
      </c>
      <c r="G2357" t="s">
        <v>4356</v>
      </c>
      <c r="H2357" t="s">
        <v>6744</v>
      </c>
      <c r="I2357" t="s">
        <v>6745</v>
      </c>
    </row>
    <row r="2358" spans="1:9" hidden="1">
      <c r="A2358" t="s">
        <v>6742</v>
      </c>
      <c r="B2358" t="s">
        <v>6743</v>
      </c>
      <c r="C2358" s="31" t="s">
        <v>1854</v>
      </c>
      <c r="D2358" s="1">
        <f t="shared" si="36"/>
        <v>11</v>
      </c>
      <c r="E2358" t="s">
        <v>1853</v>
      </c>
      <c r="F2358" s="31" t="s">
        <v>4357</v>
      </c>
      <c r="G2358" t="s">
        <v>4358</v>
      </c>
      <c r="H2358" t="s">
        <v>6744</v>
      </c>
      <c r="I2358" t="s">
        <v>6745</v>
      </c>
    </row>
    <row r="2359" spans="1:9" hidden="1">
      <c r="A2359" t="s">
        <v>6742</v>
      </c>
      <c r="B2359" t="s">
        <v>6743</v>
      </c>
      <c r="C2359" s="31" t="s">
        <v>1854</v>
      </c>
      <c r="D2359" s="1">
        <f t="shared" si="36"/>
        <v>11</v>
      </c>
      <c r="E2359" t="s">
        <v>1853</v>
      </c>
      <c r="F2359" s="31" t="s">
        <v>4359</v>
      </c>
      <c r="G2359" t="s">
        <v>4360</v>
      </c>
      <c r="H2359" t="s">
        <v>6744</v>
      </c>
      <c r="I2359" t="s">
        <v>6745</v>
      </c>
    </row>
    <row r="2360" spans="1:9" hidden="1">
      <c r="A2360" t="s">
        <v>6742</v>
      </c>
      <c r="B2360" t="s">
        <v>6743</v>
      </c>
      <c r="C2360" s="31" t="s">
        <v>1854</v>
      </c>
      <c r="D2360" s="1">
        <f t="shared" si="36"/>
        <v>11</v>
      </c>
      <c r="E2360" t="s">
        <v>1853</v>
      </c>
      <c r="F2360" s="31" t="s">
        <v>3752</v>
      </c>
      <c r="G2360" t="s">
        <v>3753</v>
      </c>
      <c r="H2360" t="s">
        <v>6744</v>
      </c>
      <c r="I2360" t="s">
        <v>6745</v>
      </c>
    </row>
    <row r="2361" spans="1:9" hidden="1">
      <c r="A2361" t="s">
        <v>6742</v>
      </c>
      <c r="B2361" t="s">
        <v>6743</v>
      </c>
      <c r="C2361" s="31" t="s">
        <v>1854</v>
      </c>
      <c r="D2361" s="1">
        <f t="shared" si="36"/>
        <v>11</v>
      </c>
      <c r="E2361" t="s">
        <v>1853</v>
      </c>
      <c r="F2361" s="31" t="s">
        <v>4361</v>
      </c>
      <c r="G2361" t="s">
        <v>4362</v>
      </c>
      <c r="H2361" t="s">
        <v>6744</v>
      </c>
      <c r="I2361" t="s">
        <v>6745</v>
      </c>
    </row>
    <row r="2362" spans="1:9" hidden="1">
      <c r="A2362" t="s">
        <v>6742</v>
      </c>
      <c r="B2362" t="s">
        <v>6743</v>
      </c>
      <c r="C2362" s="31" t="s">
        <v>1854</v>
      </c>
      <c r="D2362" s="1">
        <f t="shared" si="36"/>
        <v>11</v>
      </c>
      <c r="E2362" t="s">
        <v>1853</v>
      </c>
      <c r="F2362" s="31" t="s">
        <v>4363</v>
      </c>
      <c r="G2362" t="s">
        <v>4364</v>
      </c>
      <c r="H2362" t="s">
        <v>6744</v>
      </c>
      <c r="I2362" t="s">
        <v>6745</v>
      </c>
    </row>
    <row r="2363" spans="1:9" hidden="1">
      <c r="A2363" t="s">
        <v>6742</v>
      </c>
      <c r="B2363" t="s">
        <v>6743</v>
      </c>
      <c r="C2363" s="31" t="s">
        <v>1854</v>
      </c>
      <c r="D2363" s="1">
        <f t="shared" si="36"/>
        <v>11</v>
      </c>
      <c r="E2363" t="s">
        <v>1853</v>
      </c>
      <c r="F2363" s="31" t="s">
        <v>4365</v>
      </c>
      <c r="G2363" t="s">
        <v>4366</v>
      </c>
      <c r="H2363" t="s">
        <v>6744</v>
      </c>
      <c r="I2363" t="s">
        <v>6745</v>
      </c>
    </row>
    <row r="2364" spans="1:9" hidden="1">
      <c r="A2364" t="s">
        <v>6742</v>
      </c>
      <c r="B2364" t="s">
        <v>6743</v>
      </c>
      <c r="C2364" s="31" t="s">
        <v>1854</v>
      </c>
      <c r="D2364" s="1">
        <f t="shared" si="36"/>
        <v>11</v>
      </c>
      <c r="E2364" t="s">
        <v>1853</v>
      </c>
      <c r="F2364" s="31" t="s">
        <v>4367</v>
      </c>
      <c r="G2364" t="s">
        <v>4368</v>
      </c>
      <c r="H2364" t="s">
        <v>6744</v>
      </c>
      <c r="I2364" t="s">
        <v>6745</v>
      </c>
    </row>
    <row r="2365" spans="1:9" hidden="1">
      <c r="A2365" t="s">
        <v>6742</v>
      </c>
      <c r="B2365" t="s">
        <v>6754</v>
      </c>
      <c r="C2365" s="31" t="s">
        <v>1861</v>
      </c>
      <c r="D2365" s="1">
        <f t="shared" si="36"/>
        <v>13</v>
      </c>
      <c r="E2365" t="s">
        <v>538</v>
      </c>
      <c r="F2365" s="31" t="s">
        <v>5035</v>
      </c>
      <c r="G2365" t="s">
        <v>5036</v>
      </c>
      <c r="H2365" t="s">
        <v>6744</v>
      </c>
      <c r="I2365" t="s">
        <v>6745</v>
      </c>
    </row>
    <row r="2366" spans="1:9" hidden="1">
      <c r="A2366" t="s">
        <v>6742</v>
      </c>
      <c r="B2366" t="s">
        <v>6754</v>
      </c>
      <c r="C2366" s="31" t="s">
        <v>1861</v>
      </c>
      <c r="D2366" s="1">
        <f t="shared" si="36"/>
        <v>13</v>
      </c>
      <c r="E2366" t="s">
        <v>538</v>
      </c>
      <c r="F2366" s="31" t="s">
        <v>3241</v>
      </c>
      <c r="G2366" t="s">
        <v>3242</v>
      </c>
      <c r="H2366" t="s">
        <v>6744</v>
      </c>
      <c r="I2366" t="s">
        <v>6745</v>
      </c>
    </row>
    <row r="2367" spans="1:9" hidden="1">
      <c r="A2367" t="s">
        <v>6742</v>
      </c>
      <c r="B2367" t="s">
        <v>6754</v>
      </c>
      <c r="C2367" s="31" t="s">
        <v>1861</v>
      </c>
      <c r="D2367" s="1">
        <f t="shared" si="36"/>
        <v>13</v>
      </c>
      <c r="E2367" t="s">
        <v>538</v>
      </c>
      <c r="F2367" s="31" t="s">
        <v>5889</v>
      </c>
      <c r="G2367" t="s">
        <v>5890</v>
      </c>
      <c r="H2367" t="s">
        <v>6744</v>
      </c>
      <c r="I2367" t="s">
        <v>6745</v>
      </c>
    </row>
    <row r="2368" spans="1:9" hidden="1">
      <c r="A2368" t="s">
        <v>6742</v>
      </c>
      <c r="B2368" t="s">
        <v>6754</v>
      </c>
      <c r="C2368" s="31" t="s">
        <v>1861</v>
      </c>
      <c r="D2368" s="1">
        <f t="shared" si="36"/>
        <v>13</v>
      </c>
      <c r="E2368" t="s">
        <v>538</v>
      </c>
      <c r="F2368" s="31" t="s">
        <v>6156</v>
      </c>
      <c r="G2368" t="s">
        <v>6157</v>
      </c>
      <c r="H2368" t="s">
        <v>6744</v>
      </c>
      <c r="I2368" t="s">
        <v>6745</v>
      </c>
    </row>
    <row r="2369" spans="1:9" hidden="1">
      <c r="A2369" t="s">
        <v>6742</v>
      </c>
      <c r="B2369" t="s">
        <v>6743</v>
      </c>
      <c r="C2369" s="31" t="s">
        <v>1863</v>
      </c>
      <c r="D2369" s="1">
        <f t="shared" si="36"/>
        <v>13</v>
      </c>
      <c r="E2369" t="s">
        <v>1536</v>
      </c>
      <c r="F2369" s="31" t="s">
        <v>5205</v>
      </c>
      <c r="G2369" t="s">
        <v>5206</v>
      </c>
      <c r="H2369" t="s">
        <v>6744</v>
      </c>
      <c r="I2369" t="s">
        <v>6745</v>
      </c>
    </row>
    <row r="2370" spans="1:9" hidden="1">
      <c r="A2370" t="s">
        <v>6742</v>
      </c>
      <c r="B2370" t="s">
        <v>6746</v>
      </c>
      <c r="C2370" s="31" t="s">
        <v>1863</v>
      </c>
      <c r="D2370" s="1">
        <f t="shared" si="36"/>
        <v>13</v>
      </c>
      <c r="E2370" t="s">
        <v>1536</v>
      </c>
      <c r="F2370" s="31" t="s">
        <v>2951</v>
      </c>
      <c r="G2370" t="s">
        <v>2952</v>
      </c>
      <c r="H2370" t="s">
        <v>6744</v>
      </c>
      <c r="I2370" t="s">
        <v>6745</v>
      </c>
    </row>
    <row r="2371" spans="1:9" hidden="1">
      <c r="A2371" t="s">
        <v>6742</v>
      </c>
      <c r="B2371" t="s">
        <v>6743</v>
      </c>
      <c r="C2371" s="31" t="s">
        <v>1863</v>
      </c>
      <c r="D2371" s="1">
        <f t="shared" si="36"/>
        <v>13</v>
      </c>
      <c r="E2371" t="s">
        <v>1536</v>
      </c>
      <c r="F2371" s="31" t="s">
        <v>2951</v>
      </c>
      <c r="G2371" t="s">
        <v>2952</v>
      </c>
      <c r="H2371" t="s">
        <v>6744</v>
      </c>
      <c r="I2371" t="s">
        <v>6745</v>
      </c>
    </row>
    <row r="2372" spans="1:9" hidden="1">
      <c r="A2372" t="s">
        <v>6742</v>
      </c>
      <c r="B2372" t="s">
        <v>6743</v>
      </c>
      <c r="C2372" s="31" t="s">
        <v>1863</v>
      </c>
      <c r="D2372" s="1">
        <f t="shared" ref="D2372:D2435" si="37">VALUE(LEFT(C2372,2))</f>
        <v>13</v>
      </c>
      <c r="E2372" t="s">
        <v>1536</v>
      </c>
      <c r="F2372" s="31" t="s">
        <v>4875</v>
      </c>
      <c r="G2372" t="s">
        <v>4876</v>
      </c>
      <c r="H2372" t="s">
        <v>6744</v>
      </c>
      <c r="I2372" t="s">
        <v>6745</v>
      </c>
    </row>
    <row r="2373" spans="1:9" hidden="1">
      <c r="A2373" t="s">
        <v>6742</v>
      </c>
      <c r="B2373" t="s">
        <v>6743</v>
      </c>
      <c r="C2373" s="31" t="s">
        <v>1863</v>
      </c>
      <c r="D2373" s="1">
        <f t="shared" si="37"/>
        <v>13</v>
      </c>
      <c r="E2373" t="s">
        <v>1536</v>
      </c>
      <c r="F2373" s="31" t="s">
        <v>4879</v>
      </c>
      <c r="G2373" t="s">
        <v>4880</v>
      </c>
      <c r="H2373" t="s">
        <v>6744</v>
      </c>
      <c r="I2373" t="s">
        <v>6745</v>
      </c>
    </row>
    <row r="2374" spans="1:9" hidden="1">
      <c r="A2374" t="s">
        <v>6742</v>
      </c>
      <c r="B2374" t="s">
        <v>6743</v>
      </c>
      <c r="C2374" s="31" t="s">
        <v>1863</v>
      </c>
      <c r="D2374" s="1">
        <f t="shared" si="37"/>
        <v>13</v>
      </c>
      <c r="E2374" t="s">
        <v>1536</v>
      </c>
      <c r="F2374" s="31" t="s">
        <v>4375</v>
      </c>
      <c r="G2374" t="s">
        <v>4376</v>
      </c>
      <c r="H2374" t="s">
        <v>6744</v>
      </c>
      <c r="I2374" t="s">
        <v>6745</v>
      </c>
    </row>
    <row r="2375" spans="1:9" hidden="1">
      <c r="A2375" t="s">
        <v>6742</v>
      </c>
      <c r="B2375" t="s">
        <v>6743</v>
      </c>
      <c r="C2375" s="31" t="s">
        <v>1863</v>
      </c>
      <c r="D2375" s="1">
        <f t="shared" si="37"/>
        <v>13</v>
      </c>
      <c r="E2375" t="s">
        <v>1536</v>
      </c>
      <c r="F2375" s="31" t="s">
        <v>6767</v>
      </c>
      <c r="G2375" t="s">
        <v>6768</v>
      </c>
      <c r="H2375" t="s">
        <v>6744</v>
      </c>
      <c r="I2375" t="s">
        <v>6745</v>
      </c>
    </row>
    <row r="2376" spans="1:9" hidden="1">
      <c r="A2376" t="s">
        <v>6742</v>
      </c>
      <c r="B2376" t="s">
        <v>6743</v>
      </c>
      <c r="C2376" s="31" t="s">
        <v>1865</v>
      </c>
      <c r="D2376" s="1">
        <f t="shared" si="37"/>
        <v>13</v>
      </c>
      <c r="E2376" t="s">
        <v>1368</v>
      </c>
      <c r="F2376" s="31" t="s">
        <v>4835</v>
      </c>
      <c r="G2376" t="s">
        <v>4836</v>
      </c>
      <c r="H2376" t="s">
        <v>6744</v>
      </c>
      <c r="I2376" t="s">
        <v>6745</v>
      </c>
    </row>
    <row r="2377" spans="1:9" hidden="1">
      <c r="A2377" t="s">
        <v>6742</v>
      </c>
      <c r="B2377" t="s">
        <v>6743</v>
      </c>
      <c r="C2377" s="31" t="s">
        <v>1865</v>
      </c>
      <c r="D2377" s="1">
        <f t="shared" si="37"/>
        <v>13</v>
      </c>
      <c r="E2377" t="s">
        <v>1368</v>
      </c>
      <c r="F2377" s="31" t="s">
        <v>4875</v>
      </c>
      <c r="G2377" t="s">
        <v>4876</v>
      </c>
      <c r="H2377" t="s">
        <v>6744</v>
      </c>
      <c r="I2377" t="s">
        <v>6745</v>
      </c>
    </row>
    <row r="2378" spans="1:9" hidden="1">
      <c r="A2378" t="s">
        <v>6742</v>
      </c>
      <c r="B2378" t="s">
        <v>6743</v>
      </c>
      <c r="C2378" s="31" t="s">
        <v>1865</v>
      </c>
      <c r="D2378" s="1">
        <f t="shared" si="37"/>
        <v>13</v>
      </c>
      <c r="E2378" t="s">
        <v>1368</v>
      </c>
      <c r="F2378" s="31" t="s">
        <v>4877</v>
      </c>
      <c r="G2378" t="s">
        <v>4878</v>
      </c>
      <c r="H2378" t="s">
        <v>6744</v>
      </c>
      <c r="I2378" t="s">
        <v>6745</v>
      </c>
    </row>
    <row r="2379" spans="1:9" hidden="1">
      <c r="A2379" t="s">
        <v>6742</v>
      </c>
      <c r="B2379" t="s">
        <v>6743</v>
      </c>
      <c r="C2379" s="31" t="s">
        <v>1865</v>
      </c>
      <c r="D2379" s="1">
        <f t="shared" si="37"/>
        <v>13</v>
      </c>
      <c r="E2379" t="s">
        <v>1368</v>
      </c>
      <c r="F2379" s="31" t="s">
        <v>4881</v>
      </c>
      <c r="G2379" t="s">
        <v>4882</v>
      </c>
      <c r="H2379" t="s">
        <v>6744</v>
      </c>
      <c r="I2379" t="s">
        <v>6745</v>
      </c>
    </row>
    <row r="2380" spans="1:9" hidden="1">
      <c r="A2380" t="s">
        <v>6742</v>
      </c>
      <c r="B2380" t="s">
        <v>6769</v>
      </c>
      <c r="C2380" s="31" t="s">
        <v>1869</v>
      </c>
      <c r="D2380" s="1">
        <f t="shared" si="37"/>
        <v>13</v>
      </c>
      <c r="E2380" t="s">
        <v>1868</v>
      </c>
      <c r="F2380" s="31" t="s">
        <v>4129</v>
      </c>
      <c r="G2380" t="s">
        <v>4130</v>
      </c>
      <c r="H2380" t="s">
        <v>6744</v>
      </c>
      <c r="I2380" t="s">
        <v>6745</v>
      </c>
    </row>
    <row r="2381" spans="1:9" hidden="1">
      <c r="A2381" t="s">
        <v>6742</v>
      </c>
      <c r="B2381" t="s">
        <v>6769</v>
      </c>
      <c r="C2381" s="31" t="s">
        <v>1869</v>
      </c>
      <c r="D2381" s="1">
        <f t="shared" si="37"/>
        <v>13</v>
      </c>
      <c r="E2381" t="s">
        <v>1868</v>
      </c>
      <c r="F2381" s="31" t="s">
        <v>2949</v>
      </c>
      <c r="G2381" t="s">
        <v>2950</v>
      </c>
      <c r="H2381" t="s">
        <v>6744</v>
      </c>
      <c r="I2381" t="s">
        <v>6745</v>
      </c>
    </row>
    <row r="2382" spans="1:9" hidden="1">
      <c r="A2382" t="s">
        <v>6742</v>
      </c>
      <c r="B2382" t="s">
        <v>6746</v>
      </c>
      <c r="C2382" s="31" t="s">
        <v>1869</v>
      </c>
      <c r="D2382" s="1">
        <f t="shared" si="37"/>
        <v>13</v>
      </c>
      <c r="E2382" t="s">
        <v>1868</v>
      </c>
      <c r="F2382" s="31" t="s">
        <v>2951</v>
      </c>
      <c r="G2382" t="s">
        <v>2952</v>
      </c>
      <c r="H2382" t="s">
        <v>6744</v>
      </c>
      <c r="I2382" t="s">
        <v>6745</v>
      </c>
    </row>
    <row r="2383" spans="1:9" hidden="1">
      <c r="A2383" t="s">
        <v>6742</v>
      </c>
      <c r="B2383" t="s">
        <v>6769</v>
      </c>
      <c r="C2383" s="31" t="s">
        <v>1869</v>
      </c>
      <c r="D2383" s="1">
        <f t="shared" si="37"/>
        <v>13</v>
      </c>
      <c r="E2383" t="s">
        <v>1868</v>
      </c>
      <c r="F2383" s="31" t="s">
        <v>2951</v>
      </c>
      <c r="G2383" t="s">
        <v>2952</v>
      </c>
      <c r="H2383" t="s">
        <v>6744</v>
      </c>
      <c r="I2383" t="s">
        <v>6745</v>
      </c>
    </row>
    <row r="2384" spans="1:9" hidden="1">
      <c r="A2384" t="s">
        <v>6742</v>
      </c>
      <c r="B2384" t="s">
        <v>6769</v>
      </c>
      <c r="C2384" s="31" t="s">
        <v>1869</v>
      </c>
      <c r="D2384" s="1">
        <f t="shared" si="37"/>
        <v>13</v>
      </c>
      <c r="E2384" t="s">
        <v>1868</v>
      </c>
      <c r="F2384" s="31" t="s">
        <v>4845</v>
      </c>
      <c r="G2384" t="s">
        <v>4846</v>
      </c>
      <c r="H2384" t="s">
        <v>6744</v>
      </c>
      <c r="I2384" t="s">
        <v>6745</v>
      </c>
    </row>
    <row r="2385" spans="1:9" hidden="1">
      <c r="A2385" t="s">
        <v>6742</v>
      </c>
      <c r="B2385" t="s">
        <v>6746</v>
      </c>
      <c r="C2385" s="31" t="s">
        <v>1869</v>
      </c>
      <c r="D2385" s="1">
        <f t="shared" si="37"/>
        <v>13</v>
      </c>
      <c r="E2385" t="s">
        <v>1868</v>
      </c>
      <c r="F2385" s="31" t="s">
        <v>2955</v>
      </c>
      <c r="G2385" t="s">
        <v>2956</v>
      </c>
      <c r="H2385" t="s">
        <v>6744</v>
      </c>
      <c r="I2385" t="s">
        <v>6745</v>
      </c>
    </row>
    <row r="2386" spans="1:9" hidden="1">
      <c r="A2386" t="s">
        <v>6742</v>
      </c>
      <c r="B2386" t="s">
        <v>6769</v>
      </c>
      <c r="C2386" s="31" t="s">
        <v>1869</v>
      </c>
      <c r="D2386" s="1">
        <f t="shared" si="37"/>
        <v>13</v>
      </c>
      <c r="E2386" t="s">
        <v>1868</v>
      </c>
      <c r="F2386" s="31" t="s">
        <v>2955</v>
      </c>
      <c r="G2386" t="s">
        <v>2956</v>
      </c>
      <c r="H2386" t="s">
        <v>6744</v>
      </c>
      <c r="I2386" t="s">
        <v>6745</v>
      </c>
    </row>
    <row r="2387" spans="1:9" hidden="1">
      <c r="A2387" t="s">
        <v>6742</v>
      </c>
      <c r="B2387" t="s">
        <v>6769</v>
      </c>
      <c r="C2387" s="31" t="s">
        <v>1869</v>
      </c>
      <c r="D2387" s="1">
        <f t="shared" si="37"/>
        <v>13</v>
      </c>
      <c r="E2387" t="s">
        <v>1868</v>
      </c>
      <c r="F2387" s="31" t="s">
        <v>3979</v>
      </c>
      <c r="G2387" t="s">
        <v>3980</v>
      </c>
      <c r="H2387" t="s">
        <v>6744</v>
      </c>
      <c r="I2387" t="s">
        <v>6745</v>
      </c>
    </row>
    <row r="2388" spans="1:9" hidden="1">
      <c r="A2388" t="s">
        <v>6742</v>
      </c>
      <c r="B2388" t="s">
        <v>6753</v>
      </c>
      <c r="C2388" s="31" t="s">
        <v>1870</v>
      </c>
      <c r="D2388" s="1">
        <f t="shared" si="37"/>
        <v>13</v>
      </c>
      <c r="E2388" t="s">
        <v>1062</v>
      </c>
      <c r="F2388" s="31" t="s">
        <v>4802</v>
      </c>
      <c r="G2388" t="s">
        <v>4803</v>
      </c>
      <c r="H2388" t="s">
        <v>6744</v>
      </c>
      <c r="I2388" t="s">
        <v>6745</v>
      </c>
    </row>
    <row r="2389" spans="1:9" hidden="1">
      <c r="A2389" t="s">
        <v>6742</v>
      </c>
      <c r="B2389" t="s">
        <v>6753</v>
      </c>
      <c r="C2389" s="31" t="s">
        <v>1870</v>
      </c>
      <c r="D2389" s="1">
        <f t="shared" si="37"/>
        <v>13</v>
      </c>
      <c r="E2389" t="s">
        <v>1062</v>
      </c>
      <c r="F2389" s="31" t="s">
        <v>4798</v>
      </c>
      <c r="G2389" t="s">
        <v>4799</v>
      </c>
      <c r="H2389" t="s">
        <v>6744</v>
      </c>
      <c r="I2389" t="s">
        <v>6745</v>
      </c>
    </row>
    <row r="2390" spans="1:9" hidden="1">
      <c r="A2390" t="s">
        <v>6742</v>
      </c>
      <c r="B2390" t="s">
        <v>6753</v>
      </c>
      <c r="C2390" s="31" t="s">
        <v>1870</v>
      </c>
      <c r="D2390" s="1">
        <f t="shared" si="37"/>
        <v>13</v>
      </c>
      <c r="E2390" t="s">
        <v>1062</v>
      </c>
      <c r="F2390" s="31" t="s">
        <v>4800</v>
      </c>
      <c r="G2390" t="s">
        <v>4801</v>
      </c>
      <c r="H2390" t="s">
        <v>6744</v>
      </c>
      <c r="I2390" t="s">
        <v>6745</v>
      </c>
    </row>
    <row r="2391" spans="1:9" hidden="1">
      <c r="A2391" t="s">
        <v>6742</v>
      </c>
      <c r="B2391" t="s">
        <v>6753</v>
      </c>
      <c r="C2391" s="31" t="s">
        <v>1870</v>
      </c>
      <c r="D2391" s="1">
        <f t="shared" si="37"/>
        <v>13</v>
      </c>
      <c r="E2391" t="s">
        <v>1062</v>
      </c>
      <c r="F2391" s="31" t="s">
        <v>4290</v>
      </c>
      <c r="G2391" t="s">
        <v>4291</v>
      </c>
      <c r="H2391" t="s">
        <v>6744</v>
      </c>
      <c r="I2391" t="s">
        <v>6745</v>
      </c>
    </row>
    <row r="2392" spans="1:9" hidden="1">
      <c r="A2392" t="s">
        <v>6742</v>
      </c>
      <c r="B2392" t="s">
        <v>6753</v>
      </c>
      <c r="C2392" s="31" t="s">
        <v>1870</v>
      </c>
      <c r="D2392" s="1">
        <f t="shared" si="37"/>
        <v>13</v>
      </c>
      <c r="E2392" t="s">
        <v>1062</v>
      </c>
      <c r="F2392" s="31" t="s">
        <v>4226</v>
      </c>
      <c r="G2392" t="s">
        <v>4227</v>
      </c>
      <c r="H2392" t="s">
        <v>6744</v>
      </c>
      <c r="I2392" t="s">
        <v>6745</v>
      </c>
    </row>
    <row r="2393" spans="1:9" hidden="1">
      <c r="A2393" t="s">
        <v>6742</v>
      </c>
      <c r="B2393" t="s">
        <v>6753</v>
      </c>
      <c r="C2393" s="31" t="s">
        <v>1870</v>
      </c>
      <c r="D2393" s="1">
        <f t="shared" si="37"/>
        <v>13</v>
      </c>
      <c r="E2393" t="s">
        <v>1062</v>
      </c>
      <c r="F2393" s="31" t="s">
        <v>4196</v>
      </c>
      <c r="G2393" t="s">
        <v>4197</v>
      </c>
      <c r="H2393" t="s">
        <v>6744</v>
      </c>
      <c r="I2393" t="s">
        <v>6745</v>
      </c>
    </row>
    <row r="2394" spans="1:9" hidden="1">
      <c r="A2394" t="s">
        <v>6742</v>
      </c>
      <c r="B2394" t="s">
        <v>6753</v>
      </c>
      <c r="C2394" s="31" t="s">
        <v>1870</v>
      </c>
      <c r="D2394" s="1">
        <f t="shared" si="37"/>
        <v>13</v>
      </c>
      <c r="E2394" t="s">
        <v>1062</v>
      </c>
      <c r="F2394" s="31" t="s">
        <v>4230</v>
      </c>
      <c r="G2394" t="s">
        <v>4231</v>
      </c>
      <c r="H2394" t="s">
        <v>6744</v>
      </c>
      <c r="I2394" t="s">
        <v>6745</v>
      </c>
    </row>
    <row r="2395" spans="1:9" hidden="1">
      <c r="A2395" t="s">
        <v>6742</v>
      </c>
      <c r="B2395" t="s">
        <v>6753</v>
      </c>
      <c r="C2395" s="31" t="s">
        <v>1870</v>
      </c>
      <c r="D2395" s="1">
        <f t="shared" si="37"/>
        <v>13</v>
      </c>
      <c r="E2395" t="s">
        <v>1062</v>
      </c>
      <c r="F2395" s="31" t="s">
        <v>4198</v>
      </c>
      <c r="G2395" t="s">
        <v>4199</v>
      </c>
      <c r="H2395" t="s">
        <v>6744</v>
      </c>
      <c r="I2395" t="s">
        <v>6745</v>
      </c>
    </row>
    <row r="2396" spans="1:9" hidden="1">
      <c r="A2396" t="s">
        <v>6742</v>
      </c>
      <c r="B2396" t="s">
        <v>6753</v>
      </c>
      <c r="C2396" s="31" t="s">
        <v>1870</v>
      </c>
      <c r="D2396" s="1">
        <f t="shared" si="37"/>
        <v>13</v>
      </c>
      <c r="E2396" t="s">
        <v>1062</v>
      </c>
      <c r="F2396" s="31" t="s">
        <v>4837</v>
      </c>
      <c r="G2396" t="s">
        <v>4838</v>
      </c>
      <c r="H2396" t="s">
        <v>6744</v>
      </c>
      <c r="I2396" t="s">
        <v>6745</v>
      </c>
    </row>
    <row r="2397" spans="1:9" hidden="1">
      <c r="A2397" t="s">
        <v>6742</v>
      </c>
      <c r="B2397" t="s">
        <v>6753</v>
      </c>
      <c r="C2397" s="31" t="s">
        <v>1870</v>
      </c>
      <c r="D2397" s="1">
        <f t="shared" si="37"/>
        <v>13</v>
      </c>
      <c r="E2397" t="s">
        <v>1062</v>
      </c>
      <c r="F2397" s="31" t="s">
        <v>4200</v>
      </c>
      <c r="G2397" t="s">
        <v>4201</v>
      </c>
      <c r="H2397" t="s">
        <v>6744</v>
      </c>
      <c r="I2397" t="s">
        <v>6745</v>
      </c>
    </row>
    <row r="2398" spans="1:9" hidden="1">
      <c r="A2398" t="s">
        <v>6742</v>
      </c>
      <c r="B2398" t="s">
        <v>6753</v>
      </c>
      <c r="C2398" s="31" t="s">
        <v>1870</v>
      </c>
      <c r="D2398" s="1">
        <f t="shared" si="37"/>
        <v>13</v>
      </c>
      <c r="E2398" t="s">
        <v>1062</v>
      </c>
      <c r="F2398" s="31" t="s">
        <v>5205</v>
      </c>
      <c r="G2398" t="s">
        <v>5206</v>
      </c>
      <c r="H2398" t="s">
        <v>6744</v>
      </c>
      <c r="I2398" t="s">
        <v>6745</v>
      </c>
    </row>
    <row r="2399" spans="1:9" hidden="1">
      <c r="A2399" t="s">
        <v>6742</v>
      </c>
      <c r="B2399" t="s">
        <v>6753</v>
      </c>
      <c r="C2399" s="31" t="s">
        <v>1870</v>
      </c>
      <c r="D2399" s="1">
        <f t="shared" si="37"/>
        <v>13</v>
      </c>
      <c r="E2399" t="s">
        <v>1062</v>
      </c>
      <c r="F2399" s="31" t="s">
        <v>2949</v>
      </c>
      <c r="G2399" t="s">
        <v>2950</v>
      </c>
      <c r="H2399" t="s">
        <v>6744</v>
      </c>
      <c r="I2399" t="s">
        <v>6745</v>
      </c>
    </row>
    <row r="2400" spans="1:9" hidden="1">
      <c r="A2400" t="s">
        <v>6742</v>
      </c>
      <c r="B2400" t="s">
        <v>6746</v>
      </c>
      <c r="C2400" s="31" t="s">
        <v>1870</v>
      </c>
      <c r="D2400" s="1">
        <f t="shared" si="37"/>
        <v>13</v>
      </c>
      <c r="E2400" t="s">
        <v>1062</v>
      </c>
      <c r="F2400" s="31" t="s">
        <v>2949</v>
      </c>
      <c r="G2400" t="s">
        <v>2950</v>
      </c>
      <c r="H2400" t="s">
        <v>6744</v>
      </c>
      <c r="I2400" t="s">
        <v>6745</v>
      </c>
    </row>
    <row r="2401" spans="1:9" hidden="1">
      <c r="A2401" t="s">
        <v>6742</v>
      </c>
      <c r="B2401" t="s">
        <v>6753</v>
      </c>
      <c r="C2401" s="31" t="s">
        <v>1870</v>
      </c>
      <c r="D2401" s="1">
        <f t="shared" si="37"/>
        <v>13</v>
      </c>
      <c r="E2401" t="s">
        <v>1062</v>
      </c>
      <c r="F2401" s="31" t="s">
        <v>2951</v>
      </c>
      <c r="G2401" t="s">
        <v>2952</v>
      </c>
      <c r="H2401" t="s">
        <v>6744</v>
      </c>
      <c r="I2401" t="s">
        <v>6745</v>
      </c>
    </row>
    <row r="2402" spans="1:9" hidden="1">
      <c r="A2402" t="s">
        <v>6742</v>
      </c>
      <c r="B2402" t="s">
        <v>6753</v>
      </c>
      <c r="C2402" s="31" t="s">
        <v>1870</v>
      </c>
      <c r="D2402" s="1">
        <f t="shared" si="37"/>
        <v>13</v>
      </c>
      <c r="E2402" t="s">
        <v>1062</v>
      </c>
      <c r="F2402" s="31" t="s">
        <v>4847</v>
      </c>
      <c r="G2402" t="s">
        <v>4848</v>
      </c>
      <c r="H2402" t="s">
        <v>6744</v>
      </c>
      <c r="I2402" t="s">
        <v>6745</v>
      </c>
    </row>
    <row r="2403" spans="1:9" hidden="1">
      <c r="A2403" t="s">
        <v>6742</v>
      </c>
      <c r="B2403" t="s">
        <v>6753</v>
      </c>
      <c r="C2403" s="31" t="s">
        <v>1870</v>
      </c>
      <c r="D2403" s="1">
        <f t="shared" si="37"/>
        <v>13</v>
      </c>
      <c r="E2403" t="s">
        <v>1062</v>
      </c>
      <c r="F2403" s="31" t="s">
        <v>5167</v>
      </c>
      <c r="G2403" t="s">
        <v>5168</v>
      </c>
      <c r="H2403" t="s">
        <v>6744</v>
      </c>
      <c r="I2403" t="s">
        <v>6745</v>
      </c>
    </row>
    <row r="2404" spans="1:9" hidden="1">
      <c r="A2404" t="s">
        <v>6742</v>
      </c>
      <c r="B2404" t="s">
        <v>6753</v>
      </c>
      <c r="C2404" s="31" t="s">
        <v>1870</v>
      </c>
      <c r="D2404" s="1">
        <f t="shared" si="37"/>
        <v>13</v>
      </c>
      <c r="E2404" t="s">
        <v>1062</v>
      </c>
      <c r="F2404" s="31" t="s">
        <v>4234</v>
      </c>
      <c r="G2404" t="s">
        <v>4235</v>
      </c>
      <c r="H2404" t="s">
        <v>6744</v>
      </c>
      <c r="I2404" t="s">
        <v>6745</v>
      </c>
    </row>
    <row r="2405" spans="1:9" hidden="1">
      <c r="A2405" t="s">
        <v>6742</v>
      </c>
      <c r="B2405" t="s">
        <v>6743</v>
      </c>
      <c r="C2405" s="31" t="s">
        <v>1874</v>
      </c>
      <c r="D2405" s="1">
        <f t="shared" si="37"/>
        <v>13</v>
      </c>
      <c r="E2405" t="s">
        <v>1382</v>
      </c>
      <c r="F2405" s="31" t="s">
        <v>6757</v>
      </c>
      <c r="G2405" t="s">
        <v>6758</v>
      </c>
      <c r="H2405" t="s">
        <v>6744</v>
      </c>
      <c r="I2405" t="s">
        <v>6745</v>
      </c>
    </row>
    <row r="2406" spans="1:9" hidden="1">
      <c r="A2406" t="s">
        <v>6742</v>
      </c>
      <c r="B2406" t="s">
        <v>6743</v>
      </c>
      <c r="C2406" s="31" t="s">
        <v>1874</v>
      </c>
      <c r="D2406" s="1">
        <f t="shared" si="37"/>
        <v>13</v>
      </c>
      <c r="E2406" t="s">
        <v>1382</v>
      </c>
      <c r="F2406" s="31" t="s">
        <v>4658</v>
      </c>
      <c r="G2406" t="s">
        <v>4659</v>
      </c>
      <c r="H2406" t="s">
        <v>6744</v>
      </c>
      <c r="I2406" t="s">
        <v>6745</v>
      </c>
    </row>
    <row r="2407" spans="1:9" hidden="1">
      <c r="A2407" t="s">
        <v>6742</v>
      </c>
      <c r="B2407" t="s">
        <v>6743</v>
      </c>
      <c r="C2407" s="31" t="s">
        <v>1874</v>
      </c>
      <c r="D2407" s="1">
        <f t="shared" si="37"/>
        <v>13</v>
      </c>
      <c r="E2407" t="s">
        <v>1382</v>
      </c>
      <c r="F2407" s="31" t="s">
        <v>4646</v>
      </c>
      <c r="G2407" t="s">
        <v>4647</v>
      </c>
      <c r="H2407" t="s">
        <v>6744</v>
      </c>
      <c r="I2407" t="s">
        <v>6745</v>
      </c>
    </row>
    <row r="2408" spans="1:9" hidden="1">
      <c r="A2408" t="s">
        <v>6742</v>
      </c>
      <c r="B2408" t="s">
        <v>6743</v>
      </c>
      <c r="C2408" s="31" t="s">
        <v>1874</v>
      </c>
      <c r="D2408" s="1">
        <f t="shared" si="37"/>
        <v>13</v>
      </c>
      <c r="E2408" t="s">
        <v>1382</v>
      </c>
      <c r="F2408" s="31" t="s">
        <v>5205</v>
      </c>
      <c r="G2408" t="s">
        <v>5206</v>
      </c>
      <c r="H2408" t="s">
        <v>6744</v>
      </c>
      <c r="I2408" t="s">
        <v>6745</v>
      </c>
    </row>
    <row r="2409" spans="1:9" hidden="1">
      <c r="A2409" t="s">
        <v>6742</v>
      </c>
      <c r="B2409" t="s">
        <v>6743</v>
      </c>
      <c r="C2409" s="31" t="s">
        <v>1874</v>
      </c>
      <c r="D2409" s="1">
        <f t="shared" si="37"/>
        <v>13</v>
      </c>
      <c r="E2409" t="s">
        <v>1382</v>
      </c>
      <c r="F2409" s="31" t="s">
        <v>4875</v>
      </c>
      <c r="G2409" t="s">
        <v>4876</v>
      </c>
      <c r="H2409" t="s">
        <v>6744</v>
      </c>
      <c r="I2409" t="s">
        <v>6745</v>
      </c>
    </row>
    <row r="2410" spans="1:9" hidden="1">
      <c r="A2410" t="s">
        <v>6742</v>
      </c>
      <c r="B2410" t="s">
        <v>6743</v>
      </c>
      <c r="C2410" s="31" t="s">
        <v>1874</v>
      </c>
      <c r="D2410" s="1">
        <f t="shared" si="37"/>
        <v>13</v>
      </c>
      <c r="E2410" t="s">
        <v>1382</v>
      </c>
      <c r="F2410" s="31" t="s">
        <v>6770</v>
      </c>
      <c r="G2410" t="s">
        <v>6771</v>
      </c>
      <c r="H2410" t="s">
        <v>6744</v>
      </c>
      <c r="I2410" t="s">
        <v>6745</v>
      </c>
    </row>
    <row r="2411" spans="1:9" hidden="1">
      <c r="A2411" t="s">
        <v>6742</v>
      </c>
      <c r="B2411" t="s">
        <v>6743</v>
      </c>
      <c r="C2411" s="31" t="s">
        <v>1874</v>
      </c>
      <c r="D2411" s="1">
        <f t="shared" si="37"/>
        <v>13</v>
      </c>
      <c r="E2411" t="s">
        <v>1382</v>
      </c>
      <c r="F2411" s="31" t="s">
        <v>4375</v>
      </c>
      <c r="G2411" t="s">
        <v>4376</v>
      </c>
      <c r="H2411" t="s">
        <v>6744</v>
      </c>
      <c r="I2411" t="s">
        <v>6745</v>
      </c>
    </row>
    <row r="2412" spans="1:9" hidden="1">
      <c r="A2412" t="s">
        <v>6742</v>
      </c>
      <c r="B2412" t="s">
        <v>6753</v>
      </c>
      <c r="C2412" s="31" t="s">
        <v>1878</v>
      </c>
      <c r="D2412" s="1">
        <f t="shared" si="37"/>
        <v>13</v>
      </c>
      <c r="E2412" t="s">
        <v>1877</v>
      </c>
      <c r="F2412" s="31" t="s">
        <v>2951</v>
      </c>
      <c r="G2412" t="s">
        <v>2952</v>
      </c>
      <c r="H2412" t="s">
        <v>6744</v>
      </c>
      <c r="I2412" t="s">
        <v>6745</v>
      </c>
    </row>
    <row r="2413" spans="1:9" hidden="1">
      <c r="A2413" t="s">
        <v>6742</v>
      </c>
      <c r="B2413" t="s">
        <v>6753</v>
      </c>
      <c r="C2413" s="31" t="s">
        <v>1878</v>
      </c>
      <c r="D2413" s="1">
        <f t="shared" si="37"/>
        <v>13</v>
      </c>
      <c r="E2413" t="s">
        <v>1877</v>
      </c>
      <c r="F2413" s="31" t="s">
        <v>6772</v>
      </c>
      <c r="G2413" t="s">
        <v>6773</v>
      </c>
      <c r="H2413" t="s">
        <v>6744</v>
      </c>
      <c r="I2413" t="s">
        <v>6745</v>
      </c>
    </row>
    <row r="2414" spans="1:9" hidden="1">
      <c r="A2414" t="s">
        <v>6742</v>
      </c>
      <c r="B2414" t="s">
        <v>6746</v>
      </c>
      <c r="C2414" s="31" t="s">
        <v>1878</v>
      </c>
      <c r="D2414" s="1">
        <f t="shared" si="37"/>
        <v>13</v>
      </c>
      <c r="E2414" t="s">
        <v>1877</v>
      </c>
      <c r="F2414" s="31" t="s">
        <v>6772</v>
      </c>
      <c r="G2414" t="s">
        <v>6773</v>
      </c>
      <c r="H2414" t="s">
        <v>6744</v>
      </c>
      <c r="I2414" t="s">
        <v>6745</v>
      </c>
    </row>
    <row r="2415" spans="1:9" hidden="1">
      <c r="A2415" t="s">
        <v>6742</v>
      </c>
      <c r="B2415" t="s">
        <v>6753</v>
      </c>
      <c r="C2415" s="31" t="s">
        <v>1878</v>
      </c>
      <c r="D2415" s="1">
        <f t="shared" si="37"/>
        <v>13</v>
      </c>
      <c r="E2415" t="s">
        <v>1877</v>
      </c>
      <c r="F2415" s="31" t="s">
        <v>6774</v>
      </c>
      <c r="G2415" t="s">
        <v>6775</v>
      </c>
      <c r="H2415" t="s">
        <v>6744</v>
      </c>
      <c r="I2415" t="s">
        <v>6745</v>
      </c>
    </row>
    <row r="2416" spans="1:9" hidden="1">
      <c r="A2416" t="s">
        <v>6742</v>
      </c>
      <c r="B2416" t="s">
        <v>6753</v>
      </c>
      <c r="C2416" s="31" t="s">
        <v>1878</v>
      </c>
      <c r="D2416" s="1">
        <f t="shared" si="37"/>
        <v>13</v>
      </c>
      <c r="E2416" t="s">
        <v>1877</v>
      </c>
      <c r="F2416" s="31" t="s">
        <v>6698</v>
      </c>
      <c r="G2416" t="s">
        <v>6699</v>
      </c>
      <c r="H2416" t="s">
        <v>6744</v>
      </c>
      <c r="I2416" t="s">
        <v>6745</v>
      </c>
    </row>
    <row r="2417" spans="1:9" hidden="1">
      <c r="A2417" t="s">
        <v>6742</v>
      </c>
      <c r="B2417" t="s">
        <v>6743</v>
      </c>
      <c r="C2417" s="31" t="s">
        <v>1878</v>
      </c>
      <c r="D2417" s="1">
        <f t="shared" si="37"/>
        <v>13</v>
      </c>
      <c r="E2417" t="s">
        <v>1877</v>
      </c>
      <c r="F2417" s="31" t="s">
        <v>6698</v>
      </c>
      <c r="G2417" t="s">
        <v>6699</v>
      </c>
      <c r="H2417" t="s">
        <v>6744</v>
      </c>
      <c r="I2417" t="s">
        <v>6745</v>
      </c>
    </row>
    <row r="2418" spans="1:9" hidden="1">
      <c r="A2418" t="s">
        <v>6742</v>
      </c>
      <c r="B2418" t="s">
        <v>6753</v>
      </c>
      <c r="C2418" s="31" t="s">
        <v>1878</v>
      </c>
      <c r="D2418" s="1">
        <f t="shared" si="37"/>
        <v>13</v>
      </c>
      <c r="E2418" t="s">
        <v>1877</v>
      </c>
      <c r="F2418" s="31" t="s">
        <v>4883</v>
      </c>
      <c r="G2418" t="s">
        <v>4884</v>
      </c>
      <c r="H2418" t="s">
        <v>6744</v>
      </c>
      <c r="I2418" t="s">
        <v>6745</v>
      </c>
    </row>
    <row r="2419" spans="1:9" hidden="1">
      <c r="A2419" t="s">
        <v>6742</v>
      </c>
      <c r="B2419" t="s">
        <v>6753</v>
      </c>
      <c r="C2419" s="31" t="s">
        <v>1927</v>
      </c>
      <c r="D2419" s="1">
        <f t="shared" si="37"/>
        <v>15</v>
      </c>
      <c r="E2419" t="s">
        <v>1488</v>
      </c>
      <c r="F2419" s="31" t="s">
        <v>4921</v>
      </c>
      <c r="G2419" t="s">
        <v>4922</v>
      </c>
      <c r="H2419" t="s">
        <v>6744</v>
      </c>
      <c r="I2419" t="s">
        <v>6745</v>
      </c>
    </row>
    <row r="2420" spans="1:9" hidden="1">
      <c r="A2420" t="s">
        <v>6742</v>
      </c>
      <c r="B2420" t="s">
        <v>6753</v>
      </c>
      <c r="C2420" s="31" t="s">
        <v>1927</v>
      </c>
      <c r="D2420" s="1">
        <f t="shared" si="37"/>
        <v>15</v>
      </c>
      <c r="E2420" t="s">
        <v>1488</v>
      </c>
      <c r="F2420" s="31" t="s">
        <v>4234</v>
      </c>
      <c r="G2420" t="s">
        <v>4235</v>
      </c>
      <c r="H2420" t="s">
        <v>6744</v>
      </c>
      <c r="I2420" t="s">
        <v>6745</v>
      </c>
    </row>
    <row r="2421" spans="1:9" hidden="1">
      <c r="A2421" t="s">
        <v>6742</v>
      </c>
      <c r="B2421" t="s">
        <v>6754</v>
      </c>
      <c r="C2421" s="31" t="s">
        <v>1948</v>
      </c>
      <c r="D2421" s="1">
        <f t="shared" si="37"/>
        <v>17</v>
      </c>
      <c r="E2421" t="s">
        <v>574</v>
      </c>
      <c r="F2421" s="31" t="s">
        <v>2992</v>
      </c>
      <c r="G2421" t="s">
        <v>2993</v>
      </c>
      <c r="H2421" t="s">
        <v>6744</v>
      </c>
      <c r="I2421" t="s">
        <v>6745</v>
      </c>
    </row>
    <row r="2422" spans="1:9" hidden="1">
      <c r="A2422" t="s">
        <v>6742</v>
      </c>
      <c r="B2422" t="s">
        <v>6754</v>
      </c>
      <c r="C2422" s="31" t="s">
        <v>1948</v>
      </c>
      <c r="D2422" s="1">
        <f t="shared" si="37"/>
        <v>17</v>
      </c>
      <c r="E2422" t="s">
        <v>574</v>
      </c>
      <c r="F2422" s="31" t="s">
        <v>3032</v>
      </c>
      <c r="G2422" t="s">
        <v>3033</v>
      </c>
      <c r="H2422" t="s">
        <v>6744</v>
      </c>
      <c r="I2422" t="s">
        <v>6745</v>
      </c>
    </row>
    <row r="2423" spans="1:9" hidden="1">
      <c r="A2423" t="s">
        <v>6742</v>
      </c>
      <c r="B2423" t="s">
        <v>6753</v>
      </c>
      <c r="C2423" s="31" t="s">
        <v>2006</v>
      </c>
      <c r="D2423" s="1">
        <f t="shared" si="37"/>
        <v>19</v>
      </c>
      <c r="E2423" t="s">
        <v>1684</v>
      </c>
      <c r="F2423" s="31" t="s">
        <v>3606</v>
      </c>
      <c r="G2423" t="s">
        <v>3607</v>
      </c>
      <c r="H2423" t="s">
        <v>6744</v>
      </c>
      <c r="I2423" t="s">
        <v>6745</v>
      </c>
    </row>
    <row r="2424" spans="1:9" hidden="1">
      <c r="A2424" t="s">
        <v>6742</v>
      </c>
      <c r="B2424" t="s">
        <v>6753</v>
      </c>
      <c r="C2424" s="31" t="s">
        <v>2006</v>
      </c>
      <c r="D2424" s="1">
        <f t="shared" si="37"/>
        <v>19</v>
      </c>
      <c r="E2424" t="s">
        <v>1684</v>
      </c>
      <c r="F2424" s="31" t="s">
        <v>4216</v>
      </c>
      <c r="G2424" t="s">
        <v>4217</v>
      </c>
      <c r="H2424" t="s">
        <v>6744</v>
      </c>
      <c r="I2424" t="s">
        <v>6745</v>
      </c>
    </row>
    <row r="2425" spans="1:9" hidden="1">
      <c r="A2425" t="s">
        <v>6742</v>
      </c>
      <c r="B2425" t="s">
        <v>6743</v>
      </c>
      <c r="C2425" s="31" t="s">
        <v>2006</v>
      </c>
      <c r="D2425" s="1">
        <f t="shared" si="37"/>
        <v>19</v>
      </c>
      <c r="E2425" t="s">
        <v>1684</v>
      </c>
      <c r="F2425" s="31" t="s">
        <v>4216</v>
      </c>
      <c r="G2425" t="s">
        <v>4217</v>
      </c>
      <c r="H2425" t="s">
        <v>6744</v>
      </c>
      <c r="I2425" t="s">
        <v>6745</v>
      </c>
    </row>
    <row r="2426" spans="1:9" hidden="1">
      <c r="A2426" t="s">
        <v>6742</v>
      </c>
      <c r="B2426" t="s">
        <v>6753</v>
      </c>
      <c r="C2426" s="31" t="s">
        <v>2006</v>
      </c>
      <c r="D2426" s="1">
        <f t="shared" si="37"/>
        <v>19</v>
      </c>
      <c r="E2426" t="s">
        <v>1684</v>
      </c>
      <c r="F2426" s="31" t="s">
        <v>4137</v>
      </c>
      <c r="G2426" t="s">
        <v>4138</v>
      </c>
      <c r="H2426" t="s">
        <v>6744</v>
      </c>
      <c r="I2426" t="s">
        <v>6745</v>
      </c>
    </row>
    <row r="2427" spans="1:9" hidden="1">
      <c r="A2427" t="s">
        <v>6742</v>
      </c>
      <c r="B2427" t="s">
        <v>6743</v>
      </c>
      <c r="C2427" s="31" t="s">
        <v>2006</v>
      </c>
      <c r="D2427" s="1">
        <f t="shared" si="37"/>
        <v>19</v>
      </c>
      <c r="E2427" t="s">
        <v>1684</v>
      </c>
      <c r="F2427" s="31" t="s">
        <v>4137</v>
      </c>
      <c r="G2427" t="s">
        <v>4138</v>
      </c>
      <c r="H2427" t="s">
        <v>6744</v>
      </c>
      <c r="I2427" t="s">
        <v>6745</v>
      </c>
    </row>
    <row r="2428" spans="1:9" hidden="1">
      <c r="A2428" t="s">
        <v>6742</v>
      </c>
      <c r="B2428" t="s">
        <v>6753</v>
      </c>
      <c r="C2428" s="31" t="s">
        <v>2006</v>
      </c>
      <c r="D2428" s="1">
        <f t="shared" si="37"/>
        <v>19</v>
      </c>
      <c r="E2428" t="s">
        <v>1684</v>
      </c>
      <c r="F2428" s="31" t="s">
        <v>4796</v>
      </c>
      <c r="G2428" t="s">
        <v>4797</v>
      </c>
      <c r="H2428" t="s">
        <v>6744</v>
      </c>
      <c r="I2428" t="s">
        <v>6745</v>
      </c>
    </row>
    <row r="2429" spans="1:9" hidden="1">
      <c r="A2429" t="s">
        <v>6742</v>
      </c>
      <c r="B2429" t="s">
        <v>6743</v>
      </c>
      <c r="C2429" s="31" t="s">
        <v>2006</v>
      </c>
      <c r="D2429" s="1">
        <f t="shared" si="37"/>
        <v>19</v>
      </c>
      <c r="E2429" t="s">
        <v>1684</v>
      </c>
      <c r="F2429" s="31" t="s">
        <v>4796</v>
      </c>
      <c r="G2429" t="s">
        <v>4797</v>
      </c>
      <c r="H2429" t="s">
        <v>6744</v>
      </c>
      <c r="I2429" t="s">
        <v>6745</v>
      </c>
    </row>
    <row r="2430" spans="1:9" hidden="1">
      <c r="A2430" t="s">
        <v>6742</v>
      </c>
      <c r="B2430" t="s">
        <v>6753</v>
      </c>
      <c r="C2430" s="31" t="s">
        <v>2006</v>
      </c>
      <c r="D2430" s="1">
        <f t="shared" si="37"/>
        <v>19</v>
      </c>
      <c r="E2430" t="s">
        <v>1684</v>
      </c>
      <c r="F2430" s="31" t="s">
        <v>5153</v>
      </c>
      <c r="G2430" t="s">
        <v>5154</v>
      </c>
      <c r="H2430" t="s">
        <v>6744</v>
      </c>
      <c r="I2430" t="s">
        <v>6745</v>
      </c>
    </row>
    <row r="2431" spans="1:9" hidden="1">
      <c r="A2431" t="s">
        <v>6742</v>
      </c>
      <c r="B2431" t="s">
        <v>6743</v>
      </c>
      <c r="C2431" s="31" t="s">
        <v>2006</v>
      </c>
      <c r="D2431" s="1">
        <f t="shared" si="37"/>
        <v>19</v>
      </c>
      <c r="E2431" t="s">
        <v>1684</v>
      </c>
      <c r="F2431" s="31" t="s">
        <v>5153</v>
      </c>
      <c r="G2431" t="s">
        <v>5154</v>
      </c>
      <c r="H2431" t="s">
        <v>6744</v>
      </c>
      <c r="I2431" t="s">
        <v>6745</v>
      </c>
    </row>
    <row r="2432" spans="1:9" hidden="1">
      <c r="A2432" t="s">
        <v>6742</v>
      </c>
      <c r="B2432" t="s">
        <v>6753</v>
      </c>
      <c r="C2432" s="31" t="s">
        <v>2006</v>
      </c>
      <c r="D2432" s="1">
        <f t="shared" si="37"/>
        <v>19</v>
      </c>
      <c r="E2432" t="s">
        <v>1684</v>
      </c>
      <c r="F2432" s="31" t="s">
        <v>4808</v>
      </c>
      <c r="G2432" t="s">
        <v>4809</v>
      </c>
      <c r="H2432" t="s">
        <v>6744</v>
      </c>
      <c r="I2432" t="s">
        <v>6745</v>
      </c>
    </row>
    <row r="2433" spans="1:9" hidden="1">
      <c r="A2433" t="s">
        <v>6742</v>
      </c>
      <c r="B2433" t="s">
        <v>6743</v>
      </c>
      <c r="C2433" s="31" t="s">
        <v>2006</v>
      </c>
      <c r="D2433" s="1">
        <f t="shared" si="37"/>
        <v>19</v>
      </c>
      <c r="E2433" t="s">
        <v>1684</v>
      </c>
      <c r="F2433" s="31" t="s">
        <v>4808</v>
      </c>
      <c r="G2433" t="s">
        <v>4809</v>
      </c>
      <c r="H2433" t="s">
        <v>6744</v>
      </c>
      <c r="I2433" t="s">
        <v>6745</v>
      </c>
    </row>
    <row r="2434" spans="1:9" hidden="1">
      <c r="A2434" t="s">
        <v>6742</v>
      </c>
      <c r="B2434" t="s">
        <v>6753</v>
      </c>
      <c r="C2434" s="31" t="s">
        <v>2006</v>
      </c>
      <c r="D2434" s="1">
        <f t="shared" si="37"/>
        <v>19</v>
      </c>
      <c r="E2434" t="s">
        <v>1684</v>
      </c>
      <c r="F2434" s="31" t="s">
        <v>4596</v>
      </c>
      <c r="G2434" t="s">
        <v>4597</v>
      </c>
      <c r="H2434" t="s">
        <v>6744</v>
      </c>
      <c r="I2434" t="s">
        <v>6745</v>
      </c>
    </row>
    <row r="2435" spans="1:9" hidden="1">
      <c r="A2435" t="s">
        <v>6742</v>
      </c>
      <c r="B2435" t="s">
        <v>6743</v>
      </c>
      <c r="C2435" s="31" t="s">
        <v>2006</v>
      </c>
      <c r="D2435" s="1">
        <f t="shared" si="37"/>
        <v>19</v>
      </c>
      <c r="E2435" t="s">
        <v>1684</v>
      </c>
      <c r="F2435" s="31" t="s">
        <v>4596</v>
      </c>
      <c r="G2435" t="s">
        <v>4597</v>
      </c>
      <c r="H2435" t="s">
        <v>6744</v>
      </c>
      <c r="I2435" t="s">
        <v>6745</v>
      </c>
    </row>
    <row r="2436" spans="1:9" hidden="1">
      <c r="A2436" t="s">
        <v>6742</v>
      </c>
      <c r="B2436" t="s">
        <v>6753</v>
      </c>
      <c r="C2436" s="31" t="s">
        <v>2006</v>
      </c>
      <c r="D2436" s="1">
        <f t="shared" ref="D2436:D2499" si="38">VALUE(LEFT(C2436,2))</f>
        <v>19</v>
      </c>
      <c r="E2436" t="s">
        <v>1684</v>
      </c>
      <c r="F2436" s="31" t="s">
        <v>5155</v>
      </c>
      <c r="G2436" t="s">
        <v>5156</v>
      </c>
      <c r="H2436" t="s">
        <v>6744</v>
      </c>
      <c r="I2436" t="s">
        <v>6745</v>
      </c>
    </row>
    <row r="2437" spans="1:9" hidden="1">
      <c r="A2437" t="s">
        <v>6742</v>
      </c>
      <c r="B2437" t="s">
        <v>6743</v>
      </c>
      <c r="C2437" s="31" t="s">
        <v>2006</v>
      </c>
      <c r="D2437" s="1">
        <f t="shared" si="38"/>
        <v>19</v>
      </c>
      <c r="E2437" t="s">
        <v>1684</v>
      </c>
      <c r="F2437" s="31" t="s">
        <v>5155</v>
      </c>
      <c r="G2437" t="s">
        <v>5156</v>
      </c>
      <c r="H2437" t="s">
        <v>6744</v>
      </c>
      <c r="I2437" t="s">
        <v>6745</v>
      </c>
    </row>
    <row r="2438" spans="1:9" hidden="1">
      <c r="A2438" t="s">
        <v>6742</v>
      </c>
      <c r="B2438" t="s">
        <v>6753</v>
      </c>
      <c r="C2438" s="31" t="s">
        <v>2006</v>
      </c>
      <c r="D2438" s="1">
        <f t="shared" si="38"/>
        <v>19</v>
      </c>
      <c r="E2438" t="s">
        <v>1684</v>
      </c>
      <c r="F2438" s="31" t="s">
        <v>4232</v>
      </c>
      <c r="G2438" t="s">
        <v>4233</v>
      </c>
      <c r="H2438" t="s">
        <v>6744</v>
      </c>
      <c r="I2438" t="s">
        <v>6745</v>
      </c>
    </row>
    <row r="2439" spans="1:9" hidden="1">
      <c r="A2439" t="s">
        <v>6742</v>
      </c>
      <c r="B2439" t="s">
        <v>6743</v>
      </c>
      <c r="C2439" s="31" t="s">
        <v>2006</v>
      </c>
      <c r="D2439" s="1">
        <f t="shared" si="38"/>
        <v>19</v>
      </c>
      <c r="E2439" t="s">
        <v>1684</v>
      </c>
      <c r="F2439" s="31" t="s">
        <v>4232</v>
      </c>
      <c r="G2439" t="s">
        <v>4233</v>
      </c>
      <c r="H2439" t="s">
        <v>6744</v>
      </c>
      <c r="I2439" t="s">
        <v>6745</v>
      </c>
    </row>
    <row r="2440" spans="1:9" hidden="1">
      <c r="A2440" t="s">
        <v>6742</v>
      </c>
      <c r="B2440" t="s">
        <v>6753</v>
      </c>
      <c r="C2440" s="31" t="s">
        <v>2006</v>
      </c>
      <c r="D2440" s="1">
        <f t="shared" si="38"/>
        <v>19</v>
      </c>
      <c r="E2440" t="s">
        <v>1684</v>
      </c>
      <c r="F2440" s="31" t="s">
        <v>5157</v>
      </c>
      <c r="G2440" t="s">
        <v>5158</v>
      </c>
      <c r="H2440" t="s">
        <v>6744</v>
      </c>
      <c r="I2440" t="s">
        <v>6745</v>
      </c>
    </row>
    <row r="2441" spans="1:9" hidden="1">
      <c r="A2441" t="s">
        <v>6742</v>
      </c>
      <c r="B2441" t="s">
        <v>6753</v>
      </c>
      <c r="C2441" s="31" t="s">
        <v>2006</v>
      </c>
      <c r="D2441" s="1">
        <f t="shared" si="38"/>
        <v>19</v>
      </c>
      <c r="E2441" t="s">
        <v>1684</v>
      </c>
      <c r="F2441" s="31" t="s">
        <v>5159</v>
      </c>
      <c r="G2441" t="s">
        <v>5160</v>
      </c>
      <c r="H2441" t="s">
        <v>6744</v>
      </c>
      <c r="I2441" t="s">
        <v>6745</v>
      </c>
    </row>
    <row r="2442" spans="1:9" hidden="1">
      <c r="A2442" t="s">
        <v>6742</v>
      </c>
      <c r="B2442" t="s">
        <v>6753</v>
      </c>
      <c r="C2442" s="31" t="s">
        <v>2006</v>
      </c>
      <c r="D2442" s="1">
        <f t="shared" si="38"/>
        <v>19</v>
      </c>
      <c r="E2442" t="s">
        <v>1684</v>
      </c>
      <c r="F2442" s="31" t="s">
        <v>5161</v>
      </c>
      <c r="G2442" t="s">
        <v>5162</v>
      </c>
      <c r="H2442" t="s">
        <v>6744</v>
      </c>
      <c r="I2442" t="s">
        <v>6745</v>
      </c>
    </row>
    <row r="2443" spans="1:9" hidden="1">
      <c r="A2443" t="s">
        <v>6742</v>
      </c>
      <c r="B2443" t="s">
        <v>6743</v>
      </c>
      <c r="C2443" s="31" t="s">
        <v>2006</v>
      </c>
      <c r="D2443" s="1">
        <f t="shared" si="38"/>
        <v>19</v>
      </c>
      <c r="E2443" t="s">
        <v>1684</v>
      </c>
      <c r="F2443" s="31" t="s">
        <v>5161</v>
      </c>
      <c r="G2443" t="s">
        <v>5162</v>
      </c>
      <c r="H2443" t="s">
        <v>6744</v>
      </c>
      <c r="I2443" t="s">
        <v>6745</v>
      </c>
    </row>
    <row r="2444" spans="1:9" hidden="1">
      <c r="A2444" t="s">
        <v>6742</v>
      </c>
      <c r="B2444" t="s">
        <v>6753</v>
      </c>
      <c r="C2444" s="31" t="s">
        <v>2006</v>
      </c>
      <c r="D2444" s="1">
        <f t="shared" si="38"/>
        <v>19</v>
      </c>
      <c r="E2444" t="s">
        <v>1684</v>
      </c>
      <c r="F2444" s="31" t="s">
        <v>5163</v>
      </c>
      <c r="G2444" t="s">
        <v>5164</v>
      </c>
      <c r="H2444" t="s">
        <v>6744</v>
      </c>
      <c r="I2444" t="s">
        <v>6745</v>
      </c>
    </row>
    <row r="2445" spans="1:9" hidden="1">
      <c r="A2445" t="s">
        <v>6742</v>
      </c>
      <c r="B2445" t="s">
        <v>6743</v>
      </c>
      <c r="C2445" s="31" t="s">
        <v>2006</v>
      </c>
      <c r="D2445" s="1">
        <f t="shared" si="38"/>
        <v>19</v>
      </c>
      <c r="E2445" t="s">
        <v>1684</v>
      </c>
      <c r="F2445" s="31" t="s">
        <v>5163</v>
      </c>
      <c r="G2445" t="s">
        <v>5164</v>
      </c>
      <c r="H2445" t="s">
        <v>6744</v>
      </c>
      <c r="I2445" t="s">
        <v>6745</v>
      </c>
    </row>
    <row r="2446" spans="1:9" hidden="1">
      <c r="A2446" t="s">
        <v>6742</v>
      </c>
      <c r="B2446" t="s">
        <v>6753</v>
      </c>
      <c r="C2446" s="31" t="s">
        <v>2006</v>
      </c>
      <c r="D2446" s="1">
        <f t="shared" si="38"/>
        <v>19</v>
      </c>
      <c r="E2446" t="s">
        <v>1684</v>
      </c>
      <c r="F2446" s="31" t="s">
        <v>5165</v>
      </c>
      <c r="G2446" t="s">
        <v>5166</v>
      </c>
      <c r="H2446" t="s">
        <v>6744</v>
      </c>
      <c r="I2446" t="s">
        <v>6745</v>
      </c>
    </row>
    <row r="2447" spans="1:9" hidden="1">
      <c r="A2447" t="s">
        <v>6742</v>
      </c>
      <c r="B2447" t="s">
        <v>6743</v>
      </c>
      <c r="C2447" s="31" t="s">
        <v>2006</v>
      </c>
      <c r="D2447" s="1">
        <f t="shared" si="38"/>
        <v>19</v>
      </c>
      <c r="E2447" t="s">
        <v>1684</v>
      </c>
      <c r="F2447" s="31" t="s">
        <v>5165</v>
      </c>
      <c r="G2447" t="s">
        <v>5166</v>
      </c>
      <c r="H2447" t="s">
        <v>6744</v>
      </c>
      <c r="I2447" t="s">
        <v>6745</v>
      </c>
    </row>
    <row r="2448" spans="1:9" hidden="1">
      <c r="A2448" t="s">
        <v>6742</v>
      </c>
      <c r="B2448" t="s">
        <v>6753</v>
      </c>
      <c r="C2448" s="31" t="s">
        <v>2006</v>
      </c>
      <c r="D2448" s="1">
        <f t="shared" si="38"/>
        <v>19</v>
      </c>
      <c r="E2448" t="s">
        <v>1684</v>
      </c>
      <c r="F2448" s="31" t="s">
        <v>5167</v>
      </c>
      <c r="G2448" t="s">
        <v>5168</v>
      </c>
      <c r="H2448" t="s">
        <v>6744</v>
      </c>
      <c r="I2448" t="s">
        <v>6745</v>
      </c>
    </row>
    <row r="2449" spans="1:9" hidden="1">
      <c r="A2449" t="s">
        <v>6742</v>
      </c>
      <c r="B2449" t="s">
        <v>6743</v>
      </c>
      <c r="C2449" s="31" t="s">
        <v>2008</v>
      </c>
      <c r="D2449" s="1">
        <f t="shared" si="38"/>
        <v>19</v>
      </c>
      <c r="E2449" t="s">
        <v>1478</v>
      </c>
      <c r="F2449" s="31" t="s">
        <v>5181</v>
      </c>
      <c r="G2449" t="s">
        <v>5182</v>
      </c>
      <c r="H2449" t="s">
        <v>6744</v>
      </c>
      <c r="I2449" t="s">
        <v>6745</v>
      </c>
    </row>
    <row r="2450" spans="1:9" hidden="1">
      <c r="A2450" t="s">
        <v>6742</v>
      </c>
      <c r="B2450" t="s">
        <v>6743</v>
      </c>
      <c r="C2450" s="31" t="s">
        <v>2008</v>
      </c>
      <c r="D2450" s="1">
        <f t="shared" si="38"/>
        <v>19</v>
      </c>
      <c r="E2450" t="s">
        <v>1478</v>
      </c>
      <c r="F2450" s="31" t="s">
        <v>5205</v>
      </c>
      <c r="G2450" t="s">
        <v>5206</v>
      </c>
      <c r="H2450" t="s">
        <v>6744</v>
      </c>
      <c r="I2450" t="s">
        <v>6745</v>
      </c>
    </row>
    <row r="2451" spans="1:9" hidden="1">
      <c r="A2451" t="s">
        <v>6742</v>
      </c>
      <c r="B2451" t="s">
        <v>6743</v>
      </c>
      <c r="C2451" s="31" t="s">
        <v>2019</v>
      </c>
      <c r="D2451" s="1">
        <f t="shared" si="38"/>
        <v>19</v>
      </c>
      <c r="E2451" t="s">
        <v>1546</v>
      </c>
      <c r="F2451" s="31" t="s">
        <v>5243</v>
      </c>
      <c r="G2451" t="s">
        <v>5244</v>
      </c>
      <c r="H2451" t="s">
        <v>6744</v>
      </c>
      <c r="I2451" t="s">
        <v>6745</v>
      </c>
    </row>
    <row r="2452" spans="1:9" hidden="1">
      <c r="A2452" t="s">
        <v>6742</v>
      </c>
      <c r="B2452" t="s">
        <v>6754</v>
      </c>
      <c r="C2452" s="31" t="s">
        <v>2039</v>
      </c>
      <c r="D2452" s="1">
        <f t="shared" si="38"/>
        <v>19</v>
      </c>
      <c r="E2452" t="s">
        <v>648</v>
      </c>
      <c r="F2452" s="31" t="s">
        <v>5417</v>
      </c>
      <c r="G2452" t="s">
        <v>5418</v>
      </c>
      <c r="H2452" t="s">
        <v>6744</v>
      </c>
      <c r="I2452" t="s">
        <v>6745</v>
      </c>
    </row>
    <row r="2453" spans="1:9" hidden="1">
      <c r="A2453" t="s">
        <v>6742</v>
      </c>
      <c r="B2453" t="s">
        <v>6754</v>
      </c>
      <c r="C2453" s="31" t="s">
        <v>2040</v>
      </c>
      <c r="D2453" s="1">
        <f t="shared" si="38"/>
        <v>19</v>
      </c>
      <c r="E2453" t="s">
        <v>558</v>
      </c>
      <c r="F2453" s="31" t="s">
        <v>5417</v>
      </c>
      <c r="G2453" t="s">
        <v>5418</v>
      </c>
      <c r="H2453" t="s">
        <v>6744</v>
      </c>
      <c r="I2453" t="s">
        <v>6745</v>
      </c>
    </row>
    <row r="2454" spans="1:9" hidden="1">
      <c r="A2454" t="s">
        <v>6742</v>
      </c>
      <c r="B2454" t="s">
        <v>6743</v>
      </c>
      <c r="C2454" s="31" t="s">
        <v>2192</v>
      </c>
      <c r="D2454" s="1">
        <f t="shared" si="38"/>
        <v>27</v>
      </c>
      <c r="E2454" t="s">
        <v>1372</v>
      </c>
      <c r="F2454" s="31" t="s">
        <v>3701</v>
      </c>
      <c r="G2454" t="s">
        <v>3702</v>
      </c>
      <c r="H2454" t="s">
        <v>6744</v>
      </c>
      <c r="I2454" t="s">
        <v>6745</v>
      </c>
    </row>
    <row r="2455" spans="1:9" hidden="1">
      <c r="A2455" t="s">
        <v>6742</v>
      </c>
      <c r="B2455" t="s">
        <v>6743</v>
      </c>
      <c r="C2455" s="31" t="s">
        <v>2192</v>
      </c>
      <c r="D2455" s="1">
        <f t="shared" si="38"/>
        <v>27</v>
      </c>
      <c r="E2455" t="s">
        <v>1372</v>
      </c>
      <c r="F2455" s="31" t="s">
        <v>3894</v>
      </c>
      <c r="G2455" t="s">
        <v>3895</v>
      </c>
      <c r="H2455" t="s">
        <v>6744</v>
      </c>
      <c r="I2455" t="s">
        <v>6745</v>
      </c>
    </row>
    <row r="2456" spans="1:9" hidden="1">
      <c r="A2456" t="s">
        <v>6742</v>
      </c>
      <c r="B2456" t="s">
        <v>6743</v>
      </c>
      <c r="C2456" s="31" t="s">
        <v>2192</v>
      </c>
      <c r="D2456" s="1">
        <f t="shared" si="38"/>
        <v>27</v>
      </c>
      <c r="E2456" t="s">
        <v>1372</v>
      </c>
      <c r="F2456" s="31" t="s">
        <v>5995</v>
      </c>
      <c r="G2456" t="s">
        <v>5996</v>
      </c>
      <c r="H2456" t="s">
        <v>6744</v>
      </c>
      <c r="I2456" t="s">
        <v>6745</v>
      </c>
    </row>
    <row r="2457" spans="1:9" hidden="1">
      <c r="A2457" t="s">
        <v>6742</v>
      </c>
      <c r="B2457" t="s">
        <v>6743</v>
      </c>
      <c r="C2457" s="31" t="s">
        <v>2192</v>
      </c>
      <c r="D2457" s="1">
        <f t="shared" si="38"/>
        <v>27</v>
      </c>
      <c r="E2457" t="s">
        <v>1372</v>
      </c>
      <c r="F2457" s="31" t="s">
        <v>5997</v>
      </c>
      <c r="G2457" t="s">
        <v>5998</v>
      </c>
      <c r="H2457" t="s">
        <v>6744</v>
      </c>
      <c r="I2457" t="s">
        <v>6745</v>
      </c>
    </row>
    <row r="2458" spans="1:9" hidden="1">
      <c r="A2458" t="s">
        <v>6742</v>
      </c>
      <c r="B2458" t="s">
        <v>6743</v>
      </c>
      <c r="C2458" s="31" t="s">
        <v>2192</v>
      </c>
      <c r="D2458" s="1">
        <f t="shared" si="38"/>
        <v>27</v>
      </c>
      <c r="E2458" t="s">
        <v>1372</v>
      </c>
      <c r="F2458" s="31" t="s">
        <v>3914</v>
      </c>
      <c r="G2458" t="s">
        <v>3915</v>
      </c>
      <c r="H2458" t="s">
        <v>6744</v>
      </c>
      <c r="I2458" t="s">
        <v>6745</v>
      </c>
    </row>
    <row r="2459" spans="1:9" hidden="1">
      <c r="A2459" t="s">
        <v>6742</v>
      </c>
      <c r="B2459" t="s">
        <v>6743</v>
      </c>
      <c r="C2459" s="31" t="s">
        <v>2192</v>
      </c>
      <c r="D2459" s="1">
        <f t="shared" si="38"/>
        <v>27</v>
      </c>
      <c r="E2459" t="s">
        <v>1372</v>
      </c>
      <c r="F2459" s="31" t="s">
        <v>6001</v>
      </c>
      <c r="G2459" t="s">
        <v>6002</v>
      </c>
      <c r="H2459" t="s">
        <v>6744</v>
      </c>
      <c r="I2459" t="s">
        <v>6745</v>
      </c>
    </row>
    <row r="2460" spans="1:9" hidden="1">
      <c r="A2460" t="s">
        <v>6742</v>
      </c>
      <c r="B2460" t="s">
        <v>6743</v>
      </c>
      <c r="C2460" s="31" t="s">
        <v>2192</v>
      </c>
      <c r="D2460" s="1">
        <f t="shared" si="38"/>
        <v>27</v>
      </c>
      <c r="E2460" t="s">
        <v>1372</v>
      </c>
      <c r="F2460" s="31" t="s">
        <v>3724</v>
      </c>
      <c r="G2460" t="s">
        <v>3725</v>
      </c>
      <c r="H2460" t="s">
        <v>6744</v>
      </c>
      <c r="I2460" t="s">
        <v>6745</v>
      </c>
    </row>
    <row r="2461" spans="1:9" hidden="1">
      <c r="A2461" t="s">
        <v>6742</v>
      </c>
      <c r="B2461" t="s">
        <v>6743</v>
      </c>
      <c r="C2461" s="31" t="s">
        <v>2192</v>
      </c>
      <c r="D2461" s="1">
        <f t="shared" si="38"/>
        <v>27</v>
      </c>
      <c r="E2461" t="s">
        <v>1372</v>
      </c>
      <c r="F2461" s="31" t="s">
        <v>3916</v>
      </c>
      <c r="G2461" t="s">
        <v>3917</v>
      </c>
      <c r="H2461" t="s">
        <v>6744</v>
      </c>
      <c r="I2461" t="s">
        <v>6745</v>
      </c>
    </row>
    <row r="2462" spans="1:9" hidden="1">
      <c r="A2462" t="s">
        <v>6742</v>
      </c>
      <c r="B2462" t="s">
        <v>6746</v>
      </c>
      <c r="C2462" s="31" t="s">
        <v>2192</v>
      </c>
      <c r="D2462" s="1">
        <f t="shared" si="38"/>
        <v>27</v>
      </c>
      <c r="E2462" t="s">
        <v>1372</v>
      </c>
      <c r="F2462" s="31" t="s">
        <v>3946</v>
      </c>
      <c r="G2462" t="s">
        <v>3947</v>
      </c>
      <c r="H2462" t="s">
        <v>6744</v>
      </c>
      <c r="I2462" t="s">
        <v>6745</v>
      </c>
    </row>
    <row r="2463" spans="1:9" hidden="1">
      <c r="A2463" t="s">
        <v>6742</v>
      </c>
      <c r="B2463" t="s">
        <v>6743</v>
      </c>
      <c r="C2463" s="31" t="s">
        <v>2192</v>
      </c>
      <c r="D2463" s="1">
        <f t="shared" si="38"/>
        <v>27</v>
      </c>
      <c r="E2463" t="s">
        <v>1372</v>
      </c>
      <c r="F2463" s="31" t="s">
        <v>3946</v>
      </c>
      <c r="G2463" t="s">
        <v>3947</v>
      </c>
      <c r="H2463" t="s">
        <v>6744</v>
      </c>
      <c r="I2463" t="s">
        <v>6745</v>
      </c>
    </row>
    <row r="2464" spans="1:9" hidden="1">
      <c r="A2464" t="s">
        <v>6742</v>
      </c>
      <c r="B2464" t="s">
        <v>6743</v>
      </c>
      <c r="C2464" s="31" t="s">
        <v>2192</v>
      </c>
      <c r="D2464" s="1">
        <f t="shared" si="38"/>
        <v>27</v>
      </c>
      <c r="E2464" t="s">
        <v>1372</v>
      </c>
      <c r="F2464" s="31" t="s">
        <v>3940</v>
      </c>
      <c r="G2464" t="s">
        <v>3941</v>
      </c>
      <c r="H2464" t="s">
        <v>6744</v>
      </c>
      <c r="I2464" t="s">
        <v>6745</v>
      </c>
    </row>
    <row r="2465" spans="1:9" hidden="1">
      <c r="A2465" t="s">
        <v>6742</v>
      </c>
      <c r="B2465" t="s">
        <v>6746</v>
      </c>
      <c r="C2465" s="31" t="s">
        <v>2192</v>
      </c>
      <c r="D2465" s="1">
        <f t="shared" si="38"/>
        <v>27</v>
      </c>
      <c r="E2465" t="s">
        <v>1372</v>
      </c>
      <c r="F2465" s="31" t="s">
        <v>3944</v>
      </c>
      <c r="G2465" t="s">
        <v>3945</v>
      </c>
      <c r="H2465" t="s">
        <v>6744</v>
      </c>
      <c r="I2465" t="s">
        <v>6745</v>
      </c>
    </row>
    <row r="2466" spans="1:9" hidden="1">
      <c r="A2466" t="s">
        <v>6742</v>
      </c>
      <c r="B2466" t="s">
        <v>6743</v>
      </c>
      <c r="C2466" s="31" t="s">
        <v>2192</v>
      </c>
      <c r="D2466" s="1">
        <f t="shared" si="38"/>
        <v>27</v>
      </c>
      <c r="E2466" t="s">
        <v>1372</v>
      </c>
      <c r="F2466" s="31" t="s">
        <v>3944</v>
      </c>
      <c r="G2466" t="s">
        <v>3945</v>
      </c>
      <c r="H2466" t="s">
        <v>6744</v>
      </c>
      <c r="I2466" t="s">
        <v>6745</v>
      </c>
    </row>
    <row r="2467" spans="1:9" hidden="1">
      <c r="A2467" t="s">
        <v>6742</v>
      </c>
      <c r="B2467" t="s">
        <v>6746</v>
      </c>
      <c r="C2467" s="31" t="s">
        <v>2363</v>
      </c>
      <c r="D2467" s="1">
        <f t="shared" si="38"/>
        <v>35</v>
      </c>
      <c r="E2467" t="s">
        <v>58</v>
      </c>
      <c r="F2467" s="31" t="s">
        <v>6647</v>
      </c>
      <c r="G2467" t="s">
        <v>6648</v>
      </c>
      <c r="H2467" t="s">
        <v>6744</v>
      </c>
      <c r="I2467" t="s">
        <v>6745</v>
      </c>
    </row>
    <row r="2468" spans="1:9" hidden="1">
      <c r="A2468" t="s">
        <v>6742</v>
      </c>
      <c r="B2468" t="s">
        <v>6746</v>
      </c>
      <c r="C2468" s="31" t="s">
        <v>2363</v>
      </c>
      <c r="D2468" s="1">
        <f t="shared" si="38"/>
        <v>35</v>
      </c>
      <c r="E2468" t="s">
        <v>58</v>
      </c>
      <c r="F2468" s="31" t="s">
        <v>6720</v>
      </c>
      <c r="G2468" t="s">
        <v>6721</v>
      </c>
      <c r="H2468" t="s">
        <v>6744</v>
      </c>
      <c r="I2468" t="s">
        <v>6745</v>
      </c>
    </row>
    <row r="2469" spans="1:9" hidden="1">
      <c r="A2469" t="s">
        <v>6742</v>
      </c>
      <c r="B2469" t="s">
        <v>6746</v>
      </c>
      <c r="C2469" s="31" t="s">
        <v>2363</v>
      </c>
      <c r="D2469" s="1">
        <f t="shared" si="38"/>
        <v>35</v>
      </c>
      <c r="E2469" t="s">
        <v>58</v>
      </c>
      <c r="F2469" s="31" t="s">
        <v>6694</v>
      </c>
      <c r="G2469" t="s">
        <v>6695</v>
      </c>
      <c r="H2469" t="s">
        <v>6744</v>
      </c>
      <c r="I2469" t="s">
        <v>6745</v>
      </c>
    </row>
    <row r="2470" spans="1:9" hidden="1">
      <c r="A2470" t="s">
        <v>6742</v>
      </c>
      <c r="B2470" t="s">
        <v>6746</v>
      </c>
      <c r="C2470" s="31" t="s">
        <v>2366</v>
      </c>
      <c r="D2470" s="1">
        <f t="shared" si="38"/>
        <v>35</v>
      </c>
      <c r="E2470" t="s">
        <v>696</v>
      </c>
      <c r="F2470" s="31" t="s">
        <v>6649</v>
      </c>
      <c r="G2470" t="s">
        <v>6650</v>
      </c>
      <c r="H2470" t="s">
        <v>6744</v>
      </c>
      <c r="I2470" t="s">
        <v>6745</v>
      </c>
    </row>
    <row r="2471" spans="1:9" hidden="1">
      <c r="A2471" t="s">
        <v>6742</v>
      </c>
      <c r="B2471" t="s">
        <v>6746</v>
      </c>
      <c r="C2471" s="31" t="s">
        <v>2367</v>
      </c>
      <c r="D2471" s="1">
        <f t="shared" si="38"/>
        <v>35</v>
      </c>
      <c r="E2471" t="s">
        <v>876</v>
      </c>
      <c r="F2471" s="31" t="s">
        <v>6720</v>
      </c>
      <c r="G2471" t="s">
        <v>6721</v>
      </c>
      <c r="H2471" t="s">
        <v>6744</v>
      </c>
      <c r="I2471" t="s">
        <v>6745</v>
      </c>
    </row>
    <row r="2472" spans="1:9" hidden="1">
      <c r="A2472" t="s">
        <v>6742</v>
      </c>
      <c r="B2472" t="s">
        <v>6743</v>
      </c>
      <c r="C2472" s="31" t="s">
        <v>2467</v>
      </c>
      <c r="D2472" s="1">
        <f t="shared" si="38"/>
        <v>43</v>
      </c>
      <c r="E2472" t="s">
        <v>1468</v>
      </c>
      <c r="F2472" s="31" t="s">
        <v>4174</v>
      </c>
      <c r="G2472" t="s">
        <v>4175</v>
      </c>
      <c r="H2472" t="s">
        <v>6744</v>
      </c>
      <c r="I2472" t="s">
        <v>6745</v>
      </c>
    </row>
    <row r="2473" spans="1:9" hidden="1">
      <c r="A2473" t="s">
        <v>6742</v>
      </c>
      <c r="B2473" t="s">
        <v>6743</v>
      </c>
      <c r="C2473" s="31" t="s">
        <v>2467</v>
      </c>
      <c r="D2473" s="1">
        <f t="shared" si="38"/>
        <v>43</v>
      </c>
      <c r="E2473" t="s">
        <v>1468</v>
      </c>
      <c r="F2473" s="31" t="s">
        <v>6205</v>
      </c>
      <c r="G2473" t="s">
        <v>6206</v>
      </c>
      <c r="H2473" t="s">
        <v>6744</v>
      </c>
      <c r="I2473" t="s">
        <v>6745</v>
      </c>
    </row>
    <row r="2474" spans="1:9" hidden="1">
      <c r="A2474" t="s">
        <v>6742</v>
      </c>
      <c r="B2474" t="s">
        <v>6743</v>
      </c>
      <c r="C2474" s="31" t="s">
        <v>2467</v>
      </c>
      <c r="D2474" s="1">
        <f t="shared" si="38"/>
        <v>43</v>
      </c>
      <c r="E2474" t="s">
        <v>1468</v>
      </c>
      <c r="F2474" s="31" t="s">
        <v>6207</v>
      </c>
      <c r="G2474" t="s">
        <v>6208</v>
      </c>
      <c r="H2474" t="s">
        <v>6744</v>
      </c>
      <c r="I2474" t="s">
        <v>6745</v>
      </c>
    </row>
    <row r="2475" spans="1:9" hidden="1">
      <c r="A2475" t="s">
        <v>6742</v>
      </c>
      <c r="B2475" t="s">
        <v>6743</v>
      </c>
      <c r="C2475" s="31" t="s">
        <v>2467</v>
      </c>
      <c r="D2475" s="1">
        <f t="shared" si="38"/>
        <v>43</v>
      </c>
      <c r="E2475" t="s">
        <v>1468</v>
      </c>
      <c r="F2475" s="31" t="s">
        <v>6738</v>
      </c>
      <c r="G2475" t="s">
        <v>6739</v>
      </c>
      <c r="H2475" t="s">
        <v>6744</v>
      </c>
      <c r="I2475" t="s">
        <v>6745</v>
      </c>
    </row>
    <row r="2476" spans="1:9" hidden="1">
      <c r="A2476" t="s">
        <v>6742</v>
      </c>
      <c r="B2476" t="s">
        <v>6743</v>
      </c>
      <c r="C2476" s="31" t="s">
        <v>2467</v>
      </c>
      <c r="D2476" s="1">
        <f t="shared" si="38"/>
        <v>43</v>
      </c>
      <c r="E2476" t="s">
        <v>1468</v>
      </c>
      <c r="F2476" s="31" t="s">
        <v>6669</v>
      </c>
      <c r="G2476" t="s">
        <v>6670</v>
      </c>
      <c r="H2476" t="s">
        <v>6744</v>
      </c>
      <c r="I2476" t="s">
        <v>6745</v>
      </c>
    </row>
    <row r="2477" spans="1:9" hidden="1">
      <c r="A2477" t="s">
        <v>6742</v>
      </c>
      <c r="B2477" t="s">
        <v>6743</v>
      </c>
      <c r="C2477" s="31" t="s">
        <v>2467</v>
      </c>
      <c r="D2477" s="1">
        <f t="shared" si="38"/>
        <v>43</v>
      </c>
      <c r="E2477" t="s">
        <v>1468</v>
      </c>
      <c r="F2477" s="31" t="s">
        <v>6776</v>
      </c>
      <c r="G2477" t="s">
        <v>6777</v>
      </c>
      <c r="H2477" t="s">
        <v>6744</v>
      </c>
      <c r="I2477" t="s">
        <v>6745</v>
      </c>
    </row>
    <row r="2478" spans="1:9" hidden="1">
      <c r="A2478" t="s">
        <v>6742</v>
      </c>
      <c r="B2478" t="s">
        <v>6743</v>
      </c>
      <c r="C2478" s="31" t="s">
        <v>2467</v>
      </c>
      <c r="D2478" s="1">
        <f t="shared" si="38"/>
        <v>43</v>
      </c>
      <c r="E2478" t="s">
        <v>1468</v>
      </c>
      <c r="F2478" s="31" t="s">
        <v>6609</v>
      </c>
      <c r="G2478" t="s">
        <v>6610</v>
      </c>
      <c r="H2478" t="s">
        <v>6744</v>
      </c>
      <c r="I2478" t="s">
        <v>6745</v>
      </c>
    </row>
    <row r="2479" spans="1:9" hidden="1">
      <c r="A2479" t="s">
        <v>6742</v>
      </c>
      <c r="B2479" t="s">
        <v>6743</v>
      </c>
      <c r="C2479" s="31" t="s">
        <v>2467</v>
      </c>
      <c r="D2479" s="1">
        <f t="shared" si="38"/>
        <v>43</v>
      </c>
      <c r="E2479" t="s">
        <v>1468</v>
      </c>
      <c r="F2479" s="31" t="s">
        <v>6673</v>
      </c>
      <c r="G2479" t="s">
        <v>6674</v>
      </c>
      <c r="H2479" t="s">
        <v>6744</v>
      </c>
      <c r="I2479" t="s">
        <v>6745</v>
      </c>
    </row>
    <row r="2480" spans="1:9" hidden="1">
      <c r="A2480" t="s">
        <v>6742</v>
      </c>
      <c r="B2480" t="s">
        <v>6743</v>
      </c>
      <c r="C2480" s="31" t="s">
        <v>2467</v>
      </c>
      <c r="D2480" s="1">
        <f t="shared" si="38"/>
        <v>43</v>
      </c>
      <c r="E2480" t="s">
        <v>1468</v>
      </c>
      <c r="F2480" s="31" t="s">
        <v>6749</v>
      </c>
      <c r="G2480" t="s">
        <v>6750</v>
      </c>
      <c r="H2480" t="s">
        <v>6744</v>
      </c>
      <c r="I2480" t="s">
        <v>6745</v>
      </c>
    </row>
    <row r="2481" spans="1:9" hidden="1">
      <c r="A2481" t="s">
        <v>6742</v>
      </c>
      <c r="B2481" t="s">
        <v>6746</v>
      </c>
      <c r="C2481" s="31" t="s">
        <v>2467</v>
      </c>
      <c r="D2481" s="1">
        <f t="shared" si="38"/>
        <v>43</v>
      </c>
      <c r="E2481" t="s">
        <v>1468</v>
      </c>
      <c r="F2481" s="31" t="s">
        <v>6751</v>
      </c>
      <c r="G2481" t="s">
        <v>6752</v>
      </c>
      <c r="H2481" t="s">
        <v>6744</v>
      </c>
      <c r="I2481" t="s">
        <v>6745</v>
      </c>
    </row>
    <row r="2482" spans="1:9" hidden="1">
      <c r="A2482" t="s">
        <v>6742</v>
      </c>
      <c r="B2482" t="s">
        <v>6743</v>
      </c>
      <c r="C2482" s="31" t="s">
        <v>2467</v>
      </c>
      <c r="D2482" s="1">
        <f t="shared" si="38"/>
        <v>43</v>
      </c>
      <c r="E2482" t="s">
        <v>1468</v>
      </c>
      <c r="F2482" s="31" t="s">
        <v>6751</v>
      </c>
      <c r="G2482" t="s">
        <v>6752</v>
      </c>
      <c r="H2482" t="s">
        <v>6744</v>
      </c>
      <c r="I2482" t="s">
        <v>6745</v>
      </c>
    </row>
    <row r="2483" spans="1:9" hidden="1">
      <c r="A2483" t="s">
        <v>6742</v>
      </c>
      <c r="B2483" t="s">
        <v>6743</v>
      </c>
      <c r="C2483" s="31" t="s">
        <v>2467</v>
      </c>
      <c r="D2483" s="1">
        <f t="shared" si="38"/>
        <v>43</v>
      </c>
      <c r="E2483" t="s">
        <v>1468</v>
      </c>
      <c r="F2483" s="31" t="s">
        <v>6772</v>
      </c>
      <c r="G2483" t="s">
        <v>6773</v>
      </c>
      <c r="H2483" t="s">
        <v>6744</v>
      </c>
      <c r="I2483" t="s">
        <v>6745</v>
      </c>
    </row>
    <row r="2484" spans="1:9" hidden="1">
      <c r="A2484" t="s">
        <v>6742</v>
      </c>
      <c r="B2484" t="s">
        <v>6743</v>
      </c>
      <c r="C2484" s="31" t="s">
        <v>2467</v>
      </c>
      <c r="D2484" s="1">
        <f t="shared" si="38"/>
        <v>43</v>
      </c>
      <c r="E2484" t="s">
        <v>1468</v>
      </c>
      <c r="F2484" s="31" t="s">
        <v>6778</v>
      </c>
      <c r="G2484" t="s">
        <v>6779</v>
      </c>
      <c r="H2484" t="s">
        <v>6744</v>
      </c>
      <c r="I2484" t="s">
        <v>6745</v>
      </c>
    </row>
    <row r="2485" spans="1:9" hidden="1">
      <c r="A2485" t="s">
        <v>6742</v>
      </c>
      <c r="B2485" t="s">
        <v>6743</v>
      </c>
      <c r="C2485" s="31" t="s">
        <v>2467</v>
      </c>
      <c r="D2485" s="1">
        <f t="shared" si="38"/>
        <v>43</v>
      </c>
      <c r="E2485" t="s">
        <v>1468</v>
      </c>
      <c r="F2485" s="31" t="s">
        <v>6780</v>
      </c>
      <c r="G2485" t="s">
        <v>6781</v>
      </c>
      <c r="H2485" t="s">
        <v>6744</v>
      </c>
      <c r="I2485" t="s">
        <v>6745</v>
      </c>
    </row>
    <row r="2486" spans="1:9" hidden="1">
      <c r="A2486" t="s">
        <v>6742</v>
      </c>
      <c r="B2486" t="s">
        <v>6746</v>
      </c>
      <c r="C2486" s="31" t="s">
        <v>2477</v>
      </c>
      <c r="D2486" s="1">
        <f t="shared" si="38"/>
        <v>43</v>
      </c>
      <c r="E2486" t="s">
        <v>1700</v>
      </c>
      <c r="F2486" s="31" t="s">
        <v>6190</v>
      </c>
      <c r="G2486" t="s">
        <v>6191</v>
      </c>
      <c r="H2486" t="s">
        <v>6744</v>
      </c>
      <c r="I2486" t="s">
        <v>6745</v>
      </c>
    </row>
    <row r="2487" spans="1:9" hidden="1">
      <c r="A2487" t="s">
        <v>6742</v>
      </c>
      <c r="B2487" t="s">
        <v>6743</v>
      </c>
      <c r="C2487" s="31" t="s">
        <v>2477</v>
      </c>
      <c r="D2487" s="1">
        <f t="shared" si="38"/>
        <v>43</v>
      </c>
      <c r="E2487" t="s">
        <v>1700</v>
      </c>
      <c r="F2487" s="31" t="s">
        <v>6190</v>
      </c>
      <c r="G2487" t="s">
        <v>6191</v>
      </c>
      <c r="H2487" t="s">
        <v>6744</v>
      </c>
      <c r="I2487" t="s">
        <v>6745</v>
      </c>
    </row>
    <row r="2488" spans="1:9" hidden="1">
      <c r="A2488" t="s">
        <v>6742</v>
      </c>
      <c r="B2488" t="s">
        <v>6743</v>
      </c>
      <c r="C2488" s="31" t="s">
        <v>2496</v>
      </c>
      <c r="D2488" s="1">
        <f t="shared" si="38"/>
        <v>43</v>
      </c>
      <c r="E2488" t="s">
        <v>1412</v>
      </c>
      <c r="F2488" s="31" t="s">
        <v>6778</v>
      </c>
      <c r="G2488" t="s">
        <v>6779</v>
      </c>
      <c r="H2488" t="s">
        <v>6744</v>
      </c>
      <c r="I2488" t="s">
        <v>6745</v>
      </c>
    </row>
    <row r="2489" spans="1:9" hidden="1">
      <c r="A2489" t="s">
        <v>6742</v>
      </c>
      <c r="B2489" t="s">
        <v>6743</v>
      </c>
      <c r="C2489" s="31" t="s">
        <v>2496</v>
      </c>
      <c r="D2489" s="1">
        <f t="shared" si="38"/>
        <v>43</v>
      </c>
      <c r="E2489" t="s">
        <v>1412</v>
      </c>
      <c r="F2489" s="31" t="s">
        <v>6782</v>
      </c>
      <c r="G2489" t="s">
        <v>6783</v>
      </c>
      <c r="H2489" t="s">
        <v>6744</v>
      </c>
      <c r="I2489" t="s">
        <v>6745</v>
      </c>
    </row>
    <row r="2490" spans="1:9" hidden="1">
      <c r="A2490" t="s">
        <v>6742</v>
      </c>
      <c r="B2490" t="s">
        <v>6743</v>
      </c>
      <c r="C2490" s="31" t="s">
        <v>2496</v>
      </c>
      <c r="D2490" s="1">
        <f t="shared" si="38"/>
        <v>43</v>
      </c>
      <c r="E2490" t="s">
        <v>1412</v>
      </c>
      <c r="F2490" s="31" t="s">
        <v>4875</v>
      </c>
      <c r="G2490" t="s">
        <v>4876</v>
      </c>
      <c r="H2490" t="s">
        <v>6744</v>
      </c>
      <c r="I2490" t="s">
        <v>6745</v>
      </c>
    </row>
    <row r="2491" spans="1:9" hidden="1">
      <c r="A2491" t="s">
        <v>6742</v>
      </c>
      <c r="B2491" t="s">
        <v>6743</v>
      </c>
      <c r="C2491" s="31" t="s">
        <v>2496</v>
      </c>
      <c r="D2491" s="1">
        <f t="shared" si="38"/>
        <v>43</v>
      </c>
      <c r="E2491" t="s">
        <v>1412</v>
      </c>
      <c r="F2491" s="31" t="s">
        <v>6767</v>
      </c>
      <c r="G2491" t="s">
        <v>6768</v>
      </c>
      <c r="H2491" t="s">
        <v>6744</v>
      </c>
      <c r="I2491" t="s">
        <v>6745</v>
      </c>
    </row>
    <row r="2492" spans="1:9" hidden="1">
      <c r="A2492" t="s">
        <v>6742</v>
      </c>
      <c r="B2492" t="s">
        <v>6743</v>
      </c>
      <c r="C2492" s="31" t="s">
        <v>2513</v>
      </c>
      <c r="D2492" s="1">
        <f t="shared" si="38"/>
        <v>43</v>
      </c>
      <c r="E2492" t="s">
        <v>1328</v>
      </c>
      <c r="F2492" s="31" t="s">
        <v>6778</v>
      </c>
      <c r="G2492" t="s">
        <v>6779</v>
      </c>
      <c r="H2492" t="s">
        <v>6744</v>
      </c>
      <c r="I2492" t="s">
        <v>6745</v>
      </c>
    </row>
    <row r="2493" spans="1:9" hidden="1">
      <c r="A2493" t="s">
        <v>6742</v>
      </c>
      <c r="B2493" t="s">
        <v>6743</v>
      </c>
      <c r="C2493" s="31" t="s">
        <v>2513</v>
      </c>
      <c r="D2493" s="1">
        <f t="shared" si="38"/>
        <v>43</v>
      </c>
      <c r="E2493" t="s">
        <v>1328</v>
      </c>
      <c r="F2493" s="31" t="s">
        <v>6780</v>
      </c>
      <c r="G2493" t="s">
        <v>6781</v>
      </c>
      <c r="H2493" t="s">
        <v>6744</v>
      </c>
      <c r="I2493" t="s">
        <v>6745</v>
      </c>
    </row>
    <row r="2494" spans="1:9" hidden="1">
      <c r="A2494" t="s">
        <v>6742</v>
      </c>
      <c r="B2494" t="s">
        <v>6743</v>
      </c>
      <c r="C2494" s="31" t="s">
        <v>2516</v>
      </c>
      <c r="D2494" s="1">
        <f t="shared" si="38"/>
        <v>43</v>
      </c>
      <c r="E2494" t="s">
        <v>1548</v>
      </c>
      <c r="F2494" s="31" t="s">
        <v>6778</v>
      </c>
      <c r="G2494" t="s">
        <v>6779</v>
      </c>
      <c r="H2494" t="s">
        <v>6744</v>
      </c>
      <c r="I2494" t="s">
        <v>6745</v>
      </c>
    </row>
    <row r="2495" spans="1:9" hidden="1">
      <c r="A2495" t="s">
        <v>6742</v>
      </c>
      <c r="B2495" t="s">
        <v>6743</v>
      </c>
      <c r="C2495" s="31" t="s">
        <v>2516</v>
      </c>
      <c r="D2495" s="1">
        <f t="shared" si="38"/>
        <v>43</v>
      </c>
      <c r="E2495" t="s">
        <v>1548</v>
      </c>
      <c r="F2495" s="31" t="s">
        <v>6780</v>
      </c>
      <c r="G2495" t="s">
        <v>6781</v>
      </c>
      <c r="H2495" t="s">
        <v>6744</v>
      </c>
      <c r="I2495" t="s">
        <v>6745</v>
      </c>
    </row>
    <row r="2496" spans="1:9" hidden="1">
      <c r="A2496" t="s">
        <v>6742</v>
      </c>
      <c r="B2496" t="s">
        <v>6753</v>
      </c>
      <c r="C2496" s="31" t="s">
        <v>1926</v>
      </c>
      <c r="D2496" s="1">
        <f t="shared" si="38"/>
        <v>15</v>
      </c>
      <c r="E2496" t="s">
        <v>1694</v>
      </c>
      <c r="F2496" s="31" t="s">
        <v>4218</v>
      </c>
      <c r="G2496" t="s">
        <v>4219</v>
      </c>
      <c r="H2496" t="s">
        <v>6744</v>
      </c>
      <c r="I2496" t="s">
        <v>6745</v>
      </c>
    </row>
    <row r="2497" spans="1:9" hidden="1">
      <c r="A2497" t="s">
        <v>6742</v>
      </c>
      <c r="B2497" t="s">
        <v>6753</v>
      </c>
      <c r="C2497" s="31" t="s">
        <v>1926</v>
      </c>
      <c r="D2497" s="1">
        <f t="shared" si="38"/>
        <v>15</v>
      </c>
      <c r="E2497" t="s">
        <v>1694</v>
      </c>
      <c r="F2497" s="31" t="s">
        <v>4222</v>
      </c>
      <c r="G2497" t="s">
        <v>4223</v>
      </c>
      <c r="H2497" t="s">
        <v>6744</v>
      </c>
      <c r="I2497" t="s">
        <v>6745</v>
      </c>
    </row>
    <row r="2498" spans="1:9" hidden="1">
      <c r="A2498" t="s">
        <v>6742</v>
      </c>
      <c r="B2498" t="s">
        <v>6753</v>
      </c>
      <c r="C2498" s="31" t="s">
        <v>1926</v>
      </c>
      <c r="D2498" s="1">
        <f t="shared" si="38"/>
        <v>15</v>
      </c>
      <c r="E2498" t="s">
        <v>1694</v>
      </c>
      <c r="F2498" s="31" t="s">
        <v>4224</v>
      </c>
      <c r="G2498" t="s">
        <v>4225</v>
      </c>
      <c r="H2498" t="s">
        <v>6744</v>
      </c>
      <c r="I2498" t="s">
        <v>6745</v>
      </c>
    </row>
    <row r="2499" spans="1:9" hidden="1">
      <c r="A2499" t="s">
        <v>6742</v>
      </c>
      <c r="B2499" t="s">
        <v>6753</v>
      </c>
      <c r="C2499" s="31" t="s">
        <v>1926</v>
      </c>
      <c r="D2499" s="1">
        <f t="shared" si="38"/>
        <v>15</v>
      </c>
      <c r="E2499" t="s">
        <v>1694</v>
      </c>
      <c r="F2499" s="31" t="s">
        <v>4228</v>
      </c>
      <c r="G2499" t="s">
        <v>4229</v>
      </c>
      <c r="H2499" t="s">
        <v>6744</v>
      </c>
      <c r="I2499" t="s">
        <v>6745</v>
      </c>
    </row>
    <row r="2500" spans="1:9" hidden="1">
      <c r="A2500" t="s">
        <v>6742</v>
      </c>
      <c r="B2500" t="s">
        <v>6753</v>
      </c>
      <c r="C2500" s="31" t="s">
        <v>1926</v>
      </c>
      <c r="D2500" s="1">
        <f t="shared" ref="D2500:D2563" si="39">VALUE(LEFT(C2500,2))</f>
        <v>15</v>
      </c>
      <c r="E2500" t="s">
        <v>1694</v>
      </c>
      <c r="F2500" s="31" t="s">
        <v>4903</v>
      </c>
      <c r="G2500" t="s">
        <v>4904</v>
      </c>
      <c r="H2500" t="s">
        <v>6744</v>
      </c>
      <c r="I2500" t="s">
        <v>6745</v>
      </c>
    </row>
    <row r="2501" spans="1:9" hidden="1">
      <c r="A2501" t="s">
        <v>6742</v>
      </c>
      <c r="B2501" t="s">
        <v>6753</v>
      </c>
      <c r="C2501" s="31" t="s">
        <v>1928</v>
      </c>
      <c r="D2501" s="1">
        <f t="shared" si="39"/>
        <v>15</v>
      </c>
      <c r="E2501" t="s">
        <v>1716</v>
      </c>
      <c r="F2501" s="31" t="s">
        <v>4220</v>
      </c>
      <c r="G2501" t="s">
        <v>4221</v>
      </c>
      <c r="H2501" t="s">
        <v>6744</v>
      </c>
      <c r="I2501" t="s">
        <v>6745</v>
      </c>
    </row>
    <row r="2502" spans="1:9" hidden="1">
      <c r="A2502" t="s">
        <v>6742</v>
      </c>
      <c r="B2502" t="s">
        <v>6753</v>
      </c>
      <c r="C2502" s="31" t="s">
        <v>1928</v>
      </c>
      <c r="D2502" s="1">
        <f t="shared" si="39"/>
        <v>15</v>
      </c>
      <c r="E2502" t="s">
        <v>1716</v>
      </c>
      <c r="F2502" s="31" t="s">
        <v>4222</v>
      </c>
      <c r="G2502" t="s">
        <v>4223</v>
      </c>
      <c r="H2502" t="s">
        <v>6744</v>
      </c>
      <c r="I2502" t="s">
        <v>6745</v>
      </c>
    </row>
    <row r="2503" spans="1:9" hidden="1">
      <c r="A2503" t="s">
        <v>6742</v>
      </c>
      <c r="B2503" t="s">
        <v>6753</v>
      </c>
      <c r="C2503" s="31" t="s">
        <v>1928</v>
      </c>
      <c r="D2503" s="1">
        <f t="shared" si="39"/>
        <v>15</v>
      </c>
      <c r="E2503" t="s">
        <v>1716</v>
      </c>
      <c r="F2503" s="31" t="s">
        <v>4224</v>
      </c>
      <c r="G2503" t="s">
        <v>4225</v>
      </c>
      <c r="H2503" t="s">
        <v>6744</v>
      </c>
      <c r="I2503" t="s">
        <v>6745</v>
      </c>
    </row>
    <row r="2504" spans="1:9" hidden="1">
      <c r="A2504" t="s">
        <v>6742</v>
      </c>
      <c r="B2504" t="s">
        <v>6753</v>
      </c>
      <c r="C2504" s="31" t="s">
        <v>1928</v>
      </c>
      <c r="D2504" s="1">
        <f t="shared" si="39"/>
        <v>15</v>
      </c>
      <c r="E2504" t="s">
        <v>1716</v>
      </c>
      <c r="F2504" s="31" t="s">
        <v>4899</v>
      </c>
      <c r="G2504" t="s">
        <v>4900</v>
      </c>
      <c r="H2504" t="s">
        <v>6744</v>
      </c>
      <c r="I2504" t="s">
        <v>6745</v>
      </c>
    </row>
    <row r="2505" spans="1:9" hidden="1">
      <c r="A2505" t="s">
        <v>6742</v>
      </c>
      <c r="B2505" t="s">
        <v>6753</v>
      </c>
      <c r="C2505" s="31" t="s">
        <v>1928</v>
      </c>
      <c r="D2505" s="1">
        <f t="shared" si="39"/>
        <v>15</v>
      </c>
      <c r="E2505" t="s">
        <v>1716</v>
      </c>
      <c r="F2505" s="31" t="s">
        <v>4226</v>
      </c>
      <c r="G2505" t="s">
        <v>4227</v>
      </c>
      <c r="H2505" t="s">
        <v>6744</v>
      </c>
      <c r="I2505" t="s">
        <v>6745</v>
      </c>
    </row>
    <row r="2506" spans="1:9" hidden="1">
      <c r="A2506" t="s">
        <v>6742</v>
      </c>
      <c r="B2506" t="s">
        <v>6753</v>
      </c>
      <c r="C2506" s="31" t="s">
        <v>1928</v>
      </c>
      <c r="D2506" s="1">
        <f t="shared" si="39"/>
        <v>15</v>
      </c>
      <c r="E2506" t="s">
        <v>1716</v>
      </c>
      <c r="F2506" s="31" t="s">
        <v>5153</v>
      </c>
      <c r="G2506" t="s">
        <v>5154</v>
      </c>
      <c r="H2506" t="s">
        <v>6744</v>
      </c>
      <c r="I2506" t="s">
        <v>6745</v>
      </c>
    </row>
    <row r="2507" spans="1:9" hidden="1">
      <c r="A2507" t="s">
        <v>6742</v>
      </c>
      <c r="B2507" t="s">
        <v>6753</v>
      </c>
      <c r="C2507" s="31" t="s">
        <v>1928</v>
      </c>
      <c r="D2507" s="1">
        <f t="shared" si="39"/>
        <v>15</v>
      </c>
      <c r="E2507" t="s">
        <v>1716</v>
      </c>
      <c r="F2507" s="31" t="s">
        <v>4139</v>
      </c>
      <c r="G2507" t="s">
        <v>4140</v>
      </c>
      <c r="H2507" t="s">
        <v>6744</v>
      </c>
      <c r="I2507" t="s">
        <v>6745</v>
      </c>
    </row>
    <row r="2508" spans="1:9" hidden="1">
      <c r="A2508" t="s">
        <v>6742</v>
      </c>
      <c r="B2508" t="s">
        <v>6753</v>
      </c>
      <c r="C2508" s="31" t="s">
        <v>1928</v>
      </c>
      <c r="D2508" s="1">
        <f t="shared" si="39"/>
        <v>15</v>
      </c>
      <c r="E2508" t="s">
        <v>1716</v>
      </c>
      <c r="F2508" s="31" t="s">
        <v>4168</v>
      </c>
      <c r="G2508" t="s">
        <v>4169</v>
      </c>
      <c r="H2508" t="s">
        <v>6744</v>
      </c>
      <c r="I2508" t="s">
        <v>6745</v>
      </c>
    </row>
    <row r="2509" spans="1:9" hidden="1">
      <c r="A2509" t="s">
        <v>6742</v>
      </c>
      <c r="B2509" t="s">
        <v>6753</v>
      </c>
      <c r="C2509" s="31" t="s">
        <v>1928</v>
      </c>
      <c r="D2509" s="1">
        <f t="shared" si="39"/>
        <v>15</v>
      </c>
      <c r="E2509" t="s">
        <v>1716</v>
      </c>
      <c r="F2509" s="31" t="s">
        <v>4196</v>
      </c>
      <c r="G2509" t="s">
        <v>4197</v>
      </c>
      <c r="H2509" t="s">
        <v>6744</v>
      </c>
      <c r="I2509" t="s">
        <v>6745</v>
      </c>
    </row>
    <row r="2510" spans="1:9" hidden="1">
      <c r="A2510" t="s">
        <v>6742</v>
      </c>
      <c r="B2510" t="s">
        <v>6753</v>
      </c>
      <c r="C2510" s="31" t="s">
        <v>1928</v>
      </c>
      <c r="D2510" s="1">
        <f t="shared" si="39"/>
        <v>15</v>
      </c>
      <c r="E2510" t="s">
        <v>1716</v>
      </c>
      <c r="F2510" s="31" t="s">
        <v>4230</v>
      </c>
      <c r="G2510" t="s">
        <v>4231</v>
      </c>
      <c r="H2510" t="s">
        <v>6744</v>
      </c>
      <c r="I2510" t="s">
        <v>6745</v>
      </c>
    </row>
    <row r="2511" spans="1:9" hidden="1">
      <c r="A2511" t="s">
        <v>6742</v>
      </c>
      <c r="B2511" t="s">
        <v>6753</v>
      </c>
      <c r="C2511" s="31" t="s">
        <v>1928</v>
      </c>
      <c r="D2511" s="1">
        <f t="shared" si="39"/>
        <v>15</v>
      </c>
      <c r="E2511" t="s">
        <v>1716</v>
      </c>
      <c r="F2511" s="31" t="s">
        <v>4200</v>
      </c>
      <c r="G2511" t="s">
        <v>4201</v>
      </c>
      <c r="H2511" t="s">
        <v>6744</v>
      </c>
      <c r="I2511" t="s">
        <v>6745</v>
      </c>
    </row>
    <row r="2512" spans="1:9" hidden="1">
      <c r="A2512" t="s">
        <v>6742</v>
      </c>
      <c r="B2512" t="s">
        <v>6753</v>
      </c>
      <c r="C2512" s="31" t="s">
        <v>1928</v>
      </c>
      <c r="D2512" s="1">
        <f t="shared" si="39"/>
        <v>15</v>
      </c>
      <c r="E2512" t="s">
        <v>1716</v>
      </c>
      <c r="F2512" s="31" t="s">
        <v>4232</v>
      </c>
      <c r="G2512" t="s">
        <v>4233</v>
      </c>
      <c r="H2512" t="s">
        <v>6744</v>
      </c>
      <c r="I2512" t="s">
        <v>6745</v>
      </c>
    </row>
    <row r="2513" spans="1:9" hidden="1">
      <c r="A2513" t="s">
        <v>6742</v>
      </c>
      <c r="B2513" t="s">
        <v>6753</v>
      </c>
      <c r="C2513" s="31" t="s">
        <v>1928</v>
      </c>
      <c r="D2513" s="1">
        <f t="shared" si="39"/>
        <v>15</v>
      </c>
      <c r="E2513" t="s">
        <v>1716</v>
      </c>
      <c r="F2513" s="31" t="s">
        <v>4236</v>
      </c>
      <c r="G2513" t="s">
        <v>4237</v>
      </c>
      <c r="H2513" t="s">
        <v>6744</v>
      </c>
      <c r="I2513" t="s">
        <v>6745</v>
      </c>
    </row>
    <row r="2514" spans="1:9" hidden="1">
      <c r="A2514" t="s">
        <v>6742</v>
      </c>
      <c r="B2514" t="s">
        <v>6753</v>
      </c>
      <c r="C2514" s="31" t="s">
        <v>1934</v>
      </c>
      <c r="D2514" s="1">
        <f t="shared" si="39"/>
        <v>15</v>
      </c>
      <c r="E2514" t="s">
        <v>1933</v>
      </c>
      <c r="F2514" s="31" t="s">
        <v>3040</v>
      </c>
      <c r="G2514" t="s">
        <v>3041</v>
      </c>
      <c r="H2514" t="s">
        <v>6744</v>
      </c>
      <c r="I2514" t="s">
        <v>6745</v>
      </c>
    </row>
    <row r="2515" spans="1:9" hidden="1">
      <c r="A2515" t="s">
        <v>6742</v>
      </c>
      <c r="B2515" t="s">
        <v>6753</v>
      </c>
      <c r="C2515" s="31" t="s">
        <v>1934</v>
      </c>
      <c r="D2515" s="1">
        <f t="shared" si="39"/>
        <v>15</v>
      </c>
      <c r="E2515" t="s">
        <v>1933</v>
      </c>
      <c r="F2515" s="31" t="s">
        <v>3052</v>
      </c>
      <c r="G2515" t="s">
        <v>3053</v>
      </c>
      <c r="H2515" t="s">
        <v>6744</v>
      </c>
      <c r="I2515" t="s">
        <v>6745</v>
      </c>
    </row>
    <row r="2516" spans="1:9" hidden="1">
      <c r="A2516" t="s">
        <v>6742</v>
      </c>
      <c r="B2516" t="s">
        <v>6753</v>
      </c>
      <c r="C2516" s="31" t="s">
        <v>1934</v>
      </c>
      <c r="D2516" s="1">
        <f t="shared" si="39"/>
        <v>15</v>
      </c>
      <c r="E2516" t="s">
        <v>1933</v>
      </c>
      <c r="F2516" s="31" t="s">
        <v>3054</v>
      </c>
      <c r="G2516" t="s">
        <v>3055</v>
      </c>
      <c r="H2516" t="s">
        <v>6744</v>
      </c>
      <c r="I2516" t="s">
        <v>6745</v>
      </c>
    </row>
    <row r="2517" spans="1:9" hidden="1">
      <c r="A2517" t="s">
        <v>6742</v>
      </c>
      <c r="B2517" t="s">
        <v>6753</v>
      </c>
      <c r="C2517" s="31" t="s">
        <v>1934</v>
      </c>
      <c r="D2517" s="1">
        <f t="shared" si="39"/>
        <v>15</v>
      </c>
      <c r="E2517" t="s">
        <v>1933</v>
      </c>
      <c r="F2517" s="31" t="s">
        <v>3056</v>
      </c>
      <c r="G2517" t="s">
        <v>3057</v>
      </c>
      <c r="H2517" t="s">
        <v>6744</v>
      </c>
      <c r="I2517" t="s">
        <v>6745</v>
      </c>
    </row>
    <row r="2518" spans="1:9" hidden="1">
      <c r="A2518" t="s">
        <v>6742</v>
      </c>
      <c r="B2518" t="s">
        <v>6753</v>
      </c>
      <c r="C2518" s="31" t="s">
        <v>1934</v>
      </c>
      <c r="D2518" s="1">
        <f t="shared" si="39"/>
        <v>15</v>
      </c>
      <c r="E2518" t="s">
        <v>1933</v>
      </c>
      <c r="F2518" s="31" t="s">
        <v>4218</v>
      </c>
      <c r="G2518" t="s">
        <v>4219</v>
      </c>
      <c r="H2518" t="s">
        <v>6744</v>
      </c>
      <c r="I2518" t="s">
        <v>6745</v>
      </c>
    </row>
    <row r="2519" spans="1:9" hidden="1">
      <c r="A2519" t="s">
        <v>6742</v>
      </c>
      <c r="B2519" t="s">
        <v>6753</v>
      </c>
      <c r="C2519" s="31" t="s">
        <v>1934</v>
      </c>
      <c r="D2519" s="1">
        <f t="shared" si="39"/>
        <v>15</v>
      </c>
      <c r="E2519" t="s">
        <v>1933</v>
      </c>
      <c r="F2519" s="31" t="s">
        <v>4228</v>
      </c>
      <c r="G2519" t="s">
        <v>4229</v>
      </c>
      <c r="H2519" t="s">
        <v>6744</v>
      </c>
      <c r="I2519" t="s">
        <v>6745</v>
      </c>
    </row>
    <row r="2520" spans="1:9" hidden="1">
      <c r="A2520" t="s">
        <v>6742</v>
      </c>
      <c r="B2520" t="s">
        <v>6753</v>
      </c>
      <c r="C2520" s="31" t="s">
        <v>1934</v>
      </c>
      <c r="D2520" s="1">
        <f t="shared" si="39"/>
        <v>15</v>
      </c>
      <c r="E2520" t="s">
        <v>1933</v>
      </c>
      <c r="F2520" s="31" t="s">
        <v>4132</v>
      </c>
      <c r="G2520" t="s">
        <v>4133</v>
      </c>
      <c r="H2520" t="s">
        <v>6744</v>
      </c>
      <c r="I2520" t="s">
        <v>6745</v>
      </c>
    </row>
    <row r="2521" spans="1:9" hidden="1">
      <c r="A2521" t="s">
        <v>6742</v>
      </c>
      <c r="B2521" t="s">
        <v>6753</v>
      </c>
      <c r="C2521" s="31" t="s">
        <v>1934</v>
      </c>
      <c r="D2521" s="1">
        <f t="shared" si="39"/>
        <v>15</v>
      </c>
      <c r="E2521" t="s">
        <v>1933</v>
      </c>
      <c r="F2521" s="31" t="s">
        <v>4194</v>
      </c>
      <c r="G2521" t="s">
        <v>4195</v>
      </c>
      <c r="H2521" t="s">
        <v>6744</v>
      </c>
      <c r="I2521" t="s">
        <v>6745</v>
      </c>
    </row>
    <row r="2522" spans="1:9" hidden="1">
      <c r="A2522" t="s">
        <v>6742</v>
      </c>
      <c r="B2522" t="s">
        <v>6753</v>
      </c>
      <c r="C2522" s="31" t="s">
        <v>1934</v>
      </c>
      <c r="D2522" s="1">
        <f t="shared" si="39"/>
        <v>15</v>
      </c>
      <c r="E2522" t="s">
        <v>1933</v>
      </c>
      <c r="F2522" s="31" t="s">
        <v>5153</v>
      </c>
      <c r="G2522" t="s">
        <v>5154</v>
      </c>
      <c r="H2522" t="s">
        <v>6744</v>
      </c>
      <c r="I2522" t="s">
        <v>6745</v>
      </c>
    </row>
    <row r="2523" spans="1:9" hidden="1">
      <c r="A2523" t="s">
        <v>6742</v>
      </c>
      <c r="B2523" t="s">
        <v>6743</v>
      </c>
      <c r="C2523" s="31" t="s">
        <v>2495</v>
      </c>
      <c r="D2523" s="1">
        <f t="shared" si="39"/>
        <v>43</v>
      </c>
      <c r="E2523" t="s">
        <v>1176</v>
      </c>
      <c r="F2523" s="31" t="s">
        <v>6740</v>
      </c>
      <c r="G2523" t="s">
        <v>6741</v>
      </c>
      <c r="H2523" t="s">
        <v>6744</v>
      </c>
      <c r="I2523" t="s">
        <v>6745</v>
      </c>
    </row>
    <row r="2524" spans="1:9" hidden="1">
      <c r="A2524" t="s">
        <v>6742</v>
      </c>
      <c r="B2524" t="s">
        <v>6743</v>
      </c>
      <c r="C2524" s="31" t="s">
        <v>2495</v>
      </c>
      <c r="D2524" s="1">
        <f t="shared" si="39"/>
        <v>43</v>
      </c>
      <c r="E2524" t="s">
        <v>1176</v>
      </c>
      <c r="F2524" s="31" t="s">
        <v>6198</v>
      </c>
      <c r="G2524" t="s">
        <v>6199</v>
      </c>
      <c r="H2524" t="s">
        <v>6744</v>
      </c>
      <c r="I2524" t="s">
        <v>6745</v>
      </c>
    </row>
    <row r="2525" spans="1:9" hidden="1">
      <c r="A2525" t="s">
        <v>6742</v>
      </c>
      <c r="B2525" t="s">
        <v>6743</v>
      </c>
      <c r="C2525" s="31" t="s">
        <v>2495</v>
      </c>
      <c r="D2525" s="1">
        <f t="shared" si="39"/>
        <v>43</v>
      </c>
      <c r="E2525" t="s">
        <v>1176</v>
      </c>
      <c r="F2525" s="31" t="s">
        <v>6784</v>
      </c>
      <c r="G2525" t="s">
        <v>6785</v>
      </c>
      <c r="H2525" t="s">
        <v>6744</v>
      </c>
      <c r="I2525" t="s">
        <v>6745</v>
      </c>
    </row>
    <row r="2526" spans="1:9" hidden="1">
      <c r="A2526" t="s">
        <v>6742</v>
      </c>
      <c r="B2526" t="s">
        <v>6743</v>
      </c>
      <c r="C2526" s="31" t="s">
        <v>2517</v>
      </c>
      <c r="D2526" s="1">
        <f t="shared" si="39"/>
        <v>43</v>
      </c>
      <c r="E2526" t="s">
        <v>1738</v>
      </c>
      <c r="F2526" s="31" t="s">
        <v>6786</v>
      </c>
      <c r="G2526" t="s">
        <v>6787</v>
      </c>
      <c r="H2526" t="s">
        <v>6744</v>
      </c>
      <c r="I2526" t="s">
        <v>6745</v>
      </c>
    </row>
    <row r="2527" spans="1:9" hidden="1">
      <c r="A2527" t="s">
        <v>6742</v>
      </c>
      <c r="B2527" t="s">
        <v>6743</v>
      </c>
      <c r="C2527" s="31" t="s">
        <v>2517</v>
      </c>
      <c r="D2527" s="1">
        <f t="shared" si="39"/>
        <v>43</v>
      </c>
      <c r="E2527" t="s">
        <v>1738</v>
      </c>
      <c r="F2527" s="31" t="s">
        <v>6782</v>
      </c>
      <c r="G2527" t="s">
        <v>6783</v>
      </c>
      <c r="H2527" t="s">
        <v>6744</v>
      </c>
      <c r="I2527" t="s">
        <v>6745</v>
      </c>
    </row>
    <row r="2528" spans="1:9" hidden="1">
      <c r="A2528" t="s">
        <v>6742</v>
      </c>
      <c r="B2528" t="s">
        <v>6743</v>
      </c>
      <c r="C2528" s="31" t="s">
        <v>2518</v>
      </c>
      <c r="D2528" s="1">
        <f t="shared" si="39"/>
        <v>43</v>
      </c>
      <c r="E2528" t="s">
        <v>1130</v>
      </c>
      <c r="F2528" s="31" t="s">
        <v>6788</v>
      </c>
      <c r="G2528" t="s">
        <v>6789</v>
      </c>
      <c r="H2528" t="s">
        <v>6744</v>
      </c>
      <c r="I2528" t="s">
        <v>6745</v>
      </c>
    </row>
    <row r="2529" spans="1:9" hidden="1">
      <c r="A2529" t="s">
        <v>6742</v>
      </c>
      <c r="B2529" t="s">
        <v>6743</v>
      </c>
      <c r="C2529" s="31" t="s">
        <v>2518</v>
      </c>
      <c r="D2529" s="1">
        <f t="shared" si="39"/>
        <v>43</v>
      </c>
      <c r="E2529" t="s">
        <v>1130</v>
      </c>
      <c r="F2529" s="31" t="s">
        <v>6198</v>
      </c>
      <c r="G2529" t="s">
        <v>6199</v>
      </c>
      <c r="H2529" t="s">
        <v>6744</v>
      </c>
      <c r="I2529" t="s">
        <v>6745</v>
      </c>
    </row>
    <row r="2530" spans="1:9" hidden="1">
      <c r="A2530" t="s">
        <v>6742</v>
      </c>
      <c r="B2530" t="s">
        <v>6743</v>
      </c>
      <c r="C2530" s="31" t="s">
        <v>2519</v>
      </c>
      <c r="D2530" s="1">
        <f t="shared" si="39"/>
        <v>43</v>
      </c>
      <c r="E2530" t="s">
        <v>1278</v>
      </c>
      <c r="F2530" s="31" t="s">
        <v>3327</v>
      </c>
      <c r="G2530" t="s">
        <v>3328</v>
      </c>
      <c r="H2530" t="s">
        <v>6744</v>
      </c>
      <c r="I2530" t="s">
        <v>6745</v>
      </c>
    </row>
    <row r="2531" spans="1:9" hidden="1">
      <c r="A2531" t="s">
        <v>6742</v>
      </c>
      <c r="B2531" t="s">
        <v>6743</v>
      </c>
      <c r="C2531" s="31" t="s">
        <v>2519</v>
      </c>
      <c r="D2531" s="1">
        <f t="shared" si="39"/>
        <v>43</v>
      </c>
      <c r="E2531" t="s">
        <v>1278</v>
      </c>
      <c r="F2531" s="31" t="s">
        <v>3335</v>
      </c>
      <c r="G2531" t="s">
        <v>3336</v>
      </c>
      <c r="H2531" t="s">
        <v>6744</v>
      </c>
      <c r="I2531" t="s">
        <v>6745</v>
      </c>
    </row>
    <row r="2532" spans="1:9" hidden="1">
      <c r="A2532" t="s">
        <v>6742</v>
      </c>
      <c r="B2532" t="s">
        <v>6743</v>
      </c>
      <c r="C2532" s="31" t="s">
        <v>2521</v>
      </c>
      <c r="D2532" s="1">
        <f t="shared" si="39"/>
        <v>43</v>
      </c>
      <c r="E2532" t="s">
        <v>986</v>
      </c>
      <c r="F2532" s="31" t="s">
        <v>3307</v>
      </c>
      <c r="G2532" t="s">
        <v>3308</v>
      </c>
      <c r="H2532" t="s">
        <v>6744</v>
      </c>
      <c r="I2532" t="s">
        <v>6745</v>
      </c>
    </row>
    <row r="2533" spans="1:9" hidden="1">
      <c r="A2533" t="s">
        <v>6742</v>
      </c>
      <c r="B2533" t="s">
        <v>6743</v>
      </c>
      <c r="C2533" s="31" t="s">
        <v>2522</v>
      </c>
      <c r="D2533" s="1">
        <f t="shared" si="39"/>
        <v>43</v>
      </c>
      <c r="E2533" t="s">
        <v>1344</v>
      </c>
      <c r="F2533" s="31" t="s">
        <v>6198</v>
      </c>
      <c r="G2533" t="s">
        <v>6199</v>
      </c>
      <c r="H2533" t="s">
        <v>6744</v>
      </c>
      <c r="I2533" t="s">
        <v>6745</v>
      </c>
    </row>
    <row r="2534" spans="1:9" hidden="1">
      <c r="A2534" t="s">
        <v>6742</v>
      </c>
      <c r="B2534" t="s">
        <v>6743</v>
      </c>
      <c r="C2534" s="31" t="s">
        <v>2523</v>
      </c>
      <c r="D2534" s="1">
        <f t="shared" si="39"/>
        <v>43</v>
      </c>
      <c r="E2534" t="s">
        <v>1542</v>
      </c>
      <c r="F2534" s="31" t="s">
        <v>3307</v>
      </c>
      <c r="G2534" t="s">
        <v>3308</v>
      </c>
      <c r="H2534" t="s">
        <v>6744</v>
      </c>
      <c r="I2534" t="s">
        <v>6745</v>
      </c>
    </row>
    <row r="2535" spans="1:9" hidden="1">
      <c r="A2535" t="s">
        <v>6742</v>
      </c>
      <c r="B2535" t="s">
        <v>6743</v>
      </c>
      <c r="C2535" s="31" t="s">
        <v>2528</v>
      </c>
      <c r="D2535" s="1">
        <f t="shared" si="39"/>
        <v>43</v>
      </c>
      <c r="E2535" t="s">
        <v>2527</v>
      </c>
      <c r="F2535" s="31" t="s">
        <v>3307</v>
      </c>
      <c r="G2535" t="s">
        <v>3308</v>
      </c>
      <c r="H2535" t="s">
        <v>6744</v>
      </c>
      <c r="I2535" t="s">
        <v>6745</v>
      </c>
    </row>
    <row r="2536" spans="1:9" hidden="1">
      <c r="A2536" t="s">
        <v>6742</v>
      </c>
      <c r="B2536" t="s">
        <v>6753</v>
      </c>
      <c r="C2536" s="31" t="s">
        <v>1926</v>
      </c>
      <c r="D2536" s="1">
        <f t="shared" si="39"/>
        <v>15</v>
      </c>
      <c r="E2536" t="s">
        <v>1694</v>
      </c>
      <c r="F2536" s="31" t="s">
        <v>5153</v>
      </c>
      <c r="G2536" t="s">
        <v>5154</v>
      </c>
      <c r="H2536" t="s">
        <v>6744</v>
      </c>
      <c r="I2536" t="s">
        <v>6745</v>
      </c>
    </row>
    <row r="2537" spans="1:9" hidden="1">
      <c r="A2537" t="s">
        <v>6823</v>
      </c>
      <c r="B2537" t="s">
        <v>6824</v>
      </c>
      <c r="C2537" s="31" t="s">
        <v>1811</v>
      </c>
      <c r="D2537" s="1">
        <f t="shared" si="39"/>
        <v>11</v>
      </c>
      <c r="E2537" t="s">
        <v>1810</v>
      </c>
      <c r="F2537" s="31" t="s">
        <v>6235</v>
      </c>
      <c r="G2537" t="s">
        <v>6236</v>
      </c>
      <c r="H2537" t="s">
        <v>6825</v>
      </c>
      <c r="I2537" t="s">
        <v>6826</v>
      </c>
    </row>
    <row r="2538" spans="1:9" hidden="1">
      <c r="A2538" t="s">
        <v>6823</v>
      </c>
      <c r="B2538" t="s">
        <v>6824</v>
      </c>
      <c r="C2538" s="31" t="s">
        <v>1811</v>
      </c>
      <c r="D2538" s="1">
        <f t="shared" si="39"/>
        <v>11</v>
      </c>
      <c r="E2538" t="s">
        <v>1810</v>
      </c>
      <c r="F2538" s="31" t="s">
        <v>5169</v>
      </c>
      <c r="G2538" t="s">
        <v>5170</v>
      </c>
      <c r="H2538" t="s">
        <v>6825</v>
      </c>
      <c r="I2538" t="s">
        <v>6826</v>
      </c>
    </row>
    <row r="2539" spans="1:9" hidden="1">
      <c r="A2539" t="s">
        <v>6823</v>
      </c>
      <c r="B2539" t="s">
        <v>6824</v>
      </c>
      <c r="C2539" s="31" t="s">
        <v>1820</v>
      </c>
      <c r="D2539" s="1">
        <f t="shared" si="39"/>
        <v>11</v>
      </c>
      <c r="E2539" t="s">
        <v>756</v>
      </c>
      <c r="F2539" s="31" t="s">
        <v>4333</v>
      </c>
      <c r="G2539" t="s">
        <v>4334</v>
      </c>
      <c r="H2539" t="s">
        <v>6825</v>
      </c>
      <c r="I2539" t="s">
        <v>6826</v>
      </c>
    </row>
    <row r="2540" spans="1:9" hidden="1">
      <c r="A2540" t="s">
        <v>6823</v>
      </c>
      <c r="B2540" t="s">
        <v>6824</v>
      </c>
      <c r="C2540" s="31" t="s">
        <v>1827</v>
      </c>
      <c r="D2540" s="1">
        <f t="shared" si="39"/>
        <v>11</v>
      </c>
      <c r="E2540" t="s">
        <v>1250</v>
      </c>
      <c r="F2540" s="31" t="s">
        <v>6757</v>
      </c>
      <c r="G2540" t="s">
        <v>6758</v>
      </c>
      <c r="H2540" t="s">
        <v>6825</v>
      </c>
      <c r="I2540" t="s">
        <v>6826</v>
      </c>
    </row>
    <row r="2541" spans="1:9" hidden="1">
      <c r="A2541" t="s">
        <v>6823</v>
      </c>
      <c r="B2541" t="s">
        <v>6824</v>
      </c>
      <c r="C2541" s="31" t="s">
        <v>1828</v>
      </c>
      <c r="D2541" s="1">
        <f t="shared" si="39"/>
        <v>11</v>
      </c>
      <c r="E2541" t="s">
        <v>1512</v>
      </c>
      <c r="F2541" s="31" t="s">
        <v>6757</v>
      </c>
      <c r="G2541" t="s">
        <v>6758</v>
      </c>
      <c r="H2541" t="s">
        <v>6825</v>
      </c>
      <c r="I2541" t="s">
        <v>6826</v>
      </c>
    </row>
    <row r="2542" spans="1:9" hidden="1">
      <c r="A2542" t="s">
        <v>6823</v>
      </c>
      <c r="B2542" t="s">
        <v>6824</v>
      </c>
      <c r="C2542" s="31" t="s">
        <v>1836</v>
      </c>
      <c r="D2542" s="1">
        <f t="shared" si="39"/>
        <v>11</v>
      </c>
      <c r="E2542" t="s">
        <v>1835</v>
      </c>
      <c r="F2542" s="31" t="s">
        <v>4242</v>
      </c>
      <c r="G2542" t="s">
        <v>4243</v>
      </c>
      <c r="H2542" t="s">
        <v>6825</v>
      </c>
      <c r="I2542" t="s">
        <v>6826</v>
      </c>
    </row>
    <row r="2543" spans="1:9" hidden="1">
      <c r="A2543" t="s">
        <v>6823</v>
      </c>
      <c r="B2543" t="s">
        <v>6824</v>
      </c>
      <c r="C2543" s="31" t="s">
        <v>1836</v>
      </c>
      <c r="D2543" s="1">
        <f t="shared" si="39"/>
        <v>11</v>
      </c>
      <c r="E2543" t="s">
        <v>1835</v>
      </c>
      <c r="F2543" s="31" t="s">
        <v>4276</v>
      </c>
      <c r="G2543" t="s">
        <v>4277</v>
      </c>
      <c r="H2543" t="s">
        <v>6825</v>
      </c>
      <c r="I2543" t="s">
        <v>6826</v>
      </c>
    </row>
    <row r="2544" spans="1:9" hidden="1">
      <c r="A2544" t="s">
        <v>6823</v>
      </c>
      <c r="B2544" t="s">
        <v>6824</v>
      </c>
      <c r="C2544" s="31" t="s">
        <v>1836</v>
      </c>
      <c r="D2544" s="1">
        <f t="shared" si="39"/>
        <v>11</v>
      </c>
      <c r="E2544" t="s">
        <v>1835</v>
      </c>
      <c r="F2544" s="31" t="s">
        <v>4278</v>
      </c>
      <c r="G2544" t="s">
        <v>4279</v>
      </c>
      <c r="H2544" t="s">
        <v>6825</v>
      </c>
      <c r="I2544" t="s">
        <v>6826</v>
      </c>
    </row>
    <row r="2545" spans="1:9" hidden="1">
      <c r="A2545" t="s">
        <v>6823</v>
      </c>
      <c r="B2545" t="s">
        <v>6824</v>
      </c>
      <c r="C2545" s="31" t="s">
        <v>1836</v>
      </c>
      <c r="D2545" s="1">
        <f t="shared" si="39"/>
        <v>11</v>
      </c>
      <c r="E2545" t="s">
        <v>1835</v>
      </c>
      <c r="F2545" s="31" t="s">
        <v>4246</v>
      </c>
      <c r="G2545" t="s">
        <v>4247</v>
      </c>
      <c r="H2545" t="s">
        <v>6825</v>
      </c>
      <c r="I2545" t="s">
        <v>6826</v>
      </c>
    </row>
    <row r="2546" spans="1:9" hidden="1">
      <c r="A2546" t="s">
        <v>6823</v>
      </c>
      <c r="B2546" t="s">
        <v>6824</v>
      </c>
      <c r="C2546" s="31" t="s">
        <v>1836</v>
      </c>
      <c r="D2546" s="1">
        <f t="shared" si="39"/>
        <v>11</v>
      </c>
      <c r="E2546" t="s">
        <v>1835</v>
      </c>
      <c r="F2546" s="31" t="s">
        <v>4259</v>
      </c>
      <c r="G2546" t="s">
        <v>4260</v>
      </c>
      <c r="H2546" t="s">
        <v>6825</v>
      </c>
      <c r="I2546" t="s">
        <v>6826</v>
      </c>
    </row>
    <row r="2547" spans="1:9" hidden="1">
      <c r="A2547" t="s">
        <v>6823</v>
      </c>
      <c r="B2547" t="s">
        <v>6824</v>
      </c>
      <c r="C2547" s="31" t="s">
        <v>1836</v>
      </c>
      <c r="D2547" s="1">
        <f t="shared" si="39"/>
        <v>11</v>
      </c>
      <c r="E2547" t="s">
        <v>1835</v>
      </c>
      <c r="F2547" s="31" t="s">
        <v>4280</v>
      </c>
      <c r="G2547" t="s">
        <v>4281</v>
      </c>
      <c r="H2547" t="s">
        <v>6825</v>
      </c>
      <c r="I2547" t="s">
        <v>6826</v>
      </c>
    </row>
    <row r="2548" spans="1:9" hidden="1">
      <c r="A2548" t="s">
        <v>6823</v>
      </c>
      <c r="B2548" t="s">
        <v>6824</v>
      </c>
      <c r="C2548" s="31" t="s">
        <v>1836</v>
      </c>
      <c r="D2548" s="1">
        <f t="shared" si="39"/>
        <v>11</v>
      </c>
      <c r="E2548" t="s">
        <v>1835</v>
      </c>
      <c r="F2548" s="31" t="s">
        <v>4248</v>
      </c>
      <c r="G2548" t="s">
        <v>4249</v>
      </c>
      <c r="H2548" t="s">
        <v>6825</v>
      </c>
      <c r="I2548" t="s">
        <v>6826</v>
      </c>
    </row>
    <row r="2549" spans="1:9" hidden="1">
      <c r="A2549" t="s">
        <v>6823</v>
      </c>
      <c r="B2549" t="s">
        <v>6824</v>
      </c>
      <c r="C2549" s="31" t="s">
        <v>1836</v>
      </c>
      <c r="D2549" s="1">
        <f t="shared" si="39"/>
        <v>11</v>
      </c>
      <c r="E2549" t="s">
        <v>1835</v>
      </c>
      <c r="F2549" s="31" t="s">
        <v>4250</v>
      </c>
      <c r="G2549" t="s">
        <v>4251</v>
      </c>
      <c r="H2549" t="s">
        <v>6825</v>
      </c>
      <c r="I2549" t="s">
        <v>6826</v>
      </c>
    </row>
    <row r="2550" spans="1:9" hidden="1">
      <c r="A2550" t="s">
        <v>6823</v>
      </c>
      <c r="B2550" t="s">
        <v>6824</v>
      </c>
      <c r="C2550" s="31" t="s">
        <v>1836</v>
      </c>
      <c r="D2550" s="1">
        <f t="shared" si="39"/>
        <v>11</v>
      </c>
      <c r="E2550" t="s">
        <v>1835</v>
      </c>
      <c r="F2550" s="31" t="s">
        <v>4282</v>
      </c>
      <c r="G2550" t="s">
        <v>4283</v>
      </c>
      <c r="H2550" t="s">
        <v>6825</v>
      </c>
      <c r="I2550" t="s">
        <v>6826</v>
      </c>
    </row>
    <row r="2551" spans="1:9" hidden="1">
      <c r="A2551" t="s">
        <v>6823</v>
      </c>
      <c r="B2551" t="s">
        <v>6824</v>
      </c>
      <c r="C2551" s="31" t="s">
        <v>1836</v>
      </c>
      <c r="D2551" s="1">
        <f t="shared" si="39"/>
        <v>11</v>
      </c>
      <c r="E2551" t="s">
        <v>1835</v>
      </c>
      <c r="F2551" s="31" t="s">
        <v>4284</v>
      </c>
      <c r="G2551" t="s">
        <v>4285</v>
      </c>
      <c r="H2551" t="s">
        <v>6825</v>
      </c>
      <c r="I2551" t="s">
        <v>6826</v>
      </c>
    </row>
    <row r="2552" spans="1:9" hidden="1">
      <c r="A2552" t="s">
        <v>6823</v>
      </c>
      <c r="B2552" t="s">
        <v>6824</v>
      </c>
      <c r="C2552" s="31" t="s">
        <v>1836</v>
      </c>
      <c r="D2552" s="1">
        <f t="shared" si="39"/>
        <v>11</v>
      </c>
      <c r="E2552" t="s">
        <v>1835</v>
      </c>
      <c r="F2552" s="31" t="s">
        <v>4286</v>
      </c>
      <c r="G2552" t="s">
        <v>4287</v>
      </c>
      <c r="H2552" t="s">
        <v>6825</v>
      </c>
      <c r="I2552" t="s">
        <v>6826</v>
      </c>
    </row>
    <row r="2553" spans="1:9" hidden="1">
      <c r="A2553" t="s">
        <v>6823</v>
      </c>
      <c r="B2553" t="s">
        <v>6824</v>
      </c>
      <c r="C2553" s="31" t="s">
        <v>1844</v>
      </c>
      <c r="D2553" s="1">
        <f t="shared" si="39"/>
        <v>11</v>
      </c>
      <c r="E2553" t="s">
        <v>684</v>
      </c>
      <c r="F2553" s="31" t="s">
        <v>6235</v>
      </c>
      <c r="G2553" t="s">
        <v>6236</v>
      </c>
      <c r="H2553" t="s">
        <v>6825</v>
      </c>
      <c r="I2553" t="s">
        <v>6826</v>
      </c>
    </row>
    <row r="2554" spans="1:9" hidden="1">
      <c r="A2554" t="s">
        <v>6823</v>
      </c>
      <c r="B2554" t="s">
        <v>6824</v>
      </c>
      <c r="C2554" s="31" t="s">
        <v>1846</v>
      </c>
      <c r="D2554" s="1">
        <f t="shared" si="39"/>
        <v>11</v>
      </c>
      <c r="E2554" t="s">
        <v>1128</v>
      </c>
      <c r="F2554" s="31" t="s">
        <v>5179</v>
      </c>
      <c r="G2554" t="s">
        <v>5180</v>
      </c>
      <c r="H2554" t="s">
        <v>6825</v>
      </c>
      <c r="I2554" t="s">
        <v>6826</v>
      </c>
    </row>
    <row r="2555" spans="1:9" hidden="1">
      <c r="A2555" t="s">
        <v>6823</v>
      </c>
      <c r="B2555" t="s">
        <v>6827</v>
      </c>
      <c r="C2555" s="31" t="s">
        <v>1847</v>
      </c>
      <c r="D2555" s="1">
        <f t="shared" si="39"/>
        <v>11</v>
      </c>
      <c r="E2555" t="s">
        <v>776</v>
      </c>
      <c r="F2555" s="31" t="s">
        <v>5907</v>
      </c>
      <c r="G2555" t="s">
        <v>5908</v>
      </c>
      <c r="H2555" t="s">
        <v>6825</v>
      </c>
      <c r="I2555" t="s">
        <v>6826</v>
      </c>
    </row>
    <row r="2556" spans="1:9" hidden="1">
      <c r="A2556" t="s">
        <v>6823</v>
      </c>
      <c r="B2556" t="s">
        <v>6827</v>
      </c>
      <c r="C2556" s="31" t="s">
        <v>1847</v>
      </c>
      <c r="D2556" s="1">
        <f t="shared" si="39"/>
        <v>11</v>
      </c>
      <c r="E2556" t="s">
        <v>776</v>
      </c>
      <c r="F2556" s="31" t="s">
        <v>5909</v>
      </c>
      <c r="G2556" t="s">
        <v>5910</v>
      </c>
      <c r="H2556" t="s">
        <v>6825</v>
      </c>
      <c r="I2556" t="s">
        <v>6826</v>
      </c>
    </row>
    <row r="2557" spans="1:9" hidden="1">
      <c r="A2557" t="s">
        <v>6823</v>
      </c>
      <c r="B2557" t="s">
        <v>6827</v>
      </c>
      <c r="C2557" s="31" t="s">
        <v>1847</v>
      </c>
      <c r="D2557" s="1">
        <f t="shared" si="39"/>
        <v>11</v>
      </c>
      <c r="E2557" t="s">
        <v>776</v>
      </c>
      <c r="F2557" s="31" t="s">
        <v>6759</v>
      </c>
      <c r="G2557" t="s">
        <v>6760</v>
      </c>
      <c r="H2557" t="s">
        <v>6825</v>
      </c>
      <c r="I2557" t="s">
        <v>6826</v>
      </c>
    </row>
    <row r="2558" spans="1:9" hidden="1">
      <c r="A2558" t="s">
        <v>6823</v>
      </c>
      <c r="B2558" t="s">
        <v>6827</v>
      </c>
      <c r="C2558" s="31" t="s">
        <v>1847</v>
      </c>
      <c r="D2558" s="1">
        <f t="shared" si="39"/>
        <v>11</v>
      </c>
      <c r="E2558" t="s">
        <v>776</v>
      </c>
      <c r="F2558" s="31" t="s">
        <v>6761</v>
      </c>
      <c r="G2558" t="s">
        <v>6762</v>
      </c>
      <c r="H2558" t="s">
        <v>6825</v>
      </c>
      <c r="I2558" t="s">
        <v>6826</v>
      </c>
    </row>
    <row r="2559" spans="1:9" hidden="1">
      <c r="A2559" t="s">
        <v>6823</v>
      </c>
      <c r="B2559" t="s">
        <v>6827</v>
      </c>
      <c r="C2559" s="31" t="s">
        <v>1847</v>
      </c>
      <c r="D2559" s="1">
        <f t="shared" si="39"/>
        <v>11</v>
      </c>
      <c r="E2559" t="s">
        <v>776</v>
      </c>
      <c r="F2559" s="31" t="s">
        <v>6763</v>
      </c>
      <c r="G2559" t="s">
        <v>6764</v>
      </c>
      <c r="H2559" t="s">
        <v>6825</v>
      </c>
      <c r="I2559" t="s">
        <v>6826</v>
      </c>
    </row>
    <row r="2560" spans="1:9" hidden="1">
      <c r="A2560" t="s">
        <v>6823</v>
      </c>
      <c r="B2560" t="s">
        <v>6827</v>
      </c>
      <c r="C2560" s="31" t="s">
        <v>1847</v>
      </c>
      <c r="D2560" s="1">
        <f t="shared" si="39"/>
        <v>11</v>
      </c>
      <c r="E2560" t="s">
        <v>776</v>
      </c>
      <c r="F2560" s="31" t="s">
        <v>4426</v>
      </c>
      <c r="G2560" t="s">
        <v>4427</v>
      </c>
      <c r="H2560" t="s">
        <v>6825</v>
      </c>
      <c r="I2560" t="s">
        <v>6826</v>
      </c>
    </row>
    <row r="2561" spans="1:9" hidden="1">
      <c r="A2561" t="s">
        <v>6823</v>
      </c>
      <c r="B2561" t="s">
        <v>6828</v>
      </c>
      <c r="C2561" s="31" t="s">
        <v>1847</v>
      </c>
      <c r="D2561" s="1">
        <f t="shared" si="39"/>
        <v>11</v>
      </c>
      <c r="E2561" t="s">
        <v>776</v>
      </c>
      <c r="F2561" s="31" t="s">
        <v>4426</v>
      </c>
      <c r="G2561" t="s">
        <v>4427</v>
      </c>
      <c r="H2561" t="s">
        <v>6825</v>
      </c>
      <c r="I2561" t="s">
        <v>6826</v>
      </c>
    </row>
    <row r="2562" spans="1:9" hidden="1">
      <c r="A2562" t="s">
        <v>6823</v>
      </c>
      <c r="B2562" t="s">
        <v>6827</v>
      </c>
      <c r="C2562" s="31" t="s">
        <v>1847</v>
      </c>
      <c r="D2562" s="1">
        <f t="shared" si="39"/>
        <v>11</v>
      </c>
      <c r="E2562" t="s">
        <v>776</v>
      </c>
      <c r="F2562" s="31" t="s">
        <v>5567</v>
      </c>
      <c r="G2562" t="s">
        <v>5568</v>
      </c>
      <c r="H2562" t="s">
        <v>6825</v>
      </c>
      <c r="I2562" t="s">
        <v>6826</v>
      </c>
    </row>
    <row r="2563" spans="1:9" hidden="1">
      <c r="A2563" t="s">
        <v>6823</v>
      </c>
      <c r="B2563" t="s">
        <v>6824</v>
      </c>
      <c r="C2563" s="31" t="s">
        <v>1854</v>
      </c>
      <c r="D2563" s="1">
        <f t="shared" si="39"/>
        <v>11</v>
      </c>
      <c r="E2563" t="s">
        <v>1853</v>
      </c>
      <c r="F2563" s="31" t="s">
        <v>4335</v>
      </c>
      <c r="G2563" t="s">
        <v>4336</v>
      </c>
      <c r="H2563" t="s">
        <v>6825</v>
      </c>
      <c r="I2563" t="s">
        <v>6826</v>
      </c>
    </row>
    <row r="2564" spans="1:9" hidden="1">
      <c r="A2564" t="s">
        <v>6823</v>
      </c>
      <c r="B2564" t="s">
        <v>6824</v>
      </c>
      <c r="C2564" s="31" t="s">
        <v>1854</v>
      </c>
      <c r="D2564" s="1">
        <f t="shared" ref="D2564:D2627" si="40">VALUE(LEFT(C2564,2))</f>
        <v>11</v>
      </c>
      <c r="E2564" t="s">
        <v>1853</v>
      </c>
      <c r="F2564" s="31" t="s">
        <v>4412</v>
      </c>
      <c r="G2564" t="s">
        <v>4413</v>
      </c>
      <c r="H2564" t="s">
        <v>6825</v>
      </c>
      <c r="I2564" t="s">
        <v>6826</v>
      </c>
    </row>
    <row r="2565" spans="1:9" hidden="1">
      <c r="A2565" t="s">
        <v>6823</v>
      </c>
      <c r="B2565" t="s">
        <v>6824</v>
      </c>
      <c r="C2565" s="31" t="s">
        <v>1854</v>
      </c>
      <c r="D2565" s="1">
        <f t="shared" si="40"/>
        <v>11</v>
      </c>
      <c r="E2565" t="s">
        <v>1853</v>
      </c>
      <c r="F2565" s="31" t="s">
        <v>4232</v>
      </c>
      <c r="G2565" t="s">
        <v>4233</v>
      </c>
      <c r="H2565" t="s">
        <v>6825</v>
      </c>
      <c r="I2565" t="s">
        <v>6826</v>
      </c>
    </row>
    <row r="2566" spans="1:9" hidden="1">
      <c r="A2566" t="s">
        <v>6823</v>
      </c>
      <c r="B2566" t="s">
        <v>6828</v>
      </c>
      <c r="C2566" s="31" t="s">
        <v>1854</v>
      </c>
      <c r="D2566" s="1">
        <f t="shared" si="40"/>
        <v>11</v>
      </c>
      <c r="E2566" t="s">
        <v>1853</v>
      </c>
      <c r="F2566" s="31" t="s">
        <v>5175</v>
      </c>
      <c r="G2566" t="s">
        <v>5176</v>
      </c>
      <c r="H2566" t="s">
        <v>6825</v>
      </c>
      <c r="I2566" t="s">
        <v>6826</v>
      </c>
    </row>
    <row r="2567" spans="1:9" hidden="1">
      <c r="A2567" t="s">
        <v>6823</v>
      </c>
      <c r="B2567" t="s">
        <v>6829</v>
      </c>
      <c r="C2567" s="31" t="s">
        <v>1861</v>
      </c>
      <c r="D2567" s="1">
        <f t="shared" si="40"/>
        <v>13</v>
      </c>
      <c r="E2567" t="s">
        <v>538</v>
      </c>
      <c r="F2567" s="31" t="s">
        <v>5035</v>
      </c>
      <c r="G2567" t="s">
        <v>5036</v>
      </c>
      <c r="H2567" t="s">
        <v>6825</v>
      </c>
      <c r="I2567" t="s">
        <v>6826</v>
      </c>
    </row>
    <row r="2568" spans="1:9" hidden="1">
      <c r="A2568" t="s">
        <v>6823</v>
      </c>
      <c r="B2568" t="s">
        <v>6829</v>
      </c>
      <c r="C2568" s="31" t="s">
        <v>1861</v>
      </c>
      <c r="D2568" s="1">
        <f t="shared" si="40"/>
        <v>13</v>
      </c>
      <c r="E2568" t="s">
        <v>538</v>
      </c>
      <c r="F2568" s="31" t="s">
        <v>3241</v>
      </c>
      <c r="G2568" t="s">
        <v>3242</v>
      </c>
      <c r="H2568" t="s">
        <v>6825</v>
      </c>
      <c r="I2568" t="s">
        <v>6826</v>
      </c>
    </row>
    <row r="2569" spans="1:9" hidden="1">
      <c r="A2569" t="s">
        <v>6823</v>
      </c>
      <c r="B2569" t="s">
        <v>6829</v>
      </c>
      <c r="C2569" s="31" t="s">
        <v>1861</v>
      </c>
      <c r="D2569" s="1">
        <f t="shared" si="40"/>
        <v>13</v>
      </c>
      <c r="E2569" t="s">
        <v>538</v>
      </c>
      <c r="F2569" s="31" t="s">
        <v>5889</v>
      </c>
      <c r="G2569" t="s">
        <v>5890</v>
      </c>
      <c r="H2569" t="s">
        <v>6825</v>
      </c>
      <c r="I2569" t="s">
        <v>6826</v>
      </c>
    </row>
    <row r="2570" spans="1:9" hidden="1">
      <c r="A2570" t="s">
        <v>6823</v>
      </c>
      <c r="B2570" t="s">
        <v>6829</v>
      </c>
      <c r="C2570" s="31" t="s">
        <v>1861</v>
      </c>
      <c r="D2570" s="1">
        <f t="shared" si="40"/>
        <v>13</v>
      </c>
      <c r="E2570" t="s">
        <v>538</v>
      </c>
      <c r="F2570" s="31" t="s">
        <v>6156</v>
      </c>
      <c r="G2570" t="s">
        <v>6157</v>
      </c>
      <c r="H2570" t="s">
        <v>6825</v>
      </c>
      <c r="I2570" t="s">
        <v>6826</v>
      </c>
    </row>
    <row r="2571" spans="1:9" hidden="1">
      <c r="A2571" t="s">
        <v>6823</v>
      </c>
      <c r="B2571" t="s">
        <v>6824</v>
      </c>
      <c r="C2571" s="31" t="s">
        <v>1861</v>
      </c>
      <c r="D2571" s="1">
        <f t="shared" si="40"/>
        <v>13</v>
      </c>
      <c r="E2571" t="s">
        <v>538</v>
      </c>
      <c r="F2571" s="31" t="s">
        <v>3598</v>
      </c>
      <c r="G2571" t="s">
        <v>3599</v>
      </c>
      <c r="H2571" t="s">
        <v>6825</v>
      </c>
      <c r="I2571" t="s">
        <v>6826</v>
      </c>
    </row>
    <row r="2572" spans="1:9" hidden="1">
      <c r="A2572" t="s">
        <v>6823</v>
      </c>
      <c r="B2572" t="s">
        <v>6829</v>
      </c>
      <c r="C2572" s="31" t="s">
        <v>1861</v>
      </c>
      <c r="D2572" s="1">
        <f t="shared" si="40"/>
        <v>13</v>
      </c>
      <c r="E2572" t="s">
        <v>538</v>
      </c>
      <c r="F2572" s="31" t="s">
        <v>3598</v>
      </c>
      <c r="G2572" t="s">
        <v>3599</v>
      </c>
      <c r="H2572" t="s">
        <v>6825</v>
      </c>
      <c r="I2572" t="s">
        <v>6826</v>
      </c>
    </row>
    <row r="2573" spans="1:9" hidden="1">
      <c r="A2573" t="s">
        <v>6823</v>
      </c>
      <c r="B2573" t="s">
        <v>6829</v>
      </c>
      <c r="C2573" s="31" t="s">
        <v>1861</v>
      </c>
      <c r="D2573" s="1">
        <f t="shared" si="40"/>
        <v>13</v>
      </c>
      <c r="E2573" t="s">
        <v>538</v>
      </c>
      <c r="F2573" s="31" t="s">
        <v>5911</v>
      </c>
      <c r="G2573" t="s">
        <v>5912</v>
      </c>
      <c r="H2573" t="s">
        <v>6825</v>
      </c>
      <c r="I2573" t="s">
        <v>6826</v>
      </c>
    </row>
    <row r="2574" spans="1:9" hidden="1">
      <c r="A2574" t="s">
        <v>6823</v>
      </c>
      <c r="B2574" t="s">
        <v>6829</v>
      </c>
      <c r="C2574" s="31" t="s">
        <v>1861</v>
      </c>
      <c r="D2574" s="1">
        <f t="shared" si="40"/>
        <v>13</v>
      </c>
      <c r="E2574" t="s">
        <v>538</v>
      </c>
      <c r="F2574" s="31" t="s">
        <v>6174</v>
      </c>
      <c r="G2574" t="s">
        <v>6175</v>
      </c>
      <c r="H2574" t="s">
        <v>6825</v>
      </c>
      <c r="I2574" t="s">
        <v>6826</v>
      </c>
    </row>
    <row r="2575" spans="1:9" hidden="1">
      <c r="A2575" t="s">
        <v>6823</v>
      </c>
      <c r="B2575" t="s">
        <v>6829</v>
      </c>
      <c r="C2575" s="31" t="s">
        <v>1861</v>
      </c>
      <c r="D2575" s="1">
        <f t="shared" si="40"/>
        <v>13</v>
      </c>
      <c r="E2575" t="s">
        <v>538</v>
      </c>
      <c r="F2575" s="31" t="s">
        <v>6176</v>
      </c>
      <c r="G2575" t="s">
        <v>6177</v>
      </c>
      <c r="H2575" t="s">
        <v>6825</v>
      </c>
      <c r="I2575" t="s">
        <v>6826</v>
      </c>
    </row>
    <row r="2576" spans="1:9" hidden="1">
      <c r="A2576" t="s">
        <v>6823</v>
      </c>
      <c r="B2576" t="s">
        <v>6829</v>
      </c>
      <c r="C2576" s="31" t="s">
        <v>1861</v>
      </c>
      <c r="D2576" s="1">
        <f t="shared" si="40"/>
        <v>13</v>
      </c>
      <c r="E2576" t="s">
        <v>538</v>
      </c>
      <c r="F2576" s="31" t="s">
        <v>5417</v>
      </c>
      <c r="G2576" t="s">
        <v>5418</v>
      </c>
      <c r="H2576" t="s">
        <v>6825</v>
      </c>
      <c r="I2576" t="s">
        <v>6826</v>
      </c>
    </row>
    <row r="2577" spans="1:9" hidden="1">
      <c r="A2577" t="s">
        <v>6823</v>
      </c>
      <c r="B2577" t="s">
        <v>6829</v>
      </c>
      <c r="C2577" s="31" t="s">
        <v>1861</v>
      </c>
      <c r="D2577" s="1">
        <f t="shared" si="40"/>
        <v>13</v>
      </c>
      <c r="E2577" t="s">
        <v>538</v>
      </c>
      <c r="F2577" s="31" t="s">
        <v>4875</v>
      </c>
      <c r="G2577" t="s">
        <v>4876</v>
      </c>
      <c r="H2577" t="s">
        <v>6825</v>
      </c>
      <c r="I2577" t="s">
        <v>6826</v>
      </c>
    </row>
    <row r="2578" spans="1:9" hidden="1">
      <c r="A2578" t="s">
        <v>6823</v>
      </c>
      <c r="B2578" t="s">
        <v>6829</v>
      </c>
      <c r="C2578" s="31" t="s">
        <v>1861</v>
      </c>
      <c r="D2578" s="1">
        <f t="shared" si="40"/>
        <v>13</v>
      </c>
      <c r="E2578" t="s">
        <v>538</v>
      </c>
      <c r="F2578" s="31" t="s">
        <v>4877</v>
      </c>
      <c r="G2578" t="s">
        <v>4878</v>
      </c>
      <c r="H2578" t="s">
        <v>6825</v>
      </c>
      <c r="I2578" t="s">
        <v>6826</v>
      </c>
    </row>
    <row r="2579" spans="1:9" hidden="1">
      <c r="A2579" t="s">
        <v>6823</v>
      </c>
      <c r="B2579" t="s">
        <v>6824</v>
      </c>
      <c r="C2579" s="31" t="s">
        <v>1870</v>
      </c>
      <c r="D2579" s="1">
        <f t="shared" si="40"/>
        <v>13</v>
      </c>
      <c r="E2579" t="s">
        <v>1062</v>
      </c>
      <c r="F2579" s="31" t="s">
        <v>4290</v>
      </c>
      <c r="G2579" t="s">
        <v>4291</v>
      </c>
      <c r="H2579" t="s">
        <v>6825</v>
      </c>
      <c r="I2579" t="s">
        <v>6826</v>
      </c>
    </row>
    <row r="2580" spans="1:9" hidden="1">
      <c r="A2580" t="s">
        <v>6823</v>
      </c>
      <c r="B2580" t="s">
        <v>6824</v>
      </c>
      <c r="C2580" s="31" t="s">
        <v>1882</v>
      </c>
      <c r="D2580" s="1">
        <f t="shared" si="40"/>
        <v>13</v>
      </c>
      <c r="E2580" t="s">
        <v>1726</v>
      </c>
      <c r="F2580" s="31" t="s">
        <v>4849</v>
      </c>
      <c r="G2580" t="s">
        <v>4850</v>
      </c>
      <c r="H2580" t="s">
        <v>6825</v>
      </c>
      <c r="I2580" t="s">
        <v>6826</v>
      </c>
    </row>
    <row r="2581" spans="1:9" hidden="1">
      <c r="A2581" t="s">
        <v>6823</v>
      </c>
      <c r="B2581" t="s">
        <v>6824</v>
      </c>
      <c r="C2581" s="31" t="s">
        <v>1882</v>
      </c>
      <c r="D2581" s="1">
        <f t="shared" si="40"/>
        <v>13</v>
      </c>
      <c r="E2581" t="s">
        <v>1726</v>
      </c>
      <c r="F2581" s="31" t="s">
        <v>4853</v>
      </c>
      <c r="G2581" t="s">
        <v>4854</v>
      </c>
      <c r="H2581" t="s">
        <v>6825</v>
      </c>
      <c r="I2581" t="s">
        <v>6826</v>
      </c>
    </row>
    <row r="2582" spans="1:9" hidden="1">
      <c r="A2582" t="s">
        <v>6823</v>
      </c>
      <c r="B2582" t="s">
        <v>6824</v>
      </c>
      <c r="C2582" s="31" t="s">
        <v>1882</v>
      </c>
      <c r="D2582" s="1">
        <f t="shared" si="40"/>
        <v>13</v>
      </c>
      <c r="E2582" t="s">
        <v>1726</v>
      </c>
      <c r="F2582" s="31" t="s">
        <v>4861</v>
      </c>
      <c r="G2582" t="s">
        <v>4862</v>
      </c>
      <c r="H2582" t="s">
        <v>6825</v>
      </c>
      <c r="I2582" t="s">
        <v>6826</v>
      </c>
    </row>
    <row r="2583" spans="1:9" hidden="1">
      <c r="A2583" t="s">
        <v>6823</v>
      </c>
      <c r="B2583" t="s">
        <v>6824</v>
      </c>
      <c r="C2583" s="31" t="s">
        <v>1882</v>
      </c>
      <c r="D2583" s="1">
        <f t="shared" si="40"/>
        <v>13</v>
      </c>
      <c r="E2583" t="s">
        <v>1726</v>
      </c>
      <c r="F2583" s="31" t="s">
        <v>4869</v>
      </c>
      <c r="G2583" t="s">
        <v>4870</v>
      </c>
      <c r="H2583" t="s">
        <v>6825</v>
      </c>
      <c r="I2583" t="s">
        <v>6826</v>
      </c>
    </row>
    <row r="2584" spans="1:9" hidden="1">
      <c r="A2584" t="s">
        <v>6823</v>
      </c>
      <c r="B2584" t="s">
        <v>6824</v>
      </c>
      <c r="C2584" s="31" t="s">
        <v>1895</v>
      </c>
      <c r="D2584" s="1">
        <f t="shared" si="40"/>
        <v>13</v>
      </c>
      <c r="E2584" t="s">
        <v>1602</v>
      </c>
      <c r="F2584" s="31" t="s">
        <v>4849</v>
      </c>
      <c r="G2584" t="s">
        <v>4850</v>
      </c>
      <c r="H2584" t="s">
        <v>6825</v>
      </c>
      <c r="I2584" t="s">
        <v>6826</v>
      </c>
    </row>
    <row r="2585" spans="1:9" hidden="1">
      <c r="A2585" t="s">
        <v>6823</v>
      </c>
      <c r="B2585" t="s">
        <v>6824</v>
      </c>
      <c r="C2585" s="31" t="s">
        <v>1895</v>
      </c>
      <c r="D2585" s="1">
        <f t="shared" si="40"/>
        <v>13</v>
      </c>
      <c r="E2585" t="s">
        <v>1602</v>
      </c>
      <c r="F2585" s="31" t="s">
        <v>6179</v>
      </c>
      <c r="G2585" t="s">
        <v>6180</v>
      </c>
      <c r="H2585" t="s">
        <v>6825</v>
      </c>
      <c r="I2585" t="s">
        <v>6826</v>
      </c>
    </row>
    <row r="2586" spans="1:9" hidden="1">
      <c r="A2586" t="s">
        <v>6823</v>
      </c>
      <c r="B2586" t="s">
        <v>6828</v>
      </c>
      <c r="C2586" s="31" t="s">
        <v>1918</v>
      </c>
      <c r="D2586" s="1">
        <f t="shared" si="40"/>
        <v>15</v>
      </c>
      <c r="E2586" t="s">
        <v>1917</v>
      </c>
      <c r="F2586" s="31" t="s">
        <v>4154</v>
      </c>
      <c r="G2586" t="s">
        <v>4155</v>
      </c>
      <c r="H2586" t="s">
        <v>6825</v>
      </c>
      <c r="I2586" t="s">
        <v>6826</v>
      </c>
    </row>
    <row r="2587" spans="1:9" hidden="1">
      <c r="A2587" t="s">
        <v>6823</v>
      </c>
      <c r="B2587" t="s">
        <v>6828</v>
      </c>
      <c r="C2587" s="31" t="s">
        <v>1937</v>
      </c>
      <c r="D2587" s="1">
        <f t="shared" si="40"/>
        <v>17</v>
      </c>
      <c r="E2587" t="s">
        <v>950</v>
      </c>
      <c r="F2587" s="31" t="s">
        <v>6122</v>
      </c>
      <c r="G2587" t="s">
        <v>6123</v>
      </c>
      <c r="H2587" t="s">
        <v>6825</v>
      </c>
      <c r="I2587" t="s">
        <v>6826</v>
      </c>
    </row>
    <row r="2588" spans="1:9" hidden="1">
      <c r="A2588" t="s">
        <v>6823</v>
      </c>
      <c r="B2588" t="s">
        <v>6824</v>
      </c>
      <c r="C2588" s="31" t="s">
        <v>1943</v>
      </c>
      <c r="D2588" s="1">
        <f t="shared" si="40"/>
        <v>17</v>
      </c>
      <c r="E2588" t="s">
        <v>772</v>
      </c>
      <c r="F2588" s="31" t="s">
        <v>3992</v>
      </c>
      <c r="G2588" t="s">
        <v>3993</v>
      </c>
      <c r="H2588" t="s">
        <v>6825</v>
      </c>
      <c r="I2588" t="s">
        <v>6826</v>
      </c>
    </row>
    <row r="2589" spans="1:9" hidden="1">
      <c r="A2589" t="s">
        <v>6823</v>
      </c>
      <c r="B2589" t="s">
        <v>6824</v>
      </c>
      <c r="C2589" s="31" t="s">
        <v>1943</v>
      </c>
      <c r="D2589" s="1">
        <f t="shared" si="40"/>
        <v>17</v>
      </c>
      <c r="E2589" t="s">
        <v>772</v>
      </c>
      <c r="F2589" s="31" t="s">
        <v>4913</v>
      </c>
      <c r="G2589" t="s">
        <v>4914</v>
      </c>
      <c r="H2589" t="s">
        <v>6825</v>
      </c>
      <c r="I2589" t="s">
        <v>6826</v>
      </c>
    </row>
    <row r="2590" spans="1:9" hidden="1">
      <c r="A2590" t="s">
        <v>6823</v>
      </c>
      <c r="B2590" t="s">
        <v>6828</v>
      </c>
      <c r="C2590" s="31" t="s">
        <v>1977</v>
      </c>
      <c r="D2590" s="1">
        <f t="shared" si="40"/>
        <v>17</v>
      </c>
      <c r="E2590" t="s">
        <v>1976</v>
      </c>
      <c r="F2590" s="31" t="s">
        <v>3189</v>
      </c>
      <c r="G2590" t="s">
        <v>3190</v>
      </c>
      <c r="H2590" t="s">
        <v>6825</v>
      </c>
      <c r="I2590" t="s">
        <v>6826</v>
      </c>
    </row>
    <row r="2591" spans="1:9" hidden="1">
      <c r="A2591" t="s">
        <v>6823</v>
      </c>
      <c r="B2591" t="s">
        <v>6828</v>
      </c>
      <c r="C2591" s="31" t="s">
        <v>1977</v>
      </c>
      <c r="D2591" s="1">
        <f t="shared" si="40"/>
        <v>17</v>
      </c>
      <c r="E2591" t="s">
        <v>1976</v>
      </c>
      <c r="F2591" s="31" t="s">
        <v>3191</v>
      </c>
      <c r="G2591" t="s">
        <v>3192</v>
      </c>
      <c r="H2591" t="s">
        <v>6825</v>
      </c>
      <c r="I2591" t="s">
        <v>6826</v>
      </c>
    </row>
    <row r="2592" spans="1:9" hidden="1">
      <c r="A2592" t="s">
        <v>6823</v>
      </c>
      <c r="B2592" t="s">
        <v>6824</v>
      </c>
      <c r="C2592" s="31" t="s">
        <v>1988</v>
      </c>
      <c r="D2592" s="1">
        <f t="shared" si="40"/>
        <v>19</v>
      </c>
      <c r="E2592" t="s">
        <v>518</v>
      </c>
      <c r="F2592" s="31" t="s">
        <v>4025</v>
      </c>
      <c r="G2592" t="s">
        <v>4026</v>
      </c>
      <c r="H2592" t="s">
        <v>6825</v>
      </c>
      <c r="I2592" t="s">
        <v>6826</v>
      </c>
    </row>
    <row r="2593" spans="1:9" hidden="1">
      <c r="A2593" t="s">
        <v>6823</v>
      </c>
      <c r="B2593" t="s">
        <v>6824</v>
      </c>
      <c r="C2593" s="31" t="s">
        <v>1990</v>
      </c>
      <c r="D2593" s="1">
        <f t="shared" si="40"/>
        <v>19</v>
      </c>
      <c r="E2593" t="s">
        <v>1326</v>
      </c>
      <c r="F2593" s="31" t="s">
        <v>4933</v>
      </c>
      <c r="G2593" t="s">
        <v>4934</v>
      </c>
      <c r="H2593" t="s">
        <v>6825</v>
      </c>
      <c r="I2593" t="s">
        <v>6826</v>
      </c>
    </row>
    <row r="2594" spans="1:9" hidden="1">
      <c r="A2594" t="s">
        <v>6823</v>
      </c>
      <c r="B2594" t="s">
        <v>6824</v>
      </c>
      <c r="C2594" s="31" t="s">
        <v>1990</v>
      </c>
      <c r="D2594" s="1">
        <f t="shared" si="40"/>
        <v>19</v>
      </c>
      <c r="E2594" t="s">
        <v>1326</v>
      </c>
      <c r="F2594" s="31" t="s">
        <v>3540</v>
      </c>
      <c r="G2594" t="s">
        <v>3541</v>
      </c>
      <c r="H2594" t="s">
        <v>6825</v>
      </c>
      <c r="I2594" t="s">
        <v>6826</v>
      </c>
    </row>
    <row r="2595" spans="1:9" hidden="1">
      <c r="A2595" t="s">
        <v>6823</v>
      </c>
      <c r="B2595" t="s">
        <v>6824</v>
      </c>
      <c r="C2595" s="31" t="s">
        <v>1990</v>
      </c>
      <c r="D2595" s="1">
        <f t="shared" si="40"/>
        <v>19</v>
      </c>
      <c r="E2595" t="s">
        <v>1326</v>
      </c>
      <c r="F2595" s="31" t="s">
        <v>5257</v>
      </c>
      <c r="G2595" t="s">
        <v>5258</v>
      </c>
      <c r="H2595" t="s">
        <v>6825</v>
      </c>
      <c r="I2595" t="s">
        <v>6826</v>
      </c>
    </row>
    <row r="2596" spans="1:9" hidden="1">
      <c r="A2596" t="s">
        <v>6823</v>
      </c>
      <c r="B2596" t="s">
        <v>6824</v>
      </c>
      <c r="C2596" s="31" t="s">
        <v>1990</v>
      </c>
      <c r="D2596" s="1">
        <f t="shared" si="40"/>
        <v>19</v>
      </c>
      <c r="E2596" t="s">
        <v>1326</v>
      </c>
      <c r="F2596" s="31" t="s">
        <v>3574</v>
      </c>
      <c r="G2596" t="s">
        <v>3575</v>
      </c>
      <c r="H2596" t="s">
        <v>6825</v>
      </c>
      <c r="I2596" t="s">
        <v>6826</v>
      </c>
    </row>
    <row r="2597" spans="1:9" hidden="1">
      <c r="A2597" t="s">
        <v>6823</v>
      </c>
      <c r="B2597" t="s">
        <v>6824</v>
      </c>
      <c r="C2597" s="31" t="s">
        <v>1990</v>
      </c>
      <c r="D2597" s="1">
        <f t="shared" si="40"/>
        <v>19</v>
      </c>
      <c r="E2597" t="s">
        <v>1326</v>
      </c>
      <c r="F2597" s="31" t="s">
        <v>6243</v>
      </c>
      <c r="G2597" t="s">
        <v>6244</v>
      </c>
      <c r="H2597" t="s">
        <v>6825</v>
      </c>
      <c r="I2597" t="s">
        <v>6826</v>
      </c>
    </row>
    <row r="2598" spans="1:9" hidden="1">
      <c r="A2598" t="s">
        <v>6823</v>
      </c>
      <c r="B2598" t="s">
        <v>6824</v>
      </c>
      <c r="C2598" s="31" t="s">
        <v>1990</v>
      </c>
      <c r="D2598" s="1">
        <f t="shared" si="40"/>
        <v>19</v>
      </c>
      <c r="E2598" t="s">
        <v>1326</v>
      </c>
      <c r="F2598" s="31" t="s">
        <v>3255</v>
      </c>
      <c r="G2598" t="s">
        <v>3256</v>
      </c>
      <c r="H2598" t="s">
        <v>6825</v>
      </c>
      <c r="I2598" t="s">
        <v>6826</v>
      </c>
    </row>
    <row r="2599" spans="1:9" hidden="1">
      <c r="A2599" t="s">
        <v>6823</v>
      </c>
      <c r="B2599" t="s">
        <v>6824</v>
      </c>
      <c r="C2599" s="31" t="s">
        <v>2000</v>
      </c>
      <c r="D2599" s="1">
        <f t="shared" si="40"/>
        <v>19</v>
      </c>
      <c r="E2599" t="s">
        <v>1016</v>
      </c>
      <c r="F2599" s="31" t="s">
        <v>4323</v>
      </c>
      <c r="G2599" t="s">
        <v>4324</v>
      </c>
      <c r="H2599" t="s">
        <v>6825</v>
      </c>
      <c r="I2599" t="s">
        <v>6826</v>
      </c>
    </row>
    <row r="2600" spans="1:9" hidden="1">
      <c r="A2600" t="s">
        <v>6823</v>
      </c>
      <c r="B2600" t="s">
        <v>6824</v>
      </c>
      <c r="C2600" s="31" t="s">
        <v>2006</v>
      </c>
      <c r="D2600" s="1">
        <f t="shared" si="40"/>
        <v>19</v>
      </c>
      <c r="E2600" t="s">
        <v>1684</v>
      </c>
      <c r="F2600" s="31" t="s">
        <v>4137</v>
      </c>
      <c r="G2600" t="s">
        <v>4138</v>
      </c>
      <c r="H2600" t="s">
        <v>6825</v>
      </c>
      <c r="I2600" t="s">
        <v>6826</v>
      </c>
    </row>
    <row r="2601" spans="1:9" hidden="1">
      <c r="A2601" t="s">
        <v>6823</v>
      </c>
      <c r="B2601" t="s">
        <v>6824</v>
      </c>
      <c r="C2601" s="31" t="s">
        <v>2006</v>
      </c>
      <c r="D2601" s="1">
        <f t="shared" si="40"/>
        <v>19</v>
      </c>
      <c r="E2601" t="s">
        <v>1684</v>
      </c>
      <c r="F2601" s="31" t="s">
        <v>5153</v>
      </c>
      <c r="G2601" t="s">
        <v>5154</v>
      </c>
      <c r="H2601" t="s">
        <v>6825</v>
      </c>
      <c r="I2601" t="s">
        <v>6826</v>
      </c>
    </row>
    <row r="2602" spans="1:9" hidden="1">
      <c r="A2602" t="s">
        <v>6823</v>
      </c>
      <c r="B2602" t="s">
        <v>6824</v>
      </c>
      <c r="C2602" s="31" t="s">
        <v>2006</v>
      </c>
      <c r="D2602" s="1">
        <f t="shared" si="40"/>
        <v>19</v>
      </c>
      <c r="E2602" t="s">
        <v>1684</v>
      </c>
      <c r="F2602" s="31" t="s">
        <v>4139</v>
      </c>
      <c r="G2602" t="s">
        <v>4140</v>
      </c>
      <c r="H2602" t="s">
        <v>6825</v>
      </c>
      <c r="I2602" t="s">
        <v>6826</v>
      </c>
    </row>
    <row r="2603" spans="1:9" hidden="1">
      <c r="A2603" t="s">
        <v>6823</v>
      </c>
      <c r="B2603" t="s">
        <v>6824</v>
      </c>
      <c r="C2603" s="31" t="s">
        <v>2006</v>
      </c>
      <c r="D2603" s="1">
        <f t="shared" si="40"/>
        <v>19</v>
      </c>
      <c r="E2603" t="s">
        <v>1684</v>
      </c>
      <c r="F2603" s="31" t="s">
        <v>5157</v>
      </c>
      <c r="G2603" t="s">
        <v>5158</v>
      </c>
      <c r="H2603" t="s">
        <v>6825</v>
      </c>
      <c r="I2603" t="s">
        <v>6826</v>
      </c>
    </row>
    <row r="2604" spans="1:9" hidden="1">
      <c r="A2604" t="s">
        <v>6823</v>
      </c>
      <c r="B2604" t="s">
        <v>6824</v>
      </c>
      <c r="C2604" s="31" t="s">
        <v>2007</v>
      </c>
      <c r="D2604" s="1">
        <f t="shared" si="40"/>
        <v>19</v>
      </c>
      <c r="E2604" t="s">
        <v>1550</v>
      </c>
      <c r="F2604" s="31" t="s">
        <v>4288</v>
      </c>
      <c r="G2604" t="s">
        <v>4289</v>
      </c>
      <c r="H2604" t="s">
        <v>6825</v>
      </c>
      <c r="I2604" t="s">
        <v>6826</v>
      </c>
    </row>
    <row r="2605" spans="1:9" hidden="1">
      <c r="A2605" t="s">
        <v>6823</v>
      </c>
      <c r="B2605" t="s">
        <v>6824</v>
      </c>
      <c r="C2605" s="31" t="s">
        <v>2007</v>
      </c>
      <c r="D2605" s="1">
        <f t="shared" si="40"/>
        <v>19</v>
      </c>
      <c r="E2605" t="s">
        <v>1550</v>
      </c>
      <c r="F2605" s="31" t="s">
        <v>4220</v>
      </c>
      <c r="G2605" t="s">
        <v>4221</v>
      </c>
      <c r="H2605" t="s">
        <v>6825</v>
      </c>
      <c r="I2605" t="s">
        <v>6826</v>
      </c>
    </row>
    <row r="2606" spans="1:9" hidden="1">
      <c r="A2606" t="s">
        <v>6823</v>
      </c>
      <c r="B2606" t="s">
        <v>6824</v>
      </c>
      <c r="C2606" s="31" t="s">
        <v>2007</v>
      </c>
      <c r="D2606" s="1">
        <f t="shared" si="40"/>
        <v>19</v>
      </c>
      <c r="E2606" t="s">
        <v>1550</v>
      </c>
      <c r="F2606" s="31" t="s">
        <v>4226</v>
      </c>
      <c r="G2606" t="s">
        <v>4227</v>
      </c>
      <c r="H2606" t="s">
        <v>6825</v>
      </c>
      <c r="I2606" t="s">
        <v>6826</v>
      </c>
    </row>
    <row r="2607" spans="1:9" hidden="1">
      <c r="A2607" t="s">
        <v>6823</v>
      </c>
      <c r="B2607" t="s">
        <v>6824</v>
      </c>
      <c r="C2607" s="31" t="s">
        <v>2007</v>
      </c>
      <c r="D2607" s="1">
        <f t="shared" si="40"/>
        <v>19</v>
      </c>
      <c r="E2607" t="s">
        <v>1550</v>
      </c>
      <c r="F2607" s="31" t="s">
        <v>4812</v>
      </c>
      <c r="G2607" t="s">
        <v>4813</v>
      </c>
      <c r="H2607" t="s">
        <v>6825</v>
      </c>
      <c r="I2607" t="s">
        <v>6826</v>
      </c>
    </row>
    <row r="2608" spans="1:9" hidden="1">
      <c r="A2608" t="s">
        <v>6823</v>
      </c>
      <c r="B2608" t="s">
        <v>6824</v>
      </c>
      <c r="C2608" s="31" t="s">
        <v>2007</v>
      </c>
      <c r="D2608" s="1">
        <f t="shared" si="40"/>
        <v>19</v>
      </c>
      <c r="E2608" t="s">
        <v>1550</v>
      </c>
      <c r="F2608" s="31" t="s">
        <v>4596</v>
      </c>
      <c r="G2608" t="s">
        <v>4597</v>
      </c>
      <c r="H2608" t="s">
        <v>6825</v>
      </c>
      <c r="I2608" t="s">
        <v>6826</v>
      </c>
    </row>
    <row r="2609" spans="1:9" hidden="1">
      <c r="A2609" t="s">
        <v>6823</v>
      </c>
      <c r="B2609" t="s">
        <v>6824</v>
      </c>
      <c r="C2609" s="31" t="s">
        <v>2007</v>
      </c>
      <c r="D2609" s="1">
        <f t="shared" si="40"/>
        <v>19</v>
      </c>
      <c r="E2609" t="s">
        <v>1550</v>
      </c>
      <c r="F2609" s="31" t="s">
        <v>5155</v>
      </c>
      <c r="G2609" t="s">
        <v>5156</v>
      </c>
      <c r="H2609" t="s">
        <v>6825</v>
      </c>
      <c r="I2609" t="s">
        <v>6826</v>
      </c>
    </row>
    <row r="2610" spans="1:9" hidden="1">
      <c r="A2610" t="s">
        <v>6823</v>
      </c>
      <c r="B2610" t="s">
        <v>6824</v>
      </c>
      <c r="C2610" s="31" t="s">
        <v>2007</v>
      </c>
      <c r="D2610" s="1">
        <f t="shared" si="40"/>
        <v>19</v>
      </c>
      <c r="E2610" t="s">
        <v>1550</v>
      </c>
      <c r="F2610" s="31" t="s">
        <v>5167</v>
      </c>
      <c r="G2610" t="s">
        <v>5168</v>
      </c>
      <c r="H2610" t="s">
        <v>6825</v>
      </c>
      <c r="I2610" t="s">
        <v>6826</v>
      </c>
    </row>
    <row r="2611" spans="1:9" hidden="1">
      <c r="A2611" t="s">
        <v>6823</v>
      </c>
      <c r="B2611" t="s">
        <v>6824</v>
      </c>
      <c r="C2611" s="31" t="s">
        <v>2007</v>
      </c>
      <c r="D2611" s="1">
        <f t="shared" si="40"/>
        <v>19</v>
      </c>
      <c r="E2611" t="s">
        <v>1550</v>
      </c>
      <c r="F2611" s="31" t="s">
        <v>4236</v>
      </c>
      <c r="G2611" t="s">
        <v>4237</v>
      </c>
      <c r="H2611" t="s">
        <v>6825</v>
      </c>
      <c r="I2611" t="s">
        <v>6826</v>
      </c>
    </row>
    <row r="2612" spans="1:9" hidden="1">
      <c r="A2612" t="s">
        <v>6823</v>
      </c>
      <c r="B2612" t="s">
        <v>6824</v>
      </c>
      <c r="C2612" s="31" t="s">
        <v>2007</v>
      </c>
      <c r="D2612" s="1">
        <f t="shared" si="40"/>
        <v>19</v>
      </c>
      <c r="E2612" t="s">
        <v>1550</v>
      </c>
      <c r="F2612" s="31" t="s">
        <v>4889</v>
      </c>
      <c r="G2612" t="s">
        <v>4890</v>
      </c>
      <c r="H2612" t="s">
        <v>6825</v>
      </c>
      <c r="I2612" t="s">
        <v>6826</v>
      </c>
    </row>
    <row r="2613" spans="1:9" hidden="1">
      <c r="A2613" t="s">
        <v>6823</v>
      </c>
      <c r="B2613" t="s">
        <v>6824</v>
      </c>
      <c r="C2613" s="31" t="s">
        <v>2014</v>
      </c>
      <c r="D2613" s="1">
        <f t="shared" si="40"/>
        <v>19</v>
      </c>
      <c r="E2613" t="s">
        <v>1506</v>
      </c>
      <c r="F2613" s="31" t="s">
        <v>4812</v>
      </c>
      <c r="G2613" t="s">
        <v>4813</v>
      </c>
      <c r="H2613" t="s">
        <v>6825</v>
      </c>
      <c r="I2613" t="s">
        <v>6826</v>
      </c>
    </row>
    <row r="2614" spans="1:9" hidden="1">
      <c r="A2614" t="s">
        <v>6823</v>
      </c>
      <c r="B2614" t="s">
        <v>6824</v>
      </c>
      <c r="C2614" s="31" t="s">
        <v>2014</v>
      </c>
      <c r="D2614" s="1">
        <f t="shared" si="40"/>
        <v>19</v>
      </c>
      <c r="E2614" t="s">
        <v>1506</v>
      </c>
      <c r="F2614" s="31" t="s">
        <v>4814</v>
      </c>
      <c r="G2614" t="s">
        <v>4815</v>
      </c>
      <c r="H2614" t="s">
        <v>6825</v>
      </c>
      <c r="I2614" t="s">
        <v>6826</v>
      </c>
    </row>
    <row r="2615" spans="1:9" hidden="1">
      <c r="A2615" t="s">
        <v>6823</v>
      </c>
      <c r="B2615" t="s">
        <v>6824</v>
      </c>
      <c r="C2615" s="31" t="s">
        <v>2014</v>
      </c>
      <c r="D2615" s="1">
        <f t="shared" si="40"/>
        <v>19</v>
      </c>
      <c r="E2615" t="s">
        <v>1506</v>
      </c>
      <c r="F2615" s="31" t="s">
        <v>4833</v>
      </c>
      <c r="G2615" t="s">
        <v>4834</v>
      </c>
      <c r="H2615" t="s">
        <v>6825</v>
      </c>
      <c r="I2615" t="s">
        <v>6826</v>
      </c>
    </row>
    <row r="2616" spans="1:9" hidden="1">
      <c r="A2616" t="s">
        <v>6823</v>
      </c>
      <c r="B2616" t="s">
        <v>6824</v>
      </c>
      <c r="C2616" s="31" t="s">
        <v>2014</v>
      </c>
      <c r="D2616" s="1">
        <f t="shared" si="40"/>
        <v>19</v>
      </c>
      <c r="E2616" t="s">
        <v>1506</v>
      </c>
      <c r="F2616" s="31" t="s">
        <v>4816</v>
      </c>
      <c r="G2616" t="s">
        <v>4817</v>
      </c>
      <c r="H2616" t="s">
        <v>6825</v>
      </c>
      <c r="I2616" t="s">
        <v>6826</v>
      </c>
    </row>
    <row r="2617" spans="1:9" hidden="1">
      <c r="A2617" t="s">
        <v>6823</v>
      </c>
      <c r="B2617" t="s">
        <v>6824</v>
      </c>
      <c r="C2617" s="31" t="s">
        <v>2014</v>
      </c>
      <c r="D2617" s="1">
        <f t="shared" si="40"/>
        <v>19</v>
      </c>
      <c r="E2617" t="s">
        <v>1506</v>
      </c>
      <c r="F2617" s="31" t="s">
        <v>4818</v>
      </c>
      <c r="G2617" t="s">
        <v>4819</v>
      </c>
      <c r="H2617" t="s">
        <v>6825</v>
      </c>
      <c r="I2617" t="s">
        <v>6826</v>
      </c>
    </row>
    <row r="2618" spans="1:9" hidden="1">
      <c r="A2618" t="s">
        <v>6823</v>
      </c>
      <c r="B2618" t="s">
        <v>6824</v>
      </c>
      <c r="C2618" s="31" t="s">
        <v>2014</v>
      </c>
      <c r="D2618" s="1">
        <f t="shared" si="40"/>
        <v>19</v>
      </c>
      <c r="E2618" t="s">
        <v>1506</v>
      </c>
      <c r="F2618" s="31" t="s">
        <v>4820</v>
      </c>
      <c r="G2618" t="s">
        <v>4821</v>
      </c>
      <c r="H2618" t="s">
        <v>6825</v>
      </c>
      <c r="I2618" t="s">
        <v>6826</v>
      </c>
    </row>
    <row r="2619" spans="1:9" hidden="1">
      <c r="A2619" t="s">
        <v>6823</v>
      </c>
      <c r="B2619" t="s">
        <v>6824</v>
      </c>
      <c r="C2619" s="31" t="s">
        <v>2014</v>
      </c>
      <c r="D2619" s="1">
        <f t="shared" si="40"/>
        <v>19</v>
      </c>
      <c r="E2619" t="s">
        <v>1506</v>
      </c>
      <c r="F2619" s="31" t="s">
        <v>5233</v>
      </c>
      <c r="G2619" t="s">
        <v>5234</v>
      </c>
      <c r="H2619" t="s">
        <v>6825</v>
      </c>
      <c r="I2619" t="s">
        <v>6826</v>
      </c>
    </row>
    <row r="2620" spans="1:9" hidden="1">
      <c r="A2620" t="s">
        <v>6823</v>
      </c>
      <c r="B2620" t="s">
        <v>6824</v>
      </c>
      <c r="C2620" s="31" t="s">
        <v>2014</v>
      </c>
      <c r="D2620" s="1">
        <f t="shared" si="40"/>
        <v>19</v>
      </c>
      <c r="E2620" t="s">
        <v>1506</v>
      </c>
      <c r="F2620" s="31" t="s">
        <v>5235</v>
      </c>
      <c r="G2620" t="s">
        <v>5236</v>
      </c>
      <c r="H2620" t="s">
        <v>6825</v>
      </c>
      <c r="I2620" t="s">
        <v>6826</v>
      </c>
    </row>
    <row r="2621" spans="1:9" hidden="1">
      <c r="A2621" t="s">
        <v>6823</v>
      </c>
      <c r="B2621" t="s">
        <v>6824</v>
      </c>
      <c r="C2621" s="31" t="s">
        <v>2014</v>
      </c>
      <c r="D2621" s="1">
        <f t="shared" si="40"/>
        <v>19</v>
      </c>
      <c r="E2621" t="s">
        <v>1506</v>
      </c>
      <c r="F2621" s="31" t="s">
        <v>5237</v>
      </c>
      <c r="G2621" t="s">
        <v>5238</v>
      </c>
      <c r="H2621" t="s">
        <v>6825</v>
      </c>
      <c r="I2621" t="s">
        <v>6826</v>
      </c>
    </row>
    <row r="2622" spans="1:9" hidden="1">
      <c r="A2622" t="s">
        <v>6823</v>
      </c>
      <c r="B2622" t="s">
        <v>6824</v>
      </c>
      <c r="C2622" s="31" t="s">
        <v>2014</v>
      </c>
      <c r="D2622" s="1">
        <f t="shared" si="40"/>
        <v>19</v>
      </c>
      <c r="E2622" t="s">
        <v>1506</v>
      </c>
      <c r="F2622" s="31" t="s">
        <v>5239</v>
      </c>
      <c r="G2622" t="s">
        <v>5240</v>
      </c>
      <c r="H2622" t="s">
        <v>6825</v>
      </c>
      <c r="I2622" t="s">
        <v>6826</v>
      </c>
    </row>
    <row r="2623" spans="1:9" hidden="1">
      <c r="A2623" t="s">
        <v>6823</v>
      </c>
      <c r="B2623" t="s">
        <v>6824</v>
      </c>
      <c r="C2623" s="31" t="s">
        <v>2014</v>
      </c>
      <c r="D2623" s="1">
        <f t="shared" si="40"/>
        <v>19</v>
      </c>
      <c r="E2623" t="s">
        <v>1506</v>
      </c>
      <c r="F2623" s="31" t="s">
        <v>4029</v>
      </c>
      <c r="G2623" t="s">
        <v>4030</v>
      </c>
      <c r="H2623" t="s">
        <v>6825</v>
      </c>
      <c r="I2623" t="s">
        <v>6826</v>
      </c>
    </row>
    <row r="2624" spans="1:9" hidden="1">
      <c r="A2624" t="s">
        <v>6823</v>
      </c>
      <c r="B2624" t="s">
        <v>6824</v>
      </c>
      <c r="C2624" s="31" t="s">
        <v>2014</v>
      </c>
      <c r="D2624" s="1">
        <f t="shared" si="40"/>
        <v>19</v>
      </c>
      <c r="E2624" t="s">
        <v>1506</v>
      </c>
      <c r="F2624" s="31" t="s">
        <v>4313</v>
      </c>
      <c r="G2624" t="s">
        <v>4314</v>
      </c>
      <c r="H2624" t="s">
        <v>6825</v>
      </c>
      <c r="I2624" t="s">
        <v>6826</v>
      </c>
    </row>
    <row r="2625" spans="1:9" hidden="1">
      <c r="A2625" t="s">
        <v>6823</v>
      </c>
      <c r="B2625" t="s">
        <v>6824</v>
      </c>
      <c r="C2625" s="31" t="s">
        <v>2014</v>
      </c>
      <c r="D2625" s="1">
        <f t="shared" si="40"/>
        <v>19</v>
      </c>
      <c r="E2625" t="s">
        <v>1506</v>
      </c>
      <c r="F2625" s="31" t="s">
        <v>4317</v>
      </c>
      <c r="G2625" t="s">
        <v>4318</v>
      </c>
      <c r="H2625" t="s">
        <v>6825</v>
      </c>
      <c r="I2625" t="s">
        <v>6826</v>
      </c>
    </row>
    <row r="2626" spans="1:9" hidden="1">
      <c r="A2626" t="s">
        <v>6823</v>
      </c>
      <c r="B2626" t="s">
        <v>6824</v>
      </c>
      <c r="C2626" s="31" t="s">
        <v>2015</v>
      </c>
      <c r="D2626" s="1">
        <f t="shared" si="40"/>
        <v>19</v>
      </c>
      <c r="E2626" t="s">
        <v>1190</v>
      </c>
      <c r="F2626" s="31" t="s">
        <v>3986</v>
      </c>
      <c r="G2626" t="s">
        <v>3987</v>
      </c>
      <c r="H2626" t="s">
        <v>6825</v>
      </c>
      <c r="I2626" t="s">
        <v>6826</v>
      </c>
    </row>
    <row r="2627" spans="1:9" hidden="1">
      <c r="A2627" t="s">
        <v>6823</v>
      </c>
      <c r="B2627" t="s">
        <v>6824</v>
      </c>
      <c r="C2627" s="31" t="s">
        <v>2015</v>
      </c>
      <c r="D2627" s="1">
        <f t="shared" si="40"/>
        <v>19</v>
      </c>
      <c r="E2627" t="s">
        <v>1190</v>
      </c>
      <c r="F2627" s="31" t="s">
        <v>4021</v>
      </c>
      <c r="G2627" t="s">
        <v>4022</v>
      </c>
      <c r="H2627" t="s">
        <v>6825</v>
      </c>
      <c r="I2627" t="s">
        <v>6826</v>
      </c>
    </row>
    <row r="2628" spans="1:9" hidden="1">
      <c r="A2628" t="s">
        <v>6823</v>
      </c>
      <c r="B2628" t="s">
        <v>6824</v>
      </c>
      <c r="C2628" s="31" t="s">
        <v>2015</v>
      </c>
      <c r="D2628" s="1">
        <f t="shared" ref="D2628:D2691" si="41">VALUE(LEFT(C2628,2))</f>
        <v>19</v>
      </c>
      <c r="E2628" t="s">
        <v>1190</v>
      </c>
      <c r="F2628" s="31" t="s">
        <v>4023</v>
      </c>
      <c r="G2628" t="s">
        <v>4024</v>
      </c>
      <c r="H2628" t="s">
        <v>6825</v>
      </c>
      <c r="I2628" t="s">
        <v>6826</v>
      </c>
    </row>
    <row r="2629" spans="1:9" hidden="1">
      <c r="A2629" t="s">
        <v>6823</v>
      </c>
      <c r="B2629" t="s">
        <v>6824</v>
      </c>
      <c r="C2629" s="31" t="s">
        <v>2015</v>
      </c>
      <c r="D2629" s="1">
        <f t="shared" si="41"/>
        <v>19</v>
      </c>
      <c r="E2629" t="s">
        <v>1190</v>
      </c>
      <c r="F2629" s="31" t="s">
        <v>4025</v>
      </c>
      <c r="G2629" t="s">
        <v>4026</v>
      </c>
      <c r="H2629" t="s">
        <v>6825</v>
      </c>
      <c r="I2629" t="s">
        <v>6826</v>
      </c>
    </row>
    <row r="2630" spans="1:9" hidden="1">
      <c r="A2630" t="s">
        <v>6823</v>
      </c>
      <c r="B2630" t="s">
        <v>6824</v>
      </c>
      <c r="C2630" s="31" t="s">
        <v>2015</v>
      </c>
      <c r="D2630" s="1">
        <f t="shared" si="41"/>
        <v>19</v>
      </c>
      <c r="E2630" t="s">
        <v>1190</v>
      </c>
      <c r="F2630" s="31" t="s">
        <v>3808</v>
      </c>
      <c r="G2630" t="s">
        <v>3809</v>
      </c>
      <c r="H2630" t="s">
        <v>6825</v>
      </c>
      <c r="I2630" t="s">
        <v>6826</v>
      </c>
    </row>
    <row r="2631" spans="1:9" hidden="1">
      <c r="A2631" t="s">
        <v>6823</v>
      </c>
      <c r="B2631" t="s">
        <v>6824</v>
      </c>
      <c r="C2631" s="31" t="s">
        <v>2015</v>
      </c>
      <c r="D2631" s="1">
        <f t="shared" si="41"/>
        <v>19</v>
      </c>
      <c r="E2631" t="s">
        <v>1190</v>
      </c>
      <c r="F2631" s="31" t="s">
        <v>4027</v>
      </c>
      <c r="G2631" t="s">
        <v>4028</v>
      </c>
      <c r="H2631" t="s">
        <v>6825</v>
      </c>
      <c r="I2631" t="s">
        <v>6826</v>
      </c>
    </row>
    <row r="2632" spans="1:9" hidden="1">
      <c r="A2632" t="s">
        <v>6823</v>
      </c>
      <c r="B2632" t="s">
        <v>6824</v>
      </c>
      <c r="C2632" s="31" t="s">
        <v>2015</v>
      </c>
      <c r="D2632" s="1">
        <f t="shared" si="41"/>
        <v>19</v>
      </c>
      <c r="E2632" t="s">
        <v>1190</v>
      </c>
      <c r="F2632" s="31" t="s">
        <v>4029</v>
      </c>
      <c r="G2632" t="s">
        <v>4030</v>
      </c>
      <c r="H2632" t="s">
        <v>6825</v>
      </c>
      <c r="I2632" t="s">
        <v>6826</v>
      </c>
    </row>
    <row r="2633" spans="1:9" hidden="1">
      <c r="A2633" t="s">
        <v>6823</v>
      </c>
      <c r="B2633" t="s">
        <v>6824</v>
      </c>
      <c r="C2633" s="31" t="s">
        <v>2016</v>
      </c>
      <c r="D2633" s="1">
        <f t="shared" si="41"/>
        <v>19</v>
      </c>
      <c r="E2633" t="s">
        <v>828</v>
      </c>
      <c r="F2633" s="31" t="s">
        <v>4305</v>
      </c>
      <c r="G2633" t="s">
        <v>4306</v>
      </c>
      <c r="H2633" t="s">
        <v>6825</v>
      </c>
      <c r="I2633" t="s">
        <v>6826</v>
      </c>
    </row>
    <row r="2634" spans="1:9" hidden="1">
      <c r="A2634" t="s">
        <v>6823</v>
      </c>
      <c r="B2634" t="s">
        <v>6824</v>
      </c>
      <c r="C2634" s="31" t="s">
        <v>2017</v>
      </c>
      <c r="D2634" s="1">
        <f t="shared" si="41"/>
        <v>19</v>
      </c>
      <c r="E2634" t="s">
        <v>1244</v>
      </c>
      <c r="F2634" s="31" t="s">
        <v>4325</v>
      </c>
      <c r="G2634" t="s">
        <v>4326</v>
      </c>
      <c r="H2634" t="s">
        <v>6825</v>
      </c>
      <c r="I2634" t="s">
        <v>6826</v>
      </c>
    </row>
    <row r="2635" spans="1:9" hidden="1">
      <c r="A2635" t="s">
        <v>6823</v>
      </c>
      <c r="B2635" t="s">
        <v>6824</v>
      </c>
      <c r="C2635" s="31" t="s">
        <v>2019</v>
      </c>
      <c r="D2635" s="1">
        <f t="shared" si="41"/>
        <v>19</v>
      </c>
      <c r="E2635" t="s">
        <v>1546</v>
      </c>
      <c r="F2635" s="31" t="s">
        <v>5243</v>
      </c>
      <c r="G2635" t="s">
        <v>5244</v>
      </c>
      <c r="H2635" t="s">
        <v>6825</v>
      </c>
      <c r="I2635" t="s">
        <v>6826</v>
      </c>
    </row>
    <row r="2636" spans="1:9" hidden="1">
      <c r="A2636" t="s">
        <v>6823</v>
      </c>
      <c r="B2636" t="s">
        <v>6824</v>
      </c>
      <c r="C2636" s="31" t="s">
        <v>2019</v>
      </c>
      <c r="D2636" s="1">
        <f t="shared" si="41"/>
        <v>19</v>
      </c>
      <c r="E2636" t="s">
        <v>1546</v>
      </c>
      <c r="F2636" s="31" t="s">
        <v>4349</v>
      </c>
      <c r="G2636" t="s">
        <v>4350</v>
      </c>
      <c r="H2636" t="s">
        <v>6825</v>
      </c>
      <c r="I2636" t="s">
        <v>6826</v>
      </c>
    </row>
    <row r="2637" spans="1:9" hidden="1">
      <c r="A2637" t="s">
        <v>6823</v>
      </c>
      <c r="B2637" t="s">
        <v>6824</v>
      </c>
      <c r="C2637" s="31" t="s">
        <v>2019</v>
      </c>
      <c r="D2637" s="1">
        <f t="shared" si="41"/>
        <v>19</v>
      </c>
      <c r="E2637" t="s">
        <v>1546</v>
      </c>
      <c r="F2637" s="31" t="s">
        <v>4808</v>
      </c>
      <c r="G2637" t="s">
        <v>4809</v>
      </c>
      <c r="H2637" t="s">
        <v>6825</v>
      </c>
      <c r="I2637" t="s">
        <v>6826</v>
      </c>
    </row>
    <row r="2638" spans="1:9" hidden="1">
      <c r="A2638" t="s">
        <v>6823</v>
      </c>
      <c r="B2638" t="s">
        <v>6824</v>
      </c>
      <c r="C2638" s="31" t="s">
        <v>2019</v>
      </c>
      <c r="D2638" s="1">
        <f t="shared" si="41"/>
        <v>19</v>
      </c>
      <c r="E2638" t="s">
        <v>1546</v>
      </c>
      <c r="F2638" s="31" t="s">
        <v>5169</v>
      </c>
      <c r="G2638" t="s">
        <v>5170</v>
      </c>
      <c r="H2638" t="s">
        <v>6825</v>
      </c>
      <c r="I2638" t="s">
        <v>6826</v>
      </c>
    </row>
    <row r="2639" spans="1:9" hidden="1">
      <c r="A2639" t="s">
        <v>6823</v>
      </c>
      <c r="B2639" t="s">
        <v>6824</v>
      </c>
      <c r="C2639" s="31" t="s">
        <v>2019</v>
      </c>
      <c r="D2639" s="1">
        <f t="shared" si="41"/>
        <v>19</v>
      </c>
      <c r="E2639" t="s">
        <v>1546</v>
      </c>
      <c r="F2639" s="31" t="s">
        <v>5171</v>
      </c>
      <c r="G2639" t="s">
        <v>5172</v>
      </c>
      <c r="H2639" t="s">
        <v>6825</v>
      </c>
      <c r="I2639" t="s">
        <v>6826</v>
      </c>
    </row>
    <row r="2640" spans="1:9" hidden="1">
      <c r="A2640" t="s">
        <v>6823</v>
      </c>
      <c r="B2640" t="s">
        <v>6824</v>
      </c>
      <c r="C2640" s="31" t="s">
        <v>2019</v>
      </c>
      <c r="D2640" s="1">
        <f t="shared" si="41"/>
        <v>19</v>
      </c>
      <c r="E2640" t="s">
        <v>1546</v>
      </c>
      <c r="F2640" s="31" t="s">
        <v>5173</v>
      </c>
      <c r="G2640" t="s">
        <v>5174</v>
      </c>
      <c r="H2640" t="s">
        <v>6825</v>
      </c>
      <c r="I2640" t="s">
        <v>6826</v>
      </c>
    </row>
    <row r="2641" spans="1:9" hidden="1">
      <c r="A2641" t="s">
        <v>6823</v>
      </c>
      <c r="B2641" t="s">
        <v>6824</v>
      </c>
      <c r="C2641" s="31" t="s">
        <v>2019</v>
      </c>
      <c r="D2641" s="1">
        <f t="shared" si="41"/>
        <v>19</v>
      </c>
      <c r="E2641" t="s">
        <v>1546</v>
      </c>
      <c r="F2641" s="31" t="s">
        <v>5175</v>
      </c>
      <c r="G2641" t="s">
        <v>5176</v>
      </c>
      <c r="H2641" t="s">
        <v>6825</v>
      </c>
      <c r="I2641" t="s">
        <v>6826</v>
      </c>
    </row>
    <row r="2642" spans="1:9" hidden="1">
      <c r="A2642" t="s">
        <v>6823</v>
      </c>
      <c r="B2642" t="s">
        <v>6828</v>
      </c>
      <c r="C2642" s="31" t="s">
        <v>2019</v>
      </c>
      <c r="D2642" s="1">
        <f t="shared" si="41"/>
        <v>19</v>
      </c>
      <c r="E2642" t="s">
        <v>1546</v>
      </c>
      <c r="F2642" s="31" t="s">
        <v>5175</v>
      </c>
      <c r="G2642" t="s">
        <v>5176</v>
      </c>
      <c r="H2642" t="s">
        <v>6825</v>
      </c>
      <c r="I2642" t="s">
        <v>6826</v>
      </c>
    </row>
    <row r="2643" spans="1:9" hidden="1">
      <c r="A2643" t="s">
        <v>6823</v>
      </c>
      <c r="B2643" t="s">
        <v>6824</v>
      </c>
      <c r="C2643" s="31" t="s">
        <v>2019</v>
      </c>
      <c r="D2643" s="1">
        <f t="shared" si="41"/>
        <v>19</v>
      </c>
      <c r="E2643" t="s">
        <v>1546</v>
      </c>
      <c r="F2643" s="31" t="s">
        <v>5177</v>
      </c>
      <c r="G2643" t="s">
        <v>5178</v>
      </c>
      <c r="H2643" t="s">
        <v>6825</v>
      </c>
      <c r="I2643" t="s">
        <v>6826</v>
      </c>
    </row>
    <row r="2644" spans="1:9" hidden="1">
      <c r="A2644" t="s">
        <v>6823</v>
      </c>
      <c r="B2644" t="s">
        <v>6828</v>
      </c>
      <c r="C2644" s="31" t="s">
        <v>2019</v>
      </c>
      <c r="D2644" s="1">
        <f t="shared" si="41"/>
        <v>19</v>
      </c>
      <c r="E2644" t="s">
        <v>1546</v>
      </c>
      <c r="F2644" s="31" t="s">
        <v>5177</v>
      </c>
      <c r="G2644" t="s">
        <v>5178</v>
      </c>
      <c r="H2644" t="s">
        <v>6825</v>
      </c>
      <c r="I2644" t="s">
        <v>6826</v>
      </c>
    </row>
    <row r="2645" spans="1:9" hidden="1">
      <c r="A2645" t="s">
        <v>6823</v>
      </c>
      <c r="B2645" t="s">
        <v>6824</v>
      </c>
      <c r="C2645" s="31" t="s">
        <v>2019</v>
      </c>
      <c r="D2645" s="1">
        <f t="shared" si="41"/>
        <v>19</v>
      </c>
      <c r="E2645" t="s">
        <v>1546</v>
      </c>
      <c r="F2645" s="31" t="s">
        <v>4598</v>
      </c>
      <c r="G2645" t="s">
        <v>4599</v>
      </c>
      <c r="H2645" t="s">
        <v>6825</v>
      </c>
      <c r="I2645" t="s">
        <v>6826</v>
      </c>
    </row>
    <row r="2646" spans="1:9" hidden="1">
      <c r="A2646" t="s">
        <v>6823</v>
      </c>
      <c r="B2646" t="s">
        <v>6824</v>
      </c>
      <c r="C2646" s="31" t="s">
        <v>2019</v>
      </c>
      <c r="D2646" s="1">
        <f t="shared" si="41"/>
        <v>19</v>
      </c>
      <c r="E2646" t="s">
        <v>1546</v>
      </c>
      <c r="F2646" s="31" t="s">
        <v>4600</v>
      </c>
      <c r="G2646" t="s">
        <v>4601</v>
      </c>
      <c r="H2646" t="s">
        <v>6825</v>
      </c>
      <c r="I2646" t="s">
        <v>6826</v>
      </c>
    </row>
    <row r="2647" spans="1:9" hidden="1">
      <c r="A2647" t="s">
        <v>6823</v>
      </c>
      <c r="B2647" t="s">
        <v>6824</v>
      </c>
      <c r="C2647" s="31" t="s">
        <v>2019</v>
      </c>
      <c r="D2647" s="1">
        <f t="shared" si="41"/>
        <v>19</v>
      </c>
      <c r="E2647" t="s">
        <v>1546</v>
      </c>
      <c r="F2647" s="31" t="s">
        <v>4602</v>
      </c>
      <c r="G2647" t="s">
        <v>4603</v>
      </c>
      <c r="H2647" t="s">
        <v>6825</v>
      </c>
      <c r="I2647" t="s">
        <v>6826</v>
      </c>
    </row>
    <row r="2648" spans="1:9" hidden="1">
      <c r="A2648" t="s">
        <v>6823</v>
      </c>
      <c r="B2648" t="s">
        <v>6824</v>
      </c>
      <c r="C2648" s="31" t="s">
        <v>2019</v>
      </c>
      <c r="D2648" s="1">
        <f t="shared" si="41"/>
        <v>19</v>
      </c>
      <c r="E2648" t="s">
        <v>1546</v>
      </c>
      <c r="F2648" s="31" t="s">
        <v>5163</v>
      </c>
      <c r="G2648" t="s">
        <v>5164</v>
      </c>
      <c r="H2648" t="s">
        <v>6825</v>
      </c>
      <c r="I2648" t="s">
        <v>6826</v>
      </c>
    </row>
    <row r="2649" spans="1:9" hidden="1">
      <c r="A2649" t="s">
        <v>6823</v>
      </c>
      <c r="B2649" t="s">
        <v>6824</v>
      </c>
      <c r="C2649" s="31" t="s">
        <v>2019</v>
      </c>
      <c r="D2649" s="1">
        <f t="shared" si="41"/>
        <v>19</v>
      </c>
      <c r="E2649" t="s">
        <v>1546</v>
      </c>
      <c r="F2649" s="31" t="s">
        <v>4604</v>
      </c>
      <c r="G2649" t="s">
        <v>4605</v>
      </c>
      <c r="H2649" t="s">
        <v>6825</v>
      </c>
      <c r="I2649" t="s">
        <v>6826</v>
      </c>
    </row>
    <row r="2650" spans="1:9" hidden="1">
      <c r="A2650" t="s">
        <v>6823</v>
      </c>
      <c r="B2650" t="s">
        <v>6828</v>
      </c>
      <c r="C2650" s="31" t="s">
        <v>2032</v>
      </c>
      <c r="D2650" s="1">
        <f t="shared" si="41"/>
        <v>19</v>
      </c>
      <c r="E2650" t="s">
        <v>148</v>
      </c>
      <c r="F2650" s="31" t="s">
        <v>3243</v>
      </c>
      <c r="G2650" t="s">
        <v>3244</v>
      </c>
      <c r="H2650" t="s">
        <v>6825</v>
      </c>
      <c r="I2650" t="s">
        <v>6826</v>
      </c>
    </row>
    <row r="2651" spans="1:9" hidden="1">
      <c r="A2651" t="s">
        <v>6823</v>
      </c>
      <c r="B2651" t="s">
        <v>6830</v>
      </c>
      <c r="C2651" s="31" t="s">
        <v>2035</v>
      </c>
      <c r="D2651" s="1">
        <f t="shared" si="41"/>
        <v>19</v>
      </c>
      <c r="E2651" t="s">
        <v>310</v>
      </c>
      <c r="F2651" s="31" t="s">
        <v>3518</v>
      </c>
      <c r="G2651" t="s">
        <v>3519</v>
      </c>
      <c r="H2651" t="s">
        <v>6825</v>
      </c>
      <c r="I2651" t="s">
        <v>6826</v>
      </c>
    </row>
    <row r="2652" spans="1:9" hidden="1">
      <c r="A2652" t="s">
        <v>6823</v>
      </c>
      <c r="B2652" t="s">
        <v>6830</v>
      </c>
      <c r="C2652" s="31" t="s">
        <v>2035</v>
      </c>
      <c r="D2652" s="1">
        <f t="shared" si="41"/>
        <v>19</v>
      </c>
      <c r="E2652" t="s">
        <v>310</v>
      </c>
      <c r="F2652" s="31" t="s">
        <v>3213</v>
      </c>
      <c r="G2652" t="s">
        <v>3214</v>
      </c>
      <c r="H2652" t="s">
        <v>6825</v>
      </c>
      <c r="I2652" t="s">
        <v>6826</v>
      </c>
    </row>
    <row r="2653" spans="1:9" hidden="1">
      <c r="A2653" t="s">
        <v>6823</v>
      </c>
      <c r="B2653" t="s">
        <v>6830</v>
      </c>
      <c r="C2653" s="31" t="s">
        <v>2035</v>
      </c>
      <c r="D2653" s="1">
        <f t="shared" si="41"/>
        <v>19</v>
      </c>
      <c r="E2653" t="s">
        <v>310</v>
      </c>
      <c r="F2653" s="31" t="s">
        <v>3229</v>
      </c>
      <c r="G2653" t="s">
        <v>3230</v>
      </c>
      <c r="H2653" t="s">
        <v>6825</v>
      </c>
      <c r="I2653" t="s">
        <v>6826</v>
      </c>
    </row>
    <row r="2654" spans="1:9" hidden="1">
      <c r="A2654" t="s">
        <v>6823</v>
      </c>
      <c r="B2654" t="s">
        <v>6830</v>
      </c>
      <c r="C2654" s="31" t="s">
        <v>2035</v>
      </c>
      <c r="D2654" s="1">
        <f t="shared" si="41"/>
        <v>19</v>
      </c>
      <c r="E2654" t="s">
        <v>310</v>
      </c>
      <c r="F2654" s="31" t="s">
        <v>4825</v>
      </c>
      <c r="G2654" t="s">
        <v>4826</v>
      </c>
      <c r="H2654" t="s">
        <v>6825</v>
      </c>
      <c r="I2654" t="s">
        <v>6826</v>
      </c>
    </row>
    <row r="2655" spans="1:9" hidden="1">
      <c r="A2655" t="s">
        <v>6823</v>
      </c>
      <c r="B2655" t="s">
        <v>6830</v>
      </c>
      <c r="C2655" s="31" t="s">
        <v>2035</v>
      </c>
      <c r="D2655" s="1">
        <f t="shared" si="41"/>
        <v>19</v>
      </c>
      <c r="E2655" t="s">
        <v>310</v>
      </c>
      <c r="F2655" s="31" t="s">
        <v>4829</v>
      </c>
      <c r="G2655" t="s">
        <v>4830</v>
      </c>
      <c r="H2655" t="s">
        <v>6825</v>
      </c>
      <c r="I2655" t="s">
        <v>6826</v>
      </c>
    </row>
    <row r="2656" spans="1:9" hidden="1">
      <c r="A2656" t="s">
        <v>6823</v>
      </c>
      <c r="B2656" t="s">
        <v>6830</v>
      </c>
      <c r="C2656" s="31" t="s">
        <v>2035</v>
      </c>
      <c r="D2656" s="1">
        <f t="shared" si="41"/>
        <v>19</v>
      </c>
      <c r="E2656" t="s">
        <v>310</v>
      </c>
      <c r="F2656" s="31" t="s">
        <v>4831</v>
      </c>
      <c r="G2656" t="s">
        <v>4832</v>
      </c>
      <c r="H2656" t="s">
        <v>6825</v>
      </c>
      <c r="I2656" t="s">
        <v>6826</v>
      </c>
    </row>
    <row r="2657" spans="1:9" hidden="1">
      <c r="A2657" t="s">
        <v>6823</v>
      </c>
      <c r="B2657" t="s">
        <v>6830</v>
      </c>
      <c r="C2657" s="31" t="s">
        <v>2035</v>
      </c>
      <c r="D2657" s="1">
        <f t="shared" si="41"/>
        <v>19</v>
      </c>
      <c r="E2657" t="s">
        <v>310</v>
      </c>
      <c r="F2657" s="31" t="s">
        <v>4307</v>
      </c>
      <c r="G2657" t="s">
        <v>4308</v>
      </c>
      <c r="H2657" t="s">
        <v>6825</v>
      </c>
      <c r="I2657" t="s">
        <v>6826</v>
      </c>
    </row>
    <row r="2658" spans="1:9" hidden="1">
      <c r="A2658" t="s">
        <v>6823</v>
      </c>
      <c r="B2658" t="s">
        <v>6829</v>
      </c>
      <c r="C2658" s="31" t="s">
        <v>2056</v>
      </c>
      <c r="D2658" s="1">
        <f t="shared" si="41"/>
        <v>21</v>
      </c>
      <c r="E2658" t="s">
        <v>562</v>
      </c>
      <c r="F2658" s="31" t="s">
        <v>4383</v>
      </c>
      <c r="G2658" t="s">
        <v>4384</v>
      </c>
      <c r="H2658" t="s">
        <v>6825</v>
      </c>
      <c r="I2658" t="s">
        <v>6826</v>
      </c>
    </row>
    <row r="2659" spans="1:9" hidden="1">
      <c r="A2659" t="s">
        <v>6823</v>
      </c>
      <c r="B2659" t="s">
        <v>6824</v>
      </c>
      <c r="C2659" s="31" t="s">
        <v>2058</v>
      </c>
      <c r="D2659" s="1">
        <f t="shared" si="41"/>
        <v>21</v>
      </c>
      <c r="E2659" t="s">
        <v>956</v>
      </c>
      <c r="F2659" s="31" t="s">
        <v>6001</v>
      </c>
      <c r="G2659" t="s">
        <v>6002</v>
      </c>
      <c r="H2659" t="s">
        <v>6825</v>
      </c>
      <c r="I2659" t="s">
        <v>6826</v>
      </c>
    </row>
    <row r="2660" spans="1:9" hidden="1">
      <c r="A2660" t="s">
        <v>6823</v>
      </c>
      <c r="B2660" t="s">
        <v>6824</v>
      </c>
      <c r="C2660" s="31" t="s">
        <v>2061</v>
      </c>
      <c r="D2660" s="1">
        <f t="shared" si="41"/>
        <v>21</v>
      </c>
      <c r="E2660" t="s">
        <v>2060</v>
      </c>
      <c r="F2660" s="31" t="s">
        <v>5179</v>
      </c>
      <c r="G2660" t="s">
        <v>5180</v>
      </c>
      <c r="H2660" t="s">
        <v>6825</v>
      </c>
      <c r="I2660" t="s">
        <v>6826</v>
      </c>
    </row>
    <row r="2661" spans="1:9" hidden="1">
      <c r="A2661" t="s">
        <v>6823</v>
      </c>
      <c r="B2661" t="s">
        <v>6830</v>
      </c>
      <c r="C2661" s="31" t="s">
        <v>2067</v>
      </c>
      <c r="D2661" s="1">
        <f t="shared" si="41"/>
        <v>23</v>
      </c>
      <c r="E2661" t="s">
        <v>1752</v>
      </c>
      <c r="F2661" s="31" t="s">
        <v>5931</v>
      </c>
      <c r="G2661" t="s">
        <v>5932</v>
      </c>
      <c r="H2661" t="s">
        <v>6825</v>
      </c>
      <c r="I2661" t="s">
        <v>6826</v>
      </c>
    </row>
    <row r="2662" spans="1:9" hidden="1">
      <c r="A2662" t="s">
        <v>6823</v>
      </c>
      <c r="B2662" t="s">
        <v>6830</v>
      </c>
      <c r="C2662" s="31" t="s">
        <v>2067</v>
      </c>
      <c r="D2662" s="1">
        <f t="shared" si="41"/>
        <v>23</v>
      </c>
      <c r="E2662" t="s">
        <v>1752</v>
      </c>
      <c r="F2662" s="31" t="s">
        <v>5933</v>
      </c>
      <c r="G2662" t="s">
        <v>5934</v>
      </c>
      <c r="H2662" t="s">
        <v>6825</v>
      </c>
      <c r="I2662" t="s">
        <v>6826</v>
      </c>
    </row>
    <row r="2663" spans="1:9" hidden="1">
      <c r="A2663" t="s">
        <v>6823</v>
      </c>
      <c r="B2663" t="s">
        <v>6830</v>
      </c>
      <c r="C2663" s="31" t="s">
        <v>2067</v>
      </c>
      <c r="D2663" s="1">
        <f t="shared" si="41"/>
        <v>23</v>
      </c>
      <c r="E2663" t="s">
        <v>1752</v>
      </c>
      <c r="F2663" s="31" t="s">
        <v>6831</v>
      </c>
      <c r="G2663" t="s">
        <v>6832</v>
      </c>
      <c r="H2663" t="s">
        <v>6825</v>
      </c>
      <c r="I2663" t="s">
        <v>6826</v>
      </c>
    </row>
    <row r="2664" spans="1:9" hidden="1">
      <c r="A2664" t="s">
        <v>6823</v>
      </c>
      <c r="B2664" t="s">
        <v>6830</v>
      </c>
      <c r="C2664" s="31" t="s">
        <v>2067</v>
      </c>
      <c r="D2664" s="1">
        <f t="shared" si="41"/>
        <v>23</v>
      </c>
      <c r="E2664" t="s">
        <v>1752</v>
      </c>
      <c r="F2664" s="31" t="s">
        <v>5935</v>
      </c>
      <c r="G2664" t="s">
        <v>5936</v>
      </c>
      <c r="H2664" t="s">
        <v>6825</v>
      </c>
      <c r="I2664" t="s">
        <v>6826</v>
      </c>
    </row>
    <row r="2665" spans="1:9" hidden="1">
      <c r="A2665" t="s">
        <v>6823</v>
      </c>
      <c r="B2665" t="s">
        <v>6830</v>
      </c>
      <c r="C2665" s="31" t="s">
        <v>2067</v>
      </c>
      <c r="D2665" s="1">
        <f t="shared" si="41"/>
        <v>23</v>
      </c>
      <c r="E2665" t="s">
        <v>1752</v>
      </c>
      <c r="F2665" s="31" t="s">
        <v>5937</v>
      </c>
      <c r="G2665" t="s">
        <v>5938</v>
      </c>
      <c r="H2665" t="s">
        <v>6825</v>
      </c>
      <c r="I2665" t="s">
        <v>6826</v>
      </c>
    </row>
    <row r="2666" spans="1:9" hidden="1">
      <c r="A2666" t="s">
        <v>6823</v>
      </c>
      <c r="B2666" t="s">
        <v>6830</v>
      </c>
      <c r="C2666" s="31" t="s">
        <v>2067</v>
      </c>
      <c r="D2666" s="1">
        <f t="shared" si="41"/>
        <v>23</v>
      </c>
      <c r="E2666" t="s">
        <v>1752</v>
      </c>
      <c r="F2666" s="31" t="s">
        <v>5939</v>
      </c>
      <c r="G2666" t="s">
        <v>5940</v>
      </c>
      <c r="H2666" t="s">
        <v>6825</v>
      </c>
      <c r="I2666" t="s">
        <v>6826</v>
      </c>
    </row>
    <row r="2667" spans="1:9" hidden="1">
      <c r="A2667" t="s">
        <v>6823</v>
      </c>
      <c r="B2667" t="s">
        <v>6830</v>
      </c>
      <c r="C2667" s="31" t="s">
        <v>2067</v>
      </c>
      <c r="D2667" s="1">
        <f t="shared" si="41"/>
        <v>23</v>
      </c>
      <c r="E2667" t="s">
        <v>1752</v>
      </c>
      <c r="F2667" s="31" t="s">
        <v>5941</v>
      </c>
      <c r="G2667" t="s">
        <v>5942</v>
      </c>
      <c r="H2667" t="s">
        <v>6825</v>
      </c>
      <c r="I2667" t="s">
        <v>6826</v>
      </c>
    </row>
    <row r="2668" spans="1:9" hidden="1">
      <c r="A2668" t="s">
        <v>6823</v>
      </c>
      <c r="B2668" t="s">
        <v>6830</v>
      </c>
      <c r="C2668" s="31" t="s">
        <v>2067</v>
      </c>
      <c r="D2668" s="1">
        <f t="shared" si="41"/>
        <v>23</v>
      </c>
      <c r="E2668" t="s">
        <v>1752</v>
      </c>
      <c r="F2668" s="31" t="s">
        <v>5943</v>
      </c>
      <c r="G2668" t="s">
        <v>5944</v>
      </c>
      <c r="H2668" t="s">
        <v>6825</v>
      </c>
      <c r="I2668" t="s">
        <v>6826</v>
      </c>
    </row>
    <row r="2669" spans="1:9" hidden="1">
      <c r="A2669" t="s">
        <v>6823</v>
      </c>
      <c r="B2669" t="s">
        <v>6830</v>
      </c>
      <c r="C2669" s="31" t="s">
        <v>2067</v>
      </c>
      <c r="D2669" s="1">
        <f t="shared" si="41"/>
        <v>23</v>
      </c>
      <c r="E2669" t="s">
        <v>1752</v>
      </c>
      <c r="F2669" s="31" t="s">
        <v>5945</v>
      </c>
      <c r="G2669" t="s">
        <v>5946</v>
      </c>
      <c r="H2669" t="s">
        <v>6825</v>
      </c>
      <c r="I2669" t="s">
        <v>6826</v>
      </c>
    </row>
    <row r="2670" spans="1:9" hidden="1">
      <c r="A2670" t="s">
        <v>6823</v>
      </c>
      <c r="B2670" t="s">
        <v>6830</v>
      </c>
      <c r="C2670" s="31" t="s">
        <v>2067</v>
      </c>
      <c r="D2670" s="1">
        <f t="shared" si="41"/>
        <v>23</v>
      </c>
      <c r="E2670" t="s">
        <v>1752</v>
      </c>
      <c r="F2670" s="31" t="s">
        <v>5947</v>
      </c>
      <c r="G2670" t="s">
        <v>5948</v>
      </c>
      <c r="H2670" t="s">
        <v>6825</v>
      </c>
      <c r="I2670" t="s">
        <v>6826</v>
      </c>
    </row>
    <row r="2671" spans="1:9" hidden="1">
      <c r="A2671" t="s">
        <v>6823</v>
      </c>
      <c r="B2671" t="s">
        <v>6830</v>
      </c>
      <c r="C2671" s="31" t="s">
        <v>2067</v>
      </c>
      <c r="D2671" s="1">
        <f t="shared" si="41"/>
        <v>23</v>
      </c>
      <c r="E2671" t="s">
        <v>1752</v>
      </c>
      <c r="F2671" s="31" t="s">
        <v>5949</v>
      </c>
      <c r="G2671" t="s">
        <v>5950</v>
      </c>
      <c r="H2671" t="s">
        <v>6825</v>
      </c>
      <c r="I2671" t="s">
        <v>6826</v>
      </c>
    </row>
    <row r="2672" spans="1:9" hidden="1">
      <c r="A2672" t="s">
        <v>6823</v>
      </c>
      <c r="B2672" t="s">
        <v>6830</v>
      </c>
      <c r="C2672" s="31" t="s">
        <v>2067</v>
      </c>
      <c r="D2672" s="1">
        <f t="shared" si="41"/>
        <v>23</v>
      </c>
      <c r="E2672" t="s">
        <v>1752</v>
      </c>
      <c r="F2672" s="31" t="s">
        <v>5951</v>
      </c>
      <c r="G2672" t="s">
        <v>5952</v>
      </c>
      <c r="H2672" t="s">
        <v>6825</v>
      </c>
      <c r="I2672" t="s">
        <v>6826</v>
      </c>
    </row>
    <row r="2673" spans="1:9" hidden="1">
      <c r="A2673" t="s">
        <v>6823</v>
      </c>
      <c r="B2673" t="s">
        <v>6830</v>
      </c>
      <c r="C2673" s="31" t="s">
        <v>2067</v>
      </c>
      <c r="D2673" s="1">
        <f t="shared" si="41"/>
        <v>23</v>
      </c>
      <c r="E2673" t="s">
        <v>1752</v>
      </c>
      <c r="F2673" s="31" t="s">
        <v>5953</v>
      </c>
      <c r="G2673" t="s">
        <v>5954</v>
      </c>
      <c r="H2673" t="s">
        <v>6825</v>
      </c>
      <c r="I2673" t="s">
        <v>6826</v>
      </c>
    </row>
    <row r="2674" spans="1:9" hidden="1">
      <c r="A2674" t="s">
        <v>6823</v>
      </c>
      <c r="B2674" t="s">
        <v>6830</v>
      </c>
      <c r="C2674" s="31" t="s">
        <v>2067</v>
      </c>
      <c r="D2674" s="1">
        <f t="shared" si="41"/>
        <v>23</v>
      </c>
      <c r="E2674" t="s">
        <v>1752</v>
      </c>
      <c r="F2674" s="31" t="s">
        <v>5955</v>
      </c>
      <c r="G2674" t="s">
        <v>5956</v>
      </c>
      <c r="H2674" t="s">
        <v>6825</v>
      </c>
      <c r="I2674" t="s">
        <v>6826</v>
      </c>
    </row>
    <row r="2675" spans="1:9" hidden="1">
      <c r="A2675" t="s">
        <v>6823</v>
      </c>
      <c r="B2675" t="s">
        <v>6830</v>
      </c>
      <c r="C2675" s="31" t="s">
        <v>2067</v>
      </c>
      <c r="D2675" s="1">
        <f t="shared" si="41"/>
        <v>23</v>
      </c>
      <c r="E2675" t="s">
        <v>1752</v>
      </c>
      <c r="F2675" s="31" t="s">
        <v>5957</v>
      </c>
      <c r="G2675" t="s">
        <v>5958</v>
      </c>
      <c r="H2675" t="s">
        <v>6825</v>
      </c>
      <c r="I2675" t="s">
        <v>6826</v>
      </c>
    </row>
    <row r="2676" spans="1:9" hidden="1">
      <c r="A2676" t="s">
        <v>6823</v>
      </c>
      <c r="B2676" t="s">
        <v>6830</v>
      </c>
      <c r="C2676" s="31" t="s">
        <v>2067</v>
      </c>
      <c r="D2676" s="1">
        <f t="shared" si="41"/>
        <v>23</v>
      </c>
      <c r="E2676" t="s">
        <v>1752</v>
      </c>
      <c r="F2676" s="31" t="s">
        <v>5959</v>
      </c>
      <c r="G2676" t="s">
        <v>5960</v>
      </c>
      <c r="H2676" t="s">
        <v>6825</v>
      </c>
      <c r="I2676" t="s">
        <v>6826</v>
      </c>
    </row>
    <row r="2677" spans="1:9" hidden="1">
      <c r="A2677" t="s">
        <v>6823</v>
      </c>
      <c r="B2677" t="s">
        <v>6830</v>
      </c>
      <c r="C2677" s="31" t="s">
        <v>2067</v>
      </c>
      <c r="D2677" s="1">
        <f t="shared" si="41"/>
        <v>23</v>
      </c>
      <c r="E2677" t="s">
        <v>1752</v>
      </c>
      <c r="F2677" s="31" t="s">
        <v>5961</v>
      </c>
      <c r="G2677" t="s">
        <v>5962</v>
      </c>
      <c r="H2677" t="s">
        <v>6825</v>
      </c>
      <c r="I2677" t="s">
        <v>6826</v>
      </c>
    </row>
    <row r="2678" spans="1:9" hidden="1">
      <c r="A2678" t="s">
        <v>6823</v>
      </c>
      <c r="B2678" t="s">
        <v>6830</v>
      </c>
      <c r="C2678" s="31" t="s">
        <v>2067</v>
      </c>
      <c r="D2678" s="1">
        <f t="shared" si="41"/>
        <v>23</v>
      </c>
      <c r="E2678" t="s">
        <v>1752</v>
      </c>
      <c r="F2678" s="31" t="s">
        <v>5963</v>
      </c>
      <c r="G2678" t="s">
        <v>5964</v>
      </c>
      <c r="H2678" t="s">
        <v>6825</v>
      </c>
      <c r="I2678" t="s">
        <v>6826</v>
      </c>
    </row>
    <row r="2679" spans="1:9" hidden="1">
      <c r="A2679" t="s">
        <v>6823</v>
      </c>
      <c r="B2679" t="s">
        <v>6830</v>
      </c>
      <c r="C2679" s="31" t="s">
        <v>2067</v>
      </c>
      <c r="D2679" s="1">
        <f t="shared" si="41"/>
        <v>23</v>
      </c>
      <c r="E2679" t="s">
        <v>1752</v>
      </c>
      <c r="F2679" s="31" t="s">
        <v>5965</v>
      </c>
      <c r="G2679" t="s">
        <v>5966</v>
      </c>
      <c r="H2679" t="s">
        <v>6825</v>
      </c>
      <c r="I2679" t="s">
        <v>6826</v>
      </c>
    </row>
    <row r="2680" spans="1:9" hidden="1">
      <c r="A2680" t="s">
        <v>6823</v>
      </c>
      <c r="B2680" t="s">
        <v>6830</v>
      </c>
      <c r="C2680" s="31" t="s">
        <v>2067</v>
      </c>
      <c r="D2680" s="1">
        <f t="shared" si="41"/>
        <v>23</v>
      </c>
      <c r="E2680" t="s">
        <v>1752</v>
      </c>
      <c r="F2680" s="31" t="s">
        <v>5967</v>
      </c>
      <c r="G2680" t="s">
        <v>5968</v>
      </c>
      <c r="H2680" t="s">
        <v>6825</v>
      </c>
      <c r="I2680" t="s">
        <v>6826</v>
      </c>
    </row>
    <row r="2681" spans="1:9" hidden="1">
      <c r="A2681" t="s">
        <v>6823</v>
      </c>
      <c r="B2681" t="s">
        <v>6830</v>
      </c>
      <c r="C2681" s="31" t="s">
        <v>2067</v>
      </c>
      <c r="D2681" s="1">
        <f t="shared" si="41"/>
        <v>23</v>
      </c>
      <c r="E2681" t="s">
        <v>1752</v>
      </c>
      <c r="F2681" s="31" t="s">
        <v>5969</v>
      </c>
      <c r="G2681" t="s">
        <v>5970</v>
      </c>
      <c r="H2681" t="s">
        <v>6825</v>
      </c>
      <c r="I2681" t="s">
        <v>6826</v>
      </c>
    </row>
    <row r="2682" spans="1:9" hidden="1">
      <c r="A2682" t="s">
        <v>6823</v>
      </c>
      <c r="B2682" t="s">
        <v>6830</v>
      </c>
      <c r="C2682" s="31" t="s">
        <v>2067</v>
      </c>
      <c r="D2682" s="1">
        <f t="shared" si="41"/>
        <v>23</v>
      </c>
      <c r="E2682" t="s">
        <v>1752</v>
      </c>
      <c r="F2682" s="31" t="s">
        <v>5971</v>
      </c>
      <c r="G2682" t="s">
        <v>5972</v>
      </c>
      <c r="H2682" t="s">
        <v>6825</v>
      </c>
      <c r="I2682" t="s">
        <v>6826</v>
      </c>
    </row>
    <row r="2683" spans="1:9" hidden="1">
      <c r="A2683" t="s">
        <v>6823</v>
      </c>
      <c r="B2683" t="s">
        <v>6830</v>
      </c>
      <c r="C2683" s="31" t="s">
        <v>2067</v>
      </c>
      <c r="D2683" s="1">
        <f t="shared" si="41"/>
        <v>23</v>
      </c>
      <c r="E2683" t="s">
        <v>1752</v>
      </c>
      <c r="F2683" s="31" t="s">
        <v>5973</v>
      </c>
      <c r="G2683" t="s">
        <v>5974</v>
      </c>
      <c r="H2683" t="s">
        <v>6825</v>
      </c>
      <c r="I2683" t="s">
        <v>6826</v>
      </c>
    </row>
    <row r="2684" spans="1:9" hidden="1">
      <c r="A2684" t="s">
        <v>6823</v>
      </c>
      <c r="B2684" t="s">
        <v>6830</v>
      </c>
      <c r="C2684" s="31" t="s">
        <v>2067</v>
      </c>
      <c r="D2684" s="1">
        <f t="shared" si="41"/>
        <v>23</v>
      </c>
      <c r="E2684" t="s">
        <v>1752</v>
      </c>
      <c r="F2684" s="31" t="s">
        <v>5975</v>
      </c>
      <c r="G2684" t="s">
        <v>5976</v>
      </c>
      <c r="H2684" t="s">
        <v>6825</v>
      </c>
      <c r="I2684" t="s">
        <v>6826</v>
      </c>
    </row>
    <row r="2685" spans="1:9" hidden="1">
      <c r="A2685" t="s">
        <v>6823</v>
      </c>
      <c r="B2685" t="s">
        <v>6830</v>
      </c>
      <c r="C2685" s="31" t="s">
        <v>2067</v>
      </c>
      <c r="D2685" s="1">
        <f t="shared" si="41"/>
        <v>23</v>
      </c>
      <c r="E2685" t="s">
        <v>1752</v>
      </c>
      <c r="F2685" s="31" t="s">
        <v>5977</v>
      </c>
      <c r="G2685" t="s">
        <v>5978</v>
      </c>
      <c r="H2685" t="s">
        <v>6825</v>
      </c>
      <c r="I2685" t="s">
        <v>6826</v>
      </c>
    </row>
    <row r="2686" spans="1:9" hidden="1">
      <c r="A2686" t="s">
        <v>6823</v>
      </c>
      <c r="B2686" t="s">
        <v>6830</v>
      </c>
      <c r="C2686" s="31" t="s">
        <v>2067</v>
      </c>
      <c r="D2686" s="1">
        <f t="shared" si="41"/>
        <v>23</v>
      </c>
      <c r="E2686" t="s">
        <v>1752</v>
      </c>
      <c r="F2686" s="31" t="s">
        <v>5979</v>
      </c>
      <c r="G2686" t="s">
        <v>5980</v>
      </c>
      <c r="H2686" t="s">
        <v>6825</v>
      </c>
      <c r="I2686" t="s">
        <v>6826</v>
      </c>
    </row>
    <row r="2687" spans="1:9" hidden="1">
      <c r="A2687" t="s">
        <v>6823</v>
      </c>
      <c r="B2687" t="s">
        <v>6830</v>
      </c>
      <c r="C2687" s="31" t="s">
        <v>2068</v>
      </c>
      <c r="D2687" s="1">
        <f t="shared" si="41"/>
        <v>23</v>
      </c>
      <c r="E2687" t="s">
        <v>1692</v>
      </c>
      <c r="F2687" s="31" t="s">
        <v>5931</v>
      </c>
      <c r="G2687" t="s">
        <v>5932</v>
      </c>
      <c r="H2687" t="s">
        <v>6825</v>
      </c>
      <c r="I2687" t="s">
        <v>6826</v>
      </c>
    </row>
    <row r="2688" spans="1:9" hidden="1">
      <c r="A2688" t="s">
        <v>6823</v>
      </c>
      <c r="B2688" t="s">
        <v>6830</v>
      </c>
      <c r="C2688" s="31" t="s">
        <v>2069</v>
      </c>
      <c r="D2688" s="1">
        <f t="shared" si="41"/>
        <v>23</v>
      </c>
      <c r="E2688" t="s">
        <v>1662</v>
      </c>
      <c r="F2688" s="31" t="s">
        <v>5931</v>
      </c>
      <c r="G2688" t="s">
        <v>5932</v>
      </c>
      <c r="H2688" t="s">
        <v>6825</v>
      </c>
      <c r="I2688" t="s">
        <v>6826</v>
      </c>
    </row>
    <row r="2689" spans="1:9" hidden="1">
      <c r="A2689" t="s">
        <v>6823</v>
      </c>
      <c r="B2689" t="s">
        <v>6830</v>
      </c>
      <c r="C2689" s="31" t="s">
        <v>2070</v>
      </c>
      <c r="D2689" s="1">
        <f t="shared" si="41"/>
        <v>23</v>
      </c>
      <c r="E2689" t="s">
        <v>1552</v>
      </c>
      <c r="F2689" s="31" t="s">
        <v>5931</v>
      </c>
      <c r="G2689" t="s">
        <v>5932</v>
      </c>
      <c r="H2689" t="s">
        <v>6825</v>
      </c>
      <c r="I2689" t="s">
        <v>6826</v>
      </c>
    </row>
    <row r="2690" spans="1:9" hidden="1">
      <c r="A2690" t="s">
        <v>6823</v>
      </c>
      <c r="B2690" t="s">
        <v>6830</v>
      </c>
      <c r="C2690" s="31" t="s">
        <v>2070</v>
      </c>
      <c r="D2690" s="1">
        <f t="shared" si="41"/>
        <v>23</v>
      </c>
      <c r="E2690" t="s">
        <v>1552</v>
      </c>
      <c r="F2690" s="31" t="s">
        <v>4408</v>
      </c>
      <c r="G2690" t="s">
        <v>4409</v>
      </c>
      <c r="H2690" t="s">
        <v>6825</v>
      </c>
      <c r="I2690" t="s">
        <v>6826</v>
      </c>
    </row>
    <row r="2691" spans="1:9" hidden="1">
      <c r="A2691" t="s">
        <v>6823</v>
      </c>
      <c r="B2691" t="s">
        <v>6830</v>
      </c>
      <c r="C2691" s="31" t="s">
        <v>2070</v>
      </c>
      <c r="D2691" s="1">
        <f t="shared" si="41"/>
        <v>23</v>
      </c>
      <c r="E2691" t="s">
        <v>1552</v>
      </c>
      <c r="F2691" s="31" t="s">
        <v>4835</v>
      </c>
      <c r="G2691" t="s">
        <v>4836</v>
      </c>
      <c r="H2691" t="s">
        <v>6825</v>
      </c>
      <c r="I2691" t="s">
        <v>6826</v>
      </c>
    </row>
    <row r="2692" spans="1:9" hidden="1">
      <c r="A2692" t="s">
        <v>6823</v>
      </c>
      <c r="B2692" t="s">
        <v>6830</v>
      </c>
      <c r="C2692" s="31" t="s">
        <v>2071</v>
      </c>
      <c r="D2692" s="1">
        <f t="shared" ref="D2692:D2755" si="42">VALUE(LEFT(C2692,2))</f>
        <v>23</v>
      </c>
      <c r="E2692" t="s">
        <v>1018</v>
      </c>
      <c r="F2692" s="31" t="s">
        <v>5931</v>
      </c>
      <c r="G2692" t="s">
        <v>5932</v>
      </c>
      <c r="H2692" t="s">
        <v>6825</v>
      </c>
      <c r="I2692" t="s">
        <v>6826</v>
      </c>
    </row>
    <row r="2693" spans="1:9" hidden="1">
      <c r="A2693" t="s">
        <v>6823</v>
      </c>
      <c r="B2693" t="s">
        <v>6830</v>
      </c>
      <c r="C2693" s="31" t="s">
        <v>2072</v>
      </c>
      <c r="D2693" s="1">
        <f t="shared" si="42"/>
        <v>23</v>
      </c>
      <c r="E2693" t="s">
        <v>1774</v>
      </c>
      <c r="F2693" s="31" t="s">
        <v>6833</v>
      </c>
      <c r="G2693" t="s">
        <v>6834</v>
      </c>
      <c r="H2693" t="s">
        <v>6825</v>
      </c>
      <c r="I2693" t="s">
        <v>6826</v>
      </c>
    </row>
    <row r="2694" spans="1:9" hidden="1">
      <c r="A2694" t="s">
        <v>6823</v>
      </c>
      <c r="B2694" t="s">
        <v>6830</v>
      </c>
      <c r="C2694" s="31" t="s">
        <v>2072</v>
      </c>
      <c r="D2694" s="1">
        <f t="shared" si="42"/>
        <v>23</v>
      </c>
      <c r="E2694" t="s">
        <v>1774</v>
      </c>
      <c r="F2694" s="31" t="s">
        <v>6194</v>
      </c>
      <c r="G2694" t="s">
        <v>6195</v>
      </c>
      <c r="H2694" t="s">
        <v>6825</v>
      </c>
      <c r="I2694" t="s">
        <v>6826</v>
      </c>
    </row>
    <row r="2695" spans="1:9" hidden="1">
      <c r="A2695" t="s">
        <v>6823</v>
      </c>
      <c r="B2695" t="s">
        <v>6830</v>
      </c>
      <c r="C2695" s="31" t="s">
        <v>2076</v>
      </c>
      <c r="D2695" s="1">
        <f t="shared" si="42"/>
        <v>23</v>
      </c>
      <c r="E2695" t="s">
        <v>2075</v>
      </c>
      <c r="F2695" s="31" t="s">
        <v>6833</v>
      </c>
      <c r="G2695" t="s">
        <v>6834</v>
      </c>
      <c r="H2695" t="s">
        <v>6825</v>
      </c>
      <c r="I2695" t="s">
        <v>6826</v>
      </c>
    </row>
    <row r="2696" spans="1:9" hidden="1">
      <c r="A2696" t="s">
        <v>6823</v>
      </c>
      <c r="B2696" t="s">
        <v>6830</v>
      </c>
      <c r="C2696" s="31" t="s">
        <v>2076</v>
      </c>
      <c r="D2696" s="1">
        <f t="shared" si="42"/>
        <v>23</v>
      </c>
      <c r="E2696" t="s">
        <v>2075</v>
      </c>
      <c r="F2696" s="31" t="s">
        <v>6194</v>
      </c>
      <c r="G2696" t="s">
        <v>6195</v>
      </c>
      <c r="H2696" t="s">
        <v>6825</v>
      </c>
      <c r="I2696" t="s">
        <v>6826</v>
      </c>
    </row>
    <row r="2697" spans="1:9" hidden="1">
      <c r="A2697" t="s">
        <v>6823</v>
      </c>
      <c r="B2697" t="s">
        <v>6830</v>
      </c>
      <c r="C2697" s="31" t="s">
        <v>2076</v>
      </c>
      <c r="D2697" s="1">
        <f t="shared" si="42"/>
        <v>23</v>
      </c>
      <c r="E2697" t="s">
        <v>2075</v>
      </c>
      <c r="F2697" s="31" t="s">
        <v>4794</v>
      </c>
      <c r="G2697" t="s">
        <v>4795</v>
      </c>
      <c r="H2697" t="s">
        <v>6825</v>
      </c>
      <c r="I2697" t="s">
        <v>6826</v>
      </c>
    </row>
    <row r="2698" spans="1:9" hidden="1">
      <c r="A2698" t="s">
        <v>6823</v>
      </c>
      <c r="B2698" t="s">
        <v>6824</v>
      </c>
      <c r="C2698" s="31" t="s">
        <v>2142</v>
      </c>
      <c r="D2698" s="1">
        <f t="shared" si="42"/>
        <v>25</v>
      </c>
      <c r="E2698" t="s">
        <v>1312</v>
      </c>
      <c r="F2698" s="31" t="s">
        <v>4656</v>
      </c>
      <c r="G2698" t="s">
        <v>4657</v>
      </c>
      <c r="H2698" t="s">
        <v>6825</v>
      </c>
      <c r="I2698" t="s">
        <v>6826</v>
      </c>
    </row>
    <row r="2699" spans="1:9" hidden="1">
      <c r="A2699" t="s">
        <v>6823</v>
      </c>
      <c r="B2699" t="s">
        <v>6830</v>
      </c>
      <c r="C2699" s="31" t="s">
        <v>2196</v>
      </c>
      <c r="D2699" s="1">
        <f t="shared" si="42"/>
        <v>27</v>
      </c>
      <c r="E2699" t="s">
        <v>1416</v>
      </c>
      <c r="F2699" s="31" t="s">
        <v>4794</v>
      </c>
      <c r="G2699" t="s">
        <v>4795</v>
      </c>
      <c r="H2699" t="s">
        <v>6825</v>
      </c>
      <c r="I2699" t="s">
        <v>6826</v>
      </c>
    </row>
    <row r="2700" spans="1:9" hidden="1">
      <c r="A2700" t="s">
        <v>6823</v>
      </c>
      <c r="B2700" t="s">
        <v>6830</v>
      </c>
      <c r="C2700" s="31" t="s">
        <v>2197</v>
      </c>
      <c r="D2700" s="1">
        <f t="shared" si="42"/>
        <v>27</v>
      </c>
      <c r="E2700" t="s">
        <v>1736</v>
      </c>
      <c r="F2700" s="31" t="s">
        <v>6835</v>
      </c>
      <c r="G2700" t="s">
        <v>6836</v>
      </c>
      <c r="H2700" t="s">
        <v>6825</v>
      </c>
      <c r="I2700" t="s">
        <v>6826</v>
      </c>
    </row>
    <row r="2701" spans="1:9" hidden="1">
      <c r="A2701" t="s">
        <v>6823</v>
      </c>
      <c r="B2701" t="s">
        <v>6830</v>
      </c>
      <c r="C2701" s="31" t="s">
        <v>2197</v>
      </c>
      <c r="D2701" s="1">
        <f t="shared" si="42"/>
        <v>27</v>
      </c>
      <c r="E2701" t="s">
        <v>1736</v>
      </c>
      <c r="F2701" s="31" t="s">
        <v>6837</v>
      </c>
      <c r="G2701" t="s">
        <v>6838</v>
      </c>
      <c r="H2701" t="s">
        <v>6825</v>
      </c>
      <c r="I2701" t="s">
        <v>6826</v>
      </c>
    </row>
    <row r="2702" spans="1:9" hidden="1">
      <c r="A2702" t="s">
        <v>6823</v>
      </c>
      <c r="B2702" t="s">
        <v>6830</v>
      </c>
      <c r="C2702" s="31" t="s">
        <v>2197</v>
      </c>
      <c r="D2702" s="1">
        <f t="shared" si="42"/>
        <v>27</v>
      </c>
      <c r="E2702" t="s">
        <v>1736</v>
      </c>
      <c r="F2702" s="31" t="s">
        <v>4794</v>
      </c>
      <c r="G2702" t="s">
        <v>4795</v>
      </c>
      <c r="H2702" t="s">
        <v>6825</v>
      </c>
      <c r="I2702" t="s">
        <v>6826</v>
      </c>
    </row>
    <row r="2703" spans="1:9" hidden="1">
      <c r="A2703" t="s">
        <v>6823</v>
      </c>
      <c r="B2703" t="s">
        <v>6830</v>
      </c>
      <c r="C2703" s="31" t="s">
        <v>2197</v>
      </c>
      <c r="D2703" s="1">
        <f t="shared" si="42"/>
        <v>27</v>
      </c>
      <c r="E2703" t="s">
        <v>1736</v>
      </c>
      <c r="F2703" s="31" t="s">
        <v>6839</v>
      </c>
      <c r="G2703" t="s">
        <v>6840</v>
      </c>
      <c r="H2703" t="s">
        <v>6825</v>
      </c>
      <c r="I2703" t="s">
        <v>6826</v>
      </c>
    </row>
    <row r="2704" spans="1:9" hidden="1">
      <c r="A2704" t="s">
        <v>6823</v>
      </c>
      <c r="B2704" t="s">
        <v>6829</v>
      </c>
      <c r="C2704" s="31" t="s">
        <v>2333</v>
      </c>
      <c r="D2704" s="1">
        <f t="shared" si="42"/>
        <v>33</v>
      </c>
      <c r="E2704" t="s">
        <v>520</v>
      </c>
      <c r="F2704" s="31" t="s">
        <v>4825</v>
      </c>
      <c r="G2704" t="s">
        <v>4826</v>
      </c>
      <c r="H2704" t="s">
        <v>6825</v>
      </c>
      <c r="I2704" t="s">
        <v>6826</v>
      </c>
    </row>
    <row r="2705" spans="1:9" hidden="1">
      <c r="A2705" t="s">
        <v>6823</v>
      </c>
      <c r="B2705" t="s">
        <v>6829</v>
      </c>
      <c r="C2705" s="31" t="s">
        <v>2333</v>
      </c>
      <c r="D2705" s="1">
        <f t="shared" si="42"/>
        <v>33</v>
      </c>
      <c r="E2705" t="s">
        <v>520</v>
      </c>
      <c r="F2705" s="31" t="s">
        <v>5891</v>
      </c>
      <c r="G2705" t="s">
        <v>5892</v>
      </c>
      <c r="H2705" t="s">
        <v>6825</v>
      </c>
      <c r="I2705" t="s">
        <v>6826</v>
      </c>
    </row>
    <row r="2706" spans="1:9" hidden="1">
      <c r="A2706" t="s">
        <v>6823</v>
      </c>
      <c r="B2706" t="s">
        <v>6829</v>
      </c>
      <c r="C2706" s="31" t="s">
        <v>2333</v>
      </c>
      <c r="D2706" s="1">
        <f t="shared" si="42"/>
        <v>33</v>
      </c>
      <c r="E2706" t="s">
        <v>520</v>
      </c>
      <c r="F2706" s="31" t="s">
        <v>4827</v>
      </c>
      <c r="G2706" t="s">
        <v>4828</v>
      </c>
      <c r="H2706" t="s">
        <v>6825</v>
      </c>
      <c r="I2706" t="s">
        <v>6826</v>
      </c>
    </row>
    <row r="2707" spans="1:9" hidden="1">
      <c r="A2707" t="s">
        <v>6823</v>
      </c>
      <c r="B2707" t="s">
        <v>6829</v>
      </c>
      <c r="C2707" s="31" t="s">
        <v>2333</v>
      </c>
      <c r="D2707" s="1">
        <f t="shared" si="42"/>
        <v>33</v>
      </c>
      <c r="E2707" t="s">
        <v>520</v>
      </c>
      <c r="F2707" s="31" t="s">
        <v>5901</v>
      </c>
      <c r="G2707" t="s">
        <v>5902</v>
      </c>
      <c r="H2707" t="s">
        <v>6825</v>
      </c>
      <c r="I2707" t="s">
        <v>6826</v>
      </c>
    </row>
    <row r="2708" spans="1:9" hidden="1">
      <c r="A2708" t="s">
        <v>6823</v>
      </c>
      <c r="B2708" t="s">
        <v>6828</v>
      </c>
      <c r="C2708" s="31" t="s">
        <v>2334</v>
      </c>
      <c r="D2708" s="1">
        <f t="shared" si="42"/>
        <v>33</v>
      </c>
      <c r="E2708" t="s">
        <v>342</v>
      </c>
      <c r="F2708" s="31" t="s">
        <v>6122</v>
      </c>
      <c r="G2708" t="s">
        <v>6123</v>
      </c>
      <c r="H2708" t="s">
        <v>6825</v>
      </c>
      <c r="I2708" t="s">
        <v>6826</v>
      </c>
    </row>
    <row r="2709" spans="1:9" hidden="1">
      <c r="A2709" t="s">
        <v>6823</v>
      </c>
      <c r="B2709" t="s">
        <v>6829</v>
      </c>
      <c r="C2709" s="31" t="s">
        <v>2334</v>
      </c>
      <c r="D2709" s="1">
        <f t="shared" si="42"/>
        <v>33</v>
      </c>
      <c r="E2709" t="s">
        <v>342</v>
      </c>
      <c r="F2709" s="31" t="s">
        <v>6122</v>
      </c>
      <c r="G2709" t="s">
        <v>6123</v>
      </c>
      <c r="H2709" t="s">
        <v>6825</v>
      </c>
      <c r="I2709" t="s">
        <v>6826</v>
      </c>
    </row>
    <row r="2710" spans="1:9" hidden="1">
      <c r="A2710" t="s">
        <v>6823</v>
      </c>
      <c r="B2710" t="s">
        <v>6829</v>
      </c>
      <c r="C2710" s="31" t="s">
        <v>2334</v>
      </c>
      <c r="D2710" s="1">
        <f t="shared" si="42"/>
        <v>33</v>
      </c>
      <c r="E2710" t="s">
        <v>342</v>
      </c>
      <c r="F2710" s="31" t="s">
        <v>4825</v>
      </c>
      <c r="G2710" t="s">
        <v>4826</v>
      </c>
      <c r="H2710" t="s">
        <v>6825</v>
      </c>
      <c r="I2710" t="s">
        <v>6826</v>
      </c>
    </row>
    <row r="2711" spans="1:9" hidden="1">
      <c r="A2711" t="s">
        <v>6823</v>
      </c>
      <c r="B2711" t="s">
        <v>6829</v>
      </c>
      <c r="C2711" s="31" t="s">
        <v>2334</v>
      </c>
      <c r="D2711" s="1">
        <f t="shared" si="42"/>
        <v>33</v>
      </c>
      <c r="E2711" t="s">
        <v>342</v>
      </c>
      <c r="F2711" s="31" t="s">
        <v>5891</v>
      </c>
      <c r="G2711" t="s">
        <v>5892</v>
      </c>
      <c r="H2711" t="s">
        <v>6825</v>
      </c>
      <c r="I2711" t="s">
        <v>6826</v>
      </c>
    </row>
    <row r="2712" spans="1:9" hidden="1">
      <c r="A2712" t="s">
        <v>6823</v>
      </c>
      <c r="B2712" t="s">
        <v>6829</v>
      </c>
      <c r="C2712" s="31" t="s">
        <v>2334</v>
      </c>
      <c r="D2712" s="1">
        <f t="shared" si="42"/>
        <v>33</v>
      </c>
      <c r="E2712" t="s">
        <v>342</v>
      </c>
      <c r="F2712" s="31" t="s">
        <v>5893</v>
      </c>
      <c r="G2712" t="s">
        <v>5894</v>
      </c>
      <c r="H2712" t="s">
        <v>6825</v>
      </c>
      <c r="I2712" t="s">
        <v>6826</v>
      </c>
    </row>
    <row r="2713" spans="1:9" hidden="1">
      <c r="A2713" t="s">
        <v>6823</v>
      </c>
      <c r="B2713" t="s">
        <v>6829</v>
      </c>
      <c r="C2713" s="31" t="s">
        <v>2334</v>
      </c>
      <c r="D2713" s="1">
        <f t="shared" si="42"/>
        <v>33</v>
      </c>
      <c r="E2713" t="s">
        <v>342</v>
      </c>
      <c r="F2713" s="31" t="s">
        <v>4827</v>
      </c>
      <c r="G2713" t="s">
        <v>4828</v>
      </c>
      <c r="H2713" t="s">
        <v>6825</v>
      </c>
      <c r="I2713" t="s">
        <v>6826</v>
      </c>
    </row>
    <row r="2714" spans="1:9" hidden="1">
      <c r="A2714" t="s">
        <v>6823</v>
      </c>
      <c r="B2714" t="s">
        <v>6829</v>
      </c>
      <c r="C2714" s="31" t="s">
        <v>2334</v>
      </c>
      <c r="D2714" s="1">
        <f t="shared" si="42"/>
        <v>33</v>
      </c>
      <c r="E2714" t="s">
        <v>342</v>
      </c>
      <c r="F2714" s="31" t="s">
        <v>5905</v>
      </c>
      <c r="G2714" t="s">
        <v>5906</v>
      </c>
      <c r="H2714" t="s">
        <v>6825</v>
      </c>
      <c r="I2714" t="s">
        <v>6826</v>
      </c>
    </row>
    <row r="2715" spans="1:9" hidden="1">
      <c r="A2715" t="s">
        <v>6823</v>
      </c>
      <c r="B2715" t="s">
        <v>6829</v>
      </c>
      <c r="C2715" s="31" t="s">
        <v>2334</v>
      </c>
      <c r="D2715" s="1">
        <f t="shared" si="42"/>
        <v>33</v>
      </c>
      <c r="E2715" t="s">
        <v>342</v>
      </c>
      <c r="F2715" s="31" t="s">
        <v>5907</v>
      </c>
      <c r="G2715" t="s">
        <v>5908</v>
      </c>
      <c r="H2715" t="s">
        <v>6825</v>
      </c>
      <c r="I2715" t="s">
        <v>6826</v>
      </c>
    </row>
    <row r="2716" spans="1:9" hidden="1">
      <c r="A2716" t="s">
        <v>6823</v>
      </c>
      <c r="B2716" t="s">
        <v>6829</v>
      </c>
      <c r="C2716" s="31" t="s">
        <v>2334</v>
      </c>
      <c r="D2716" s="1">
        <f t="shared" si="42"/>
        <v>33</v>
      </c>
      <c r="E2716" t="s">
        <v>342</v>
      </c>
      <c r="F2716" s="31" t="s">
        <v>5909</v>
      </c>
      <c r="G2716" t="s">
        <v>5910</v>
      </c>
      <c r="H2716" t="s">
        <v>6825</v>
      </c>
      <c r="I2716" t="s">
        <v>6826</v>
      </c>
    </row>
    <row r="2717" spans="1:9" hidden="1">
      <c r="A2717" t="s">
        <v>6823</v>
      </c>
      <c r="B2717" t="s">
        <v>6829</v>
      </c>
      <c r="C2717" s="31" t="s">
        <v>2334</v>
      </c>
      <c r="D2717" s="1">
        <f t="shared" si="42"/>
        <v>33</v>
      </c>
      <c r="E2717" t="s">
        <v>342</v>
      </c>
      <c r="F2717" s="31" t="s">
        <v>5913</v>
      </c>
      <c r="G2717" t="s">
        <v>5914</v>
      </c>
      <c r="H2717" t="s">
        <v>6825</v>
      </c>
      <c r="I2717" t="s">
        <v>6826</v>
      </c>
    </row>
    <row r="2718" spans="1:9" hidden="1">
      <c r="A2718" t="s">
        <v>6823</v>
      </c>
      <c r="B2718" t="s">
        <v>6824</v>
      </c>
      <c r="C2718" s="31" t="s">
        <v>2334</v>
      </c>
      <c r="D2718" s="1">
        <f t="shared" si="42"/>
        <v>33</v>
      </c>
      <c r="E2718" t="s">
        <v>342</v>
      </c>
      <c r="F2718" s="31" t="s">
        <v>5915</v>
      </c>
      <c r="G2718" t="s">
        <v>5916</v>
      </c>
      <c r="H2718" t="s">
        <v>6825</v>
      </c>
      <c r="I2718" t="s">
        <v>6826</v>
      </c>
    </row>
    <row r="2719" spans="1:9" hidden="1">
      <c r="A2719" t="s">
        <v>6823</v>
      </c>
      <c r="B2719" t="s">
        <v>6829</v>
      </c>
      <c r="C2719" s="31" t="s">
        <v>2334</v>
      </c>
      <c r="D2719" s="1">
        <f t="shared" si="42"/>
        <v>33</v>
      </c>
      <c r="E2719" t="s">
        <v>342</v>
      </c>
      <c r="F2719" s="31" t="s">
        <v>5915</v>
      </c>
      <c r="G2719" t="s">
        <v>5916</v>
      </c>
      <c r="H2719" t="s">
        <v>6825</v>
      </c>
      <c r="I2719" t="s">
        <v>6826</v>
      </c>
    </row>
    <row r="2720" spans="1:9" hidden="1">
      <c r="A2720" t="s">
        <v>6823</v>
      </c>
      <c r="B2720" t="s">
        <v>6829</v>
      </c>
      <c r="C2720" s="31" t="s">
        <v>2334</v>
      </c>
      <c r="D2720" s="1">
        <f t="shared" si="42"/>
        <v>33</v>
      </c>
      <c r="E2720" t="s">
        <v>342</v>
      </c>
      <c r="F2720" s="31" t="s">
        <v>6759</v>
      </c>
      <c r="G2720" t="s">
        <v>6760</v>
      </c>
      <c r="H2720" t="s">
        <v>6825</v>
      </c>
      <c r="I2720" t="s">
        <v>6826</v>
      </c>
    </row>
    <row r="2721" spans="1:9" hidden="1">
      <c r="A2721" t="s">
        <v>6823</v>
      </c>
      <c r="B2721" t="s">
        <v>6829</v>
      </c>
      <c r="C2721" s="31" t="s">
        <v>2334</v>
      </c>
      <c r="D2721" s="1">
        <f t="shared" si="42"/>
        <v>33</v>
      </c>
      <c r="E2721" t="s">
        <v>342</v>
      </c>
      <c r="F2721" s="31" t="s">
        <v>6761</v>
      </c>
      <c r="G2721" t="s">
        <v>6762</v>
      </c>
      <c r="H2721" t="s">
        <v>6825</v>
      </c>
      <c r="I2721" t="s">
        <v>6826</v>
      </c>
    </row>
    <row r="2722" spans="1:9" hidden="1">
      <c r="A2722" t="s">
        <v>6823</v>
      </c>
      <c r="B2722" t="s">
        <v>6829</v>
      </c>
      <c r="C2722" s="31" t="s">
        <v>2334</v>
      </c>
      <c r="D2722" s="1">
        <f t="shared" si="42"/>
        <v>33</v>
      </c>
      <c r="E2722" t="s">
        <v>342</v>
      </c>
      <c r="F2722" s="31" t="s">
        <v>6763</v>
      </c>
      <c r="G2722" t="s">
        <v>6764</v>
      </c>
      <c r="H2722" t="s">
        <v>6825</v>
      </c>
      <c r="I2722" t="s">
        <v>6826</v>
      </c>
    </row>
    <row r="2723" spans="1:9" hidden="1">
      <c r="A2723" t="s">
        <v>6823</v>
      </c>
      <c r="B2723" t="s">
        <v>6828</v>
      </c>
      <c r="C2723" s="31" t="s">
        <v>2334</v>
      </c>
      <c r="D2723" s="1">
        <f t="shared" si="42"/>
        <v>33</v>
      </c>
      <c r="E2723" t="s">
        <v>342</v>
      </c>
      <c r="F2723" s="31" t="s">
        <v>4426</v>
      </c>
      <c r="G2723" t="s">
        <v>4427</v>
      </c>
      <c r="H2723" t="s">
        <v>6825</v>
      </c>
      <c r="I2723" t="s">
        <v>6826</v>
      </c>
    </row>
    <row r="2724" spans="1:9" hidden="1">
      <c r="A2724" t="s">
        <v>6823</v>
      </c>
      <c r="B2724" t="s">
        <v>6829</v>
      </c>
      <c r="C2724" s="31" t="s">
        <v>2334</v>
      </c>
      <c r="D2724" s="1">
        <f t="shared" si="42"/>
        <v>33</v>
      </c>
      <c r="E2724" t="s">
        <v>342</v>
      </c>
      <c r="F2724" s="31" t="s">
        <v>4426</v>
      </c>
      <c r="G2724" t="s">
        <v>4427</v>
      </c>
      <c r="H2724" t="s">
        <v>6825</v>
      </c>
      <c r="I2724" t="s">
        <v>6826</v>
      </c>
    </row>
    <row r="2725" spans="1:9" hidden="1">
      <c r="A2725" t="s">
        <v>6823</v>
      </c>
      <c r="B2725" t="s">
        <v>6829</v>
      </c>
      <c r="C2725" s="31" t="s">
        <v>2334</v>
      </c>
      <c r="D2725" s="1">
        <f t="shared" si="42"/>
        <v>33</v>
      </c>
      <c r="E2725" t="s">
        <v>342</v>
      </c>
      <c r="F2725" s="31" t="s">
        <v>5921</v>
      </c>
      <c r="G2725" t="s">
        <v>5922</v>
      </c>
      <c r="H2725" t="s">
        <v>6825</v>
      </c>
      <c r="I2725" t="s">
        <v>6826</v>
      </c>
    </row>
    <row r="2726" spans="1:9" hidden="1">
      <c r="A2726" t="s">
        <v>6823</v>
      </c>
      <c r="B2726" t="s">
        <v>6829</v>
      </c>
      <c r="C2726" s="31" t="s">
        <v>2334</v>
      </c>
      <c r="D2726" s="1">
        <f t="shared" si="42"/>
        <v>33</v>
      </c>
      <c r="E2726" t="s">
        <v>342</v>
      </c>
      <c r="F2726" s="31" t="s">
        <v>5923</v>
      </c>
      <c r="G2726" t="s">
        <v>5924</v>
      </c>
      <c r="H2726" t="s">
        <v>6825</v>
      </c>
      <c r="I2726" t="s">
        <v>6826</v>
      </c>
    </row>
    <row r="2727" spans="1:9" hidden="1">
      <c r="A2727" t="s">
        <v>6823</v>
      </c>
      <c r="B2727" t="s">
        <v>6829</v>
      </c>
      <c r="C2727" s="31" t="s">
        <v>2334</v>
      </c>
      <c r="D2727" s="1">
        <f t="shared" si="42"/>
        <v>33</v>
      </c>
      <c r="E2727" t="s">
        <v>342</v>
      </c>
      <c r="F2727" s="31" t="s">
        <v>4325</v>
      </c>
      <c r="G2727" t="s">
        <v>4326</v>
      </c>
      <c r="H2727" t="s">
        <v>6825</v>
      </c>
      <c r="I2727" t="s">
        <v>6826</v>
      </c>
    </row>
    <row r="2728" spans="1:9" hidden="1">
      <c r="A2728" t="s">
        <v>6823</v>
      </c>
      <c r="B2728" t="s">
        <v>6829</v>
      </c>
      <c r="C2728" s="31" t="s">
        <v>2334</v>
      </c>
      <c r="D2728" s="1">
        <f t="shared" si="42"/>
        <v>33</v>
      </c>
      <c r="E2728" t="s">
        <v>342</v>
      </c>
      <c r="F2728" s="31" t="s">
        <v>5929</v>
      </c>
      <c r="G2728" t="s">
        <v>5930</v>
      </c>
      <c r="H2728" t="s">
        <v>6825</v>
      </c>
      <c r="I2728" t="s">
        <v>6826</v>
      </c>
    </row>
    <row r="2729" spans="1:9" hidden="1">
      <c r="A2729" t="s">
        <v>6823</v>
      </c>
      <c r="B2729" t="s">
        <v>6827</v>
      </c>
      <c r="C2729" s="31" t="s">
        <v>2335</v>
      </c>
      <c r="D2729" s="1">
        <f t="shared" si="42"/>
        <v>33</v>
      </c>
      <c r="E2729" t="s">
        <v>166</v>
      </c>
      <c r="F2729" s="31" t="s">
        <v>5889</v>
      </c>
      <c r="G2729" t="s">
        <v>5890</v>
      </c>
      <c r="H2729" t="s">
        <v>6825</v>
      </c>
      <c r="I2729" t="s">
        <v>6826</v>
      </c>
    </row>
    <row r="2730" spans="1:9" hidden="1">
      <c r="A2730" t="s">
        <v>6823</v>
      </c>
      <c r="B2730" t="s">
        <v>6827</v>
      </c>
      <c r="C2730" s="31" t="s">
        <v>2335</v>
      </c>
      <c r="D2730" s="1">
        <f t="shared" si="42"/>
        <v>33</v>
      </c>
      <c r="E2730" t="s">
        <v>166</v>
      </c>
      <c r="F2730" s="31" t="s">
        <v>6841</v>
      </c>
      <c r="G2730" t="s">
        <v>6842</v>
      </c>
      <c r="H2730" t="s">
        <v>6825</v>
      </c>
      <c r="I2730" t="s">
        <v>6826</v>
      </c>
    </row>
    <row r="2731" spans="1:9" hidden="1">
      <c r="A2731" t="s">
        <v>6823</v>
      </c>
      <c r="B2731" t="s">
        <v>6827</v>
      </c>
      <c r="C2731" s="31" t="s">
        <v>2335</v>
      </c>
      <c r="D2731" s="1">
        <f t="shared" si="42"/>
        <v>33</v>
      </c>
      <c r="E2731" t="s">
        <v>166</v>
      </c>
      <c r="F2731" s="31" t="s">
        <v>6093</v>
      </c>
      <c r="G2731" t="s">
        <v>6094</v>
      </c>
      <c r="H2731" t="s">
        <v>6825</v>
      </c>
      <c r="I2731" t="s">
        <v>6826</v>
      </c>
    </row>
    <row r="2732" spans="1:9" hidden="1">
      <c r="A2732" t="s">
        <v>6823</v>
      </c>
      <c r="B2732" t="s">
        <v>6827</v>
      </c>
      <c r="C2732" s="31" t="s">
        <v>2335</v>
      </c>
      <c r="D2732" s="1">
        <f t="shared" si="42"/>
        <v>33</v>
      </c>
      <c r="E2732" t="s">
        <v>166</v>
      </c>
      <c r="F2732" s="31" t="s">
        <v>6843</v>
      </c>
      <c r="G2732" t="s">
        <v>6844</v>
      </c>
      <c r="H2732" t="s">
        <v>6825</v>
      </c>
      <c r="I2732" t="s">
        <v>6826</v>
      </c>
    </row>
    <row r="2733" spans="1:9" hidden="1">
      <c r="A2733" t="s">
        <v>6823</v>
      </c>
      <c r="B2733" t="s">
        <v>6827</v>
      </c>
      <c r="C2733" s="31" t="s">
        <v>2335</v>
      </c>
      <c r="D2733" s="1">
        <f t="shared" si="42"/>
        <v>33</v>
      </c>
      <c r="E2733" t="s">
        <v>166</v>
      </c>
      <c r="F2733" s="31" t="s">
        <v>6845</v>
      </c>
      <c r="G2733" t="s">
        <v>6846</v>
      </c>
      <c r="H2733" t="s">
        <v>6825</v>
      </c>
      <c r="I2733" t="s">
        <v>6826</v>
      </c>
    </row>
    <row r="2734" spans="1:9" hidden="1">
      <c r="A2734" t="s">
        <v>6823</v>
      </c>
      <c r="B2734" t="s">
        <v>6827</v>
      </c>
      <c r="C2734" s="31" t="s">
        <v>2335</v>
      </c>
      <c r="D2734" s="1">
        <f t="shared" si="42"/>
        <v>33</v>
      </c>
      <c r="E2734" t="s">
        <v>166</v>
      </c>
      <c r="F2734" s="31" t="s">
        <v>6847</v>
      </c>
      <c r="G2734" t="s">
        <v>6848</v>
      </c>
      <c r="H2734" t="s">
        <v>6825</v>
      </c>
      <c r="I2734" t="s">
        <v>6826</v>
      </c>
    </row>
    <row r="2735" spans="1:9" hidden="1">
      <c r="A2735" t="s">
        <v>6823</v>
      </c>
      <c r="B2735" t="s">
        <v>6829</v>
      </c>
      <c r="C2735" s="31" t="s">
        <v>2336</v>
      </c>
      <c r="D2735" s="1">
        <f t="shared" si="42"/>
        <v>33</v>
      </c>
      <c r="E2735" t="s">
        <v>414</v>
      </c>
      <c r="F2735" s="31" t="s">
        <v>5897</v>
      </c>
      <c r="G2735" t="s">
        <v>5898</v>
      </c>
      <c r="H2735" t="s">
        <v>6825</v>
      </c>
      <c r="I2735" t="s">
        <v>6826</v>
      </c>
    </row>
    <row r="2736" spans="1:9" hidden="1">
      <c r="A2736" t="s">
        <v>6823</v>
      </c>
      <c r="B2736" t="s">
        <v>6829</v>
      </c>
      <c r="C2736" s="31" t="s">
        <v>2336</v>
      </c>
      <c r="D2736" s="1">
        <f t="shared" si="42"/>
        <v>33</v>
      </c>
      <c r="E2736" t="s">
        <v>414</v>
      </c>
      <c r="F2736" s="31" t="s">
        <v>5899</v>
      </c>
      <c r="G2736" t="s">
        <v>5900</v>
      </c>
      <c r="H2736" t="s">
        <v>6825</v>
      </c>
      <c r="I2736" t="s">
        <v>6826</v>
      </c>
    </row>
    <row r="2737" spans="1:9" hidden="1">
      <c r="A2737" t="s">
        <v>6823</v>
      </c>
      <c r="B2737" t="s">
        <v>6828</v>
      </c>
      <c r="C2737" s="31" t="s">
        <v>2336</v>
      </c>
      <c r="D2737" s="1">
        <f t="shared" si="42"/>
        <v>33</v>
      </c>
      <c r="E2737" t="s">
        <v>414</v>
      </c>
      <c r="F2737" s="31" t="s">
        <v>5919</v>
      </c>
      <c r="G2737" t="s">
        <v>5920</v>
      </c>
      <c r="H2737" t="s">
        <v>6825</v>
      </c>
      <c r="I2737" t="s">
        <v>6826</v>
      </c>
    </row>
    <row r="2738" spans="1:9" hidden="1">
      <c r="A2738" t="s">
        <v>6823</v>
      </c>
      <c r="B2738" t="s">
        <v>6829</v>
      </c>
      <c r="C2738" s="31" t="s">
        <v>2336</v>
      </c>
      <c r="D2738" s="1">
        <f t="shared" si="42"/>
        <v>33</v>
      </c>
      <c r="E2738" t="s">
        <v>414</v>
      </c>
      <c r="F2738" s="31" t="s">
        <v>5919</v>
      </c>
      <c r="G2738" t="s">
        <v>5920</v>
      </c>
      <c r="H2738" t="s">
        <v>6825</v>
      </c>
      <c r="I2738" t="s">
        <v>6826</v>
      </c>
    </row>
    <row r="2739" spans="1:9" hidden="1">
      <c r="A2739" t="s">
        <v>6823</v>
      </c>
      <c r="B2739" t="s">
        <v>6829</v>
      </c>
      <c r="C2739" s="31" t="s">
        <v>2336</v>
      </c>
      <c r="D2739" s="1">
        <f t="shared" si="42"/>
        <v>33</v>
      </c>
      <c r="E2739" t="s">
        <v>414</v>
      </c>
      <c r="F2739" s="31" t="s">
        <v>5921</v>
      </c>
      <c r="G2739" t="s">
        <v>5922</v>
      </c>
      <c r="H2739" t="s">
        <v>6825</v>
      </c>
      <c r="I2739" t="s">
        <v>6826</v>
      </c>
    </row>
    <row r="2740" spans="1:9" hidden="1">
      <c r="A2740" t="s">
        <v>6823</v>
      </c>
      <c r="B2740" t="s">
        <v>6829</v>
      </c>
      <c r="C2740" s="31" t="s">
        <v>2336</v>
      </c>
      <c r="D2740" s="1">
        <f t="shared" si="42"/>
        <v>33</v>
      </c>
      <c r="E2740" t="s">
        <v>414</v>
      </c>
      <c r="F2740" s="31" t="s">
        <v>5929</v>
      </c>
      <c r="G2740" t="s">
        <v>5930</v>
      </c>
      <c r="H2740" t="s">
        <v>6825</v>
      </c>
      <c r="I2740" t="s">
        <v>6826</v>
      </c>
    </row>
    <row r="2741" spans="1:9" hidden="1">
      <c r="A2741" t="s">
        <v>6823</v>
      </c>
      <c r="B2741" t="s">
        <v>6829</v>
      </c>
      <c r="C2741" s="31" t="s">
        <v>2339</v>
      </c>
      <c r="D2741" s="1">
        <f t="shared" si="42"/>
        <v>33</v>
      </c>
      <c r="E2741" t="s">
        <v>2338</v>
      </c>
      <c r="F2741" s="31" t="s">
        <v>5899</v>
      </c>
      <c r="G2741" t="s">
        <v>5900</v>
      </c>
      <c r="H2741" t="s">
        <v>6825</v>
      </c>
      <c r="I2741" t="s">
        <v>6826</v>
      </c>
    </row>
    <row r="2742" spans="1:9" hidden="1">
      <c r="A2742" t="s">
        <v>6823</v>
      </c>
      <c r="B2742" t="s">
        <v>6824</v>
      </c>
      <c r="C2742" s="31" t="s">
        <v>2339</v>
      </c>
      <c r="D2742" s="1">
        <f t="shared" si="42"/>
        <v>33</v>
      </c>
      <c r="E2742" t="s">
        <v>2338</v>
      </c>
      <c r="F2742" s="31" t="s">
        <v>5915</v>
      </c>
      <c r="G2742" t="s">
        <v>5916</v>
      </c>
      <c r="H2742" t="s">
        <v>6825</v>
      </c>
      <c r="I2742" t="s">
        <v>6826</v>
      </c>
    </row>
    <row r="2743" spans="1:9" hidden="1">
      <c r="A2743" t="s">
        <v>6823</v>
      </c>
      <c r="B2743" t="s">
        <v>6829</v>
      </c>
      <c r="C2743" s="31" t="s">
        <v>2339</v>
      </c>
      <c r="D2743" s="1">
        <f t="shared" si="42"/>
        <v>33</v>
      </c>
      <c r="E2743" t="s">
        <v>2338</v>
      </c>
      <c r="F2743" s="31" t="s">
        <v>5915</v>
      </c>
      <c r="G2743" t="s">
        <v>5916</v>
      </c>
      <c r="H2743" t="s">
        <v>6825</v>
      </c>
      <c r="I2743" t="s">
        <v>6826</v>
      </c>
    </row>
    <row r="2744" spans="1:9" hidden="1">
      <c r="A2744" t="s">
        <v>6823</v>
      </c>
      <c r="B2744" t="s">
        <v>6828</v>
      </c>
      <c r="C2744" s="31" t="s">
        <v>2339</v>
      </c>
      <c r="D2744" s="1">
        <f t="shared" si="42"/>
        <v>33</v>
      </c>
      <c r="E2744" t="s">
        <v>2338</v>
      </c>
      <c r="F2744" s="31" t="s">
        <v>5919</v>
      </c>
      <c r="G2744" t="s">
        <v>5920</v>
      </c>
      <c r="H2744" t="s">
        <v>6825</v>
      </c>
      <c r="I2744" t="s">
        <v>6826</v>
      </c>
    </row>
    <row r="2745" spans="1:9" hidden="1">
      <c r="A2745" t="s">
        <v>6823</v>
      </c>
      <c r="B2745" t="s">
        <v>6829</v>
      </c>
      <c r="C2745" s="31" t="s">
        <v>2339</v>
      </c>
      <c r="D2745" s="1">
        <f t="shared" si="42"/>
        <v>33</v>
      </c>
      <c r="E2745" t="s">
        <v>2338</v>
      </c>
      <c r="F2745" s="31" t="s">
        <v>5919</v>
      </c>
      <c r="G2745" t="s">
        <v>5920</v>
      </c>
      <c r="H2745" t="s">
        <v>6825</v>
      </c>
      <c r="I2745" t="s">
        <v>6826</v>
      </c>
    </row>
    <row r="2746" spans="1:9" hidden="1">
      <c r="A2746" t="s">
        <v>6823</v>
      </c>
      <c r="B2746" t="s">
        <v>6829</v>
      </c>
      <c r="C2746" s="31" t="s">
        <v>2339</v>
      </c>
      <c r="D2746" s="1">
        <f t="shared" si="42"/>
        <v>33</v>
      </c>
      <c r="E2746" t="s">
        <v>2338</v>
      </c>
      <c r="F2746" s="31" t="s">
        <v>5921</v>
      </c>
      <c r="G2746" t="s">
        <v>5922</v>
      </c>
      <c r="H2746" t="s">
        <v>6825</v>
      </c>
      <c r="I2746" t="s">
        <v>6826</v>
      </c>
    </row>
    <row r="2747" spans="1:9" hidden="1">
      <c r="A2747" t="s">
        <v>6823</v>
      </c>
      <c r="B2747" t="s">
        <v>6829</v>
      </c>
      <c r="C2747" s="31" t="s">
        <v>2339</v>
      </c>
      <c r="D2747" s="1">
        <f t="shared" si="42"/>
        <v>33</v>
      </c>
      <c r="E2747" t="s">
        <v>2338</v>
      </c>
      <c r="F2747" s="31" t="s">
        <v>5923</v>
      </c>
      <c r="G2747" t="s">
        <v>5924</v>
      </c>
      <c r="H2747" t="s">
        <v>6825</v>
      </c>
      <c r="I2747" t="s">
        <v>6826</v>
      </c>
    </row>
    <row r="2748" spans="1:9" hidden="1">
      <c r="A2748" t="s">
        <v>6823</v>
      </c>
      <c r="B2748" t="s">
        <v>6827</v>
      </c>
      <c r="C2748" s="31" t="s">
        <v>2340</v>
      </c>
      <c r="D2748" s="1">
        <f t="shared" si="42"/>
        <v>33</v>
      </c>
      <c r="E2748" t="s">
        <v>286</v>
      </c>
      <c r="F2748" s="31" t="s">
        <v>5889</v>
      </c>
      <c r="G2748" t="s">
        <v>5890</v>
      </c>
      <c r="H2748" t="s">
        <v>6825</v>
      </c>
      <c r="I2748" t="s">
        <v>6826</v>
      </c>
    </row>
    <row r="2749" spans="1:9" hidden="1">
      <c r="A2749" t="s">
        <v>6823</v>
      </c>
      <c r="B2749" t="s">
        <v>6827</v>
      </c>
      <c r="C2749" s="31" t="s">
        <v>2340</v>
      </c>
      <c r="D2749" s="1">
        <f t="shared" si="42"/>
        <v>33</v>
      </c>
      <c r="E2749" t="s">
        <v>286</v>
      </c>
      <c r="F2749" s="31" t="s">
        <v>6841</v>
      </c>
      <c r="G2749" t="s">
        <v>6842</v>
      </c>
      <c r="H2749" t="s">
        <v>6825</v>
      </c>
      <c r="I2749" t="s">
        <v>6826</v>
      </c>
    </row>
    <row r="2750" spans="1:9" hidden="1">
      <c r="A2750" t="s">
        <v>6823</v>
      </c>
      <c r="B2750" t="s">
        <v>6827</v>
      </c>
      <c r="C2750" s="31" t="s">
        <v>2340</v>
      </c>
      <c r="D2750" s="1">
        <f t="shared" si="42"/>
        <v>33</v>
      </c>
      <c r="E2750" t="s">
        <v>286</v>
      </c>
      <c r="F2750" s="31" t="s">
        <v>6843</v>
      </c>
      <c r="G2750" t="s">
        <v>6844</v>
      </c>
      <c r="H2750" t="s">
        <v>6825</v>
      </c>
      <c r="I2750" t="s">
        <v>6826</v>
      </c>
    </row>
    <row r="2751" spans="1:9" hidden="1">
      <c r="A2751" t="s">
        <v>6823</v>
      </c>
      <c r="B2751" t="s">
        <v>6827</v>
      </c>
      <c r="C2751" s="31" t="s">
        <v>2340</v>
      </c>
      <c r="D2751" s="1">
        <f t="shared" si="42"/>
        <v>33</v>
      </c>
      <c r="E2751" t="s">
        <v>286</v>
      </c>
      <c r="F2751" s="31" t="s">
        <v>6849</v>
      </c>
      <c r="G2751" t="s">
        <v>6850</v>
      </c>
      <c r="H2751" t="s">
        <v>6825</v>
      </c>
      <c r="I2751" t="s">
        <v>6826</v>
      </c>
    </row>
    <row r="2752" spans="1:9" hidden="1">
      <c r="A2752" t="s">
        <v>6823</v>
      </c>
      <c r="B2752" t="s">
        <v>6827</v>
      </c>
      <c r="C2752" s="31" t="s">
        <v>2340</v>
      </c>
      <c r="D2752" s="1">
        <f t="shared" si="42"/>
        <v>33</v>
      </c>
      <c r="E2752" t="s">
        <v>286</v>
      </c>
      <c r="F2752" s="31" t="s">
        <v>6847</v>
      </c>
      <c r="G2752" t="s">
        <v>6848</v>
      </c>
      <c r="H2752" t="s">
        <v>6825</v>
      </c>
      <c r="I2752" t="s">
        <v>6826</v>
      </c>
    </row>
    <row r="2753" spans="1:9" hidden="1">
      <c r="A2753" t="s">
        <v>6823</v>
      </c>
      <c r="B2753" t="s">
        <v>6829</v>
      </c>
      <c r="C2753" s="31" t="s">
        <v>2343</v>
      </c>
      <c r="D2753" s="1">
        <f t="shared" si="42"/>
        <v>33</v>
      </c>
      <c r="E2753" t="s">
        <v>1106</v>
      </c>
      <c r="F2753" s="31" t="s">
        <v>5895</v>
      </c>
      <c r="G2753" t="s">
        <v>5896</v>
      </c>
      <c r="H2753" t="s">
        <v>6825</v>
      </c>
      <c r="I2753" t="s">
        <v>6826</v>
      </c>
    </row>
    <row r="2754" spans="1:9" hidden="1">
      <c r="A2754" t="s">
        <v>6823</v>
      </c>
      <c r="B2754" t="s">
        <v>6829</v>
      </c>
      <c r="C2754" s="31" t="s">
        <v>2344</v>
      </c>
      <c r="D2754" s="1">
        <f t="shared" si="42"/>
        <v>33</v>
      </c>
      <c r="E2754" t="s">
        <v>730</v>
      </c>
      <c r="F2754" s="31" t="s">
        <v>4825</v>
      </c>
      <c r="G2754" t="s">
        <v>4826</v>
      </c>
      <c r="H2754" t="s">
        <v>6825</v>
      </c>
      <c r="I2754" t="s">
        <v>6826</v>
      </c>
    </row>
    <row r="2755" spans="1:9" hidden="1">
      <c r="A2755" t="s">
        <v>6823</v>
      </c>
      <c r="B2755" t="s">
        <v>6829</v>
      </c>
      <c r="C2755" s="31" t="s">
        <v>2344</v>
      </c>
      <c r="D2755" s="1">
        <f t="shared" si="42"/>
        <v>33</v>
      </c>
      <c r="E2755" t="s">
        <v>730</v>
      </c>
      <c r="F2755" s="31" t="s">
        <v>5891</v>
      </c>
      <c r="G2755" t="s">
        <v>5892</v>
      </c>
      <c r="H2755" t="s">
        <v>6825</v>
      </c>
      <c r="I2755" t="s">
        <v>6826</v>
      </c>
    </row>
    <row r="2756" spans="1:9" hidden="1">
      <c r="A2756" t="s">
        <v>6823</v>
      </c>
      <c r="B2756" t="s">
        <v>6829</v>
      </c>
      <c r="C2756" s="31" t="s">
        <v>2344</v>
      </c>
      <c r="D2756" s="1">
        <f t="shared" ref="D2756:D2819" si="43">VALUE(LEFT(C2756,2))</f>
        <v>33</v>
      </c>
      <c r="E2756" t="s">
        <v>730</v>
      </c>
      <c r="F2756" s="31" t="s">
        <v>4381</v>
      </c>
      <c r="G2756" t="s">
        <v>4382</v>
      </c>
      <c r="H2756" t="s">
        <v>6825</v>
      </c>
      <c r="I2756" t="s">
        <v>6826</v>
      </c>
    </row>
    <row r="2757" spans="1:9" hidden="1">
      <c r="A2757" t="s">
        <v>6823</v>
      </c>
      <c r="B2757" t="s">
        <v>6829</v>
      </c>
      <c r="C2757" s="31" t="s">
        <v>2344</v>
      </c>
      <c r="D2757" s="1">
        <f t="shared" si="43"/>
        <v>33</v>
      </c>
      <c r="E2757" t="s">
        <v>730</v>
      </c>
      <c r="F2757" s="31" t="s">
        <v>5917</v>
      </c>
      <c r="G2757" t="s">
        <v>5918</v>
      </c>
      <c r="H2757" t="s">
        <v>6825</v>
      </c>
      <c r="I2757" t="s">
        <v>6826</v>
      </c>
    </row>
    <row r="2758" spans="1:9" hidden="1">
      <c r="A2758" t="s">
        <v>6823</v>
      </c>
      <c r="B2758" t="s">
        <v>6828</v>
      </c>
      <c r="C2758" s="31" t="s">
        <v>2345</v>
      </c>
      <c r="D2758" s="1">
        <f t="shared" si="43"/>
        <v>33</v>
      </c>
      <c r="E2758" t="s">
        <v>354</v>
      </c>
      <c r="F2758" s="31" t="s">
        <v>6122</v>
      </c>
      <c r="G2758" t="s">
        <v>6123</v>
      </c>
      <c r="H2758" t="s">
        <v>6825</v>
      </c>
      <c r="I2758" t="s">
        <v>6826</v>
      </c>
    </row>
    <row r="2759" spans="1:9" hidden="1">
      <c r="A2759" t="s">
        <v>6823</v>
      </c>
      <c r="B2759" t="s">
        <v>6829</v>
      </c>
      <c r="C2759" s="31" t="s">
        <v>2345</v>
      </c>
      <c r="D2759" s="1">
        <f t="shared" si="43"/>
        <v>33</v>
      </c>
      <c r="E2759" t="s">
        <v>354</v>
      </c>
      <c r="F2759" s="31" t="s">
        <v>6122</v>
      </c>
      <c r="G2759" t="s">
        <v>6123</v>
      </c>
      <c r="H2759" t="s">
        <v>6825</v>
      </c>
      <c r="I2759" t="s">
        <v>6826</v>
      </c>
    </row>
    <row r="2760" spans="1:9" hidden="1">
      <c r="A2760" t="s">
        <v>6823</v>
      </c>
      <c r="B2760" t="s">
        <v>6829</v>
      </c>
      <c r="C2760" s="31" t="s">
        <v>2345</v>
      </c>
      <c r="D2760" s="1">
        <f t="shared" si="43"/>
        <v>33</v>
      </c>
      <c r="E2760" t="s">
        <v>354</v>
      </c>
      <c r="F2760" s="31" t="s">
        <v>4825</v>
      </c>
      <c r="G2760" t="s">
        <v>4826</v>
      </c>
      <c r="H2760" t="s">
        <v>6825</v>
      </c>
      <c r="I2760" t="s">
        <v>6826</v>
      </c>
    </row>
    <row r="2761" spans="1:9" hidden="1">
      <c r="A2761" t="s">
        <v>6823</v>
      </c>
      <c r="B2761" t="s">
        <v>6829</v>
      </c>
      <c r="C2761" s="31" t="s">
        <v>2345</v>
      </c>
      <c r="D2761" s="1">
        <f t="shared" si="43"/>
        <v>33</v>
      </c>
      <c r="E2761" t="s">
        <v>354</v>
      </c>
      <c r="F2761" s="31" t="s">
        <v>5895</v>
      </c>
      <c r="G2761" t="s">
        <v>5896</v>
      </c>
      <c r="H2761" t="s">
        <v>6825</v>
      </c>
      <c r="I2761" t="s">
        <v>6826</v>
      </c>
    </row>
    <row r="2762" spans="1:9" hidden="1">
      <c r="A2762" t="s">
        <v>6823</v>
      </c>
      <c r="B2762" t="s">
        <v>6829</v>
      </c>
      <c r="C2762" s="31" t="s">
        <v>2345</v>
      </c>
      <c r="D2762" s="1">
        <f t="shared" si="43"/>
        <v>33</v>
      </c>
      <c r="E2762" t="s">
        <v>354</v>
      </c>
      <c r="F2762" s="31" t="s">
        <v>5903</v>
      </c>
      <c r="G2762" t="s">
        <v>5904</v>
      </c>
      <c r="H2762" t="s">
        <v>6825</v>
      </c>
      <c r="I2762" t="s">
        <v>6826</v>
      </c>
    </row>
    <row r="2763" spans="1:9" hidden="1">
      <c r="A2763" t="s">
        <v>6823</v>
      </c>
      <c r="B2763" t="s">
        <v>6829</v>
      </c>
      <c r="C2763" s="31" t="s">
        <v>2345</v>
      </c>
      <c r="D2763" s="1">
        <f t="shared" si="43"/>
        <v>33</v>
      </c>
      <c r="E2763" t="s">
        <v>354</v>
      </c>
      <c r="F2763" s="31" t="s">
        <v>5905</v>
      </c>
      <c r="G2763" t="s">
        <v>5906</v>
      </c>
      <c r="H2763" t="s">
        <v>6825</v>
      </c>
      <c r="I2763" t="s">
        <v>6826</v>
      </c>
    </row>
    <row r="2764" spans="1:9" hidden="1">
      <c r="A2764" t="s">
        <v>6823</v>
      </c>
      <c r="B2764" t="s">
        <v>6829</v>
      </c>
      <c r="C2764" s="31" t="s">
        <v>2345</v>
      </c>
      <c r="D2764" s="1">
        <f t="shared" si="43"/>
        <v>33</v>
      </c>
      <c r="E2764" t="s">
        <v>354</v>
      </c>
      <c r="F2764" s="31" t="s">
        <v>5911</v>
      </c>
      <c r="G2764" t="s">
        <v>5912</v>
      </c>
      <c r="H2764" t="s">
        <v>6825</v>
      </c>
      <c r="I2764" t="s">
        <v>6826</v>
      </c>
    </row>
    <row r="2765" spans="1:9" hidden="1">
      <c r="A2765" t="s">
        <v>6823</v>
      </c>
      <c r="B2765" t="s">
        <v>6829</v>
      </c>
      <c r="C2765" s="31" t="s">
        <v>2345</v>
      </c>
      <c r="D2765" s="1">
        <f t="shared" si="43"/>
        <v>33</v>
      </c>
      <c r="E2765" t="s">
        <v>354</v>
      </c>
      <c r="F2765" s="31" t="s">
        <v>5913</v>
      </c>
      <c r="G2765" t="s">
        <v>5914</v>
      </c>
      <c r="H2765" t="s">
        <v>6825</v>
      </c>
      <c r="I2765" t="s">
        <v>6826</v>
      </c>
    </row>
    <row r="2766" spans="1:9" hidden="1">
      <c r="A2766" t="s">
        <v>6823</v>
      </c>
      <c r="B2766" t="s">
        <v>6824</v>
      </c>
      <c r="C2766" s="31" t="s">
        <v>2345</v>
      </c>
      <c r="D2766" s="1">
        <f t="shared" si="43"/>
        <v>33</v>
      </c>
      <c r="E2766" t="s">
        <v>354</v>
      </c>
      <c r="F2766" s="31" t="s">
        <v>5915</v>
      </c>
      <c r="G2766" t="s">
        <v>5916</v>
      </c>
      <c r="H2766" t="s">
        <v>6825</v>
      </c>
      <c r="I2766" t="s">
        <v>6826</v>
      </c>
    </row>
    <row r="2767" spans="1:9" hidden="1">
      <c r="A2767" t="s">
        <v>6823</v>
      </c>
      <c r="B2767" t="s">
        <v>6829</v>
      </c>
      <c r="C2767" s="31" t="s">
        <v>2345</v>
      </c>
      <c r="D2767" s="1">
        <f t="shared" si="43"/>
        <v>33</v>
      </c>
      <c r="E2767" t="s">
        <v>354</v>
      </c>
      <c r="F2767" s="31" t="s">
        <v>5915</v>
      </c>
      <c r="G2767" t="s">
        <v>5916</v>
      </c>
      <c r="H2767" t="s">
        <v>6825</v>
      </c>
      <c r="I2767" t="s">
        <v>6826</v>
      </c>
    </row>
    <row r="2768" spans="1:9" hidden="1">
      <c r="A2768" t="s">
        <v>6823</v>
      </c>
      <c r="B2768" t="s">
        <v>6829</v>
      </c>
      <c r="C2768" s="31" t="s">
        <v>2345</v>
      </c>
      <c r="D2768" s="1">
        <f t="shared" si="43"/>
        <v>33</v>
      </c>
      <c r="E2768" t="s">
        <v>354</v>
      </c>
      <c r="F2768" s="31" t="s">
        <v>4829</v>
      </c>
      <c r="G2768" t="s">
        <v>4830</v>
      </c>
      <c r="H2768" t="s">
        <v>6825</v>
      </c>
      <c r="I2768" t="s">
        <v>6826</v>
      </c>
    </row>
    <row r="2769" spans="1:9" hidden="1">
      <c r="A2769" t="s">
        <v>6823</v>
      </c>
      <c r="B2769" t="s">
        <v>6829</v>
      </c>
      <c r="C2769" s="31" t="s">
        <v>2345</v>
      </c>
      <c r="D2769" s="1">
        <f t="shared" si="43"/>
        <v>33</v>
      </c>
      <c r="E2769" t="s">
        <v>354</v>
      </c>
      <c r="F2769" s="31" t="s">
        <v>4154</v>
      </c>
      <c r="G2769" t="s">
        <v>4155</v>
      </c>
      <c r="H2769" t="s">
        <v>6825</v>
      </c>
      <c r="I2769" t="s">
        <v>6826</v>
      </c>
    </row>
    <row r="2770" spans="1:9" hidden="1">
      <c r="A2770" t="s">
        <v>6823</v>
      </c>
      <c r="B2770" t="s">
        <v>6829</v>
      </c>
      <c r="C2770" s="31" t="s">
        <v>2345</v>
      </c>
      <c r="D2770" s="1">
        <f t="shared" si="43"/>
        <v>33</v>
      </c>
      <c r="E2770" t="s">
        <v>354</v>
      </c>
      <c r="F2770" s="31" t="s">
        <v>5925</v>
      </c>
      <c r="G2770" t="s">
        <v>5926</v>
      </c>
      <c r="H2770" t="s">
        <v>6825</v>
      </c>
      <c r="I2770" t="s">
        <v>6826</v>
      </c>
    </row>
    <row r="2771" spans="1:9" hidden="1">
      <c r="A2771" t="s">
        <v>6823</v>
      </c>
      <c r="B2771" t="s">
        <v>6829</v>
      </c>
      <c r="C2771" s="31" t="s">
        <v>2345</v>
      </c>
      <c r="D2771" s="1">
        <f t="shared" si="43"/>
        <v>33</v>
      </c>
      <c r="E2771" t="s">
        <v>354</v>
      </c>
      <c r="F2771" s="31" t="s">
        <v>4325</v>
      </c>
      <c r="G2771" t="s">
        <v>4326</v>
      </c>
      <c r="H2771" t="s">
        <v>6825</v>
      </c>
      <c r="I2771" t="s">
        <v>6826</v>
      </c>
    </row>
    <row r="2772" spans="1:9" hidden="1">
      <c r="A2772" t="s">
        <v>6823</v>
      </c>
      <c r="B2772" t="s">
        <v>6829</v>
      </c>
      <c r="C2772" s="31" t="s">
        <v>2345</v>
      </c>
      <c r="D2772" s="1">
        <f t="shared" si="43"/>
        <v>33</v>
      </c>
      <c r="E2772" t="s">
        <v>354</v>
      </c>
      <c r="F2772" s="31" t="s">
        <v>5927</v>
      </c>
      <c r="G2772" t="s">
        <v>5928</v>
      </c>
      <c r="H2772" t="s">
        <v>6825</v>
      </c>
      <c r="I2772" t="s">
        <v>6826</v>
      </c>
    </row>
    <row r="2773" spans="1:9" hidden="1">
      <c r="A2773" t="s">
        <v>6823</v>
      </c>
      <c r="B2773" t="s">
        <v>6824</v>
      </c>
      <c r="C2773" s="31" t="s">
        <v>2346</v>
      </c>
      <c r="D2773" s="1">
        <f t="shared" si="43"/>
        <v>33</v>
      </c>
      <c r="E2773" t="s">
        <v>218</v>
      </c>
      <c r="F2773" s="31" t="s">
        <v>5889</v>
      </c>
      <c r="G2773" t="s">
        <v>5890</v>
      </c>
      <c r="H2773" t="s">
        <v>6825</v>
      </c>
      <c r="I2773" t="s">
        <v>6826</v>
      </c>
    </row>
    <row r="2774" spans="1:9" hidden="1">
      <c r="A2774" t="s">
        <v>6823</v>
      </c>
      <c r="B2774" t="s">
        <v>6829</v>
      </c>
      <c r="C2774" s="31" t="s">
        <v>2347</v>
      </c>
      <c r="D2774" s="1">
        <f t="shared" si="43"/>
        <v>33</v>
      </c>
      <c r="E2774" t="s">
        <v>188</v>
      </c>
      <c r="F2774" s="31" t="s">
        <v>3307</v>
      </c>
      <c r="G2774" t="s">
        <v>3308</v>
      </c>
      <c r="H2774" t="s">
        <v>6825</v>
      </c>
      <c r="I2774" t="s">
        <v>6826</v>
      </c>
    </row>
    <row r="2775" spans="1:9" hidden="1">
      <c r="A2775" t="s">
        <v>6823</v>
      </c>
      <c r="B2775" t="s">
        <v>6829</v>
      </c>
      <c r="C2775" s="31" t="s">
        <v>2348</v>
      </c>
      <c r="D2775" s="1">
        <f t="shared" si="43"/>
        <v>33</v>
      </c>
      <c r="E2775" t="s">
        <v>212</v>
      </c>
      <c r="F2775" s="31" t="s">
        <v>4825</v>
      </c>
      <c r="G2775" t="s">
        <v>4826</v>
      </c>
      <c r="H2775" t="s">
        <v>6825</v>
      </c>
      <c r="I2775" t="s">
        <v>6826</v>
      </c>
    </row>
    <row r="2776" spans="1:9" hidden="1">
      <c r="A2776" t="s">
        <v>6823</v>
      </c>
      <c r="B2776" t="s">
        <v>6829</v>
      </c>
      <c r="C2776" s="31" t="s">
        <v>2348</v>
      </c>
      <c r="D2776" s="1">
        <f t="shared" si="43"/>
        <v>33</v>
      </c>
      <c r="E2776" t="s">
        <v>212</v>
      </c>
      <c r="F2776" s="31" t="s">
        <v>5895</v>
      </c>
      <c r="G2776" t="s">
        <v>5896</v>
      </c>
      <c r="H2776" t="s">
        <v>6825</v>
      </c>
      <c r="I2776" t="s">
        <v>6826</v>
      </c>
    </row>
    <row r="2777" spans="1:9" hidden="1">
      <c r="A2777" t="s">
        <v>6823</v>
      </c>
      <c r="B2777" t="s">
        <v>6829</v>
      </c>
      <c r="C2777" s="31" t="s">
        <v>2348</v>
      </c>
      <c r="D2777" s="1">
        <f t="shared" si="43"/>
        <v>33</v>
      </c>
      <c r="E2777" t="s">
        <v>212</v>
      </c>
      <c r="F2777" s="31" t="s">
        <v>5903</v>
      </c>
      <c r="G2777" t="s">
        <v>5904</v>
      </c>
      <c r="H2777" t="s">
        <v>6825</v>
      </c>
      <c r="I2777" t="s">
        <v>6826</v>
      </c>
    </row>
    <row r="2778" spans="1:9" hidden="1">
      <c r="A2778" t="s">
        <v>6823</v>
      </c>
      <c r="B2778" t="s">
        <v>6829</v>
      </c>
      <c r="C2778" s="31" t="s">
        <v>2348</v>
      </c>
      <c r="D2778" s="1">
        <f t="shared" si="43"/>
        <v>33</v>
      </c>
      <c r="E2778" t="s">
        <v>212</v>
      </c>
      <c r="F2778" s="31" t="s">
        <v>5905</v>
      </c>
      <c r="G2778" t="s">
        <v>5906</v>
      </c>
      <c r="H2778" t="s">
        <v>6825</v>
      </c>
      <c r="I2778" t="s">
        <v>6826</v>
      </c>
    </row>
    <row r="2779" spans="1:9" hidden="1">
      <c r="A2779" t="s">
        <v>6823</v>
      </c>
      <c r="B2779" t="s">
        <v>6827</v>
      </c>
      <c r="C2779" s="31" t="s">
        <v>2348</v>
      </c>
      <c r="D2779" s="1">
        <f t="shared" si="43"/>
        <v>33</v>
      </c>
      <c r="E2779" t="s">
        <v>212</v>
      </c>
      <c r="F2779" s="31" t="s">
        <v>5907</v>
      </c>
      <c r="G2779" t="s">
        <v>5908</v>
      </c>
      <c r="H2779" t="s">
        <v>6825</v>
      </c>
      <c r="I2779" t="s">
        <v>6826</v>
      </c>
    </row>
    <row r="2780" spans="1:9" hidden="1">
      <c r="A2780" t="s">
        <v>6823</v>
      </c>
      <c r="B2780" t="s">
        <v>6829</v>
      </c>
      <c r="C2780" s="31" t="s">
        <v>2348</v>
      </c>
      <c r="D2780" s="1">
        <f t="shared" si="43"/>
        <v>33</v>
      </c>
      <c r="E2780" t="s">
        <v>212</v>
      </c>
      <c r="F2780" s="31" t="s">
        <v>5907</v>
      </c>
      <c r="G2780" t="s">
        <v>5908</v>
      </c>
      <c r="H2780" t="s">
        <v>6825</v>
      </c>
      <c r="I2780" t="s">
        <v>6826</v>
      </c>
    </row>
    <row r="2781" spans="1:9" hidden="1">
      <c r="A2781" t="s">
        <v>6823</v>
      </c>
      <c r="B2781" t="s">
        <v>6829</v>
      </c>
      <c r="C2781" s="31" t="s">
        <v>2348</v>
      </c>
      <c r="D2781" s="1">
        <f t="shared" si="43"/>
        <v>33</v>
      </c>
      <c r="E2781" t="s">
        <v>212</v>
      </c>
      <c r="F2781" s="31" t="s">
        <v>5909</v>
      </c>
      <c r="G2781" t="s">
        <v>5910</v>
      </c>
      <c r="H2781" t="s">
        <v>6825</v>
      </c>
      <c r="I2781" t="s">
        <v>6826</v>
      </c>
    </row>
    <row r="2782" spans="1:9" hidden="1">
      <c r="A2782" t="s">
        <v>6823</v>
      </c>
      <c r="B2782" t="s">
        <v>6829</v>
      </c>
      <c r="C2782" s="31" t="s">
        <v>2348</v>
      </c>
      <c r="D2782" s="1">
        <f t="shared" si="43"/>
        <v>33</v>
      </c>
      <c r="E2782" t="s">
        <v>212</v>
      </c>
      <c r="F2782" s="31" t="s">
        <v>5913</v>
      </c>
      <c r="G2782" t="s">
        <v>5914</v>
      </c>
      <c r="H2782" t="s">
        <v>6825</v>
      </c>
      <c r="I2782" t="s">
        <v>6826</v>
      </c>
    </row>
    <row r="2783" spans="1:9" hidden="1">
      <c r="A2783" t="s">
        <v>6823</v>
      </c>
      <c r="B2783" t="s">
        <v>6829</v>
      </c>
      <c r="C2783" s="31" t="s">
        <v>2348</v>
      </c>
      <c r="D2783" s="1">
        <f t="shared" si="43"/>
        <v>33</v>
      </c>
      <c r="E2783" t="s">
        <v>212</v>
      </c>
      <c r="F2783" s="31" t="s">
        <v>4829</v>
      </c>
      <c r="G2783" t="s">
        <v>4830</v>
      </c>
      <c r="H2783" t="s">
        <v>6825</v>
      </c>
      <c r="I2783" t="s">
        <v>6826</v>
      </c>
    </row>
    <row r="2784" spans="1:9" hidden="1">
      <c r="A2784" t="s">
        <v>6823</v>
      </c>
      <c r="B2784" t="s">
        <v>6829</v>
      </c>
      <c r="C2784" s="31" t="s">
        <v>2349</v>
      </c>
      <c r="D2784" s="1">
        <f t="shared" si="43"/>
        <v>33</v>
      </c>
      <c r="E2784" t="s">
        <v>464</v>
      </c>
      <c r="F2784" s="31" t="s">
        <v>5897</v>
      </c>
      <c r="G2784" t="s">
        <v>5898</v>
      </c>
      <c r="H2784" t="s">
        <v>6825</v>
      </c>
      <c r="I2784" t="s">
        <v>6826</v>
      </c>
    </row>
    <row r="2785" spans="1:9" hidden="1">
      <c r="A2785" t="s">
        <v>6823</v>
      </c>
      <c r="B2785" t="s">
        <v>6829</v>
      </c>
      <c r="C2785" s="31" t="s">
        <v>2353</v>
      </c>
      <c r="D2785" s="1">
        <f t="shared" si="43"/>
        <v>33</v>
      </c>
      <c r="E2785" t="s">
        <v>608</v>
      </c>
      <c r="F2785" s="31" t="s">
        <v>5897</v>
      </c>
      <c r="G2785" t="s">
        <v>5898</v>
      </c>
      <c r="H2785" t="s">
        <v>6825</v>
      </c>
      <c r="I2785" t="s">
        <v>6826</v>
      </c>
    </row>
    <row r="2786" spans="1:9" hidden="1">
      <c r="A2786" t="s">
        <v>6823</v>
      </c>
      <c r="B2786" t="s">
        <v>6829</v>
      </c>
      <c r="C2786" s="31" t="s">
        <v>2354</v>
      </c>
      <c r="D2786" s="1">
        <f t="shared" si="43"/>
        <v>33</v>
      </c>
      <c r="E2786" t="s">
        <v>46</v>
      </c>
      <c r="F2786" s="31" t="s">
        <v>3307</v>
      </c>
      <c r="G2786" t="s">
        <v>3308</v>
      </c>
      <c r="H2786" t="s">
        <v>6825</v>
      </c>
      <c r="I2786" t="s">
        <v>6826</v>
      </c>
    </row>
    <row r="2787" spans="1:9" hidden="1">
      <c r="A2787" t="s">
        <v>6823</v>
      </c>
      <c r="B2787" t="s">
        <v>6829</v>
      </c>
      <c r="C2787" s="31" t="s">
        <v>2355</v>
      </c>
      <c r="D2787" s="1">
        <f t="shared" si="43"/>
        <v>33</v>
      </c>
      <c r="E2787" t="s">
        <v>336</v>
      </c>
      <c r="F2787" s="31" t="s">
        <v>5889</v>
      </c>
      <c r="G2787" t="s">
        <v>5890</v>
      </c>
      <c r="H2787" t="s">
        <v>6825</v>
      </c>
      <c r="I2787" t="s">
        <v>6826</v>
      </c>
    </row>
    <row r="2788" spans="1:9" hidden="1">
      <c r="A2788" t="s">
        <v>6823</v>
      </c>
      <c r="B2788" t="s">
        <v>6829</v>
      </c>
      <c r="C2788" s="31" t="s">
        <v>2356</v>
      </c>
      <c r="D2788" s="1">
        <f t="shared" si="43"/>
        <v>33</v>
      </c>
      <c r="E2788" t="s">
        <v>640</v>
      </c>
      <c r="F2788" s="31" t="s">
        <v>3307</v>
      </c>
      <c r="G2788" t="s">
        <v>3308</v>
      </c>
      <c r="H2788" t="s">
        <v>6825</v>
      </c>
      <c r="I2788" t="s">
        <v>6826</v>
      </c>
    </row>
    <row r="2789" spans="1:9" hidden="1">
      <c r="A2789" t="s">
        <v>6823</v>
      </c>
      <c r="B2789" t="s">
        <v>6829</v>
      </c>
      <c r="C2789" s="31" t="s">
        <v>2362</v>
      </c>
      <c r="D2789" s="1">
        <f t="shared" si="43"/>
        <v>33</v>
      </c>
      <c r="E2789" t="s">
        <v>2361</v>
      </c>
      <c r="F2789" s="31" t="s">
        <v>3307</v>
      </c>
      <c r="G2789" t="s">
        <v>3308</v>
      </c>
      <c r="H2789" t="s">
        <v>6825</v>
      </c>
      <c r="I2789" t="s">
        <v>6826</v>
      </c>
    </row>
    <row r="2790" spans="1:9" hidden="1">
      <c r="A2790" t="s">
        <v>6823</v>
      </c>
      <c r="B2790" t="s">
        <v>6824</v>
      </c>
      <c r="C2790" s="31" t="s">
        <v>2366</v>
      </c>
      <c r="D2790" s="1">
        <f t="shared" si="43"/>
        <v>35</v>
      </c>
      <c r="E2790" t="s">
        <v>696</v>
      </c>
      <c r="F2790" s="31" t="s">
        <v>6651</v>
      </c>
      <c r="G2790" t="s">
        <v>6652</v>
      </c>
      <c r="H2790" t="s">
        <v>6825</v>
      </c>
      <c r="I2790" t="s">
        <v>6826</v>
      </c>
    </row>
    <row r="2791" spans="1:9" hidden="1">
      <c r="A2791" t="s">
        <v>6823</v>
      </c>
      <c r="B2791" t="s">
        <v>6824</v>
      </c>
      <c r="C2791" s="31" t="s">
        <v>2366</v>
      </c>
      <c r="D2791" s="1">
        <f t="shared" si="43"/>
        <v>35</v>
      </c>
      <c r="E2791" t="s">
        <v>696</v>
      </c>
      <c r="F2791" s="31" t="s">
        <v>6075</v>
      </c>
      <c r="G2791" t="s">
        <v>6076</v>
      </c>
      <c r="H2791" t="s">
        <v>6825</v>
      </c>
      <c r="I2791" t="s">
        <v>6826</v>
      </c>
    </row>
    <row r="2792" spans="1:9" hidden="1">
      <c r="A2792" t="s">
        <v>6823</v>
      </c>
      <c r="B2792" t="s">
        <v>6824</v>
      </c>
      <c r="C2792" s="31" t="s">
        <v>2485</v>
      </c>
      <c r="D2792" s="1">
        <f t="shared" si="43"/>
        <v>43</v>
      </c>
      <c r="E2792" t="s">
        <v>1324</v>
      </c>
      <c r="F2792" s="31" t="s">
        <v>3307</v>
      </c>
      <c r="G2792" t="s">
        <v>3308</v>
      </c>
      <c r="H2792" t="s">
        <v>6825</v>
      </c>
      <c r="I2792" t="s">
        <v>6826</v>
      </c>
    </row>
    <row r="2793" spans="1:9" hidden="1">
      <c r="A2793" t="s">
        <v>6823</v>
      </c>
      <c r="B2793" t="s">
        <v>6824</v>
      </c>
      <c r="C2793" s="31" t="s">
        <v>2488</v>
      </c>
      <c r="D2793" s="1">
        <f t="shared" si="43"/>
        <v>43</v>
      </c>
      <c r="E2793" t="s">
        <v>1530</v>
      </c>
      <c r="F2793" s="31" t="s">
        <v>6233</v>
      </c>
      <c r="G2793" t="s">
        <v>6234</v>
      </c>
      <c r="H2793" t="s">
        <v>6825</v>
      </c>
      <c r="I2793" t="s">
        <v>6826</v>
      </c>
    </row>
    <row r="2794" spans="1:9" hidden="1">
      <c r="A2794" t="s">
        <v>6823</v>
      </c>
      <c r="B2794" t="s">
        <v>6824</v>
      </c>
      <c r="C2794" s="31" t="s">
        <v>2489</v>
      </c>
      <c r="D2794" s="1">
        <f t="shared" si="43"/>
        <v>43</v>
      </c>
      <c r="E2794" t="s">
        <v>1572</v>
      </c>
      <c r="F2794" s="31" t="s">
        <v>6198</v>
      </c>
      <c r="G2794" t="s">
        <v>6199</v>
      </c>
      <c r="H2794" t="s">
        <v>6825</v>
      </c>
      <c r="I2794" t="s">
        <v>6826</v>
      </c>
    </row>
    <row r="2795" spans="1:9" hidden="1">
      <c r="A2795" t="s">
        <v>6823</v>
      </c>
      <c r="B2795" t="s">
        <v>6824</v>
      </c>
      <c r="C2795" s="31" t="s">
        <v>2501</v>
      </c>
      <c r="D2795" s="1">
        <f t="shared" si="43"/>
        <v>43</v>
      </c>
      <c r="E2795" t="s">
        <v>2500</v>
      </c>
      <c r="F2795" s="31" t="s">
        <v>3307</v>
      </c>
      <c r="G2795" t="s">
        <v>3308</v>
      </c>
      <c r="H2795" t="s">
        <v>6825</v>
      </c>
      <c r="I2795" t="s">
        <v>6826</v>
      </c>
    </row>
    <row r="2796" spans="1:9" hidden="1">
      <c r="A2796" t="s">
        <v>6823</v>
      </c>
      <c r="B2796" t="s">
        <v>6829</v>
      </c>
      <c r="C2796" s="31" t="s">
        <v>2504</v>
      </c>
      <c r="D2796" s="1">
        <f t="shared" si="43"/>
        <v>43</v>
      </c>
      <c r="E2796" t="s">
        <v>1706</v>
      </c>
      <c r="F2796" s="31" t="s">
        <v>3307</v>
      </c>
      <c r="G2796" t="s">
        <v>3308</v>
      </c>
      <c r="H2796" t="s">
        <v>6825</v>
      </c>
      <c r="I2796" t="s">
        <v>6826</v>
      </c>
    </row>
    <row r="2797" spans="1:9" hidden="1">
      <c r="A2797" t="s">
        <v>6823</v>
      </c>
      <c r="B2797" t="s">
        <v>6829</v>
      </c>
      <c r="C2797" s="31" t="s">
        <v>2505</v>
      </c>
      <c r="D2797" s="1">
        <f t="shared" si="43"/>
        <v>43</v>
      </c>
      <c r="E2797" t="s">
        <v>976</v>
      </c>
      <c r="F2797" s="31" t="s">
        <v>6851</v>
      </c>
      <c r="G2797" t="s">
        <v>6852</v>
      </c>
      <c r="H2797" t="s">
        <v>6825</v>
      </c>
      <c r="I2797" t="s">
        <v>6826</v>
      </c>
    </row>
    <row r="2798" spans="1:9" hidden="1">
      <c r="A2798" t="s">
        <v>6823</v>
      </c>
      <c r="B2798" t="s">
        <v>6824</v>
      </c>
      <c r="C2798" s="31" t="s">
        <v>2506</v>
      </c>
      <c r="D2798" s="1">
        <f t="shared" si="43"/>
        <v>43</v>
      </c>
      <c r="E2798" t="s">
        <v>24</v>
      </c>
      <c r="F2798" s="31" t="s">
        <v>3307</v>
      </c>
      <c r="G2798" t="s">
        <v>3308</v>
      </c>
      <c r="H2798" t="s">
        <v>6825</v>
      </c>
      <c r="I2798" t="s">
        <v>6826</v>
      </c>
    </row>
    <row r="2799" spans="1:9" hidden="1">
      <c r="A2799" t="s">
        <v>6823</v>
      </c>
      <c r="B2799" t="s">
        <v>6824</v>
      </c>
      <c r="C2799" s="31" t="s">
        <v>2507</v>
      </c>
      <c r="D2799" s="1">
        <f t="shared" si="43"/>
        <v>43</v>
      </c>
      <c r="E2799" t="s">
        <v>1046</v>
      </c>
      <c r="F2799" s="31" t="s">
        <v>3307</v>
      </c>
      <c r="G2799" t="s">
        <v>3308</v>
      </c>
      <c r="H2799" t="s">
        <v>6825</v>
      </c>
      <c r="I2799" t="s">
        <v>6826</v>
      </c>
    </row>
    <row r="2800" spans="1:9" hidden="1">
      <c r="A2800" t="s">
        <v>6823</v>
      </c>
      <c r="B2800" t="s">
        <v>6824</v>
      </c>
      <c r="C2800" s="31" t="s">
        <v>2508</v>
      </c>
      <c r="D2800" s="1">
        <f t="shared" si="43"/>
        <v>43</v>
      </c>
      <c r="E2800" t="s">
        <v>150</v>
      </c>
      <c r="F2800" s="31" t="s">
        <v>3307</v>
      </c>
      <c r="G2800" t="s">
        <v>3308</v>
      </c>
      <c r="H2800" t="s">
        <v>6825</v>
      </c>
      <c r="I2800" t="s">
        <v>6826</v>
      </c>
    </row>
    <row r="2801" spans="1:9" hidden="1">
      <c r="A2801" t="s">
        <v>6823</v>
      </c>
      <c r="B2801" t="s">
        <v>6824</v>
      </c>
      <c r="C2801" s="31" t="s">
        <v>2509</v>
      </c>
      <c r="D2801" s="1">
        <f t="shared" si="43"/>
        <v>43</v>
      </c>
      <c r="E2801" t="s">
        <v>994</v>
      </c>
      <c r="F2801" s="31" t="s">
        <v>3307</v>
      </c>
      <c r="G2801" t="s">
        <v>3308</v>
      </c>
      <c r="H2801" t="s">
        <v>6825</v>
      </c>
      <c r="I2801" t="s">
        <v>6826</v>
      </c>
    </row>
    <row r="2802" spans="1:9" hidden="1">
      <c r="A2802" t="s">
        <v>6823</v>
      </c>
      <c r="B2802" t="s">
        <v>6830</v>
      </c>
      <c r="C2802" s="31" t="s">
        <v>2514</v>
      </c>
      <c r="D2802" s="1">
        <f t="shared" si="43"/>
        <v>43</v>
      </c>
      <c r="E2802" t="s">
        <v>1418</v>
      </c>
      <c r="F2802" s="31" t="s">
        <v>6853</v>
      </c>
      <c r="G2802" t="s">
        <v>6854</v>
      </c>
      <c r="H2802" t="s">
        <v>6825</v>
      </c>
      <c r="I2802" t="s">
        <v>6826</v>
      </c>
    </row>
    <row r="2803" spans="1:9" hidden="1">
      <c r="A2803" t="s">
        <v>6823</v>
      </c>
      <c r="B2803" t="s">
        <v>6824</v>
      </c>
      <c r="C2803" s="31" t="s">
        <v>2587</v>
      </c>
      <c r="D2803" s="1">
        <f t="shared" si="43"/>
        <v>47</v>
      </c>
      <c r="E2803" t="s">
        <v>394</v>
      </c>
      <c r="F2803" s="31" t="s">
        <v>4044</v>
      </c>
      <c r="G2803" t="s">
        <v>4045</v>
      </c>
      <c r="H2803" t="s">
        <v>6825</v>
      </c>
      <c r="I2803" t="s">
        <v>6826</v>
      </c>
    </row>
    <row r="2804" spans="1:9" hidden="1">
      <c r="A2804" t="s">
        <v>6823</v>
      </c>
      <c r="B2804" t="s">
        <v>6828</v>
      </c>
      <c r="C2804" s="31" t="s">
        <v>1854</v>
      </c>
      <c r="D2804" s="1">
        <f t="shared" si="43"/>
        <v>11</v>
      </c>
      <c r="E2804" t="s">
        <v>1853</v>
      </c>
      <c r="F2804" s="31" t="s">
        <v>4426</v>
      </c>
      <c r="G2804" t="s">
        <v>4427</v>
      </c>
      <c r="H2804" t="s">
        <v>6825</v>
      </c>
      <c r="I2804" t="s">
        <v>6826</v>
      </c>
    </row>
    <row r="2805" spans="1:9" hidden="1">
      <c r="A2805" t="s">
        <v>6823</v>
      </c>
      <c r="B2805" t="s">
        <v>6824</v>
      </c>
      <c r="C2805" s="31" t="s">
        <v>1995</v>
      </c>
      <c r="D2805" s="1">
        <f t="shared" si="43"/>
        <v>19</v>
      </c>
      <c r="E2805" t="s">
        <v>1136</v>
      </c>
      <c r="F2805" s="31" t="s">
        <v>5009</v>
      </c>
      <c r="G2805" t="s">
        <v>5010</v>
      </c>
      <c r="H2805" t="s">
        <v>6825</v>
      </c>
      <c r="I2805" t="s">
        <v>6826</v>
      </c>
    </row>
    <row r="2806" spans="1:9" hidden="1">
      <c r="A2806" t="s">
        <v>6823</v>
      </c>
      <c r="B2806" t="s">
        <v>6824</v>
      </c>
      <c r="C2806" s="31" t="s">
        <v>1995</v>
      </c>
      <c r="D2806" s="1">
        <f t="shared" si="43"/>
        <v>19</v>
      </c>
      <c r="E2806" t="s">
        <v>1136</v>
      </c>
      <c r="F2806" s="31" t="s">
        <v>5011</v>
      </c>
      <c r="G2806" t="s">
        <v>5012</v>
      </c>
      <c r="H2806" t="s">
        <v>6825</v>
      </c>
      <c r="I2806" t="s">
        <v>6826</v>
      </c>
    </row>
    <row r="2807" spans="1:9" hidden="1">
      <c r="A2807" t="s">
        <v>6823</v>
      </c>
      <c r="B2807" t="s">
        <v>6824</v>
      </c>
      <c r="C2807" s="31" t="s">
        <v>1995</v>
      </c>
      <c r="D2807" s="1">
        <f t="shared" si="43"/>
        <v>19</v>
      </c>
      <c r="E2807" t="s">
        <v>1136</v>
      </c>
      <c r="F2807" s="31" t="s">
        <v>5013</v>
      </c>
      <c r="G2807" t="s">
        <v>5014</v>
      </c>
      <c r="H2807" t="s">
        <v>6825</v>
      </c>
      <c r="I2807" t="s">
        <v>6826</v>
      </c>
    </row>
    <row r="2808" spans="1:9" hidden="1">
      <c r="A2808" t="s">
        <v>6823</v>
      </c>
      <c r="B2808" t="s">
        <v>6824</v>
      </c>
      <c r="C2808" s="31" t="s">
        <v>1995</v>
      </c>
      <c r="D2808" s="1">
        <f t="shared" si="43"/>
        <v>19</v>
      </c>
      <c r="E2808" t="s">
        <v>1136</v>
      </c>
      <c r="F2808" s="31" t="s">
        <v>5015</v>
      </c>
      <c r="G2808" t="s">
        <v>5016</v>
      </c>
      <c r="H2808" t="s">
        <v>6825</v>
      </c>
      <c r="I2808" t="s">
        <v>6826</v>
      </c>
    </row>
    <row r="2809" spans="1:9" hidden="1">
      <c r="A2809" t="s">
        <v>6823</v>
      </c>
      <c r="B2809" t="s">
        <v>6824</v>
      </c>
      <c r="C2809" s="31" t="s">
        <v>1995</v>
      </c>
      <c r="D2809" s="1">
        <f t="shared" si="43"/>
        <v>19</v>
      </c>
      <c r="E2809" t="s">
        <v>1136</v>
      </c>
      <c r="F2809" s="31" t="s">
        <v>3080</v>
      </c>
      <c r="G2809" t="s">
        <v>3081</v>
      </c>
      <c r="H2809" t="s">
        <v>6825</v>
      </c>
      <c r="I2809" t="s">
        <v>6826</v>
      </c>
    </row>
    <row r="2810" spans="1:9" hidden="1">
      <c r="A2810" t="s">
        <v>6823</v>
      </c>
      <c r="B2810" t="s">
        <v>6824</v>
      </c>
      <c r="C2810" s="31" t="s">
        <v>1996</v>
      </c>
      <c r="D2810" s="1">
        <f t="shared" si="43"/>
        <v>19</v>
      </c>
      <c r="E2810" t="s">
        <v>1590</v>
      </c>
      <c r="F2810" s="31" t="s">
        <v>5011</v>
      </c>
      <c r="G2810" t="s">
        <v>5012</v>
      </c>
      <c r="H2810" t="s">
        <v>6825</v>
      </c>
      <c r="I2810" t="s">
        <v>6826</v>
      </c>
    </row>
    <row r="2811" spans="1:9" hidden="1">
      <c r="A2811" t="s">
        <v>6823</v>
      </c>
      <c r="B2811" t="s">
        <v>6824</v>
      </c>
      <c r="C2811" s="31" t="s">
        <v>1996</v>
      </c>
      <c r="D2811" s="1">
        <f t="shared" si="43"/>
        <v>19</v>
      </c>
      <c r="E2811" t="s">
        <v>1590</v>
      </c>
      <c r="F2811" s="31" t="s">
        <v>4592</v>
      </c>
      <c r="G2811" t="s">
        <v>4593</v>
      </c>
      <c r="H2811" t="s">
        <v>6825</v>
      </c>
      <c r="I2811" t="s">
        <v>6826</v>
      </c>
    </row>
    <row r="2812" spans="1:9" hidden="1">
      <c r="A2812" t="s">
        <v>6823</v>
      </c>
      <c r="B2812" t="s">
        <v>6824</v>
      </c>
      <c r="C2812" s="31" t="s">
        <v>1996</v>
      </c>
      <c r="D2812" s="1">
        <f t="shared" si="43"/>
        <v>19</v>
      </c>
      <c r="E2812" t="s">
        <v>1590</v>
      </c>
      <c r="F2812" s="31" t="s">
        <v>3058</v>
      </c>
      <c r="G2812" t="s">
        <v>3059</v>
      </c>
      <c r="H2812" t="s">
        <v>6825</v>
      </c>
      <c r="I2812" t="s">
        <v>6826</v>
      </c>
    </row>
    <row r="2813" spans="1:9" hidden="1">
      <c r="A2813" t="s">
        <v>6823</v>
      </c>
      <c r="B2813" t="s">
        <v>6824</v>
      </c>
      <c r="C2813" s="31" t="s">
        <v>1996</v>
      </c>
      <c r="D2813" s="1">
        <f t="shared" si="43"/>
        <v>19</v>
      </c>
      <c r="E2813" t="s">
        <v>1590</v>
      </c>
      <c r="F2813" s="31" t="s">
        <v>3060</v>
      </c>
      <c r="G2813" t="s">
        <v>3061</v>
      </c>
      <c r="H2813" t="s">
        <v>6825</v>
      </c>
      <c r="I2813" t="s">
        <v>6826</v>
      </c>
    </row>
    <row r="2814" spans="1:9" hidden="1">
      <c r="A2814" t="s">
        <v>6823</v>
      </c>
      <c r="B2814" t="s">
        <v>6824</v>
      </c>
      <c r="C2814" s="31" t="s">
        <v>1996</v>
      </c>
      <c r="D2814" s="1">
        <f t="shared" si="43"/>
        <v>19</v>
      </c>
      <c r="E2814" t="s">
        <v>1590</v>
      </c>
      <c r="F2814" s="31" t="s">
        <v>3062</v>
      </c>
      <c r="G2814" t="s">
        <v>3063</v>
      </c>
      <c r="H2814" t="s">
        <v>6825</v>
      </c>
      <c r="I2814" t="s">
        <v>6826</v>
      </c>
    </row>
    <row r="2815" spans="1:9" hidden="1">
      <c r="A2815" t="s">
        <v>6823</v>
      </c>
      <c r="B2815" t="s">
        <v>6824</v>
      </c>
      <c r="C2815" s="31" t="s">
        <v>1996</v>
      </c>
      <c r="D2815" s="1">
        <f t="shared" si="43"/>
        <v>19</v>
      </c>
      <c r="E2815" t="s">
        <v>1590</v>
      </c>
      <c r="F2815" s="31" t="s">
        <v>3066</v>
      </c>
      <c r="G2815" t="s">
        <v>3067</v>
      </c>
      <c r="H2815" t="s">
        <v>6825</v>
      </c>
      <c r="I2815" t="s">
        <v>6826</v>
      </c>
    </row>
    <row r="2816" spans="1:9" hidden="1">
      <c r="A2816" t="s">
        <v>6823</v>
      </c>
      <c r="B2816" t="s">
        <v>6824</v>
      </c>
      <c r="C2816" s="31" t="s">
        <v>1996</v>
      </c>
      <c r="D2816" s="1">
        <f t="shared" si="43"/>
        <v>19</v>
      </c>
      <c r="E2816" t="s">
        <v>1590</v>
      </c>
      <c r="F2816" s="31" t="s">
        <v>3068</v>
      </c>
      <c r="G2816" t="s">
        <v>3069</v>
      </c>
      <c r="H2816" t="s">
        <v>6825</v>
      </c>
      <c r="I2816" t="s">
        <v>6826</v>
      </c>
    </row>
    <row r="2817" spans="1:9" hidden="1">
      <c r="A2817" t="s">
        <v>6823</v>
      </c>
      <c r="B2817" t="s">
        <v>6824</v>
      </c>
      <c r="C2817" s="31" t="s">
        <v>1996</v>
      </c>
      <c r="D2817" s="1">
        <f t="shared" si="43"/>
        <v>19</v>
      </c>
      <c r="E2817" t="s">
        <v>1590</v>
      </c>
      <c r="F2817" s="31" t="s">
        <v>3070</v>
      </c>
      <c r="G2817" t="s">
        <v>3071</v>
      </c>
      <c r="H2817" t="s">
        <v>6825</v>
      </c>
      <c r="I2817" t="s">
        <v>6826</v>
      </c>
    </row>
    <row r="2818" spans="1:9" hidden="1">
      <c r="A2818" t="s">
        <v>6823</v>
      </c>
      <c r="B2818" t="s">
        <v>6824</v>
      </c>
      <c r="C2818" s="31" t="s">
        <v>1996</v>
      </c>
      <c r="D2818" s="1">
        <f t="shared" si="43"/>
        <v>19</v>
      </c>
      <c r="E2818" t="s">
        <v>1590</v>
      </c>
      <c r="F2818" s="31" t="s">
        <v>3072</v>
      </c>
      <c r="G2818" t="s">
        <v>3073</v>
      </c>
      <c r="H2818" t="s">
        <v>6825</v>
      </c>
      <c r="I2818" t="s">
        <v>6826</v>
      </c>
    </row>
    <row r="2819" spans="1:9" hidden="1">
      <c r="A2819" t="s">
        <v>6823</v>
      </c>
      <c r="B2819" t="s">
        <v>6824</v>
      </c>
      <c r="C2819" s="31" t="s">
        <v>1996</v>
      </c>
      <c r="D2819" s="1">
        <f t="shared" si="43"/>
        <v>19</v>
      </c>
      <c r="E2819" t="s">
        <v>1590</v>
      </c>
      <c r="F2819" s="31" t="s">
        <v>3074</v>
      </c>
      <c r="G2819" t="s">
        <v>3075</v>
      </c>
      <c r="H2819" t="s">
        <v>6825</v>
      </c>
      <c r="I2819" t="s">
        <v>6826</v>
      </c>
    </row>
    <row r="2820" spans="1:9" hidden="1">
      <c r="A2820" t="s">
        <v>6823</v>
      </c>
      <c r="B2820" t="s">
        <v>6824</v>
      </c>
      <c r="C2820" s="31" t="s">
        <v>1996</v>
      </c>
      <c r="D2820" s="1">
        <f t="shared" ref="D2820:D2883" si="44">VALUE(LEFT(C2820,2))</f>
        <v>19</v>
      </c>
      <c r="E2820" t="s">
        <v>1590</v>
      </c>
      <c r="F2820" s="31" t="s">
        <v>3080</v>
      </c>
      <c r="G2820" t="s">
        <v>3081</v>
      </c>
      <c r="H2820" t="s">
        <v>6825</v>
      </c>
      <c r="I2820" t="s">
        <v>6826</v>
      </c>
    </row>
    <row r="2821" spans="1:9" hidden="1">
      <c r="A2821" t="s">
        <v>6823</v>
      </c>
      <c r="B2821" t="s">
        <v>6824</v>
      </c>
      <c r="C2821" s="31" t="s">
        <v>1997</v>
      </c>
      <c r="D2821" s="1">
        <f t="shared" si="44"/>
        <v>19</v>
      </c>
      <c r="E2821" t="s">
        <v>926</v>
      </c>
      <c r="F2821" s="31" t="s">
        <v>4319</v>
      </c>
      <c r="G2821" t="s">
        <v>4320</v>
      </c>
      <c r="H2821" t="s">
        <v>6825</v>
      </c>
      <c r="I2821" t="s">
        <v>6826</v>
      </c>
    </row>
    <row r="2822" spans="1:9" hidden="1">
      <c r="A2822" t="s">
        <v>6823</v>
      </c>
      <c r="B2822" t="s">
        <v>6824</v>
      </c>
      <c r="C2822" s="31" t="s">
        <v>1997</v>
      </c>
      <c r="D2822" s="1">
        <f t="shared" si="44"/>
        <v>19</v>
      </c>
      <c r="E2822" t="s">
        <v>926</v>
      </c>
      <c r="F2822" s="31" t="s">
        <v>4901</v>
      </c>
      <c r="G2822" t="s">
        <v>4902</v>
      </c>
      <c r="H2822" t="s">
        <v>6825</v>
      </c>
      <c r="I2822" t="s">
        <v>6826</v>
      </c>
    </row>
    <row r="2823" spans="1:9" hidden="1">
      <c r="A2823" t="s">
        <v>6823</v>
      </c>
      <c r="B2823" t="s">
        <v>6824</v>
      </c>
      <c r="C2823" s="31" t="s">
        <v>1997</v>
      </c>
      <c r="D2823" s="1">
        <f t="shared" si="44"/>
        <v>19</v>
      </c>
      <c r="E2823" t="s">
        <v>926</v>
      </c>
      <c r="F2823" s="31" t="s">
        <v>4823</v>
      </c>
      <c r="G2823" t="s">
        <v>4824</v>
      </c>
      <c r="H2823" t="s">
        <v>6825</v>
      </c>
      <c r="I2823" t="s">
        <v>6826</v>
      </c>
    </row>
    <row r="2824" spans="1:9" hidden="1">
      <c r="A2824" t="s">
        <v>6823</v>
      </c>
      <c r="B2824" t="s">
        <v>6824</v>
      </c>
      <c r="C2824" s="31" t="s">
        <v>1997</v>
      </c>
      <c r="D2824" s="1">
        <f t="shared" si="44"/>
        <v>19</v>
      </c>
      <c r="E2824" t="s">
        <v>926</v>
      </c>
      <c r="F2824" s="31" t="s">
        <v>5017</v>
      </c>
      <c r="G2824" t="s">
        <v>5018</v>
      </c>
      <c r="H2824" t="s">
        <v>6825</v>
      </c>
      <c r="I2824" t="s">
        <v>6826</v>
      </c>
    </row>
    <row r="2825" spans="1:9" hidden="1">
      <c r="A2825" t="s">
        <v>6823</v>
      </c>
      <c r="B2825" t="s">
        <v>6824</v>
      </c>
      <c r="C2825" s="31" t="s">
        <v>1997</v>
      </c>
      <c r="D2825" s="1">
        <f t="shared" si="44"/>
        <v>19</v>
      </c>
      <c r="E2825" t="s">
        <v>926</v>
      </c>
      <c r="F2825" s="31" t="s">
        <v>5019</v>
      </c>
      <c r="G2825" t="s">
        <v>5020</v>
      </c>
      <c r="H2825" t="s">
        <v>6825</v>
      </c>
      <c r="I2825" t="s">
        <v>6826</v>
      </c>
    </row>
    <row r="2826" spans="1:9" hidden="1">
      <c r="A2826" t="s">
        <v>6823</v>
      </c>
      <c r="B2826" t="s">
        <v>6824</v>
      </c>
      <c r="C2826" s="31" t="s">
        <v>1997</v>
      </c>
      <c r="D2826" s="1">
        <f t="shared" si="44"/>
        <v>19</v>
      </c>
      <c r="E2826" t="s">
        <v>926</v>
      </c>
      <c r="F2826" s="31" t="s">
        <v>5021</v>
      </c>
      <c r="G2826" t="s">
        <v>5022</v>
      </c>
      <c r="H2826" t="s">
        <v>6825</v>
      </c>
      <c r="I2826" t="s">
        <v>6826</v>
      </c>
    </row>
    <row r="2827" spans="1:9" hidden="1">
      <c r="A2827" t="s">
        <v>6823</v>
      </c>
      <c r="B2827" t="s">
        <v>6824</v>
      </c>
      <c r="C2827" s="31" t="s">
        <v>1997</v>
      </c>
      <c r="D2827" s="1">
        <f t="shared" si="44"/>
        <v>19</v>
      </c>
      <c r="E2827" t="s">
        <v>926</v>
      </c>
      <c r="F2827" s="31" t="s">
        <v>5023</v>
      </c>
      <c r="G2827" t="s">
        <v>5024</v>
      </c>
      <c r="H2827" t="s">
        <v>6825</v>
      </c>
      <c r="I2827" t="s">
        <v>6826</v>
      </c>
    </row>
    <row r="2828" spans="1:9" hidden="1">
      <c r="A2828" t="s">
        <v>6823</v>
      </c>
      <c r="B2828" t="s">
        <v>6824</v>
      </c>
      <c r="C2828" s="31" t="s">
        <v>2033</v>
      </c>
      <c r="D2828" s="1">
        <f t="shared" si="44"/>
        <v>19</v>
      </c>
      <c r="E2828" t="s">
        <v>1598</v>
      </c>
      <c r="F2828" s="31" t="s">
        <v>5179</v>
      </c>
      <c r="G2828" t="s">
        <v>5180</v>
      </c>
      <c r="H2828" t="s">
        <v>6825</v>
      </c>
      <c r="I2828" t="s">
        <v>6826</v>
      </c>
    </row>
    <row r="2829" spans="1:9" hidden="1">
      <c r="A2829" t="s">
        <v>6823</v>
      </c>
      <c r="B2829" t="s">
        <v>6824</v>
      </c>
      <c r="C2829" s="31" t="s">
        <v>2033</v>
      </c>
      <c r="D2829" s="1">
        <f t="shared" si="44"/>
        <v>19</v>
      </c>
      <c r="E2829" t="s">
        <v>1598</v>
      </c>
      <c r="F2829" s="31" t="s">
        <v>4349</v>
      </c>
      <c r="G2829" t="s">
        <v>4350</v>
      </c>
      <c r="H2829" t="s">
        <v>6825</v>
      </c>
      <c r="I2829" t="s">
        <v>6826</v>
      </c>
    </row>
    <row r="2830" spans="1:9" hidden="1">
      <c r="A2830" t="s">
        <v>6823</v>
      </c>
      <c r="B2830" t="s">
        <v>6824</v>
      </c>
      <c r="C2830" s="31" t="s">
        <v>2033</v>
      </c>
      <c r="D2830" s="1">
        <f t="shared" si="44"/>
        <v>19</v>
      </c>
      <c r="E2830" t="s">
        <v>1598</v>
      </c>
      <c r="F2830" s="31" t="s">
        <v>5169</v>
      </c>
      <c r="G2830" t="s">
        <v>5170</v>
      </c>
      <c r="H2830" t="s">
        <v>6825</v>
      </c>
      <c r="I2830" t="s">
        <v>6826</v>
      </c>
    </row>
    <row r="2831" spans="1:9" hidden="1">
      <c r="A2831" t="s">
        <v>6823</v>
      </c>
      <c r="B2831" t="s">
        <v>6824</v>
      </c>
      <c r="C2831" s="31" t="s">
        <v>2033</v>
      </c>
      <c r="D2831" s="1">
        <f t="shared" si="44"/>
        <v>19</v>
      </c>
      <c r="E2831" t="s">
        <v>1598</v>
      </c>
      <c r="F2831" s="31" t="s">
        <v>4810</v>
      </c>
      <c r="G2831" t="s">
        <v>4811</v>
      </c>
      <c r="H2831" t="s">
        <v>6825</v>
      </c>
      <c r="I2831" t="s">
        <v>6826</v>
      </c>
    </row>
    <row r="2832" spans="1:9" hidden="1">
      <c r="A2832" t="s">
        <v>6823</v>
      </c>
      <c r="B2832" t="s">
        <v>6824</v>
      </c>
      <c r="C2832" s="31" t="s">
        <v>2033</v>
      </c>
      <c r="D2832" s="1">
        <f t="shared" si="44"/>
        <v>19</v>
      </c>
      <c r="E2832" t="s">
        <v>1598</v>
      </c>
      <c r="F2832" s="31" t="s">
        <v>5263</v>
      </c>
      <c r="G2832" t="s">
        <v>5264</v>
      </c>
      <c r="H2832" t="s">
        <v>6825</v>
      </c>
      <c r="I2832" t="s">
        <v>6826</v>
      </c>
    </row>
    <row r="2833" spans="1:9" hidden="1">
      <c r="A2833" t="s">
        <v>6823</v>
      </c>
      <c r="B2833" t="s">
        <v>6824</v>
      </c>
      <c r="C2833" s="31" t="s">
        <v>2033</v>
      </c>
      <c r="D2833" s="1">
        <f t="shared" si="44"/>
        <v>19</v>
      </c>
      <c r="E2833" t="s">
        <v>1598</v>
      </c>
      <c r="F2833" s="31" t="s">
        <v>5171</v>
      </c>
      <c r="G2833" t="s">
        <v>5172</v>
      </c>
      <c r="H2833" t="s">
        <v>6825</v>
      </c>
      <c r="I2833" t="s">
        <v>6826</v>
      </c>
    </row>
    <row r="2834" spans="1:9" hidden="1">
      <c r="A2834" t="s">
        <v>6823</v>
      </c>
      <c r="B2834" t="s">
        <v>6824</v>
      </c>
      <c r="C2834" s="31" t="s">
        <v>2033</v>
      </c>
      <c r="D2834" s="1">
        <f t="shared" si="44"/>
        <v>19</v>
      </c>
      <c r="E2834" t="s">
        <v>1598</v>
      </c>
      <c r="F2834" s="31" t="s">
        <v>4594</v>
      </c>
      <c r="G2834" t="s">
        <v>4595</v>
      </c>
      <c r="H2834" t="s">
        <v>6825</v>
      </c>
      <c r="I2834" t="s">
        <v>6826</v>
      </c>
    </row>
    <row r="2835" spans="1:9" hidden="1">
      <c r="A2835" t="s">
        <v>6823</v>
      </c>
      <c r="B2835" t="s">
        <v>6824</v>
      </c>
      <c r="C2835" s="31" t="s">
        <v>2033</v>
      </c>
      <c r="D2835" s="1">
        <f t="shared" si="44"/>
        <v>19</v>
      </c>
      <c r="E2835" t="s">
        <v>1598</v>
      </c>
      <c r="F2835" s="31" t="s">
        <v>4814</v>
      </c>
      <c r="G2835" t="s">
        <v>4815</v>
      </c>
      <c r="H2835" t="s">
        <v>6825</v>
      </c>
      <c r="I2835" t="s">
        <v>6826</v>
      </c>
    </row>
    <row r="2836" spans="1:9" hidden="1">
      <c r="A2836" t="s">
        <v>6823</v>
      </c>
      <c r="B2836" t="s">
        <v>6824</v>
      </c>
      <c r="C2836" s="31" t="s">
        <v>2033</v>
      </c>
      <c r="D2836" s="1">
        <f t="shared" si="44"/>
        <v>19</v>
      </c>
      <c r="E2836" t="s">
        <v>1598</v>
      </c>
      <c r="F2836" s="31" t="s">
        <v>4596</v>
      </c>
      <c r="G2836" t="s">
        <v>4597</v>
      </c>
      <c r="H2836" t="s">
        <v>6825</v>
      </c>
      <c r="I2836" t="s">
        <v>6826</v>
      </c>
    </row>
    <row r="2837" spans="1:9" hidden="1">
      <c r="A2837" t="s">
        <v>6823</v>
      </c>
      <c r="B2837" t="s">
        <v>6824</v>
      </c>
      <c r="C2837" s="31" t="s">
        <v>2033</v>
      </c>
      <c r="D2837" s="1">
        <f t="shared" si="44"/>
        <v>19</v>
      </c>
      <c r="E2837" t="s">
        <v>1598</v>
      </c>
      <c r="F2837" s="31" t="s">
        <v>5155</v>
      </c>
      <c r="G2837" t="s">
        <v>5156</v>
      </c>
      <c r="H2837" t="s">
        <v>6825</v>
      </c>
      <c r="I2837" t="s">
        <v>6826</v>
      </c>
    </row>
    <row r="2838" spans="1:9" hidden="1">
      <c r="A2838" t="s">
        <v>6823</v>
      </c>
      <c r="B2838" t="s">
        <v>6824</v>
      </c>
      <c r="C2838" s="31" t="s">
        <v>2033</v>
      </c>
      <c r="D2838" s="1">
        <f t="shared" si="44"/>
        <v>19</v>
      </c>
      <c r="E2838" t="s">
        <v>1598</v>
      </c>
      <c r="F2838" s="31" t="s">
        <v>4232</v>
      </c>
      <c r="G2838" t="s">
        <v>4233</v>
      </c>
      <c r="H2838" t="s">
        <v>6825</v>
      </c>
      <c r="I2838" t="s">
        <v>6826</v>
      </c>
    </row>
    <row r="2839" spans="1:9" hidden="1">
      <c r="A2839" t="s">
        <v>6823</v>
      </c>
      <c r="B2839" t="s">
        <v>6824</v>
      </c>
      <c r="C2839" s="31" t="s">
        <v>2033</v>
      </c>
      <c r="D2839" s="1">
        <f t="shared" si="44"/>
        <v>19</v>
      </c>
      <c r="E2839" t="s">
        <v>1598</v>
      </c>
      <c r="F2839" s="31" t="s">
        <v>5157</v>
      </c>
      <c r="G2839" t="s">
        <v>5158</v>
      </c>
      <c r="H2839" t="s">
        <v>6825</v>
      </c>
      <c r="I2839" t="s">
        <v>6826</v>
      </c>
    </row>
    <row r="2840" spans="1:9" hidden="1">
      <c r="A2840" t="s">
        <v>6823</v>
      </c>
      <c r="B2840" t="s">
        <v>6824</v>
      </c>
      <c r="C2840" s="31" t="s">
        <v>2033</v>
      </c>
      <c r="D2840" s="1">
        <f t="shared" si="44"/>
        <v>19</v>
      </c>
      <c r="E2840" t="s">
        <v>1598</v>
      </c>
      <c r="F2840" s="31" t="s">
        <v>4598</v>
      </c>
      <c r="G2840" t="s">
        <v>4599</v>
      </c>
      <c r="H2840" t="s">
        <v>6825</v>
      </c>
      <c r="I2840" t="s">
        <v>6826</v>
      </c>
    </row>
    <row r="2841" spans="1:9" hidden="1">
      <c r="A2841" t="s">
        <v>6823</v>
      </c>
      <c r="B2841" t="s">
        <v>6824</v>
      </c>
      <c r="C2841" s="31" t="s">
        <v>2033</v>
      </c>
      <c r="D2841" s="1">
        <f t="shared" si="44"/>
        <v>19</v>
      </c>
      <c r="E2841" t="s">
        <v>1598</v>
      </c>
      <c r="F2841" s="31" t="s">
        <v>5163</v>
      </c>
      <c r="G2841" t="s">
        <v>5164</v>
      </c>
      <c r="H2841" t="s">
        <v>6825</v>
      </c>
      <c r="I2841" t="s">
        <v>6826</v>
      </c>
    </row>
    <row r="2842" spans="1:9" hidden="1">
      <c r="A2842" t="s">
        <v>6823</v>
      </c>
      <c r="B2842" t="s">
        <v>6824</v>
      </c>
      <c r="C2842" s="31" t="s">
        <v>2033</v>
      </c>
      <c r="D2842" s="1">
        <f t="shared" si="44"/>
        <v>19</v>
      </c>
      <c r="E2842" t="s">
        <v>1598</v>
      </c>
      <c r="F2842" s="31" t="s">
        <v>5233</v>
      </c>
      <c r="G2842" t="s">
        <v>5234</v>
      </c>
      <c r="H2842" t="s">
        <v>6825</v>
      </c>
      <c r="I2842" t="s">
        <v>6826</v>
      </c>
    </row>
    <row r="2843" spans="1:9" hidden="1">
      <c r="A2843" t="s">
        <v>6823</v>
      </c>
      <c r="B2843" t="s">
        <v>6824</v>
      </c>
      <c r="C2843" s="31" t="s">
        <v>2033</v>
      </c>
      <c r="D2843" s="1">
        <f t="shared" si="44"/>
        <v>19</v>
      </c>
      <c r="E2843" t="s">
        <v>1598</v>
      </c>
      <c r="F2843" s="31" t="s">
        <v>5235</v>
      </c>
      <c r="G2843" t="s">
        <v>5236</v>
      </c>
      <c r="H2843" t="s">
        <v>6825</v>
      </c>
      <c r="I2843" t="s">
        <v>6826</v>
      </c>
    </row>
    <row r="2844" spans="1:9" hidden="1">
      <c r="A2844" t="s">
        <v>6823</v>
      </c>
      <c r="B2844" t="s">
        <v>6829</v>
      </c>
      <c r="C2844" s="31" t="s">
        <v>2341</v>
      </c>
      <c r="D2844" s="1">
        <f t="shared" si="44"/>
        <v>33</v>
      </c>
      <c r="E2844" t="s">
        <v>372</v>
      </c>
      <c r="F2844" s="31" t="s">
        <v>6841</v>
      </c>
      <c r="G2844" t="s">
        <v>6842</v>
      </c>
      <c r="H2844" t="s">
        <v>6825</v>
      </c>
      <c r="I2844" t="s">
        <v>6826</v>
      </c>
    </row>
    <row r="2845" spans="1:9" hidden="1">
      <c r="A2845" t="s">
        <v>6823</v>
      </c>
      <c r="B2845" t="s">
        <v>6829</v>
      </c>
      <c r="C2845" s="31" t="s">
        <v>2341</v>
      </c>
      <c r="D2845" s="1">
        <f t="shared" si="44"/>
        <v>33</v>
      </c>
      <c r="E2845" t="s">
        <v>372</v>
      </c>
      <c r="F2845" s="31" t="s">
        <v>6843</v>
      </c>
      <c r="G2845" t="s">
        <v>6844</v>
      </c>
      <c r="H2845" t="s">
        <v>6825</v>
      </c>
      <c r="I2845" t="s">
        <v>6826</v>
      </c>
    </row>
    <row r="2846" spans="1:9" hidden="1">
      <c r="A2846" t="s">
        <v>6823</v>
      </c>
      <c r="B2846" t="s">
        <v>6829</v>
      </c>
      <c r="C2846" s="31" t="s">
        <v>2341</v>
      </c>
      <c r="D2846" s="1">
        <f t="shared" si="44"/>
        <v>33</v>
      </c>
      <c r="E2846" t="s">
        <v>372</v>
      </c>
      <c r="F2846" s="31" t="s">
        <v>6845</v>
      </c>
      <c r="G2846" t="s">
        <v>6846</v>
      </c>
      <c r="H2846" t="s">
        <v>6825</v>
      </c>
      <c r="I2846" t="s">
        <v>6826</v>
      </c>
    </row>
    <row r="2847" spans="1:9" hidden="1">
      <c r="A2847" t="s">
        <v>6823</v>
      </c>
      <c r="B2847" t="s">
        <v>6829</v>
      </c>
      <c r="C2847" s="31" t="s">
        <v>2342</v>
      </c>
      <c r="D2847" s="1">
        <f t="shared" si="44"/>
        <v>33</v>
      </c>
      <c r="E2847" t="s">
        <v>204</v>
      </c>
      <c r="F2847" s="31" t="s">
        <v>5889</v>
      </c>
      <c r="G2847" t="s">
        <v>5890</v>
      </c>
      <c r="H2847" t="s">
        <v>6825</v>
      </c>
      <c r="I2847" t="s">
        <v>6826</v>
      </c>
    </row>
    <row r="2848" spans="1:9" hidden="1">
      <c r="A2848" t="s">
        <v>6823</v>
      </c>
      <c r="B2848" t="s">
        <v>6829</v>
      </c>
      <c r="C2848" s="31" t="s">
        <v>2342</v>
      </c>
      <c r="D2848" s="1">
        <f t="shared" si="44"/>
        <v>33</v>
      </c>
      <c r="E2848" t="s">
        <v>204</v>
      </c>
      <c r="F2848" s="31" t="s">
        <v>6843</v>
      </c>
      <c r="G2848" t="s">
        <v>6844</v>
      </c>
      <c r="H2848" t="s">
        <v>6825</v>
      </c>
      <c r="I2848" t="s">
        <v>6826</v>
      </c>
    </row>
    <row r="2849" spans="1:9" hidden="1">
      <c r="A2849" t="s">
        <v>6823</v>
      </c>
      <c r="B2849" t="s">
        <v>6829</v>
      </c>
      <c r="C2849" s="31" t="s">
        <v>2342</v>
      </c>
      <c r="D2849" s="1">
        <f t="shared" si="44"/>
        <v>33</v>
      </c>
      <c r="E2849" t="s">
        <v>204</v>
      </c>
      <c r="F2849" s="31" t="s">
        <v>6849</v>
      </c>
      <c r="G2849" t="s">
        <v>6850</v>
      </c>
      <c r="H2849" t="s">
        <v>6825</v>
      </c>
      <c r="I2849" t="s">
        <v>6826</v>
      </c>
    </row>
    <row r="2850" spans="1:9" hidden="1">
      <c r="A2850" t="s">
        <v>6823</v>
      </c>
      <c r="B2850" t="s">
        <v>6829</v>
      </c>
      <c r="C2850" s="31" t="s">
        <v>2351</v>
      </c>
      <c r="D2850" s="1">
        <f t="shared" si="44"/>
        <v>33</v>
      </c>
      <c r="E2850" t="s">
        <v>788</v>
      </c>
      <c r="F2850" s="31" t="s">
        <v>5895</v>
      </c>
      <c r="G2850" t="s">
        <v>5896</v>
      </c>
      <c r="H2850" t="s">
        <v>6825</v>
      </c>
      <c r="I2850" t="s">
        <v>6826</v>
      </c>
    </row>
    <row r="2851" spans="1:9" hidden="1">
      <c r="A2851" t="s">
        <v>6823</v>
      </c>
      <c r="B2851" t="s">
        <v>6829</v>
      </c>
      <c r="C2851" s="31" t="s">
        <v>2351</v>
      </c>
      <c r="D2851" s="1">
        <f t="shared" si="44"/>
        <v>33</v>
      </c>
      <c r="E2851" t="s">
        <v>788</v>
      </c>
      <c r="F2851" s="31" t="s">
        <v>5905</v>
      </c>
      <c r="G2851" t="s">
        <v>5906</v>
      </c>
      <c r="H2851" t="s">
        <v>6825</v>
      </c>
      <c r="I2851" t="s">
        <v>6826</v>
      </c>
    </row>
    <row r="2852" spans="1:9" hidden="1">
      <c r="A2852" t="s">
        <v>6823</v>
      </c>
      <c r="B2852" t="s">
        <v>6829</v>
      </c>
      <c r="C2852" s="31" t="s">
        <v>2351</v>
      </c>
      <c r="D2852" s="1">
        <f t="shared" si="44"/>
        <v>33</v>
      </c>
      <c r="E2852" t="s">
        <v>788</v>
      </c>
      <c r="F2852" s="31" t="s">
        <v>5909</v>
      </c>
      <c r="G2852" t="s">
        <v>5910</v>
      </c>
      <c r="H2852" t="s">
        <v>6825</v>
      </c>
      <c r="I2852" t="s">
        <v>6826</v>
      </c>
    </row>
    <row r="2853" spans="1:9" hidden="1">
      <c r="A2853" t="s">
        <v>6823</v>
      </c>
      <c r="B2853" t="s">
        <v>6829</v>
      </c>
      <c r="C2853" s="31" t="s">
        <v>2351</v>
      </c>
      <c r="D2853" s="1">
        <f t="shared" si="44"/>
        <v>33</v>
      </c>
      <c r="E2853" t="s">
        <v>788</v>
      </c>
      <c r="F2853" s="31" t="s">
        <v>5913</v>
      </c>
      <c r="G2853" t="s">
        <v>5914</v>
      </c>
      <c r="H2853" t="s">
        <v>6825</v>
      </c>
      <c r="I2853" t="s">
        <v>6826</v>
      </c>
    </row>
    <row r="2854" spans="1:9" hidden="1">
      <c r="A2854" t="s">
        <v>6823</v>
      </c>
      <c r="B2854" t="s">
        <v>6829</v>
      </c>
      <c r="C2854" s="31" t="s">
        <v>2351</v>
      </c>
      <c r="D2854" s="1">
        <f t="shared" si="44"/>
        <v>33</v>
      </c>
      <c r="E2854" t="s">
        <v>788</v>
      </c>
      <c r="F2854" s="31" t="s">
        <v>5915</v>
      </c>
      <c r="G2854" t="s">
        <v>5916</v>
      </c>
      <c r="H2854" t="s">
        <v>6825</v>
      </c>
      <c r="I2854" t="s">
        <v>6826</v>
      </c>
    </row>
    <row r="2855" spans="1:9" hidden="1">
      <c r="A2855" t="s">
        <v>6823</v>
      </c>
      <c r="B2855" t="s">
        <v>6829</v>
      </c>
      <c r="C2855" s="31" t="s">
        <v>2351</v>
      </c>
      <c r="D2855" s="1">
        <f t="shared" si="44"/>
        <v>33</v>
      </c>
      <c r="E2855" t="s">
        <v>788</v>
      </c>
      <c r="F2855" s="31" t="s">
        <v>4154</v>
      </c>
      <c r="G2855" t="s">
        <v>4155</v>
      </c>
      <c r="H2855" t="s">
        <v>6825</v>
      </c>
      <c r="I2855" t="s">
        <v>6826</v>
      </c>
    </row>
    <row r="2856" spans="1:9" hidden="1">
      <c r="A2856" t="s">
        <v>6823</v>
      </c>
      <c r="B2856" t="s">
        <v>6829</v>
      </c>
      <c r="C2856" s="31" t="s">
        <v>2351</v>
      </c>
      <c r="D2856" s="1">
        <f t="shared" si="44"/>
        <v>33</v>
      </c>
      <c r="E2856" t="s">
        <v>788</v>
      </c>
      <c r="F2856" s="31" t="s">
        <v>5925</v>
      </c>
      <c r="G2856" t="s">
        <v>5926</v>
      </c>
      <c r="H2856" t="s">
        <v>6825</v>
      </c>
      <c r="I2856" t="s">
        <v>6826</v>
      </c>
    </row>
    <row r="2857" spans="1:9" hidden="1">
      <c r="A2857" t="s">
        <v>6823</v>
      </c>
      <c r="B2857" t="s">
        <v>6829</v>
      </c>
      <c r="C2857" s="31" t="s">
        <v>2352</v>
      </c>
      <c r="D2857" s="1">
        <f t="shared" si="44"/>
        <v>33</v>
      </c>
      <c r="E2857" t="s">
        <v>1036</v>
      </c>
      <c r="F2857" s="31" t="s">
        <v>6726</v>
      </c>
      <c r="G2857" t="s">
        <v>6727</v>
      </c>
      <c r="H2857" t="s">
        <v>6825</v>
      </c>
      <c r="I2857" t="s">
        <v>6826</v>
      </c>
    </row>
    <row r="2858" spans="1:9" hidden="1">
      <c r="A2858" t="s">
        <v>6823</v>
      </c>
      <c r="B2858" t="s">
        <v>6829</v>
      </c>
      <c r="C2858" s="31" t="s">
        <v>2352</v>
      </c>
      <c r="D2858" s="1">
        <f t="shared" si="44"/>
        <v>33</v>
      </c>
      <c r="E2858" t="s">
        <v>1036</v>
      </c>
      <c r="F2858" s="31" t="s">
        <v>5897</v>
      </c>
      <c r="G2858" t="s">
        <v>5898</v>
      </c>
      <c r="H2858" t="s">
        <v>6825</v>
      </c>
      <c r="I2858" t="s">
        <v>6826</v>
      </c>
    </row>
    <row r="2859" spans="1:9" hidden="1">
      <c r="A2859" t="s">
        <v>6823</v>
      </c>
      <c r="B2859" t="s">
        <v>6829</v>
      </c>
      <c r="C2859" s="31" t="s">
        <v>2359</v>
      </c>
      <c r="D2859" s="1">
        <f t="shared" si="44"/>
        <v>33</v>
      </c>
      <c r="E2859" t="s">
        <v>2358</v>
      </c>
      <c r="F2859" s="31" t="s">
        <v>3307</v>
      </c>
      <c r="G2859" t="s">
        <v>3308</v>
      </c>
      <c r="H2859" t="s">
        <v>6825</v>
      </c>
      <c r="I2859" t="s">
        <v>6826</v>
      </c>
    </row>
    <row r="2860" spans="1:9" hidden="1">
      <c r="A2860" t="s">
        <v>6823</v>
      </c>
      <c r="B2860" t="s">
        <v>6829</v>
      </c>
      <c r="C2860" s="31" t="s">
        <v>2390</v>
      </c>
      <c r="D2860" s="1">
        <f t="shared" si="44"/>
        <v>37</v>
      </c>
      <c r="E2860" t="s">
        <v>2389</v>
      </c>
      <c r="F2860" s="31" t="s">
        <v>3307</v>
      </c>
      <c r="G2860" t="s">
        <v>3308</v>
      </c>
      <c r="H2860" t="s">
        <v>6825</v>
      </c>
      <c r="I2860" t="s">
        <v>6826</v>
      </c>
    </row>
    <row r="2861" spans="1:9" hidden="1">
      <c r="A2861" t="s">
        <v>6823</v>
      </c>
      <c r="B2861" t="s">
        <v>6829</v>
      </c>
      <c r="C2861" s="31" t="s">
        <v>2397</v>
      </c>
      <c r="D2861" s="1">
        <f t="shared" si="44"/>
        <v>37</v>
      </c>
      <c r="E2861" t="s">
        <v>2396</v>
      </c>
      <c r="F2861" s="31" t="s">
        <v>3307</v>
      </c>
      <c r="G2861" t="s">
        <v>3308</v>
      </c>
      <c r="H2861" t="s">
        <v>6825</v>
      </c>
      <c r="I2861" t="s">
        <v>6826</v>
      </c>
    </row>
    <row r="2862" spans="1:9" hidden="1">
      <c r="A2862" t="s">
        <v>6823</v>
      </c>
      <c r="B2862" t="s">
        <v>6827</v>
      </c>
      <c r="C2862" s="31" t="s">
        <v>2469</v>
      </c>
      <c r="D2862" s="1">
        <f t="shared" si="44"/>
        <v>43</v>
      </c>
      <c r="E2862" t="s">
        <v>1104</v>
      </c>
      <c r="F2862" s="31" t="s">
        <v>3307</v>
      </c>
      <c r="G2862" t="s">
        <v>3308</v>
      </c>
      <c r="H2862" t="s">
        <v>6825</v>
      </c>
      <c r="I2862" t="s">
        <v>6826</v>
      </c>
    </row>
    <row r="2863" spans="1:9" hidden="1">
      <c r="A2863" t="s">
        <v>6823</v>
      </c>
      <c r="B2863" t="s">
        <v>6828</v>
      </c>
      <c r="C2863" s="31" t="s">
        <v>2869</v>
      </c>
      <c r="D2863" s="1">
        <f t="shared" si="44"/>
        <v>55</v>
      </c>
      <c r="E2863" t="s">
        <v>2868</v>
      </c>
      <c r="F2863" s="31" t="s">
        <v>3307</v>
      </c>
      <c r="G2863" t="s">
        <v>3308</v>
      </c>
      <c r="H2863" t="s">
        <v>6825</v>
      </c>
      <c r="I2863" t="s">
        <v>6826</v>
      </c>
    </row>
    <row r="2864" spans="1:9" hidden="1">
      <c r="A2864" t="s">
        <v>6823</v>
      </c>
      <c r="B2864" t="s">
        <v>6828</v>
      </c>
      <c r="C2864" s="31" t="s">
        <v>2872</v>
      </c>
      <c r="D2864" s="1">
        <f t="shared" si="44"/>
        <v>55</v>
      </c>
      <c r="E2864" t="s">
        <v>2871</v>
      </c>
      <c r="F2864" s="31" t="s">
        <v>6855</v>
      </c>
      <c r="G2864" t="s">
        <v>6856</v>
      </c>
      <c r="H2864" t="s">
        <v>6825</v>
      </c>
      <c r="I2864" t="s">
        <v>6826</v>
      </c>
    </row>
    <row r="2865" spans="1:9" hidden="1">
      <c r="A2865" t="s">
        <v>6823</v>
      </c>
      <c r="B2865" t="s">
        <v>6828</v>
      </c>
      <c r="C2865" s="31" t="s">
        <v>2872</v>
      </c>
      <c r="D2865" s="1">
        <f t="shared" si="44"/>
        <v>55</v>
      </c>
      <c r="E2865" t="s">
        <v>2871</v>
      </c>
      <c r="F2865" s="31" t="s">
        <v>6857</v>
      </c>
      <c r="G2865" t="s">
        <v>6858</v>
      </c>
      <c r="H2865" t="s">
        <v>6825</v>
      </c>
      <c r="I2865" t="s">
        <v>6826</v>
      </c>
    </row>
    <row r="2866" spans="1:9" hidden="1">
      <c r="A2866" t="s">
        <v>6823</v>
      </c>
      <c r="B2866" t="s">
        <v>6828</v>
      </c>
      <c r="C2866" s="31" t="s">
        <v>2875</v>
      </c>
      <c r="D2866" s="1">
        <f t="shared" si="44"/>
        <v>55</v>
      </c>
      <c r="E2866" t="s">
        <v>2874</v>
      </c>
      <c r="F2866" s="31" t="s">
        <v>6859</v>
      </c>
      <c r="G2866" t="s">
        <v>6860</v>
      </c>
      <c r="H2866" t="s">
        <v>6825</v>
      </c>
      <c r="I2866" t="s">
        <v>6826</v>
      </c>
    </row>
    <row r="2867" spans="1:9" hidden="1">
      <c r="A2867" t="s">
        <v>6823</v>
      </c>
      <c r="B2867" t="s">
        <v>6828</v>
      </c>
      <c r="C2867" s="31" t="s">
        <v>2875</v>
      </c>
      <c r="D2867" s="1">
        <f t="shared" si="44"/>
        <v>55</v>
      </c>
      <c r="E2867" t="s">
        <v>2874</v>
      </c>
      <c r="F2867" s="31" t="s">
        <v>6861</v>
      </c>
      <c r="G2867" t="s">
        <v>6862</v>
      </c>
      <c r="H2867" t="s">
        <v>6825</v>
      </c>
      <c r="I2867" t="s">
        <v>6826</v>
      </c>
    </row>
    <row r="2868" spans="1:9" hidden="1">
      <c r="A2868" t="s">
        <v>6823</v>
      </c>
      <c r="B2868" t="s">
        <v>6828</v>
      </c>
      <c r="C2868" s="31" t="s">
        <v>2875</v>
      </c>
      <c r="D2868" s="1">
        <f t="shared" si="44"/>
        <v>55</v>
      </c>
      <c r="E2868" t="s">
        <v>2874</v>
      </c>
      <c r="F2868" s="31" t="s">
        <v>6863</v>
      </c>
      <c r="G2868" t="s">
        <v>6864</v>
      </c>
      <c r="H2868" t="s">
        <v>6825</v>
      </c>
      <c r="I2868" t="s">
        <v>6826</v>
      </c>
    </row>
    <row r="2869" spans="1:9" hidden="1">
      <c r="A2869" t="s">
        <v>6823</v>
      </c>
      <c r="B2869" t="s">
        <v>6828</v>
      </c>
      <c r="C2869" s="31" t="s">
        <v>2875</v>
      </c>
      <c r="D2869" s="1">
        <f t="shared" si="44"/>
        <v>55</v>
      </c>
      <c r="E2869" t="s">
        <v>2874</v>
      </c>
      <c r="F2869" s="31" t="s">
        <v>6865</v>
      </c>
      <c r="G2869" t="s">
        <v>6866</v>
      </c>
      <c r="H2869" t="s">
        <v>6825</v>
      </c>
      <c r="I2869" t="s">
        <v>6826</v>
      </c>
    </row>
    <row r="2870" spans="1:9" hidden="1">
      <c r="A2870" t="s">
        <v>6823</v>
      </c>
      <c r="B2870" t="s">
        <v>6828</v>
      </c>
      <c r="C2870" s="31" t="s">
        <v>2875</v>
      </c>
      <c r="D2870" s="1">
        <f t="shared" si="44"/>
        <v>55</v>
      </c>
      <c r="E2870" t="s">
        <v>2874</v>
      </c>
      <c r="F2870" s="31" t="s">
        <v>6867</v>
      </c>
      <c r="G2870" t="s">
        <v>6868</v>
      </c>
      <c r="H2870" t="s">
        <v>6825</v>
      </c>
      <c r="I2870" t="s">
        <v>6826</v>
      </c>
    </row>
    <row r="2871" spans="1:9" hidden="1">
      <c r="A2871" t="s">
        <v>6823</v>
      </c>
      <c r="B2871" t="s">
        <v>6828</v>
      </c>
      <c r="C2871" s="31" t="s">
        <v>2875</v>
      </c>
      <c r="D2871" s="1">
        <f t="shared" si="44"/>
        <v>55</v>
      </c>
      <c r="E2871" t="s">
        <v>2874</v>
      </c>
      <c r="F2871" s="31" t="s">
        <v>6869</v>
      </c>
      <c r="G2871" t="s">
        <v>6870</v>
      </c>
      <c r="H2871" t="s">
        <v>6825</v>
      </c>
      <c r="I2871" t="s">
        <v>6826</v>
      </c>
    </row>
    <row r="2872" spans="1:9" hidden="1">
      <c r="A2872" t="s">
        <v>6823</v>
      </c>
      <c r="B2872" t="s">
        <v>6828</v>
      </c>
      <c r="C2872" s="31" t="s">
        <v>2875</v>
      </c>
      <c r="D2872" s="1">
        <f t="shared" si="44"/>
        <v>55</v>
      </c>
      <c r="E2872" t="s">
        <v>2874</v>
      </c>
      <c r="F2872" s="31" t="s">
        <v>6871</v>
      </c>
      <c r="G2872" t="s">
        <v>6872</v>
      </c>
      <c r="H2872" t="s">
        <v>6825</v>
      </c>
      <c r="I2872" t="s">
        <v>6826</v>
      </c>
    </row>
    <row r="2873" spans="1:9" hidden="1">
      <c r="A2873" t="s">
        <v>6823</v>
      </c>
      <c r="B2873" t="s">
        <v>6828</v>
      </c>
      <c r="C2873" s="31" t="s">
        <v>2878</v>
      </c>
      <c r="D2873" s="1">
        <f t="shared" si="44"/>
        <v>55</v>
      </c>
      <c r="E2873" t="s">
        <v>2877</v>
      </c>
      <c r="F2873" s="31" t="s">
        <v>6873</v>
      </c>
      <c r="G2873" t="s">
        <v>6874</v>
      </c>
      <c r="H2873" t="s">
        <v>6825</v>
      </c>
      <c r="I2873" t="s">
        <v>6826</v>
      </c>
    </row>
    <row r="2874" spans="1:9" hidden="1">
      <c r="A2874" t="s">
        <v>6823</v>
      </c>
      <c r="B2874" t="s">
        <v>6828</v>
      </c>
      <c r="C2874" s="31" t="s">
        <v>2881</v>
      </c>
      <c r="D2874" s="1">
        <f t="shared" si="44"/>
        <v>55</v>
      </c>
      <c r="E2874" t="s">
        <v>2880</v>
      </c>
      <c r="F2874" s="31" t="s">
        <v>6875</v>
      </c>
      <c r="G2874" t="s">
        <v>6876</v>
      </c>
      <c r="H2874" t="s">
        <v>6825</v>
      </c>
      <c r="I2874" t="s">
        <v>6826</v>
      </c>
    </row>
    <row r="2875" spans="1:9" hidden="1">
      <c r="A2875" t="s">
        <v>6823</v>
      </c>
      <c r="B2875" t="s">
        <v>6828</v>
      </c>
      <c r="C2875" s="31" t="s">
        <v>2881</v>
      </c>
      <c r="D2875" s="1">
        <f t="shared" si="44"/>
        <v>55</v>
      </c>
      <c r="E2875" t="s">
        <v>2880</v>
      </c>
      <c r="F2875" s="31" t="s">
        <v>6877</v>
      </c>
      <c r="G2875" t="s">
        <v>6878</v>
      </c>
      <c r="H2875" t="s">
        <v>6825</v>
      </c>
      <c r="I2875" t="s">
        <v>6826</v>
      </c>
    </row>
    <row r="2876" spans="1:9" hidden="1">
      <c r="A2876" t="s">
        <v>6823</v>
      </c>
      <c r="B2876" t="s">
        <v>6828</v>
      </c>
      <c r="C2876" s="31" t="s">
        <v>2881</v>
      </c>
      <c r="D2876" s="1">
        <f t="shared" si="44"/>
        <v>55</v>
      </c>
      <c r="E2876" t="s">
        <v>2880</v>
      </c>
      <c r="F2876" s="31" t="s">
        <v>6879</v>
      </c>
      <c r="G2876" t="s">
        <v>6880</v>
      </c>
      <c r="H2876" t="s">
        <v>6825</v>
      </c>
      <c r="I2876" t="s">
        <v>6826</v>
      </c>
    </row>
    <row r="2877" spans="1:9" hidden="1">
      <c r="A2877" t="s">
        <v>6823</v>
      </c>
      <c r="B2877" t="s">
        <v>6828</v>
      </c>
      <c r="C2877" s="31" t="s">
        <v>2881</v>
      </c>
      <c r="D2877" s="1">
        <f t="shared" si="44"/>
        <v>55</v>
      </c>
      <c r="E2877" t="s">
        <v>2880</v>
      </c>
      <c r="F2877" s="31" t="s">
        <v>6122</v>
      </c>
      <c r="G2877" t="s">
        <v>6123</v>
      </c>
      <c r="H2877" t="s">
        <v>6825</v>
      </c>
      <c r="I2877" t="s">
        <v>6826</v>
      </c>
    </row>
    <row r="2878" spans="1:9" hidden="1">
      <c r="A2878" t="s">
        <v>6823</v>
      </c>
      <c r="B2878" t="s">
        <v>6828</v>
      </c>
      <c r="C2878" s="31" t="s">
        <v>2881</v>
      </c>
      <c r="D2878" s="1">
        <f t="shared" si="44"/>
        <v>55</v>
      </c>
      <c r="E2878" t="s">
        <v>2880</v>
      </c>
      <c r="F2878" s="31" t="s">
        <v>6881</v>
      </c>
      <c r="G2878" t="s">
        <v>6882</v>
      </c>
      <c r="H2878" t="s">
        <v>6825</v>
      </c>
      <c r="I2878" t="s">
        <v>6826</v>
      </c>
    </row>
    <row r="2879" spans="1:9" hidden="1">
      <c r="A2879" t="s">
        <v>6823</v>
      </c>
      <c r="B2879" t="s">
        <v>6828</v>
      </c>
      <c r="C2879" s="31" t="s">
        <v>2881</v>
      </c>
      <c r="D2879" s="1">
        <f t="shared" si="44"/>
        <v>55</v>
      </c>
      <c r="E2879" t="s">
        <v>2880</v>
      </c>
      <c r="F2879" s="31" t="s">
        <v>4426</v>
      </c>
      <c r="G2879" t="s">
        <v>4427</v>
      </c>
      <c r="H2879" t="s">
        <v>6825</v>
      </c>
      <c r="I2879" t="s">
        <v>6826</v>
      </c>
    </row>
    <row r="2880" spans="1:9" hidden="1">
      <c r="A2880" t="s">
        <v>6823</v>
      </c>
      <c r="B2880" t="s">
        <v>6828</v>
      </c>
      <c r="C2880" s="31" t="s">
        <v>2881</v>
      </c>
      <c r="D2880" s="1">
        <f t="shared" si="44"/>
        <v>55</v>
      </c>
      <c r="E2880" t="s">
        <v>2880</v>
      </c>
      <c r="F2880" s="31" t="s">
        <v>5923</v>
      </c>
      <c r="G2880" t="s">
        <v>5924</v>
      </c>
      <c r="H2880" t="s">
        <v>6825</v>
      </c>
      <c r="I2880" t="s">
        <v>6826</v>
      </c>
    </row>
    <row r="2881" spans="1:9" hidden="1">
      <c r="A2881" t="s">
        <v>6823</v>
      </c>
      <c r="B2881" t="s">
        <v>6828</v>
      </c>
      <c r="C2881" s="31" t="s">
        <v>2881</v>
      </c>
      <c r="D2881" s="1">
        <f t="shared" si="44"/>
        <v>55</v>
      </c>
      <c r="E2881" t="s">
        <v>2880</v>
      </c>
      <c r="F2881" s="31" t="s">
        <v>4325</v>
      </c>
      <c r="G2881" t="s">
        <v>4326</v>
      </c>
      <c r="H2881" t="s">
        <v>6825</v>
      </c>
      <c r="I2881" t="s">
        <v>6826</v>
      </c>
    </row>
    <row r="2882" spans="1:9" hidden="1">
      <c r="A2882" t="s">
        <v>6823</v>
      </c>
      <c r="B2882" t="s">
        <v>6828</v>
      </c>
      <c r="C2882" s="31" t="s">
        <v>2884</v>
      </c>
      <c r="D2882" s="1">
        <f t="shared" si="44"/>
        <v>55</v>
      </c>
      <c r="E2882" t="s">
        <v>2883</v>
      </c>
      <c r="F2882" s="31" t="s">
        <v>6883</v>
      </c>
      <c r="G2882" t="s">
        <v>6884</v>
      </c>
      <c r="H2882" t="s">
        <v>6825</v>
      </c>
      <c r="I2882" t="s">
        <v>6826</v>
      </c>
    </row>
    <row r="2883" spans="1:9" hidden="1">
      <c r="A2883" t="s">
        <v>6823</v>
      </c>
      <c r="B2883" t="s">
        <v>6828</v>
      </c>
      <c r="C2883" s="31" t="s">
        <v>2884</v>
      </c>
      <c r="D2883" s="1">
        <f t="shared" si="44"/>
        <v>55</v>
      </c>
      <c r="E2883" t="s">
        <v>2883</v>
      </c>
      <c r="F2883" s="31" t="s">
        <v>6885</v>
      </c>
      <c r="G2883" t="s">
        <v>6886</v>
      </c>
      <c r="H2883" t="s">
        <v>6825</v>
      </c>
      <c r="I2883" t="s">
        <v>6826</v>
      </c>
    </row>
    <row r="2884" spans="1:9" hidden="1">
      <c r="A2884" t="s">
        <v>6823</v>
      </c>
      <c r="B2884" t="s">
        <v>6828</v>
      </c>
      <c r="C2884" s="31" t="s">
        <v>2884</v>
      </c>
      <c r="D2884" s="1">
        <f t="shared" ref="D2884:D2947" si="45">VALUE(LEFT(C2884,2))</f>
        <v>55</v>
      </c>
      <c r="E2884" t="s">
        <v>2883</v>
      </c>
      <c r="F2884" s="31" t="s">
        <v>6887</v>
      </c>
      <c r="G2884" t="s">
        <v>6888</v>
      </c>
      <c r="H2884" t="s">
        <v>6825</v>
      </c>
      <c r="I2884" t="s">
        <v>6826</v>
      </c>
    </row>
    <row r="2885" spans="1:9" hidden="1">
      <c r="A2885" t="s">
        <v>6823</v>
      </c>
      <c r="B2885" t="s">
        <v>6828</v>
      </c>
      <c r="C2885" s="31" t="s">
        <v>2884</v>
      </c>
      <c r="D2885" s="1">
        <f t="shared" si="45"/>
        <v>55</v>
      </c>
      <c r="E2885" t="s">
        <v>2883</v>
      </c>
      <c r="F2885" s="31" t="s">
        <v>6889</v>
      </c>
      <c r="G2885" t="s">
        <v>6890</v>
      </c>
      <c r="H2885" t="s">
        <v>6825</v>
      </c>
      <c r="I2885" t="s">
        <v>6826</v>
      </c>
    </row>
    <row r="2886" spans="1:9" hidden="1">
      <c r="A2886" t="s">
        <v>6823</v>
      </c>
      <c r="B2886" t="s">
        <v>6828</v>
      </c>
      <c r="C2886" s="31" t="s">
        <v>2884</v>
      </c>
      <c r="D2886" s="1">
        <f t="shared" si="45"/>
        <v>55</v>
      </c>
      <c r="E2886" t="s">
        <v>2883</v>
      </c>
      <c r="F2886" s="31" t="s">
        <v>6891</v>
      </c>
      <c r="G2886" t="s">
        <v>6892</v>
      </c>
      <c r="H2886" t="s">
        <v>6825</v>
      </c>
      <c r="I2886" t="s">
        <v>6826</v>
      </c>
    </row>
    <row r="2887" spans="1:9" hidden="1">
      <c r="A2887" t="s">
        <v>6823</v>
      </c>
      <c r="B2887" t="s">
        <v>6828</v>
      </c>
      <c r="C2887" s="31" t="s">
        <v>2884</v>
      </c>
      <c r="D2887" s="1">
        <f t="shared" si="45"/>
        <v>55</v>
      </c>
      <c r="E2887" t="s">
        <v>2883</v>
      </c>
      <c r="F2887" s="31" t="s">
        <v>6873</v>
      </c>
      <c r="G2887" t="s">
        <v>6874</v>
      </c>
      <c r="H2887" t="s">
        <v>6825</v>
      </c>
      <c r="I2887" t="s">
        <v>6826</v>
      </c>
    </row>
    <row r="2888" spans="1:9" hidden="1">
      <c r="A2888" t="s">
        <v>6823</v>
      </c>
      <c r="B2888" t="s">
        <v>6828</v>
      </c>
      <c r="C2888" s="31" t="s">
        <v>2884</v>
      </c>
      <c r="D2888" s="1">
        <f t="shared" si="45"/>
        <v>55</v>
      </c>
      <c r="E2888" t="s">
        <v>2883</v>
      </c>
      <c r="F2888" s="31" t="s">
        <v>6893</v>
      </c>
      <c r="G2888" t="s">
        <v>6894</v>
      </c>
      <c r="H2888" t="s">
        <v>6825</v>
      </c>
      <c r="I2888" t="s">
        <v>6826</v>
      </c>
    </row>
    <row r="2889" spans="1:9" hidden="1">
      <c r="A2889" t="s">
        <v>6823</v>
      </c>
      <c r="B2889" t="s">
        <v>6828</v>
      </c>
      <c r="C2889" s="31" t="s">
        <v>2884</v>
      </c>
      <c r="D2889" s="1">
        <f t="shared" si="45"/>
        <v>55</v>
      </c>
      <c r="E2889" t="s">
        <v>2883</v>
      </c>
      <c r="F2889" s="31" t="s">
        <v>6895</v>
      </c>
      <c r="G2889" t="s">
        <v>6896</v>
      </c>
      <c r="H2889" t="s">
        <v>6825</v>
      </c>
      <c r="I2889" t="s">
        <v>6826</v>
      </c>
    </row>
    <row r="2890" spans="1:9" hidden="1">
      <c r="A2890" t="s">
        <v>6823</v>
      </c>
      <c r="B2890" t="s">
        <v>6828</v>
      </c>
      <c r="C2890" s="31" t="s">
        <v>2887</v>
      </c>
      <c r="D2890" s="1">
        <f t="shared" si="45"/>
        <v>55</v>
      </c>
      <c r="E2890" t="s">
        <v>2886</v>
      </c>
      <c r="F2890" s="31" t="s">
        <v>3307</v>
      </c>
      <c r="G2890" t="s">
        <v>3308</v>
      </c>
      <c r="H2890" t="s">
        <v>6825</v>
      </c>
      <c r="I2890" t="s">
        <v>6826</v>
      </c>
    </row>
    <row r="2891" spans="1:9" hidden="1">
      <c r="A2891" t="s">
        <v>6823</v>
      </c>
      <c r="B2891" t="s">
        <v>6828</v>
      </c>
      <c r="C2891" s="31" t="s">
        <v>2890</v>
      </c>
      <c r="D2891" s="1">
        <f t="shared" si="45"/>
        <v>55</v>
      </c>
      <c r="E2891" t="s">
        <v>2889</v>
      </c>
      <c r="F2891" s="31" t="s">
        <v>3307</v>
      </c>
      <c r="G2891" t="s">
        <v>3308</v>
      </c>
      <c r="H2891" t="s">
        <v>6825</v>
      </c>
      <c r="I2891" t="s">
        <v>6826</v>
      </c>
    </row>
    <row r="2892" spans="1:9" hidden="1">
      <c r="A2892" t="s">
        <v>6823</v>
      </c>
      <c r="B2892" t="s">
        <v>6828</v>
      </c>
      <c r="C2892" s="31" t="s">
        <v>2893</v>
      </c>
      <c r="D2892" s="1">
        <f t="shared" si="45"/>
        <v>55</v>
      </c>
      <c r="E2892" t="s">
        <v>2892</v>
      </c>
      <c r="F2892" s="31" t="s">
        <v>3307</v>
      </c>
      <c r="G2892" t="s">
        <v>3308</v>
      </c>
      <c r="H2892" t="s">
        <v>6825</v>
      </c>
      <c r="I2892" t="s">
        <v>6826</v>
      </c>
    </row>
    <row r="2893" spans="1:9" hidden="1">
      <c r="A2893" t="s">
        <v>6823</v>
      </c>
      <c r="B2893" t="s">
        <v>6828</v>
      </c>
      <c r="C2893" s="31" t="s">
        <v>2896</v>
      </c>
      <c r="D2893" s="1">
        <f t="shared" si="45"/>
        <v>55</v>
      </c>
      <c r="E2893" t="s">
        <v>2895</v>
      </c>
      <c r="F2893" s="31" t="s">
        <v>3307</v>
      </c>
      <c r="G2893" t="s">
        <v>3308</v>
      </c>
      <c r="H2893" t="s">
        <v>6825</v>
      </c>
      <c r="I2893" t="s">
        <v>6826</v>
      </c>
    </row>
    <row r="2894" spans="1:9" hidden="1">
      <c r="A2894" t="s">
        <v>6823</v>
      </c>
      <c r="B2894" t="s">
        <v>6828</v>
      </c>
      <c r="C2894" s="31" t="s">
        <v>2899</v>
      </c>
      <c r="D2894" s="1">
        <f t="shared" si="45"/>
        <v>55</v>
      </c>
      <c r="E2894" t="s">
        <v>2898</v>
      </c>
      <c r="F2894" s="31" t="s">
        <v>3120</v>
      </c>
      <c r="G2894" t="s">
        <v>3121</v>
      </c>
      <c r="H2894" t="s">
        <v>6825</v>
      </c>
      <c r="I2894" t="s">
        <v>6826</v>
      </c>
    </row>
    <row r="2895" spans="1:9" hidden="1">
      <c r="A2895" t="s">
        <v>6823</v>
      </c>
      <c r="B2895" t="s">
        <v>6828</v>
      </c>
      <c r="C2895" s="31" t="s">
        <v>2902</v>
      </c>
      <c r="D2895" s="1">
        <f t="shared" si="45"/>
        <v>55</v>
      </c>
      <c r="E2895" t="s">
        <v>2901</v>
      </c>
      <c r="F2895" s="31" t="s">
        <v>3307</v>
      </c>
      <c r="G2895" t="s">
        <v>3308</v>
      </c>
      <c r="H2895" t="s">
        <v>6825</v>
      </c>
      <c r="I2895" t="s">
        <v>6826</v>
      </c>
    </row>
    <row r="2896" spans="1:9" hidden="1">
      <c r="A2896" t="s">
        <v>6823</v>
      </c>
      <c r="B2896" t="s">
        <v>6828</v>
      </c>
      <c r="C2896" s="31" t="s">
        <v>2905</v>
      </c>
      <c r="D2896" s="1">
        <f t="shared" si="45"/>
        <v>55</v>
      </c>
      <c r="E2896" t="s">
        <v>2904</v>
      </c>
      <c r="F2896" s="31" t="s">
        <v>6855</v>
      </c>
      <c r="G2896" t="s">
        <v>6856</v>
      </c>
      <c r="H2896" t="s">
        <v>6825</v>
      </c>
      <c r="I2896" t="s">
        <v>6826</v>
      </c>
    </row>
    <row r="2897" spans="1:9" hidden="1">
      <c r="A2897" t="s">
        <v>6823</v>
      </c>
      <c r="B2897" t="s">
        <v>6828</v>
      </c>
      <c r="C2897" s="31" t="s">
        <v>2905</v>
      </c>
      <c r="D2897" s="1">
        <f t="shared" si="45"/>
        <v>55</v>
      </c>
      <c r="E2897" t="s">
        <v>2904</v>
      </c>
      <c r="F2897" s="31" t="s">
        <v>6857</v>
      </c>
      <c r="G2897" t="s">
        <v>6858</v>
      </c>
      <c r="H2897" t="s">
        <v>6825</v>
      </c>
      <c r="I2897" t="s">
        <v>6826</v>
      </c>
    </row>
    <row r="2898" spans="1:9" hidden="1">
      <c r="A2898" t="s">
        <v>6823</v>
      </c>
      <c r="B2898" t="s">
        <v>6828</v>
      </c>
      <c r="C2898" s="31" t="s">
        <v>2905</v>
      </c>
      <c r="D2898" s="1">
        <f t="shared" si="45"/>
        <v>55</v>
      </c>
      <c r="E2898" t="s">
        <v>2904</v>
      </c>
      <c r="F2898" s="31" t="s">
        <v>6897</v>
      </c>
      <c r="G2898" t="s">
        <v>6898</v>
      </c>
      <c r="H2898" t="s">
        <v>6825</v>
      </c>
      <c r="I2898" t="s">
        <v>6826</v>
      </c>
    </row>
    <row r="2899" spans="1:9" hidden="1">
      <c r="A2899" t="s">
        <v>6823</v>
      </c>
      <c r="B2899" t="s">
        <v>6828</v>
      </c>
      <c r="C2899" s="31" t="s">
        <v>2908</v>
      </c>
      <c r="D2899" s="1">
        <f t="shared" si="45"/>
        <v>55</v>
      </c>
      <c r="E2899" t="s">
        <v>2907</v>
      </c>
      <c r="F2899" s="31" t="s">
        <v>6859</v>
      </c>
      <c r="G2899" t="s">
        <v>6860</v>
      </c>
      <c r="H2899" t="s">
        <v>6825</v>
      </c>
      <c r="I2899" t="s">
        <v>6826</v>
      </c>
    </row>
    <row r="2900" spans="1:9" hidden="1">
      <c r="A2900" t="s">
        <v>6823</v>
      </c>
      <c r="B2900" t="s">
        <v>6828</v>
      </c>
      <c r="C2900" s="31" t="s">
        <v>2908</v>
      </c>
      <c r="D2900" s="1">
        <f t="shared" si="45"/>
        <v>55</v>
      </c>
      <c r="E2900" t="s">
        <v>2907</v>
      </c>
      <c r="F2900" s="31" t="s">
        <v>6861</v>
      </c>
      <c r="G2900" t="s">
        <v>6862</v>
      </c>
      <c r="H2900" t="s">
        <v>6825</v>
      </c>
      <c r="I2900" t="s">
        <v>6826</v>
      </c>
    </row>
    <row r="2901" spans="1:9" hidden="1">
      <c r="A2901" t="s">
        <v>6823</v>
      </c>
      <c r="B2901" t="s">
        <v>6828</v>
      </c>
      <c r="C2901" s="31" t="s">
        <v>2908</v>
      </c>
      <c r="D2901" s="1">
        <f t="shared" si="45"/>
        <v>55</v>
      </c>
      <c r="E2901" t="s">
        <v>2907</v>
      </c>
      <c r="F2901" s="31" t="s">
        <v>6863</v>
      </c>
      <c r="G2901" t="s">
        <v>6864</v>
      </c>
      <c r="H2901" t="s">
        <v>6825</v>
      </c>
      <c r="I2901" t="s">
        <v>6826</v>
      </c>
    </row>
    <row r="2902" spans="1:9" hidden="1">
      <c r="A2902" t="s">
        <v>6823</v>
      </c>
      <c r="B2902" t="s">
        <v>6828</v>
      </c>
      <c r="C2902" s="31" t="s">
        <v>2908</v>
      </c>
      <c r="D2902" s="1">
        <f t="shared" si="45"/>
        <v>55</v>
      </c>
      <c r="E2902" t="s">
        <v>2907</v>
      </c>
      <c r="F2902" s="31" t="s">
        <v>6865</v>
      </c>
      <c r="G2902" t="s">
        <v>6866</v>
      </c>
      <c r="H2902" t="s">
        <v>6825</v>
      </c>
      <c r="I2902" t="s">
        <v>6826</v>
      </c>
    </row>
    <row r="2903" spans="1:9" hidden="1">
      <c r="A2903" t="s">
        <v>6823</v>
      </c>
      <c r="B2903" t="s">
        <v>6828</v>
      </c>
      <c r="C2903" s="31" t="s">
        <v>2908</v>
      </c>
      <c r="D2903" s="1">
        <f t="shared" si="45"/>
        <v>55</v>
      </c>
      <c r="E2903" t="s">
        <v>2907</v>
      </c>
      <c r="F2903" s="31" t="s">
        <v>6867</v>
      </c>
      <c r="G2903" t="s">
        <v>6868</v>
      </c>
      <c r="H2903" t="s">
        <v>6825</v>
      </c>
      <c r="I2903" t="s">
        <v>6826</v>
      </c>
    </row>
    <row r="2904" spans="1:9" hidden="1">
      <c r="A2904" t="s">
        <v>6823</v>
      </c>
      <c r="B2904" t="s">
        <v>6828</v>
      </c>
      <c r="C2904" s="31" t="s">
        <v>2908</v>
      </c>
      <c r="D2904" s="1">
        <f t="shared" si="45"/>
        <v>55</v>
      </c>
      <c r="E2904" t="s">
        <v>2907</v>
      </c>
      <c r="F2904" s="31" t="s">
        <v>6869</v>
      </c>
      <c r="G2904" t="s">
        <v>6870</v>
      </c>
      <c r="H2904" t="s">
        <v>6825</v>
      </c>
      <c r="I2904" t="s">
        <v>6826</v>
      </c>
    </row>
    <row r="2905" spans="1:9" hidden="1">
      <c r="A2905" t="s">
        <v>6823</v>
      </c>
      <c r="B2905" t="s">
        <v>6828</v>
      </c>
      <c r="C2905" s="31" t="s">
        <v>2908</v>
      </c>
      <c r="D2905" s="1">
        <f t="shared" si="45"/>
        <v>55</v>
      </c>
      <c r="E2905" t="s">
        <v>2907</v>
      </c>
      <c r="F2905" s="31" t="s">
        <v>6871</v>
      </c>
      <c r="G2905" t="s">
        <v>6872</v>
      </c>
      <c r="H2905" t="s">
        <v>6825</v>
      </c>
      <c r="I2905" t="s">
        <v>6826</v>
      </c>
    </row>
    <row r="2906" spans="1:9" hidden="1">
      <c r="A2906" t="s">
        <v>6823</v>
      </c>
      <c r="B2906" t="s">
        <v>6828</v>
      </c>
      <c r="C2906" s="31" t="s">
        <v>2911</v>
      </c>
      <c r="D2906" s="1">
        <f t="shared" si="45"/>
        <v>55</v>
      </c>
      <c r="E2906" t="s">
        <v>2910</v>
      </c>
      <c r="F2906" s="31" t="s">
        <v>3307</v>
      </c>
      <c r="G2906" t="s">
        <v>3308</v>
      </c>
      <c r="H2906" t="s">
        <v>6825</v>
      </c>
      <c r="I2906" t="s">
        <v>6826</v>
      </c>
    </row>
    <row r="2907" spans="1:9" hidden="1">
      <c r="A2907" t="s">
        <v>6823</v>
      </c>
      <c r="B2907" t="s">
        <v>6828</v>
      </c>
      <c r="C2907" s="31" t="s">
        <v>2914</v>
      </c>
      <c r="D2907" s="1">
        <f t="shared" si="45"/>
        <v>55</v>
      </c>
      <c r="E2907" t="s">
        <v>2913</v>
      </c>
      <c r="F2907" s="31" t="s">
        <v>6875</v>
      </c>
      <c r="G2907" t="s">
        <v>6876</v>
      </c>
      <c r="H2907" t="s">
        <v>6825</v>
      </c>
      <c r="I2907" t="s">
        <v>6826</v>
      </c>
    </row>
    <row r="2908" spans="1:9" hidden="1">
      <c r="A2908" t="s">
        <v>6823</v>
      </c>
      <c r="B2908" t="s">
        <v>6828</v>
      </c>
      <c r="C2908" s="31" t="s">
        <v>2914</v>
      </c>
      <c r="D2908" s="1">
        <f t="shared" si="45"/>
        <v>55</v>
      </c>
      <c r="E2908" t="s">
        <v>2913</v>
      </c>
      <c r="F2908" s="31" t="s">
        <v>6877</v>
      </c>
      <c r="G2908" t="s">
        <v>6878</v>
      </c>
      <c r="H2908" t="s">
        <v>6825</v>
      </c>
      <c r="I2908" t="s">
        <v>6826</v>
      </c>
    </row>
    <row r="2909" spans="1:9" hidden="1">
      <c r="A2909" t="s">
        <v>6823</v>
      </c>
      <c r="B2909" t="s">
        <v>6828</v>
      </c>
      <c r="C2909" s="31" t="s">
        <v>2914</v>
      </c>
      <c r="D2909" s="1">
        <f t="shared" si="45"/>
        <v>55</v>
      </c>
      <c r="E2909" t="s">
        <v>2913</v>
      </c>
      <c r="F2909" s="31" t="s">
        <v>6879</v>
      </c>
      <c r="G2909" t="s">
        <v>6880</v>
      </c>
      <c r="H2909" t="s">
        <v>6825</v>
      </c>
      <c r="I2909" t="s">
        <v>6826</v>
      </c>
    </row>
    <row r="2910" spans="1:9" hidden="1">
      <c r="A2910" t="s">
        <v>6823</v>
      </c>
      <c r="B2910" t="s">
        <v>6828</v>
      </c>
      <c r="C2910" s="31" t="s">
        <v>2914</v>
      </c>
      <c r="D2910" s="1">
        <f t="shared" si="45"/>
        <v>55</v>
      </c>
      <c r="E2910" t="s">
        <v>2913</v>
      </c>
      <c r="F2910" s="31" t="s">
        <v>6122</v>
      </c>
      <c r="G2910" t="s">
        <v>6123</v>
      </c>
      <c r="H2910" t="s">
        <v>6825</v>
      </c>
      <c r="I2910" t="s">
        <v>6826</v>
      </c>
    </row>
    <row r="2911" spans="1:9" hidden="1">
      <c r="A2911" t="s">
        <v>6823</v>
      </c>
      <c r="B2911" t="s">
        <v>6828</v>
      </c>
      <c r="C2911" s="31" t="s">
        <v>2914</v>
      </c>
      <c r="D2911" s="1">
        <f t="shared" si="45"/>
        <v>55</v>
      </c>
      <c r="E2911" t="s">
        <v>2913</v>
      </c>
      <c r="F2911" s="31" t="s">
        <v>6881</v>
      </c>
      <c r="G2911" t="s">
        <v>6882</v>
      </c>
      <c r="H2911" t="s">
        <v>6825</v>
      </c>
      <c r="I2911" t="s">
        <v>6826</v>
      </c>
    </row>
    <row r="2912" spans="1:9" hidden="1">
      <c r="A2912" t="s">
        <v>6823</v>
      </c>
      <c r="B2912" t="s">
        <v>6828</v>
      </c>
      <c r="C2912" s="31" t="s">
        <v>2914</v>
      </c>
      <c r="D2912" s="1">
        <f t="shared" si="45"/>
        <v>55</v>
      </c>
      <c r="E2912" t="s">
        <v>2913</v>
      </c>
      <c r="F2912" s="31" t="s">
        <v>4426</v>
      </c>
      <c r="G2912" t="s">
        <v>4427</v>
      </c>
      <c r="H2912" t="s">
        <v>6825</v>
      </c>
      <c r="I2912" t="s">
        <v>6826</v>
      </c>
    </row>
    <row r="2913" spans="1:9" hidden="1">
      <c r="A2913" t="s">
        <v>6823</v>
      </c>
      <c r="B2913" t="s">
        <v>6828</v>
      </c>
      <c r="C2913" s="31" t="s">
        <v>2914</v>
      </c>
      <c r="D2913" s="1">
        <f t="shared" si="45"/>
        <v>55</v>
      </c>
      <c r="E2913" t="s">
        <v>2913</v>
      </c>
      <c r="F2913" s="31" t="s">
        <v>5923</v>
      </c>
      <c r="G2913" t="s">
        <v>5924</v>
      </c>
      <c r="H2913" t="s">
        <v>6825</v>
      </c>
      <c r="I2913" t="s">
        <v>6826</v>
      </c>
    </row>
    <row r="2914" spans="1:9" hidden="1">
      <c r="A2914" t="s">
        <v>6823</v>
      </c>
      <c r="B2914" t="s">
        <v>6828</v>
      </c>
      <c r="C2914" s="31" t="s">
        <v>2914</v>
      </c>
      <c r="D2914" s="1">
        <f t="shared" si="45"/>
        <v>55</v>
      </c>
      <c r="E2914" t="s">
        <v>2913</v>
      </c>
      <c r="F2914" s="31" t="s">
        <v>4325</v>
      </c>
      <c r="G2914" t="s">
        <v>4326</v>
      </c>
      <c r="H2914" t="s">
        <v>6825</v>
      </c>
      <c r="I2914" t="s">
        <v>6826</v>
      </c>
    </row>
    <row r="2915" spans="1:9" hidden="1">
      <c r="A2915" t="s">
        <v>6823</v>
      </c>
      <c r="B2915" t="s">
        <v>6828</v>
      </c>
      <c r="C2915" s="31" t="s">
        <v>2917</v>
      </c>
      <c r="D2915" s="1">
        <f t="shared" si="45"/>
        <v>55</v>
      </c>
      <c r="E2915" t="s">
        <v>2916</v>
      </c>
      <c r="F2915" s="31" t="s">
        <v>6889</v>
      </c>
      <c r="G2915" t="s">
        <v>6890</v>
      </c>
      <c r="H2915" t="s">
        <v>6825</v>
      </c>
      <c r="I2915" t="s">
        <v>6826</v>
      </c>
    </row>
    <row r="2916" spans="1:9" hidden="1">
      <c r="A2916" t="s">
        <v>6823</v>
      </c>
      <c r="B2916" t="s">
        <v>6824</v>
      </c>
      <c r="C2916" s="31" t="s">
        <v>1928</v>
      </c>
      <c r="D2916" s="1">
        <f t="shared" si="45"/>
        <v>15</v>
      </c>
      <c r="E2916" t="s">
        <v>1716</v>
      </c>
      <c r="F2916" s="31" t="s">
        <v>4798</v>
      </c>
      <c r="G2916" t="s">
        <v>4799</v>
      </c>
      <c r="H2916" t="s">
        <v>6825</v>
      </c>
      <c r="I2916" t="s">
        <v>6826</v>
      </c>
    </row>
    <row r="2917" spans="1:9" hidden="1">
      <c r="A2917" t="s">
        <v>6823</v>
      </c>
      <c r="B2917" t="s">
        <v>6824</v>
      </c>
      <c r="C2917" s="31" t="s">
        <v>1928</v>
      </c>
      <c r="D2917" s="1">
        <f t="shared" si="45"/>
        <v>15</v>
      </c>
      <c r="E2917" t="s">
        <v>1716</v>
      </c>
      <c r="F2917" s="31" t="s">
        <v>4800</v>
      </c>
      <c r="G2917" t="s">
        <v>4801</v>
      </c>
      <c r="H2917" t="s">
        <v>6825</v>
      </c>
      <c r="I2917" t="s">
        <v>6826</v>
      </c>
    </row>
    <row r="2918" spans="1:9" hidden="1">
      <c r="A2918" t="s">
        <v>6823</v>
      </c>
      <c r="B2918" t="s">
        <v>6824</v>
      </c>
      <c r="C2918" s="31" t="s">
        <v>1928</v>
      </c>
      <c r="D2918" s="1">
        <f t="shared" si="45"/>
        <v>15</v>
      </c>
      <c r="E2918" t="s">
        <v>1716</v>
      </c>
      <c r="F2918" s="31" t="s">
        <v>4288</v>
      </c>
      <c r="G2918" t="s">
        <v>4289</v>
      </c>
      <c r="H2918" t="s">
        <v>6825</v>
      </c>
      <c r="I2918" t="s">
        <v>6826</v>
      </c>
    </row>
    <row r="2919" spans="1:9" hidden="1">
      <c r="A2919" t="s">
        <v>6823</v>
      </c>
      <c r="B2919" t="s">
        <v>6824</v>
      </c>
      <c r="C2919" s="31" t="s">
        <v>1928</v>
      </c>
      <c r="D2919" s="1">
        <f t="shared" si="45"/>
        <v>15</v>
      </c>
      <c r="E2919" t="s">
        <v>1716</v>
      </c>
      <c r="F2919" s="31" t="s">
        <v>4290</v>
      </c>
      <c r="G2919" t="s">
        <v>4291</v>
      </c>
      <c r="H2919" t="s">
        <v>6825</v>
      </c>
      <c r="I2919" t="s">
        <v>6826</v>
      </c>
    </row>
    <row r="2920" spans="1:9" hidden="1">
      <c r="A2920" t="s">
        <v>6823</v>
      </c>
      <c r="B2920" t="s">
        <v>6824</v>
      </c>
      <c r="C2920" s="31" t="s">
        <v>1994</v>
      </c>
      <c r="D2920" s="1">
        <f t="shared" si="45"/>
        <v>19</v>
      </c>
      <c r="E2920" t="s">
        <v>1993</v>
      </c>
      <c r="F2920" s="31" t="s">
        <v>5179</v>
      </c>
      <c r="G2920" t="s">
        <v>5180</v>
      </c>
      <c r="H2920" t="s">
        <v>6825</v>
      </c>
      <c r="I2920" t="s">
        <v>6826</v>
      </c>
    </row>
    <row r="2921" spans="1:9" hidden="1">
      <c r="A2921" t="s">
        <v>6823</v>
      </c>
      <c r="B2921" t="s">
        <v>6828</v>
      </c>
      <c r="C2921" s="31" t="s">
        <v>1995</v>
      </c>
      <c r="D2921" s="1">
        <f t="shared" si="45"/>
        <v>19</v>
      </c>
      <c r="E2921" t="s">
        <v>1136</v>
      </c>
      <c r="F2921" s="31" t="s">
        <v>5009</v>
      </c>
      <c r="G2921" t="s">
        <v>5010</v>
      </c>
      <c r="H2921" t="s">
        <v>6825</v>
      </c>
      <c r="I2921" t="s">
        <v>6826</v>
      </c>
    </row>
    <row r="2922" spans="1:9" hidden="1">
      <c r="A2922" t="s">
        <v>6823</v>
      </c>
      <c r="B2922" t="s">
        <v>6828</v>
      </c>
      <c r="C2922" s="31" t="s">
        <v>1995</v>
      </c>
      <c r="D2922" s="1">
        <f t="shared" si="45"/>
        <v>19</v>
      </c>
      <c r="E2922" t="s">
        <v>1136</v>
      </c>
      <c r="F2922" s="31" t="s">
        <v>5011</v>
      </c>
      <c r="G2922" t="s">
        <v>5012</v>
      </c>
      <c r="H2922" t="s">
        <v>6825</v>
      </c>
      <c r="I2922" t="s">
        <v>6826</v>
      </c>
    </row>
    <row r="2923" spans="1:9" hidden="1">
      <c r="A2923" t="s">
        <v>6823</v>
      </c>
      <c r="B2923" t="s">
        <v>6828</v>
      </c>
      <c r="C2923" s="31" t="s">
        <v>1995</v>
      </c>
      <c r="D2923" s="1">
        <f t="shared" si="45"/>
        <v>19</v>
      </c>
      <c r="E2923" t="s">
        <v>1136</v>
      </c>
      <c r="F2923" s="31" t="s">
        <v>5013</v>
      </c>
      <c r="G2923" t="s">
        <v>5014</v>
      </c>
      <c r="H2923" t="s">
        <v>6825</v>
      </c>
      <c r="I2923" t="s">
        <v>6826</v>
      </c>
    </row>
    <row r="2924" spans="1:9" hidden="1">
      <c r="A2924" t="s">
        <v>6823</v>
      </c>
      <c r="B2924" t="s">
        <v>6828</v>
      </c>
      <c r="C2924" s="31" t="s">
        <v>1995</v>
      </c>
      <c r="D2924" s="1">
        <f t="shared" si="45"/>
        <v>19</v>
      </c>
      <c r="E2924" t="s">
        <v>1136</v>
      </c>
      <c r="F2924" s="31" t="s">
        <v>5015</v>
      </c>
      <c r="G2924" t="s">
        <v>5016</v>
      </c>
      <c r="H2924" t="s">
        <v>6825</v>
      </c>
      <c r="I2924" t="s">
        <v>6826</v>
      </c>
    </row>
    <row r="2925" spans="1:9" hidden="1">
      <c r="A2925" t="s">
        <v>6823</v>
      </c>
      <c r="B2925" t="s">
        <v>6828</v>
      </c>
      <c r="C2925" s="31" t="s">
        <v>1995</v>
      </c>
      <c r="D2925" s="1">
        <f t="shared" si="45"/>
        <v>19</v>
      </c>
      <c r="E2925" t="s">
        <v>1136</v>
      </c>
      <c r="F2925" s="31" t="s">
        <v>3080</v>
      </c>
      <c r="G2925" t="s">
        <v>3081</v>
      </c>
      <c r="H2925" t="s">
        <v>6825</v>
      </c>
      <c r="I2925" t="s">
        <v>6826</v>
      </c>
    </row>
    <row r="2926" spans="1:9" hidden="1">
      <c r="A2926" t="s">
        <v>6823</v>
      </c>
      <c r="B2926" t="s">
        <v>6828</v>
      </c>
      <c r="C2926" s="31" t="s">
        <v>1996</v>
      </c>
      <c r="D2926" s="1">
        <f t="shared" si="45"/>
        <v>19</v>
      </c>
      <c r="E2926" t="s">
        <v>1590</v>
      </c>
      <c r="F2926" s="31" t="s">
        <v>5011</v>
      </c>
      <c r="G2926" t="s">
        <v>5012</v>
      </c>
      <c r="H2926" t="s">
        <v>6825</v>
      </c>
      <c r="I2926" t="s">
        <v>6826</v>
      </c>
    </row>
    <row r="2927" spans="1:9" hidden="1">
      <c r="A2927" t="s">
        <v>6823</v>
      </c>
      <c r="B2927" t="s">
        <v>6828</v>
      </c>
      <c r="C2927" s="31" t="s">
        <v>1996</v>
      </c>
      <c r="D2927" s="1">
        <f t="shared" si="45"/>
        <v>19</v>
      </c>
      <c r="E2927" t="s">
        <v>1590</v>
      </c>
      <c r="F2927" s="31" t="s">
        <v>4592</v>
      </c>
      <c r="G2927" t="s">
        <v>4593</v>
      </c>
      <c r="H2927" t="s">
        <v>6825</v>
      </c>
      <c r="I2927" t="s">
        <v>6826</v>
      </c>
    </row>
    <row r="2928" spans="1:9" hidden="1">
      <c r="A2928" t="s">
        <v>6823</v>
      </c>
      <c r="B2928" t="s">
        <v>6828</v>
      </c>
      <c r="C2928" s="31" t="s">
        <v>1996</v>
      </c>
      <c r="D2928" s="1">
        <f t="shared" si="45"/>
        <v>19</v>
      </c>
      <c r="E2928" t="s">
        <v>1590</v>
      </c>
      <c r="F2928" s="31" t="s">
        <v>3058</v>
      </c>
      <c r="G2928" t="s">
        <v>3059</v>
      </c>
      <c r="H2928" t="s">
        <v>6825</v>
      </c>
      <c r="I2928" t="s">
        <v>6826</v>
      </c>
    </row>
    <row r="2929" spans="1:9" hidden="1">
      <c r="A2929" t="s">
        <v>6823</v>
      </c>
      <c r="B2929" t="s">
        <v>6828</v>
      </c>
      <c r="C2929" s="31" t="s">
        <v>1996</v>
      </c>
      <c r="D2929" s="1">
        <f t="shared" si="45"/>
        <v>19</v>
      </c>
      <c r="E2929" t="s">
        <v>1590</v>
      </c>
      <c r="F2929" s="31" t="s">
        <v>3060</v>
      </c>
      <c r="G2929" t="s">
        <v>3061</v>
      </c>
      <c r="H2929" t="s">
        <v>6825</v>
      </c>
      <c r="I2929" t="s">
        <v>6826</v>
      </c>
    </row>
    <row r="2930" spans="1:9" hidden="1">
      <c r="A2930" t="s">
        <v>6823</v>
      </c>
      <c r="B2930" t="s">
        <v>6828</v>
      </c>
      <c r="C2930" s="31" t="s">
        <v>1996</v>
      </c>
      <c r="D2930" s="1">
        <f t="shared" si="45"/>
        <v>19</v>
      </c>
      <c r="E2930" t="s">
        <v>1590</v>
      </c>
      <c r="F2930" s="31" t="s">
        <v>3062</v>
      </c>
      <c r="G2930" t="s">
        <v>3063</v>
      </c>
      <c r="H2930" t="s">
        <v>6825</v>
      </c>
      <c r="I2930" t="s">
        <v>6826</v>
      </c>
    </row>
    <row r="2931" spans="1:9" hidden="1">
      <c r="A2931" t="s">
        <v>6823</v>
      </c>
      <c r="B2931" t="s">
        <v>6828</v>
      </c>
      <c r="C2931" s="31" t="s">
        <v>1996</v>
      </c>
      <c r="D2931" s="1">
        <f t="shared" si="45"/>
        <v>19</v>
      </c>
      <c r="E2931" t="s">
        <v>1590</v>
      </c>
      <c r="F2931" s="31" t="s">
        <v>3066</v>
      </c>
      <c r="G2931" t="s">
        <v>3067</v>
      </c>
      <c r="H2931" t="s">
        <v>6825</v>
      </c>
      <c r="I2931" t="s">
        <v>6826</v>
      </c>
    </row>
    <row r="2932" spans="1:9" hidden="1">
      <c r="A2932" t="s">
        <v>6823</v>
      </c>
      <c r="B2932" t="s">
        <v>6828</v>
      </c>
      <c r="C2932" s="31" t="s">
        <v>1996</v>
      </c>
      <c r="D2932" s="1">
        <f t="shared" si="45"/>
        <v>19</v>
      </c>
      <c r="E2932" t="s">
        <v>1590</v>
      </c>
      <c r="F2932" s="31" t="s">
        <v>3068</v>
      </c>
      <c r="G2932" t="s">
        <v>3069</v>
      </c>
      <c r="H2932" t="s">
        <v>6825</v>
      </c>
      <c r="I2932" t="s">
        <v>6826</v>
      </c>
    </row>
    <row r="2933" spans="1:9" hidden="1">
      <c r="A2933" t="s">
        <v>6823</v>
      </c>
      <c r="B2933" t="s">
        <v>6828</v>
      </c>
      <c r="C2933" s="31" t="s">
        <v>1996</v>
      </c>
      <c r="D2933" s="1">
        <f t="shared" si="45"/>
        <v>19</v>
      </c>
      <c r="E2933" t="s">
        <v>1590</v>
      </c>
      <c r="F2933" s="31" t="s">
        <v>3070</v>
      </c>
      <c r="G2933" t="s">
        <v>3071</v>
      </c>
      <c r="H2933" t="s">
        <v>6825</v>
      </c>
      <c r="I2933" t="s">
        <v>6826</v>
      </c>
    </row>
    <row r="2934" spans="1:9" hidden="1">
      <c r="A2934" t="s">
        <v>6823</v>
      </c>
      <c r="B2934" t="s">
        <v>6828</v>
      </c>
      <c r="C2934" s="31" t="s">
        <v>1996</v>
      </c>
      <c r="D2934" s="1">
        <f t="shared" si="45"/>
        <v>19</v>
      </c>
      <c r="E2934" t="s">
        <v>1590</v>
      </c>
      <c r="F2934" s="31" t="s">
        <v>3072</v>
      </c>
      <c r="G2934" t="s">
        <v>3073</v>
      </c>
      <c r="H2934" t="s">
        <v>6825</v>
      </c>
      <c r="I2934" t="s">
        <v>6826</v>
      </c>
    </row>
    <row r="2935" spans="1:9" hidden="1">
      <c r="A2935" t="s">
        <v>6823</v>
      </c>
      <c r="B2935" t="s">
        <v>6828</v>
      </c>
      <c r="C2935" s="31" t="s">
        <v>1996</v>
      </c>
      <c r="D2935" s="1">
        <f t="shared" si="45"/>
        <v>19</v>
      </c>
      <c r="E2935" t="s">
        <v>1590</v>
      </c>
      <c r="F2935" s="31" t="s">
        <v>3074</v>
      </c>
      <c r="G2935" t="s">
        <v>3075</v>
      </c>
      <c r="H2935" t="s">
        <v>6825</v>
      </c>
      <c r="I2935" t="s">
        <v>6826</v>
      </c>
    </row>
    <row r="2936" spans="1:9" hidden="1">
      <c r="A2936" t="s">
        <v>6823</v>
      </c>
      <c r="B2936" t="s">
        <v>6828</v>
      </c>
      <c r="C2936" s="31" t="s">
        <v>1996</v>
      </c>
      <c r="D2936" s="1">
        <f t="shared" si="45"/>
        <v>19</v>
      </c>
      <c r="E2936" t="s">
        <v>1590</v>
      </c>
      <c r="F2936" s="31" t="s">
        <v>3080</v>
      </c>
      <c r="G2936" t="s">
        <v>3081</v>
      </c>
      <c r="H2936" t="s">
        <v>6825</v>
      </c>
      <c r="I2936" t="s">
        <v>6826</v>
      </c>
    </row>
    <row r="2937" spans="1:9" hidden="1">
      <c r="A2937" t="s">
        <v>6823</v>
      </c>
      <c r="B2937" t="s">
        <v>6828</v>
      </c>
      <c r="C2937" s="31" t="s">
        <v>1997</v>
      </c>
      <c r="D2937" s="1">
        <f t="shared" si="45"/>
        <v>19</v>
      </c>
      <c r="E2937" t="s">
        <v>926</v>
      </c>
      <c r="F2937" s="31" t="s">
        <v>4319</v>
      </c>
      <c r="G2937" t="s">
        <v>4320</v>
      </c>
      <c r="H2937" t="s">
        <v>6825</v>
      </c>
      <c r="I2937" t="s">
        <v>6826</v>
      </c>
    </row>
    <row r="2938" spans="1:9" hidden="1">
      <c r="A2938" t="s">
        <v>6823</v>
      </c>
      <c r="B2938" t="s">
        <v>6828</v>
      </c>
      <c r="C2938" s="31" t="s">
        <v>1997</v>
      </c>
      <c r="D2938" s="1">
        <f t="shared" si="45"/>
        <v>19</v>
      </c>
      <c r="E2938" t="s">
        <v>926</v>
      </c>
      <c r="F2938" s="31" t="s">
        <v>4901</v>
      </c>
      <c r="G2938" t="s">
        <v>4902</v>
      </c>
      <c r="H2938" t="s">
        <v>6825</v>
      </c>
      <c r="I2938" t="s">
        <v>6826</v>
      </c>
    </row>
    <row r="2939" spans="1:9" hidden="1">
      <c r="A2939" t="s">
        <v>6823</v>
      </c>
      <c r="B2939" t="s">
        <v>6828</v>
      </c>
      <c r="C2939" s="31" t="s">
        <v>1997</v>
      </c>
      <c r="D2939" s="1">
        <f t="shared" si="45"/>
        <v>19</v>
      </c>
      <c r="E2939" t="s">
        <v>926</v>
      </c>
      <c r="F2939" s="31" t="s">
        <v>4823</v>
      </c>
      <c r="G2939" t="s">
        <v>4824</v>
      </c>
      <c r="H2939" t="s">
        <v>6825</v>
      </c>
      <c r="I2939" t="s">
        <v>6826</v>
      </c>
    </row>
    <row r="2940" spans="1:9" hidden="1">
      <c r="A2940" t="s">
        <v>6823</v>
      </c>
      <c r="B2940" t="s">
        <v>6828</v>
      </c>
      <c r="C2940" s="31" t="s">
        <v>1997</v>
      </c>
      <c r="D2940" s="1">
        <f t="shared" si="45"/>
        <v>19</v>
      </c>
      <c r="E2940" t="s">
        <v>926</v>
      </c>
      <c r="F2940" s="31" t="s">
        <v>5017</v>
      </c>
      <c r="G2940" t="s">
        <v>5018</v>
      </c>
      <c r="H2940" t="s">
        <v>6825</v>
      </c>
      <c r="I2940" t="s">
        <v>6826</v>
      </c>
    </row>
    <row r="2941" spans="1:9" hidden="1">
      <c r="A2941" t="s">
        <v>6823</v>
      </c>
      <c r="B2941" t="s">
        <v>6828</v>
      </c>
      <c r="C2941" s="31" t="s">
        <v>1997</v>
      </c>
      <c r="D2941" s="1">
        <f t="shared" si="45"/>
        <v>19</v>
      </c>
      <c r="E2941" t="s">
        <v>926</v>
      </c>
      <c r="F2941" s="31" t="s">
        <v>5019</v>
      </c>
      <c r="G2941" t="s">
        <v>5020</v>
      </c>
      <c r="H2941" t="s">
        <v>6825</v>
      </c>
      <c r="I2941" t="s">
        <v>6826</v>
      </c>
    </row>
    <row r="2942" spans="1:9" hidden="1">
      <c r="A2942" t="s">
        <v>6823</v>
      </c>
      <c r="B2942" t="s">
        <v>6828</v>
      </c>
      <c r="C2942" s="31" t="s">
        <v>1997</v>
      </c>
      <c r="D2942" s="1">
        <f t="shared" si="45"/>
        <v>19</v>
      </c>
      <c r="E2942" t="s">
        <v>926</v>
      </c>
      <c r="F2942" s="31" t="s">
        <v>5021</v>
      </c>
      <c r="G2942" t="s">
        <v>5022</v>
      </c>
      <c r="H2942" t="s">
        <v>6825</v>
      </c>
      <c r="I2942" t="s">
        <v>6826</v>
      </c>
    </row>
    <row r="2943" spans="1:9" hidden="1">
      <c r="A2943" t="s">
        <v>6823</v>
      </c>
      <c r="B2943" t="s">
        <v>6828</v>
      </c>
      <c r="C2943" s="31" t="s">
        <v>1997</v>
      </c>
      <c r="D2943" s="1">
        <f t="shared" si="45"/>
        <v>19</v>
      </c>
      <c r="E2943" t="s">
        <v>926</v>
      </c>
      <c r="F2943" s="31" t="s">
        <v>5023</v>
      </c>
      <c r="G2943" t="s">
        <v>5024</v>
      </c>
      <c r="H2943" t="s">
        <v>6825</v>
      </c>
      <c r="I2943" t="s">
        <v>6826</v>
      </c>
    </row>
    <row r="2944" spans="1:9" hidden="1">
      <c r="A2944" t="s">
        <v>6823</v>
      </c>
      <c r="B2944" t="s">
        <v>6824</v>
      </c>
      <c r="C2944" s="31" t="s">
        <v>2022</v>
      </c>
      <c r="D2944" s="1">
        <f t="shared" si="45"/>
        <v>19</v>
      </c>
      <c r="E2944" t="s">
        <v>2021</v>
      </c>
      <c r="F2944" s="31" t="s">
        <v>4802</v>
      </c>
      <c r="G2944" t="s">
        <v>4803</v>
      </c>
      <c r="H2944" t="s">
        <v>6825</v>
      </c>
      <c r="I2944" t="s">
        <v>6826</v>
      </c>
    </row>
    <row r="2945" spans="1:9" hidden="1">
      <c r="A2945" t="s">
        <v>6823</v>
      </c>
      <c r="B2945" t="s">
        <v>6824</v>
      </c>
      <c r="C2945" s="31" t="s">
        <v>2022</v>
      </c>
      <c r="D2945" s="1">
        <f t="shared" si="45"/>
        <v>19</v>
      </c>
      <c r="E2945" t="s">
        <v>2021</v>
      </c>
      <c r="F2945" s="31" t="s">
        <v>4798</v>
      </c>
      <c r="G2945" t="s">
        <v>4799</v>
      </c>
      <c r="H2945" t="s">
        <v>6825</v>
      </c>
      <c r="I2945" t="s">
        <v>6826</v>
      </c>
    </row>
    <row r="2946" spans="1:9" hidden="1">
      <c r="A2946" t="s">
        <v>6823</v>
      </c>
      <c r="B2946" t="s">
        <v>6824</v>
      </c>
      <c r="C2946" s="31" t="s">
        <v>2022</v>
      </c>
      <c r="D2946" s="1">
        <f t="shared" si="45"/>
        <v>19</v>
      </c>
      <c r="E2946" t="s">
        <v>2021</v>
      </c>
      <c r="F2946" s="31" t="s">
        <v>4800</v>
      </c>
      <c r="G2946" t="s">
        <v>4801</v>
      </c>
      <c r="H2946" t="s">
        <v>6825</v>
      </c>
      <c r="I2946" t="s">
        <v>6826</v>
      </c>
    </row>
    <row r="2947" spans="1:9" hidden="1">
      <c r="A2947" t="s">
        <v>6823</v>
      </c>
      <c r="B2947" t="s">
        <v>6824</v>
      </c>
      <c r="C2947" s="31" t="s">
        <v>2022</v>
      </c>
      <c r="D2947" s="1">
        <f t="shared" si="45"/>
        <v>19</v>
      </c>
      <c r="E2947" t="s">
        <v>2021</v>
      </c>
      <c r="F2947" s="31" t="s">
        <v>4680</v>
      </c>
      <c r="G2947" t="s">
        <v>4681</v>
      </c>
      <c r="H2947" t="s">
        <v>6825</v>
      </c>
      <c r="I2947" t="s">
        <v>6826</v>
      </c>
    </row>
    <row r="2948" spans="1:9" hidden="1">
      <c r="A2948" t="s">
        <v>6823</v>
      </c>
      <c r="B2948" t="s">
        <v>6824</v>
      </c>
      <c r="C2948" s="31" t="s">
        <v>2022</v>
      </c>
      <c r="D2948" s="1">
        <f t="shared" ref="D2948:D3011" si="46">VALUE(LEFT(C2948,2))</f>
        <v>19</v>
      </c>
      <c r="E2948" t="s">
        <v>2021</v>
      </c>
      <c r="F2948" s="31" t="s">
        <v>4290</v>
      </c>
      <c r="G2948" t="s">
        <v>4291</v>
      </c>
      <c r="H2948" t="s">
        <v>6825</v>
      </c>
      <c r="I2948" t="s">
        <v>6826</v>
      </c>
    </row>
    <row r="2949" spans="1:9" hidden="1">
      <c r="A2949" t="s">
        <v>6823</v>
      </c>
      <c r="B2949" t="s">
        <v>6824</v>
      </c>
      <c r="C2949" s="31" t="s">
        <v>2022</v>
      </c>
      <c r="D2949" s="1">
        <f t="shared" si="46"/>
        <v>19</v>
      </c>
      <c r="E2949" t="s">
        <v>2021</v>
      </c>
      <c r="F2949" s="31" t="s">
        <v>4804</v>
      </c>
      <c r="G2949" t="s">
        <v>4805</v>
      </c>
      <c r="H2949" t="s">
        <v>6825</v>
      </c>
      <c r="I2949" t="s">
        <v>6826</v>
      </c>
    </row>
    <row r="2950" spans="1:9" hidden="1">
      <c r="A2950" t="s">
        <v>6823</v>
      </c>
      <c r="B2950" t="s">
        <v>6824</v>
      </c>
      <c r="C2950" s="31" t="s">
        <v>2022</v>
      </c>
      <c r="D2950" s="1">
        <f t="shared" si="46"/>
        <v>19</v>
      </c>
      <c r="E2950" t="s">
        <v>2021</v>
      </c>
      <c r="F2950" s="31" t="s">
        <v>4408</v>
      </c>
      <c r="G2950" t="s">
        <v>4409</v>
      </c>
      <c r="H2950" t="s">
        <v>6825</v>
      </c>
      <c r="I2950" t="s">
        <v>6826</v>
      </c>
    </row>
    <row r="2951" spans="1:9" hidden="1">
      <c r="A2951" t="s">
        <v>6823</v>
      </c>
      <c r="B2951" t="s">
        <v>6824</v>
      </c>
      <c r="C2951" s="31" t="s">
        <v>2022</v>
      </c>
      <c r="D2951" s="1">
        <f t="shared" si="46"/>
        <v>19</v>
      </c>
      <c r="E2951" t="s">
        <v>2021</v>
      </c>
      <c r="F2951" s="31" t="s">
        <v>4341</v>
      </c>
      <c r="G2951" t="s">
        <v>4342</v>
      </c>
      <c r="H2951" t="s">
        <v>6825</v>
      </c>
      <c r="I2951" t="s">
        <v>6826</v>
      </c>
    </row>
    <row r="2952" spans="1:9" hidden="1">
      <c r="A2952" t="s">
        <v>6823</v>
      </c>
      <c r="B2952" t="s">
        <v>6824</v>
      </c>
      <c r="C2952" s="31" t="s">
        <v>2022</v>
      </c>
      <c r="D2952" s="1">
        <f t="shared" si="46"/>
        <v>19</v>
      </c>
      <c r="E2952" t="s">
        <v>2021</v>
      </c>
      <c r="F2952" s="31" t="s">
        <v>4806</v>
      </c>
      <c r="G2952" t="s">
        <v>4807</v>
      </c>
      <c r="H2952" t="s">
        <v>6825</v>
      </c>
      <c r="I2952" t="s">
        <v>6826</v>
      </c>
    </row>
    <row r="2953" spans="1:9" hidden="1">
      <c r="A2953" t="s">
        <v>6823</v>
      </c>
      <c r="B2953" t="s">
        <v>6824</v>
      </c>
      <c r="C2953" s="31" t="s">
        <v>2022</v>
      </c>
      <c r="D2953" s="1">
        <f t="shared" si="46"/>
        <v>19</v>
      </c>
      <c r="E2953" t="s">
        <v>2021</v>
      </c>
      <c r="F2953" s="31" t="s">
        <v>4422</v>
      </c>
      <c r="G2953" t="s">
        <v>4423</v>
      </c>
      <c r="H2953" t="s">
        <v>6825</v>
      </c>
      <c r="I2953" t="s">
        <v>6826</v>
      </c>
    </row>
    <row r="2954" spans="1:9" hidden="1">
      <c r="A2954" t="s">
        <v>6823</v>
      </c>
      <c r="B2954" t="s">
        <v>6824</v>
      </c>
      <c r="C2954" s="31" t="s">
        <v>2022</v>
      </c>
      <c r="D2954" s="1">
        <f t="shared" si="46"/>
        <v>19</v>
      </c>
      <c r="E2954" t="s">
        <v>2021</v>
      </c>
      <c r="F2954" s="31" t="s">
        <v>4025</v>
      </c>
      <c r="G2954" t="s">
        <v>4026</v>
      </c>
      <c r="H2954" t="s">
        <v>6825</v>
      </c>
      <c r="I2954" t="s">
        <v>6826</v>
      </c>
    </row>
    <row r="2955" spans="1:9" hidden="1">
      <c r="A2955" t="s">
        <v>6823</v>
      </c>
      <c r="B2955" t="s">
        <v>6824</v>
      </c>
      <c r="C2955" s="31" t="s">
        <v>2022</v>
      </c>
      <c r="D2955" s="1">
        <f t="shared" si="46"/>
        <v>19</v>
      </c>
      <c r="E2955" t="s">
        <v>2021</v>
      </c>
      <c r="F2955" s="31" t="s">
        <v>3447</v>
      </c>
      <c r="G2955" t="s">
        <v>3448</v>
      </c>
      <c r="H2955" t="s">
        <v>6825</v>
      </c>
      <c r="I2955" t="s">
        <v>6826</v>
      </c>
    </row>
    <row r="2956" spans="1:9" hidden="1">
      <c r="A2956" t="s">
        <v>6823</v>
      </c>
      <c r="B2956" t="s">
        <v>6824</v>
      </c>
      <c r="C2956" s="31" t="s">
        <v>2022</v>
      </c>
      <c r="D2956" s="1">
        <f t="shared" si="46"/>
        <v>19</v>
      </c>
      <c r="E2956" t="s">
        <v>2021</v>
      </c>
      <c r="F2956" s="31" t="s">
        <v>4796</v>
      </c>
      <c r="G2956" t="s">
        <v>4797</v>
      </c>
      <c r="H2956" t="s">
        <v>6825</v>
      </c>
      <c r="I2956" t="s">
        <v>6826</v>
      </c>
    </row>
    <row r="2957" spans="1:9" hidden="1">
      <c r="A2957" t="s">
        <v>6823</v>
      </c>
      <c r="B2957" t="s">
        <v>6824</v>
      </c>
      <c r="C2957" s="31" t="s">
        <v>2022</v>
      </c>
      <c r="D2957" s="1">
        <f t="shared" si="46"/>
        <v>19</v>
      </c>
      <c r="E2957" t="s">
        <v>2021</v>
      </c>
      <c r="F2957" s="31" t="s">
        <v>4303</v>
      </c>
      <c r="G2957" t="s">
        <v>4304</v>
      </c>
      <c r="H2957" t="s">
        <v>6825</v>
      </c>
      <c r="I2957" t="s">
        <v>6826</v>
      </c>
    </row>
    <row r="2958" spans="1:9" hidden="1">
      <c r="A2958" t="s">
        <v>6823</v>
      </c>
      <c r="B2958" t="s">
        <v>6824</v>
      </c>
      <c r="C2958" s="31" t="s">
        <v>2022</v>
      </c>
      <c r="D2958" s="1">
        <f t="shared" si="46"/>
        <v>19</v>
      </c>
      <c r="E2958" t="s">
        <v>2021</v>
      </c>
      <c r="F2958" s="31" t="s">
        <v>4323</v>
      </c>
      <c r="G2958" t="s">
        <v>4324</v>
      </c>
      <c r="H2958" t="s">
        <v>6825</v>
      </c>
      <c r="I2958" t="s">
        <v>6826</v>
      </c>
    </row>
    <row r="2959" spans="1:9" hidden="1">
      <c r="A2959" t="s">
        <v>6823</v>
      </c>
      <c r="B2959" t="s">
        <v>6824</v>
      </c>
      <c r="C2959" s="31" t="s">
        <v>2022</v>
      </c>
      <c r="D2959" s="1">
        <f t="shared" si="46"/>
        <v>19</v>
      </c>
      <c r="E2959" t="s">
        <v>2021</v>
      </c>
      <c r="F2959" s="31" t="s">
        <v>4349</v>
      </c>
      <c r="G2959" t="s">
        <v>4350</v>
      </c>
      <c r="H2959" t="s">
        <v>6825</v>
      </c>
      <c r="I2959" t="s">
        <v>6826</v>
      </c>
    </row>
    <row r="2960" spans="1:9" hidden="1">
      <c r="A2960" t="s">
        <v>6823</v>
      </c>
      <c r="B2960" t="s">
        <v>6824</v>
      </c>
      <c r="C2960" s="31" t="s">
        <v>2022</v>
      </c>
      <c r="D2960" s="1">
        <f t="shared" si="46"/>
        <v>19</v>
      </c>
      <c r="E2960" t="s">
        <v>2021</v>
      </c>
      <c r="F2960" s="31" t="s">
        <v>4305</v>
      </c>
      <c r="G2960" t="s">
        <v>4306</v>
      </c>
      <c r="H2960" t="s">
        <v>6825</v>
      </c>
      <c r="I2960" t="s">
        <v>6826</v>
      </c>
    </row>
    <row r="2961" spans="1:9" hidden="1">
      <c r="A2961" t="s">
        <v>6823</v>
      </c>
      <c r="B2961" t="s">
        <v>6824</v>
      </c>
      <c r="C2961" s="31" t="s">
        <v>2022</v>
      </c>
      <c r="D2961" s="1">
        <f t="shared" si="46"/>
        <v>19</v>
      </c>
      <c r="E2961" t="s">
        <v>2021</v>
      </c>
      <c r="F2961" s="31" t="s">
        <v>4808</v>
      </c>
      <c r="G2961" t="s">
        <v>4809</v>
      </c>
      <c r="H2961" t="s">
        <v>6825</v>
      </c>
      <c r="I2961" t="s">
        <v>6826</v>
      </c>
    </row>
    <row r="2962" spans="1:9" hidden="1">
      <c r="A2962" t="s">
        <v>6823</v>
      </c>
      <c r="B2962" t="s">
        <v>6824</v>
      </c>
      <c r="C2962" s="31" t="s">
        <v>2022</v>
      </c>
      <c r="D2962" s="1">
        <f t="shared" si="46"/>
        <v>19</v>
      </c>
      <c r="E2962" t="s">
        <v>2021</v>
      </c>
      <c r="F2962" s="31" t="s">
        <v>4810</v>
      </c>
      <c r="G2962" t="s">
        <v>4811</v>
      </c>
      <c r="H2962" t="s">
        <v>6825</v>
      </c>
      <c r="I2962" t="s">
        <v>6826</v>
      </c>
    </row>
    <row r="2963" spans="1:9" hidden="1">
      <c r="A2963" t="s">
        <v>6823</v>
      </c>
      <c r="B2963" t="s">
        <v>6824</v>
      </c>
      <c r="C2963" s="31" t="s">
        <v>2022</v>
      </c>
      <c r="D2963" s="1">
        <f t="shared" si="46"/>
        <v>19</v>
      </c>
      <c r="E2963" t="s">
        <v>2021</v>
      </c>
      <c r="F2963" s="31" t="s">
        <v>5263</v>
      </c>
      <c r="G2963" t="s">
        <v>5264</v>
      </c>
      <c r="H2963" t="s">
        <v>6825</v>
      </c>
      <c r="I2963" t="s">
        <v>6826</v>
      </c>
    </row>
    <row r="2964" spans="1:9" hidden="1">
      <c r="A2964" t="s">
        <v>6823</v>
      </c>
      <c r="B2964" t="s">
        <v>6824</v>
      </c>
      <c r="C2964" s="31" t="s">
        <v>2022</v>
      </c>
      <c r="D2964" s="1">
        <f t="shared" si="46"/>
        <v>19</v>
      </c>
      <c r="E2964" t="s">
        <v>2021</v>
      </c>
      <c r="F2964" s="31" t="s">
        <v>4594</v>
      </c>
      <c r="G2964" t="s">
        <v>4595</v>
      </c>
      <c r="H2964" t="s">
        <v>6825</v>
      </c>
      <c r="I2964" t="s">
        <v>6826</v>
      </c>
    </row>
    <row r="2965" spans="1:9" hidden="1">
      <c r="A2965" t="s">
        <v>6823</v>
      </c>
      <c r="B2965" t="s">
        <v>6824</v>
      </c>
      <c r="C2965" s="31" t="s">
        <v>2022</v>
      </c>
      <c r="D2965" s="1">
        <f t="shared" si="46"/>
        <v>19</v>
      </c>
      <c r="E2965" t="s">
        <v>2021</v>
      </c>
      <c r="F2965" s="31" t="s">
        <v>4812</v>
      </c>
      <c r="G2965" t="s">
        <v>4813</v>
      </c>
      <c r="H2965" t="s">
        <v>6825</v>
      </c>
      <c r="I2965" t="s">
        <v>6826</v>
      </c>
    </row>
    <row r="2966" spans="1:9" hidden="1">
      <c r="A2966" t="s">
        <v>6823</v>
      </c>
      <c r="B2966" t="s">
        <v>6824</v>
      </c>
      <c r="C2966" s="31" t="s">
        <v>2022</v>
      </c>
      <c r="D2966" s="1">
        <f t="shared" si="46"/>
        <v>19</v>
      </c>
      <c r="E2966" t="s">
        <v>2021</v>
      </c>
      <c r="F2966" s="31" t="s">
        <v>4814</v>
      </c>
      <c r="G2966" t="s">
        <v>4815</v>
      </c>
      <c r="H2966" t="s">
        <v>6825</v>
      </c>
      <c r="I2966" t="s">
        <v>6826</v>
      </c>
    </row>
    <row r="2967" spans="1:9" hidden="1">
      <c r="A2967" t="s">
        <v>6823</v>
      </c>
      <c r="B2967" t="s">
        <v>6824</v>
      </c>
      <c r="C2967" s="31" t="s">
        <v>2022</v>
      </c>
      <c r="D2967" s="1">
        <f t="shared" si="46"/>
        <v>19</v>
      </c>
      <c r="E2967" t="s">
        <v>2021</v>
      </c>
      <c r="F2967" s="31" t="s">
        <v>4462</v>
      </c>
      <c r="G2967" t="s">
        <v>4463</v>
      </c>
      <c r="H2967" t="s">
        <v>6825</v>
      </c>
      <c r="I2967" t="s">
        <v>6826</v>
      </c>
    </row>
    <row r="2968" spans="1:9" hidden="1">
      <c r="A2968" t="s">
        <v>6823</v>
      </c>
      <c r="B2968" t="s">
        <v>6824</v>
      </c>
      <c r="C2968" s="31" t="s">
        <v>2022</v>
      </c>
      <c r="D2968" s="1">
        <f t="shared" si="46"/>
        <v>19</v>
      </c>
      <c r="E2968" t="s">
        <v>2021</v>
      </c>
      <c r="F2968" s="31" t="s">
        <v>4816</v>
      </c>
      <c r="G2968" t="s">
        <v>4817</v>
      </c>
      <c r="H2968" t="s">
        <v>6825</v>
      </c>
      <c r="I2968" t="s">
        <v>6826</v>
      </c>
    </row>
    <row r="2969" spans="1:9" hidden="1">
      <c r="A2969" t="s">
        <v>6823</v>
      </c>
      <c r="B2969" t="s">
        <v>6824</v>
      </c>
      <c r="C2969" s="31" t="s">
        <v>2022</v>
      </c>
      <c r="D2969" s="1">
        <f t="shared" si="46"/>
        <v>19</v>
      </c>
      <c r="E2969" t="s">
        <v>2021</v>
      </c>
      <c r="F2969" s="31" t="s">
        <v>4818</v>
      </c>
      <c r="G2969" t="s">
        <v>4819</v>
      </c>
      <c r="H2969" t="s">
        <v>6825</v>
      </c>
      <c r="I2969" t="s">
        <v>6826</v>
      </c>
    </row>
    <row r="2970" spans="1:9" hidden="1">
      <c r="A2970" t="s">
        <v>6823</v>
      </c>
      <c r="B2970" t="s">
        <v>6824</v>
      </c>
      <c r="C2970" s="31" t="s">
        <v>2022</v>
      </c>
      <c r="D2970" s="1">
        <f t="shared" si="46"/>
        <v>19</v>
      </c>
      <c r="E2970" t="s">
        <v>2021</v>
      </c>
      <c r="F2970" s="31" t="s">
        <v>4820</v>
      </c>
      <c r="G2970" t="s">
        <v>4821</v>
      </c>
      <c r="H2970" t="s">
        <v>6825</v>
      </c>
      <c r="I2970" t="s">
        <v>6826</v>
      </c>
    </row>
    <row r="2971" spans="1:9" hidden="1">
      <c r="A2971" t="s">
        <v>6823</v>
      </c>
      <c r="B2971" t="s">
        <v>6824</v>
      </c>
      <c r="C2971" s="31" t="s">
        <v>2022</v>
      </c>
      <c r="D2971" s="1">
        <f t="shared" si="46"/>
        <v>19</v>
      </c>
      <c r="E2971" t="s">
        <v>2021</v>
      </c>
      <c r="F2971" s="31" t="s">
        <v>4822</v>
      </c>
      <c r="G2971" t="s">
        <v>4463</v>
      </c>
      <c r="H2971" t="s">
        <v>6825</v>
      </c>
      <c r="I2971" t="s">
        <v>6826</v>
      </c>
    </row>
    <row r="2972" spans="1:9" hidden="1">
      <c r="A2972" t="s">
        <v>6823</v>
      </c>
      <c r="B2972" t="s">
        <v>6824</v>
      </c>
      <c r="C2972" s="31" t="s">
        <v>2022</v>
      </c>
      <c r="D2972" s="1">
        <f t="shared" si="46"/>
        <v>19</v>
      </c>
      <c r="E2972" t="s">
        <v>2021</v>
      </c>
      <c r="F2972" s="31" t="s">
        <v>4317</v>
      </c>
      <c r="G2972" t="s">
        <v>4318</v>
      </c>
      <c r="H2972" t="s">
        <v>6825</v>
      </c>
      <c r="I2972" t="s">
        <v>6826</v>
      </c>
    </row>
    <row r="2973" spans="1:9" hidden="1">
      <c r="A2973" t="s">
        <v>6823</v>
      </c>
      <c r="B2973" t="s">
        <v>6824</v>
      </c>
      <c r="C2973" s="31" t="s">
        <v>2027</v>
      </c>
      <c r="D2973" s="1">
        <f t="shared" si="46"/>
        <v>19</v>
      </c>
      <c r="E2973" t="s">
        <v>630</v>
      </c>
      <c r="F2973" s="31" t="s">
        <v>3241</v>
      </c>
      <c r="G2973" t="s">
        <v>3242</v>
      </c>
      <c r="H2973" t="s">
        <v>6825</v>
      </c>
      <c r="I2973" t="s">
        <v>6826</v>
      </c>
    </row>
    <row r="2974" spans="1:9" hidden="1">
      <c r="A2974" t="s">
        <v>6823</v>
      </c>
      <c r="B2974" t="s">
        <v>6824</v>
      </c>
      <c r="C2974" s="31" t="s">
        <v>2027</v>
      </c>
      <c r="D2974" s="1">
        <f t="shared" si="46"/>
        <v>19</v>
      </c>
      <c r="E2974" t="s">
        <v>630</v>
      </c>
      <c r="F2974" s="31" t="s">
        <v>3452</v>
      </c>
      <c r="G2974" t="s">
        <v>3453</v>
      </c>
      <c r="H2974" t="s">
        <v>6825</v>
      </c>
      <c r="I2974" t="s">
        <v>6826</v>
      </c>
    </row>
    <row r="2975" spans="1:9" hidden="1">
      <c r="A2975" t="s">
        <v>6823</v>
      </c>
      <c r="B2975" t="s">
        <v>6824</v>
      </c>
      <c r="C2975" s="31" t="s">
        <v>2027</v>
      </c>
      <c r="D2975" s="1">
        <f t="shared" si="46"/>
        <v>19</v>
      </c>
      <c r="E2975" t="s">
        <v>630</v>
      </c>
      <c r="F2975" s="31" t="s">
        <v>6128</v>
      </c>
      <c r="G2975" t="s">
        <v>6129</v>
      </c>
      <c r="H2975" t="s">
        <v>6825</v>
      </c>
      <c r="I2975" t="s">
        <v>6826</v>
      </c>
    </row>
    <row r="2976" spans="1:9" hidden="1">
      <c r="A2976" t="s">
        <v>6823</v>
      </c>
      <c r="B2976" t="s">
        <v>6824</v>
      </c>
      <c r="C2976" s="31" t="s">
        <v>2027</v>
      </c>
      <c r="D2976" s="1">
        <f t="shared" si="46"/>
        <v>19</v>
      </c>
      <c r="E2976" t="s">
        <v>630</v>
      </c>
      <c r="F2976" s="31" t="s">
        <v>3141</v>
      </c>
      <c r="G2976" t="s">
        <v>3142</v>
      </c>
      <c r="H2976" t="s">
        <v>6825</v>
      </c>
      <c r="I2976" t="s">
        <v>6826</v>
      </c>
    </row>
    <row r="2977" spans="1:9" hidden="1">
      <c r="A2977" t="s">
        <v>6823</v>
      </c>
      <c r="B2977" t="s">
        <v>6824</v>
      </c>
      <c r="C2977" s="31" t="s">
        <v>2027</v>
      </c>
      <c r="D2977" s="1">
        <f t="shared" si="46"/>
        <v>19</v>
      </c>
      <c r="E2977" t="s">
        <v>630</v>
      </c>
      <c r="F2977" s="31" t="s">
        <v>3253</v>
      </c>
      <c r="G2977" t="s">
        <v>3254</v>
      </c>
      <c r="H2977" t="s">
        <v>6825</v>
      </c>
      <c r="I2977" t="s">
        <v>6826</v>
      </c>
    </row>
    <row r="2978" spans="1:9" hidden="1">
      <c r="A2978" t="s">
        <v>6823</v>
      </c>
      <c r="B2978" t="s">
        <v>6824</v>
      </c>
      <c r="C2978" s="31" t="s">
        <v>2027</v>
      </c>
      <c r="D2978" s="1">
        <f t="shared" si="46"/>
        <v>19</v>
      </c>
      <c r="E2978" t="s">
        <v>630</v>
      </c>
      <c r="F2978" s="31" t="s">
        <v>4025</v>
      </c>
      <c r="G2978" t="s">
        <v>4026</v>
      </c>
      <c r="H2978" t="s">
        <v>6825</v>
      </c>
      <c r="I2978" t="s">
        <v>6826</v>
      </c>
    </row>
    <row r="2979" spans="1:9" hidden="1">
      <c r="A2979" t="s">
        <v>6823</v>
      </c>
      <c r="B2979" t="s">
        <v>6824</v>
      </c>
      <c r="C2979" s="31" t="s">
        <v>2027</v>
      </c>
      <c r="D2979" s="1">
        <f t="shared" si="46"/>
        <v>19</v>
      </c>
      <c r="E2979" t="s">
        <v>630</v>
      </c>
      <c r="F2979" s="31" t="s">
        <v>3598</v>
      </c>
      <c r="G2979" t="s">
        <v>3599</v>
      </c>
      <c r="H2979" t="s">
        <v>6825</v>
      </c>
      <c r="I2979" t="s">
        <v>6826</v>
      </c>
    </row>
    <row r="2980" spans="1:9" hidden="1">
      <c r="A2980" t="s">
        <v>6823</v>
      </c>
      <c r="B2980" t="s">
        <v>6824</v>
      </c>
      <c r="C2980" s="31" t="s">
        <v>2027</v>
      </c>
      <c r="D2980" s="1">
        <f t="shared" si="46"/>
        <v>19</v>
      </c>
      <c r="E2980" t="s">
        <v>630</v>
      </c>
      <c r="F2980" s="31" t="s">
        <v>4323</v>
      </c>
      <c r="G2980" t="s">
        <v>4324</v>
      </c>
      <c r="H2980" t="s">
        <v>6825</v>
      </c>
      <c r="I2980" t="s">
        <v>6826</v>
      </c>
    </row>
    <row r="2981" spans="1:9" hidden="1">
      <c r="A2981" t="s">
        <v>6823</v>
      </c>
      <c r="B2981" t="s">
        <v>6824</v>
      </c>
      <c r="C2981" s="31" t="s">
        <v>2027</v>
      </c>
      <c r="D2981" s="1">
        <f t="shared" si="46"/>
        <v>19</v>
      </c>
      <c r="E2981" t="s">
        <v>630</v>
      </c>
      <c r="F2981" s="31" t="s">
        <v>3227</v>
      </c>
      <c r="G2981" t="s">
        <v>3228</v>
      </c>
      <c r="H2981" t="s">
        <v>6825</v>
      </c>
      <c r="I2981" t="s">
        <v>6826</v>
      </c>
    </row>
    <row r="2982" spans="1:9" hidden="1">
      <c r="A2982" t="s">
        <v>6823</v>
      </c>
      <c r="B2982" t="s">
        <v>6824</v>
      </c>
      <c r="C2982" s="31" t="s">
        <v>2027</v>
      </c>
      <c r="D2982" s="1">
        <f t="shared" si="46"/>
        <v>19</v>
      </c>
      <c r="E2982" t="s">
        <v>630</v>
      </c>
      <c r="F2982" s="31" t="s">
        <v>3614</v>
      </c>
      <c r="G2982" t="s">
        <v>3615</v>
      </c>
      <c r="H2982" t="s">
        <v>6825</v>
      </c>
      <c r="I2982" t="s">
        <v>6826</v>
      </c>
    </row>
    <row r="2983" spans="1:9" hidden="1">
      <c r="A2983" t="s">
        <v>6823</v>
      </c>
      <c r="B2983" t="s">
        <v>6824</v>
      </c>
      <c r="C2983" s="31" t="s">
        <v>2027</v>
      </c>
      <c r="D2983" s="1">
        <f t="shared" si="46"/>
        <v>19</v>
      </c>
      <c r="E2983" t="s">
        <v>630</v>
      </c>
      <c r="F2983" s="31" t="s">
        <v>3616</v>
      </c>
      <c r="G2983" t="s">
        <v>3617</v>
      </c>
      <c r="H2983" t="s">
        <v>6825</v>
      </c>
      <c r="I2983" t="s">
        <v>6826</v>
      </c>
    </row>
    <row r="2984" spans="1:9" hidden="1">
      <c r="A2984" t="s">
        <v>6823</v>
      </c>
      <c r="B2984" t="s">
        <v>6824</v>
      </c>
      <c r="C2984" s="31" t="s">
        <v>2028</v>
      </c>
      <c r="D2984" s="1">
        <f t="shared" si="46"/>
        <v>19</v>
      </c>
      <c r="E2984" t="s">
        <v>758</v>
      </c>
      <c r="F2984" s="31" t="s">
        <v>3600</v>
      </c>
      <c r="G2984" t="s">
        <v>3601</v>
      </c>
      <c r="H2984" t="s">
        <v>6825</v>
      </c>
      <c r="I2984" t="s">
        <v>6826</v>
      </c>
    </row>
    <row r="2985" spans="1:9" hidden="1">
      <c r="A2985" t="s">
        <v>6823</v>
      </c>
      <c r="B2985" t="s">
        <v>6824</v>
      </c>
      <c r="C2985" s="31" t="s">
        <v>2028</v>
      </c>
      <c r="D2985" s="1">
        <f t="shared" si="46"/>
        <v>19</v>
      </c>
      <c r="E2985" t="s">
        <v>758</v>
      </c>
      <c r="F2985" s="31" t="s">
        <v>3612</v>
      </c>
      <c r="G2985" t="s">
        <v>3613</v>
      </c>
      <c r="H2985" t="s">
        <v>6825</v>
      </c>
      <c r="I2985" t="s">
        <v>6826</v>
      </c>
    </row>
    <row r="2986" spans="1:9" hidden="1">
      <c r="A2986" t="s">
        <v>6823</v>
      </c>
      <c r="B2986" t="s">
        <v>6824</v>
      </c>
      <c r="C2986" s="31" t="s">
        <v>2028</v>
      </c>
      <c r="D2986" s="1">
        <f t="shared" si="46"/>
        <v>19</v>
      </c>
      <c r="E2986" t="s">
        <v>758</v>
      </c>
      <c r="F2986" s="31" t="s">
        <v>3614</v>
      </c>
      <c r="G2986" t="s">
        <v>3615</v>
      </c>
      <c r="H2986" t="s">
        <v>6825</v>
      </c>
      <c r="I2986" t="s">
        <v>6826</v>
      </c>
    </row>
    <row r="2987" spans="1:9" hidden="1">
      <c r="A2987" t="s">
        <v>6823</v>
      </c>
      <c r="B2987" t="s">
        <v>6824</v>
      </c>
      <c r="C2987" s="31" t="s">
        <v>2028</v>
      </c>
      <c r="D2987" s="1">
        <f t="shared" si="46"/>
        <v>19</v>
      </c>
      <c r="E2987" t="s">
        <v>758</v>
      </c>
      <c r="F2987" s="31" t="s">
        <v>3616</v>
      </c>
      <c r="G2987" t="s">
        <v>3617</v>
      </c>
      <c r="H2987" t="s">
        <v>6825</v>
      </c>
      <c r="I2987" t="s">
        <v>6826</v>
      </c>
    </row>
    <row r="2988" spans="1:9" hidden="1">
      <c r="A2988" t="s">
        <v>6823</v>
      </c>
      <c r="B2988" t="s">
        <v>6827</v>
      </c>
      <c r="C2988" s="31" t="s">
        <v>2875</v>
      </c>
      <c r="D2988" s="1">
        <f t="shared" si="46"/>
        <v>55</v>
      </c>
      <c r="E2988" t="s">
        <v>2874</v>
      </c>
      <c r="F2988" s="31" t="s">
        <v>6859</v>
      </c>
      <c r="G2988" t="s">
        <v>6860</v>
      </c>
      <c r="H2988" t="s">
        <v>6825</v>
      </c>
      <c r="I2988" t="s">
        <v>6826</v>
      </c>
    </row>
    <row r="2989" spans="1:9" hidden="1">
      <c r="A2989" t="s">
        <v>6823</v>
      </c>
      <c r="B2989" t="s">
        <v>6827</v>
      </c>
      <c r="C2989" s="31" t="s">
        <v>2875</v>
      </c>
      <c r="D2989" s="1">
        <f t="shared" si="46"/>
        <v>55</v>
      </c>
      <c r="E2989" t="s">
        <v>2874</v>
      </c>
      <c r="F2989" s="31" t="s">
        <v>6861</v>
      </c>
      <c r="G2989" t="s">
        <v>6862</v>
      </c>
      <c r="H2989" t="s">
        <v>6825</v>
      </c>
      <c r="I2989" t="s">
        <v>6826</v>
      </c>
    </row>
    <row r="2990" spans="1:9" hidden="1">
      <c r="A2990" t="s">
        <v>6823</v>
      </c>
      <c r="B2990" t="s">
        <v>6827</v>
      </c>
      <c r="C2990" s="31" t="s">
        <v>2875</v>
      </c>
      <c r="D2990" s="1">
        <f t="shared" si="46"/>
        <v>55</v>
      </c>
      <c r="E2990" t="s">
        <v>2874</v>
      </c>
      <c r="F2990" s="31" t="s">
        <v>6863</v>
      </c>
      <c r="G2990" t="s">
        <v>6864</v>
      </c>
      <c r="H2990" t="s">
        <v>6825</v>
      </c>
      <c r="I2990" t="s">
        <v>6826</v>
      </c>
    </row>
    <row r="2991" spans="1:9" hidden="1">
      <c r="A2991" t="s">
        <v>6823</v>
      </c>
      <c r="B2991" t="s">
        <v>6827</v>
      </c>
      <c r="C2991" s="31" t="s">
        <v>2875</v>
      </c>
      <c r="D2991" s="1">
        <f t="shared" si="46"/>
        <v>55</v>
      </c>
      <c r="E2991" t="s">
        <v>2874</v>
      </c>
      <c r="F2991" s="31" t="s">
        <v>6865</v>
      </c>
      <c r="G2991" t="s">
        <v>6866</v>
      </c>
      <c r="H2991" t="s">
        <v>6825</v>
      </c>
      <c r="I2991" t="s">
        <v>6826</v>
      </c>
    </row>
    <row r="2992" spans="1:9" hidden="1">
      <c r="A2992" t="s">
        <v>6823</v>
      </c>
      <c r="B2992" t="s">
        <v>6827</v>
      </c>
      <c r="C2992" s="31" t="s">
        <v>2875</v>
      </c>
      <c r="D2992" s="1">
        <f t="shared" si="46"/>
        <v>55</v>
      </c>
      <c r="E2992" t="s">
        <v>2874</v>
      </c>
      <c r="F2992" s="31" t="s">
        <v>6867</v>
      </c>
      <c r="G2992" t="s">
        <v>6868</v>
      </c>
      <c r="H2992" t="s">
        <v>6825</v>
      </c>
      <c r="I2992" t="s">
        <v>6826</v>
      </c>
    </row>
    <row r="2993" spans="1:9" hidden="1">
      <c r="A2993" t="s">
        <v>6823</v>
      </c>
      <c r="B2993" t="s">
        <v>6827</v>
      </c>
      <c r="C2993" s="31" t="s">
        <v>2875</v>
      </c>
      <c r="D2993" s="1">
        <f t="shared" si="46"/>
        <v>55</v>
      </c>
      <c r="E2993" t="s">
        <v>2874</v>
      </c>
      <c r="F2993" s="31" t="s">
        <v>6869</v>
      </c>
      <c r="G2993" t="s">
        <v>6870</v>
      </c>
      <c r="H2993" t="s">
        <v>6825</v>
      </c>
      <c r="I2993" t="s">
        <v>6826</v>
      </c>
    </row>
    <row r="2994" spans="1:9" hidden="1">
      <c r="A2994" t="s">
        <v>6823</v>
      </c>
      <c r="B2994" t="s">
        <v>6827</v>
      </c>
      <c r="C2994" s="31" t="s">
        <v>2875</v>
      </c>
      <c r="D2994" s="1">
        <f t="shared" si="46"/>
        <v>55</v>
      </c>
      <c r="E2994" t="s">
        <v>2874</v>
      </c>
      <c r="F2994" s="31" t="s">
        <v>6871</v>
      </c>
      <c r="G2994" t="s">
        <v>6872</v>
      </c>
      <c r="H2994" t="s">
        <v>6825</v>
      </c>
      <c r="I2994" t="s">
        <v>6826</v>
      </c>
    </row>
    <row r="2995" spans="1:9" hidden="1">
      <c r="A2995" t="s">
        <v>6823</v>
      </c>
      <c r="B2995" t="s">
        <v>6824</v>
      </c>
      <c r="C2995" s="31" t="s">
        <v>1926</v>
      </c>
      <c r="D2995" s="1">
        <f t="shared" si="46"/>
        <v>15</v>
      </c>
      <c r="E2995" t="s">
        <v>1694</v>
      </c>
      <c r="F2995" s="31" t="s">
        <v>5153</v>
      </c>
      <c r="G2995" t="s">
        <v>5154</v>
      </c>
      <c r="H2995" t="s">
        <v>6825</v>
      </c>
      <c r="I2995" t="s">
        <v>6826</v>
      </c>
    </row>
    <row r="2996" spans="1:9" hidden="1">
      <c r="A2996" t="s">
        <v>6823</v>
      </c>
      <c r="B2996" t="s">
        <v>6824</v>
      </c>
      <c r="C2996" s="31" t="s">
        <v>1926</v>
      </c>
      <c r="D2996" s="1">
        <f t="shared" si="46"/>
        <v>15</v>
      </c>
      <c r="E2996" t="s">
        <v>1694</v>
      </c>
      <c r="F2996" s="31" t="s">
        <v>5153</v>
      </c>
      <c r="G2996" t="s">
        <v>5154</v>
      </c>
      <c r="H2996" t="s">
        <v>6825</v>
      </c>
      <c r="I2996" t="s">
        <v>6826</v>
      </c>
    </row>
    <row r="2997" spans="1:9" hidden="1">
      <c r="A2997" t="s">
        <v>4240</v>
      </c>
      <c r="B2997" t="s">
        <v>4241</v>
      </c>
      <c r="C2997" s="31" t="s">
        <v>1831</v>
      </c>
      <c r="D2997" s="1">
        <f t="shared" si="46"/>
        <v>11</v>
      </c>
      <c r="E2997" t="s">
        <v>1238</v>
      </c>
      <c r="F2997" s="31" t="s">
        <v>4242</v>
      </c>
      <c r="G2997" t="s">
        <v>4243</v>
      </c>
      <c r="H2997" t="s">
        <v>4244</v>
      </c>
      <c r="I2997" t="s">
        <v>4245</v>
      </c>
    </row>
    <row r="2998" spans="1:9" hidden="1">
      <c r="A2998" t="s">
        <v>4240</v>
      </c>
      <c r="B2998" t="s">
        <v>4241</v>
      </c>
      <c r="C2998" s="31" t="s">
        <v>1831</v>
      </c>
      <c r="D2998" s="1">
        <f t="shared" si="46"/>
        <v>11</v>
      </c>
      <c r="E2998" t="s">
        <v>1238</v>
      </c>
      <c r="F2998" s="31" t="s">
        <v>4246</v>
      </c>
      <c r="G2998" t="s">
        <v>4247</v>
      </c>
      <c r="H2998" t="s">
        <v>4244</v>
      </c>
      <c r="I2998" t="s">
        <v>4245</v>
      </c>
    </row>
    <row r="2999" spans="1:9" hidden="1">
      <c r="A2999" t="s">
        <v>4240</v>
      </c>
      <c r="B2999" t="s">
        <v>4241</v>
      </c>
      <c r="C2999" s="31" t="s">
        <v>1831</v>
      </c>
      <c r="D2999" s="1">
        <f t="shared" si="46"/>
        <v>11</v>
      </c>
      <c r="E2999" t="s">
        <v>1238</v>
      </c>
      <c r="F2999" s="31" t="s">
        <v>4248</v>
      </c>
      <c r="G2999" t="s">
        <v>4249</v>
      </c>
      <c r="H2999" t="s">
        <v>4244</v>
      </c>
      <c r="I2999" t="s">
        <v>4245</v>
      </c>
    </row>
    <row r="3000" spans="1:9" hidden="1">
      <c r="A3000" t="s">
        <v>4240</v>
      </c>
      <c r="B3000" t="s">
        <v>4241</v>
      </c>
      <c r="C3000" s="31" t="s">
        <v>1831</v>
      </c>
      <c r="D3000" s="1">
        <f t="shared" si="46"/>
        <v>11</v>
      </c>
      <c r="E3000" t="s">
        <v>1238</v>
      </c>
      <c r="F3000" s="31" t="s">
        <v>4250</v>
      </c>
      <c r="G3000" t="s">
        <v>4251</v>
      </c>
      <c r="H3000" t="s">
        <v>4244</v>
      </c>
      <c r="I3000" t="s">
        <v>4245</v>
      </c>
    </row>
    <row r="3001" spans="1:9" hidden="1">
      <c r="A3001" t="s">
        <v>4240</v>
      </c>
      <c r="B3001" t="s">
        <v>4241</v>
      </c>
      <c r="C3001" s="31" t="s">
        <v>1831</v>
      </c>
      <c r="D3001" s="1">
        <f t="shared" si="46"/>
        <v>11</v>
      </c>
      <c r="E3001" t="s">
        <v>1238</v>
      </c>
      <c r="F3001" s="31" t="s">
        <v>4252</v>
      </c>
      <c r="G3001" t="s">
        <v>4253</v>
      </c>
      <c r="H3001" t="s">
        <v>4244</v>
      </c>
      <c r="I3001" t="s">
        <v>4245</v>
      </c>
    </row>
    <row r="3002" spans="1:9" hidden="1">
      <c r="A3002" t="s">
        <v>4240</v>
      </c>
      <c r="B3002" t="s">
        <v>4254</v>
      </c>
      <c r="C3002" s="31" t="s">
        <v>1832</v>
      </c>
      <c r="D3002" s="1">
        <f t="shared" si="46"/>
        <v>11</v>
      </c>
      <c r="E3002" t="s">
        <v>1028</v>
      </c>
      <c r="F3002" s="31" t="s">
        <v>4242</v>
      </c>
      <c r="G3002" t="s">
        <v>4243</v>
      </c>
      <c r="H3002" t="s">
        <v>4244</v>
      </c>
      <c r="I3002" t="s">
        <v>4245</v>
      </c>
    </row>
    <row r="3003" spans="1:9" hidden="1">
      <c r="A3003" t="s">
        <v>4240</v>
      </c>
      <c r="B3003" t="s">
        <v>4254</v>
      </c>
      <c r="C3003" s="31" t="s">
        <v>1832</v>
      </c>
      <c r="D3003" s="1">
        <f t="shared" si="46"/>
        <v>11</v>
      </c>
      <c r="E3003" t="s">
        <v>1028</v>
      </c>
      <c r="F3003" s="31" t="s">
        <v>4246</v>
      </c>
      <c r="G3003" t="s">
        <v>4247</v>
      </c>
      <c r="H3003" t="s">
        <v>4244</v>
      </c>
      <c r="I3003" t="s">
        <v>4245</v>
      </c>
    </row>
    <row r="3004" spans="1:9" hidden="1">
      <c r="A3004" t="s">
        <v>4240</v>
      </c>
      <c r="B3004" t="s">
        <v>4254</v>
      </c>
      <c r="C3004" s="31" t="s">
        <v>1832</v>
      </c>
      <c r="D3004" s="1">
        <f t="shared" si="46"/>
        <v>11</v>
      </c>
      <c r="E3004" t="s">
        <v>1028</v>
      </c>
      <c r="F3004" s="31" t="s">
        <v>4255</v>
      </c>
      <c r="G3004" t="s">
        <v>4256</v>
      </c>
      <c r="H3004" t="s">
        <v>4244</v>
      </c>
      <c r="I3004" t="s">
        <v>4245</v>
      </c>
    </row>
    <row r="3005" spans="1:9" hidden="1">
      <c r="A3005" t="s">
        <v>4240</v>
      </c>
      <c r="B3005" t="s">
        <v>4254</v>
      </c>
      <c r="C3005" s="31" t="s">
        <v>1832</v>
      </c>
      <c r="D3005" s="1">
        <f t="shared" si="46"/>
        <v>11</v>
      </c>
      <c r="E3005" t="s">
        <v>1028</v>
      </c>
      <c r="F3005" s="31" t="s">
        <v>4257</v>
      </c>
      <c r="G3005" t="s">
        <v>4258</v>
      </c>
      <c r="H3005" t="s">
        <v>4244</v>
      </c>
      <c r="I3005" t="s">
        <v>4245</v>
      </c>
    </row>
    <row r="3006" spans="1:9" hidden="1">
      <c r="A3006" t="s">
        <v>4240</v>
      </c>
      <c r="B3006" t="s">
        <v>4254</v>
      </c>
      <c r="C3006" s="31" t="s">
        <v>1832</v>
      </c>
      <c r="D3006" s="1">
        <f t="shared" si="46"/>
        <v>11</v>
      </c>
      <c r="E3006" t="s">
        <v>1028</v>
      </c>
      <c r="F3006" s="31" t="s">
        <v>4248</v>
      </c>
      <c r="G3006" t="s">
        <v>4249</v>
      </c>
      <c r="H3006" t="s">
        <v>4244</v>
      </c>
      <c r="I3006" t="s">
        <v>4245</v>
      </c>
    </row>
    <row r="3007" spans="1:9" hidden="1">
      <c r="A3007" t="s">
        <v>4240</v>
      </c>
      <c r="B3007" t="s">
        <v>4254</v>
      </c>
      <c r="C3007" s="31" t="s">
        <v>1832</v>
      </c>
      <c r="D3007" s="1">
        <f t="shared" si="46"/>
        <v>11</v>
      </c>
      <c r="E3007" t="s">
        <v>1028</v>
      </c>
      <c r="F3007" s="31" t="s">
        <v>4250</v>
      </c>
      <c r="G3007" t="s">
        <v>4251</v>
      </c>
      <c r="H3007" t="s">
        <v>4244</v>
      </c>
      <c r="I3007" t="s">
        <v>4245</v>
      </c>
    </row>
    <row r="3008" spans="1:9" hidden="1">
      <c r="A3008" t="s">
        <v>4240</v>
      </c>
      <c r="B3008" t="s">
        <v>4254</v>
      </c>
      <c r="C3008" s="31" t="s">
        <v>1832</v>
      </c>
      <c r="D3008" s="1">
        <f t="shared" si="46"/>
        <v>11</v>
      </c>
      <c r="E3008" t="s">
        <v>1028</v>
      </c>
      <c r="F3008" s="31" t="s">
        <v>4252</v>
      </c>
      <c r="G3008" t="s">
        <v>4253</v>
      </c>
      <c r="H3008" t="s">
        <v>4244</v>
      </c>
      <c r="I3008" t="s">
        <v>4245</v>
      </c>
    </row>
    <row r="3009" spans="1:9" hidden="1">
      <c r="A3009" t="s">
        <v>4240</v>
      </c>
      <c r="B3009" t="s">
        <v>4254</v>
      </c>
      <c r="C3009" s="31" t="s">
        <v>1833</v>
      </c>
      <c r="D3009" s="1">
        <f t="shared" si="46"/>
        <v>11</v>
      </c>
      <c r="E3009" t="s">
        <v>1402</v>
      </c>
      <c r="F3009" s="31" t="s">
        <v>4242</v>
      </c>
      <c r="G3009" t="s">
        <v>4243</v>
      </c>
      <c r="H3009" t="s">
        <v>4244</v>
      </c>
      <c r="I3009" t="s">
        <v>4245</v>
      </c>
    </row>
    <row r="3010" spans="1:9" hidden="1">
      <c r="A3010" t="s">
        <v>4240</v>
      </c>
      <c r="B3010" t="s">
        <v>4254</v>
      </c>
      <c r="C3010" s="31" t="s">
        <v>1833</v>
      </c>
      <c r="D3010" s="1">
        <f t="shared" si="46"/>
        <v>11</v>
      </c>
      <c r="E3010" t="s">
        <v>1402</v>
      </c>
      <c r="F3010" s="31" t="s">
        <v>4246</v>
      </c>
      <c r="G3010" t="s">
        <v>4247</v>
      </c>
      <c r="H3010" t="s">
        <v>4244</v>
      </c>
      <c r="I3010" t="s">
        <v>4245</v>
      </c>
    </row>
    <row r="3011" spans="1:9" hidden="1">
      <c r="A3011" t="s">
        <v>4240</v>
      </c>
      <c r="B3011" t="s">
        <v>4254</v>
      </c>
      <c r="C3011" s="31" t="s">
        <v>1833</v>
      </c>
      <c r="D3011" s="1">
        <f t="shared" si="46"/>
        <v>11</v>
      </c>
      <c r="E3011" t="s">
        <v>1402</v>
      </c>
      <c r="F3011" s="31" t="s">
        <v>4259</v>
      </c>
      <c r="G3011" t="s">
        <v>4260</v>
      </c>
      <c r="H3011" t="s">
        <v>4244</v>
      </c>
      <c r="I3011" t="s">
        <v>4245</v>
      </c>
    </row>
    <row r="3012" spans="1:9" hidden="1">
      <c r="A3012" t="s">
        <v>4240</v>
      </c>
      <c r="B3012" t="s">
        <v>4254</v>
      </c>
      <c r="C3012" s="31" t="s">
        <v>1833</v>
      </c>
      <c r="D3012" s="1">
        <f t="shared" ref="D3012:D3075" si="47">VALUE(LEFT(C3012,2))</f>
        <v>11</v>
      </c>
      <c r="E3012" t="s">
        <v>1402</v>
      </c>
      <c r="F3012" s="31" t="s">
        <v>4261</v>
      </c>
      <c r="G3012" t="s">
        <v>4262</v>
      </c>
      <c r="H3012" t="s">
        <v>4244</v>
      </c>
      <c r="I3012" t="s">
        <v>4245</v>
      </c>
    </row>
    <row r="3013" spans="1:9" hidden="1">
      <c r="A3013" t="s">
        <v>4240</v>
      </c>
      <c r="B3013" t="s">
        <v>4254</v>
      </c>
      <c r="C3013" s="31" t="s">
        <v>1833</v>
      </c>
      <c r="D3013" s="1">
        <f t="shared" si="47"/>
        <v>11</v>
      </c>
      <c r="E3013" t="s">
        <v>1402</v>
      </c>
      <c r="F3013" s="31" t="s">
        <v>4250</v>
      </c>
      <c r="G3013" t="s">
        <v>4251</v>
      </c>
      <c r="H3013" t="s">
        <v>4244</v>
      </c>
      <c r="I3013" t="s">
        <v>4245</v>
      </c>
    </row>
    <row r="3014" spans="1:9" hidden="1">
      <c r="A3014" t="s">
        <v>4240</v>
      </c>
      <c r="B3014" t="s">
        <v>4254</v>
      </c>
      <c r="C3014" s="31" t="s">
        <v>1833</v>
      </c>
      <c r="D3014" s="1">
        <f t="shared" si="47"/>
        <v>11</v>
      </c>
      <c r="E3014" t="s">
        <v>1402</v>
      </c>
      <c r="F3014" s="31" t="s">
        <v>4263</v>
      </c>
      <c r="G3014" t="s">
        <v>4264</v>
      </c>
      <c r="H3014" t="s">
        <v>4244</v>
      </c>
      <c r="I3014" t="s">
        <v>4245</v>
      </c>
    </row>
    <row r="3015" spans="1:9" hidden="1">
      <c r="A3015" t="s">
        <v>4240</v>
      </c>
      <c r="B3015" t="s">
        <v>4254</v>
      </c>
      <c r="C3015" s="31" t="s">
        <v>1833</v>
      </c>
      <c r="D3015" s="1">
        <f t="shared" si="47"/>
        <v>11</v>
      </c>
      <c r="E3015" t="s">
        <v>1402</v>
      </c>
      <c r="F3015" s="31" t="s">
        <v>4265</v>
      </c>
      <c r="G3015" t="s">
        <v>4266</v>
      </c>
      <c r="H3015" t="s">
        <v>4244</v>
      </c>
      <c r="I3015" t="s">
        <v>4245</v>
      </c>
    </row>
    <row r="3016" spans="1:9" hidden="1">
      <c r="A3016" t="s">
        <v>4240</v>
      </c>
      <c r="B3016" t="s">
        <v>4267</v>
      </c>
      <c r="C3016" s="31" t="s">
        <v>1833</v>
      </c>
      <c r="D3016" s="1">
        <f t="shared" si="47"/>
        <v>11</v>
      </c>
      <c r="E3016" t="s">
        <v>1402</v>
      </c>
      <c r="F3016" s="31" t="s">
        <v>4265</v>
      </c>
      <c r="G3016" t="s">
        <v>4266</v>
      </c>
      <c r="H3016" t="s">
        <v>4244</v>
      </c>
      <c r="I3016" t="s">
        <v>4245</v>
      </c>
    </row>
    <row r="3017" spans="1:9" hidden="1">
      <c r="A3017" t="s">
        <v>4240</v>
      </c>
      <c r="B3017" t="s">
        <v>4254</v>
      </c>
      <c r="C3017" s="31" t="s">
        <v>1833</v>
      </c>
      <c r="D3017" s="1">
        <f t="shared" si="47"/>
        <v>11</v>
      </c>
      <c r="E3017" t="s">
        <v>1402</v>
      </c>
      <c r="F3017" s="31" t="s">
        <v>4268</v>
      </c>
      <c r="G3017" t="s">
        <v>4269</v>
      </c>
      <c r="H3017" t="s">
        <v>4244</v>
      </c>
      <c r="I3017" t="s">
        <v>4245</v>
      </c>
    </row>
    <row r="3018" spans="1:9" hidden="1">
      <c r="A3018" t="s">
        <v>4240</v>
      </c>
      <c r="B3018" t="s">
        <v>4267</v>
      </c>
      <c r="C3018" s="31" t="s">
        <v>1833</v>
      </c>
      <c r="D3018" s="1">
        <f t="shared" si="47"/>
        <v>11</v>
      </c>
      <c r="E3018" t="s">
        <v>1402</v>
      </c>
      <c r="F3018" s="31" t="s">
        <v>4268</v>
      </c>
      <c r="G3018" t="s">
        <v>4269</v>
      </c>
      <c r="H3018" t="s">
        <v>4244</v>
      </c>
      <c r="I3018" t="s">
        <v>4245</v>
      </c>
    </row>
    <row r="3019" spans="1:9" hidden="1">
      <c r="A3019" t="s">
        <v>4240</v>
      </c>
      <c r="B3019" t="s">
        <v>4254</v>
      </c>
      <c r="C3019" s="31" t="s">
        <v>1833</v>
      </c>
      <c r="D3019" s="1">
        <f t="shared" si="47"/>
        <v>11</v>
      </c>
      <c r="E3019" t="s">
        <v>1402</v>
      </c>
      <c r="F3019" s="31" t="s">
        <v>4270</v>
      </c>
      <c r="G3019" t="s">
        <v>4271</v>
      </c>
      <c r="H3019" t="s">
        <v>4244</v>
      </c>
      <c r="I3019" t="s">
        <v>4245</v>
      </c>
    </row>
    <row r="3020" spans="1:9" hidden="1">
      <c r="A3020" t="s">
        <v>4240</v>
      </c>
      <c r="B3020" t="s">
        <v>4254</v>
      </c>
      <c r="C3020" s="31" t="s">
        <v>1833</v>
      </c>
      <c r="D3020" s="1">
        <f t="shared" si="47"/>
        <v>11</v>
      </c>
      <c r="E3020" t="s">
        <v>1402</v>
      </c>
      <c r="F3020" s="31" t="s">
        <v>4272</v>
      </c>
      <c r="G3020" t="s">
        <v>4273</v>
      </c>
      <c r="H3020" t="s">
        <v>4244</v>
      </c>
      <c r="I3020" t="s">
        <v>4245</v>
      </c>
    </row>
    <row r="3021" spans="1:9" hidden="1">
      <c r="A3021" t="s">
        <v>4240</v>
      </c>
      <c r="B3021" t="s">
        <v>4254</v>
      </c>
      <c r="C3021" s="31" t="s">
        <v>1833</v>
      </c>
      <c r="D3021" s="1">
        <f t="shared" si="47"/>
        <v>11</v>
      </c>
      <c r="E3021" t="s">
        <v>1402</v>
      </c>
      <c r="F3021" s="31" t="s">
        <v>4274</v>
      </c>
      <c r="G3021" t="s">
        <v>4275</v>
      </c>
      <c r="H3021" t="s">
        <v>4244</v>
      </c>
      <c r="I3021" t="s">
        <v>4245</v>
      </c>
    </row>
    <row r="3022" spans="1:9" hidden="1">
      <c r="A3022" t="s">
        <v>4240</v>
      </c>
      <c r="B3022" t="s">
        <v>4254</v>
      </c>
      <c r="C3022" s="31" t="s">
        <v>1836</v>
      </c>
      <c r="D3022" s="1">
        <f t="shared" si="47"/>
        <v>11</v>
      </c>
      <c r="E3022" t="s">
        <v>1835</v>
      </c>
      <c r="F3022" s="31" t="s">
        <v>4242</v>
      </c>
      <c r="G3022" t="s">
        <v>4243</v>
      </c>
      <c r="H3022" t="s">
        <v>4244</v>
      </c>
      <c r="I3022" t="s">
        <v>4245</v>
      </c>
    </row>
    <row r="3023" spans="1:9" hidden="1">
      <c r="A3023" t="s">
        <v>4240</v>
      </c>
      <c r="B3023" t="s">
        <v>4254</v>
      </c>
      <c r="C3023" s="31" t="s">
        <v>1836</v>
      </c>
      <c r="D3023" s="1">
        <f t="shared" si="47"/>
        <v>11</v>
      </c>
      <c r="E3023" t="s">
        <v>1835</v>
      </c>
      <c r="F3023" s="31" t="s">
        <v>4276</v>
      </c>
      <c r="G3023" t="s">
        <v>4277</v>
      </c>
      <c r="H3023" t="s">
        <v>4244</v>
      </c>
      <c r="I3023" t="s">
        <v>4245</v>
      </c>
    </row>
    <row r="3024" spans="1:9" hidden="1">
      <c r="A3024" t="s">
        <v>4240</v>
      </c>
      <c r="B3024" t="s">
        <v>4254</v>
      </c>
      <c r="C3024" s="31" t="s">
        <v>1836</v>
      </c>
      <c r="D3024" s="1">
        <f t="shared" si="47"/>
        <v>11</v>
      </c>
      <c r="E3024" t="s">
        <v>1835</v>
      </c>
      <c r="F3024" s="31" t="s">
        <v>4278</v>
      </c>
      <c r="G3024" t="s">
        <v>4279</v>
      </c>
      <c r="H3024" t="s">
        <v>4244</v>
      </c>
      <c r="I3024" t="s">
        <v>4245</v>
      </c>
    </row>
    <row r="3025" spans="1:9" hidden="1">
      <c r="A3025" t="s">
        <v>4240</v>
      </c>
      <c r="B3025" t="s">
        <v>4254</v>
      </c>
      <c r="C3025" s="31" t="s">
        <v>1836</v>
      </c>
      <c r="D3025" s="1">
        <f t="shared" si="47"/>
        <v>11</v>
      </c>
      <c r="E3025" t="s">
        <v>1835</v>
      </c>
      <c r="F3025" s="31" t="s">
        <v>4246</v>
      </c>
      <c r="G3025" t="s">
        <v>4247</v>
      </c>
      <c r="H3025" t="s">
        <v>4244</v>
      </c>
      <c r="I3025" t="s">
        <v>4245</v>
      </c>
    </row>
    <row r="3026" spans="1:9" hidden="1">
      <c r="A3026" t="s">
        <v>4240</v>
      </c>
      <c r="B3026" t="s">
        <v>4254</v>
      </c>
      <c r="C3026" s="31" t="s">
        <v>1836</v>
      </c>
      <c r="D3026" s="1">
        <f t="shared" si="47"/>
        <v>11</v>
      </c>
      <c r="E3026" t="s">
        <v>1835</v>
      </c>
      <c r="F3026" s="31" t="s">
        <v>4259</v>
      </c>
      <c r="G3026" t="s">
        <v>4260</v>
      </c>
      <c r="H3026" t="s">
        <v>4244</v>
      </c>
      <c r="I3026" t="s">
        <v>4245</v>
      </c>
    </row>
    <row r="3027" spans="1:9" hidden="1">
      <c r="A3027" t="s">
        <v>4240</v>
      </c>
      <c r="B3027" t="s">
        <v>4254</v>
      </c>
      <c r="C3027" s="31" t="s">
        <v>1836</v>
      </c>
      <c r="D3027" s="1">
        <f t="shared" si="47"/>
        <v>11</v>
      </c>
      <c r="E3027" t="s">
        <v>1835</v>
      </c>
      <c r="F3027" s="31" t="s">
        <v>4280</v>
      </c>
      <c r="G3027" t="s">
        <v>4281</v>
      </c>
      <c r="H3027" t="s">
        <v>4244</v>
      </c>
      <c r="I3027" t="s">
        <v>4245</v>
      </c>
    </row>
    <row r="3028" spans="1:9" hidden="1">
      <c r="A3028" t="s">
        <v>4240</v>
      </c>
      <c r="B3028" t="s">
        <v>4254</v>
      </c>
      <c r="C3028" s="31" t="s">
        <v>1836</v>
      </c>
      <c r="D3028" s="1">
        <f t="shared" si="47"/>
        <v>11</v>
      </c>
      <c r="E3028" t="s">
        <v>1835</v>
      </c>
      <c r="F3028" s="31" t="s">
        <v>4248</v>
      </c>
      <c r="G3028" t="s">
        <v>4249</v>
      </c>
      <c r="H3028" t="s">
        <v>4244</v>
      </c>
      <c r="I3028" t="s">
        <v>4245</v>
      </c>
    </row>
    <row r="3029" spans="1:9" hidden="1">
      <c r="A3029" t="s">
        <v>4240</v>
      </c>
      <c r="B3029" t="s">
        <v>4254</v>
      </c>
      <c r="C3029" s="31" t="s">
        <v>1836</v>
      </c>
      <c r="D3029" s="1">
        <f t="shared" si="47"/>
        <v>11</v>
      </c>
      <c r="E3029" t="s">
        <v>1835</v>
      </c>
      <c r="F3029" s="31" t="s">
        <v>4250</v>
      </c>
      <c r="G3029" t="s">
        <v>4251</v>
      </c>
      <c r="H3029" t="s">
        <v>4244</v>
      </c>
      <c r="I3029" t="s">
        <v>4245</v>
      </c>
    </row>
    <row r="3030" spans="1:9" hidden="1">
      <c r="A3030" t="s">
        <v>4240</v>
      </c>
      <c r="B3030" t="s">
        <v>4254</v>
      </c>
      <c r="C3030" s="31" t="s">
        <v>1836</v>
      </c>
      <c r="D3030" s="1">
        <f t="shared" si="47"/>
        <v>11</v>
      </c>
      <c r="E3030" t="s">
        <v>1835</v>
      </c>
      <c r="F3030" s="31" t="s">
        <v>4282</v>
      </c>
      <c r="G3030" t="s">
        <v>4283</v>
      </c>
      <c r="H3030" t="s">
        <v>4244</v>
      </c>
      <c r="I3030" t="s">
        <v>4245</v>
      </c>
    </row>
    <row r="3031" spans="1:9" hidden="1">
      <c r="A3031" t="s">
        <v>4240</v>
      </c>
      <c r="B3031" t="s">
        <v>4254</v>
      </c>
      <c r="C3031" s="31" t="s">
        <v>1836</v>
      </c>
      <c r="D3031" s="1">
        <f t="shared" si="47"/>
        <v>11</v>
      </c>
      <c r="E3031" t="s">
        <v>1835</v>
      </c>
      <c r="F3031" s="31" t="s">
        <v>4284</v>
      </c>
      <c r="G3031" t="s">
        <v>4285</v>
      </c>
      <c r="H3031" t="s">
        <v>4244</v>
      </c>
      <c r="I3031" t="s">
        <v>4245</v>
      </c>
    </row>
    <row r="3032" spans="1:9" hidden="1">
      <c r="A3032" t="s">
        <v>4240</v>
      </c>
      <c r="B3032" t="s">
        <v>4254</v>
      </c>
      <c r="C3032" s="31" t="s">
        <v>1836</v>
      </c>
      <c r="D3032" s="1">
        <f t="shared" si="47"/>
        <v>11</v>
      </c>
      <c r="E3032" t="s">
        <v>1835</v>
      </c>
      <c r="F3032" s="31" t="s">
        <v>4286</v>
      </c>
      <c r="G3032" t="s">
        <v>4287</v>
      </c>
      <c r="H3032" t="s">
        <v>4244</v>
      </c>
      <c r="I3032" t="s">
        <v>4245</v>
      </c>
    </row>
    <row r="3033" spans="1:9" hidden="1">
      <c r="A3033" t="s">
        <v>4240</v>
      </c>
      <c r="B3033" t="s">
        <v>4254</v>
      </c>
      <c r="C3033" s="31" t="s">
        <v>1870</v>
      </c>
      <c r="D3033" s="1">
        <f t="shared" si="47"/>
        <v>13</v>
      </c>
      <c r="E3033" t="s">
        <v>1062</v>
      </c>
      <c r="F3033" s="31" t="s">
        <v>4288</v>
      </c>
      <c r="G3033" t="s">
        <v>4289</v>
      </c>
      <c r="H3033" t="s">
        <v>4244</v>
      </c>
      <c r="I3033" t="s">
        <v>4245</v>
      </c>
    </row>
    <row r="3034" spans="1:9" hidden="1">
      <c r="A3034" t="s">
        <v>4240</v>
      </c>
      <c r="B3034" t="s">
        <v>4254</v>
      </c>
      <c r="C3034" s="31" t="s">
        <v>1870</v>
      </c>
      <c r="D3034" s="1">
        <f t="shared" si="47"/>
        <v>13</v>
      </c>
      <c r="E3034" t="s">
        <v>1062</v>
      </c>
      <c r="F3034" s="31" t="s">
        <v>4290</v>
      </c>
      <c r="G3034" t="s">
        <v>4291</v>
      </c>
      <c r="H3034" t="s">
        <v>4244</v>
      </c>
      <c r="I3034" t="s">
        <v>4245</v>
      </c>
    </row>
    <row r="3035" spans="1:9" hidden="1">
      <c r="A3035" t="s">
        <v>4240</v>
      </c>
      <c r="B3035" t="s">
        <v>4254</v>
      </c>
      <c r="C3035" s="31" t="s">
        <v>2007</v>
      </c>
      <c r="D3035" s="1">
        <f t="shared" si="47"/>
        <v>19</v>
      </c>
      <c r="E3035" t="s">
        <v>1550</v>
      </c>
      <c r="F3035" s="31" t="s">
        <v>4288</v>
      </c>
      <c r="G3035" t="s">
        <v>4289</v>
      </c>
      <c r="H3035" t="s">
        <v>4244</v>
      </c>
      <c r="I3035" t="s">
        <v>4245</v>
      </c>
    </row>
    <row r="3036" spans="1:9" hidden="1">
      <c r="A3036" t="s">
        <v>4240</v>
      </c>
      <c r="B3036" t="s">
        <v>4292</v>
      </c>
      <c r="C3036" s="31" t="s">
        <v>2010</v>
      </c>
      <c r="D3036" s="1">
        <f t="shared" si="47"/>
        <v>19</v>
      </c>
      <c r="E3036" t="s">
        <v>1440</v>
      </c>
      <c r="F3036" s="31" t="s">
        <v>4293</v>
      </c>
      <c r="G3036" t="s">
        <v>4294</v>
      </c>
      <c r="H3036" t="s">
        <v>4244</v>
      </c>
      <c r="I3036" t="s">
        <v>4245</v>
      </c>
    </row>
    <row r="3037" spans="1:9" hidden="1">
      <c r="A3037" t="s">
        <v>4240</v>
      </c>
      <c r="B3037" t="s">
        <v>4292</v>
      </c>
      <c r="C3037" s="31" t="s">
        <v>2010</v>
      </c>
      <c r="D3037" s="1">
        <f t="shared" si="47"/>
        <v>19</v>
      </c>
      <c r="E3037" t="s">
        <v>1440</v>
      </c>
      <c r="F3037" s="31" t="s">
        <v>4295</v>
      </c>
      <c r="G3037" t="s">
        <v>4296</v>
      </c>
      <c r="H3037" t="s">
        <v>4244</v>
      </c>
      <c r="I3037" t="s">
        <v>4245</v>
      </c>
    </row>
    <row r="3038" spans="1:9" hidden="1">
      <c r="A3038" t="s">
        <v>4240</v>
      </c>
      <c r="B3038" t="s">
        <v>4267</v>
      </c>
      <c r="C3038" s="31" t="s">
        <v>2016</v>
      </c>
      <c r="D3038" s="1">
        <f t="shared" si="47"/>
        <v>19</v>
      </c>
      <c r="E3038" t="s">
        <v>828</v>
      </c>
      <c r="F3038" s="31" t="s">
        <v>4297</v>
      </c>
      <c r="G3038" t="s">
        <v>4298</v>
      </c>
      <c r="H3038" t="s">
        <v>4244</v>
      </c>
      <c r="I3038" t="s">
        <v>4245</v>
      </c>
    </row>
    <row r="3039" spans="1:9" hidden="1">
      <c r="A3039" t="s">
        <v>4240</v>
      </c>
      <c r="B3039" t="s">
        <v>4267</v>
      </c>
      <c r="C3039" s="31" t="s">
        <v>2016</v>
      </c>
      <c r="D3039" s="1">
        <f t="shared" si="47"/>
        <v>19</v>
      </c>
      <c r="E3039" t="s">
        <v>828</v>
      </c>
      <c r="F3039" s="31" t="s">
        <v>4299</v>
      </c>
      <c r="G3039" t="s">
        <v>4300</v>
      </c>
      <c r="H3039" t="s">
        <v>4244</v>
      </c>
      <c r="I3039" t="s">
        <v>4245</v>
      </c>
    </row>
    <row r="3040" spans="1:9" hidden="1">
      <c r="A3040" t="s">
        <v>4240</v>
      </c>
      <c r="B3040" t="s">
        <v>4267</v>
      </c>
      <c r="C3040" s="31" t="s">
        <v>2016</v>
      </c>
      <c r="D3040" s="1">
        <f t="shared" si="47"/>
        <v>19</v>
      </c>
      <c r="E3040" t="s">
        <v>828</v>
      </c>
      <c r="F3040" s="31" t="s">
        <v>4301</v>
      </c>
      <c r="G3040" t="s">
        <v>4302</v>
      </c>
      <c r="H3040" t="s">
        <v>4244</v>
      </c>
      <c r="I3040" t="s">
        <v>4245</v>
      </c>
    </row>
    <row r="3041" spans="1:9" hidden="1">
      <c r="A3041" t="s">
        <v>4240</v>
      </c>
      <c r="B3041" t="s">
        <v>4267</v>
      </c>
      <c r="C3041" s="31" t="s">
        <v>2016</v>
      </c>
      <c r="D3041" s="1">
        <f t="shared" si="47"/>
        <v>19</v>
      </c>
      <c r="E3041" t="s">
        <v>828</v>
      </c>
      <c r="F3041" s="31" t="s">
        <v>4303</v>
      </c>
      <c r="G3041" t="s">
        <v>4304</v>
      </c>
      <c r="H3041" t="s">
        <v>4244</v>
      </c>
      <c r="I3041" t="s">
        <v>4245</v>
      </c>
    </row>
    <row r="3042" spans="1:9" hidden="1">
      <c r="A3042" t="s">
        <v>4240</v>
      </c>
      <c r="B3042" t="s">
        <v>4267</v>
      </c>
      <c r="C3042" s="31" t="s">
        <v>2016</v>
      </c>
      <c r="D3042" s="1">
        <f t="shared" si="47"/>
        <v>19</v>
      </c>
      <c r="E3042" t="s">
        <v>828</v>
      </c>
      <c r="F3042" s="31" t="s">
        <v>4305</v>
      </c>
      <c r="G3042" t="s">
        <v>4306</v>
      </c>
      <c r="H3042" t="s">
        <v>4244</v>
      </c>
      <c r="I3042" t="s">
        <v>4245</v>
      </c>
    </row>
    <row r="3043" spans="1:9" hidden="1">
      <c r="A3043" t="s">
        <v>4240</v>
      </c>
      <c r="B3043" t="s">
        <v>4267</v>
      </c>
      <c r="C3043" s="31" t="s">
        <v>2016</v>
      </c>
      <c r="D3043" s="1">
        <f t="shared" si="47"/>
        <v>19</v>
      </c>
      <c r="E3043" t="s">
        <v>828</v>
      </c>
      <c r="F3043" s="31" t="s">
        <v>4307</v>
      </c>
      <c r="G3043" t="s">
        <v>4308</v>
      </c>
      <c r="H3043" t="s">
        <v>4244</v>
      </c>
      <c r="I3043" t="s">
        <v>4245</v>
      </c>
    </row>
    <row r="3044" spans="1:9" hidden="1">
      <c r="A3044" t="s">
        <v>4240</v>
      </c>
      <c r="B3044" t="s">
        <v>4267</v>
      </c>
      <c r="C3044" s="31" t="s">
        <v>2016</v>
      </c>
      <c r="D3044" s="1">
        <f t="shared" si="47"/>
        <v>19</v>
      </c>
      <c r="E3044" t="s">
        <v>828</v>
      </c>
      <c r="F3044" s="31" t="s">
        <v>4309</v>
      </c>
      <c r="G3044" t="s">
        <v>4310</v>
      </c>
      <c r="H3044" t="s">
        <v>4244</v>
      </c>
      <c r="I3044" t="s">
        <v>4245</v>
      </c>
    </row>
    <row r="3045" spans="1:9" hidden="1">
      <c r="A3045" t="s">
        <v>4240</v>
      </c>
      <c r="B3045" t="s">
        <v>4267</v>
      </c>
      <c r="C3045" s="31" t="s">
        <v>2016</v>
      </c>
      <c r="D3045" s="1">
        <f t="shared" si="47"/>
        <v>19</v>
      </c>
      <c r="E3045" t="s">
        <v>828</v>
      </c>
      <c r="F3045" s="31" t="s">
        <v>4311</v>
      </c>
      <c r="G3045" t="s">
        <v>4312</v>
      </c>
      <c r="H3045" t="s">
        <v>4244</v>
      </c>
      <c r="I3045" t="s">
        <v>4245</v>
      </c>
    </row>
    <row r="3046" spans="1:9" hidden="1">
      <c r="A3046" t="s">
        <v>4240</v>
      </c>
      <c r="B3046" t="s">
        <v>4267</v>
      </c>
      <c r="C3046" s="31" t="s">
        <v>2016</v>
      </c>
      <c r="D3046" s="1">
        <f t="shared" si="47"/>
        <v>19</v>
      </c>
      <c r="E3046" t="s">
        <v>828</v>
      </c>
      <c r="F3046" s="31" t="s">
        <v>4313</v>
      </c>
      <c r="G3046" t="s">
        <v>4314</v>
      </c>
      <c r="H3046" t="s">
        <v>4244</v>
      </c>
      <c r="I3046" t="s">
        <v>4245</v>
      </c>
    </row>
    <row r="3047" spans="1:9" hidden="1">
      <c r="A3047" t="s">
        <v>4240</v>
      </c>
      <c r="B3047" t="s">
        <v>4267</v>
      </c>
      <c r="C3047" s="31" t="s">
        <v>2016</v>
      </c>
      <c r="D3047" s="1">
        <f t="shared" si="47"/>
        <v>19</v>
      </c>
      <c r="E3047" t="s">
        <v>828</v>
      </c>
      <c r="F3047" s="31" t="s">
        <v>4315</v>
      </c>
      <c r="G3047" t="s">
        <v>4316</v>
      </c>
      <c r="H3047" t="s">
        <v>4244</v>
      </c>
      <c r="I3047" t="s">
        <v>4245</v>
      </c>
    </row>
    <row r="3048" spans="1:9" hidden="1">
      <c r="A3048" t="s">
        <v>4240</v>
      </c>
      <c r="B3048" t="s">
        <v>4267</v>
      </c>
      <c r="C3048" s="31" t="s">
        <v>2016</v>
      </c>
      <c r="D3048" s="1">
        <f t="shared" si="47"/>
        <v>19</v>
      </c>
      <c r="E3048" t="s">
        <v>828</v>
      </c>
      <c r="F3048" s="31" t="s">
        <v>4317</v>
      </c>
      <c r="G3048" t="s">
        <v>4318</v>
      </c>
      <c r="H3048" t="s">
        <v>4244</v>
      </c>
      <c r="I3048" t="s">
        <v>4245</v>
      </c>
    </row>
    <row r="3049" spans="1:9" hidden="1">
      <c r="A3049" t="s">
        <v>4240</v>
      </c>
      <c r="B3049" t="s">
        <v>4267</v>
      </c>
      <c r="C3049" s="31" t="s">
        <v>2017</v>
      </c>
      <c r="D3049" s="1">
        <f t="shared" si="47"/>
        <v>19</v>
      </c>
      <c r="E3049" t="s">
        <v>1244</v>
      </c>
      <c r="F3049" s="31" t="s">
        <v>4319</v>
      </c>
      <c r="G3049" t="s">
        <v>4320</v>
      </c>
      <c r="H3049" t="s">
        <v>4244</v>
      </c>
      <c r="I3049" t="s">
        <v>4245</v>
      </c>
    </row>
    <row r="3050" spans="1:9" hidden="1">
      <c r="A3050" t="s">
        <v>4240</v>
      </c>
      <c r="B3050" t="s">
        <v>4267</v>
      </c>
      <c r="C3050" s="31" t="s">
        <v>2017</v>
      </c>
      <c r="D3050" s="1">
        <f t="shared" si="47"/>
        <v>19</v>
      </c>
      <c r="E3050" t="s">
        <v>1244</v>
      </c>
      <c r="F3050" s="31" t="s">
        <v>4321</v>
      </c>
      <c r="G3050" t="s">
        <v>4322</v>
      </c>
      <c r="H3050" t="s">
        <v>4244</v>
      </c>
      <c r="I3050" t="s">
        <v>4245</v>
      </c>
    </row>
    <row r="3051" spans="1:9" hidden="1">
      <c r="A3051" t="s">
        <v>4240</v>
      </c>
      <c r="B3051" t="s">
        <v>4267</v>
      </c>
      <c r="C3051" s="31" t="s">
        <v>2017</v>
      </c>
      <c r="D3051" s="1">
        <f t="shared" si="47"/>
        <v>19</v>
      </c>
      <c r="E3051" t="s">
        <v>1244</v>
      </c>
      <c r="F3051" s="31" t="s">
        <v>3598</v>
      </c>
      <c r="G3051" t="s">
        <v>3599</v>
      </c>
      <c r="H3051" t="s">
        <v>4244</v>
      </c>
      <c r="I3051" t="s">
        <v>4245</v>
      </c>
    </row>
    <row r="3052" spans="1:9" hidden="1">
      <c r="A3052" t="s">
        <v>4240</v>
      </c>
      <c r="B3052" t="s">
        <v>4267</v>
      </c>
      <c r="C3052" s="31" t="s">
        <v>2017</v>
      </c>
      <c r="D3052" s="1">
        <f t="shared" si="47"/>
        <v>19</v>
      </c>
      <c r="E3052" t="s">
        <v>1244</v>
      </c>
      <c r="F3052" s="31" t="s">
        <v>4323</v>
      </c>
      <c r="G3052" t="s">
        <v>4324</v>
      </c>
      <c r="H3052" t="s">
        <v>4244</v>
      </c>
      <c r="I3052" t="s">
        <v>4245</v>
      </c>
    </row>
    <row r="3053" spans="1:9" hidden="1">
      <c r="A3053" t="s">
        <v>4240</v>
      </c>
      <c r="B3053" t="s">
        <v>4267</v>
      </c>
      <c r="C3053" s="31" t="s">
        <v>2017</v>
      </c>
      <c r="D3053" s="1">
        <f t="shared" si="47"/>
        <v>19</v>
      </c>
      <c r="E3053" t="s">
        <v>1244</v>
      </c>
      <c r="F3053" s="31" t="s">
        <v>4325</v>
      </c>
      <c r="G3053" t="s">
        <v>4326</v>
      </c>
      <c r="H3053" t="s">
        <v>4244</v>
      </c>
      <c r="I3053" t="s">
        <v>4245</v>
      </c>
    </row>
    <row r="3054" spans="1:9" hidden="1">
      <c r="A3054" t="s">
        <v>4240</v>
      </c>
      <c r="B3054" t="s">
        <v>4267</v>
      </c>
      <c r="C3054" s="31" t="s">
        <v>2017</v>
      </c>
      <c r="D3054" s="1">
        <f t="shared" si="47"/>
        <v>19</v>
      </c>
      <c r="E3054" t="s">
        <v>1244</v>
      </c>
      <c r="F3054" s="31" t="s">
        <v>4327</v>
      </c>
      <c r="G3054" t="s">
        <v>4328</v>
      </c>
      <c r="H3054" t="s">
        <v>4244</v>
      </c>
      <c r="I3054" t="s">
        <v>4245</v>
      </c>
    </row>
    <row r="3055" spans="1:9" hidden="1">
      <c r="A3055" t="s">
        <v>4240</v>
      </c>
      <c r="B3055" t="s">
        <v>4267</v>
      </c>
      <c r="C3055" s="31" t="s">
        <v>2017</v>
      </c>
      <c r="D3055" s="1">
        <f t="shared" si="47"/>
        <v>19</v>
      </c>
      <c r="E3055" t="s">
        <v>1244</v>
      </c>
      <c r="F3055" s="31" t="s">
        <v>4329</v>
      </c>
      <c r="G3055" t="s">
        <v>4330</v>
      </c>
      <c r="H3055" t="s">
        <v>4244</v>
      </c>
      <c r="I3055" t="s">
        <v>4245</v>
      </c>
    </row>
    <row r="3056" spans="1:9" hidden="1">
      <c r="A3056" t="s">
        <v>4240</v>
      </c>
      <c r="B3056" t="s">
        <v>4267</v>
      </c>
      <c r="C3056" s="31" t="s">
        <v>2017</v>
      </c>
      <c r="D3056" s="1">
        <f t="shared" si="47"/>
        <v>19</v>
      </c>
      <c r="E3056" t="s">
        <v>1244</v>
      </c>
      <c r="F3056" s="31" t="s">
        <v>4331</v>
      </c>
      <c r="G3056" t="s">
        <v>4332</v>
      </c>
      <c r="H3056" t="s">
        <v>4244</v>
      </c>
      <c r="I3056" t="s">
        <v>4245</v>
      </c>
    </row>
    <row r="3057" spans="1:9" hidden="1">
      <c r="A3057" t="s">
        <v>4240</v>
      </c>
      <c r="B3057" t="s">
        <v>4267</v>
      </c>
      <c r="C3057" s="31" t="s">
        <v>2017</v>
      </c>
      <c r="D3057" s="1">
        <f t="shared" si="47"/>
        <v>19</v>
      </c>
      <c r="E3057" t="s">
        <v>1244</v>
      </c>
      <c r="F3057" s="31" t="s">
        <v>4315</v>
      </c>
      <c r="G3057" t="s">
        <v>4316</v>
      </c>
      <c r="H3057" t="s">
        <v>4244</v>
      </c>
      <c r="I3057" t="s">
        <v>4245</v>
      </c>
    </row>
    <row r="3058" spans="1:9" hidden="1">
      <c r="A3058" t="s">
        <v>4240</v>
      </c>
      <c r="B3058" t="s">
        <v>4267</v>
      </c>
      <c r="C3058" s="31" t="s">
        <v>2017</v>
      </c>
      <c r="D3058" s="1">
        <f t="shared" si="47"/>
        <v>19</v>
      </c>
      <c r="E3058" t="s">
        <v>1244</v>
      </c>
      <c r="F3058" s="31" t="s">
        <v>4317</v>
      </c>
      <c r="G3058" t="s">
        <v>4318</v>
      </c>
      <c r="H3058" t="s">
        <v>4244</v>
      </c>
      <c r="I3058" t="s">
        <v>4245</v>
      </c>
    </row>
    <row r="3059" spans="1:9" hidden="1">
      <c r="A3059" t="s">
        <v>4240</v>
      </c>
      <c r="B3059" t="s">
        <v>4267</v>
      </c>
      <c r="C3059" s="31" t="s">
        <v>2018</v>
      </c>
      <c r="D3059" s="1">
        <f t="shared" si="47"/>
        <v>19</v>
      </c>
      <c r="E3059" t="s">
        <v>1168</v>
      </c>
      <c r="F3059" s="31" t="s">
        <v>4004</v>
      </c>
      <c r="G3059" t="s">
        <v>4005</v>
      </c>
      <c r="H3059" t="s">
        <v>4244</v>
      </c>
      <c r="I3059" t="s">
        <v>4245</v>
      </c>
    </row>
    <row r="3060" spans="1:9" hidden="1">
      <c r="A3060" t="s">
        <v>4240</v>
      </c>
      <c r="B3060" t="s">
        <v>4267</v>
      </c>
      <c r="C3060" s="31" t="s">
        <v>2018</v>
      </c>
      <c r="D3060" s="1">
        <f t="shared" si="47"/>
        <v>19</v>
      </c>
      <c r="E3060" t="s">
        <v>1168</v>
      </c>
      <c r="F3060" s="31" t="s">
        <v>4008</v>
      </c>
      <c r="G3060" t="s">
        <v>4009</v>
      </c>
      <c r="H3060" t="s">
        <v>4244</v>
      </c>
      <c r="I3060" t="s">
        <v>4245</v>
      </c>
    </row>
    <row r="3061" spans="1:9" hidden="1">
      <c r="A3061" t="s">
        <v>4240</v>
      </c>
      <c r="B3061" t="s">
        <v>4267</v>
      </c>
      <c r="C3061" s="31" t="s">
        <v>2018</v>
      </c>
      <c r="D3061" s="1">
        <f t="shared" si="47"/>
        <v>19</v>
      </c>
      <c r="E3061" t="s">
        <v>1168</v>
      </c>
      <c r="F3061" s="31" t="s">
        <v>4333</v>
      </c>
      <c r="G3061" t="s">
        <v>4334</v>
      </c>
      <c r="H3061" t="s">
        <v>4244</v>
      </c>
      <c r="I3061" t="s">
        <v>4245</v>
      </c>
    </row>
    <row r="3062" spans="1:9" hidden="1">
      <c r="A3062" t="s">
        <v>4240</v>
      </c>
      <c r="B3062" t="s">
        <v>4267</v>
      </c>
      <c r="C3062" s="31" t="s">
        <v>2018</v>
      </c>
      <c r="D3062" s="1">
        <f t="shared" si="47"/>
        <v>19</v>
      </c>
      <c r="E3062" t="s">
        <v>1168</v>
      </c>
      <c r="F3062" s="31" t="s">
        <v>4335</v>
      </c>
      <c r="G3062" t="s">
        <v>4336</v>
      </c>
      <c r="H3062" t="s">
        <v>4244</v>
      </c>
      <c r="I3062" t="s">
        <v>4245</v>
      </c>
    </row>
    <row r="3063" spans="1:9" hidden="1">
      <c r="A3063" t="s">
        <v>4240</v>
      </c>
      <c r="B3063" t="s">
        <v>4267</v>
      </c>
      <c r="C3063" s="31" t="s">
        <v>2018</v>
      </c>
      <c r="D3063" s="1">
        <f t="shared" si="47"/>
        <v>19</v>
      </c>
      <c r="E3063" t="s">
        <v>1168</v>
      </c>
      <c r="F3063" s="31" t="s">
        <v>4337</v>
      </c>
      <c r="G3063" t="s">
        <v>4338</v>
      </c>
      <c r="H3063" t="s">
        <v>4244</v>
      </c>
      <c r="I3063" t="s">
        <v>4245</v>
      </c>
    </row>
    <row r="3064" spans="1:9" hidden="1">
      <c r="A3064" t="s">
        <v>4240</v>
      </c>
      <c r="B3064" t="s">
        <v>4267</v>
      </c>
      <c r="C3064" s="31" t="s">
        <v>2018</v>
      </c>
      <c r="D3064" s="1">
        <f t="shared" si="47"/>
        <v>19</v>
      </c>
      <c r="E3064" t="s">
        <v>1168</v>
      </c>
      <c r="F3064" s="31" t="s">
        <v>4339</v>
      </c>
      <c r="G3064" t="s">
        <v>4340</v>
      </c>
      <c r="H3064" t="s">
        <v>4244</v>
      </c>
      <c r="I3064" t="s">
        <v>4245</v>
      </c>
    </row>
    <row r="3065" spans="1:9" hidden="1">
      <c r="A3065" t="s">
        <v>4240</v>
      </c>
      <c r="B3065" t="s">
        <v>4267</v>
      </c>
      <c r="C3065" s="31" t="s">
        <v>2018</v>
      </c>
      <c r="D3065" s="1">
        <f t="shared" si="47"/>
        <v>19</v>
      </c>
      <c r="E3065" t="s">
        <v>1168</v>
      </c>
      <c r="F3065" s="31" t="s">
        <v>4341</v>
      </c>
      <c r="G3065" t="s">
        <v>4342</v>
      </c>
      <c r="H3065" t="s">
        <v>4244</v>
      </c>
      <c r="I3065" t="s">
        <v>4245</v>
      </c>
    </row>
    <row r="3066" spans="1:9" hidden="1">
      <c r="A3066" t="s">
        <v>4240</v>
      </c>
      <c r="B3066" t="s">
        <v>4267</v>
      </c>
      <c r="C3066" s="31" t="s">
        <v>2018</v>
      </c>
      <c r="D3066" s="1">
        <f t="shared" si="47"/>
        <v>19</v>
      </c>
      <c r="E3066" t="s">
        <v>1168</v>
      </c>
      <c r="F3066" s="31" t="s">
        <v>4297</v>
      </c>
      <c r="G3066" t="s">
        <v>4298</v>
      </c>
      <c r="H3066" t="s">
        <v>4244</v>
      </c>
      <c r="I3066" t="s">
        <v>4245</v>
      </c>
    </row>
    <row r="3067" spans="1:9" hidden="1">
      <c r="A3067" t="s">
        <v>4240</v>
      </c>
      <c r="B3067" t="s">
        <v>4267</v>
      </c>
      <c r="C3067" s="31" t="s">
        <v>2018</v>
      </c>
      <c r="D3067" s="1">
        <f t="shared" si="47"/>
        <v>19</v>
      </c>
      <c r="E3067" t="s">
        <v>1168</v>
      </c>
      <c r="F3067" s="31" t="s">
        <v>4343</v>
      </c>
      <c r="G3067" t="s">
        <v>4344</v>
      </c>
      <c r="H3067" t="s">
        <v>4244</v>
      </c>
      <c r="I3067" t="s">
        <v>4245</v>
      </c>
    </row>
    <row r="3068" spans="1:9" hidden="1">
      <c r="A3068" t="s">
        <v>4240</v>
      </c>
      <c r="B3068" t="s">
        <v>4267</v>
      </c>
      <c r="C3068" s="31" t="s">
        <v>2018</v>
      </c>
      <c r="D3068" s="1">
        <f t="shared" si="47"/>
        <v>19</v>
      </c>
      <c r="E3068" t="s">
        <v>1168</v>
      </c>
      <c r="F3068" s="31" t="s">
        <v>4299</v>
      </c>
      <c r="G3068" t="s">
        <v>4300</v>
      </c>
      <c r="H3068" t="s">
        <v>4244</v>
      </c>
      <c r="I3068" t="s">
        <v>4245</v>
      </c>
    </row>
    <row r="3069" spans="1:9" hidden="1">
      <c r="A3069" t="s">
        <v>4240</v>
      </c>
      <c r="B3069" t="s">
        <v>4267</v>
      </c>
      <c r="C3069" s="31" t="s">
        <v>2018</v>
      </c>
      <c r="D3069" s="1">
        <f t="shared" si="47"/>
        <v>19</v>
      </c>
      <c r="E3069" t="s">
        <v>1168</v>
      </c>
      <c r="F3069" s="31" t="s">
        <v>4345</v>
      </c>
      <c r="G3069" t="s">
        <v>4346</v>
      </c>
      <c r="H3069" t="s">
        <v>4244</v>
      </c>
      <c r="I3069" t="s">
        <v>4245</v>
      </c>
    </row>
    <row r="3070" spans="1:9" hidden="1">
      <c r="A3070" t="s">
        <v>4240</v>
      </c>
      <c r="B3070" t="s">
        <v>4267</v>
      </c>
      <c r="C3070" s="31" t="s">
        <v>2018</v>
      </c>
      <c r="D3070" s="1">
        <f t="shared" si="47"/>
        <v>19</v>
      </c>
      <c r="E3070" t="s">
        <v>1168</v>
      </c>
      <c r="F3070" s="31" t="s">
        <v>4347</v>
      </c>
      <c r="G3070" t="s">
        <v>4348</v>
      </c>
      <c r="H3070" t="s">
        <v>4244</v>
      </c>
      <c r="I3070" t="s">
        <v>4245</v>
      </c>
    </row>
    <row r="3071" spans="1:9" hidden="1">
      <c r="A3071" t="s">
        <v>4240</v>
      </c>
      <c r="B3071" t="s">
        <v>4267</v>
      </c>
      <c r="C3071" s="31" t="s">
        <v>2018</v>
      </c>
      <c r="D3071" s="1">
        <f t="shared" si="47"/>
        <v>19</v>
      </c>
      <c r="E3071" t="s">
        <v>1168</v>
      </c>
      <c r="F3071" s="31" t="s">
        <v>4349</v>
      </c>
      <c r="G3071" t="s">
        <v>4350</v>
      </c>
      <c r="H3071" t="s">
        <v>4244</v>
      </c>
      <c r="I3071" t="s">
        <v>4245</v>
      </c>
    </row>
    <row r="3072" spans="1:9" hidden="1">
      <c r="A3072" t="s">
        <v>4240</v>
      </c>
      <c r="B3072" t="s">
        <v>4267</v>
      </c>
      <c r="C3072" s="31" t="s">
        <v>2018</v>
      </c>
      <c r="D3072" s="1">
        <f t="shared" si="47"/>
        <v>19</v>
      </c>
      <c r="E3072" t="s">
        <v>1168</v>
      </c>
      <c r="F3072" s="31" t="s">
        <v>4317</v>
      </c>
      <c r="G3072" t="s">
        <v>4318</v>
      </c>
      <c r="H3072" t="s">
        <v>4244</v>
      </c>
      <c r="I3072" t="s">
        <v>4245</v>
      </c>
    </row>
    <row r="3073" spans="1:9" hidden="1">
      <c r="A3073" t="s">
        <v>4240</v>
      </c>
      <c r="B3073" t="s">
        <v>4267</v>
      </c>
      <c r="C3073" s="31" t="s">
        <v>2018</v>
      </c>
      <c r="D3073" s="1">
        <f t="shared" si="47"/>
        <v>19</v>
      </c>
      <c r="E3073" t="s">
        <v>1168</v>
      </c>
      <c r="F3073" s="31" t="s">
        <v>4351</v>
      </c>
      <c r="G3073" t="s">
        <v>4352</v>
      </c>
      <c r="H3073" t="s">
        <v>4244</v>
      </c>
      <c r="I3073" t="s">
        <v>4245</v>
      </c>
    </row>
    <row r="3074" spans="1:9" hidden="1">
      <c r="A3074" t="s">
        <v>4240</v>
      </c>
      <c r="B3074" t="s">
        <v>4267</v>
      </c>
      <c r="C3074" s="31" t="s">
        <v>2018</v>
      </c>
      <c r="D3074" s="1">
        <f t="shared" si="47"/>
        <v>19</v>
      </c>
      <c r="E3074" t="s">
        <v>1168</v>
      </c>
      <c r="F3074" s="31" t="s">
        <v>4353</v>
      </c>
      <c r="G3074" t="s">
        <v>4354</v>
      </c>
      <c r="H3074" t="s">
        <v>4244</v>
      </c>
      <c r="I3074" t="s">
        <v>4245</v>
      </c>
    </row>
    <row r="3075" spans="1:9" hidden="1">
      <c r="A3075" t="s">
        <v>4240</v>
      </c>
      <c r="B3075" t="s">
        <v>4267</v>
      </c>
      <c r="C3075" s="31" t="s">
        <v>2018</v>
      </c>
      <c r="D3075" s="1">
        <f t="shared" si="47"/>
        <v>19</v>
      </c>
      <c r="E3075" t="s">
        <v>1168</v>
      </c>
      <c r="F3075" s="31" t="s">
        <v>4355</v>
      </c>
      <c r="G3075" t="s">
        <v>4356</v>
      </c>
      <c r="H3075" t="s">
        <v>4244</v>
      </c>
      <c r="I3075" t="s">
        <v>4245</v>
      </c>
    </row>
    <row r="3076" spans="1:9" hidden="1">
      <c r="A3076" t="s">
        <v>4240</v>
      </c>
      <c r="B3076" t="s">
        <v>4267</v>
      </c>
      <c r="C3076" s="31" t="s">
        <v>2018</v>
      </c>
      <c r="D3076" s="1">
        <f t="shared" ref="D3076:D3139" si="48">VALUE(LEFT(C3076,2))</f>
        <v>19</v>
      </c>
      <c r="E3076" t="s">
        <v>1168</v>
      </c>
      <c r="F3076" s="31" t="s">
        <v>4357</v>
      </c>
      <c r="G3076" t="s">
        <v>4358</v>
      </c>
      <c r="H3076" t="s">
        <v>4244</v>
      </c>
      <c r="I3076" t="s">
        <v>4245</v>
      </c>
    </row>
    <row r="3077" spans="1:9" hidden="1">
      <c r="A3077" t="s">
        <v>4240</v>
      </c>
      <c r="B3077" t="s">
        <v>4267</v>
      </c>
      <c r="C3077" s="31" t="s">
        <v>2018</v>
      </c>
      <c r="D3077" s="1">
        <f t="shared" si="48"/>
        <v>19</v>
      </c>
      <c r="E3077" t="s">
        <v>1168</v>
      </c>
      <c r="F3077" s="31" t="s">
        <v>4359</v>
      </c>
      <c r="G3077" t="s">
        <v>4360</v>
      </c>
      <c r="H3077" t="s">
        <v>4244</v>
      </c>
      <c r="I3077" t="s">
        <v>4245</v>
      </c>
    </row>
    <row r="3078" spans="1:9" hidden="1">
      <c r="A3078" t="s">
        <v>4240</v>
      </c>
      <c r="B3078" t="s">
        <v>4267</v>
      </c>
      <c r="C3078" s="31" t="s">
        <v>2018</v>
      </c>
      <c r="D3078" s="1">
        <f t="shared" si="48"/>
        <v>19</v>
      </c>
      <c r="E3078" t="s">
        <v>1168</v>
      </c>
      <c r="F3078" s="31" t="s">
        <v>3752</v>
      </c>
      <c r="G3078" t="s">
        <v>3753</v>
      </c>
      <c r="H3078" t="s">
        <v>4244</v>
      </c>
      <c r="I3078" t="s">
        <v>4245</v>
      </c>
    </row>
    <row r="3079" spans="1:9" hidden="1">
      <c r="A3079" t="s">
        <v>4240</v>
      </c>
      <c r="B3079" t="s">
        <v>4267</v>
      </c>
      <c r="C3079" s="31" t="s">
        <v>2018</v>
      </c>
      <c r="D3079" s="1">
        <f t="shared" si="48"/>
        <v>19</v>
      </c>
      <c r="E3079" t="s">
        <v>1168</v>
      </c>
      <c r="F3079" s="31" t="s">
        <v>4361</v>
      </c>
      <c r="G3079" t="s">
        <v>4362</v>
      </c>
      <c r="H3079" t="s">
        <v>4244</v>
      </c>
      <c r="I3079" t="s">
        <v>4245</v>
      </c>
    </row>
    <row r="3080" spans="1:9" hidden="1">
      <c r="A3080" t="s">
        <v>4240</v>
      </c>
      <c r="B3080" t="s">
        <v>4267</v>
      </c>
      <c r="C3080" s="31" t="s">
        <v>2018</v>
      </c>
      <c r="D3080" s="1">
        <f t="shared" si="48"/>
        <v>19</v>
      </c>
      <c r="E3080" t="s">
        <v>1168</v>
      </c>
      <c r="F3080" s="31" t="s">
        <v>4363</v>
      </c>
      <c r="G3080" t="s">
        <v>4364</v>
      </c>
      <c r="H3080" t="s">
        <v>4244</v>
      </c>
      <c r="I3080" t="s">
        <v>4245</v>
      </c>
    </row>
    <row r="3081" spans="1:9" hidden="1">
      <c r="A3081" t="s">
        <v>4240</v>
      </c>
      <c r="B3081" t="s">
        <v>4267</v>
      </c>
      <c r="C3081" s="31" t="s">
        <v>2018</v>
      </c>
      <c r="D3081" s="1">
        <f t="shared" si="48"/>
        <v>19</v>
      </c>
      <c r="E3081" t="s">
        <v>1168</v>
      </c>
      <c r="F3081" s="31" t="s">
        <v>4365</v>
      </c>
      <c r="G3081" t="s">
        <v>4366</v>
      </c>
      <c r="H3081" t="s">
        <v>4244</v>
      </c>
      <c r="I3081" t="s">
        <v>4245</v>
      </c>
    </row>
    <row r="3082" spans="1:9" hidden="1">
      <c r="A3082" t="s">
        <v>4240</v>
      </c>
      <c r="B3082" t="s">
        <v>4267</v>
      </c>
      <c r="C3082" s="31" t="s">
        <v>2018</v>
      </c>
      <c r="D3082" s="1">
        <f t="shared" si="48"/>
        <v>19</v>
      </c>
      <c r="E3082" t="s">
        <v>1168</v>
      </c>
      <c r="F3082" s="31" t="s">
        <v>4367</v>
      </c>
      <c r="G3082" t="s">
        <v>4368</v>
      </c>
      <c r="H3082" t="s">
        <v>4244</v>
      </c>
      <c r="I3082" t="s">
        <v>4245</v>
      </c>
    </row>
    <row r="3083" spans="1:9" hidden="1">
      <c r="A3083" t="s">
        <v>4240</v>
      </c>
      <c r="B3083" t="s">
        <v>4292</v>
      </c>
      <c r="C3083" s="31" t="s">
        <v>2042</v>
      </c>
      <c r="D3083" s="1">
        <f t="shared" si="48"/>
        <v>21</v>
      </c>
      <c r="E3083" t="s">
        <v>1280</v>
      </c>
      <c r="F3083" s="31" t="s">
        <v>4369</v>
      </c>
      <c r="G3083" t="s">
        <v>4370</v>
      </c>
      <c r="H3083" t="s">
        <v>4244</v>
      </c>
      <c r="I3083" t="s">
        <v>4245</v>
      </c>
    </row>
    <row r="3084" spans="1:9" hidden="1">
      <c r="A3084" t="s">
        <v>4240</v>
      </c>
      <c r="B3084" t="s">
        <v>4292</v>
      </c>
      <c r="C3084" s="31" t="s">
        <v>2042</v>
      </c>
      <c r="D3084" s="1">
        <f t="shared" si="48"/>
        <v>21</v>
      </c>
      <c r="E3084" t="s">
        <v>1280</v>
      </c>
      <c r="F3084" s="31" t="s">
        <v>4371</v>
      </c>
      <c r="G3084" t="s">
        <v>4372</v>
      </c>
      <c r="H3084" t="s">
        <v>4244</v>
      </c>
      <c r="I3084" t="s">
        <v>4245</v>
      </c>
    </row>
    <row r="3085" spans="1:9" hidden="1">
      <c r="A3085" t="s">
        <v>4240</v>
      </c>
      <c r="B3085" t="s">
        <v>4292</v>
      </c>
      <c r="C3085" s="31" t="s">
        <v>2042</v>
      </c>
      <c r="D3085" s="1">
        <f t="shared" si="48"/>
        <v>21</v>
      </c>
      <c r="E3085" t="s">
        <v>1280</v>
      </c>
      <c r="F3085" s="31" t="s">
        <v>4373</v>
      </c>
      <c r="G3085" t="s">
        <v>4374</v>
      </c>
      <c r="H3085" t="s">
        <v>4244</v>
      </c>
      <c r="I3085" t="s">
        <v>4245</v>
      </c>
    </row>
    <row r="3086" spans="1:9" hidden="1">
      <c r="A3086" t="s">
        <v>4240</v>
      </c>
      <c r="B3086" t="s">
        <v>4292</v>
      </c>
      <c r="C3086" s="31" t="s">
        <v>2042</v>
      </c>
      <c r="D3086" s="1">
        <f t="shared" si="48"/>
        <v>21</v>
      </c>
      <c r="E3086" t="s">
        <v>1280</v>
      </c>
      <c r="F3086" s="31" t="s">
        <v>4293</v>
      </c>
      <c r="G3086" t="s">
        <v>4294</v>
      </c>
      <c r="H3086" t="s">
        <v>4244</v>
      </c>
      <c r="I3086" t="s">
        <v>4245</v>
      </c>
    </row>
    <row r="3087" spans="1:9" hidden="1">
      <c r="A3087" t="s">
        <v>4240</v>
      </c>
      <c r="B3087" t="s">
        <v>4292</v>
      </c>
      <c r="C3087" s="31" t="s">
        <v>2042</v>
      </c>
      <c r="D3087" s="1">
        <f t="shared" si="48"/>
        <v>21</v>
      </c>
      <c r="E3087" t="s">
        <v>1280</v>
      </c>
      <c r="F3087" s="31" t="s">
        <v>4375</v>
      </c>
      <c r="G3087" t="s">
        <v>4376</v>
      </c>
      <c r="H3087" t="s">
        <v>4244</v>
      </c>
      <c r="I3087" t="s">
        <v>4245</v>
      </c>
    </row>
    <row r="3088" spans="1:9" hidden="1">
      <c r="A3088" t="s">
        <v>4240</v>
      </c>
      <c r="B3088" t="s">
        <v>4292</v>
      </c>
      <c r="C3088" s="31" t="s">
        <v>2049</v>
      </c>
      <c r="D3088" s="1">
        <f t="shared" si="48"/>
        <v>21</v>
      </c>
      <c r="E3088" t="s">
        <v>1138</v>
      </c>
      <c r="F3088" s="31" t="s">
        <v>4377</v>
      </c>
      <c r="G3088" t="s">
        <v>4378</v>
      </c>
      <c r="H3088" t="s">
        <v>4244</v>
      </c>
      <c r="I3088" t="s">
        <v>4245</v>
      </c>
    </row>
    <row r="3089" spans="1:9" hidden="1">
      <c r="A3089" t="s">
        <v>4240</v>
      </c>
      <c r="B3089" t="s">
        <v>4292</v>
      </c>
      <c r="C3089" s="31" t="s">
        <v>2049</v>
      </c>
      <c r="D3089" s="1">
        <f t="shared" si="48"/>
        <v>21</v>
      </c>
      <c r="E3089" t="s">
        <v>1138</v>
      </c>
      <c r="F3089" s="31" t="s">
        <v>4379</v>
      </c>
      <c r="G3089" t="s">
        <v>4380</v>
      </c>
      <c r="H3089" t="s">
        <v>4244</v>
      </c>
      <c r="I3089" t="s">
        <v>4245</v>
      </c>
    </row>
    <row r="3090" spans="1:9" hidden="1">
      <c r="A3090" t="s">
        <v>4240</v>
      </c>
      <c r="B3090" t="s">
        <v>4292</v>
      </c>
      <c r="C3090" s="31" t="s">
        <v>2049</v>
      </c>
      <c r="D3090" s="1">
        <f t="shared" si="48"/>
        <v>21</v>
      </c>
      <c r="E3090" t="s">
        <v>1138</v>
      </c>
      <c r="F3090" s="31" t="s">
        <v>4381</v>
      </c>
      <c r="G3090" t="s">
        <v>4382</v>
      </c>
      <c r="H3090" t="s">
        <v>4244</v>
      </c>
      <c r="I3090" t="s">
        <v>4245</v>
      </c>
    </row>
    <row r="3091" spans="1:9" hidden="1">
      <c r="A3091" t="s">
        <v>4240</v>
      </c>
      <c r="B3091" t="s">
        <v>4292</v>
      </c>
      <c r="C3091" s="31" t="s">
        <v>2049</v>
      </c>
      <c r="D3091" s="1">
        <f t="shared" si="48"/>
        <v>21</v>
      </c>
      <c r="E3091" t="s">
        <v>1138</v>
      </c>
      <c r="F3091" s="31" t="s">
        <v>4383</v>
      </c>
      <c r="G3091" t="s">
        <v>4384</v>
      </c>
      <c r="H3091" t="s">
        <v>4244</v>
      </c>
      <c r="I3091" t="s">
        <v>4245</v>
      </c>
    </row>
    <row r="3092" spans="1:9" hidden="1">
      <c r="A3092" t="s">
        <v>4240</v>
      </c>
      <c r="B3092" t="s">
        <v>4292</v>
      </c>
      <c r="C3092" s="31" t="s">
        <v>2049</v>
      </c>
      <c r="D3092" s="1">
        <f t="shared" si="48"/>
        <v>21</v>
      </c>
      <c r="E3092" t="s">
        <v>1138</v>
      </c>
      <c r="F3092" s="31" t="s">
        <v>4385</v>
      </c>
      <c r="G3092" t="s">
        <v>4386</v>
      </c>
      <c r="H3092" t="s">
        <v>4244</v>
      </c>
      <c r="I3092" t="s">
        <v>4245</v>
      </c>
    </row>
    <row r="3093" spans="1:9" hidden="1">
      <c r="A3093" t="s">
        <v>4240</v>
      </c>
      <c r="B3093" t="s">
        <v>4292</v>
      </c>
      <c r="C3093" s="31" t="s">
        <v>2049</v>
      </c>
      <c r="D3093" s="1">
        <f t="shared" si="48"/>
        <v>21</v>
      </c>
      <c r="E3093" t="s">
        <v>1138</v>
      </c>
      <c r="F3093" s="31" t="s">
        <v>4387</v>
      </c>
      <c r="G3093" t="s">
        <v>4388</v>
      </c>
      <c r="H3093" t="s">
        <v>4244</v>
      </c>
      <c r="I3093" t="s">
        <v>4245</v>
      </c>
    </row>
    <row r="3094" spans="1:9" hidden="1">
      <c r="A3094" t="s">
        <v>4240</v>
      </c>
      <c r="B3094" t="s">
        <v>4292</v>
      </c>
      <c r="C3094" s="31" t="s">
        <v>2049</v>
      </c>
      <c r="D3094" s="1">
        <f t="shared" si="48"/>
        <v>21</v>
      </c>
      <c r="E3094" t="s">
        <v>1138</v>
      </c>
      <c r="F3094" s="31" t="s">
        <v>4389</v>
      </c>
      <c r="G3094" t="s">
        <v>4390</v>
      </c>
      <c r="H3094" t="s">
        <v>4244</v>
      </c>
      <c r="I3094" t="s">
        <v>4245</v>
      </c>
    </row>
    <row r="3095" spans="1:9" hidden="1">
      <c r="A3095" t="s">
        <v>4240</v>
      </c>
      <c r="B3095" t="s">
        <v>4292</v>
      </c>
      <c r="C3095" s="31" t="s">
        <v>2049</v>
      </c>
      <c r="D3095" s="1">
        <f t="shared" si="48"/>
        <v>21</v>
      </c>
      <c r="E3095" t="s">
        <v>1138</v>
      </c>
      <c r="F3095" s="31" t="s">
        <v>4391</v>
      </c>
      <c r="G3095" t="s">
        <v>4392</v>
      </c>
      <c r="H3095" t="s">
        <v>4244</v>
      </c>
      <c r="I3095" t="s">
        <v>4245</v>
      </c>
    </row>
    <row r="3096" spans="1:9" hidden="1">
      <c r="A3096" t="s">
        <v>4240</v>
      </c>
      <c r="B3096" t="s">
        <v>4241</v>
      </c>
      <c r="C3096" s="31" t="s">
        <v>2061</v>
      </c>
      <c r="D3096" s="1">
        <f t="shared" si="48"/>
        <v>21</v>
      </c>
      <c r="E3096" t="s">
        <v>2060</v>
      </c>
      <c r="F3096" s="31" t="s">
        <v>4393</v>
      </c>
      <c r="G3096" t="s">
        <v>4394</v>
      </c>
      <c r="H3096" t="s">
        <v>4244</v>
      </c>
      <c r="I3096" t="s">
        <v>4245</v>
      </c>
    </row>
    <row r="3097" spans="1:9" hidden="1">
      <c r="A3097" t="s">
        <v>4240</v>
      </c>
      <c r="B3097" t="s">
        <v>4267</v>
      </c>
      <c r="C3097" s="31" t="s">
        <v>2117</v>
      </c>
      <c r="D3097" s="1">
        <f t="shared" si="48"/>
        <v>25</v>
      </c>
      <c r="E3097" t="s">
        <v>4395</v>
      </c>
      <c r="F3097" s="31" t="s">
        <v>3482</v>
      </c>
      <c r="G3097" t="s">
        <v>3483</v>
      </c>
      <c r="H3097" t="s">
        <v>4244</v>
      </c>
      <c r="I3097" t="s">
        <v>4245</v>
      </c>
    </row>
    <row r="3098" spans="1:9" hidden="1">
      <c r="A3098" t="s">
        <v>4240</v>
      </c>
      <c r="B3098" t="s">
        <v>4267</v>
      </c>
      <c r="C3098" s="31" t="s">
        <v>2117</v>
      </c>
      <c r="D3098" s="1">
        <f t="shared" si="48"/>
        <v>25</v>
      </c>
      <c r="E3098" t="s">
        <v>4395</v>
      </c>
      <c r="F3098" s="31" t="s">
        <v>4396</v>
      </c>
      <c r="G3098" t="s">
        <v>4397</v>
      </c>
      <c r="H3098" t="s">
        <v>4244</v>
      </c>
      <c r="I3098" t="s">
        <v>4245</v>
      </c>
    </row>
    <row r="3099" spans="1:9" hidden="1">
      <c r="A3099" t="s">
        <v>4240</v>
      </c>
      <c r="B3099" t="s">
        <v>4267</v>
      </c>
      <c r="C3099" s="31" t="s">
        <v>2117</v>
      </c>
      <c r="D3099" s="1">
        <f t="shared" si="48"/>
        <v>25</v>
      </c>
      <c r="E3099" t="s">
        <v>4395</v>
      </c>
      <c r="F3099" s="31" t="s">
        <v>4398</v>
      </c>
      <c r="G3099" t="s">
        <v>4399</v>
      </c>
      <c r="H3099" t="s">
        <v>4244</v>
      </c>
      <c r="I3099" t="s">
        <v>4245</v>
      </c>
    </row>
    <row r="3100" spans="1:9" hidden="1">
      <c r="A3100" t="s">
        <v>4240</v>
      </c>
      <c r="B3100" t="s">
        <v>4267</v>
      </c>
      <c r="C3100" s="31" t="s">
        <v>2117</v>
      </c>
      <c r="D3100" s="1">
        <f t="shared" si="48"/>
        <v>25</v>
      </c>
      <c r="E3100" t="s">
        <v>4395</v>
      </c>
      <c r="F3100" s="31" t="s">
        <v>3924</v>
      </c>
      <c r="G3100" t="s">
        <v>3925</v>
      </c>
      <c r="H3100" t="s">
        <v>4244</v>
      </c>
      <c r="I3100" t="s">
        <v>4245</v>
      </c>
    </row>
    <row r="3101" spans="1:9" hidden="1">
      <c r="A3101" t="s">
        <v>4240</v>
      </c>
      <c r="B3101" t="s">
        <v>4267</v>
      </c>
      <c r="C3101" s="31" t="s">
        <v>2117</v>
      </c>
      <c r="D3101" s="1">
        <f t="shared" si="48"/>
        <v>25</v>
      </c>
      <c r="E3101" t="s">
        <v>4395</v>
      </c>
      <c r="F3101" s="31" t="s">
        <v>3926</v>
      </c>
      <c r="G3101" t="s">
        <v>3927</v>
      </c>
      <c r="H3101" t="s">
        <v>4244</v>
      </c>
      <c r="I3101" t="s">
        <v>4245</v>
      </c>
    </row>
    <row r="3102" spans="1:9" hidden="1">
      <c r="A3102" t="s">
        <v>4240</v>
      </c>
      <c r="B3102" t="s">
        <v>4267</v>
      </c>
      <c r="C3102" s="31" t="s">
        <v>2117</v>
      </c>
      <c r="D3102" s="1">
        <f t="shared" si="48"/>
        <v>25</v>
      </c>
      <c r="E3102" t="s">
        <v>4395</v>
      </c>
      <c r="F3102" s="31" t="s">
        <v>3928</v>
      </c>
      <c r="G3102" t="s">
        <v>3929</v>
      </c>
      <c r="H3102" t="s">
        <v>4244</v>
      </c>
      <c r="I3102" t="s">
        <v>4245</v>
      </c>
    </row>
    <row r="3103" spans="1:9" hidden="1">
      <c r="A3103" t="s">
        <v>4240</v>
      </c>
      <c r="B3103" t="s">
        <v>4267</v>
      </c>
      <c r="C3103" s="31" t="s">
        <v>2117</v>
      </c>
      <c r="D3103" s="1">
        <f t="shared" si="48"/>
        <v>25</v>
      </c>
      <c r="E3103" t="s">
        <v>4395</v>
      </c>
      <c r="F3103" s="31" t="s">
        <v>3930</v>
      </c>
      <c r="G3103" t="s">
        <v>3931</v>
      </c>
      <c r="H3103" t="s">
        <v>4244</v>
      </c>
      <c r="I3103" t="s">
        <v>4245</v>
      </c>
    </row>
    <row r="3104" spans="1:9" hidden="1">
      <c r="A3104" t="s">
        <v>4240</v>
      </c>
      <c r="B3104" t="s">
        <v>4267</v>
      </c>
      <c r="C3104" s="31" t="s">
        <v>2117</v>
      </c>
      <c r="D3104" s="1">
        <f t="shared" si="48"/>
        <v>25</v>
      </c>
      <c r="E3104" t="s">
        <v>4395</v>
      </c>
      <c r="F3104" s="31" t="s">
        <v>4400</v>
      </c>
      <c r="G3104" t="s">
        <v>4401</v>
      </c>
      <c r="H3104" t="s">
        <v>4244</v>
      </c>
      <c r="I3104" t="s">
        <v>4245</v>
      </c>
    </row>
    <row r="3105" spans="1:9" hidden="1">
      <c r="A3105" t="s">
        <v>4240</v>
      </c>
      <c r="B3105" t="s">
        <v>4267</v>
      </c>
      <c r="C3105" s="31" t="s">
        <v>2117</v>
      </c>
      <c r="D3105" s="1">
        <f t="shared" si="48"/>
        <v>25</v>
      </c>
      <c r="E3105" t="s">
        <v>4395</v>
      </c>
      <c r="F3105" s="31" t="s">
        <v>4402</v>
      </c>
      <c r="G3105" t="s">
        <v>4403</v>
      </c>
      <c r="H3105" t="s">
        <v>4244</v>
      </c>
      <c r="I3105" t="s">
        <v>4245</v>
      </c>
    </row>
    <row r="3106" spans="1:9" hidden="1">
      <c r="A3106" t="s">
        <v>4240</v>
      </c>
      <c r="B3106" t="s">
        <v>4267</v>
      </c>
      <c r="C3106" s="31" t="s">
        <v>2117</v>
      </c>
      <c r="D3106" s="1">
        <f t="shared" si="48"/>
        <v>25</v>
      </c>
      <c r="E3106" t="s">
        <v>4395</v>
      </c>
      <c r="F3106" s="31" t="s">
        <v>4404</v>
      </c>
      <c r="G3106" t="s">
        <v>4405</v>
      </c>
      <c r="H3106" t="s">
        <v>4244</v>
      </c>
      <c r="I3106" t="s">
        <v>4245</v>
      </c>
    </row>
    <row r="3107" spans="1:9" hidden="1">
      <c r="A3107" t="s">
        <v>4240</v>
      </c>
      <c r="B3107" t="s">
        <v>4267</v>
      </c>
      <c r="C3107" s="31" t="s">
        <v>2117</v>
      </c>
      <c r="D3107" s="1">
        <f t="shared" si="48"/>
        <v>25</v>
      </c>
      <c r="E3107" t="s">
        <v>4395</v>
      </c>
      <c r="F3107" s="31" t="s">
        <v>4406</v>
      </c>
      <c r="G3107" t="s">
        <v>4407</v>
      </c>
      <c r="H3107" t="s">
        <v>4244</v>
      </c>
      <c r="I3107" t="s">
        <v>4245</v>
      </c>
    </row>
    <row r="3108" spans="1:9" hidden="1">
      <c r="A3108" t="s">
        <v>4240</v>
      </c>
      <c r="B3108" t="s">
        <v>4267</v>
      </c>
      <c r="C3108" s="31" t="s">
        <v>2117</v>
      </c>
      <c r="D3108" s="1">
        <f t="shared" si="48"/>
        <v>25</v>
      </c>
      <c r="E3108" t="s">
        <v>4395</v>
      </c>
      <c r="F3108" s="31" t="s">
        <v>4408</v>
      </c>
      <c r="G3108" t="s">
        <v>4409</v>
      </c>
      <c r="H3108" t="s">
        <v>4244</v>
      </c>
      <c r="I3108" t="s">
        <v>4245</v>
      </c>
    </row>
    <row r="3109" spans="1:9" hidden="1">
      <c r="A3109" t="s">
        <v>4240</v>
      </c>
      <c r="B3109" t="s">
        <v>4267</v>
      </c>
      <c r="C3109" s="31" t="s">
        <v>2117</v>
      </c>
      <c r="D3109" s="1">
        <f t="shared" si="48"/>
        <v>25</v>
      </c>
      <c r="E3109" t="s">
        <v>4395</v>
      </c>
      <c r="F3109" s="31" t="s">
        <v>4410</v>
      </c>
      <c r="G3109" t="s">
        <v>4411</v>
      </c>
      <c r="H3109" t="s">
        <v>4244</v>
      </c>
      <c r="I3109" t="s">
        <v>4245</v>
      </c>
    </row>
    <row r="3110" spans="1:9" hidden="1">
      <c r="A3110" t="s">
        <v>4240</v>
      </c>
      <c r="B3110" t="s">
        <v>4267</v>
      </c>
      <c r="C3110" s="31" t="s">
        <v>2117</v>
      </c>
      <c r="D3110" s="1">
        <f t="shared" si="48"/>
        <v>25</v>
      </c>
      <c r="E3110" t="s">
        <v>4395</v>
      </c>
      <c r="F3110" s="31" t="s">
        <v>4333</v>
      </c>
      <c r="G3110" t="s">
        <v>4334</v>
      </c>
      <c r="H3110" t="s">
        <v>4244</v>
      </c>
      <c r="I3110" t="s">
        <v>4245</v>
      </c>
    </row>
    <row r="3111" spans="1:9" hidden="1">
      <c r="A3111" t="s">
        <v>4240</v>
      </c>
      <c r="B3111" t="s">
        <v>4267</v>
      </c>
      <c r="C3111" s="31" t="s">
        <v>2117</v>
      </c>
      <c r="D3111" s="1">
        <f t="shared" si="48"/>
        <v>25</v>
      </c>
      <c r="E3111" t="s">
        <v>4395</v>
      </c>
      <c r="F3111" s="31" t="s">
        <v>4337</v>
      </c>
      <c r="G3111" t="s">
        <v>4338</v>
      </c>
      <c r="H3111" t="s">
        <v>4244</v>
      </c>
      <c r="I3111" t="s">
        <v>4245</v>
      </c>
    </row>
    <row r="3112" spans="1:9" hidden="1">
      <c r="A3112" t="s">
        <v>4240</v>
      </c>
      <c r="B3112" t="s">
        <v>4267</v>
      </c>
      <c r="C3112" s="31" t="s">
        <v>2117</v>
      </c>
      <c r="D3112" s="1">
        <f t="shared" si="48"/>
        <v>25</v>
      </c>
      <c r="E3112" t="s">
        <v>4395</v>
      </c>
      <c r="F3112" s="31" t="s">
        <v>3742</v>
      </c>
      <c r="G3112" t="s">
        <v>3743</v>
      </c>
      <c r="H3112" t="s">
        <v>4244</v>
      </c>
      <c r="I3112" t="s">
        <v>4245</v>
      </c>
    </row>
    <row r="3113" spans="1:9" hidden="1">
      <c r="A3113" t="s">
        <v>4240</v>
      </c>
      <c r="B3113" t="s">
        <v>4267</v>
      </c>
      <c r="C3113" s="31" t="s">
        <v>2117</v>
      </c>
      <c r="D3113" s="1">
        <f t="shared" si="48"/>
        <v>25</v>
      </c>
      <c r="E3113" t="s">
        <v>4395</v>
      </c>
      <c r="F3113" s="31" t="s">
        <v>4412</v>
      </c>
      <c r="G3113" t="s">
        <v>4413</v>
      </c>
      <c r="H3113" t="s">
        <v>4244</v>
      </c>
      <c r="I3113" t="s">
        <v>4245</v>
      </c>
    </row>
    <row r="3114" spans="1:9" hidden="1">
      <c r="A3114" t="s">
        <v>4240</v>
      </c>
      <c r="B3114" t="s">
        <v>4267</v>
      </c>
      <c r="C3114" s="31" t="s">
        <v>2117</v>
      </c>
      <c r="D3114" s="1">
        <f t="shared" si="48"/>
        <v>25</v>
      </c>
      <c r="E3114" t="s">
        <v>4395</v>
      </c>
      <c r="F3114" s="31" t="s">
        <v>4414</v>
      </c>
      <c r="G3114" t="s">
        <v>4415</v>
      </c>
      <c r="H3114" t="s">
        <v>4244</v>
      </c>
      <c r="I3114" t="s">
        <v>4245</v>
      </c>
    </row>
    <row r="3115" spans="1:9" hidden="1">
      <c r="A3115" t="s">
        <v>4240</v>
      </c>
      <c r="B3115" t="s">
        <v>4267</v>
      </c>
      <c r="C3115" s="31" t="s">
        <v>2117</v>
      </c>
      <c r="D3115" s="1">
        <f t="shared" si="48"/>
        <v>25</v>
      </c>
      <c r="E3115" t="s">
        <v>4395</v>
      </c>
      <c r="F3115" s="31" t="s">
        <v>4416</v>
      </c>
      <c r="G3115" t="s">
        <v>4417</v>
      </c>
      <c r="H3115" t="s">
        <v>4244</v>
      </c>
      <c r="I3115" t="s">
        <v>4245</v>
      </c>
    </row>
    <row r="3116" spans="1:9" hidden="1">
      <c r="A3116" t="s">
        <v>4240</v>
      </c>
      <c r="B3116" t="s">
        <v>4267</v>
      </c>
      <c r="C3116" s="31" t="s">
        <v>2117</v>
      </c>
      <c r="D3116" s="1">
        <f t="shared" si="48"/>
        <v>25</v>
      </c>
      <c r="E3116" t="s">
        <v>4395</v>
      </c>
      <c r="F3116" s="31" t="s">
        <v>4418</v>
      </c>
      <c r="G3116" t="s">
        <v>4419</v>
      </c>
      <c r="H3116" t="s">
        <v>4244</v>
      </c>
      <c r="I3116" t="s">
        <v>4245</v>
      </c>
    </row>
    <row r="3117" spans="1:9" hidden="1">
      <c r="A3117" t="s">
        <v>4240</v>
      </c>
      <c r="B3117" t="s">
        <v>4267</v>
      </c>
      <c r="C3117" s="31" t="s">
        <v>2117</v>
      </c>
      <c r="D3117" s="1">
        <f t="shared" si="48"/>
        <v>25</v>
      </c>
      <c r="E3117" t="s">
        <v>4395</v>
      </c>
      <c r="F3117" s="31" t="s">
        <v>4420</v>
      </c>
      <c r="G3117" t="s">
        <v>4421</v>
      </c>
      <c r="H3117" t="s">
        <v>4244</v>
      </c>
      <c r="I3117" t="s">
        <v>4245</v>
      </c>
    </row>
    <row r="3118" spans="1:9" hidden="1">
      <c r="A3118" t="s">
        <v>4240</v>
      </c>
      <c r="B3118" t="s">
        <v>4267</v>
      </c>
      <c r="C3118" s="31" t="s">
        <v>2117</v>
      </c>
      <c r="D3118" s="1">
        <f t="shared" si="48"/>
        <v>25</v>
      </c>
      <c r="E3118" t="s">
        <v>4395</v>
      </c>
      <c r="F3118" s="31" t="s">
        <v>4422</v>
      </c>
      <c r="G3118" t="s">
        <v>4423</v>
      </c>
      <c r="H3118" t="s">
        <v>4244</v>
      </c>
      <c r="I3118" t="s">
        <v>4245</v>
      </c>
    </row>
    <row r="3119" spans="1:9" hidden="1">
      <c r="A3119" t="s">
        <v>4240</v>
      </c>
      <c r="B3119" t="s">
        <v>4267</v>
      </c>
      <c r="C3119" s="31" t="s">
        <v>2117</v>
      </c>
      <c r="D3119" s="1">
        <f t="shared" si="48"/>
        <v>25</v>
      </c>
      <c r="E3119" t="s">
        <v>4395</v>
      </c>
      <c r="F3119" s="31" t="s">
        <v>4345</v>
      </c>
      <c r="G3119" t="s">
        <v>4346</v>
      </c>
      <c r="H3119" t="s">
        <v>4244</v>
      </c>
      <c r="I3119" t="s">
        <v>4245</v>
      </c>
    </row>
    <row r="3120" spans="1:9" hidden="1">
      <c r="A3120" t="s">
        <v>4240</v>
      </c>
      <c r="B3120" t="s">
        <v>4267</v>
      </c>
      <c r="C3120" s="31" t="s">
        <v>2117</v>
      </c>
      <c r="D3120" s="1">
        <f t="shared" si="48"/>
        <v>25</v>
      </c>
      <c r="E3120" t="s">
        <v>4395</v>
      </c>
      <c r="F3120" s="31" t="s">
        <v>4194</v>
      </c>
      <c r="G3120" t="s">
        <v>4195</v>
      </c>
      <c r="H3120" t="s">
        <v>4244</v>
      </c>
      <c r="I3120" t="s">
        <v>4245</v>
      </c>
    </row>
    <row r="3121" spans="1:9" hidden="1">
      <c r="A3121" t="s">
        <v>4240</v>
      </c>
      <c r="B3121" t="s">
        <v>4267</v>
      </c>
      <c r="C3121" s="31" t="s">
        <v>2117</v>
      </c>
      <c r="D3121" s="1">
        <f t="shared" si="48"/>
        <v>25</v>
      </c>
      <c r="E3121" t="s">
        <v>4395</v>
      </c>
      <c r="F3121" s="31" t="s">
        <v>3580</v>
      </c>
      <c r="G3121" t="s">
        <v>3581</v>
      </c>
      <c r="H3121" t="s">
        <v>4244</v>
      </c>
      <c r="I3121" t="s">
        <v>4245</v>
      </c>
    </row>
    <row r="3122" spans="1:9" hidden="1">
      <c r="A3122" t="s">
        <v>4240</v>
      </c>
      <c r="B3122" t="s">
        <v>4267</v>
      </c>
      <c r="C3122" s="31" t="s">
        <v>2117</v>
      </c>
      <c r="D3122" s="1">
        <f t="shared" si="48"/>
        <v>25</v>
      </c>
      <c r="E3122" t="s">
        <v>4395</v>
      </c>
      <c r="F3122" s="31" t="s">
        <v>4025</v>
      </c>
      <c r="G3122" t="s">
        <v>4026</v>
      </c>
      <c r="H3122" t="s">
        <v>4244</v>
      </c>
      <c r="I3122" t="s">
        <v>4245</v>
      </c>
    </row>
    <row r="3123" spans="1:9" hidden="1">
      <c r="A3123" t="s">
        <v>4240</v>
      </c>
      <c r="B3123" t="s">
        <v>4267</v>
      </c>
      <c r="C3123" s="31" t="s">
        <v>2117</v>
      </c>
      <c r="D3123" s="1">
        <f t="shared" si="48"/>
        <v>25</v>
      </c>
      <c r="E3123" t="s">
        <v>4395</v>
      </c>
      <c r="F3123" s="31" t="s">
        <v>3447</v>
      </c>
      <c r="G3123" t="s">
        <v>3448</v>
      </c>
      <c r="H3123" t="s">
        <v>4244</v>
      </c>
      <c r="I3123" t="s">
        <v>4245</v>
      </c>
    </row>
    <row r="3124" spans="1:9" hidden="1">
      <c r="A3124" t="s">
        <v>4240</v>
      </c>
      <c r="B3124" t="s">
        <v>4267</v>
      </c>
      <c r="C3124" s="31" t="s">
        <v>2117</v>
      </c>
      <c r="D3124" s="1">
        <f t="shared" si="48"/>
        <v>25</v>
      </c>
      <c r="E3124" t="s">
        <v>4395</v>
      </c>
      <c r="F3124" s="31" t="s">
        <v>3744</v>
      </c>
      <c r="G3124" t="s">
        <v>3745</v>
      </c>
      <c r="H3124" t="s">
        <v>4244</v>
      </c>
      <c r="I3124" t="s">
        <v>4245</v>
      </c>
    </row>
    <row r="3125" spans="1:9" hidden="1">
      <c r="A3125" t="s">
        <v>4240</v>
      </c>
      <c r="B3125" t="s">
        <v>4267</v>
      </c>
      <c r="C3125" s="31" t="s">
        <v>2117</v>
      </c>
      <c r="D3125" s="1">
        <f t="shared" si="48"/>
        <v>25</v>
      </c>
      <c r="E3125" t="s">
        <v>4395</v>
      </c>
      <c r="F3125" s="31" t="s">
        <v>3746</v>
      </c>
      <c r="G3125" t="s">
        <v>3747</v>
      </c>
      <c r="H3125" t="s">
        <v>4244</v>
      </c>
      <c r="I3125" t="s">
        <v>4245</v>
      </c>
    </row>
    <row r="3126" spans="1:9" hidden="1">
      <c r="A3126" t="s">
        <v>4240</v>
      </c>
      <c r="B3126" t="s">
        <v>4267</v>
      </c>
      <c r="C3126" s="31" t="s">
        <v>2117</v>
      </c>
      <c r="D3126" s="1">
        <f t="shared" si="48"/>
        <v>25</v>
      </c>
      <c r="E3126" t="s">
        <v>4395</v>
      </c>
      <c r="F3126" s="31" t="s">
        <v>3748</v>
      </c>
      <c r="G3126" t="s">
        <v>3749</v>
      </c>
      <c r="H3126" t="s">
        <v>4244</v>
      </c>
      <c r="I3126" t="s">
        <v>4245</v>
      </c>
    </row>
    <row r="3127" spans="1:9" hidden="1">
      <c r="A3127" t="s">
        <v>4240</v>
      </c>
      <c r="B3127" t="s">
        <v>4267</v>
      </c>
      <c r="C3127" s="31" t="s">
        <v>2117</v>
      </c>
      <c r="D3127" s="1">
        <f t="shared" si="48"/>
        <v>25</v>
      </c>
      <c r="E3127" t="s">
        <v>4395</v>
      </c>
      <c r="F3127" s="31" t="s">
        <v>4424</v>
      </c>
      <c r="G3127" t="s">
        <v>4425</v>
      </c>
      <c r="H3127" t="s">
        <v>4244</v>
      </c>
      <c r="I3127" t="s">
        <v>4245</v>
      </c>
    </row>
    <row r="3128" spans="1:9" hidden="1">
      <c r="A3128" t="s">
        <v>4240</v>
      </c>
      <c r="B3128" t="s">
        <v>4267</v>
      </c>
      <c r="C3128" s="31" t="s">
        <v>2117</v>
      </c>
      <c r="D3128" s="1">
        <f t="shared" si="48"/>
        <v>25</v>
      </c>
      <c r="E3128" t="s">
        <v>4395</v>
      </c>
      <c r="F3128" s="31" t="s">
        <v>4139</v>
      </c>
      <c r="G3128" t="s">
        <v>4140</v>
      </c>
      <c r="H3128" t="s">
        <v>4244</v>
      </c>
      <c r="I3128" t="s">
        <v>4245</v>
      </c>
    </row>
    <row r="3129" spans="1:9" hidden="1">
      <c r="A3129" t="s">
        <v>4240</v>
      </c>
      <c r="B3129" t="s">
        <v>4267</v>
      </c>
      <c r="C3129" s="31" t="s">
        <v>2117</v>
      </c>
      <c r="D3129" s="1">
        <f t="shared" si="48"/>
        <v>25</v>
      </c>
      <c r="E3129" t="s">
        <v>4395</v>
      </c>
      <c r="F3129" s="31" t="s">
        <v>4168</v>
      </c>
      <c r="G3129" t="s">
        <v>4169</v>
      </c>
      <c r="H3129" t="s">
        <v>4244</v>
      </c>
      <c r="I3129" t="s">
        <v>4245</v>
      </c>
    </row>
    <row r="3130" spans="1:9" hidden="1">
      <c r="A3130" t="s">
        <v>4240</v>
      </c>
      <c r="B3130" t="s">
        <v>4267</v>
      </c>
      <c r="C3130" s="31" t="s">
        <v>2117</v>
      </c>
      <c r="D3130" s="1">
        <f t="shared" si="48"/>
        <v>25</v>
      </c>
      <c r="E3130" t="s">
        <v>4395</v>
      </c>
      <c r="F3130" s="31" t="s">
        <v>4196</v>
      </c>
      <c r="G3130" t="s">
        <v>4197</v>
      </c>
      <c r="H3130" t="s">
        <v>4244</v>
      </c>
      <c r="I3130" t="s">
        <v>4245</v>
      </c>
    </row>
    <row r="3131" spans="1:9" hidden="1">
      <c r="A3131" t="s">
        <v>4240</v>
      </c>
      <c r="B3131" t="s">
        <v>4267</v>
      </c>
      <c r="C3131" s="31" t="s">
        <v>2117</v>
      </c>
      <c r="D3131" s="1">
        <f t="shared" si="48"/>
        <v>25</v>
      </c>
      <c r="E3131" t="s">
        <v>4395</v>
      </c>
      <c r="F3131" s="31" t="s">
        <v>4198</v>
      </c>
      <c r="G3131" t="s">
        <v>4199</v>
      </c>
      <c r="H3131" t="s">
        <v>4244</v>
      </c>
      <c r="I3131" t="s">
        <v>4245</v>
      </c>
    </row>
    <row r="3132" spans="1:9" hidden="1">
      <c r="A3132" t="s">
        <v>4240</v>
      </c>
      <c r="B3132" t="s">
        <v>4267</v>
      </c>
      <c r="C3132" s="31" t="s">
        <v>2117</v>
      </c>
      <c r="D3132" s="1">
        <f t="shared" si="48"/>
        <v>25</v>
      </c>
      <c r="E3132" t="s">
        <v>4395</v>
      </c>
      <c r="F3132" s="31" t="s">
        <v>4200</v>
      </c>
      <c r="G3132" t="s">
        <v>4201</v>
      </c>
      <c r="H3132" t="s">
        <v>4244</v>
      </c>
      <c r="I3132" t="s">
        <v>4245</v>
      </c>
    </row>
    <row r="3133" spans="1:9" hidden="1">
      <c r="A3133" t="s">
        <v>4240</v>
      </c>
      <c r="B3133" t="s">
        <v>4267</v>
      </c>
      <c r="C3133" s="31" t="s">
        <v>2117</v>
      </c>
      <c r="D3133" s="1">
        <f t="shared" si="48"/>
        <v>25</v>
      </c>
      <c r="E3133" t="s">
        <v>4395</v>
      </c>
      <c r="F3133" s="31" t="s">
        <v>3078</v>
      </c>
      <c r="G3133" t="s">
        <v>3079</v>
      </c>
      <c r="H3133" t="s">
        <v>4244</v>
      </c>
      <c r="I3133" t="s">
        <v>4245</v>
      </c>
    </row>
    <row r="3134" spans="1:9" hidden="1">
      <c r="A3134" t="s">
        <v>4240</v>
      </c>
      <c r="B3134" t="s">
        <v>4267</v>
      </c>
      <c r="C3134" s="31" t="s">
        <v>2117</v>
      </c>
      <c r="D3134" s="1">
        <f t="shared" si="48"/>
        <v>25</v>
      </c>
      <c r="E3134" t="s">
        <v>4395</v>
      </c>
      <c r="F3134" s="31" t="s">
        <v>3082</v>
      </c>
      <c r="G3134" t="s">
        <v>3083</v>
      </c>
      <c r="H3134" t="s">
        <v>4244</v>
      </c>
      <c r="I3134" t="s">
        <v>4245</v>
      </c>
    </row>
    <row r="3135" spans="1:9" hidden="1">
      <c r="A3135" t="s">
        <v>4240</v>
      </c>
      <c r="B3135" t="s">
        <v>4267</v>
      </c>
      <c r="C3135" s="31" t="s">
        <v>2117</v>
      </c>
      <c r="D3135" s="1">
        <f t="shared" si="48"/>
        <v>25</v>
      </c>
      <c r="E3135" t="s">
        <v>4395</v>
      </c>
      <c r="F3135" s="31" t="s">
        <v>4426</v>
      </c>
      <c r="G3135" t="s">
        <v>4427</v>
      </c>
      <c r="H3135" t="s">
        <v>4244</v>
      </c>
      <c r="I3135" t="s">
        <v>4245</v>
      </c>
    </row>
    <row r="3136" spans="1:9" hidden="1">
      <c r="A3136" t="s">
        <v>4240</v>
      </c>
      <c r="B3136" t="s">
        <v>4267</v>
      </c>
      <c r="C3136" s="31" t="s">
        <v>2117</v>
      </c>
      <c r="D3136" s="1">
        <f t="shared" si="48"/>
        <v>25</v>
      </c>
      <c r="E3136" t="s">
        <v>4395</v>
      </c>
      <c r="F3136" s="31" t="s">
        <v>3790</v>
      </c>
      <c r="G3136" t="s">
        <v>3791</v>
      </c>
      <c r="H3136" t="s">
        <v>4244</v>
      </c>
      <c r="I3136" t="s">
        <v>4245</v>
      </c>
    </row>
    <row r="3137" spans="1:9" hidden="1">
      <c r="A3137" t="s">
        <v>4240</v>
      </c>
      <c r="B3137" t="s">
        <v>4267</v>
      </c>
      <c r="C3137" s="31" t="s">
        <v>2117</v>
      </c>
      <c r="D3137" s="1">
        <f t="shared" si="48"/>
        <v>25</v>
      </c>
      <c r="E3137" t="s">
        <v>4395</v>
      </c>
      <c r="F3137" s="31" t="s">
        <v>4170</v>
      </c>
      <c r="G3137" t="s">
        <v>4171</v>
      </c>
      <c r="H3137" t="s">
        <v>4244</v>
      </c>
      <c r="I3137" t="s">
        <v>4245</v>
      </c>
    </row>
    <row r="3138" spans="1:9" hidden="1">
      <c r="A3138" t="s">
        <v>4240</v>
      </c>
      <c r="B3138" t="s">
        <v>4267</v>
      </c>
      <c r="C3138" s="31" t="s">
        <v>2117</v>
      </c>
      <c r="D3138" s="1">
        <f t="shared" si="48"/>
        <v>25</v>
      </c>
      <c r="E3138" t="s">
        <v>4395</v>
      </c>
      <c r="F3138" s="31" t="s">
        <v>4317</v>
      </c>
      <c r="G3138" t="s">
        <v>4318</v>
      </c>
      <c r="H3138" t="s">
        <v>4244</v>
      </c>
      <c r="I3138" t="s">
        <v>4245</v>
      </c>
    </row>
    <row r="3139" spans="1:9" hidden="1">
      <c r="A3139" t="s">
        <v>4240</v>
      </c>
      <c r="B3139" t="s">
        <v>4267</v>
      </c>
      <c r="C3139" s="31" t="s">
        <v>2117</v>
      </c>
      <c r="D3139" s="1">
        <f t="shared" si="48"/>
        <v>25</v>
      </c>
      <c r="E3139" t="s">
        <v>4395</v>
      </c>
      <c r="F3139" s="31" t="s">
        <v>4428</v>
      </c>
      <c r="G3139" t="s">
        <v>4429</v>
      </c>
      <c r="H3139" t="s">
        <v>4244</v>
      </c>
      <c r="I3139" t="s">
        <v>4245</v>
      </c>
    </row>
    <row r="3140" spans="1:9" hidden="1">
      <c r="A3140" t="s">
        <v>4240</v>
      </c>
      <c r="B3140" t="s">
        <v>4267</v>
      </c>
      <c r="C3140" s="31" t="s">
        <v>2118</v>
      </c>
      <c r="D3140" s="1">
        <f t="shared" ref="D3140:D3203" si="49">VALUE(LEFT(C3140,2))</f>
        <v>25</v>
      </c>
      <c r="E3140" t="s">
        <v>890</v>
      </c>
      <c r="F3140" s="31" t="s">
        <v>4430</v>
      </c>
      <c r="G3140" t="s">
        <v>4431</v>
      </c>
      <c r="H3140" t="s">
        <v>4244</v>
      </c>
      <c r="I3140" t="s">
        <v>4245</v>
      </c>
    </row>
    <row r="3141" spans="1:9" hidden="1">
      <c r="A3141" t="s">
        <v>4240</v>
      </c>
      <c r="B3141" t="s">
        <v>4267</v>
      </c>
      <c r="C3141" s="31" t="s">
        <v>2118</v>
      </c>
      <c r="D3141" s="1">
        <f t="shared" si="49"/>
        <v>25</v>
      </c>
      <c r="E3141" t="s">
        <v>890</v>
      </c>
      <c r="F3141" s="31" t="s">
        <v>4432</v>
      </c>
      <c r="G3141" t="s">
        <v>4433</v>
      </c>
      <c r="H3141" t="s">
        <v>4244</v>
      </c>
      <c r="I3141" t="s">
        <v>4245</v>
      </c>
    </row>
    <row r="3142" spans="1:9" hidden="1">
      <c r="A3142" t="s">
        <v>4240</v>
      </c>
      <c r="B3142" t="s">
        <v>4267</v>
      </c>
      <c r="C3142" s="31" t="s">
        <v>2118</v>
      </c>
      <c r="D3142" s="1">
        <f t="shared" si="49"/>
        <v>25</v>
      </c>
      <c r="E3142" t="s">
        <v>890</v>
      </c>
      <c r="F3142" s="31" t="s">
        <v>4434</v>
      </c>
      <c r="G3142" t="s">
        <v>4435</v>
      </c>
      <c r="H3142" t="s">
        <v>4244</v>
      </c>
      <c r="I3142" t="s">
        <v>4245</v>
      </c>
    </row>
    <row r="3143" spans="1:9" hidden="1">
      <c r="A3143" t="s">
        <v>4240</v>
      </c>
      <c r="B3143" t="s">
        <v>4267</v>
      </c>
      <c r="C3143" s="31" t="s">
        <v>2118</v>
      </c>
      <c r="D3143" s="1">
        <f t="shared" si="49"/>
        <v>25</v>
      </c>
      <c r="E3143" t="s">
        <v>890</v>
      </c>
      <c r="F3143" s="31" t="s">
        <v>4436</v>
      </c>
      <c r="G3143" t="s">
        <v>4437</v>
      </c>
      <c r="H3143" t="s">
        <v>4244</v>
      </c>
      <c r="I3143" t="s">
        <v>4245</v>
      </c>
    </row>
    <row r="3144" spans="1:9" hidden="1">
      <c r="A3144" t="s">
        <v>4240</v>
      </c>
      <c r="B3144" t="s">
        <v>4267</v>
      </c>
      <c r="C3144" s="31" t="s">
        <v>2118</v>
      </c>
      <c r="D3144" s="1">
        <f t="shared" si="49"/>
        <v>25</v>
      </c>
      <c r="E3144" t="s">
        <v>890</v>
      </c>
      <c r="F3144" s="31" t="s">
        <v>4438</v>
      </c>
      <c r="G3144" t="s">
        <v>4439</v>
      </c>
      <c r="H3144" t="s">
        <v>4244</v>
      </c>
      <c r="I3144" t="s">
        <v>4245</v>
      </c>
    </row>
    <row r="3145" spans="1:9" hidden="1">
      <c r="A3145" t="s">
        <v>4240</v>
      </c>
      <c r="B3145" t="s">
        <v>4267</v>
      </c>
      <c r="C3145" s="31" t="s">
        <v>2118</v>
      </c>
      <c r="D3145" s="1">
        <f t="shared" si="49"/>
        <v>25</v>
      </c>
      <c r="E3145" t="s">
        <v>890</v>
      </c>
      <c r="F3145" s="31" t="s">
        <v>4440</v>
      </c>
      <c r="G3145" t="s">
        <v>4441</v>
      </c>
      <c r="H3145" t="s">
        <v>4244</v>
      </c>
      <c r="I3145" t="s">
        <v>4245</v>
      </c>
    </row>
    <row r="3146" spans="1:9" hidden="1">
      <c r="A3146" t="s">
        <v>4240</v>
      </c>
      <c r="B3146" t="s">
        <v>4267</v>
      </c>
      <c r="C3146" s="31" t="s">
        <v>2118</v>
      </c>
      <c r="D3146" s="1">
        <f t="shared" si="49"/>
        <v>25</v>
      </c>
      <c r="E3146" t="s">
        <v>890</v>
      </c>
      <c r="F3146" s="31" t="s">
        <v>4442</v>
      </c>
      <c r="G3146" t="s">
        <v>4443</v>
      </c>
      <c r="H3146" t="s">
        <v>4244</v>
      </c>
      <c r="I3146" t="s">
        <v>4245</v>
      </c>
    </row>
    <row r="3147" spans="1:9" hidden="1">
      <c r="A3147" t="s">
        <v>4240</v>
      </c>
      <c r="B3147" t="s">
        <v>4267</v>
      </c>
      <c r="C3147" s="31" t="s">
        <v>2118</v>
      </c>
      <c r="D3147" s="1">
        <f t="shared" si="49"/>
        <v>25</v>
      </c>
      <c r="E3147" t="s">
        <v>890</v>
      </c>
      <c r="F3147" s="31" t="s">
        <v>4444</v>
      </c>
      <c r="G3147" t="s">
        <v>4445</v>
      </c>
      <c r="H3147" t="s">
        <v>4244</v>
      </c>
      <c r="I3147" t="s">
        <v>4245</v>
      </c>
    </row>
    <row r="3148" spans="1:9" hidden="1">
      <c r="A3148" t="s">
        <v>4240</v>
      </c>
      <c r="B3148" t="s">
        <v>4267</v>
      </c>
      <c r="C3148" s="31" t="s">
        <v>2118</v>
      </c>
      <c r="D3148" s="1">
        <f t="shared" si="49"/>
        <v>25</v>
      </c>
      <c r="E3148" t="s">
        <v>890</v>
      </c>
      <c r="F3148" s="31" t="s">
        <v>4446</v>
      </c>
      <c r="G3148" t="s">
        <v>4447</v>
      </c>
      <c r="H3148" t="s">
        <v>4244</v>
      </c>
      <c r="I3148" t="s">
        <v>4245</v>
      </c>
    </row>
    <row r="3149" spans="1:9" hidden="1">
      <c r="A3149" t="s">
        <v>4240</v>
      </c>
      <c r="B3149" t="s">
        <v>4267</v>
      </c>
      <c r="C3149" s="31" t="s">
        <v>2118</v>
      </c>
      <c r="D3149" s="1">
        <f t="shared" si="49"/>
        <v>25</v>
      </c>
      <c r="E3149" t="s">
        <v>890</v>
      </c>
      <c r="F3149" s="31" t="s">
        <v>4448</v>
      </c>
      <c r="G3149" t="s">
        <v>4449</v>
      </c>
      <c r="H3149" t="s">
        <v>4244</v>
      </c>
      <c r="I3149" t="s">
        <v>4245</v>
      </c>
    </row>
    <row r="3150" spans="1:9" hidden="1">
      <c r="A3150" t="s">
        <v>4240</v>
      </c>
      <c r="B3150" t="s">
        <v>4241</v>
      </c>
      <c r="C3150" s="31" t="s">
        <v>2118</v>
      </c>
      <c r="D3150" s="1">
        <f t="shared" si="49"/>
        <v>25</v>
      </c>
      <c r="E3150" t="s">
        <v>890</v>
      </c>
      <c r="F3150" s="31" t="s">
        <v>4450</v>
      </c>
      <c r="G3150" t="s">
        <v>4451</v>
      </c>
      <c r="H3150" t="s">
        <v>4244</v>
      </c>
      <c r="I3150" t="s">
        <v>4245</v>
      </c>
    </row>
    <row r="3151" spans="1:9" hidden="1">
      <c r="A3151" t="s">
        <v>4240</v>
      </c>
      <c r="B3151" t="s">
        <v>4267</v>
      </c>
      <c r="C3151" s="31" t="s">
        <v>2118</v>
      </c>
      <c r="D3151" s="1">
        <f t="shared" si="49"/>
        <v>25</v>
      </c>
      <c r="E3151" t="s">
        <v>890</v>
      </c>
      <c r="F3151" s="31" t="s">
        <v>4450</v>
      </c>
      <c r="G3151" t="s">
        <v>4451</v>
      </c>
      <c r="H3151" t="s">
        <v>4244</v>
      </c>
      <c r="I3151" t="s">
        <v>4245</v>
      </c>
    </row>
    <row r="3152" spans="1:9" hidden="1">
      <c r="A3152" t="s">
        <v>4240</v>
      </c>
      <c r="B3152" t="s">
        <v>4241</v>
      </c>
      <c r="C3152" s="31" t="s">
        <v>2118</v>
      </c>
      <c r="D3152" s="1">
        <f t="shared" si="49"/>
        <v>25</v>
      </c>
      <c r="E3152" t="s">
        <v>890</v>
      </c>
      <c r="F3152" s="31" t="s">
        <v>4452</v>
      </c>
      <c r="G3152" t="s">
        <v>4453</v>
      </c>
      <c r="H3152" t="s">
        <v>4244</v>
      </c>
      <c r="I3152" t="s">
        <v>4245</v>
      </c>
    </row>
    <row r="3153" spans="1:9" hidden="1">
      <c r="A3153" t="s">
        <v>4240</v>
      </c>
      <c r="B3153" t="s">
        <v>4267</v>
      </c>
      <c r="C3153" s="31" t="s">
        <v>2118</v>
      </c>
      <c r="D3153" s="1">
        <f t="shared" si="49"/>
        <v>25</v>
      </c>
      <c r="E3153" t="s">
        <v>890</v>
      </c>
      <c r="F3153" s="31" t="s">
        <v>4452</v>
      </c>
      <c r="G3153" t="s">
        <v>4453</v>
      </c>
      <c r="H3153" t="s">
        <v>4244</v>
      </c>
      <c r="I3153" t="s">
        <v>4245</v>
      </c>
    </row>
    <row r="3154" spans="1:9" hidden="1">
      <c r="A3154" t="s">
        <v>4240</v>
      </c>
      <c r="B3154" t="s">
        <v>4267</v>
      </c>
      <c r="C3154" s="31" t="s">
        <v>2119</v>
      </c>
      <c r="D3154" s="1">
        <f t="shared" si="49"/>
        <v>25</v>
      </c>
      <c r="E3154" t="s">
        <v>1060</v>
      </c>
      <c r="F3154" s="31" t="s">
        <v>4430</v>
      </c>
      <c r="G3154" t="s">
        <v>4431</v>
      </c>
      <c r="H3154" t="s">
        <v>4244</v>
      </c>
      <c r="I3154" t="s">
        <v>4245</v>
      </c>
    </row>
    <row r="3155" spans="1:9" hidden="1">
      <c r="A3155" t="s">
        <v>4240</v>
      </c>
      <c r="B3155" t="s">
        <v>4267</v>
      </c>
      <c r="C3155" s="31" t="s">
        <v>2119</v>
      </c>
      <c r="D3155" s="1">
        <f t="shared" si="49"/>
        <v>25</v>
      </c>
      <c r="E3155" t="s">
        <v>1060</v>
      </c>
      <c r="F3155" s="31" t="s">
        <v>4432</v>
      </c>
      <c r="G3155" t="s">
        <v>4433</v>
      </c>
      <c r="H3155" t="s">
        <v>4244</v>
      </c>
      <c r="I3155" t="s">
        <v>4245</v>
      </c>
    </row>
    <row r="3156" spans="1:9" hidden="1">
      <c r="A3156" t="s">
        <v>4240</v>
      </c>
      <c r="B3156" t="s">
        <v>4267</v>
      </c>
      <c r="C3156" s="31" t="s">
        <v>2119</v>
      </c>
      <c r="D3156" s="1">
        <f t="shared" si="49"/>
        <v>25</v>
      </c>
      <c r="E3156" t="s">
        <v>1060</v>
      </c>
      <c r="F3156" s="31" t="s">
        <v>4434</v>
      </c>
      <c r="G3156" t="s">
        <v>4435</v>
      </c>
      <c r="H3156" t="s">
        <v>4244</v>
      </c>
      <c r="I3156" t="s">
        <v>4245</v>
      </c>
    </row>
    <row r="3157" spans="1:9" hidden="1">
      <c r="A3157" t="s">
        <v>4240</v>
      </c>
      <c r="B3157" t="s">
        <v>4267</v>
      </c>
      <c r="C3157" s="31" t="s">
        <v>2119</v>
      </c>
      <c r="D3157" s="1">
        <f t="shared" si="49"/>
        <v>25</v>
      </c>
      <c r="E3157" t="s">
        <v>1060</v>
      </c>
      <c r="F3157" s="31" t="s">
        <v>4436</v>
      </c>
      <c r="G3157" t="s">
        <v>4437</v>
      </c>
      <c r="H3157" t="s">
        <v>4244</v>
      </c>
      <c r="I3157" t="s">
        <v>4245</v>
      </c>
    </row>
    <row r="3158" spans="1:9" hidden="1">
      <c r="A3158" t="s">
        <v>4240</v>
      </c>
      <c r="B3158" t="s">
        <v>4267</v>
      </c>
      <c r="C3158" s="31" t="s">
        <v>2119</v>
      </c>
      <c r="D3158" s="1">
        <f t="shared" si="49"/>
        <v>25</v>
      </c>
      <c r="E3158" t="s">
        <v>1060</v>
      </c>
      <c r="F3158" s="31" t="s">
        <v>4438</v>
      </c>
      <c r="G3158" t="s">
        <v>4439</v>
      </c>
      <c r="H3158" t="s">
        <v>4244</v>
      </c>
      <c r="I3158" t="s">
        <v>4245</v>
      </c>
    </row>
    <row r="3159" spans="1:9" hidden="1">
      <c r="A3159" t="s">
        <v>4240</v>
      </c>
      <c r="B3159" t="s">
        <v>4267</v>
      </c>
      <c r="C3159" s="31" t="s">
        <v>2119</v>
      </c>
      <c r="D3159" s="1">
        <f t="shared" si="49"/>
        <v>25</v>
      </c>
      <c r="E3159" t="s">
        <v>1060</v>
      </c>
      <c r="F3159" s="31" t="s">
        <v>4440</v>
      </c>
      <c r="G3159" t="s">
        <v>4441</v>
      </c>
      <c r="H3159" t="s">
        <v>4244</v>
      </c>
      <c r="I3159" t="s">
        <v>4245</v>
      </c>
    </row>
    <row r="3160" spans="1:9" hidden="1">
      <c r="A3160" t="s">
        <v>4240</v>
      </c>
      <c r="B3160" t="s">
        <v>4267</v>
      </c>
      <c r="C3160" s="31" t="s">
        <v>2119</v>
      </c>
      <c r="D3160" s="1">
        <f t="shared" si="49"/>
        <v>25</v>
      </c>
      <c r="E3160" t="s">
        <v>1060</v>
      </c>
      <c r="F3160" s="31" t="s">
        <v>4442</v>
      </c>
      <c r="G3160" t="s">
        <v>4443</v>
      </c>
      <c r="H3160" t="s">
        <v>4244</v>
      </c>
      <c r="I3160" t="s">
        <v>4245</v>
      </c>
    </row>
    <row r="3161" spans="1:9" hidden="1">
      <c r="A3161" t="s">
        <v>4240</v>
      </c>
      <c r="B3161" t="s">
        <v>4267</v>
      </c>
      <c r="C3161" s="31" t="s">
        <v>2119</v>
      </c>
      <c r="D3161" s="1">
        <f t="shared" si="49"/>
        <v>25</v>
      </c>
      <c r="E3161" t="s">
        <v>1060</v>
      </c>
      <c r="F3161" s="31" t="s">
        <v>4444</v>
      </c>
      <c r="G3161" t="s">
        <v>4445</v>
      </c>
      <c r="H3161" t="s">
        <v>4244</v>
      </c>
      <c r="I3161" t="s">
        <v>4245</v>
      </c>
    </row>
    <row r="3162" spans="1:9" hidden="1">
      <c r="A3162" t="s">
        <v>4240</v>
      </c>
      <c r="B3162" t="s">
        <v>4267</v>
      </c>
      <c r="C3162" s="31" t="s">
        <v>2119</v>
      </c>
      <c r="D3162" s="1">
        <f t="shared" si="49"/>
        <v>25</v>
      </c>
      <c r="E3162" t="s">
        <v>1060</v>
      </c>
      <c r="F3162" s="31" t="s">
        <v>4446</v>
      </c>
      <c r="G3162" t="s">
        <v>4447</v>
      </c>
      <c r="H3162" t="s">
        <v>4244</v>
      </c>
      <c r="I3162" t="s">
        <v>4245</v>
      </c>
    </row>
    <row r="3163" spans="1:9" hidden="1">
      <c r="A3163" t="s">
        <v>4240</v>
      </c>
      <c r="B3163" t="s">
        <v>4267</v>
      </c>
      <c r="C3163" s="31" t="s">
        <v>2119</v>
      </c>
      <c r="D3163" s="1">
        <f t="shared" si="49"/>
        <v>25</v>
      </c>
      <c r="E3163" t="s">
        <v>1060</v>
      </c>
      <c r="F3163" s="31" t="s">
        <v>4448</v>
      </c>
      <c r="G3163" t="s">
        <v>4449</v>
      </c>
      <c r="H3163" t="s">
        <v>4244</v>
      </c>
      <c r="I3163" t="s">
        <v>4245</v>
      </c>
    </row>
    <row r="3164" spans="1:9" hidden="1">
      <c r="A3164" t="s">
        <v>4240</v>
      </c>
      <c r="B3164" t="s">
        <v>4267</v>
      </c>
      <c r="C3164" s="31" t="s">
        <v>2120</v>
      </c>
      <c r="D3164" s="1">
        <f t="shared" si="49"/>
        <v>25</v>
      </c>
      <c r="E3164" t="s">
        <v>960</v>
      </c>
      <c r="F3164" s="31" t="s">
        <v>4430</v>
      </c>
      <c r="G3164" t="s">
        <v>4431</v>
      </c>
      <c r="H3164" t="s">
        <v>4244</v>
      </c>
      <c r="I3164" t="s">
        <v>4245</v>
      </c>
    </row>
    <row r="3165" spans="1:9" hidden="1">
      <c r="A3165" t="s">
        <v>4240</v>
      </c>
      <c r="B3165" t="s">
        <v>4267</v>
      </c>
      <c r="C3165" s="31" t="s">
        <v>2120</v>
      </c>
      <c r="D3165" s="1">
        <f t="shared" si="49"/>
        <v>25</v>
      </c>
      <c r="E3165" t="s">
        <v>960</v>
      </c>
      <c r="F3165" s="31" t="s">
        <v>4454</v>
      </c>
      <c r="G3165" t="s">
        <v>4455</v>
      </c>
      <c r="H3165" t="s">
        <v>4244</v>
      </c>
      <c r="I3165" t="s">
        <v>4245</v>
      </c>
    </row>
    <row r="3166" spans="1:9" hidden="1">
      <c r="A3166" t="s">
        <v>4240</v>
      </c>
      <c r="B3166" t="s">
        <v>4267</v>
      </c>
      <c r="C3166" s="31" t="s">
        <v>2120</v>
      </c>
      <c r="D3166" s="1">
        <f t="shared" si="49"/>
        <v>25</v>
      </c>
      <c r="E3166" t="s">
        <v>960</v>
      </c>
      <c r="F3166" s="31" t="s">
        <v>4432</v>
      </c>
      <c r="G3166" t="s">
        <v>4433</v>
      </c>
      <c r="H3166" t="s">
        <v>4244</v>
      </c>
      <c r="I3166" t="s">
        <v>4245</v>
      </c>
    </row>
    <row r="3167" spans="1:9" hidden="1">
      <c r="A3167" t="s">
        <v>4240</v>
      </c>
      <c r="B3167" t="s">
        <v>4267</v>
      </c>
      <c r="C3167" s="31" t="s">
        <v>2120</v>
      </c>
      <c r="D3167" s="1">
        <f t="shared" si="49"/>
        <v>25</v>
      </c>
      <c r="E3167" t="s">
        <v>960</v>
      </c>
      <c r="F3167" s="31" t="s">
        <v>4434</v>
      </c>
      <c r="G3167" t="s">
        <v>4435</v>
      </c>
      <c r="H3167" t="s">
        <v>4244</v>
      </c>
      <c r="I3167" t="s">
        <v>4245</v>
      </c>
    </row>
    <row r="3168" spans="1:9" hidden="1">
      <c r="A3168" t="s">
        <v>4240</v>
      </c>
      <c r="B3168" t="s">
        <v>4267</v>
      </c>
      <c r="C3168" s="31" t="s">
        <v>2120</v>
      </c>
      <c r="D3168" s="1">
        <f t="shared" si="49"/>
        <v>25</v>
      </c>
      <c r="E3168" t="s">
        <v>960</v>
      </c>
      <c r="F3168" s="31" t="s">
        <v>4436</v>
      </c>
      <c r="G3168" t="s">
        <v>4437</v>
      </c>
      <c r="H3168" t="s">
        <v>4244</v>
      </c>
      <c r="I3168" t="s">
        <v>4245</v>
      </c>
    </row>
    <row r="3169" spans="1:9" hidden="1">
      <c r="A3169" t="s">
        <v>4240</v>
      </c>
      <c r="B3169" t="s">
        <v>4267</v>
      </c>
      <c r="C3169" s="31" t="s">
        <v>2120</v>
      </c>
      <c r="D3169" s="1">
        <f t="shared" si="49"/>
        <v>25</v>
      </c>
      <c r="E3169" t="s">
        <v>960</v>
      </c>
      <c r="F3169" s="31" t="s">
        <v>4440</v>
      </c>
      <c r="G3169" t="s">
        <v>4441</v>
      </c>
      <c r="H3169" t="s">
        <v>4244</v>
      </c>
      <c r="I3169" t="s">
        <v>4245</v>
      </c>
    </row>
    <row r="3170" spans="1:9" hidden="1">
      <c r="A3170" t="s">
        <v>4240</v>
      </c>
      <c r="B3170" t="s">
        <v>4267</v>
      </c>
      <c r="C3170" s="31" t="s">
        <v>2120</v>
      </c>
      <c r="D3170" s="1">
        <f t="shared" si="49"/>
        <v>25</v>
      </c>
      <c r="E3170" t="s">
        <v>960</v>
      </c>
      <c r="F3170" s="31" t="s">
        <v>4396</v>
      </c>
      <c r="G3170" t="s">
        <v>4397</v>
      </c>
      <c r="H3170" t="s">
        <v>4244</v>
      </c>
      <c r="I3170" t="s">
        <v>4245</v>
      </c>
    </row>
    <row r="3171" spans="1:9" hidden="1">
      <c r="A3171" t="s">
        <v>4240</v>
      </c>
      <c r="B3171" t="s">
        <v>4267</v>
      </c>
      <c r="C3171" s="31" t="s">
        <v>2120</v>
      </c>
      <c r="D3171" s="1">
        <f t="shared" si="49"/>
        <v>25</v>
      </c>
      <c r="E3171" t="s">
        <v>960</v>
      </c>
      <c r="F3171" s="31" t="s">
        <v>4442</v>
      </c>
      <c r="G3171" t="s">
        <v>4443</v>
      </c>
      <c r="H3171" t="s">
        <v>4244</v>
      </c>
      <c r="I3171" t="s">
        <v>4245</v>
      </c>
    </row>
    <row r="3172" spans="1:9" hidden="1">
      <c r="A3172" t="s">
        <v>4240</v>
      </c>
      <c r="B3172" t="s">
        <v>4267</v>
      </c>
      <c r="C3172" s="31" t="s">
        <v>2120</v>
      </c>
      <c r="D3172" s="1">
        <f t="shared" si="49"/>
        <v>25</v>
      </c>
      <c r="E3172" t="s">
        <v>960</v>
      </c>
      <c r="F3172" s="31" t="s">
        <v>4456</v>
      </c>
      <c r="G3172" t="s">
        <v>4457</v>
      </c>
      <c r="H3172" t="s">
        <v>4244</v>
      </c>
      <c r="I3172" t="s">
        <v>4245</v>
      </c>
    </row>
    <row r="3173" spans="1:9" hidden="1">
      <c r="A3173" t="s">
        <v>4240</v>
      </c>
      <c r="B3173" t="s">
        <v>4267</v>
      </c>
      <c r="C3173" s="31" t="s">
        <v>2120</v>
      </c>
      <c r="D3173" s="1">
        <f t="shared" si="49"/>
        <v>25</v>
      </c>
      <c r="E3173" t="s">
        <v>960</v>
      </c>
      <c r="F3173" s="31" t="s">
        <v>4458</v>
      </c>
      <c r="G3173" t="s">
        <v>4459</v>
      </c>
      <c r="H3173" t="s">
        <v>4244</v>
      </c>
      <c r="I3173" t="s">
        <v>4245</v>
      </c>
    </row>
    <row r="3174" spans="1:9" hidden="1">
      <c r="A3174" t="s">
        <v>4240</v>
      </c>
      <c r="B3174" t="s">
        <v>4267</v>
      </c>
      <c r="C3174" s="31" t="s">
        <v>2120</v>
      </c>
      <c r="D3174" s="1">
        <f t="shared" si="49"/>
        <v>25</v>
      </c>
      <c r="E3174" t="s">
        <v>960</v>
      </c>
      <c r="F3174" s="31" t="s">
        <v>4460</v>
      </c>
      <c r="G3174" t="s">
        <v>4461</v>
      </c>
      <c r="H3174" t="s">
        <v>4244</v>
      </c>
      <c r="I3174" t="s">
        <v>4245</v>
      </c>
    </row>
    <row r="3175" spans="1:9" hidden="1">
      <c r="A3175" t="s">
        <v>4240</v>
      </c>
      <c r="B3175" t="s">
        <v>4267</v>
      </c>
      <c r="C3175" s="31" t="s">
        <v>2120</v>
      </c>
      <c r="D3175" s="1">
        <f t="shared" si="49"/>
        <v>25</v>
      </c>
      <c r="E3175" t="s">
        <v>960</v>
      </c>
      <c r="F3175" s="31" t="s">
        <v>4444</v>
      </c>
      <c r="G3175" t="s">
        <v>4445</v>
      </c>
      <c r="H3175" t="s">
        <v>4244</v>
      </c>
      <c r="I3175" t="s">
        <v>4245</v>
      </c>
    </row>
    <row r="3176" spans="1:9" hidden="1">
      <c r="A3176" t="s">
        <v>4240</v>
      </c>
      <c r="B3176" t="s">
        <v>4267</v>
      </c>
      <c r="C3176" s="31" t="s">
        <v>2120</v>
      </c>
      <c r="D3176" s="1">
        <f t="shared" si="49"/>
        <v>25</v>
      </c>
      <c r="E3176" t="s">
        <v>960</v>
      </c>
      <c r="F3176" s="31" t="s">
        <v>4446</v>
      </c>
      <c r="G3176" t="s">
        <v>4447</v>
      </c>
      <c r="H3176" t="s">
        <v>4244</v>
      </c>
      <c r="I3176" t="s">
        <v>4245</v>
      </c>
    </row>
    <row r="3177" spans="1:9" hidden="1">
      <c r="A3177" t="s">
        <v>4240</v>
      </c>
      <c r="B3177" t="s">
        <v>4267</v>
      </c>
      <c r="C3177" s="31" t="s">
        <v>2120</v>
      </c>
      <c r="D3177" s="1">
        <f t="shared" si="49"/>
        <v>25</v>
      </c>
      <c r="E3177" t="s">
        <v>960</v>
      </c>
      <c r="F3177" s="31" t="s">
        <v>4448</v>
      </c>
      <c r="G3177" t="s">
        <v>4449</v>
      </c>
      <c r="H3177" t="s">
        <v>4244</v>
      </c>
      <c r="I3177" t="s">
        <v>4245</v>
      </c>
    </row>
    <row r="3178" spans="1:9" hidden="1">
      <c r="A3178" t="s">
        <v>4240</v>
      </c>
      <c r="B3178" t="s">
        <v>4267</v>
      </c>
      <c r="C3178" s="31" t="s">
        <v>2120</v>
      </c>
      <c r="D3178" s="1">
        <f t="shared" si="49"/>
        <v>25</v>
      </c>
      <c r="E3178" t="s">
        <v>960</v>
      </c>
      <c r="F3178" s="31" t="s">
        <v>4462</v>
      </c>
      <c r="G3178" t="s">
        <v>4463</v>
      </c>
      <c r="H3178" t="s">
        <v>4244</v>
      </c>
      <c r="I3178" t="s">
        <v>4245</v>
      </c>
    </row>
    <row r="3179" spans="1:9" hidden="1">
      <c r="A3179" t="s">
        <v>4240</v>
      </c>
      <c r="B3179" t="s">
        <v>4267</v>
      </c>
      <c r="C3179" s="31" t="s">
        <v>2121</v>
      </c>
      <c r="D3179" s="1">
        <f t="shared" si="49"/>
        <v>25</v>
      </c>
      <c r="E3179" t="s">
        <v>1124</v>
      </c>
      <c r="F3179" s="31" t="s">
        <v>4430</v>
      </c>
      <c r="G3179" t="s">
        <v>4431</v>
      </c>
      <c r="H3179" t="s">
        <v>4244</v>
      </c>
      <c r="I3179" t="s">
        <v>4245</v>
      </c>
    </row>
    <row r="3180" spans="1:9" hidden="1">
      <c r="A3180" t="s">
        <v>4240</v>
      </c>
      <c r="B3180" t="s">
        <v>4267</v>
      </c>
      <c r="C3180" s="31" t="s">
        <v>2121</v>
      </c>
      <c r="D3180" s="1">
        <f t="shared" si="49"/>
        <v>25</v>
      </c>
      <c r="E3180" t="s">
        <v>1124</v>
      </c>
      <c r="F3180" s="31" t="s">
        <v>4464</v>
      </c>
      <c r="G3180" t="s">
        <v>4465</v>
      </c>
      <c r="H3180" t="s">
        <v>4244</v>
      </c>
      <c r="I3180" t="s">
        <v>4245</v>
      </c>
    </row>
    <row r="3181" spans="1:9" hidden="1">
      <c r="A3181" t="s">
        <v>4240</v>
      </c>
      <c r="B3181" t="s">
        <v>4267</v>
      </c>
      <c r="C3181" s="31" t="s">
        <v>2121</v>
      </c>
      <c r="D3181" s="1">
        <f t="shared" si="49"/>
        <v>25</v>
      </c>
      <c r="E3181" t="s">
        <v>1124</v>
      </c>
      <c r="F3181" s="31" t="s">
        <v>4432</v>
      </c>
      <c r="G3181" t="s">
        <v>4433</v>
      </c>
      <c r="H3181" t="s">
        <v>4244</v>
      </c>
      <c r="I3181" t="s">
        <v>4245</v>
      </c>
    </row>
    <row r="3182" spans="1:9" hidden="1">
      <c r="A3182" t="s">
        <v>4240</v>
      </c>
      <c r="B3182" t="s">
        <v>4267</v>
      </c>
      <c r="C3182" s="31" t="s">
        <v>2121</v>
      </c>
      <c r="D3182" s="1">
        <f t="shared" si="49"/>
        <v>25</v>
      </c>
      <c r="E3182" t="s">
        <v>1124</v>
      </c>
      <c r="F3182" s="31" t="s">
        <v>4434</v>
      </c>
      <c r="G3182" t="s">
        <v>4435</v>
      </c>
      <c r="H3182" t="s">
        <v>4244</v>
      </c>
      <c r="I3182" t="s">
        <v>4245</v>
      </c>
    </row>
    <row r="3183" spans="1:9" hidden="1">
      <c r="A3183" t="s">
        <v>4240</v>
      </c>
      <c r="B3183" t="s">
        <v>4267</v>
      </c>
      <c r="C3183" s="31" t="s">
        <v>2121</v>
      </c>
      <c r="D3183" s="1">
        <f t="shared" si="49"/>
        <v>25</v>
      </c>
      <c r="E3183" t="s">
        <v>1124</v>
      </c>
      <c r="F3183" s="31" t="s">
        <v>4436</v>
      </c>
      <c r="G3183" t="s">
        <v>4437</v>
      </c>
      <c r="H3183" t="s">
        <v>4244</v>
      </c>
      <c r="I3183" t="s">
        <v>4245</v>
      </c>
    </row>
    <row r="3184" spans="1:9" hidden="1">
      <c r="A3184" t="s">
        <v>4240</v>
      </c>
      <c r="B3184" t="s">
        <v>4267</v>
      </c>
      <c r="C3184" s="31" t="s">
        <v>2121</v>
      </c>
      <c r="D3184" s="1">
        <f t="shared" si="49"/>
        <v>25</v>
      </c>
      <c r="E3184" t="s">
        <v>1124</v>
      </c>
      <c r="F3184" s="31" t="s">
        <v>4396</v>
      </c>
      <c r="G3184" t="s">
        <v>4397</v>
      </c>
      <c r="H3184" t="s">
        <v>4244</v>
      </c>
      <c r="I3184" t="s">
        <v>4245</v>
      </c>
    </row>
    <row r="3185" spans="1:9" hidden="1">
      <c r="A3185" t="s">
        <v>4240</v>
      </c>
      <c r="B3185" t="s">
        <v>4267</v>
      </c>
      <c r="C3185" s="31" t="s">
        <v>2121</v>
      </c>
      <c r="D3185" s="1">
        <f t="shared" si="49"/>
        <v>25</v>
      </c>
      <c r="E3185" t="s">
        <v>1124</v>
      </c>
      <c r="F3185" s="31" t="s">
        <v>4442</v>
      </c>
      <c r="G3185" t="s">
        <v>4443</v>
      </c>
      <c r="H3185" t="s">
        <v>4244</v>
      </c>
      <c r="I3185" t="s">
        <v>4245</v>
      </c>
    </row>
    <row r="3186" spans="1:9" hidden="1">
      <c r="A3186" t="s">
        <v>4240</v>
      </c>
      <c r="B3186" t="s">
        <v>4267</v>
      </c>
      <c r="C3186" s="31" t="s">
        <v>2121</v>
      </c>
      <c r="D3186" s="1">
        <f t="shared" si="49"/>
        <v>25</v>
      </c>
      <c r="E3186" t="s">
        <v>1124</v>
      </c>
      <c r="F3186" s="31" t="s">
        <v>4456</v>
      </c>
      <c r="G3186" t="s">
        <v>4457</v>
      </c>
      <c r="H3186" t="s">
        <v>4244</v>
      </c>
      <c r="I3186" t="s">
        <v>4245</v>
      </c>
    </row>
    <row r="3187" spans="1:9" hidden="1">
      <c r="A3187" t="s">
        <v>4240</v>
      </c>
      <c r="B3187" t="s">
        <v>4267</v>
      </c>
      <c r="C3187" s="31" t="s">
        <v>2121</v>
      </c>
      <c r="D3187" s="1">
        <f t="shared" si="49"/>
        <v>25</v>
      </c>
      <c r="E3187" t="s">
        <v>1124</v>
      </c>
      <c r="F3187" s="31" t="s">
        <v>4466</v>
      </c>
      <c r="G3187" t="s">
        <v>4467</v>
      </c>
      <c r="H3187" t="s">
        <v>4244</v>
      </c>
      <c r="I3187" t="s">
        <v>4245</v>
      </c>
    </row>
    <row r="3188" spans="1:9" hidden="1">
      <c r="A3188" t="s">
        <v>4240</v>
      </c>
      <c r="B3188" t="s">
        <v>4267</v>
      </c>
      <c r="C3188" s="31" t="s">
        <v>2121</v>
      </c>
      <c r="D3188" s="1">
        <f t="shared" si="49"/>
        <v>25</v>
      </c>
      <c r="E3188" t="s">
        <v>1124</v>
      </c>
      <c r="F3188" s="31" t="s">
        <v>4468</v>
      </c>
      <c r="G3188" t="s">
        <v>4469</v>
      </c>
      <c r="H3188" t="s">
        <v>4244</v>
      </c>
      <c r="I3188" t="s">
        <v>4245</v>
      </c>
    </row>
    <row r="3189" spans="1:9" hidden="1">
      <c r="A3189" t="s">
        <v>4240</v>
      </c>
      <c r="B3189" t="s">
        <v>4267</v>
      </c>
      <c r="C3189" s="31" t="s">
        <v>2121</v>
      </c>
      <c r="D3189" s="1">
        <f t="shared" si="49"/>
        <v>25</v>
      </c>
      <c r="E3189" t="s">
        <v>1124</v>
      </c>
      <c r="F3189" s="31" t="s">
        <v>4470</v>
      </c>
      <c r="G3189" t="s">
        <v>4471</v>
      </c>
      <c r="H3189" t="s">
        <v>4244</v>
      </c>
      <c r="I3189" t="s">
        <v>4245</v>
      </c>
    </row>
    <row r="3190" spans="1:9" hidden="1">
      <c r="A3190" t="s">
        <v>4240</v>
      </c>
      <c r="B3190" t="s">
        <v>4267</v>
      </c>
      <c r="C3190" s="31" t="s">
        <v>2121</v>
      </c>
      <c r="D3190" s="1">
        <f t="shared" si="49"/>
        <v>25</v>
      </c>
      <c r="E3190" t="s">
        <v>1124</v>
      </c>
      <c r="F3190" s="31" t="s">
        <v>4472</v>
      </c>
      <c r="G3190" t="s">
        <v>4473</v>
      </c>
      <c r="H3190" t="s">
        <v>4244</v>
      </c>
      <c r="I3190" t="s">
        <v>4245</v>
      </c>
    </row>
    <row r="3191" spans="1:9" hidden="1">
      <c r="A3191" t="s">
        <v>4240</v>
      </c>
      <c r="B3191" t="s">
        <v>4267</v>
      </c>
      <c r="C3191" s="31" t="s">
        <v>2121</v>
      </c>
      <c r="D3191" s="1">
        <f t="shared" si="49"/>
        <v>25</v>
      </c>
      <c r="E3191" t="s">
        <v>1124</v>
      </c>
      <c r="F3191" s="31" t="s">
        <v>4474</v>
      </c>
      <c r="G3191" t="s">
        <v>4475</v>
      </c>
      <c r="H3191" t="s">
        <v>4244</v>
      </c>
      <c r="I3191" t="s">
        <v>4245</v>
      </c>
    </row>
    <row r="3192" spans="1:9" hidden="1">
      <c r="A3192" t="s">
        <v>4240</v>
      </c>
      <c r="B3192" t="s">
        <v>4267</v>
      </c>
      <c r="C3192" s="31" t="s">
        <v>2121</v>
      </c>
      <c r="D3192" s="1">
        <f t="shared" si="49"/>
        <v>25</v>
      </c>
      <c r="E3192" t="s">
        <v>1124</v>
      </c>
      <c r="F3192" s="31" t="s">
        <v>4476</v>
      </c>
      <c r="G3192" t="s">
        <v>4477</v>
      </c>
      <c r="H3192" t="s">
        <v>4244</v>
      </c>
      <c r="I3192" t="s">
        <v>4245</v>
      </c>
    </row>
    <row r="3193" spans="1:9" hidden="1">
      <c r="A3193" t="s">
        <v>4240</v>
      </c>
      <c r="B3193" t="s">
        <v>4267</v>
      </c>
      <c r="C3193" s="31" t="s">
        <v>2121</v>
      </c>
      <c r="D3193" s="1">
        <f t="shared" si="49"/>
        <v>25</v>
      </c>
      <c r="E3193" t="s">
        <v>1124</v>
      </c>
      <c r="F3193" s="31" t="s">
        <v>4478</v>
      </c>
      <c r="G3193" t="s">
        <v>4479</v>
      </c>
      <c r="H3193" t="s">
        <v>4244</v>
      </c>
      <c r="I3193" t="s">
        <v>4245</v>
      </c>
    </row>
    <row r="3194" spans="1:9" hidden="1">
      <c r="A3194" t="s">
        <v>4240</v>
      </c>
      <c r="B3194" t="s">
        <v>4267</v>
      </c>
      <c r="C3194" s="31" t="s">
        <v>2121</v>
      </c>
      <c r="D3194" s="1">
        <f t="shared" si="49"/>
        <v>25</v>
      </c>
      <c r="E3194" t="s">
        <v>1124</v>
      </c>
      <c r="F3194" s="31" t="s">
        <v>4480</v>
      </c>
      <c r="G3194" t="s">
        <v>4481</v>
      </c>
      <c r="H3194" t="s">
        <v>4244</v>
      </c>
      <c r="I3194" t="s">
        <v>4245</v>
      </c>
    </row>
    <row r="3195" spans="1:9" hidden="1">
      <c r="A3195" t="s">
        <v>4240</v>
      </c>
      <c r="B3195" t="s">
        <v>4267</v>
      </c>
      <c r="C3195" s="31" t="s">
        <v>2121</v>
      </c>
      <c r="D3195" s="1">
        <f t="shared" si="49"/>
        <v>25</v>
      </c>
      <c r="E3195" t="s">
        <v>1124</v>
      </c>
      <c r="F3195" s="31" t="s">
        <v>3842</v>
      </c>
      <c r="G3195" t="s">
        <v>3843</v>
      </c>
      <c r="H3195" t="s">
        <v>4244</v>
      </c>
      <c r="I3195" t="s">
        <v>4245</v>
      </c>
    </row>
    <row r="3196" spans="1:9" hidden="1">
      <c r="A3196" t="s">
        <v>4240</v>
      </c>
      <c r="B3196" t="s">
        <v>4267</v>
      </c>
      <c r="C3196" s="31" t="s">
        <v>2121</v>
      </c>
      <c r="D3196" s="1">
        <f t="shared" si="49"/>
        <v>25</v>
      </c>
      <c r="E3196" t="s">
        <v>1124</v>
      </c>
      <c r="F3196" s="31" t="s">
        <v>4482</v>
      </c>
      <c r="G3196" t="s">
        <v>4483</v>
      </c>
      <c r="H3196" t="s">
        <v>4244</v>
      </c>
      <c r="I3196" t="s">
        <v>4245</v>
      </c>
    </row>
    <row r="3197" spans="1:9" hidden="1">
      <c r="A3197" t="s">
        <v>4240</v>
      </c>
      <c r="B3197" t="s">
        <v>4267</v>
      </c>
      <c r="C3197" s="31" t="s">
        <v>2121</v>
      </c>
      <c r="D3197" s="1">
        <f t="shared" si="49"/>
        <v>25</v>
      </c>
      <c r="E3197" t="s">
        <v>1124</v>
      </c>
      <c r="F3197" s="31" t="s">
        <v>4484</v>
      </c>
      <c r="G3197" t="s">
        <v>4485</v>
      </c>
      <c r="H3197" t="s">
        <v>4244</v>
      </c>
      <c r="I3197" t="s">
        <v>4245</v>
      </c>
    </row>
    <row r="3198" spans="1:9" hidden="1">
      <c r="A3198" t="s">
        <v>4240</v>
      </c>
      <c r="B3198" t="s">
        <v>4267</v>
      </c>
      <c r="C3198" s="31" t="s">
        <v>2121</v>
      </c>
      <c r="D3198" s="1">
        <f t="shared" si="49"/>
        <v>25</v>
      </c>
      <c r="E3198" t="s">
        <v>1124</v>
      </c>
      <c r="F3198" s="31" t="s">
        <v>4486</v>
      </c>
      <c r="G3198" t="s">
        <v>4487</v>
      </c>
      <c r="H3198" t="s">
        <v>4244</v>
      </c>
      <c r="I3198" t="s">
        <v>4245</v>
      </c>
    </row>
    <row r="3199" spans="1:9" hidden="1">
      <c r="A3199" t="s">
        <v>4240</v>
      </c>
      <c r="B3199" t="s">
        <v>4267</v>
      </c>
      <c r="C3199" s="31" t="s">
        <v>2121</v>
      </c>
      <c r="D3199" s="1">
        <f t="shared" si="49"/>
        <v>25</v>
      </c>
      <c r="E3199" t="s">
        <v>1124</v>
      </c>
      <c r="F3199" s="31" t="s">
        <v>4488</v>
      </c>
      <c r="G3199" t="s">
        <v>4489</v>
      </c>
      <c r="H3199" t="s">
        <v>4244</v>
      </c>
      <c r="I3199" t="s">
        <v>4245</v>
      </c>
    </row>
    <row r="3200" spans="1:9" hidden="1">
      <c r="A3200" t="s">
        <v>4240</v>
      </c>
      <c r="B3200" t="s">
        <v>4267</v>
      </c>
      <c r="C3200" s="31" t="s">
        <v>2121</v>
      </c>
      <c r="D3200" s="1">
        <f t="shared" si="49"/>
        <v>25</v>
      </c>
      <c r="E3200" t="s">
        <v>1124</v>
      </c>
      <c r="F3200" s="31" t="s">
        <v>4490</v>
      </c>
      <c r="G3200" t="s">
        <v>4491</v>
      </c>
      <c r="H3200" t="s">
        <v>4244</v>
      </c>
      <c r="I3200" t="s">
        <v>4245</v>
      </c>
    </row>
    <row r="3201" spans="1:9" hidden="1">
      <c r="A3201" t="s">
        <v>4240</v>
      </c>
      <c r="B3201" t="s">
        <v>4267</v>
      </c>
      <c r="C3201" s="31" t="s">
        <v>2121</v>
      </c>
      <c r="D3201" s="1">
        <f t="shared" si="49"/>
        <v>25</v>
      </c>
      <c r="E3201" t="s">
        <v>1124</v>
      </c>
      <c r="F3201" s="31" t="s">
        <v>4492</v>
      </c>
      <c r="G3201" t="s">
        <v>4493</v>
      </c>
      <c r="H3201" t="s">
        <v>4244</v>
      </c>
      <c r="I3201" t="s">
        <v>4245</v>
      </c>
    </row>
    <row r="3202" spans="1:9" hidden="1">
      <c r="A3202" t="s">
        <v>4240</v>
      </c>
      <c r="B3202" t="s">
        <v>4267</v>
      </c>
      <c r="C3202" s="31" t="s">
        <v>2121</v>
      </c>
      <c r="D3202" s="1">
        <f t="shared" si="49"/>
        <v>25</v>
      </c>
      <c r="E3202" t="s">
        <v>1124</v>
      </c>
      <c r="F3202" s="31" t="s">
        <v>4494</v>
      </c>
      <c r="G3202" t="s">
        <v>4495</v>
      </c>
      <c r="H3202" t="s">
        <v>4244</v>
      </c>
      <c r="I3202" t="s">
        <v>4245</v>
      </c>
    </row>
    <row r="3203" spans="1:9" hidden="1">
      <c r="A3203" t="s">
        <v>4240</v>
      </c>
      <c r="B3203" t="s">
        <v>4267</v>
      </c>
      <c r="C3203" s="31" t="s">
        <v>2121</v>
      </c>
      <c r="D3203" s="1">
        <f t="shared" si="49"/>
        <v>25</v>
      </c>
      <c r="E3203" t="s">
        <v>1124</v>
      </c>
      <c r="F3203" s="31" t="s">
        <v>4496</v>
      </c>
      <c r="G3203" t="s">
        <v>4497</v>
      </c>
      <c r="H3203" t="s">
        <v>4244</v>
      </c>
      <c r="I3203" t="s">
        <v>4245</v>
      </c>
    </row>
    <row r="3204" spans="1:9" hidden="1">
      <c r="A3204" t="s">
        <v>4240</v>
      </c>
      <c r="B3204" t="s">
        <v>4267</v>
      </c>
      <c r="C3204" s="31" t="s">
        <v>2121</v>
      </c>
      <c r="D3204" s="1">
        <f t="shared" ref="D3204:D3267" si="50">VALUE(LEFT(C3204,2))</f>
        <v>25</v>
      </c>
      <c r="E3204" t="s">
        <v>1124</v>
      </c>
      <c r="F3204" s="31" t="s">
        <v>4498</v>
      </c>
      <c r="G3204" t="s">
        <v>4499</v>
      </c>
      <c r="H3204" t="s">
        <v>4244</v>
      </c>
      <c r="I3204" t="s">
        <v>4245</v>
      </c>
    </row>
    <row r="3205" spans="1:9" hidden="1">
      <c r="A3205" t="s">
        <v>4240</v>
      </c>
      <c r="B3205" t="s">
        <v>4267</v>
      </c>
      <c r="C3205" s="31" t="s">
        <v>2121</v>
      </c>
      <c r="D3205" s="1">
        <f t="shared" si="50"/>
        <v>25</v>
      </c>
      <c r="E3205" t="s">
        <v>1124</v>
      </c>
      <c r="F3205" s="31" t="s">
        <v>4500</v>
      </c>
      <c r="G3205" t="s">
        <v>4501</v>
      </c>
      <c r="H3205" t="s">
        <v>4244</v>
      </c>
      <c r="I3205" t="s">
        <v>4245</v>
      </c>
    </row>
    <row r="3206" spans="1:9" hidden="1">
      <c r="A3206" t="s">
        <v>4240</v>
      </c>
      <c r="B3206" t="s">
        <v>4267</v>
      </c>
      <c r="C3206" s="31" t="s">
        <v>2121</v>
      </c>
      <c r="D3206" s="1">
        <f t="shared" si="50"/>
        <v>25</v>
      </c>
      <c r="E3206" t="s">
        <v>1124</v>
      </c>
      <c r="F3206" s="31" t="s">
        <v>4502</v>
      </c>
      <c r="G3206" t="s">
        <v>4503</v>
      </c>
      <c r="H3206" t="s">
        <v>4244</v>
      </c>
      <c r="I3206" t="s">
        <v>4245</v>
      </c>
    </row>
    <row r="3207" spans="1:9" hidden="1">
      <c r="A3207" t="s">
        <v>4240</v>
      </c>
      <c r="B3207" t="s">
        <v>4267</v>
      </c>
      <c r="C3207" s="31" t="s">
        <v>2121</v>
      </c>
      <c r="D3207" s="1">
        <f t="shared" si="50"/>
        <v>25</v>
      </c>
      <c r="E3207" t="s">
        <v>1124</v>
      </c>
      <c r="F3207" s="31" t="s">
        <v>4504</v>
      </c>
      <c r="G3207" t="s">
        <v>4505</v>
      </c>
      <c r="H3207" t="s">
        <v>4244</v>
      </c>
      <c r="I3207" t="s">
        <v>4245</v>
      </c>
    </row>
    <row r="3208" spans="1:9" hidden="1">
      <c r="A3208" t="s">
        <v>4240</v>
      </c>
      <c r="B3208" t="s">
        <v>4267</v>
      </c>
      <c r="C3208" s="31" t="s">
        <v>2121</v>
      </c>
      <c r="D3208" s="1">
        <f t="shared" si="50"/>
        <v>25</v>
      </c>
      <c r="E3208" t="s">
        <v>1124</v>
      </c>
      <c r="F3208" s="31" t="s">
        <v>4506</v>
      </c>
      <c r="G3208" t="s">
        <v>4507</v>
      </c>
      <c r="H3208" t="s">
        <v>4244</v>
      </c>
      <c r="I3208" t="s">
        <v>4245</v>
      </c>
    </row>
    <row r="3209" spans="1:9" hidden="1">
      <c r="A3209" t="s">
        <v>4240</v>
      </c>
      <c r="B3209" t="s">
        <v>4267</v>
      </c>
      <c r="C3209" s="31" t="s">
        <v>2121</v>
      </c>
      <c r="D3209" s="1">
        <f t="shared" si="50"/>
        <v>25</v>
      </c>
      <c r="E3209" t="s">
        <v>1124</v>
      </c>
      <c r="F3209" s="31" t="s">
        <v>4508</v>
      </c>
      <c r="G3209" t="s">
        <v>4509</v>
      </c>
      <c r="H3209" t="s">
        <v>4244</v>
      </c>
      <c r="I3209" t="s">
        <v>4245</v>
      </c>
    </row>
    <row r="3210" spans="1:9" hidden="1">
      <c r="A3210" t="s">
        <v>4240</v>
      </c>
      <c r="B3210" t="s">
        <v>4267</v>
      </c>
      <c r="C3210" s="31" t="s">
        <v>2121</v>
      </c>
      <c r="D3210" s="1">
        <f t="shared" si="50"/>
        <v>25</v>
      </c>
      <c r="E3210" t="s">
        <v>1124</v>
      </c>
      <c r="F3210" s="31" t="s">
        <v>4510</v>
      </c>
      <c r="G3210" t="s">
        <v>4511</v>
      </c>
      <c r="H3210" t="s">
        <v>4244</v>
      </c>
      <c r="I3210" t="s">
        <v>4245</v>
      </c>
    </row>
    <row r="3211" spans="1:9" hidden="1">
      <c r="A3211" t="s">
        <v>4240</v>
      </c>
      <c r="B3211" t="s">
        <v>4267</v>
      </c>
      <c r="C3211" s="31" t="s">
        <v>2121</v>
      </c>
      <c r="D3211" s="1">
        <f t="shared" si="50"/>
        <v>25</v>
      </c>
      <c r="E3211" t="s">
        <v>1124</v>
      </c>
      <c r="F3211" s="31" t="s">
        <v>4512</v>
      </c>
      <c r="G3211" t="s">
        <v>4513</v>
      </c>
      <c r="H3211" t="s">
        <v>4244</v>
      </c>
      <c r="I3211" t="s">
        <v>4245</v>
      </c>
    </row>
    <row r="3212" spans="1:9" hidden="1">
      <c r="A3212" t="s">
        <v>4240</v>
      </c>
      <c r="B3212" t="s">
        <v>4267</v>
      </c>
      <c r="C3212" s="31" t="s">
        <v>2121</v>
      </c>
      <c r="D3212" s="1">
        <f t="shared" si="50"/>
        <v>25</v>
      </c>
      <c r="E3212" t="s">
        <v>1124</v>
      </c>
      <c r="F3212" s="31" t="s">
        <v>4514</v>
      </c>
      <c r="G3212" t="s">
        <v>4515</v>
      </c>
      <c r="H3212" t="s">
        <v>4244</v>
      </c>
      <c r="I3212" t="s">
        <v>4245</v>
      </c>
    </row>
    <row r="3213" spans="1:9" hidden="1">
      <c r="A3213" t="s">
        <v>4240</v>
      </c>
      <c r="B3213" t="s">
        <v>4267</v>
      </c>
      <c r="C3213" s="31" t="s">
        <v>2121</v>
      </c>
      <c r="D3213" s="1">
        <f t="shared" si="50"/>
        <v>25</v>
      </c>
      <c r="E3213" t="s">
        <v>1124</v>
      </c>
      <c r="F3213" s="31" t="s">
        <v>4458</v>
      </c>
      <c r="G3213" t="s">
        <v>4459</v>
      </c>
      <c r="H3213" t="s">
        <v>4244</v>
      </c>
      <c r="I3213" t="s">
        <v>4245</v>
      </c>
    </row>
    <row r="3214" spans="1:9" hidden="1">
      <c r="A3214" t="s">
        <v>4240</v>
      </c>
      <c r="B3214" t="s">
        <v>4267</v>
      </c>
      <c r="C3214" s="31" t="s">
        <v>2121</v>
      </c>
      <c r="D3214" s="1">
        <f t="shared" si="50"/>
        <v>25</v>
      </c>
      <c r="E3214" t="s">
        <v>1124</v>
      </c>
      <c r="F3214" s="31" t="s">
        <v>4460</v>
      </c>
      <c r="G3214" t="s">
        <v>4461</v>
      </c>
      <c r="H3214" t="s">
        <v>4244</v>
      </c>
      <c r="I3214" t="s">
        <v>4245</v>
      </c>
    </row>
    <row r="3215" spans="1:9" hidden="1">
      <c r="A3215" t="s">
        <v>4240</v>
      </c>
      <c r="B3215" t="s">
        <v>4267</v>
      </c>
      <c r="C3215" s="31" t="s">
        <v>2121</v>
      </c>
      <c r="D3215" s="1">
        <f t="shared" si="50"/>
        <v>25</v>
      </c>
      <c r="E3215" t="s">
        <v>1124</v>
      </c>
      <c r="F3215" s="31" t="s">
        <v>4444</v>
      </c>
      <c r="G3215" t="s">
        <v>4445</v>
      </c>
      <c r="H3215" t="s">
        <v>4244</v>
      </c>
      <c r="I3215" t="s">
        <v>4245</v>
      </c>
    </row>
    <row r="3216" spans="1:9" hidden="1">
      <c r="A3216" t="s">
        <v>4240</v>
      </c>
      <c r="B3216" t="s">
        <v>4267</v>
      </c>
      <c r="C3216" s="31" t="s">
        <v>2121</v>
      </c>
      <c r="D3216" s="1">
        <f t="shared" si="50"/>
        <v>25</v>
      </c>
      <c r="E3216" t="s">
        <v>1124</v>
      </c>
      <c r="F3216" s="31" t="s">
        <v>4446</v>
      </c>
      <c r="G3216" t="s">
        <v>4447</v>
      </c>
      <c r="H3216" t="s">
        <v>4244</v>
      </c>
      <c r="I3216" t="s">
        <v>4245</v>
      </c>
    </row>
    <row r="3217" spans="1:9" hidden="1">
      <c r="A3217" t="s">
        <v>4240</v>
      </c>
      <c r="B3217" t="s">
        <v>4267</v>
      </c>
      <c r="C3217" s="31" t="s">
        <v>2121</v>
      </c>
      <c r="D3217" s="1">
        <f t="shared" si="50"/>
        <v>25</v>
      </c>
      <c r="E3217" t="s">
        <v>1124</v>
      </c>
      <c r="F3217" s="31" t="s">
        <v>4448</v>
      </c>
      <c r="G3217" t="s">
        <v>4449</v>
      </c>
      <c r="H3217" t="s">
        <v>4244</v>
      </c>
      <c r="I3217" t="s">
        <v>4245</v>
      </c>
    </row>
    <row r="3218" spans="1:9" hidden="1">
      <c r="A3218" t="s">
        <v>4240</v>
      </c>
      <c r="B3218" t="s">
        <v>4267</v>
      </c>
      <c r="C3218" s="31" t="s">
        <v>2121</v>
      </c>
      <c r="D3218" s="1">
        <f t="shared" si="50"/>
        <v>25</v>
      </c>
      <c r="E3218" t="s">
        <v>1124</v>
      </c>
      <c r="F3218" s="31" t="s">
        <v>4462</v>
      </c>
      <c r="G3218" t="s">
        <v>4463</v>
      </c>
      <c r="H3218" t="s">
        <v>4244</v>
      </c>
      <c r="I3218" t="s">
        <v>4245</v>
      </c>
    </row>
    <row r="3219" spans="1:9" hidden="1">
      <c r="A3219" t="s">
        <v>4240</v>
      </c>
      <c r="B3219" t="s">
        <v>4267</v>
      </c>
      <c r="C3219" s="31" t="s">
        <v>2122</v>
      </c>
      <c r="D3219" s="1">
        <f t="shared" si="50"/>
        <v>25</v>
      </c>
      <c r="E3219" t="s">
        <v>1164</v>
      </c>
      <c r="F3219" s="31" t="s">
        <v>4516</v>
      </c>
      <c r="G3219" t="s">
        <v>4517</v>
      </c>
      <c r="H3219" t="s">
        <v>4244</v>
      </c>
      <c r="I3219" t="s">
        <v>4245</v>
      </c>
    </row>
    <row r="3220" spans="1:9" hidden="1">
      <c r="A3220" t="s">
        <v>4240</v>
      </c>
      <c r="B3220" t="s">
        <v>4267</v>
      </c>
      <c r="C3220" s="31" t="s">
        <v>2122</v>
      </c>
      <c r="D3220" s="1">
        <f t="shared" si="50"/>
        <v>25</v>
      </c>
      <c r="E3220" t="s">
        <v>1164</v>
      </c>
      <c r="F3220" s="31" t="s">
        <v>4518</v>
      </c>
      <c r="G3220" t="s">
        <v>4519</v>
      </c>
      <c r="H3220" t="s">
        <v>4244</v>
      </c>
      <c r="I3220" t="s">
        <v>4245</v>
      </c>
    </row>
    <row r="3221" spans="1:9" hidden="1">
      <c r="A3221" t="s">
        <v>4240</v>
      </c>
      <c r="B3221" t="s">
        <v>4267</v>
      </c>
      <c r="C3221" s="31" t="s">
        <v>2122</v>
      </c>
      <c r="D3221" s="1">
        <f t="shared" si="50"/>
        <v>25</v>
      </c>
      <c r="E3221" t="s">
        <v>1164</v>
      </c>
      <c r="F3221" s="31" t="s">
        <v>4474</v>
      </c>
      <c r="G3221" t="s">
        <v>4475</v>
      </c>
      <c r="H3221" t="s">
        <v>4244</v>
      </c>
      <c r="I3221" t="s">
        <v>4245</v>
      </c>
    </row>
    <row r="3222" spans="1:9" hidden="1">
      <c r="A3222" t="s">
        <v>4240</v>
      </c>
      <c r="B3222" t="s">
        <v>4267</v>
      </c>
      <c r="C3222" s="31" t="s">
        <v>2122</v>
      </c>
      <c r="D3222" s="1">
        <f t="shared" si="50"/>
        <v>25</v>
      </c>
      <c r="E3222" t="s">
        <v>1164</v>
      </c>
      <c r="F3222" s="31" t="s">
        <v>4476</v>
      </c>
      <c r="G3222" t="s">
        <v>4477</v>
      </c>
      <c r="H3222" t="s">
        <v>4244</v>
      </c>
      <c r="I3222" t="s">
        <v>4245</v>
      </c>
    </row>
    <row r="3223" spans="1:9" hidden="1">
      <c r="A3223" t="s">
        <v>4240</v>
      </c>
      <c r="B3223" t="s">
        <v>4267</v>
      </c>
      <c r="C3223" s="31" t="s">
        <v>2122</v>
      </c>
      <c r="D3223" s="1">
        <f t="shared" si="50"/>
        <v>25</v>
      </c>
      <c r="E3223" t="s">
        <v>1164</v>
      </c>
      <c r="F3223" s="31" t="s">
        <v>4520</v>
      </c>
      <c r="G3223" t="s">
        <v>4521</v>
      </c>
      <c r="H3223" t="s">
        <v>4244</v>
      </c>
      <c r="I3223" t="s">
        <v>4245</v>
      </c>
    </row>
    <row r="3224" spans="1:9" hidden="1">
      <c r="A3224" t="s">
        <v>4240</v>
      </c>
      <c r="B3224" t="s">
        <v>4267</v>
      </c>
      <c r="C3224" s="31" t="s">
        <v>2122</v>
      </c>
      <c r="D3224" s="1">
        <f t="shared" si="50"/>
        <v>25</v>
      </c>
      <c r="E3224" t="s">
        <v>1164</v>
      </c>
      <c r="F3224" s="31" t="s">
        <v>4522</v>
      </c>
      <c r="G3224" t="s">
        <v>4523</v>
      </c>
      <c r="H3224" t="s">
        <v>4244</v>
      </c>
      <c r="I3224" t="s">
        <v>4245</v>
      </c>
    </row>
    <row r="3225" spans="1:9" hidden="1">
      <c r="A3225" t="s">
        <v>4240</v>
      </c>
      <c r="B3225" t="s">
        <v>4267</v>
      </c>
      <c r="C3225" s="31" t="s">
        <v>2122</v>
      </c>
      <c r="D3225" s="1">
        <f t="shared" si="50"/>
        <v>25</v>
      </c>
      <c r="E3225" t="s">
        <v>1164</v>
      </c>
      <c r="F3225" s="31" t="s">
        <v>4524</v>
      </c>
      <c r="G3225" t="s">
        <v>4525</v>
      </c>
      <c r="H3225" t="s">
        <v>4244</v>
      </c>
      <c r="I3225" t="s">
        <v>4245</v>
      </c>
    </row>
    <row r="3226" spans="1:9" hidden="1">
      <c r="A3226" t="s">
        <v>4240</v>
      </c>
      <c r="B3226" t="s">
        <v>4267</v>
      </c>
      <c r="C3226" s="31" t="s">
        <v>2122</v>
      </c>
      <c r="D3226" s="1">
        <f t="shared" si="50"/>
        <v>25</v>
      </c>
      <c r="E3226" t="s">
        <v>1164</v>
      </c>
      <c r="F3226" s="31" t="s">
        <v>4502</v>
      </c>
      <c r="G3226" t="s">
        <v>4503</v>
      </c>
      <c r="H3226" t="s">
        <v>4244</v>
      </c>
      <c r="I3226" t="s">
        <v>4245</v>
      </c>
    </row>
    <row r="3227" spans="1:9" hidden="1">
      <c r="A3227" t="s">
        <v>4240</v>
      </c>
      <c r="B3227" t="s">
        <v>4267</v>
      </c>
      <c r="C3227" s="31" t="s">
        <v>2123</v>
      </c>
      <c r="D3227" s="1">
        <f t="shared" si="50"/>
        <v>25</v>
      </c>
      <c r="E3227" t="s">
        <v>1050</v>
      </c>
      <c r="F3227" s="31" t="s">
        <v>4430</v>
      </c>
      <c r="G3227" t="s">
        <v>4431</v>
      </c>
      <c r="H3227" t="s">
        <v>4244</v>
      </c>
      <c r="I3227" t="s">
        <v>4245</v>
      </c>
    </row>
    <row r="3228" spans="1:9" hidden="1">
      <c r="A3228" t="s">
        <v>4240</v>
      </c>
      <c r="B3228" t="s">
        <v>4267</v>
      </c>
      <c r="C3228" s="31" t="s">
        <v>2123</v>
      </c>
      <c r="D3228" s="1">
        <f t="shared" si="50"/>
        <v>25</v>
      </c>
      <c r="E3228" t="s">
        <v>1050</v>
      </c>
      <c r="F3228" s="31" t="s">
        <v>4464</v>
      </c>
      <c r="G3228" t="s">
        <v>4465</v>
      </c>
      <c r="H3228" t="s">
        <v>4244</v>
      </c>
      <c r="I3228" t="s">
        <v>4245</v>
      </c>
    </row>
    <row r="3229" spans="1:9" hidden="1">
      <c r="A3229" t="s">
        <v>4240</v>
      </c>
      <c r="B3229" t="s">
        <v>4267</v>
      </c>
      <c r="C3229" s="31" t="s">
        <v>2123</v>
      </c>
      <c r="D3229" s="1">
        <f t="shared" si="50"/>
        <v>25</v>
      </c>
      <c r="E3229" t="s">
        <v>1050</v>
      </c>
      <c r="F3229" s="31" t="s">
        <v>4526</v>
      </c>
      <c r="G3229" t="s">
        <v>4527</v>
      </c>
      <c r="H3229" t="s">
        <v>4244</v>
      </c>
      <c r="I3229" t="s">
        <v>4245</v>
      </c>
    </row>
    <row r="3230" spans="1:9" hidden="1">
      <c r="A3230" t="s">
        <v>4240</v>
      </c>
      <c r="B3230" t="s">
        <v>4267</v>
      </c>
      <c r="C3230" s="31" t="s">
        <v>2123</v>
      </c>
      <c r="D3230" s="1">
        <f t="shared" si="50"/>
        <v>25</v>
      </c>
      <c r="E3230" t="s">
        <v>1050</v>
      </c>
      <c r="F3230" s="31" t="s">
        <v>4432</v>
      </c>
      <c r="G3230" t="s">
        <v>4433</v>
      </c>
      <c r="H3230" t="s">
        <v>4244</v>
      </c>
      <c r="I3230" t="s">
        <v>4245</v>
      </c>
    </row>
    <row r="3231" spans="1:9" hidden="1">
      <c r="A3231" t="s">
        <v>4240</v>
      </c>
      <c r="B3231" t="s">
        <v>4267</v>
      </c>
      <c r="C3231" s="31" t="s">
        <v>2123</v>
      </c>
      <c r="D3231" s="1">
        <f t="shared" si="50"/>
        <v>25</v>
      </c>
      <c r="E3231" t="s">
        <v>1050</v>
      </c>
      <c r="F3231" s="31" t="s">
        <v>4434</v>
      </c>
      <c r="G3231" t="s">
        <v>4435</v>
      </c>
      <c r="H3231" t="s">
        <v>4244</v>
      </c>
      <c r="I3231" t="s">
        <v>4245</v>
      </c>
    </row>
    <row r="3232" spans="1:9" hidden="1">
      <c r="A3232" t="s">
        <v>4240</v>
      </c>
      <c r="B3232" t="s">
        <v>4267</v>
      </c>
      <c r="C3232" s="31" t="s">
        <v>2123</v>
      </c>
      <c r="D3232" s="1">
        <f t="shared" si="50"/>
        <v>25</v>
      </c>
      <c r="E3232" t="s">
        <v>1050</v>
      </c>
      <c r="F3232" s="31" t="s">
        <v>4436</v>
      </c>
      <c r="G3232" t="s">
        <v>4437</v>
      </c>
      <c r="H3232" t="s">
        <v>4244</v>
      </c>
      <c r="I3232" t="s">
        <v>4245</v>
      </c>
    </row>
    <row r="3233" spans="1:9" hidden="1">
      <c r="A3233" t="s">
        <v>4240</v>
      </c>
      <c r="B3233" t="s">
        <v>4267</v>
      </c>
      <c r="C3233" s="31" t="s">
        <v>2123</v>
      </c>
      <c r="D3233" s="1">
        <f t="shared" si="50"/>
        <v>25</v>
      </c>
      <c r="E3233" t="s">
        <v>1050</v>
      </c>
      <c r="F3233" s="31" t="s">
        <v>4396</v>
      </c>
      <c r="G3233" t="s">
        <v>4397</v>
      </c>
      <c r="H3233" t="s">
        <v>4244</v>
      </c>
      <c r="I3233" t="s">
        <v>4245</v>
      </c>
    </row>
    <row r="3234" spans="1:9" hidden="1">
      <c r="A3234" t="s">
        <v>4240</v>
      </c>
      <c r="B3234" t="s">
        <v>4267</v>
      </c>
      <c r="C3234" s="31" t="s">
        <v>2123</v>
      </c>
      <c r="D3234" s="1">
        <f t="shared" si="50"/>
        <v>25</v>
      </c>
      <c r="E3234" t="s">
        <v>1050</v>
      </c>
      <c r="F3234" s="31" t="s">
        <v>4442</v>
      </c>
      <c r="G3234" t="s">
        <v>4443</v>
      </c>
      <c r="H3234" t="s">
        <v>4244</v>
      </c>
      <c r="I3234" t="s">
        <v>4245</v>
      </c>
    </row>
    <row r="3235" spans="1:9" hidden="1">
      <c r="A3235" t="s">
        <v>4240</v>
      </c>
      <c r="B3235" t="s">
        <v>4267</v>
      </c>
      <c r="C3235" s="31" t="s">
        <v>2123</v>
      </c>
      <c r="D3235" s="1">
        <f t="shared" si="50"/>
        <v>25</v>
      </c>
      <c r="E3235" t="s">
        <v>1050</v>
      </c>
      <c r="F3235" s="31" t="s">
        <v>4456</v>
      </c>
      <c r="G3235" t="s">
        <v>4457</v>
      </c>
      <c r="H3235" t="s">
        <v>4244</v>
      </c>
      <c r="I3235" t="s">
        <v>4245</v>
      </c>
    </row>
    <row r="3236" spans="1:9" hidden="1">
      <c r="A3236" t="s">
        <v>4240</v>
      </c>
      <c r="B3236" t="s">
        <v>4267</v>
      </c>
      <c r="C3236" s="31" t="s">
        <v>2123</v>
      </c>
      <c r="D3236" s="1">
        <f t="shared" si="50"/>
        <v>25</v>
      </c>
      <c r="E3236" t="s">
        <v>1050</v>
      </c>
      <c r="F3236" s="31" t="s">
        <v>4466</v>
      </c>
      <c r="G3236" t="s">
        <v>4467</v>
      </c>
      <c r="H3236" t="s">
        <v>4244</v>
      </c>
      <c r="I3236" t="s">
        <v>4245</v>
      </c>
    </row>
    <row r="3237" spans="1:9" hidden="1">
      <c r="A3237" t="s">
        <v>4240</v>
      </c>
      <c r="B3237" t="s">
        <v>4267</v>
      </c>
      <c r="C3237" s="31" t="s">
        <v>2123</v>
      </c>
      <c r="D3237" s="1">
        <f t="shared" si="50"/>
        <v>25</v>
      </c>
      <c r="E3237" t="s">
        <v>1050</v>
      </c>
      <c r="F3237" s="31" t="s">
        <v>4528</v>
      </c>
      <c r="G3237" t="s">
        <v>4529</v>
      </c>
      <c r="H3237" t="s">
        <v>4244</v>
      </c>
      <c r="I3237" t="s">
        <v>4245</v>
      </c>
    </row>
    <row r="3238" spans="1:9" hidden="1">
      <c r="A3238" t="s">
        <v>4240</v>
      </c>
      <c r="B3238" t="s">
        <v>4267</v>
      </c>
      <c r="C3238" s="31" t="s">
        <v>2123</v>
      </c>
      <c r="D3238" s="1">
        <f t="shared" si="50"/>
        <v>25</v>
      </c>
      <c r="E3238" t="s">
        <v>1050</v>
      </c>
      <c r="F3238" s="31" t="s">
        <v>4468</v>
      </c>
      <c r="G3238" t="s">
        <v>4469</v>
      </c>
      <c r="H3238" t="s">
        <v>4244</v>
      </c>
      <c r="I3238" t="s">
        <v>4245</v>
      </c>
    </row>
    <row r="3239" spans="1:9" hidden="1">
      <c r="A3239" t="s">
        <v>4240</v>
      </c>
      <c r="B3239" t="s">
        <v>4267</v>
      </c>
      <c r="C3239" s="31" t="s">
        <v>2123</v>
      </c>
      <c r="D3239" s="1">
        <f t="shared" si="50"/>
        <v>25</v>
      </c>
      <c r="E3239" t="s">
        <v>1050</v>
      </c>
      <c r="F3239" s="31" t="s">
        <v>4470</v>
      </c>
      <c r="G3239" t="s">
        <v>4471</v>
      </c>
      <c r="H3239" t="s">
        <v>4244</v>
      </c>
      <c r="I3239" t="s">
        <v>4245</v>
      </c>
    </row>
    <row r="3240" spans="1:9" hidden="1">
      <c r="A3240" t="s">
        <v>4240</v>
      </c>
      <c r="B3240" t="s">
        <v>4267</v>
      </c>
      <c r="C3240" s="31" t="s">
        <v>2123</v>
      </c>
      <c r="D3240" s="1">
        <f t="shared" si="50"/>
        <v>25</v>
      </c>
      <c r="E3240" t="s">
        <v>1050</v>
      </c>
      <c r="F3240" s="31" t="s">
        <v>4472</v>
      </c>
      <c r="G3240" t="s">
        <v>4473</v>
      </c>
      <c r="H3240" t="s">
        <v>4244</v>
      </c>
      <c r="I3240" t="s">
        <v>4245</v>
      </c>
    </row>
    <row r="3241" spans="1:9" hidden="1">
      <c r="A3241" t="s">
        <v>4240</v>
      </c>
      <c r="B3241" t="s">
        <v>4267</v>
      </c>
      <c r="C3241" s="31" t="s">
        <v>2123</v>
      </c>
      <c r="D3241" s="1">
        <f t="shared" si="50"/>
        <v>25</v>
      </c>
      <c r="E3241" t="s">
        <v>1050</v>
      </c>
      <c r="F3241" s="31" t="s">
        <v>4474</v>
      </c>
      <c r="G3241" t="s">
        <v>4475</v>
      </c>
      <c r="H3241" t="s">
        <v>4244</v>
      </c>
      <c r="I3241" t="s">
        <v>4245</v>
      </c>
    </row>
    <row r="3242" spans="1:9" hidden="1">
      <c r="A3242" t="s">
        <v>4240</v>
      </c>
      <c r="B3242" t="s">
        <v>4267</v>
      </c>
      <c r="C3242" s="31" t="s">
        <v>2123</v>
      </c>
      <c r="D3242" s="1">
        <f t="shared" si="50"/>
        <v>25</v>
      </c>
      <c r="E3242" t="s">
        <v>1050</v>
      </c>
      <c r="F3242" s="31" t="s">
        <v>4476</v>
      </c>
      <c r="G3242" t="s">
        <v>4477</v>
      </c>
      <c r="H3242" t="s">
        <v>4244</v>
      </c>
      <c r="I3242" t="s">
        <v>4245</v>
      </c>
    </row>
    <row r="3243" spans="1:9" hidden="1">
      <c r="A3243" t="s">
        <v>4240</v>
      </c>
      <c r="B3243" t="s">
        <v>4267</v>
      </c>
      <c r="C3243" s="31" t="s">
        <v>2123</v>
      </c>
      <c r="D3243" s="1">
        <f t="shared" si="50"/>
        <v>25</v>
      </c>
      <c r="E3243" t="s">
        <v>1050</v>
      </c>
      <c r="F3243" s="31" t="s">
        <v>4478</v>
      </c>
      <c r="G3243" t="s">
        <v>4479</v>
      </c>
      <c r="H3243" t="s">
        <v>4244</v>
      </c>
      <c r="I3243" t="s">
        <v>4245</v>
      </c>
    </row>
    <row r="3244" spans="1:9" hidden="1">
      <c r="A3244" t="s">
        <v>4240</v>
      </c>
      <c r="B3244" t="s">
        <v>4267</v>
      </c>
      <c r="C3244" s="31" t="s">
        <v>2123</v>
      </c>
      <c r="D3244" s="1">
        <f t="shared" si="50"/>
        <v>25</v>
      </c>
      <c r="E3244" t="s">
        <v>1050</v>
      </c>
      <c r="F3244" s="31" t="s">
        <v>4480</v>
      </c>
      <c r="G3244" t="s">
        <v>4481</v>
      </c>
      <c r="H3244" t="s">
        <v>4244</v>
      </c>
      <c r="I3244" t="s">
        <v>4245</v>
      </c>
    </row>
    <row r="3245" spans="1:9" hidden="1">
      <c r="A3245" t="s">
        <v>4240</v>
      </c>
      <c r="B3245" t="s">
        <v>4267</v>
      </c>
      <c r="C3245" s="31" t="s">
        <v>2123</v>
      </c>
      <c r="D3245" s="1">
        <f t="shared" si="50"/>
        <v>25</v>
      </c>
      <c r="E3245" t="s">
        <v>1050</v>
      </c>
      <c r="F3245" s="31" t="s">
        <v>3842</v>
      </c>
      <c r="G3245" t="s">
        <v>3843</v>
      </c>
      <c r="H3245" t="s">
        <v>4244</v>
      </c>
      <c r="I3245" t="s">
        <v>4245</v>
      </c>
    </row>
    <row r="3246" spans="1:9" hidden="1">
      <c r="A3246" t="s">
        <v>4240</v>
      </c>
      <c r="B3246" t="s">
        <v>4267</v>
      </c>
      <c r="C3246" s="31" t="s">
        <v>2123</v>
      </c>
      <c r="D3246" s="1">
        <f t="shared" si="50"/>
        <v>25</v>
      </c>
      <c r="E3246" t="s">
        <v>1050</v>
      </c>
      <c r="F3246" s="31" t="s">
        <v>4482</v>
      </c>
      <c r="G3246" t="s">
        <v>4483</v>
      </c>
      <c r="H3246" t="s">
        <v>4244</v>
      </c>
      <c r="I3246" t="s">
        <v>4245</v>
      </c>
    </row>
    <row r="3247" spans="1:9" hidden="1">
      <c r="A3247" t="s">
        <v>4240</v>
      </c>
      <c r="B3247" t="s">
        <v>4267</v>
      </c>
      <c r="C3247" s="31" t="s">
        <v>2123</v>
      </c>
      <c r="D3247" s="1">
        <f t="shared" si="50"/>
        <v>25</v>
      </c>
      <c r="E3247" t="s">
        <v>1050</v>
      </c>
      <c r="F3247" s="31" t="s">
        <v>4484</v>
      </c>
      <c r="G3247" t="s">
        <v>4485</v>
      </c>
      <c r="H3247" t="s">
        <v>4244</v>
      </c>
      <c r="I3247" t="s">
        <v>4245</v>
      </c>
    </row>
    <row r="3248" spans="1:9" hidden="1">
      <c r="A3248" t="s">
        <v>4240</v>
      </c>
      <c r="B3248" t="s">
        <v>4267</v>
      </c>
      <c r="C3248" s="31" t="s">
        <v>2123</v>
      </c>
      <c r="D3248" s="1">
        <f t="shared" si="50"/>
        <v>25</v>
      </c>
      <c r="E3248" t="s">
        <v>1050</v>
      </c>
      <c r="F3248" s="31" t="s">
        <v>4486</v>
      </c>
      <c r="G3248" t="s">
        <v>4487</v>
      </c>
      <c r="H3248" t="s">
        <v>4244</v>
      </c>
      <c r="I3248" t="s">
        <v>4245</v>
      </c>
    </row>
    <row r="3249" spans="1:9" hidden="1">
      <c r="A3249" t="s">
        <v>4240</v>
      </c>
      <c r="B3249" t="s">
        <v>4267</v>
      </c>
      <c r="C3249" s="31" t="s">
        <v>2123</v>
      </c>
      <c r="D3249" s="1">
        <f t="shared" si="50"/>
        <v>25</v>
      </c>
      <c r="E3249" t="s">
        <v>1050</v>
      </c>
      <c r="F3249" s="31" t="s">
        <v>4488</v>
      </c>
      <c r="G3249" t="s">
        <v>4489</v>
      </c>
      <c r="H3249" t="s">
        <v>4244</v>
      </c>
      <c r="I3249" t="s">
        <v>4245</v>
      </c>
    </row>
    <row r="3250" spans="1:9" hidden="1">
      <c r="A3250" t="s">
        <v>4240</v>
      </c>
      <c r="B3250" t="s">
        <v>4267</v>
      </c>
      <c r="C3250" s="31" t="s">
        <v>2123</v>
      </c>
      <c r="D3250" s="1">
        <f t="shared" si="50"/>
        <v>25</v>
      </c>
      <c r="E3250" t="s">
        <v>1050</v>
      </c>
      <c r="F3250" s="31" t="s">
        <v>4490</v>
      </c>
      <c r="G3250" t="s">
        <v>4491</v>
      </c>
      <c r="H3250" t="s">
        <v>4244</v>
      </c>
      <c r="I3250" t="s">
        <v>4245</v>
      </c>
    </row>
    <row r="3251" spans="1:9" hidden="1">
      <c r="A3251" t="s">
        <v>4240</v>
      </c>
      <c r="B3251" t="s">
        <v>4267</v>
      </c>
      <c r="C3251" s="31" t="s">
        <v>2123</v>
      </c>
      <c r="D3251" s="1">
        <f t="shared" si="50"/>
        <v>25</v>
      </c>
      <c r="E3251" t="s">
        <v>1050</v>
      </c>
      <c r="F3251" s="31" t="s">
        <v>4492</v>
      </c>
      <c r="G3251" t="s">
        <v>4493</v>
      </c>
      <c r="H3251" t="s">
        <v>4244</v>
      </c>
      <c r="I3251" t="s">
        <v>4245</v>
      </c>
    </row>
    <row r="3252" spans="1:9" hidden="1">
      <c r="A3252" t="s">
        <v>4240</v>
      </c>
      <c r="B3252" t="s">
        <v>4267</v>
      </c>
      <c r="C3252" s="31" t="s">
        <v>2123</v>
      </c>
      <c r="D3252" s="1">
        <f t="shared" si="50"/>
        <v>25</v>
      </c>
      <c r="E3252" t="s">
        <v>1050</v>
      </c>
      <c r="F3252" s="31" t="s">
        <v>4494</v>
      </c>
      <c r="G3252" t="s">
        <v>4495</v>
      </c>
      <c r="H3252" t="s">
        <v>4244</v>
      </c>
      <c r="I3252" t="s">
        <v>4245</v>
      </c>
    </row>
    <row r="3253" spans="1:9" hidden="1">
      <c r="A3253" t="s">
        <v>4240</v>
      </c>
      <c r="B3253" t="s">
        <v>4267</v>
      </c>
      <c r="C3253" s="31" t="s">
        <v>2123</v>
      </c>
      <c r="D3253" s="1">
        <f t="shared" si="50"/>
        <v>25</v>
      </c>
      <c r="E3253" t="s">
        <v>1050</v>
      </c>
      <c r="F3253" s="31" t="s">
        <v>4496</v>
      </c>
      <c r="G3253" t="s">
        <v>4497</v>
      </c>
      <c r="H3253" t="s">
        <v>4244</v>
      </c>
      <c r="I3253" t="s">
        <v>4245</v>
      </c>
    </row>
    <row r="3254" spans="1:9" hidden="1">
      <c r="A3254" t="s">
        <v>4240</v>
      </c>
      <c r="B3254" t="s">
        <v>4267</v>
      </c>
      <c r="C3254" s="31" t="s">
        <v>2123</v>
      </c>
      <c r="D3254" s="1">
        <f t="shared" si="50"/>
        <v>25</v>
      </c>
      <c r="E3254" t="s">
        <v>1050</v>
      </c>
      <c r="F3254" s="31" t="s">
        <v>4498</v>
      </c>
      <c r="G3254" t="s">
        <v>4499</v>
      </c>
      <c r="H3254" t="s">
        <v>4244</v>
      </c>
      <c r="I3254" t="s">
        <v>4245</v>
      </c>
    </row>
    <row r="3255" spans="1:9" hidden="1">
      <c r="A3255" t="s">
        <v>4240</v>
      </c>
      <c r="B3255" t="s">
        <v>4267</v>
      </c>
      <c r="C3255" s="31" t="s">
        <v>2123</v>
      </c>
      <c r="D3255" s="1">
        <f t="shared" si="50"/>
        <v>25</v>
      </c>
      <c r="E3255" t="s">
        <v>1050</v>
      </c>
      <c r="F3255" s="31" t="s">
        <v>4500</v>
      </c>
      <c r="G3255" t="s">
        <v>4501</v>
      </c>
      <c r="H3255" t="s">
        <v>4244</v>
      </c>
      <c r="I3255" t="s">
        <v>4245</v>
      </c>
    </row>
    <row r="3256" spans="1:9" hidden="1">
      <c r="A3256" t="s">
        <v>4240</v>
      </c>
      <c r="B3256" t="s">
        <v>4267</v>
      </c>
      <c r="C3256" s="31" t="s">
        <v>2123</v>
      </c>
      <c r="D3256" s="1">
        <f t="shared" si="50"/>
        <v>25</v>
      </c>
      <c r="E3256" t="s">
        <v>1050</v>
      </c>
      <c r="F3256" s="31" t="s">
        <v>4504</v>
      </c>
      <c r="G3256" t="s">
        <v>4505</v>
      </c>
      <c r="H3256" t="s">
        <v>4244</v>
      </c>
      <c r="I3256" t="s">
        <v>4245</v>
      </c>
    </row>
    <row r="3257" spans="1:9" hidden="1">
      <c r="A3257" t="s">
        <v>4240</v>
      </c>
      <c r="B3257" t="s">
        <v>4267</v>
      </c>
      <c r="C3257" s="31" t="s">
        <v>2123</v>
      </c>
      <c r="D3257" s="1">
        <f t="shared" si="50"/>
        <v>25</v>
      </c>
      <c r="E3257" t="s">
        <v>1050</v>
      </c>
      <c r="F3257" s="31" t="s">
        <v>4530</v>
      </c>
      <c r="G3257" t="s">
        <v>4531</v>
      </c>
      <c r="H3257" t="s">
        <v>4244</v>
      </c>
      <c r="I3257" t="s">
        <v>4245</v>
      </c>
    </row>
    <row r="3258" spans="1:9" hidden="1">
      <c r="A3258" t="s">
        <v>4240</v>
      </c>
      <c r="B3258" t="s">
        <v>4267</v>
      </c>
      <c r="C3258" s="31" t="s">
        <v>2123</v>
      </c>
      <c r="D3258" s="1">
        <f t="shared" si="50"/>
        <v>25</v>
      </c>
      <c r="E3258" t="s">
        <v>1050</v>
      </c>
      <c r="F3258" s="31" t="s">
        <v>4506</v>
      </c>
      <c r="G3258" t="s">
        <v>4507</v>
      </c>
      <c r="H3258" t="s">
        <v>4244</v>
      </c>
      <c r="I3258" t="s">
        <v>4245</v>
      </c>
    </row>
    <row r="3259" spans="1:9" hidden="1">
      <c r="A3259" t="s">
        <v>4240</v>
      </c>
      <c r="B3259" t="s">
        <v>4267</v>
      </c>
      <c r="C3259" s="31" t="s">
        <v>2123</v>
      </c>
      <c r="D3259" s="1">
        <f t="shared" si="50"/>
        <v>25</v>
      </c>
      <c r="E3259" t="s">
        <v>1050</v>
      </c>
      <c r="F3259" s="31" t="s">
        <v>4508</v>
      </c>
      <c r="G3259" t="s">
        <v>4509</v>
      </c>
      <c r="H3259" t="s">
        <v>4244</v>
      </c>
      <c r="I3259" t="s">
        <v>4245</v>
      </c>
    </row>
    <row r="3260" spans="1:9" hidden="1">
      <c r="A3260" t="s">
        <v>4240</v>
      </c>
      <c r="B3260" t="s">
        <v>4267</v>
      </c>
      <c r="C3260" s="31" t="s">
        <v>2123</v>
      </c>
      <c r="D3260" s="1">
        <f t="shared" si="50"/>
        <v>25</v>
      </c>
      <c r="E3260" t="s">
        <v>1050</v>
      </c>
      <c r="F3260" s="31" t="s">
        <v>4510</v>
      </c>
      <c r="G3260" t="s">
        <v>4511</v>
      </c>
      <c r="H3260" t="s">
        <v>4244</v>
      </c>
      <c r="I3260" t="s">
        <v>4245</v>
      </c>
    </row>
    <row r="3261" spans="1:9" hidden="1">
      <c r="A3261" t="s">
        <v>4240</v>
      </c>
      <c r="B3261" t="s">
        <v>4267</v>
      </c>
      <c r="C3261" s="31" t="s">
        <v>2123</v>
      </c>
      <c r="D3261" s="1">
        <f t="shared" si="50"/>
        <v>25</v>
      </c>
      <c r="E3261" t="s">
        <v>1050</v>
      </c>
      <c r="F3261" s="31" t="s">
        <v>4512</v>
      </c>
      <c r="G3261" t="s">
        <v>4513</v>
      </c>
      <c r="H3261" t="s">
        <v>4244</v>
      </c>
      <c r="I3261" t="s">
        <v>4245</v>
      </c>
    </row>
    <row r="3262" spans="1:9" hidden="1">
      <c r="A3262" t="s">
        <v>4240</v>
      </c>
      <c r="B3262" t="s">
        <v>4267</v>
      </c>
      <c r="C3262" s="31" t="s">
        <v>2123</v>
      </c>
      <c r="D3262" s="1">
        <f t="shared" si="50"/>
        <v>25</v>
      </c>
      <c r="E3262" t="s">
        <v>1050</v>
      </c>
      <c r="F3262" s="31" t="s">
        <v>4532</v>
      </c>
      <c r="G3262" t="s">
        <v>4533</v>
      </c>
      <c r="H3262" t="s">
        <v>4244</v>
      </c>
      <c r="I3262" t="s">
        <v>4245</v>
      </c>
    </row>
    <row r="3263" spans="1:9" hidden="1">
      <c r="A3263" t="s">
        <v>4240</v>
      </c>
      <c r="B3263" t="s">
        <v>4267</v>
      </c>
      <c r="C3263" s="31" t="s">
        <v>2123</v>
      </c>
      <c r="D3263" s="1">
        <f t="shared" si="50"/>
        <v>25</v>
      </c>
      <c r="E3263" t="s">
        <v>1050</v>
      </c>
      <c r="F3263" s="31" t="s">
        <v>4514</v>
      </c>
      <c r="G3263" t="s">
        <v>4515</v>
      </c>
      <c r="H3263" t="s">
        <v>4244</v>
      </c>
      <c r="I3263" t="s">
        <v>4245</v>
      </c>
    </row>
    <row r="3264" spans="1:9" hidden="1">
      <c r="A3264" t="s">
        <v>4240</v>
      </c>
      <c r="B3264" t="s">
        <v>4267</v>
      </c>
      <c r="C3264" s="31" t="s">
        <v>2123</v>
      </c>
      <c r="D3264" s="1">
        <f t="shared" si="50"/>
        <v>25</v>
      </c>
      <c r="E3264" t="s">
        <v>1050</v>
      </c>
      <c r="F3264" s="31" t="s">
        <v>4458</v>
      </c>
      <c r="G3264" t="s">
        <v>4459</v>
      </c>
      <c r="H3264" t="s">
        <v>4244</v>
      </c>
      <c r="I3264" t="s">
        <v>4245</v>
      </c>
    </row>
    <row r="3265" spans="1:9" hidden="1">
      <c r="A3265" t="s">
        <v>4240</v>
      </c>
      <c r="B3265" t="s">
        <v>4267</v>
      </c>
      <c r="C3265" s="31" t="s">
        <v>2123</v>
      </c>
      <c r="D3265" s="1">
        <f t="shared" si="50"/>
        <v>25</v>
      </c>
      <c r="E3265" t="s">
        <v>1050</v>
      </c>
      <c r="F3265" s="31" t="s">
        <v>4460</v>
      </c>
      <c r="G3265" t="s">
        <v>4461</v>
      </c>
      <c r="H3265" t="s">
        <v>4244</v>
      </c>
      <c r="I3265" t="s">
        <v>4245</v>
      </c>
    </row>
    <row r="3266" spans="1:9" hidden="1">
      <c r="A3266" t="s">
        <v>4240</v>
      </c>
      <c r="B3266" t="s">
        <v>4267</v>
      </c>
      <c r="C3266" s="31" t="s">
        <v>2123</v>
      </c>
      <c r="D3266" s="1">
        <f t="shared" si="50"/>
        <v>25</v>
      </c>
      <c r="E3266" t="s">
        <v>1050</v>
      </c>
      <c r="F3266" s="31" t="s">
        <v>4444</v>
      </c>
      <c r="G3266" t="s">
        <v>4445</v>
      </c>
      <c r="H3266" t="s">
        <v>4244</v>
      </c>
      <c r="I3266" t="s">
        <v>4245</v>
      </c>
    </row>
    <row r="3267" spans="1:9" hidden="1">
      <c r="A3267" t="s">
        <v>4240</v>
      </c>
      <c r="B3267" t="s">
        <v>4267</v>
      </c>
      <c r="C3267" s="31" t="s">
        <v>2123</v>
      </c>
      <c r="D3267" s="1">
        <f t="shared" si="50"/>
        <v>25</v>
      </c>
      <c r="E3267" t="s">
        <v>1050</v>
      </c>
      <c r="F3267" s="31" t="s">
        <v>4446</v>
      </c>
      <c r="G3267" t="s">
        <v>4447</v>
      </c>
      <c r="H3267" t="s">
        <v>4244</v>
      </c>
      <c r="I3267" t="s">
        <v>4245</v>
      </c>
    </row>
    <row r="3268" spans="1:9" hidden="1">
      <c r="A3268" t="s">
        <v>4240</v>
      </c>
      <c r="B3268" t="s">
        <v>4267</v>
      </c>
      <c r="C3268" s="31" t="s">
        <v>2123</v>
      </c>
      <c r="D3268" s="1">
        <f t="shared" ref="D3268:D3331" si="51">VALUE(LEFT(C3268,2))</f>
        <v>25</v>
      </c>
      <c r="E3268" t="s">
        <v>1050</v>
      </c>
      <c r="F3268" s="31" t="s">
        <v>4448</v>
      </c>
      <c r="G3268" t="s">
        <v>4449</v>
      </c>
      <c r="H3268" t="s">
        <v>4244</v>
      </c>
      <c r="I3268" t="s">
        <v>4245</v>
      </c>
    </row>
    <row r="3269" spans="1:9" hidden="1">
      <c r="A3269" t="s">
        <v>4240</v>
      </c>
      <c r="B3269" t="s">
        <v>4267</v>
      </c>
      <c r="C3269" s="31" t="s">
        <v>2123</v>
      </c>
      <c r="D3269" s="1">
        <f t="shared" si="51"/>
        <v>25</v>
      </c>
      <c r="E3269" t="s">
        <v>1050</v>
      </c>
      <c r="F3269" s="31" t="s">
        <v>4534</v>
      </c>
      <c r="G3269" t="s">
        <v>4535</v>
      </c>
      <c r="H3269" t="s">
        <v>4244</v>
      </c>
      <c r="I3269" t="s">
        <v>4245</v>
      </c>
    </row>
    <row r="3270" spans="1:9" hidden="1">
      <c r="A3270" t="s">
        <v>4240</v>
      </c>
      <c r="B3270" t="s">
        <v>4267</v>
      </c>
      <c r="C3270" s="31" t="s">
        <v>2123</v>
      </c>
      <c r="D3270" s="1">
        <f t="shared" si="51"/>
        <v>25</v>
      </c>
      <c r="E3270" t="s">
        <v>1050</v>
      </c>
      <c r="F3270" s="31" t="s">
        <v>4536</v>
      </c>
      <c r="G3270" t="s">
        <v>4537</v>
      </c>
      <c r="H3270" t="s">
        <v>4244</v>
      </c>
      <c r="I3270" t="s">
        <v>4245</v>
      </c>
    </row>
    <row r="3271" spans="1:9" hidden="1">
      <c r="A3271" t="s">
        <v>4240</v>
      </c>
      <c r="B3271" t="s">
        <v>4267</v>
      </c>
      <c r="C3271" s="31" t="s">
        <v>2123</v>
      </c>
      <c r="D3271" s="1">
        <f t="shared" si="51"/>
        <v>25</v>
      </c>
      <c r="E3271" t="s">
        <v>1050</v>
      </c>
      <c r="F3271" s="31" t="s">
        <v>4538</v>
      </c>
      <c r="G3271" t="s">
        <v>4539</v>
      </c>
      <c r="H3271" t="s">
        <v>4244</v>
      </c>
      <c r="I3271" t="s">
        <v>4245</v>
      </c>
    </row>
    <row r="3272" spans="1:9" hidden="1">
      <c r="A3272" t="s">
        <v>4240</v>
      </c>
      <c r="B3272" t="s">
        <v>4267</v>
      </c>
      <c r="C3272" s="31" t="s">
        <v>2123</v>
      </c>
      <c r="D3272" s="1">
        <f t="shared" si="51"/>
        <v>25</v>
      </c>
      <c r="E3272" t="s">
        <v>1050</v>
      </c>
      <c r="F3272" s="31" t="s">
        <v>4540</v>
      </c>
      <c r="G3272" t="s">
        <v>4541</v>
      </c>
      <c r="H3272" t="s">
        <v>4244</v>
      </c>
      <c r="I3272" t="s">
        <v>4245</v>
      </c>
    </row>
    <row r="3273" spans="1:9" hidden="1">
      <c r="A3273" t="s">
        <v>4240</v>
      </c>
      <c r="B3273" t="s">
        <v>4267</v>
      </c>
      <c r="C3273" s="31" t="s">
        <v>2123</v>
      </c>
      <c r="D3273" s="1">
        <f t="shared" si="51"/>
        <v>25</v>
      </c>
      <c r="E3273" t="s">
        <v>1050</v>
      </c>
      <c r="F3273" s="31" t="s">
        <v>4542</v>
      </c>
      <c r="G3273" t="s">
        <v>4543</v>
      </c>
      <c r="H3273" t="s">
        <v>4244</v>
      </c>
      <c r="I3273" t="s">
        <v>4245</v>
      </c>
    </row>
    <row r="3274" spans="1:9" hidden="1">
      <c r="A3274" t="s">
        <v>4240</v>
      </c>
      <c r="B3274" t="s">
        <v>4267</v>
      </c>
      <c r="C3274" s="31" t="s">
        <v>2123</v>
      </c>
      <c r="D3274" s="1">
        <f t="shared" si="51"/>
        <v>25</v>
      </c>
      <c r="E3274" t="s">
        <v>1050</v>
      </c>
      <c r="F3274" s="31" t="s">
        <v>4544</v>
      </c>
      <c r="G3274" t="s">
        <v>4545</v>
      </c>
      <c r="H3274" t="s">
        <v>4244</v>
      </c>
      <c r="I3274" t="s">
        <v>4245</v>
      </c>
    </row>
    <row r="3275" spans="1:9" hidden="1">
      <c r="A3275" t="s">
        <v>4240</v>
      </c>
      <c r="B3275" t="s">
        <v>4267</v>
      </c>
      <c r="C3275" s="31" t="s">
        <v>2123</v>
      </c>
      <c r="D3275" s="1">
        <f t="shared" si="51"/>
        <v>25</v>
      </c>
      <c r="E3275" t="s">
        <v>1050</v>
      </c>
      <c r="F3275" s="31" t="s">
        <v>4546</v>
      </c>
      <c r="G3275" t="s">
        <v>4547</v>
      </c>
      <c r="H3275" t="s">
        <v>4244</v>
      </c>
      <c r="I3275" t="s">
        <v>4245</v>
      </c>
    </row>
    <row r="3276" spans="1:9" hidden="1">
      <c r="A3276" t="s">
        <v>4240</v>
      </c>
      <c r="B3276" t="s">
        <v>4267</v>
      </c>
      <c r="C3276" s="31" t="s">
        <v>2123</v>
      </c>
      <c r="D3276" s="1">
        <f t="shared" si="51"/>
        <v>25</v>
      </c>
      <c r="E3276" t="s">
        <v>1050</v>
      </c>
      <c r="F3276" s="31" t="s">
        <v>4548</v>
      </c>
      <c r="G3276" t="s">
        <v>4549</v>
      </c>
      <c r="H3276" t="s">
        <v>4244</v>
      </c>
      <c r="I3276" t="s">
        <v>4245</v>
      </c>
    </row>
    <row r="3277" spans="1:9" hidden="1">
      <c r="A3277" t="s">
        <v>4240</v>
      </c>
      <c r="B3277" t="s">
        <v>4267</v>
      </c>
      <c r="C3277" s="31" t="s">
        <v>2123</v>
      </c>
      <c r="D3277" s="1">
        <f t="shared" si="51"/>
        <v>25</v>
      </c>
      <c r="E3277" t="s">
        <v>1050</v>
      </c>
      <c r="F3277" s="31" t="s">
        <v>4550</v>
      </c>
      <c r="G3277" t="s">
        <v>4551</v>
      </c>
      <c r="H3277" t="s">
        <v>4244</v>
      </c>
      <c r="I3277" t="s">
        <v>4245</v>
      </c>
    </row>
    <row r="3278" spans="1:9" hidden="1">
      <c r="A3278" t="s">
        <v>4240</v>
      </c>
      <c r="B3278" t="s">
        <v>4267</v>
      </c>
      <c r="C3278" s="31" t="s">
        <v>2123</v>
      </c>
      <c r="D3278" s="1">
        <f t="shared" si="51"/>
        <v>25</v>
      </c>
      <c r="E3278" t="s">
        <v>1050</v>
      </c>
      <c r="F3278" s="31" t="s">
        <v>4552</v>
      </c>
      <c r="G3278" t="s">
        <v>4553</v>
      </c>
      <c r="H3278" t="s">
        <v>4244</v>
      </c>
      <c r="I3278" t="s">
        <v>4245</v>
      </c>
    </row>
    <row r="3279" spans="1:9" hidden="1">
      <c r="A3279" t="s">
        <v>4240</v>
      </c>
      <c r="B3279" t="s">
        <v>4267</v>
      </c>
      <c r="C3279" s="31" t="s">
        <v>2123</v>
      </c>
      <c r="D3279" s="1">
        <f t="shared" si="51"/>
        <v>25</v>
      </c>
      <c r="E3279" t="s">
        <v>1050</v>
      </c>
      <c r="F3279" s="31" t="s">
        <v>4554</v>
      </c>
      <c r="G3279" t="s">
        <v>4555</v>
      </c>
      <c r="H3279" t="s">
        <v>4244</v>
      </c>
      <c r="I3279" t="s">
        <v>4245</v>
      </c>
    </row>
    <row r="3280" spans="1:9" hidden="1">
      <c r="A3280" t="s">
        <v>4240</v>
      </c>
      <c r="B3280" t="s">
        <v>4267</v>
      </c>
      <c r="C3280" s="31" t="s">
        <v>2123</v>
      </c>
      <c r="D3280" s="1">
        <f t="shared" si="51"/>
        <v>25</v>
      </c>
      <c r="E3280" t="s">
        <v>1050</v>
      </c>
      <c r="F3280" s="31" t="s">
        <v>4556</v>
      </c>
      <c r="G3280" t="s">
        <v>4557</v>
      </c>
      <c r="H3280" t="s">
        <v>4244</v>
      </c>
      <c r="I3280" t="s">
        <v>4245</v>
      </c>
    </row>
    <row r="3281" spans="1:9" hidden="1">
      <c r="A3281" t="s">
        <v>4240</v>
      </c>
      <c r="B3281" t="s">
        <v>4267</v>
      </c>
      <c r="C3281" s="31" t="s">
        <v>2123</v>
      </c>
      <c r="D3281" s="1">
        <f t="shared" si="51"/>
        <v>25</v>
      </c>
      <c r="E3281" t="s">
        <v>1050</v>
      </c>
      <c r="F3281" s="31" t="s">
        <v>4558</v>
      </c>
      <c r="G3281" t="s">
        <v>4559</v>
      </c>
      <c r="H3281" t="s">
        <v>4244</v>
      </c>
      <c r="I3281" t="s">
        <v>4245</v>
      </c>
    </row>
    <row r="3282" spans="1:9" hidden="1">
      <c r="A3282" t="s">
        <v>4240</v>
      </c>
      <c r="B3282" t="s">
        <v>4267</v>
      </c>
      <c r="C3282" s="31" t="s">
        <v>2123</v>
      </c>
      <c r="D3282" s="1">
        <f t="shared" si="51"/>
        <v>25</v>
      </c>
      <c r="E3282" t="s">
        <v>1050</v>
      </c>
      <c r="F3282" s="31" t="s">
        <v>4560</v>
      </c>
      <c r="G3282" t="s">
        <v>4561</v>
      </c>
      <c r="H3282" t="s">
        <v>4244</v>
      </c>
      <c r="I3282" t="s">
        <v>4245</v>
      </c>
    </row>
    <row r="3283" spans="1:9" hidden="1">
      <c r="A3283" t="s">
        <v>4240</v>
      </c>
      <c r="B3283" t="s">
        <v>4267</v>
      </c>
      <c r="C3283" s="31" t="s">
        <v>2123</v>
      </c>
      <c r="D3283" s="1">
        <f t="shared" si="51"/>
        <v>25</v>
      </c>
      <c r="E3283" t="s">
        <v>1050</v>
      </c>
      <c r="F3283" s="31" t="s">
        <v>4562</v>
      </c>
      <c r="G3283" t="s">
        <v>4563</v>
      </c>
      <c r="H3283" t="s">
        <v>4244</v>
      </c>
      <c r="I3283" t="s">
        <v>4245</v>
      </c>
    </row>
    <row r="3284" spans="1:9" hidden="1">
      <c r="A3284" t="s">
        <v>4240</v>
      </c>
      <c r="B3284" t="s">
        <v>4267</v>
      </c>
      <c r="C3284" s="31" t="s">
        <v>2123</v>
      </c>
      <c r="D3284" s="1">
        <f t="shared" si="51"/>
        <v>25</v>
      </c>
      <c r="E3284" t="s">
        <v>1050</v>
      </c>
      <c r="F3284" s="31" t="s">
        <v>4564</v>
      </c>
      <c r="G3284" t="s">
        <v>4565</v>
      </c>
      <c r="H3284" t="s">
        <v>4244</v>
      </c>
      <c r="I3284" t="s">
        <v>4245</v>
      </c>
    </row>
    <row r="3285" spans="1:9" hidden="1">
      <c r="A3285" t="s">
        <v>4240</v>
      </c>
      <c r="B3285" t="s">
        <v>4267</v>
      </c>
      <c r="C3285" s="31" t="s">
        <v>2123</v>
      </c>
      <c r="D3285" s="1">
        <f t="shared" si="51"/>
        <v>25</v>
      </c>
      <c r="E3285" t="s">
        <v>1050</v>
      </c>
      <c r="F3285" s="31" t="s">
        <v>4566</v>
      </c>
      <c r="G3285" t="s">
        <v>4567</v>
      </c>
      <c r="H3285" t="s">
        <v>4244</v>
      </c>
      <c r="I3285" t="s">
        <v>4245</v>
      </c>
    </row>
    <row r="3286" spans="1:9" hidden="1">
      <c r="A3286" t="s">
        <v>4240</v>
      </c>
      <c r="B3286" t="s">
        <v>4267</v>
      </c>
      <c r="C3286" s="31" t="s">
        <v>2123</v>
      </c>
      <c r="D3286" s="1">
        <f t="shared" si="51"/>
        <v>25</v>
      </c>
      <c r="E3286" t="s">
        <v>1050</v>
      </c>
      <c r="F3286" s="31" t="s">
        <v>4568</v>
      </c>
      <c r="G3286" t="s">
        <v>4569</v>
      </c>
      <c r="H3286" t="s">
        <v>4244</v>
      </c>
      <c r="I3286" t="s">
        <v>4245</v>
      </c>
    </row>
    <row r="3287" spans="1:9" hidden="1">
      <c r="A3287" t="s">
        <v>4240</v>
      </c>
      <c r="B3287" t="s">
        <v>4267</v>
      </c>
      <c r="C3287" s="31" t="s">
        <v>2123</v>
      </c>
      <c r="D3287" s="1">
        <f t="shared" si="51"/>
        <v>25</v>
      </c>
      <c r="E3287" t="s">
        <v>1050</v>
      </c>
      <c r="F3287" s="31" t="s">
        <v>4570</v>
      </c>
      <c r="G3287" t="s">
        <v>4571</v>
      </c>
      <c r="H3287" t="s">
        <v>4244</v>
      </c>
      <c r="I3287" t="s">
        <v>4245</v>
      </c>
    </row>
    <row r="3288" spans="1:9" hidden="1">
      <c r="A3288" t="s">
        <v>4240</v>
      </c>
      <c r="B3288" t="s">
        <v>4267</v>
      </c>
      <c r="C3288" s="31" t="s">
        <v>2123</v>
      </c>
      <c r="D3288" s="1">
        <f t="shared" si="51"/>
        <v>25</v>
      </c>
      <c r="E3288" t="s">
        <v>1050</v>
      </c>
      <c r="F3288" s="31" t="s">
        <v>4572</v>
      </c>
      <c r="G3288" t="s">
        <v>4573</v>
      </c>
      <c r="H3288" t="s">
        <v>4244</v>
      </c>
      <c r="I3288" t="s">
        <v>4245</v>
      </c>
    </row>
    <row r="3289" spans="1:9" hidden="1">
      <c r="A3289" t="s">
        <v>4240</v>
      </c>
      <c r="B3289" t="s">
        <v>4267</v>
      </c>
      <c r="C3289" s="31" t="s">
        <v>2123</v>
      </c>
      <c r="D3289" s="1">
        <f t="shared" si="51"/>
        <v>25</v>
      </c>
      <c r="E3289" t="s">
        <v>1050</v>
      </c>
      <c r="F3289" s="31" t="s">
        <v>4574</v>
      </c>
      <c r="G3289" t="s">
        <v>4575</v>
      </c>
      <c r="H3289" t="s">
        <v>4244</v>
      </c>
      <c r="I3289" t="s">
        <v>4245</v>
      </c>
    </row>
    <row r="3290" spans="1:9" hidden="1">
      <c r="A3290" t="s">
        <v>4240</v>
      </c>
      <c r="B3290" t="s">
        <v>4267</v>
      </c>
      <c r="C3290" s="31" t="s">
        <v>2123</v>
      </c>
      <c r="D3290" s="1">
        <f t="shared" si="51"/>
        <v>25</v>
      </c>
      <c r="E3290" t="s">
        <v>1050</v>
      </c>
      <c r="F3290" s="31" t="s">
        <v>4576</v>
      </c>
      <c r="G3290" t="s">
        <v>4577</v>
      </c>
      <c r="H3290" t="s">
        <v>4244</v>
      </c>
      <c r="I3290" t="s">
        <v>4245</v>
      </c>
    </row>
    <row r="3291" spans="1:9" hidden="1">
      <c r="A3291" t="s">
        <v>4240</v>
      </c>
      <c r="B3291" t="s">
        <v>4267</v>
      </c>
      <c r="C3291" s="31" t="s">
        <v>2123</v>
      </c>
      <c r="D3291" s="1">
        <f t="shared" si="51"/>
        <v>25</v>
      </c>
      <c r="E3291" t="s">
        <v>1050</v>
      </c>
      <c r="F3291" s="31" t="s">
        <v>4578</v>
      </c>
      <c r="G3291" t="s">
        <v>4579</v>
      </c>
      <c r="H3291" t="s">
        <v>4244</v>
      </c>
      <c r="I3291" t="s">
        <v>4245</v>
      </c>
    </row>
    <row r="3292" spans="1:9" hidden="1">
      <c r="A3292" t="s">
        <v>4240</v>
      </c>
      <c r="B3292" t="s">
        <v>4267</v>
      </c>
      <c r="C3292" s="31" t="s">
        <v>2123</v>
      </c>
      <c r="D3292" s="1">
        <f t="shared" si="51"/>
        <v>25</v>
      </c>
      <c r="E3292" t="s">
        <v>1050</v>
      </c>
      <c r="F3292" s="31" t="s">
        <v>4580</v>
      </c>
      <c r="G3292" t="s">
        <v>4581</v>
      </c>
      <c r="H3292" t="s">
        <v>4244</v>
      </c>
      <c r="I3292" t="s">
        <v>4245</v>
      </c>
    </row>
    <row r="3293" spans="1:9" hidden="1">
      <c r="A3293" t="s">
        <v>4240</v>
      </c>
      <c r="B3293" t="s">
        <v>4267</v>
      </c>
      <c r="C3293" s="31" t="s">
        <v>2123</v>
      </c>
      <c r="D3293" s="1">
        <f t="shared" si="51"/>
        <v>25</v>
      </c>
      <c r="E3293" t="s">
        <v>1050</v>
      </c>
      <c r="F3293" s="31" t="s">
        <v>4582</v>
      </c>
      <c r="G3293" t="s">
        <v>4583</v>
      </c>
      <c r="H3293" t="s">
        <v>4244</v>
      </c>
      <c r="I3293" t="s">
        <v>4245</v>
      </c>
    </row>
    <row r="3294" spans="1:9" hidden="1">
      <c r="A3294" t="s">
        <v>4240</v>
      </c>
      <c r="B3294" t="s">
        <v>4267</v>
      </c>
      <c r="C3294" s="31" t="s">
        <v>2123</v>
      </c>
      <c r="D3294" s="1">
        <f t="shared" si="51"/>
        <v>25</v>
      </c>
      <c r="E3294" t="s">
        <v>1050</v>
      </c>
      <c r="F3294" s="31" t="s">
        <v>4398</v>
      </c>
      <c r="G3294" t="s">
        <v>4399</v>
      </c>
      <c r="H3294" t="s">
        <v>4244</v>
      </c>
      <c r="I3294" t="s">
        <v>4245</v>
      </c>
    </row>
    <row r="3295" spans="1:9" hidden="1">
      <c r="A3295" t="s">
        <v>4240</v>
      </c>
      <c r="B3295" t="s">
        <v>4267</v>
      </c>
      <c r="C3295" s="31" t="s">
        <v>2123</v>
      </c>
      <c r="D3295" s="1">
        <f t="shared" si="51"/>
        <v>25</v>
      </c>
      <c r="E3295" t="s">
        <v>1050</v>
      </c>
      <c r="F3295" s="31" t="s">
        <v>4584</v>
      </c>
      <c r="G3295" t="s">
        <v>4585</v>
      </c>
      <c r="H3295" t="s">
        <v>4244</v>
      </c>
      <c r="I3295" t="s">
        <v>4245</v>
      </c>
    </row>
    <row r="3296" spans="1:9" hidden="1">
      <c r="A3296" t="s">
        <v>4240</v>
      </c>
      <c r="B3296" t="s">
        <v>4267</v>
      </c>
      <c r="C3296" s="31" t="s">
        <v>2123</v>
      </c>
      <c r="D3296" s="1">
        <f t="shared" si="51"/>
        <v>25</v>
      </c>
      <c r="E3296" t="s">
        <v>1050</v>
      </c>
      <c r="F3296" s="31" t="s">
        <v>4586</v>
      </c>
      <c r="G3296" t="s">
        <v>4587</v>
      </c>
      <c r="H3296" t="s">
        <v>4244</v>
      </c>
      <c r="I3296" t="s">
        <v>4245</v>
      </c>
    </row>
    <row r="3297" spans="1:9" hidden="1">
      <c r="A3297" t="s">
        <v>4240</v>
      </c>
      <c r="B3297" t="s">
        <v>4267</v>
      </c>
      <c r="C3297" s="31" t="s">
        <v>2123</v>
      </c>
      <c r="D3297" s="1">
        <f t="shared" si="51"/>
        <v>25</v>
      </c>
      <c r="E3297" t="s">
        <v>1050</v>
      </c>
      <c r="F3297" s="31" t="s">
        <v>3968</v>
      </c>
      <c r="G3297" t="s">
        <v>3969</v>
      </c>
      <c r="H3297" t="s">
        <v>4244</v>
      </c>
      <c r="I3297" t="s">
        <v>4245</v>
      </c>
    </row>
    <row r="3298" spans="1:9" hidden="1">
      <c r="A3298" t="s">
        <v>4240</v>
      </c>
      <c r="B3298" t="s">
        <v>4267</v>
      </c>
      <c r="C3298" s="31" t="s">
        <v>2123</v>
      </c>
      <c r="D3298" s="1">
        <f t="shared" si="51"/>
        <v>25</v>
      </c>
      <c r="E3298" t="s">
        <v>1050</v>
      </c>
      <c r="F3298" s="31" t="s">
        <v>3518</v>
      </c>
      <c r="G3298" t="s">
        <v>3519</v>
      </c>
      <c r="H3298" t="s">
        <v>4244</v>
      </c>
      <c r="I3298" t="s">
        <v>4245</v>
      </c>
    </row>
    <row r="3299" spans="1:9" hidden="1">
      <c r="A3299" t="s">
        <v>4240</v>
      </c>
      <c r="B3299" t="s">
        <v>4267</v>
      </c>
      <c r="C3299" s="31" t="s">
        <v>2123</v>
      </c>
      <c r="D3299" s="1">
        <f t="shared" si="51"/>
        <v>25</v>
      </c>
      <c r="E3299" t="s">
        <v>1050</v>
      </c>
      <c r="F3299" s="31" t="s">
        <v>3040</v>
      </c>
      <c r="G3299" t="s">
        <v>3041</v>
      </c>
      <c r="H3299" t="s">
        <v>4244</v>
      </c>
      <c r="I3299" t="s">
        <v>4245</v>
      </c>
    </row>
    <row r="3300" spans="1:9" hidden="1">
      <c r="A3300" t="s">
        <v>4240</v>
      </c>
      <c r="B3300" t="s">
        <v>4267</v>
      </c>
      <c r="C3300" s="31" t="s">
        <v>2123</v>
      </c>
      <c r="D3300" s="1">
        <f t="shared" si="51"/>
        <v>25</v>
      </c>
      <c r="E3300" t="s">
        <v>1050</v>
      </c>
      <c r="F3300" s="31" t="s">
        <v>4406</v>
      </c>
      <c r="G3300" t="s">
        <v>4407</v>
      </c>
      <c r="H3300" t="s">
        <v>4244</v>
      </c>
      <c r="I3300" t="s">
        <v>4245</v>
      </c>
    </row>
    <row r="3301" spans="1:9" hidden="1">
      <c r="A3301" t="s">
        <v>4240</v>
      </c>
      <c r="B3301" t="s">
        <v>4267</v>
      </c>
      <c r="C3301" s="31" t="s">
        <v>2123</v>
      </c>
      <c r="D3301" s="1">
        <f t="shared" si="51"/>
        <v>25</v>
      </c>
      <c r="E3301" t="s">
        <v>1050</v>
      </c>
      <c r="F3301" s="31" t="s">
        <v>4588</v>
      </c>
      <c r="G3301" t="s">
        <v>4589</v>
      </c>
      <c r="H3301" t="s">
        <v>4244</v>
      </c>
      <c r="I3301" t="s">
        <v>4245</v>
      </c>
    </row>
    <row r="3302" spans="1:9" hidden="1">
      <c r="A3302" t="s">
        <v>4240</v>
      </c>
      <c r="B3302" t="s">
        <v>4267</v>
      </c>
      <c r="C3302" s="31" t="s">
        <v>2123</v>
      </c>
      <c r="D3302" s="1">
        <f t="shared" si="51"/>
        <v>25</v>
      </c>
      <c r="E3302" t="s">
        <v>1050</v>
      </c>
      <c r="F3302" s="31" t="s">
        <v>4321</v>
      </c>
      <c r="G3302" t="s">
        <v>4322</v>
      </c>
      <c r="H3302" t="s">
        <v>4244</v>
      </c>
      <c r="I3302" t="s">
        <v>4245</v>
      </c>
    </row>
    <row r="3303" spans="1:9" hidden="1">
      <c r="A3303" t="s">
        <v>4240</v>
      </c>
      <c r="B3303" t="s">
        <v>4267</v>
      </c>
      <c r="C3303" s="31" t="s">
        <v>2123</v>
      </c>
      <c r="D3303" s="1">
        <f t="shared" si="51"/>
        <v>25</v>
      </c>
      <c r="E3303" t="s">
        <v>1050</v>
      </c>
      <c r="F3303" s="31" t="s">
        <v>3598</v>
      </c>
      <c r="G3303" t="s">
        <v>3599</v>
      </c>
      <c r="H3303" t="s">
        <v>4244</v>
      </c>
      <c r="I3303" t="s">
        <v>4245</v>
      </c>
    </row>
    <row r="3304" spans="1:9" hidden="1">
      <c r="A3304" t="s">
        <v>4240</v>
      </c>
      <c r="B3304" t="s">
        <v>4267</v>
      </c>
      <c r="C3304" s="31" t="s">
        <v>2123</v>
      </c>
      <c r="D3304" s="1">
        <f t="shared" si="51"/>
        <v>25</v>
      </c>
      <c r="E3304" t="s">
        <v>1050</v>
      </c>
      <c r="F3304" s="31" t="s">
        <v>4347</v>
      </c>
      <c r="G3304" t="s">
        <v>4348</v>
      </c>
      <c r="H3304" t="s">
        <v>4244</v>
      </c>
      <c r="I3304" t="s">
        <v>4245</v>
      </c>
    </row>
    <row r="3305" spans="1:9" hidden="1">
      <c r="A3305" t="s">
        <v>4240</v>
      </c>
      <c r="B3305" t="s">
        <v>4267</v>
      </c>
      <c r="C3305" s="31" t="s">
        <v>2123</v>
      </c>
      <c r="D3305" s="1">
        <f t="shared" si="51"/>
        <v>25</v>
      </c>
      <c r="E3305" t="s">
        <v>1050</v>
      </c>
      <c r="F3305" s="31" t="s">
        <v>4590</v>
      </c>
      <c r="G3305" t="s">
        <v>4591</v>
      </c>
      <c r="H3305" t="s">
        <v>4244</v>
      </c>
      <c r="I3305" t="s">
        <v>4245</v>
      </c>
    </row>
    <row r="3306" spans="1:9" hidden="1">
      <c r="A3306" t="s">
        <v>4240</v>
      </c>
      <c r="B3306" t="s">
        <v>4267</v>
      </c>
      <c r="C3306" s="31" t="s">
        <v>2123</v>
      </c>
      <c r="D3306" s="1">
        <f t="shared" si="51"/>
        <v>25</v>
      </c>
      <c r="E3306" t="s">
        <v>1050</v>
      </c>
      <c r="F3306" s="31" t="s">
        <v>3213</v>
      </c>
      <c r="G3306" t="s">
        <v>3214</v>
      </c>
      <c r="H3306" t="s">
        <v>4244</v>
      </c>
      <c r="I3306" t="s">
        <v>4245</v>
      </c>
    </row>
    <row r="3307" spans="1:9" hidden="1">
      <c r="A3307" t="s">
        <v>4240</v>
      </c>
      <c r="B3307" t="s">
        <v>4267</v>
      </c>
      <c r="C3307" s="31" t="s">
        <v>2123</v>
      </c>
      <c r="D3307" s="1">
        <f t="shared" si="51"/>
        <v>25</v>
      </c>
      <c r="E3307" t="s">
        <v>1050</v>
      </c>
      <c r="F3307" s="31" t="s">
        <v>4592</v>
      </c>
      <c r="G3307" t="s">
        <v>4593</v>
      </c>
      <c r="H3307" t="s">
        <v>4244</v>
      </c>
      <c r="I3307" t="s">
        <v>4245</v>
      </c>
    </row>
    <row r="3308" spans="1:9" hidden="1">
      <c r="A3308" t="s">
        <v>4240</v>
      </c>
      <c r="B3308" t="s">
        <v>4267</v>
      </c>
      <c r="C3308" s="31" t="s">
        <v>2123</v>
      </c>
      <c r="D3308" s="1">
        <f t="shared" si="51"/>
        <v>25</v>
      </c>
      <c r="E3308" t="s">
        <v>1050</v>
      </c>
      <c r="F3308" s="31" t="s">
        <v>4594</v>
      </c>
      <c r="G3308" t="s">
        <v>4595</v>
      </c>
      <c r="H3308" t="s">
        <v>4244</v>
      </c>
      <c r="I3308" t="s">
        <v>4245</v>
      </c>
    </row>
    <row r="3309" spans="1:9" hidden="1">
      <c r="A3309" t="s">
        <v>4240</v>
      </c>
      <c r="B3309" t="s">
        <v>4267</v>
      </c>
      <c r="C3309" s="31" t="s">
        <v>2123</v>
      </c>
      <c r="D3309" s="1">
        <f t="shared" si="51"/>
        <v>25</v>
      </c>
      <c r="E3309" t="s">
        <v>1050</v>
      </c>
      <c r="F3309" s="31" t="s">
        <v>4462</v>
      </c>
      <c r="G3309" t="s">
        <v>4463</v>
      </c>
      <c r="H3309" t="s">
        <v>4244</v>
      </c>
      <c r="I3309" t="s">
        <v>4245</v>
      </c>
    </row>
    <row r="3310" spans="1:9" hidden="1">
      <c r="A3310" t="s">
        <v>4240</v>
      </c>
      <c r="B3310" t="s">
        <v>4267</v>
      </c>
      <c r="C3310" s="31" t="s">
        <v>2123</v>
      </c>
      <c r="D3310" s="1">
        <f t="shared" si="51"/>
        <v>25</v>
      </c>
      <c r="E3310" t="s">
        <v>1050</v>
      </c>
      <c r="F3310" s="31" t="s">
        <v>4596</v>
      </c>
      <c r="G3310" t="s">
        <v>4597</v>
      </c>
      <c r="H3310" t="s">
        <v>4244</v>
      </c>
      <c r="I3310" t="s">
        <v>4245</v>
      </c>
    </row>
    <row r="3311" spans="1:9" hidden="1">
      <c r="A3311" t="s">
        <v>4240</v>
      </c>
      <c r="B3311" t="s">
        <v>4267</v>
      </c>
      <c r="C3311" s="31" t="s">
        <v>2123</v>
      </c>
      <c r="D3311" s="1">
        <f t="shared" si="51"/>
        <v>25</v>
      </c>
      <c r="E3311" t="s">
        <v>1050</v>
      </c>
      <c r="F3311" s="31" t="s">
        <v>4598</v>
      </c>
      <c r="G3311" t="s">
        <v>4599</v>
      </c>
      <c r="H3311" t="s">
        <v>4244</v>
      </c>
      <c r="I3311" t="s">
        <v>4245</v>
      </c>
    </row>
    <row r="3312" spans="1:9" hidden="1">
      <c r="A3312" t="s">
        <v>4240</v>
      </c>
      <c r="B3312" t="s">
        <v>4267</v>
      </c>
      <c r="C3312" s="31" t="s">
        <v>2123</v>
      </c>
      <c r="D3312" s="1">
        <f t="shared" si="51"/>
        <v>25</v>
      </c>
      <c r="E3312" t="s">
        <v>1050</v>
      </c>
      <c r="F3312" s="31" t="s">
        <v>4600</v>
      </c>
      <c r="G3312" t="s">
        <v>4601</v>
      </c>
      <c r="H3312" t="s">
        <v>4244</v>
      </c>
      <c r="I3312" t="s">
        <v>4245</v>
      </c>
    </row>
    <row r="3313" spans="1:9" hidden="1">
      <c r="A3313" t="s">
        <v>4240</v>
      </c>
      <c r="B3313" t="s">
        <v>4267</v>
      </c>
      <c r="C3313" s="31" t="s">
        <v>2123</v>
      </c>
      <c r="D3313" s="1">
        <f t="shared" si="51"/>
        <v>25</v>
      </c>
      <c r="E3313" t="s">
        <v>1050</v>
      </c>
      <c r="F3313" s="31" t="s">
        <v>4602</v>
      </c>
      <c r="G3313" t="s">
        <v>4603</v>
      </c>
      <c r="H3313" t="s">
        <v>4244</v>
      </c>
      <c r="I3313" t="s">
        <v>4245</v>
      </c>
    </row>
    <row r="3314" spans="1:9" hidden="1">
      <c r="A3314" t="s">
        <v>4240</v>
      </c>
      <c r="B3314" t="s">
        <v>4267</v>
      </c>
      <c r="C3314" s="31" t="s">
        <v>2123</v>
      </c>
      <c r="D3314" s="1">
        <f t="shared" si="51"/>
        <v>25</v>
      </c>
      <c r="E3314" t="s">
        <v>1050</v>
      </c>
      <c r="F3314" s="31" t="s">
        <v>4604</v>
      </c>
      <c r="G3314" t="s">
        <v>4605</v>
      </c>
      <c r="H3314" t="s">
        <v>4244</v>
      </c>
      <c r="I3314" t="s">
        <v>4245</v>
      </c>
    </row>
    <row r="3315" spans="1:9" hidden="1">
      <c r="A3315" t="s">
        <v>4240</v>
      </c>
      <c r="B3315" t="s">
        <v>4267</v>
      </c>
      <c r="C3315" s="31" t="s">
        <v>2123</v>
      </c>
      <c r="D3315" s="1">
        <f t="shared" si="51"/>
        <v>25</v>
      </c>
      <c r="E3315" t="s">
        <v>1050</v>
      </c>
      <c r="F3315" s="31" t="s">
        <v>3764</v>
      </c>
      <c r="G3315" t="s">
        <v>3765</v>
      </c>
      <c r="H3315" t="s">
        <v>4244</v>
      </c>
      <c r="I3315" t="s">
        <v>4245</v>
      </c>
    </row>
    <row r="3316" spans="1:9" hidden="1">
      <c r="A3316" t="s">
        <v>4240</v>
      </c>
      <c r="B3316" t="s">
        <v>4267</v>
      </c>
      <c r="C3316" s="31" t="s">
        <v>2123</v>
      </c>
      <c r="D3316" s="1">
        <f t="shared" si="51"/>
        <v>25</v>
      </c>
      <c r="E3316" t="s">
        <v>1050</v>
      </c>
      <c r="F3316" s="31" t="s">
        <v>3876</v>
      </c>
      <c r="G3316" t="s">
        <v>3877</v>
      </c>
      <c r="H3316" t="s">
        <v>4244</v>
      </c>
      <c r="I3316" t="s">
        <v>4245</v>
      </c>
    </row>
    <row r="3317" spans="1:9" hidden="1">
      <c r="A3317" t="s">
        <v>4240</v>
      </c>
      <c r="B3317" t="s">
        <v>4267</v>
      </c>
      <c r="C3317" s="31" t="s">
        <v>2123</v>
      </c>
      <c r="D3317" s="1">
        <f t="shared" si="51"/>
        <v>25</v>
      </c>
      <c r="E3317" t="s">
        <v>1050</v>
      </c>
      <c r="F3317" s="31" t="s">
        <v>4353</v>
      </c>
      <c r="G3317" t="s">
        <v>4354</v>
      </c>
      <c r="H3317" t="s">
        <v>4244</v>
      </c>
      <c r="I3317" t="s">
        <v>4245</v>
      </c>
    </row>
    <row r="3318" spans="1:9" hidden="1">
      <c r="A3318" t="s">
        <v>4240</v>
      </c>
      <c r="B3318" t="s">
        <v>4267</v>
      </c>
      <c r="C3318" s="31" t="s">
        <v>2123</v>
      </c>
      <c r="D3318" s="1">
        <f t="shared" si="51"/>
        <v>25</v>
      </c>
      <c r="E3318" t="s">
        <v>1050</v>
      </c>
      <c r="F3318" s="31" t="s">
        <v>4355</v>
      </c>
      <c r="G3318" t="s">
        <v>4356</v>
      </c>
      <c r="H3318" t="s">
        <v>4244</v>
      </c>
      <c r="I3318" t="s">
        <v>4245</v>
      </c>
    </row>
    <row r="3319" spans="1:9" hidden="1">
      <c r="A3319" t="s">
        <v>4240</v>
      </c>
      <c r="B3319" t="s">
        <v>4267</v>
      </c>
      <c r="C3319" s="31" t="s">
        <v>2124</v>
      </c>
      <c r="D3319" s="1">
        <f t="shared" si="51"/>
        <v>25</v>
      </c>
      <c r="E3319" t="s">
        <v>810</v>
      </c>
      <c r="F3319" s="31" t="s">
        <v>4516</v>
      </c>
      <c r="G3319" t="s">
        <v>4517</v>
      </c>
      <c r="H3319" t="s">
        <v>4244</v>
      </c>
      <c r="I3319" t="s">
        <v>4245</v>
      </c>
    </row>
    <row r="3320" spans="1:9" hidden="1">
      <c r="A3320" t="s">
        <v>4240</v>
      </c>
      <c r="B3320" t="s">
        <v>4267</v>
      </c>
      <c r="C3320" s="31" t="s">
        <v>2124</v>
      </c>
      <c r="D3320" s="1">
        <f t="shared" si="51"/>
        <v>25</v>
      </c>
      <c r="E3320" t="s">
        <v>810</v>
      </c>
      <c r="F3320" s="31" t="s">
        <v>4518</v>
      </c>
      <c r="G3320" t="s">
        <v>4519</v>
      </c>
      <c r="H3320" t="s">
        <v>4244</v>
      </c>
      <c r="I3320" t="s">
        <v>4245</v>
      </c>
    </row>
    <row r="3321" spans="1:9" hidden="1">
      <c r="A3321" t="s">
        <v>4240</v>
      </c>
      <c r="B3321" t="s">
        <v>4267</v>
      </c>
      <c r="C3321" s="31" t="s">
        <v>2124</v>
      </c>
      <c r="D3321" s="1">
        <f t="shared" si="51"/>
        <v>25</v>
      </c>
      <c r="E3321" t="s">
        <v>810</v>
      </c>
      <c r="F3321" s="31" t="s">
        <v>4474</v>
      </c>
      <c r="G3321" t="s">
        <v>4475</v>
      </c>
      <c r="H3321" t="s">
        <v>4244</v>
      </c>
      <c r="I3321" t="s">
        <v>4245</v>
      </c>
    </row>
    <row r="3322" spans="1:9" hidden="1">
      <c r="A3322" t="s">
        <v>4240</v>
      </c>
      <c r="B3322" t="s">
        <v>4267</v>
      </c>
      <c r="C3322" s="31" t="s">
        <v>2124</v>
      </c>
      <c r="D3322" s="1">
        <f t="shared" si="51"/>
        <v>25</v>
      </c>
      <c r="E3322" t="s">
        <v>810</v>
      </c>
      <c r="F3322" s="31" t="s">
        <v>4476</v>
      </c>
      <c r="G3322" t="s">
        <v>4477</v>
      </c>
      <c r="H3322" t="s">
        <v>4244</v>
      </c>
      <c r="I3322" t="s">
        <v>4245</v>
      </c>
    </row>
    <row r="3323" spans="1:9" hidden="1">
      <c r="A3323" t="s">
        <v>4240</v>
      </c>
      <c r="B3323" t="s">
        <v>4267</v>
      </c>
      <c r="C3323" s="31" t="s">
        <v>2124</v>
      </c>
      <c r="D3323" s="1">
        <f t="shared" si="51"/>
        <v>25</v>
      </c>
      <c r="E3323" t="s">
        <v>810</v>
      </c>
      <c r="F3323" s="31" t="s">
        <v>4520</v>
      </c>
      <c r="G3323" t="s">
        <v>4521</v>
      </c>
      <c r="H3323" t="s">
        <v>4244</v>
      </c>
      <c r="I3323" t="s">
        <v>4245</v>
      </c>
    </row>
    <row r="3324" spans="1:9" hidden="1">
      <c r="A3324" t="s">
        <v>4240</v>
      </c>
      <c r="B3324" t="s">
        <v>4267</v>
      </c>
      <c r="C3324" s="31" t="s">
        <v>2124</v>
      </c>
      <c r="D3324" s="1">
        <f t="shared" si="51"/>
        <v>25</v>
      </c>
      <c r="E3324" t="s">
        <v>810</v>
      </c>
      <c r="F3324" s="31" t="s">
        <v>4522</v>
      </c>
      <c r="G3324" t="s">
        <v>4523</v>
      </c>
      <c r="H3324" t="s">
        <v>4244</v>
      </c>
      <c r="I3324" t="s">
        <v>4245</v>
      </c>
    </row>
    <row r="3325" spans="1:9" hidden="1">
      <c r="A3325" t="s">
        <v>4240</v>
      </c>
      <c r="B3325" t="s">
        <v>4267</v>
      </c>
      <c r="C3325" s="31" t="s">
        <v>2124</v>
      </c>
      <c r="D3325" s="1">
        <f t="shared" si="51"/>
        <v>25</v>
      </c>
      <c r="E3325" t="s">
        <v>810</v>
      </c>
      <c r="F3325" s="31" t="s">
        <v>4524</v>
      </c>
      <c r="G3325" t="s">
        <v>4525</v>
      </c>
      <c r="H3325" t="s">
        <v>4244</v>
      </c>
      <c r="I3325" t="s">
        <v>4245</v>
      </c>
    </row>
    <row r="3326" spans="1:9" hidden="1">
      <c r="A3326" t="s">
        <v>4240</v>
      </c>
      <c r="B3326" t="s">
        <v>4267</v>
      </c>
      <c r="C3326" s="31" t="s">
        <v>2124</v>
      </c>
      <c r="D3326" s="1">
        <f t="shared" si="51"/>
        <v>25</v>
      </c>
      <c r="E3326" t="s">
        <v>810</v>
      </c>
      <c r="F3326" s="31" t="s">
        <v>4502</v>
      </c>
      <c r="G3326" t="s">
        <v>4503</v>
      </c>
      <c r="H3326" t="s">
        <v>4244</v>
      </c>
      <c r="I3326" t="s">
        <v>4245</v>
      </c>
    </row>
    <row r="3327" spans="1:9" hidden="1">
      <c r="A3327" t="s">
        <v>4240</v>
      </c>
      <c r="B3327" t="s">
        <v>4292</v>
      </c>
      <c r="C3327" s="31" t="s">
        <v>2125</v>
      </c>
      <c r="D3327" s="1">
        <f t="shared" si="51"/>
        <v>25</v>
      </c>
      <c r="E3327" t="s">
        <v>1100</v>
      </c>
      <c r="F3327" s="31" t="s">
        <v>4606</v>
      </c>
      <c r="G3327" t="s">
        <v>4607</v>
      </c>
      <c r="H3327" t="s">
        <v>4244</v>
      </c>
      <c r="I3327" t="s">
        <v>4245</v>
      </c>
    </row>
    <row r="3328" spans="1:9" hidden="1">
      <c r="A3328" t="s">
        <v>4240</v>
      </c>
      <c r="B3328" t="s">
        <v>4267</v>
      </c>
      <c r="C3328" s="31" t="s">
        <v>2125</v>
      </c>
      <c r="D3328" s="1">
        <f t="shared" si="51"/>
        <v>25</v>
      </c>
      <c r="E3328" t="s">
        <v>1100</v>
      </c>
      <c r="F3328" s="31" t="s">
        <v>4606</v>
      </c>
      <c r="G3328" t="s">
        <v>4607</v>
      </c>
      <c r="H3328" t="s">
        <v>4244</v>
      </c>
      <c r="I3328" t="s">
        <v>4245</v>
      </c>
    </row>
    <row r="3329" spans="1:9" hidden="1">
      <c r="A3329" t="s">
        <v>4240</v>
      </c>
      <c r="B3329" t="s">
        <v>4292</v>
      </c>
      <c r="C3329" s="31" t="s">
        <v>2125</v>
      </c>
      <c r="D3329" s="1">
        <f t="shared" si="51"/>
        <v>25</v>
      </c>
      <c r="E3329" t="s">
        <v>1100</v>
      </c>
      <c r="F3329" s="31" t="s">
        <v>4608</v>
      </c>
      <c r="G3329" t="s">
        <v>4609</v>
      </c>
      <c r="H3329" t="s">
        <v>4244</v>
      </c>
      <c r="I3329" t="s">
        <v>4245</v>
      </c>
    </row>
    <row r="3330" spans="1:9" hidden="1">
      <c r="A3330" t="s">
        <v>4240</v>
      </c>
      <c r="B3330" t="s">
        <v>4267</v>
      </c>
      <c r="C3330" s="31" t="s">
        <v>2125</v>
      </c>
      <c r="D3330" s="1">
        <f t="shared" si="51"/>
        <v>25</v>
      </c>
      <c r="E3330" t="s">
        <v>1100</v>
      </c>
      <c r="F3330" s="31" t="s">
        <v>4608</v>
      </c>
      <c r="G3330" t="s">
        <v>4609</v>
      </c>
      <c r="H3330" t="s">
        <v>4244</v>
      </c>
      <c r="I3330" t="s">
        <v>4245</v>
      </c>
    </row>
    <row r="3331" spans="1:9" hidden="1">
      <c r="A3331" t="s">
        <v>4240</v>
      </c>
      <c r="B3331" t="s">
        <v>4292</v>
      </c>
      <c r="C3331" s="31" t="s">
        <v>2125</v>
      </c>
      <c r="D3331" s="1">
        <f t="shared" si="51"/>
        <v>25</v>
      </c>
      <c r="E3331" t="s">
        <v>1100</v>
      </c>
      <c r="F3331" s="31" t="s">
        <v>4610</v>
      </c>
      <c r="G3331" t="s">
        <v>4611</v>
      </c>
      <c r="H3331" t="s">
        <v>4244</v>
      </c>
      <c r="I3331" t="s">
        <v>4245</v>
      </c>
    </row>
    <row r="3332" spans="1:9" hidden="1">
      <c r="A3332" t="s">
        <v>4240</v>
      </c>
      <c r="B3332" t="s">
        <v>4267</v>
      </c>
      <c r="C3332" s="31" t="s">
        <v>2125</v>
      </c>
      <c r="D3332" s="1">
        <f t="shared" ref="D3332:D3395" si="52">VALUE(LEFT(C3332,2))</f>
        <v>25</v>
      </c>
      <c r="E3332" t="s">
        <v>1100</v>
      </c>
      <c r="F3332" s="31" t="s">
        <v>4610</v>
      </c>
      <c r="G3332" t="s">
        <v>4611</v>
      </c>
      <c r="H3332" t="s">
        <v>4244</v>
      </c>
      <c r="I3332" t="s">
        <v>4245</v>
      </c>
    </row>
    <row r="3333" spans="1:9" hidden="1">
      <c r="A3333" t="s">
        <v>4240</v>
      </c>
      <c r="B3333" t="s">
        <v>4292</v>
      </c>
      <c r="C3333" s="31" t="s">
        <v>2125</v>
      </c>
      <c r="D3333" s="1">
        <f t="shared" si="52"/>
        <v>25</v>
      </c>
      <c r="E3333" t="s">
        <v>1100</v>
      </c>
      <c r="F3333" s="31" t="s">
        <v>4612</v>
      </c>
      <c r="G3333" t="s">
        <v>4613</v>
      </c>
      <c r="H3333" t="s">
        <v>4244</v>
      </c>
      <c r="I3333" t="s">
        <v>4245</v>
      </c>
    </row>
    <row r="3334" spans="1:9" hidden="1">
      <c r="A3334" t="s">
        <v>4240</v>
      </c>
      <c r="B3334" t="s">
        <v>4267</v>
      </c>
      <c r="C3334" s="31" t="s">
        <v>2125</v>
      </c>
      <c r="D3334" s="1">
        <f t="shared" si="52"/>
        <v>25</v>
      </c>
      <c r="E3334" t="s">
        <v>1100</v>
      </c>
      <c r="F3334" s="31" t="s">
        <v>4612</v>
      </c>
      <c r="G3334" t="s">
        <v>4613</v>
      </c>
      <c r="H3334" t="s">
        <v>4244</v>
      </c>
      <c r="I3334" t="s">
        <v>4245</v>
      </c>
    </row>
    <row r="3335" spans="1:9" hidden="1">
      <c r="A3335" t="s">
        <v>4240</v>
      </c>
      <c r="B3335" t="s">
        <v>4292</v>
      </c>
      <c r="C3335" s="31" t="s">
        <v>2125</v>
      </c>
      <c r="D3335" s="1">
        <f t="shared" si="52"/>
        <v>25</v>
      </c>
      <c r="E3335" t="s">
        <v>1100</v>
      </c>
      <c r="F3335" s="31" t="s">
        <v>4614</v>
      </c>
      <c r="G3335" t="s">
        <v>4615</v>
      </c>
      <c r="H3335" t="s">
        <v>4244</v>
      </c>
      <c r="I3335" t="s">
        <v>4245</v>
      </c>
    </row>
    <row r="3336" spans="1:9" hidden="1">
      <c r="A3336" t="s">
        <v>4240</v>
      </c>
      <c r="B3336" t="s">
        <v>4267</v>
      </c>
      <c r="C3336" s="31" t="s">
        <v>2125</v>
      </c>
      <c r="D3336" s="1">
        <f t="shared" si="52"/>
        <v>25</v>
      </c>
      <c r="E3336" t="s">
        <v>1100</v>
      </c>
      <c r="F3336" s="31" t="s">
        <v>4614</v>
      </c>
      <c r="G3336" t="s">
        <v>4615</v>
      </c>
      <c r="H3336" t="s">
        <v>4244</v>
      </c>
      <c r="I3336" t="s">
        <v>4245</v>
      </c>
    </row>
    <row r="3337" spans="1:9" hidden="1">
      <c r="A3337" t="s">
        <v>4240</v>
      </c>
      <c r="B3337" t="s">
        <v>4292</v>
      </c>
      <c r="C3337" s="31" t="s">
        <v>2125</v>
      </c>
      <c r="D3337" s="1">
        <f t="shared" si="52"/>
        <v>25</v>
      </c>
      <c r="E3337" t="s">
        <v>1100</v>
      </c>
      <c r="F3337" s="31" t="s">
        <v>4616</v>
      </c>
      <c r="G3337" t="s">
        <v>4617</v>
      </c>
      <c r="H3337" t="s">
        <v>4244</v>
      </c>
      <c r="I3337" t="s">
        <v>4245</v>
      </c>
    </row>
    <row r="3338" spans="1:9" hidden="1">
      <c r="A3338" t="s">
        <v>4240</v>
      </c>
      <c r="B3338" t="s">
        <v>4267</v>
      </c>
      <c r="C3338" s="31" t="s">
        <v>2125</v>
      </c>
      <c r="D3338" s="1">
        <f t="shared" si="52"/>
        <v>25</v>
      </c>
      <c r="E3338" t="s">
        <v>1100</v>
      </c>
      <c r="F3338" s="31" t="s">
        <v>4616</v>
      </c>
      <c r="G3338" t="s">
        <v>4617</v>
      </c>
      <c r="H3338" t="s">
        <v>4244</v>
      </c>
      <c r="I3338" t="s">
        <v>4245</v>
      </c>
    </row>
    <row r="3339" spans="1:9" hidden="1">
      <c r="A3339" t="s">
        <v>4240</v>
      </c>
      <c r="B3339" t="s">
        <v>4292</v>
      </c>
      <c r="C3339" s="31" t="s">
        <v>2125</v>
      </c>
      <c r="D3339" s="1">
        <f t="shared" si="52"/>
        <v>25</v>
      </c>
      <c r="E3339" t="s">
        <v>1100</v>
      </c>
      <c r="F3339" s="31" t="s">
        <v>4618</v>
      </c>
      <c r="G3339" t="s">
        <v>4619</v>
      </c>
      <c r="H3339" t="s">
        <v>4244</v>
      </c>
      <c r="I3339" t="s">
        <v>4245</v>
      </c>
    </row>
    <row r="3340" spans="1:9" hidden="1">
      <c r="A3340" t="s">
        <v>4240</v>
      </c>
      <c r="B3340" t="s">
        <v>4267</v>
      </c>
      <c r="C3340" s="31" t="s">
        <v>2125</v>
      </c>
      <c r="D3340" s="1">
        <f t="shared" si="52"/>
        <v>25</v>
      </c>
      <c r="E3340" t="s">
        <v>1100</v>
      </c>
      <c r="F3340" s="31" t="s">
        <v>4618</v>
      </c>
      <c r="G3340" t="s">
        <v>4619</v>
      </c>
      <c r="H3340" t="s">
        <v>4244</v>
      </c>
      <c r="I3340" t="s">
        <v>4245</v>
      </c>
    </row>
    <row r="3341" spans="1:9" hidden="1">
      <c r="A3341" t="s">
        <v>4240</v>
      </c>
      <c r="B3341" t="s">
        <v>4292</v>
      </c>
      <c r="C3341" s="31" t="s">
        <v>2125</v>
      </c>
      <c r="D3341" s="1">
        <f t="shared" si="52"/>
        <v>25</v>
      </c>
      <c r="E3341" t="s">
        <v>1100</v>
      </c>
      <c r="F3341" s="31" t="s">
        <v>4620</v>
      </c>
      <c r="G3341" t="s">
        <v>4621</v>
      </c>
      <c r="H3341" t="s">
        <v>4244</v>
      </c>
      <c r="I3341" t="s">
        <v>4245</v>
      </c>
    </row>
    <row r="3342" spans="1:9" hidden="1">
      <c r="A3342" t="s">
        <v>4240</v>
      </c>
      <c r="B3342" t="s">
        <v>4267</v>
      </c>
      <c r="C3342" s="31" t="s">
        <v>2125</v>
      </c>
      <c r="D3342" s="1">
        <f t="shared" si="52"/>
        <v>25</v>
      </c>
      <c r="E3342" t="s">
        <v>1100</v>
      </c>
      <c r="F3342" s="31" t="s">
        <v>4620</v>
      </c>
      <c r="G3342" t="s">
        <v>4621</v>
      </c>
      <c r="H3342" t="s">
        <v>4244</v>
      </c>
      <c r="I3342" t="s">
        <v>4245</v>
      </c>
    </row>
    <row r="3343" spans="1:9" hidden="1">
      <c r="A3343" t="s">
        <v>4240</v>
      </c>
      <c r="B3343" t="s">
        <v>4292</v>
      </c>
      <c r="C3343" s="31" t="s">
        <v>2125</v>
      </c>
      <c r="D3343" s="1">
        <f t="shared" si="52"/>
        <v>25</v>
      </c>
      <c r="E3343" t="s">
        <v>1100</v>
      </c>
      <c r="F3343" s="31" t="s">
        <v>4622</v>
      </c>
      <c r="G3343" t="s">
        <v>4623</v>
      </c>
      <c r="H3343" t="s">
        <v>4244</v>
      </c>
      <c r="I3343" t="s">
        <v>4245</v>
      </c>
    </row>
    <row r="3344" spans="1:9" hidden="1">
      <c r="A3344" t="s">
        <v>4240</v>
      </c>
      <c r="B3344" t="s">
        <v>4267</v>
      </c>
      <c r="C3344" s="31" t="s">
        <v>2125</v>
      </c>
      <c r="D3344" s="1">
        <f t="shared" si="52"/>
        <v>25</v>
      </c>
      <c r="E3344" t="s">
        <v>1100</v>
      </c>
      <c r="F3344" s="31" t="s">
        <v>4622</v>
      </c>
      <c r="G3344" t="s">
        <v>4623</v>
      </c>
      <c r="H3344" t="s">
        <v>4244</v>
      </c>
      <c r="I3344" t="s">
        <v>4245</v>
      </c>
    </row>
    <row r="3345" spans="1:9" hidden="1">
      <c r="A3345" t="s">
        <v>4240</v>
      </c>
      <c r="B3345" t="s">
        <v>4292</v>
      </c>
      <c r="C3345" s="31" t="s">
        <v>2125</v>
      </c>
      <c r="D3345" s="1">
        <f t="shared" si="52"/>
        <v>25</v>
      </c>
      <c r="E3345" t="s">
        <v>1100</v>
      </c>
      <c r="F3345" s="31" t="s">
        <v>4624</v>
      </c>
      <c r="G3345" t="s">
        <v>4625</v>
      </c>
      <c r="H3345" t="s">
        <v>4244</v>
      </c>
      <c r="I3345" t="s">
        <v>4245</v>
      </c>
    </row>
    <row r="3346" spans="1:9" hidden="1">
      <c r="A3346" t="s">
        <v>4240</v>
      </c>
      <c r="B3346" t="s">
        <v>4267</v>
      </c>
      <c r="C3346" s="31" t="s">
        <v>2125</v>
      </c>
      <c r="D3346" s="1">
        <f t="shared" si="52"/>
        <v>25</v>
      </c>
      <c r="E3346" t="s">
        <v>1100</v>
      </c>
      <c r="F3346" s="31" t="s">
        <v>4624</v>
      </c>
      <c r="G3346" t="s">
        <v>4625</v>
      </c>
      <c r="H3346" t="s">
        <v>4244</v>
      </c>
      <c r="I3346" t="s">
        <v>4245</v>
      </c>
    </row>
    <row r="3347" spans="1:9" hidden="1">
      <c r="A3347" t="s">
        <v>4240</v>
      </c>
      <c r="B3347" t="s">
        <v>4292</v>
      </c>
      <c r="C3347" s="31" t="s">
        <v>2125</v>
      </c>
      <c r="D3347" s="1">
        <f t="shared" si="52"/>
        <v>25</v>
      </c>
      <c r="E3347" t="s">
        <v>1100</v>
      </c>
      <c r="F3347" s="31" t="s">
        <v>4626</v>
      </c>
      <c r="G3347" t="s">
        <v>4627</v>
      </c>
      <c r="H3347" t="s">
        <v>4244</v>
      </c>
      <c r="I3347" t="s">
        <v>4245</v>
      </c>
    </row>
    <row r="3348" spans="1:9" hidden="1">
      <c r="A3348" t="s">
        <v>4240</v>
      </c>
      <c r="B3348" t="s">
        <v>4267</v>
      </c>
      <c r="C3348" s="31" t="s">
        <v>2125</v>
      </c>
      <c r="D3348" s="1">
        <f t="shared" si="52"/>
        <v>25</v>
      </c>
      <c r="E3348" t="s">
        <v>1100</v>
      </c>
      <c r="F3348" s="31" t="s">
        <v>4626</v>
      </c>
      <c r="G3348" t="s">
        <v>4627</v>
      </c>
      <c r="H3348" t="s">
        <v>4244</v>
      </c>
      <c r="I3348" t="s">
        <v>4245</v>
      </c>
    </row>
    <row r="3349" spans="1:9" hidden="1">
      <c r="A3349" t="s">
        <v>4240</v>
      </c>
      <c r="B3349" t="s">
        <v>4292</v>
      </c>
      <c r="C3349" s="31" t="s">
        <v>2125</v>
      </c>
      <c r="D3349" s="1">
        <f t="shared" si="52"/>
        <v>25</v>
      </c>
      <c r="E3349" t="s">
        <v>1100</v>
      </c>
      <c r="F3349" s="31" t="s">
        <v>4628</v>
      </c>
      <c r="G3349" t="s">
        <v>4629</v>
      </c>
      <c r="H3349" t="s">
        <v>4244</v>
      </c>
      <c r="I3349" t="s">
        <v>4245</v>
      </c>
    </row>
    <row r="3350" spans="1:9" hidden="1">
      <c r="A3350" t="s">
        <v>4240</v>
      </c>
      <c r="B3350" t="s">
        <v>4267</v>
      </c>
      <c r="C3350" s="31" t="s">
        <v>2125</v>
      </c>
      <c r="D3350" s="1">
        <f t="shared" si="52"/>
        <v>25</v>
      </c>
      <c r="E3350" t="s">
        <v>1100</v>
      </c>
      <c r="F3350" s="31" t="s">
        <v>4628</v>
      </c>
      <c r="G3350" t="s">
        <v>4629</v>
      </c>
      <c r="H3350" t="s">
        <v>4244</v>
      </c>
      <c r="I3350" t="s">
        <v>4245</v>
      </c>
    </row>
    <row r="3351" spans="1:9" hidden="1">
      <c r="A3351" t="s">
        <v>4240</v>
      </c>
      <c r="B3351" t="s">
        <v>4292</v>
      </c>
      <c r="C3351" s="31" t="s">
        <v>2125</v>
      </c>
      <c r="D3351" s="1">
        <f t="shared" si="52"/>
        <v>25</v>
      </c>
      <c r="E3351" t="s">
        <v>1100</v>
      </c>
      <c r="F3351" s="31" t="s">
        <v>4630</v>
      </c>
      <c r="G3351" t="s">
        <v>4631</v>
      </c>
      <c r="H3351" t="s">
        <v>4244</v>
      </c>
      <c r="I3351" t="s">
        <v>4245</v>
      </c>
    </row>
    <row r="3352" spans="1:9" hidden="1">
      <c r="A3352" t="s">
        <v>4240</v>
      </c>
      <c r="B3352" t="s">
        <v>4267</v>
      </c>
      <c r="C3352" s="31" t="s">
        <v>2125</v>
      </c>
      <c r="D3352" s="1">
        <f t="shared" si="52"/>
        <v>25</v>
      </c>
      <c r="E3352" t="s">
        <v>1100</v>
      </c>
      <c r="F3352" s="31" t="s">
        <v>4630</v>
      </c>
      <c r="G3352" t="s">
        <v>4631</v>
      </c>
      <c r="H3352" t="s">
        <v>4244</v>
      </c>
      <c r="I3352" t="s">
        <v>4245</v>
      </c>
    </row>
    <row r="3353" spans="1:9" hidden="1">
      <c r="A3353" t="s">
        <v>4240</v>
      </c>
      <c r="B3353" t="s">
        <v>4292</v>
      </c>
      <c r="C3353" s="31" t="s">
        <v>4632</v>
      </c>
      <c r="D3353" s="1">
        <f t="shared" si="52"/>
        <v>25</v>
      </c>
      <c r="E3353" t="s">
        <v>4633</v>
      </c>
      <c r="F3353" s="31" t="s">
        <v>4606</v>
      </c>
      <c r="G3353" t="s">
        <v>4607</v>
      </c>
      <c r="H3353" t="s">
        <v>4244</v>
      </c>
      <c r="I3353" t="s">
        <v>4245</v>
      </c>
    </row>
    <row r="3354" spans="1:9" hidden="1">
      <c r="A3354" t="s">
        <v>4240</v>
      </c>
      <c r="B3354" t="s">
        <v>4267</v>
      </c>
      <c r="C3354" s="31" t="s">
        <v>4632</v>
      </c>
      <c r="D3354" s="1">
        <f t="shared" si="52"/>
        <v>25</v>
      </c>
      <c r="E3354" t="s">
        <v>4633</v>
      </c>
      <c r="F3354" s="31" t="s">
        <v>4606</v>
      </c>
      <c r="G3354" t="s">
        <v>4607</v>
      </c>
      <c r="H3354" t="s">
        <v>4244</v>
      </c>
      <c r="I3354" t="s">
        <v>4245</v>
      </c>
    </row>
    <row r="3355" spans="1:9" hidden="1">
      <c r="A3355" t="s">
        <v>4240</v>
      </c>
      <c r="B3355" t="s">
        <v>4292</v>
      </c>
      <c r="C3355" s="31" t="s">
        <v>4632</v>
      </c>
      <c r="D3355" s="1">
        <f t="shared" si="52"/>
        <v>25</v>
      </c>
      <c r="E3355" t="s">
        <v>4633</v>
      </c>
      <c r="F3355" s="31" t="s">
        <v>4608</v>
      </c>
      <c r="G3355" t="s">
        <v>4609</v>
      </c>
      <c r="H3355" t="s">
        <v>4244</v>
      </c>
      <c r="I3355" t="s">
        <v>4245</v>
      </c>
    </row>
    <row r="3356" spans="1:9" hidden="1">
      <c r="A3356" t="s">
        <v>4240</v>
      </c>
      <c r="B3356" t="s">
        <v>4267</v>
      </c>
      <c r="C3356" s="31" t="s">
        <v>4632</v>
      </c>
      <c r="D3356" s="1">
        <f t="shared" si="52"/>
        <v>25</v>
      </c>
      <c r="E3356" t="s">
        <v>4633</v>
      </c>
      <c r="F3356" s="31" t="s">
        <v>4608</v>
      </c>
      <c r="G3356" t="s">
        <v>4609</v>
      </c>
      <c r="H3356" t="s">
        <v>4244</v>
      </c>
      <c r="I3356" t="s">
        <v>4245</v>
      </c>
    </row>
    <row r="3357" spans="1:9" hidden="1">
      <c r="A3357" t="s">
        <v>4240</v>
      </c>
      <c r="B3357" t="s">
        <v>4292</v>
      </c>
      <c r="C3357" s="31" t="s">
        <v>4632</v>
      </c>
      <c r="D3357" s="1">
        <f t="shared" si="52"/>
        <v>25</v>
      </c>
      <c r="E3357" t="s">
        <v>4633</v>
      </c>
      <c r="F3357" s="31" t="s">
        <v>4610</v>
      </c>
      <c r="G3357" t="s">
        <v>4611</v>
      </c>
      <c r="H3357" t="s">
        <v>4244</v>
      </c>
      <c r="I3357" t="s">
        <v>4245</v>
      </c>
    </row>
    <row r="3358" spans="1:9" hidden="1">
      <c r="A3358" t="s">
        <v>4240</v>
      </c>
      <c r="B3358" t="s">
        <v>4267</v>
      </c>
      <c r="C3358" s="31" t="s">
        <v>4632</v>
      </c>
      <c r="D3358" s="1">
        <f t="shared" si="52"/>
        <v>25</v>
      </c>
      <c r="E3358" t="s">
        <v>4633</v>
      </c>
      <c r="F3358" s="31" t="s">
        <v>4610</v>
      </c>
      <c r="G3358" t="s">
        <v>4611</v>
      </c>
      <c r="H3358" t="s">
        <v>4244</v>
      </c>
      <c r="I3358" t="s">
        <v>4245</v>
      </c>
    </row>
    <row r="3359" spans="1:9" hidden="1">
      <c r="A3359" t="s">
        <v>4240</v>
      </c>
      <c r="B3359" t="s">
        <v>4292</v>
      </c>
      <c r="C3359" s="31" t="s">
        <v>4632</v>
      </c>
      <c r="D3359" s="1">
        <f t="shared" si="52"/>
        <v>25</v>
      </c>
      <c r="E3359" t="s">
        <v>4633</v>
      </c>
      <c r="F3359" s="31" t="s">
        <v>4612</v>
      </c>
      <c r="G3359" t="s">
        <v>4613</v>
      </c>
      <c r="H3359" t="s">
        <v>4244</v>
      </c>
      <c r="I3359" t="s">
        <v>4245</v>
      </c>
    </row>
    <row r="3360" spans="1:9" hidden="1">
      <c r="A3360" t="s">
        <v>4240</v>
      </c>
      <c r="B3360" t="s">
        <v>4267</v>
      </c>
      <c r="C3360" s="31" t="s">
        <v>4632</v>
      </c>
      <c r="D3360" s="1">
        <f t="shared" si="52"/>
        <v>25</v>
      </c>
      <c r="E3360" t="s">
        <v>4633</v>
      </c>
      <c r="F3360" s="31" t="s">
        <v>4612</v>
      </c>
      <c r="G3360" t="s">
        <v>4613</v>
      </c>
      <c r="H3360" t="s">
        <v>4244</v>
      </c>
      <c r="I3360" t="s">
        <v>4245</v>
      </c>
    </row>
    <row r="3361" spans="1:9" hidden="1">
      <c r="A3361" t="s">
        <v>4240</v>
      </c>
      <c r="B3361" t="s">
        <v>4292</v>
      </c>
      <c r="C3361" s="31" t="s">
        <v>4632</v>
      </c>
      <c r="D3361" s="1">
        <f t="shared" si="52"/>
        <v>25</v>
      </c>
      <c r="E3361" t="s">
        <v>4633</v>
      </c>
      <c r="F3361" s="31" t="s">
        <v>4614</v>
      </c>
      <c r="G3361" t="s">
        <v>4615</v>
      </c>
      <c r="H3361" t="s">
        <v>4244</v>
      </c>
      <c r="I3361" t="s">
        <v>4245</v>
      </c>
    </row>
    <row r="3362" spans="1:9" hidden="1">
      <c r="A3362" t="s">
        <v>4240</v>
      </c>
      <c r="B3362" t="s">
        <v>4267</v>
      </c>
      <c r="C3362" s="31" t="s">
        <v>4632</v>
      </c>
      <c r="D3362" s="1">
        <f t="shared" si="52"/>
        <v>25</v>
      </c>
      <c r="E3362" t="s">
        <v>4633</v>
      </c>
      <c r="F3362" s="31" t="s">
        <v>4614</v>
      </c>
      <c r="G3362" t="s">
        <v>4615</v>
      </c>
      <c r="H3362" t="s">
        <v>4244</v>
      </c>
      <c r="I3362" t="s">
        <v>4245</v>
      </c>
    </row>
    <row r="3363" spans="1:9" hidden="1">
      <c r="A3363" t="s">
        <v>4240</v>
      </c>
      <c r="B3363" t="s">
        <v>4292</v>
      </c>
      <c r="C3363" s="31" t="s">
        <v>4632</v>
      </c>
      <c r="D3363" s="1">
        <f t="shared" si="52"/>
        <v>25</v>
      </c>
      <c r="E3363" t="s">
        <v>4633</v>
      </c>
      <c r="F3363" s="31" t="s">
        <v>4616</v>
      </c>
      <c r="G3363" t="s">
        <v>4617</v>
      </c>
      <c r="H3363" t="s">
        <v>4244</v>
      </c>
      <c r="I3363" t="s">
        <v>4245</v>
      </c>
    </row>
    <row r="3364" spans="1:9" hidden="1">
      <c r="A3364" t="s">
        <v>4240</v>
      </c>
      <c r="B3364" t="s">
        <v>4267</v>
      </c>
      <c r="C3364" s="31" t="s">
        <v>4632</v>
      </c>
      <c r="D3364" s="1">
        <f t="shared" si="52"/>
        <v>25</v>
      </c>
      <c r="E3364" t="s">
        <v>4633</v>
      </c>
      <c r="F3364" s="31" t="s">
        <v>4616</v>
      </c>
      <c r="G3364" t="s">
        <v>4617</v>
      </c>
      <c r="H3364" t="s">
        <v>4244</v>
      </c>
      <c r="I3364" t="s">
        <v>4245</v>
      </c>
    </row>
    <row r="3365" spans="1:9" hidden="1">
      <c r="A3365" t="s">
        <v>4240</v>
      </c>
      <c r="B3365" t="s">
        <v>4292</v>
      </c>
      <c r="C3365" s="31" t="s">
        <v>4632</v>
      </c>
      <c r="D3365" s="1">
        <f t="shared" si="52"/>
        <v>25</v>
      </c>
      <c r="E3365" t="s">
        <v>4633</v>
      </c>
      <c r="F3365" s="31" t="s">
        <v>4618</v>
      </c>
      <c r="G3365" t="s">
        <v>4619</v>
      </c>
      <c r="H3365" t="s">
        <v>4244</v>
      </c>
      <c r="I3365" t="s">
        <v>4245</v>
      </c>
    </row>
    <row r="3366" spans="1:9" hidden="1">
      <c r="A3366" t="s">
        <v>4240</v>
      </c>
      <c r="B3366" t="s">
        <v>4267</v>
      </c>
      <c r="C3366" s="31" t="s">
        <v>4632</v>
      </c>
      <c r="D3366" s="1">
        <f t="shared" si="52"/>
        <v>25</v>
      </c>
      <c r="E3366" t="s">
        <v>4633</v>
      </c>
      <c r="F3366" s="31" t="s">
        <v>4618</v>
      </c>
      <c r="G3366" t="s">
        <v>4619</v>
      </c>
      <c r="H3366" t="s">
        <v>4244</v>
      </c>
      <c r="I3366" t="s">
        <v>4245</v>
      </c>
    </row>
    <row r="3367" spans="1:9" hidden="1">
      <c r="A3367" t="s">
        <v>4240</v>
      </c>
      <c r="B3367" t="s">
        <v>4292</v>
      </c>
      <c r="C3367" s="31" t="s">
        <v>4632</v>
      </c>
      <c r="D3367" s="1">
        <f t="shared" si="52"/>
        <v>25</v>
      </c>
      <c r="E3367" t="s">
        <v>4633</v>
      </c>
      <c r="F3367" s="31" t="s">
        <v>4620</v>
      </c>
      <c r="G3367" t="s">
        <v>4621</v>
      </c>
      <c r="H3367" t="s">
        <v>4244</v>
      </c>
      <c r="I3367" t="s">
        <v>4245</v>
      </c>
    </row>
    <row r="3368" spans="1:9" hidden="1">
      <c r="A3368" t="s">
        <v>4240</v>
      </c>
      <c r="B3368" t="s">
        <v>4267</v>
      </c>
      <c r="C3368" s="31" t="s">
        <v>4632</v>
      </c>
      <c r="D3368" s="1">
        <f t="shared" si="52"/>
        <v>25</v>
      </c>
      <c r="E3368" t="s">
        <v>4633</v>
      </c>
      <c r="F3368" s="31" t="s">
        <v>4620</v>
      </c>
      <c r="G3368" t="s">
        <v>4621</v>
      </c>
      <c r="H3368" t="s">
        <v>4244</v>
      </c>
      <c r="I3368" t="s">
        <v>4245</v>
      </c>
    </row>
    <row r="3369" spans="1:9" hidden="1">
      <c r="A3369" t="s">
        <v>4240</v>
      </c>
      <c r="B3369" t="s">
        <v>4292</v>
      </c>
      <c r="C3369" s="31" t="s">
        <v>4632</v>
      </c>
      <c r="D3369" s="1">
        <f t="shared" si="52"/>
        <v>25</v>
      </c>
      <c r="E3369" t="s">
        <v>4633</v>
      </c>
      <c r="F3369" s="31" t="s">
        <v>4622</v>
      </c>
      <c r="G3369" t="s">
        <v>4623</v>
      </c>
      <c r="H3369" t="s">
        <v>4244</v>
      </c>
      <c r="I3369" t="s">
        <v>4245</v>
      </c>
    </row>
    <row r="3370" spans="1:9" hidden="1">
      <c r="A3370" t="s">
        <v>4240</v>
      </c>
      <c r="B3370" t="s">
        <v>4267</v>
      </c>
      <c r="C3370" s="31" t="s">
        <v>4632</v>
      </c>
      <c r="D3370" s="1">
        <f t="shared" si="52"/>
        <v>25</v>
      </c>
      <c r="E3370" t="s">
        <v>4633</v>
      </c>
      <c r="F3370" s="31" t="s">
        <v>4622</v>
      </c>
      <c r="G3370" t="s">
        <v>4623</v>
      </c>
      <c r="H3370" t="s">
        <v>4244</v>
      </c>
      <c r="I3370" t="s">
        <v>4245</v>
      </c>
    </row>
    <row r="3371" spans="1:9" hidden="1">
      <c r="A3371" t="s">
        <v>4240</v>
      </c>
      <c r="B3371" t="s">
        <v>4292</v>
      </c>
      <c r="C3371" s="31" t="s">
        <v>4632</v>
      </c>
      <c r="D3371" s="1">
        <f t="shared" si="52"/>
        <v>25</v>
      </c>
      <c r="E3371" t="s">
        <v>4633</v>
      </c>
      <c r="F3371" s="31" t="s">
        <v>4624</v>
      </c>
      <c r="G3371" t="s">
        <v>4625</v>
      </c>
      <c r="H3371" t="s">
        <v>4244</v>
      </c>
      <c r="I3371" t="s">
        <v>4245</v>
      </c>
    </row>
    <row r="3372" spans="1:9" hidden="1">
      <c r="A3372" t="s">
        <v>4240</v>
      </c>
      <c r="B3372" t="s">
        <v>4267</v>
      </c>
      <c r="C3372" s="31" t="s">
        <v>4632</v>
      </c>
      <c r="D3372" s="1">
        <f t="shared" si="52"/>
        <v>25</v>
      </c>
      <c r="E3372" t="s">
        <v>4633</v>
      </c>
      <c r="F3372" s="31" t="s">
        <v>4624</v>
      </c>
      <c r="G3372" t="s">
        <v>4625</v>
      </c>
      <c r="H3372" t="s">
        <v>4244</v>
      </c>
      <c r="I3372" t="s">
        <v>4245</v>
      </c>
    </row>
    <row r="3373" spans="1:9" hidden="1">
      <c r="A3373" t="s">
        <v>4240</v>
      </c>
      <c r="B3373" t="s">
        <v>4292</v>
      </c>
      <c r="C3373" s="31" t="s">
        <v>4632</v>
      </c>
      <c r="D3373" s="1">
        <f t="shared" si="52"/>
        <v>25</v>
      </c>
      <c r="E3373" t="s">
        <v>4633</v>
      </c>
      <c r="F3373" s="31" t="s">
        <v>4626</v>
      </c>
      <c r="G3373" t="s">
        <v>4627</v>
      </c>
      <c r="H3373" t="s">
        <v>4244</v>
      </c>
      <c r="I3373" t="s">
        <v>4245</v>
      </c>
    </row>
    <row r="3374" spans="1:9" hidden="1">
      <c r="A3374" t="s">
        <v>4240</v>
      </c>
      <c r="B3374" t="s">
        <v>4267</v>
      </c>
      <c r="C3374" s="31" t="s">
        <v>4632</v>
      </c>
      <c r="D3374" s="1">
        <f t="shared" si="52"/>
        <v>25</v>
      </c>
      <c r="E3374" t="s">
        <v>4633</v>
      </c>
      <c r="F3374" s="31" t="s">
        <v>4626</v>
      </c>
      <c r="G3374" t="s">
        <v>4627</v>
      </c>
      <c r="H3374" t="s">
        <v>4244</v>
      </c>
      <c r="I3374" t="s">
        <v>4245</v>
      </c>
    </row>
    <row r="3375" spans="1:9" hidden="1">
      <c r="A3375" t="s">
        <v>4240</v>
      </c>
      <c r="B3375" t="s">
        <v>4292</v>
      </c>
      <c r="C3375" s="31" t="s">
        <v>4632</v>
      </c>
      <c r="D3375" s="1">
        <f t="shared" si="52"/>
        <v>25</v>
      </c>
      <c r="E3375" t="s">
        <v>4633</v>
      </c>
      <c r="F3375" s="31" t="s">
        <v>4630</v>
      </c>
      <c r="G3375" t="s">
        <v>4631</v>
      </c>
      <c r="H3375" t="s">
        <v>4244</v>
      </c>
      <c r="I3375" t="s">
        <v>4245</v>
      </c>
    </row>
    <row r="3376" spans="1:9" hidden="1">
      <c r="A3376" t="s">
        <v>4240</v>
      </c>
      <c r="B3376" t="s">
        <v>4267</v>
      </c>
      <c r="C3376" s="31" t="s">
        <v>4632</v>
      </c>
      <c r="D3376" s="1">
        <f t="shared" si="52"/>
        <v>25</v>
      </c>
      <c r="E3376" t="s">
        <v>4633</v>
      </c>
      <c r="F3376" s="31" t="s">
        <v>4630</v>
      </c>
      <c r="G3376" t="s">
        <v>4631</v>
      </c>
      <c r="H3376" t="s">
        <v>4244</v>
      </c>
      <c r="I3376" t="s">
        <v>4245</v>
      </c>
    </row>
    <row r="3377" spans="1:9" hidden="1">
      <c r="A3377" t="s">
        <v>4240</v>
      </c>
      <c r="B3377" t="s">
        <v>4292</v>
      </c>
      <c r="C3377" s="31" t="s">
        <v>4632</v>
      </c>
      <c r="D3377" s="1">
        <f t="shared" si="52"/>
        <v>25</v>
      </c>
      <c r="E3377" t="s">
        <v>4633</v>
      </c>
      <c r="F3377" s="31" t="s">
        <v>4634</v>
      </c>
      <c r="G3377" t="s">
        <v>4635</v>
      </c>
      <c r="H3377" t="s">
        <v>4244</v>
      </c>
      <c r="I3377" t="s">
        <v>4245</v>
      </c>
    </row>
    <row r="3378" spans="1:9" hidden="1">
      <c r="A3378" t="s">
        <v>4240</v>
      </c>
      <c r="B3378" t="s">
        <v>4267</v>
      </c>
      <c r="C3378" s="31" t="s">
        <v>4632</v>
      </c>
      <c r="D3378" s="1">
        <f t="shared" si="52"/>
        <v>25</v>
      </c>
      <c r="E3378" t="s">
        <v>4633</v>
      </c>
      <c r="F3378" s="31" t="s">
        <v>4634</v>
      </c>
      <c r="G3378" t="s">
        <v>4635</v>
      </c>
      <c r="H3378" t="s">
        <v>4244</v>
      </c>
      <c r="I3378" t="s">
        <v>4245</v>
      </c>
    </row>
    <row r="3379" spans="1:9" hidden="1">
      <c r="A3379" t="s">
        <v>4240</v>
      </c>
      <c r="B3379" t="s">
        <v>4292</v>
      </c>
      <c r="C3379" s="31" t="s">
        <v>2130</v>
      </c>
      <c r="D3379" s="1">
        <f t="shared" si="52"/>
        <v>25</v>
      </c>
      <c r="E3379" t="s">
        <v>674</v>
      </c>
      <c r="F3379" s="31" t="s">
        <v>4606</v>
      </c>
      <c r="G3379" t="s">
        <v>4607</v>
      </c>
      <c r="H3379" t="s">
        <v>4244</v>
      </c>
      <c r="I3379" t="s">
        <v>4245</v>
      </c>
    </row>
    <row r="3380" spans="1:9" hidden="1">
      <c r="A3380" t="s">
        <v>4240</v>
      </c>
      <c r="B3380" t="s">
        <v>4267</v>
      </c>
      <c r="C3380" s="31" t="s">
        <v>2130</v>
      </c>
      <c r="D3380" s="1">
        <f t="shared" si="52"/>
        <v>25</v>
      </c>
      <c r="E3380" t="s">
        <v>674</v>
      </c>
      <c r="F3380" s="31" t="s">
        <v>4606</v>
      </c>
      <c r="G3380" t="s">
        <v>4607</v>
      </c>
      <c r="H3380" t="s">
        <v>4244</v>
      </c>
      <c r="I3380" t="s">
        <v>4245</v>
      </c>
    </row>
    <row r="3381" spans="1:9" hidden="1">
      <c r="A3381" t="s">
        <v>4240</v>
      </c>
      <c r="B3381" t="s">
        <v>4292</v>
      </c>
      <c r="C3381" s="31" t="s">
        <v>2130</v>
      </c>
      <c r="D3381" s="1">
        <f t="shared" si="52"/>
        <v>25</v>
      </c>
      <c r="E3381" t="s">
        <v>674</v>
      </c>
      <c r="F3381" s="31" t="s">
        <v>4608</v>
      </c>
      <c r="G3381" t="s">
        <v>4609</v>
      </c>
      <c r="H3381" t="s">
        <v>4244</v>
      </c>
      <c r="I3381" t="s">
        <v>4245</v>
      </c>
    </row>
    <row r="3382" spans="1:9" hidden="1">
      <c r="A3382" t="s">
        <v>4240</v>
      </c>
      <c r="B3382" t="s">
        <v>4267</v>
      </c>
      <c r="C3382" s="31" t="s">
        <v>2130</v>
      </c>
      <c r="D3382" s="1">
        <f t="shared" si="52"/>
        <v>25</v>
      </c>
      <c r="E3382" t="s">
        <v>674</v>
      </c>
      <c r="F3382" s="31" t="s">
        <v>4608</v>
      </c>
      <c r="G3382" t="s">
        <v>4609</v>
      </c>
      <c r="H3382" t="s">
        <v>4244</v>
      </c>
      <c r="I3382" t="s">
        <v>4245</v>
      </c>
    </row>
    <row r="3383" spans="1:9" hidden="1">
      <c r="A3383" t="s">
        <v>4240</v>
      </c>
      <c r="B3383" t="s">
        <v>4292</v>
      </c>
      <c r="C3383" s="31" t="s">
        <v>2130</v>
      </c>
      <c r="D3383" s="1">
        <f t="shared" si="52"/>
        <v>25</v>
      </c>
      <c r="E3383" t="s">
        <v>674</v>
      </c>
      <c r="F3383" s="31" t="s">
        <v>4610</v>
      </c>
      <c r="G3383" t="s">
        <v>4611</v>
      </c>
      <c r="H3383" t="s">
        <v>4244</v>
      </c>
      <c r="I3383" t="s">
        <v>4245</v>
      </c>
    </row>
    <row r="3384" spans="1:9" hidden="1">
      <c r="A3384" t="s">
        <v>4240</v>
      </c>
      <c r="B3384" t="s">
        <v>4267</v>
      </c>
      <c r="C3384" s="31" t="s">
        <v>2130</v>
      </c>
      <c r="D3384" s="1">
        <f t="shared" si="52"/>
        <v>25</v>
      </c>
      <c r="E3384" t="s">
        <v>674</v>
      </c>
      <c r="F3384" s="31" t="s">
        <v>4610</v>
      </c>
      <c r="G3384" t="s">
        <v>4611</v>
      </c>
      <c r="H3384" t="s">
        <v>4244</v>
      </c>
      <c r="I3384" t="s">
        <v>4245</v>
      </c>
    </row>
    <row r="3385" spans="1:9" hidden="1">
      <c r="A3385" t="s">
        <v>4240</v>
      </c>
      <c r="B3385" t="s">
        <v>4292</v>
      </c>
      <c r="C3385" s="31" t="s">
        <v>2130</v>
      </c>
      <c r="D3385" s="1">
        <f t="shared" si="52"/>
        <v>25</v>
      </c>
      <c r="E3385" t="s">
        <v>674</v>
      </c>
      <c r="F3385" s="31" t="s">
        <v>4612</v>
      </c>
      <c r="G3385" t="s">
        <v>4613</v>
      </c>
      <c r="H3385" t="s">
        <v>4244</v>
      </c>
      <c r="I3385" t="s">
        <v>4245</v>
      </c>
    </row>
    <row r="3386" spans="1:9" hidden="1">
      <c r="A3386" t="s">
        <v>4240</v>
      </c>
      <c r="B3386" t="s">
        <v>4267</v>
      </c>
      <c r="C3386" s="31" t="s">
        <v>2130</v>
      </c>
      <c r="D3386" s="1">
        <f t="shared" si="52"/>
        <v>25</v>
      </c>
      <c r="E3386" t="s">
        <v>674</v>
      </c>
      <c r="F3386" s="31" t="s">
        <v>4612</v>
      </c>
      <c r="G3386" t="s">
        <v>4613</v>
      </c>
      <c r="H3386" t="s">
        <v>4244</v>
      </c>
      <c r="I3386" t="s">
        <v>4245</v>
      </c>
    </row>
    <row r="3387" spans="1:9" hidden="1">
      <c r="A3387" t="s">
        <v>4240</v>
      </c>
      <c r="B3387" t="s">
        <v>4292</v>
      </c>
      <c r="C3387" s="31" t="s">
        <v>2130</v>
      </c>
      <c r="D3387" s="1">
        <f t="shared" si="52"/>
        <v>25</v>
      </c>
      <c r="E3387" t="s">
        <v>674</v>
      </c>
      <c r="F3387" s="31" t="s">
        <v>4614</v>
      </c>
      <c r="G3387" t="s">
        <v>4615</v>
      </c>
      <c r="H3387" t="s">
        <v>4244</v>
      </c>
      <c r="I3387" t="s">
        <v>4245</v>
      </c>
    </row>
    <row r="3388" spans="1:9" hidden="1">
      <c r="A3388" t="s">
        <v>4240</v>
      </c>
      <c r="B3388" t="s">
        <v>4267</v>
      </c>
      <c r="C3388" s="31" t="s">
        <v>2130</v>
      </c>
      <c r="D3388" s="1">
        <f t="shared" si="52"/>
        <v>25</v>
      </c>
      <c r="E3388" t="s">
        <v>674</v>
      </c>
      <c r="F3388" s="31" t="s">
        <v>4614</v>
      </c>
      <c r="G3388" t="s">
        <v>4615</v>
      </c>
      <c r="H3388" t="s">
        <v>4244</v>
      </c>
      <c r="I3388" t="s">
        <v>4245</v>
      </c>
    </row>
    <row r="3389" spans="1:9" hidden="1">
      <c r="A3389" t="s">
        <v>4240</v>
      </c>
      <c r="B3389" t="s">
        <v>4292</v>
      </c>
      <c r="C3389" s="31" t="s">
        <v>2130</v>
      </c>
      <c r="D3389" s="1">
        <f t="shared" si="52"/>
        <v>25</v>
      </c>
      <c r="E3389" t="s">
        <v>674</v>
      </c>
      <c r="F3389" s="31" t="s">
        <v>4616</v>
      </c>
      <c r="G3389" t="s">
        <v>4617</v>
      </c>
      <c r="H3389" t="s">
        <v>4244</v>
      </c>
      <c r="I3389" t="s">
        <v>4245</v>
      </c>
    </row>
    <row r="3390" spans="1:9" hidden="1">
      <c r="A3390" t="s">
        <v>4240</v>
      </c>
      <c r="B3390" t="s">
        <v>4267</v>
      </c>
      <c r="C3390" s="31" t="s">
        <v>2130</v>
      </c>
      <c r="D3390" s="1">
        <f t="shared" si="52"/>
        <v>25</v>
      </c>
      <c r="E3390" t="s">
        <v>674</v>
      </c>
      <c r="F3390" s="31" t="s">
        <v>4616</v>
      </c>
      <c r="G3390" t="s">
        <v>4617</v>
      </c>
      <c r="H3390" t="s">
        <v>4244</v>
      </c>
      <c r="I3390" t="s">
        <v>4245</v>
      </c>
    </row>
    <row r="3391" spans="1:9" hidden="1">
      <c r="A3391" t="s">
        <v>4240</v>
      </c>
      <c r="B3391" t="s">
        <v>4292</v>
      </c>
      <c r="C3391" s="31" t="s">
        <v>2130</v>
      </c>
      <c r="D3391" s="1">
        <f t="shared" si="52"/>
        <v>25</v>
      </c>
      <c r="E3391" t="s">
        <v>674</v>
      </c>
      <c r="F3391" s="31" t="s">
        <v>4618</v>
      </c>
      <c r="G3391" t="s">
        <v>4619</v>
      </c>
      <c r="H3391" t="s">
        <v>4244</v>
      </c>
      <c r="I3391" t="s">
        <v>4245</v>
      </c>
    </row>
    <row r="3392" spans="1:9" hidden="1">
      <c r="A3392" t="s">
        <v>4240</v>
      </c>
      <c r="B3392" t="s">
        <v>4267</v>
      </c>
      <c r="C3392" s="31" t="s">
        <v>2130</v>
      </c>
      <c r="D3392" s="1">
        <f t="shared" si="52"/>
        <v>25</v>
      </c>
      <c r="E3392" t="s">
        <v>674</v>
      </c>
      <c r="F3392" s="31" t="s">
        <v>4618</v>
      </c>
      <c r="G3392" t="s">
        <v>4619</v>
      </c>
      <c r="H3392" t="s">
        <v>4244</v>
      </c>
      <c r="I3392" t="s">
        <v>4245</v>
      </c>
    </row>
    <row r="3393" spans="1:9" hidden="1">
      <c r="A3393" t="s">
        <v>4240</v>
      </c>
      <c r="B3393" t="s">
        <v>4292</v>
      </c>
      <c r="C3393" s="31" t="s">
        <v>2130</v>
      </c>
      <c r="D3393" s="1">
        <f t="shared" si="52"/>
        <v>25</v>
      </c>
      <c r="E3393" t="s">
        <v>674</v>
      </c>
      <c r="F3393" s="31" t="s">
        <v>4620</v>
      </c>
      <c r="G3393" t="s">
        <v>4621</v>
      </c>
      <c r="H3393" t="s">
        <v>4244</v>
      </c>
      <c r="I3393" t="s">
        <v>4245</v>
      </c>
    </row>
    <row r="3394" spans="1:9" hidden="1">
      <c r="A3394" t="s">
        <v>4240</v>
      </c>
      <c r="B3394" t="s">
        <v>4267</v>
      </c>
      <c r="C3394" s="31" t="s">
        <v>2130</v>
      </c>
      <c r="D3394" s="1">
        <f t="shared" si="52"/>
        <v>25</v>
      </c>
      <c r="E3394" t="s">
        <v>674</v>
      </c>
      <c r="F3394" s="31" t="s">
        <v>4620</v>
      </c>
      <c r="G3394" t="s">
        <v>4621</v>
      </c>
      <c r="H3394" t="s">
        <v>4244</v>
      </c>
      <c r="I3394" t="s">
        <v>4245</v>
      </c>
    </row>
    <row r="3395" spans="1:9" hidden="1">
      <c r="A3395" t="s">
        <v>4240</v>
      </c>
      <c r="B3395" t="s">
        <v>4292</v>
      </c>
      <c r="C3395" s="31" t="s">
        <v>2130</v>
      </c>
      <c r="D3395" s="1">
        <f t="shared" si="52"/>
        <v>25</v>
      </c>
      <c r="E3395" t="s">
        <v>674</v>
      </c>
      <c r="F3395" s="31" t="s">
        <v>4622</v>
      </c>
      <c r="G3395" t="s">
        <v>4623</v>
      </c>
      <c r="H3395" t="s">
        <v>4244</v>
      </c>
      <c r="I3395" t="s">
        <v>4245</v>
      </c>
    </row>
    <row r="3396" spans="1:9" hidden="1">
      <c r="A3396" t="s">
        <v>4240</v>
      </c>
      <c r="B3396" t="s">
        <v>4267</v>
      </c>
      <c r="C3396" s="31" t="s">
        <v>2130</v>
      </c>
      <c r="D3396" s="1">
        <f t="shared" ref="D3396:D3459" si="53">VALUE(LEFT(C3396,2))</f>
        <v>25</v>
      </c>
      <c r="E3396" t="s">
        <v>674</v>
      </c>
      <c r="F3396" s="31" t="s">
        <v>4622</v>
      </c>
      <c r="G3396" t="s">
        <v>4623</v>
      </c>
      <c r="H3396" t="s">
        <v>4244</v>
      </c>
      <c r="I3396" t="s">
        <v>4245</v>
      </c>
    </row>
    <row r="3397" spans="1:9" hidden="1">
      <c r="A3397" t="s">
        <v>4240</v>
      </c>
      <c r="B3397" t="s">
        <v>4292</v>
      </c>
      <c r="C3397" s="31" t="s">
        <v>2130</v>
      </c>
      <c r="D3397" s="1">
        <f t="shared" si="53"/>
        <v>25</v>
      </c>
      <c r="E3397" t="s">
        <v>674</v>
      </c>
      <c r="F3397" s="31" t="s">
        <v>4624</v>
      </c>
      <c r="G3397" t="s">
        <v>4625</v>
      </c>
      <c r="H3397" t="s">
        <v>4244</v>
      </c>
      <c r="I3397" t="s">
        <v>4245</v>
      </c>
    </row>
    <row r="3398" spans="1:9" hidden="1">
      <c r="A3398" t="s">
        <v>4240</v>
      </c>
      <c r="B3398" t="s">
        <v>4267</v>
      </c>
      <c r="C3398" s="31" t="s">
        <v>2130</v>
      </c>
      <c r="D3398" s="1">
        <f t="shared" si="53"/>
        <v>25</v>
      </c>
      <c r="E3398" t="s">
        <v>674</v>
      </c>
      <c r="F3398" s="31" t="s">
        <v>4624</v>
      </c>
      <c r="G3398" t="s">
        <v>4625</v>
      </c>
      <c r="H3398" t="s">
        <v>4244</v>
      </c>
      <c r="I3398" t="s">
        <v>4245</v>
      </c>
    </row>
    <row r="3399" spans="1:9" hidden="1">
      <c r="A3399" t="s">
        <v>4240</v>
      </c>
      <c r="B3399" t="s">
        <v>4292</v>
      </c>
      <c r="C3399" s="31" t="s">
        <v>2130</v>
      </c>
      <c r="D3399" s="1">
        <f t="shared" si="53"/>
        <v>25</v>
      </c>
      <c r="E3399" t="s">
        <v>674</v>
      </c>
      <c r="F3399" s="31" t="s">
        <v>4626</v>
      </c>
      <c r="G3399" t="s">
        <v>4627</v>
      </c>
      <c r="H3399" t="s">
        <v>4244</v>
      </c>
      <c r="I3399" t="s">
        <v>4245</v>
      </c>
    </row>
    <row r="3400" spans="1:9" hidden="1">
      <c r="A3400" t="s">
        <v>4240</v>
      </c>
      <c r="B3400" t="s">
        <v>4267</v>
      </c>
      <c r="C3400" s="31" t="s">
        <v>2130</v>
      </c>
      <c r="D3400" s="1">
        <f t="shared" si="53"/>
        <v>25</v>
      </c>
      <c r="E3400" t="s">
        <v>674</v>
      </c>
      <c r="F3400" s="31" t="s">
        <v>4626</v>
      </c>
      <c r="G3400" t="s">
        <v>4627</v>
      </c>
      <c r="H3400" t="s">
        <v>4244</v>
      </c>
      <c r="I3400" t="s">
        <v>4245</v>
      </c>
    </row>
    <row r="3401" spans="1:9" hidden="1">
      <c r="A3401" t="s">
        <v>4240</v>
      </c>
      <c r="B3401" t="s">
        <v>4292</v>
      </c>
      <c r="C3401" s="31" t="s">
        <v>2130</v>
      </c>
      <c r="D3401" s="1">
        <f t="shared" si="53"/>
        <v>25</v>
      </c>
      <c r="E3401" t="s">
        <v>674</v>
      </c>
      <c r="F3401" s="31" t="s">
        <v>4630</v>
      </c>
      <c r="G3401" t="s">
        <v>4631</v>
      </c>
      <c r="H3401" t="s">
        <v>4244</v>
      </c>
      <c r="I3401" t="s">
        <v>4245</v>
      </c>
    </row>
    <row r="3402" spans="1:9" hidden="1">
      <c r="A3402" t="s">
        <v>4240</v>
      </c>
      <c r="B3402" t="s">
        <v>4267</v>
      </c>
      <c r="C3402" s="31" t="s">
        <v>2130</v>
      </c>
      <c r="D3402" s="1">
        <f t="shared" si="53"/>
        <v>25</v>
      </c>
      <c r="E3402" t="s">
        <v>674</v>
      </c>
      <c r="F3402" s="31" t="s">
        <v>4630</v>
      </c>
      <c r="G3402" t="s">
        <v>4631</v>
      </c>
      <c r="H3402" t="s">
        <v>4244</v>
      </c>
      <c r="I3402" t="s">
        <v>4245</v>
      </c>
    </row>
    <row r="3403" spans="1:9" hidden="1">
      <c r="A3403" t="s">
        <v>4240</v>
      </c>
      <c r="B3403" t="s">
        <v>4292</v>
      </c>
      <c r="C3403" s="31" t="s">
        <v>2130</v>
      </c>
      <c r="D3403" s="1">
        <f t="shared" si="53"/>
        <v>25</v>
      </c>
      <c r="E3403" t="s">
        <v>674</v>
      </c>
      <c r="F3403" s="31" t="s">
        <v>4636</v>
      </c>
      <c r="G3403" t="s">
        <v>4637</v>
      </c>
      <c r="H3403" t="s">
        <v>4244</v>
      </c>
      <c r="I3403" t="s">
        <v>4245</v>
      </c>
    </row>
    <row r="3404" spans="1:9" hidden="1">
      <c r="A3404" t="s">
        <v>4240</v>
      </c>
      <c r="B3404" t="s">
        <v>4267</v>
      </c>
      <c r="C3404" s="31" t="s">
        <v>2130</v>
      </c>
      <c r="D3404" s="1">
        <f t="shared" si="53"/>
        <v>25</v>
      </c>
      <c r="E3404" t="s">
        <v>674</v>
      </c>
      <c r="F3404" s="31" t="s">
        <v>4636</v>
      </c>
      <c r="G3404" t="s">
        <v>4637</v>
      </c>
      <c r="H3404" t="s">
        <v>4244</v>
      </c>
      <c r="I3404" t="s">
        <v>4245</v>
      </c>
    </row>
    <row r="3405" spans="1:9" hidden="1">
      <c r="A3405" t="s">
        <v>4240</v>
      </c>
      <c r="B3405" t="s">
        <v>4292</v>
      </c>
      <c r="C3405" s="31" t="s">
        <v>2131</v>
      </c>
      <c r="D3405" s="1">
        <f t="shared" si="53"/>
        <v>25</v>
      </c>
      <c r="E3405" t="s">
        <v>906</v>
      </c>
      <c r="F3405" s="31" t="s">
        <v>4606</v>
      </c>
      <c r="G3405" t="s">
        <v>4607</v>
      </c>
      <c r="H3405" t="s">
        <v>4244</v>
      </c>
      <c r="I3405" t="s">
        <v>4245</v>
      </c>
    </row>
    <row r="3406" spans="1:9" hidden="1">
      <c r="A3406" t="s">
        <v>4240</v>
      </c>
      <c r="B3406" t="s">
        <v>4267</v>
      </c>
      <c r="C3406" s="31" t="s">
        <v>2131</v>
      </c>
      <c r="D3406" s="1">
        <f t="shared" si="53"/>
        <v>25</v>
      </c>
      <c r="E3406" t="s">
        <v>906</v>
      </c>
      <c r="F3406" s="31" t="s">
        <v>4606</v>
      </c>
      <c r="G3406" t="s">
        <v>4607</v>
      </c>
      <c r="H3406" t="s">
        <v>4244</v>
      </c>
      <c r="I3406" t="s">
        <v>4245</v>
      </c>
    </row>
    <row r="3407" spans="1:9" hidden="1">
      <c r="A3407" t="s">
        <v>4240</v>
      </c>
      <c r="B3407" t="s">
        <v>4292</v>
      </c>
      <c r="C3407" s="31" t="s">
        <v>2131</v>
      </c>
      <c r="D3407" s="1">
        <f t="shared" si="53"/>
        <v>25</v>
      </c>
      <c r="E3407" t="s">
        <v>906</v>
      </c>
      <c r="F3407" s="31" t="s">
        <v>4608</v>
      </c>
      <c r="G3407" t="s">
        <v>4609</v>
      </c>
      <c r="H3407" t="s">
        <v>4244</v>
      </c>
      <c r="I3407" t="s">
        <v>4245</v>
      </c>
    </row>
    <row r="3408" spans="1:9" hidden="1">
      <c r="A3408" t="s">
        <v>4240</v>
      </c>
      <c r="B3408" t="s">
        <v>4267</v>
      </c>
      <c r="C3408" s="31" t="s">
        <v>2131</v>
      </c>
      <c r="D3408" s="1">
        <f t="shared" si="53"/>
        <v>25</v>
      </c>
      <c r="E3408" t="s">
        <v>906</v>
      </c>
      <c r="F3408" s="31" t="s">
        <v>4608</v>
      </c>
      <c r="G3408" t="s">
        <v>4609</v>
      </c>
      <c r="H3408" t="s">
        <v>4244</v>
      </c>
      <c r="I3408" t="s">
        <v>4245</v>
      </c>
    </row>
    <row r="3409" spans="1:9" hidden="1">
      <c r="A3409" t="s">
        <v>4240</v>
      </c>
      <c r="B3409" t="s">
        <v>4292</v>
      </c>
      <c r="C3409" s="31" t="s">
        <v>2131</v>
      </c>
      <c r="D3409" s="1">
        <f t="shared" si="53"/>
        <v>25</v>
      </c>
      <c r="E3409" t="s">
        <v>906</v>
      </c>
      <c r="F3409" s="31" t="s">
        <v>4610</v>
      </c>
      <c r="G3409" t="s">
        <v>4611</v>
      </c>
      <c r="H3409" t="s">
        <v>4244</v>
      </c>
      <c r="I3409" t="s">
        <v>4245</v>
      </c>
    </row>
    <row r="3410" spans="1:9" hidden="1">
      <c r="A3410" t="s">
        <v>4240</v>
      </c>
      <c r="B3410" t="s">
        <v>4267</v>
      </c>
      <c r="C3410" s="31" t="s">
        <v>2131</v>
      </c>
      <c r="D3410" s="1">
        <f t="shared" si="53"/>
        <v>25</v>
      </c>
      <c r="E3410" t="s">
        <v>906</v>
      </c>
      <c r="F3410" s="31" t="s">
        <v>4610</v>
      </c>
      <c r="G3410" t="s">
        <v>4611</v>
      </c>
      <c r="H3410" t="s">
        <v>4244</v>
      </c>
      <c r="I3410" t="s">
        <v>4245</v>
      </c>
    </row>
    <row r="3411" spans="1:9" hidden="1">
      <c r="A3411" t="s">
        <v>4240</v>
      </c>
      <c r="B3411" t="s">
        <v>4292</v>
      </c>
      <c r="C3411" s="31" t="s">
        <v>2131</v>
      </c>
      <c r="D3411" s="1">
        <f t="shared" si="53"/>
        <v>25</v>
      </c>
      <c r="E3411" t="s">
        <v>906</v>
      </c>
      <c r="F3411" s="31" t="s">
        <v>4612</v>
      </c>
      <c r="G3411" t="s">
        <v>4613</v>
      </c>
      <c r="H3411" t="s">
        <v>4244</v>
      </c>
      <c r="I3411" t="s">
        <v>4245</v>
      </c>
    </row>
    <row r="3412" spans="1:9" hidden="1">
      <c r="A3412" t="s">
        <v>4240</v>
      </c>
      <c r="B3412" t="s">
        <v>4267</v>
      </c>
      <c r="C3412" s="31" t="s">
        <v>2131</v>
      </c>
      <c r="D3412" s="1">
        <f t="shared" si="53"/>
        <v>25</v>
      </c>
      <c r="E3412" t="s">
        <v>906</v>
      </c>
      <c r="F3412" s="31" t="s">
        <v>4612</v>
      </c>
      <c r="G3412" t="s">
        <v>4613</v>
      </c>
      <c r="H3412" t="s">
        <v>4244</v>
      </c>
      <c r="I3412" t="s">
        <v>4245</v>
      </c>
    </row>
    <row r="3413" spans="1:9" hidden="1">
      <c r="A3413" t="s">
        <v>4240</v>
      </c>
      <c r="B3413" t="s">
        <v>4292</v>
      </c>
      <c r="C3413" s="31" t="s">
        <v>2131</v>
      </c>
      <c r="D3413" s="1">
        <f t="shared" si="53"/>
        <v>25</v>
      </c>
      <c r="E3413" t="s">
        <v>906</v>
      </c>
      <c r="F3413" s="31" t="s">
        <v>4614</v>
      </c>
      <c r="G3413" t="s">
        <v>4615</v>
      </c>
      <c r="H3413" t="s">
        <v>4244</v>
      </c>
      <c r="I3413" t="s">
        <v>4245</v>
      </c>
    </row>
    <row r="3414" spans="1:9" hidden="1">
      <c r="A3414" t="s">
        <v>4240</v>
      </c>
      <c r="B3414" t="s">
        <v>4267</v>
      </c>
      <c r="C3414" s="31" t="s">
        <v>2131</v>
      </c>
      <c r="D3414" s="1">
        <f t="shared" si="53"/>
        <v>25</v>
      </c>
      <c r="E3414" t="s">
        <v>906</v>
      </c>
      <c r="F3414" s="31" t="s">
        <v>4614</v>
      </c>
      <c r="G3414" t="s">
        <v>4615</v>
      </c>
      <c r="H3414" t="s">
        <v>4244</v>
      </c>
      <c r="I3414" t="s">
        <v>4245</v>
      </c>
    </row>
    <row r="3415" spans="1:9" hidden="1">
      <c r="A3415" t="s">
        <v>4240</v>
      </c>
      <c r="B3415" t="s">
        <v>4292</v>
      </c>
      <c r="C3415" s="31" t="s">
        <v>2131</v>
      </c>
      <c r="D3415" s="1">
        <f t="shared" si="53"/>
        <v>25</v>
      </c>
      <c r="E3415" t="s">
        <v>906</v>
      </c>
      <c r="F3415" s="31" t="s">
        <v>4616</v>
      </c>
      <c r="G3415" t="s">
        <v>4617</v>
      </c>
      <c r="H3415" t="s">
        <v>4244</v>
      </c>
      <c r="I3415" t="s">
        <v>4245</v>
      </c>
    </row>
    <row r="3416" spans="1:9" hidden="1">
      <c r="A3416" t="s">
        <v>4240</v>
      </c>
      <c r="B3416" t="s">
        <v>4267</v>
      </c>
      <c r="C3416" s="31" t="s">
        <v>2131</v>
      </c>
      <c r="D3416" s="1">
        <f t="shared" si="53"/>
        <v>25</v>
      </c>
      <c r="E3416" t="s">
        <v>906</v>
      </c>
      <c r="F3416" s="31" t="s">
        <v>4616</v>
      </c>
      <c r="G3416" t="s">
        <v>4617</v>
      </c>
      <c r="H3416" t="s">
        <v>4244</v>
      </c>
      <c r="I3416" t="s">
        <v>4245</v>
      </c>
    </row>
    <row r="3417" spans="1:9" hidden="1">
      <c r="A3417" t="s">
        <v>4240</v>
      </c>
      <c r="B3417" t="s">
        <v>4292</v>
      </c>
      <c r="C3417" s="31" t="s">
        <v>2131</v>
      </c>
      <c r="D3417" s="1">
        <f t="shared" si="53"/>
        <v>25</v>
      </c>
      <c r="E3417" t="s">
        <v>906</v>
      </c>
      <c r="F3417" s="31" t="s">
        <v>4618</v>
      </c>
      <c r="G3417" t="s">
        <v>4619</v>
      </c>
      <c r="H3417" t="s">
        <v>4244</v>
      </c>
      <c r="I3417" t="s">
        <v>4245</v>
      </c>
    </row>
    <row r="3418" spans="1:9" hidden="1">
      <c r="A3418" t="s">
        <v>4240</v>
      </c>
      <c r="B3418" t="s">
        <v>4267</v>
      </c>
      <c r="C3418" s="31" t="s">
        <v>2131</v>
      </c>
      <c r="D3418" s="1">
        <f t="shared" si="53"/>
        <v>25</v>
      </c>
      <c r="E3418" t="s">
        <v>906</v>
      </c>
      <c r="F3418" s="31" t="s">
        <v>4618</v>
      </c>
      <c r="G3418" t="s">
        <v>4619</v>
      </c>
      <c r="H3418" t="s">
        <v>4244</v>
      </c>
      <c r="I3418" t="s">
        <v>4245</v>
      </c>
    </row>
    <row r="3419" spans="1:9" hidden="1">
      <c r="A3419" t="s">
        <v>4240</v>
      </c>
      <c r="B3419" t="s">
        <v>4292</v>
      </c>
      <c r="C3419" s="31" t="s">
        <v>2131</v>
      </c>
      <c r="D3419" s="1">
        <f t="shared" si="53"/>
        <v>25</v>
      </c>
      <c r="E3419" t="s">
        <v>906</v>
      </c>
      <c r="F3419" s="31" t="s">
        <v>4620</v>
      </c>
      <c r="G3419" t="s">
        <v>4621</v>
      </c>
      <c r="H3419" t="s">
        <v>4244</v>
      </c>
      <c r="I3419" t="s">
        <v>4245</v>
      </c>
    </row>
    <row r="3420" spans="1:9" hidden="1">
      <c r="A3420" t="s">
        <v>4240</v>
      </c>
      <c r="B3420" t="s">
        <v>4267</v>
      </c>
      <c r="C3420" s="31" t="s">
        <v>2131</v>
      </c>
      <c r="D3420" s="1">
        <f t="shared" si="53"/>
        <v>25</v>
      </c>
      <c r="E3420" t="s">
        <v>906</v>
      </c>
      <c r="F3420" s="31" t="s">
        <v>4620</v>
      </c>
      <c r="G3420" t="s">
        <v>4621</v>
      </c>
      <c r="H3420" t="s">
        <v>4244</v>
      </c>
      <c r="I3420" t="s">
        <v>4245</v>
      </c>
    </row>
    <row r="3421" spans="1:9" hidden="1">
      <c r="A3421" t="s">
        <v>4240</v>
      </c>
      <c r="B3421" t="s">
        <v>4292</v>
      </c>
      <c r="C3421" s="31" t="s">
        <v>2131</v>
      </c>
      <c r="D3421" s="1">
        <f t="shared" si="53"/>
        <v>25</v>
      </c>
      <c r="E3421" t="s">
        <v>906</v>
      </c>
      <c r="F3421" s="31" t="s">
        <v>4622</v>
      </c>
      <c r="G3421" t="s">
        <v>4623</v>
      </c>
      <c r="H3421" t="s">
        <v>4244</v>
      </c>
      <c r="I3421" t="s">
        <v>4245</v>
      </c>
    </row>
    <row r="3422" spans="1:9" hidden="1">
      <c r="A3422" t="s">
        <v>4240</v>
      </c>
      <c r="B3422" t="s">
        <v>4267</v>
      </c>
      <c r="C3422" s="31" t="s">
        <v>2131</v>
      </c>
      <c r="D3422" s="1">
        <f t="shared" si="53"/>
        <v>25</v>
      </c>
      <c r="E3422" t="s">
        <v>906</v>
      </c>
      <c r="F3422" s="31" t="s">
        <v>4622</v>
      </c>
      <c r="G3422" t="s">
        <v>4623</v>
      </c>
      <c r="H3422" t="s">
        <v>4244</v>
      </c>
      <c r="I3422" t="s">
        <v>4245</v>
      </c>
    </row>
    <row r="3423" spans="1:9" hidden="1">
      <c r="A3423" t="s">
        <v>4240</v>
      </c>
      <c r="B3423" t="s">
        <v>4292</v>
      </c>
      <c r="C3423" s="31" t="s">
        <v>2131</v>
      </c>
      <c r="D3423" s="1">
        <f t="shared" si="53"/>
        <v>25</v>
      </c>
      <c r="E3423" t="s">
        <v>906</v>
      </c>
      <c r="F3423" s="31" t="s">
        <v>4624</v>
      </c>
      <c r="G3423" t="s">
        <v>4625</v>
      </c>
      <c r="H3423" t="s">
        <v>4244</v>
      </c>
      <c r="I3423" t="s">
        <v>4245</v>
      </c>
    </row>
    <row r="3424" spans="1:9" hidden="1">
      <c r="A3424" t="s">
        <v>4240</v>
      </c>
      <c r="B3424" t="s">
        <v>4267</v>
      </c>
      <c r="C3424" s="31" t="s">
        <v>2131</v>
      </c>
      <c r="D3424" s="1">
        <f t="shared" si="53"/>
        <v>25</v>
      </c>
      <c r="E3424" t="s">
        <v>906</v>
      </c>
      <c r="F3424" s="31" t="s">
        <v>4624</v>
      </c>
      <c r="G3424" t="s">
        <v>4625</v>
      </c>
      <c r="H3424" t="s">
        <v>4244</v>
      </c>
      <c r="I3424" t="s">
        <v>4245</v>
      </c>
    </row>
    <row r="3425" spans="1:9" hidden="1">
      <c r="A3425" t="s">
        <v>4240</v>
      </c>
      <c r="B3425" t="s">
        <v>4292</v>
      </c>
      <c r="C3425" s="31" t="s">
        <v>2131</v>
      </c>
      <c r="D3425" s="1">
        <f t="shared" si="53"/>
        <v>25</v>
      </c>
      <c r="E3425" t="s">
        <v>906</v>
      </c>
      <c r="F3425" s="31" t="s">
        <v>4626</v>
      </c>
      <c r="G3425" t="s">
        <v>4627</v>
      </c>
      <c r="H3425" t="s">
        <v>4244</v>
      </c>
      <c r="I3425" t="s">
        <v>4245</v>
      </c>
    </row>
    <row r="3426" spans="1:9" hidden="1">
      <c r="A3426" t="s">
        <v>4240</v>
      </c>
      <c r="B3426" t="s">
        <v>4267</v>
      </c>
      <c r="C3426" s="31" t="s">
        <v>2131</v>
      </c>
      <c r="D3426" s="1">
        <f t="shared" si="53"/>
        <v>25</v>
      </c>
      <c r="E3426" t="s">
        <v>906</v>
      </c>
      <c r="F3426" s="31" t="s">
        <v>4626</v>
      </c>
      <c r="G3426" t="s">
        <v>4627</v>
      </c>
      <c r="H3426" t="s">
        <v>4244</v>
      </c>
      <c r="I3426" t="s">
        <v>4245</v>
      </c>
    </row>
    <row r="3427" spans="1:9" hidden="1">
      <c r="A3427" t="s">
        <v>4240</v>
      </c>
      <c r="B3427" t="s">
        <v>4292</v>
      </c>
      <c r="C3427" s="31" t="s">
        <v>2131</v>
      </c>
      <c r="D3427" s="1">
        <f t="shared" si="53"/>
        <v>25</v>
      </c>
      <c r="E3427" t="s">
        <v>906</v>
      </c>
      <c r="F3427" s="31" t="s">
        <v>4630</v>
      </c>
      <c r="G3427" t="s">
        <v>4631</v>
      </c>
      <c r="H3427" t="s">
        <v>4244</v>
      </c>
      <c r="I3427" t="s">
        <v>4245</v>
      </c>
    </row>
    <row r="3428" spans="1:9" hidden="1">
      <c r="A3428" t="s">
        <v>4240</v>
      </c>
      <c r="B3428" t="s">
        <v>4267</v>
      </c>
      <c r="C3428" s="31" t="s">
        <v>2131</v>
      </c>
      <c r="D3428" s="1">
        <f t="shared" si="53"/>
        <v>25</v>
      </c>
      <c r="E3428" t="s">
        <v>906</v>
      </c>
      <c r="F3428" s="31" t="s">
        <v>4630</v>
      </c>
      <c r="G3428" t="s">
        <v>4631</v>
      </c>
      <c r="H3428" t="s">
        <v>4244</v>
      </c>
      <c r="I3428" t="s">
        <v>4245</v>
      </c>
    </row>
    <row r="3429" spans="1:9" hidden="1">
      <c r="A3429" t="s">
        <v>4240</v>
      </c>
      <c r="B3429" t="s">
        <v>4292</v>
      </c>
      <c r="C3429" s="31" t="s">
        <v>2131</v>
      </c>
      <c r="D3429" s="1">
        <f t="shared" si="53"/>
        <v>25</v>
      </c>
      <c r="E3429" t="s">
        <v>906</v>
      </c>
      <c r="F3429" s="31" t="s">
        <v>4638</v>
      </c>
      <c r="G3429" t="s">
        <v>4639</v>
      </c>
      <c r="H3429" t="s">
        <v>4244</v>
      </c>
      <c r="I3429" t="s">
        <v>4245</v>
      </c>
    </row>
    <row r="3430" spans="1:9" hidden="1">
      <c r="A3430" t="s">
        <v>4240</v>
      </c>
      <c r="B3430" t="s">
        <v>4267</v>
      </c>
      <c r="C3430" s="31" t="s">
        <v>2131</v>
      </c>
      <c r="D3430" s="1">
        <f t="shared" si="53"/>
        <v>25</v>
      </c>
      <c r="E3430" t="s">
        <v>906</v>
      </c>
      <c r="F3430" s="31" t="s">
        <v>4638</v>
      </c>
      <c r="G3430" t="s">
        <v>4639</v>
      </c>
      <c r="H3430" t="s">
        <v>4244</v>
      </c>
      <c r="I3430" t="s">
        <v>4245</v>
      </c>
    </row>
    <row r="3431" spans="1:9" hidden="1">
      <c r="A3431" t="s">
        <v>4240</v>
      </c>
      <c r="B3431" t="s">
        <v>4292</v>
      </c>
      <c r="C3431" s="31" t="s">
        <v>2134</v>
      </c>
      <c r="D3431" s="1">
        <f t="shared" si="53"/>
        <v>25</v>
      </c>
      <c r="E3431" t="s">
        <v>2133</v>
      </c>
      <c r="F3431" s="31" t="s">
        <v>4606</v>
      </c>
      <c r="G3431" t="s">
        <v>4607</v>
      </c>
      <c r="H3431" t="s">
        <v>4244</v>
      </c>
      <c r="I3431" t="s">
        <v>4245</v>
      </c>
    </row>
    <row r="3432" spans="1:9" hidden="1">
      <c r="A3432" t="s">
        <v>4240</v>
      </c>
      <c r="B3432" t="s">
        <v>4267</v>
      </c>
      <c r="C3432" s="31" t="s">
        <v>2134</v>
      </c>
      <c r="D3432" s="1">
        <f t="shared" si="53"/>
        <v>25</v>
      </c>
      <c r="E3432" t="s">
        <v>2133</v>
      </c>
      <c r="F3432" s="31" t="s">
        <v>4606</v>
      </c>
      <c r="G3432" t="s">
        <v>4607</v>
      </c>
      <c r="H3432" t="s">
        <v>4244</v>
      </c>
      <c r="I3432" t="s">
        <v>4245</v>
      </c>
    </row>
    <row r="3433" spans="1:9" hidden="1">
      <c r="A3433" t="s">
        <v>4240</v>
      </c>
      <c r="B3433" t="s">
        <v>4292</v>
      </c>
      <c r="C3433" s="31" t="s">
        <v>2134</v>
      </c>
      <c r="D3433" s="1">
        <f t="shared" si="53"/>
        <v>25</v>
      </c>
      <c r="E3433" t="s">
        <v>2133</v>
      </c>
      <c r="F3433" s="31" t="s">
        <v>4608</v>
      </c>
      <c r="G3433" t="s">
        <v>4609</v>
      </c>
      <c r="H3433" t="s">
        <v>4244</v>
      </c>
      <c r="I3433" t="s">
        <v>4245</v>
      </c>
    </row>
    <row r="3434" spans="1:9" hidden="1">
      <c r="A3434" t="s">
        <v>4240</v>
      </c>
      <c r="B3434" t="s">
        <v>4267</v>
      </c>
      <c r="C3434" s="31" t="s">
        <v>2134</v>
      </c>
      <c r="D3434" s="1">
        <f t="shared" si="53"/>
        <v>25</v>
      </c>
      <c r="E3434" t="s">
        <v>2133</v>
      </c>
      <c r="F3434" s="31" t="s">
        <v>4608</v>
      </c>
      <c r="G3434" t="s">
        <v>4609</v>
      </c>
      <c r="H3434" t="s">
        <v>4244</v>
      </c>
      <c r="I3434" t="s">
        <v>4245</v>
      </c>
    </row>
    <row r="3435" spans="1:9" hidden="1">
      <c r="A3435" t="s">
        <v>4240</v>
      </c>
      <c r="B3435" t="s">
        <v>4292</v>
      </c>
      <c r="C3435" s="31" t="s">
        <v>2134</v>
      </c>
      <c r="D3435" s="1">
        <f t="shared" si="53"/>
        <v>25</v>
      </c>
      <c r="E3435" t="s">
        <v>2133</v>
      </c>
      <c r="F3435" s="31" t="s">
        <v>4610</v>
      </c>
      <c r="G3435" t="s">
        <v>4611</v>
      </c>
      <c r="H3435" t="s">
        <v>4244</v>
      </c>
      <c r="I3435" t="s">
        <v>4245</v>
      </c>
    </row>
    <row r="3436" spans="1:9" hidden="1">
      <c r="A3436" t="s">
        <v>4240</v>
      </c>
      <c r="B3436" t="s">
        <v>4267</v>
      </c>
      <c r="C3436" s="31" t="s">
        <v>2134</v>
      </c>
      <c r="D3436" s="1">
        <f t="shared" si="53"/>
        <v>25</v>
      </c>
      <c r="E3436" t="s">
        <v>2133</v>
      </c>
      <c r="F3436" s="31" t="s">
        <v>4610</v>
      </c>
      <c r="G3436" t="s">
        <v>4611</v>
      </c>
      <c r="H3436" t="s">
        <v>4244</v>
      </c>
      <c r="I3436" t="s">
        <v>4245</v>
      </c>
    </row>
    <row r="3437" spans="1:9" hidden="1">
      <c r="A3437" t="s">
        <v>4240</v>
      </c>
      <c r="B3437" t="s">
        <v>4292</v>
      </c>
      <c r="C3437" s="31" t="s">
        <v>2134</v>
      </c>
      <c r="D3437" s="1">
        <f t="shared" si="53"/>
        <v>25</v>
      </c>
      <c r="E3437" t="s">
        <v>2133</v>
      </c>
      <c r="F3437" s="31" t="s">
        <v>4612</v>
      </c>
      <c r="G3437" t="s">
        <v>4613</v>
      </c>
      <c r="H3437" t="s">
        <v>4244</v>
      </c>
      <c r="I3437" t="s">
        <v>4245</v>
      </c>
    </row>
    <row r="3438" spans="1:9" hidden="1">
      <c r="A3438" t="s">
        <v>4240</v>
      </c>
      <c r="B3438" t="s">
        <v>4267</v>
      </c>
      <c r="C3438" s="31" t="s">
        <v>2134</v>
      </c>
      <c r="D3438" s="1">
        <f t="shared" si="53"/>
        <v>25</v>
      </c>
      <c r="E3438" t="s">
        <v>2133</v>
      </c>
      <c r="F3438" s="31" t="s">
        <v>4612</v>
      </c>
      <c r="G3438" t="s">
        <v>4613</v>
      </c>
      <c r="H3438" t="s">
        <v>4244</v>
      </c>
      <c r="I3438" t="s">
        <v>4245</v>
      </c>
    </row>
    <row r="3439" spans="1:9" hidden="1">
      <c r="A3439" t="s">
        <v>4240</v>
      </c>
      <c r="B3439" t="s">
        <v>4292</v>
      </c>
      <c r="C3439" s="31" t="s">
        <v>2134</v>
      </c>
      <c r="D3439" s="1">
        <f t="shared" si="53"/>
        <v>25</v>
      </c>
      <c r="E3439" t="s">
        <v>2133</v>
      </c>
      <c r="F3439" s="31" t="s">
        <v>4614</v>
      </c>
      <c r="G3439" t="s">
        <v>4615</v>
      </c>
      <c r="H3439" t="s">
        <v>4244</v>
      </c>
      <c r="I3439" t="s">
        <v>4245</v>
      </c>
    </row>
    <row r="3440" spans="1:9" hidden="1">
      <c r="A3440" t="s">
        <v>4240</v>
      </c>
      <c r="B3440" t="s">
        <v>4267</v>
      </c>
      <c r="C3440" s="31" t="s">
        <v>2134</v>
      </c>
      <c r="D3440" s="1">
        <f t="shared" si="53"/>
        <v>25</v>
      </c>
      <c r="E3440" t="s">
        <v>2133</v>
      </c>
      <c r="F3440" s="31" t="s">
        <v>4614</v>
      </c>
      <c r="G3440" t="s">
        <v>4615</v>
      </c>
      <c r="H3440" t="s">
        <v>4244</v>
      </c>
      <c r="I3440" t="s">
        <v>4245</v>
      </c>
    </row>
    <row r="3441" spans="1:9" hidden="1">
      <c r="A3441" t="s">
        <v>4240</v>
      </c>
      <c r="B3441" t="s">
        <v>4292</v>
      </c>
      <c r="C3441" s="31" t="s">
        <v>2134</v>
      </c>
      <c r="D3441" s="1">
        <f t="shared" si="53"/>
        <v>25</v>
      </c>
      <c r="E3441" t="s">
        <v>2133</v>
      </c>
      <c r="F3441" s="31" t="s">
        <v>4616</v>
      </c>
      <c r="G3441" t="s">
        <v>4617</v>
      </c>
      <c r="H3441" t="s">
        <v>4244</v>
      </c>
      <c r="I3441" t="s">
        <v>4245</v>
      </c>
    </row>
    <row r="3442" spans="1:9" hidden="1">
      <c r="A3442" t="s">
        <v>4240</v>
      </c>
      <c r="B3442" t="s">
        <v>4267</v>
      </c>
      <c r="C3442" s="31" t="s">
        <v>2134</v>
      </c>
      <c r="D3442" s="1">
        <f t="shared" si="53"/>
        <v>25</v>
      </c>
      <c r="E3442" t="s">
        <v>2133</v>
      </c>
      <c r="F3442" s="31" t="s">
        <v>4616</v>
      </c>
      <c r="G3442" t="s">
        <v>4617</v>
      </c>
      <c r="H3442" t="s">
        <v>4244</v>
      </c>
      <c r="I3442" t="s">
        <v>4245</v>
      </c>
    </row>
    <row r="3443" spans="1:9" hidden="1">
      <c r="A3443" t="s">
        <v>4240</v>
      </c>
      <c r="B3443" t="s">
        <v>4292</v>
      </c>
      <c r="C3443" s="31" t="s">
        <v>2134</v>
      </c>
      <c r="D3443" s="1">
        <f t="shared" si="53"/>
        <v>25</v>
      </c>
      <c r="E3443" t="s">
        <v>2133</v>
      </c>
      <c r="F3443" s="31" t="s">
        <v>4618</v>
      </c>
      <c r="G3443" t="s">
        <v>4619</v>
      </c>
      <c r="H3443" t="s">
        <v>4244</v>
      </c>
      <c r="I3443" t="s">
        <v>4245</v>
      </c>
    </row>
    <row r="3444" spans="1:9" hidden="1">
      <c r="A3444" t="s">
        <v>4240</v>
      </c>
      <c r="B3444" t="s">
        <v>4267</v>
      </c>
      <c r="C3444" s="31" t="s">
        <v>2134</v>
      </c>
      <c r="D3444" s="1">
        <f t="shared" si="53"/>
        <v>25</v>
      </c>
      <c r="E3444" t="s">
        <v>2133</v>
      </c>
      <c r="F3444" s="31" t="s">
        <v>4618</v>
      </c>
      <c r="G3444" t="s">
        <v>4619</v>
      </c>
      <c r="H3444" t="s">
        <v>4244</v>
      </c>
      <c r="I3444" t="s">
        <v>4245</v>
      </c>
    </row>
    <row r="3445" spans="1:9" hidden="1">
      <c r="A3445" t="s">
        <v>4240</v>
      </c>
      <c r="B3445" t="s">
        <v>4292</v>
      </c>
      <c r="C3445" s="31" t="s">
        <v>2134</v>
      </c>
      <c r="D3445" s="1">
        <f t="shared" si="53"/>
        <v>25</v>
      </c>
      <c r="E3445" t="s">
        <v>2133</v>
      </c>
      <c r="F3445" s="31" t="s">
        <v>4620</v>
      </c>
      <c r="G3445" t="s">
        <v>4621</v>
      </c>
      <c r="H3445" t="s">
        <v>4244</v>
      </c>
      <c r="I3445" t="s">
        <v>4245</v>
      </c>
    </row>
    <row r="3446" spans="1:9" hidden="1">
      <c r="A3446" t="s">
        <v>4240</v>
      </c>
      <c r="B3446" t="s">
        <v>4267</v>
      </c>
      <c r="C3446" s="31" t="s">
        <v>2134</v>
      </c>
      <c r="D3446" s="1">
        <f t="shared" si="53"/>
        <v>25</v>
      </c>
      <c r="E3446" t="s">
        <v>2133</v>
      </c>
      <c r="F3446" s="31" t="s">
        <v>4620</v>
      </c>
      <c r="G3446" t="s">
        <v>4621</v>
      </c>
      <c r="H3446" t="s">
        <v>4244</v>
      </c>
      <c r="I3446" t="s">
        <v>4245</v>
      </c>
    </row>
    <row r="3447" spans="1:9" hidden="1">
      <c r="A3447" t="s">
        <v>4240</v>
      </c>
      <c r="B3447" t="s">
        <v>4292</v>
      </c>
      <c r="C3447" s="31" t="s">
        <v>2134</v>
      </c>
      <c r="D3447" s="1">
        <f t="shared" si="53"/>
        <v>25</v>
      </c>
      <c r="E3447" t="s">
        <v>2133</v>
      </c>
      <c r="F3447" s="31" t="s">
        <v>4622</v>
      </c>
      <c r="G3447" t="s">
        <v>4623</v>
      </c>
      <c r="H3447" t="s">
        <v>4244</v>
      </c>
      <c r="I3447" t="s">
        <v>4245</v>
      </c>
    </row>
    <row r="3448" spans="1:9" hidden="1">
      <c r="A3448" t="s">
        <v>4240</v>
      </c>
      <c r="B3448" t="s">
        <v>4267</v>
      </c>
      <c r="C3448" s="31" t="s">
        <v>2134</v>
      </c>
      <c r="D3448" s="1">
        <f t="shared" si="53"/>
        <v>25</v>
      </c>
      <c r="E3448" t="s">
        <v>2133</v>
      </c>
      <c r="F3448" s="31" t="s">
        <v>4622</v>
      </c>
      <c r="G3448" t="s">
        <v>4623</v>
      </c>
      <c r="H3448" t="s">
        <v>4244</v>
      </c>
      <c r="I3448" t="s">
        <v>4245</v>
      </c>
    </row>
    <row r="3449" spans="1:9" hidden="1">
      <c r="A3449" t="s">
        <v>4240</v>
      </c>
      <c r="B3449" t="s">
        <v>4292</v>
      </c>
      <c r="C3449" s="31" t="s">
        <v>2134</v>
      </c>
      <c r="D3449" s="1">
        <f t="shared" si="53"/>
        <v>25</v>
      </c>
      <c r="E3449" t="s">
        <v>2133</v>
      </c>
      <c r="F3449" s="31" t="s">
        <v>4624</v>
      </c>
      <c r="G3449" t="s">
        <v>4625</v>
      </c>
      <c r="H3449" t="s">
        <v>4244</v>
      </c>
      <c r="I3449" t="s">
        <v>4245</v>
      </c>
    </row>
    <row r="3450" spans="1:9" hidden="1">
      <c r="A3450" t="s">
        <v>4240</v>
      </c>
      <c r="B3450" t="s">
        <v>4267</v>
      </c>
      <c r="C3450" s="31" t="s">
        <v>2134</v>
      </c>
      <c r="D3450" s="1">
        <f t="shared" si="53"/>
        <v>25</v>
      </c>
      <c r="E3450" t="s">
        <v>2133</v>
      </c>
      <c r="F3450" s="31" t="s">
        <v>4624</v>
      </c>
      <c r="G3450" t="s">
        <v>4625</v>
      </c>
      <c r="H3450" t="s">
        <v>4244</v>
      </c>
      <c r="I3450" t="s">
        <v>4245</v>
      </c>
    </row>
    <row r="3451" spans="1:9" hidden="1">
      <c r="A3451" t="s">
        <v>4240</v>
      </c>
      <c r="B3451" t="s">
        <v>4292</v>
      </c>
      <c r="C3451" s="31" t="s">
        <v>2134</v>
      </c>
      <c r="D3451" s="1">
        <f t="shared" si="53"/>
        <v>25</v>
      </c>
      <c r="E3451" t="s">
        <v>2133</v>
      </c>
      <c r="F3451" s="31" t="s">
        <v>4626</v>
      </c>
      <c r="G3451" t="s">
        <v>4627</v>
      </c>
      <c r="H3451" t="s">
        <v>4244</v>
      </c>
      <c r="I3451" t="s">
        <v>4245</v>
      </c>
    </row>
    <row r="3452" spans="1:9" hidden="1">
      <c r="A3452" t="s">
        <v>4240</v>
      </c>
      <c r="B3452" t="s">
        <v>4267</v>
      </c>
      <c r="C3452" s="31" t="s">
        <v>2134</v>
      </c>
      <c r="D3452" s="1">
        <f t="shared" si="53"/>
        <v>25</v>
      </c>
      <c r="E3452" t="s">
        <v>2133</v>
      </c>
      <c r="F3452" s="31" t="s">
        <v>4626</v>
      </c>
      <c r="G3452" t="s">
        <v>4627</v>
      </c>
      <c r="H3452" t="s">
        <v>4244</v>
      </c>
      <c r="I3452" t="s">
        <v>4245</v>
      </c>
    </row>
    <row r="3453" spans="1:9" hidden="1">
      <c r="A3453" t="s">
        <v>4240</v>
      </c>
      <c r="B3453" t="s">
        <v>4292</v>
      </c>
      <c r="C3453" s="31" t="s">
        <v>2134</v>
      </c>
      <c r="D3453" s="1">
        <f t="shared" si="53"/>
        <v>25</v>
      </c>
      <c r="E3453" t="s">
        <v>2133</v>
      </c>
      <c r="F3453" s="31" t="s">
        <v>4630</v>
      </c>
      <c r="G3453" t="s">
        <v>4631</v>
      </c>
      <c r="H3453" t="s">
        <v>4244</v>
      </c>
      <c r="I3453" t="s">
        <v>4245</v>
      </c>
    </row>
    <row r="3454" spans="1:9" hidden="1">
      <c r="A3454" t="s">
        <v>4240</v>
      </c>
      <c r="B3454" t="s">
        <v>4267</v>
      </c>
      <c r="C3454" s="31" t="s">
        <v>2134</v>
      </c>
      <c r="D3454" s="1">
        <f t="shared" si="53"/>
        <v>25</v>
      </c>
      <c r="E3454" t="s">
        <v>2133</v>
      </c>
      <c r="F3454" s="31" t="s">
        <v>4630</v>
      </c>
      <c r="G3454" t="s">
        <v>4631</v>
      </c>
      <c r="H3454" t="s">
        <v>4244</v>
      </c>
      <c r="I3454" t="s">
        <v>4245</v>
      </c>
    </row>
    <row r="3455" spans="1:9" hidden="1">
      <c r="A3455" t="s">
        <v>4240</v>
      </c>
      <c r="B3455" t="s">
        <v>4292</v>
      </c>
      <c r="C3455" s="31" t="s">
        <v>2134</v>
      </c>
      <c r="D3455" s="1">
        <f t="shared" si="53"/>
        <v>25</v>
      </c>
      <c r="E3455" t="s">
        <v>2133</v>
      </c>
      <c r="F3455" s="31" t="s">
        <v>4640</v>
      </c>
      <c r="G3455" t="s">
        <v>4641</v>
      </c>
      <c r="H3455" t="s">
        <v>4244</v>
      </c>
      <c r="I3455" t="s">
        <v>4245</v>
      </c>
    </row>
    <row r="3456" spans="1:9" hidden="1">
      <c r="A3456" t="s">
        <v>4240</v>
      </c>
      <c r="B3456" t="s">
        <v>4267</v>
      </c>
      <c r="C3456" s="31" t="s">
        <v>2134</v>
      </c>
      <c r="D3456" s="1">
        <f t="shared" si="53"/>
        <v>25</v>
      </c>
      <c r="E3456" t="s">
        <v>2133</v>
      </c>
      <c r="F3456" s="31" t="s">
        <v>4640</v>
      </c>
      <c r="G3456" t="s">
        <v>4641</v>
      </c>
      <c r="H3456" t="s">
        <v>4244</v>
      </c>
      <c r="I3456" t="s">
        <v>4245</v>
      </c>
    </row>
    <row r="3457" spans="1:9" hidden="1">
      <c r="A3457" t="s">
        <v>4240</v>
      </c>
      <c r="B3457" t="s">
        <v>4267</v>
      </c>
      <c r="C3457" s="31" t="s">
        <v>2135</v>
      </c>
      <c r="D3457" s="1">
        <f t="shared" si="53"/>
        <v>25</v>
      </c>
      <c r="E3457" t="s">
        <v>1266</v>
      </c>
      <c r="F3457" s="31" t="s">
        <v>4430</v>
      </c>
      <c r="G3457" t="s">
        <v>4431</v>
      </c>
      <c r="H3457" t="s">
        <v>4244</v>
      </c>
      <c r="I3457" t="s">
        <v>4245</v>
      </c>
    </row>
    <row r="3458" spans="1:9" hidden="1">
      <c r="A3458" t="s">
        <v>4240</v>
      </c>
      <c r="B3458" t="s">
        <v>4267</v>
      </c>
      <c r="C3458" s="31" t="s">
        <v>2135</v>
      </c>
      <c r="D3458" s="1">
        <f t="shared" si="53"/>
        <v>25</v>
      </c>
      <c r="E3458" t="s">
        <v>1266</v>
      </c>
      <c r="F3458" s="31" t="s">
        <v>4642</v>
      </c>
      <c r="G3458" t="s">
        <v>4643</v>
      </c>
      <c r="H3458" t="s">
        <v>4244</v>
      </c>
      <c r="I3458" t="s">
        <v>4245</v>
      </c>
    </row>
    <row r="3459" spans="1:9" hidden="1">
      <c r="A3459" t="s">
        <v>4240</v>
      </c>
      <c r="B3459" t="s">
        <v>4267</v>
      </c>
      <c r="C3459" s="31" t="s">
        <v>2135</v>
      </c>
      <c r="D3459" s="1">
        <f t="shared" si="53"/>
        <v>25</v>
      </c>
      <c r="E3459" t="s">
        <v>1266</v>
      </c>
      <c r="F3459" s="31" t="s">
        <v>4644</v>
      </c>
      <c r="G3459" t="s">
        <v>4645</v>
      </c>
      <c r="H3459" t="s">
        <v>4244</v>
      </c>
      <c r="I3459" t="s">
        <v>4245</v>
      </c>
    </row>
    <row r="3460" spans="1:9" hidden="1">
      <c r="A3460" t="s">
        <v>4240</v>
      </c>
      <c r="B3460" t="s">
        <v>4267</v>
      </c>
      <c r="C3460" s="31" t="s">
        <v>2135</v>
      </c>
      <c r="D3460" s="1">
        <f t="shared" ref="D3460:D3523" si="54">VALUE(LEFT(C3460,2))</f>
        <v>25</v>
      </c>
      <c r="E3460" t="s">
        <v>1266</v>
      </c>
      <c r="F3460" s="31" t="s">
        <v>4646</v>
      </c>
      <c r="G3460" t="s">
        <v>4647</v>
      </c>
      <c r="H3460" t="s">
        <v>4244</v>
      </c>
      <c r="I3460" t="s">
        <v>4245</v>
      </c>
    </row>
    <row r="3461" spans="1:9" hidden="1">
      <c r="A3461" t="s">
        <v>4240</v>
      </c>
      <c r="B3461" t="s">
        <v>4267</v>
      </c>
      <c r="C3461" s="31" t="s">
        <v>2135</v>
      </c>
      <c r="D3461" s="1">
        <f t="shared" si="54"/>
        <v>25</v>
      </c>
      <c r="E3461" t="s">
        <v>1266</v>
      </c>
      <c r="F3461" s="31" t="s">
        <v>4444</v>
      </c>
      <c r="G3461" t="s">
        <v>4445</v>
      </c>
      <c r="H3461" t="s">
        <v>4244</v>
      </c>
      <c r="I3461" t="s">
        <v>4245</v>
      </c>
    </row>
    <row r="3462" spans="1:9" hidden="1">
      <c r="A3462" t="s">
        <v>4240</v>
      </c>
      <c r="B3462" t="s">
        <v>4267</v>
      </c>
      <c r="C3462" s="31" t="s">
        <v>2135</v>
      </c>
      <c r="D3462" s="1">
        <f t="shared" si="54"/>
        <v>25</v>
      </c>
      <c r="E3462" t="s">
        <v>1266</v>
      </c>
      <c r="F3462" s="31" t="s">
        <v>4446</v>
      </c>
      <c r="G3462" t="s">
        <v>4447</v>
      </c>
      <c r="H3462" t="s">
        <v>4244</v>
      </c>
      <c r="I3462" t="s">
        <v>4245</v>
      </c>
    </row>
    <row r="3463" spans="1:9" hidden="1">
      <c r="A3463" t="s">
        <v>4240</v>
      </c>
      <c r="B3463" t="s">
        <v>4267</v>
      </c>
      <c r="C3463" s="31" t="s">
        <v>2135</v>
      </c>
      <c r="D3463" s="1">
        <f t="shared" si="54"/>
        <v>25</v>
      </c>
      <c r="E3463" t="s">
        <v>1266</v>
      </c>
      <c r="F3463" s="31" t="s">
        <v>4448</v>
      </c>
      <c r="G3463" t="s">
        <v>4449</v>
      </c>
      <c r="H3463" t="s">
        <v>4244</v>
      </c>
      <c r="I3463" t="s">
        <v>4245</v>
      </c>
    </row>
    <row r="3464" spans="1:9" hidden="1">
      <c r="A3464" t="s">
        <v>4240</v>
      </c>
      <c r="B3464" t="s">
        <v>4267</v>
      </c>
      <c r="C3464" s="31" t="s">
        <v>2135</v>
      </c>
      <c r="D3464" s="1">
        <f t="shared" si="54"/>
        <v>25</v>
      </c>
      <c r="E3464" t="s">
        <v>1266</v>
      </c>
      <c r="F3464" s="31" t="s">
        <v>4648</v>
      </c>
      <c r="G3464" t="s">
        <v>4649</v>
      </c>
      <c r="H3464" t="s">
        <v>4244</v>
      </c>
      <c r="I3464" t="s">
        <v>4245</v>
      </c>
    </row>
    <row r="3465" spans="1:9" hidden="1">
      <c r="A3465" t="s">
        <v>4240</v>
      </c>
      <c r="B3465" t="s">
        <v>4267</v>
      </c>
      <c r="C3465" s="31" t="s">
        <v>2136</v>
      </c>
      <c r="D3465" s="1">
        <f t="shared" si="54"/>
        <v>25</v>
      </c>
      <c r="E3465" t="s">
        <v>1502</v>
      </c>
      <c r="F3465" s="31" t="s">
        <v>4646</v>
      </c>
      <c r="G3465" t="s">
        <v>4647</v>
      </c>
      <c r="H3465" t="s">
        <v>4244</v>
      </c>
      <c r="I3465" t="s">
        <v>4245</v>
      </c>
    </row>
    <row r="3466" spans="1:9" hidden="1">
      <c r="A3466" t="s">
        <v>4240</v>
      </c>
      <c r="B3466" t="s">
        <v>4267</v>
      </c>
      <c r="C3466" s="31" t="s">
        <v>2136</v>
      </c>
      <c r="D3466" s="1">
        <f t="shared" si="54"/>
        <v>25</v>
      </c>
      <c r="E3466" t="s">
        <v>1502</v>
      </c>
      <c r="F3466" s="31" t="s">
        <v>4396</v>
      </c>
      <c r="G3466" t="s">
        <v>4397</v>
      </c>
      <c r="H3466" t="s">
        <v>4244</v>
      </c>
      <c r="I3466" t="s">
        <v>4245</v>
      </c>
    </row>
    <row r="3467" spans="1:9" hidden="1">
      <c r="A3467" t="s">
        <v>4240</v>
      </c>
      <c r="B3467" t="s">
        <v>4267</v>
      </c>
      <c r="C3467" s="31" t="s">
        <v>2136</v>
      </c>
      <c r="D3467" s="1">
        <f t="shared" si="54"/>
        <v>25</v>
      </c>
      <c r="E3467" t="s">
        <v>1502</v>
      </c>
      <c r="F3467" s="31" t="s">
        <v>4418</v>
      </c>
      <c r="G3467" t="s">
        <v>4419</v>
      </c>
      <c r="H3467" t="s">
        <v>4244</v>
      </c>
      <c r="I3467" t="s">
        <v>4245</v>
      </c>
    </row>
    <row r="3468" spans="1:9" hidden="1">
      <c r="A3468" t="s">
        <v>4240</v>
      </c>
      <c r="B3468" t="s">
        <v>4267</v>
      </c>
      <c r="C3468" s="31" t="s">
        <v>2137</v>
      </c>
      <c r="D3468" s="1">
        <f t="shared" si="54"/>
        <v>25</v>
      </c>
      <c r="E3468" t="s">
        <v>1444</v>
      </c>
      <c r="F3468" s="31" t="s">
        <v>3307</v>
      </c>
      <c r="G3468" t="s">
        <v>3308</v>
      </c>
      <c r="H3468" t="s">
        <v>4244</v>
      </c>
      <c r="I3468" t="s">
        <v>4245</v>
      </c>
    </row>
    <row r="3469" spans="1:9" hidden="1">
      <c r="A3469" t="s">
        <v>4240</v>
      </c>
      <c r="B3469" t="s">
        <v>4267</v>
      </c>
      <c r="C3469" s="31" t="s">
        <v>2138</v>
      </c>
      <c r="D3469" s="1">
        <f t="shared" si="54"/>
        <v>25</v>
      </c>
      <c r="E3469" t="s">
        <v>1606</v>
      </c>
      <c r="F3469" s="31" t="s">
        <v>3307</v>
      </c>
      <c r="G3469" t="s">
        <v>3308</v>
      </c>
      <c r="H3469" t="s">
        <v>4244</v>
      </c>
      <c r="I3469" t="s">
        <v>4245</v>
      </c>
    </row>
    <row r="3470" spans="1:9" hidden="1">
      <c r="A3470" t="s">
        <v>4240</v>
      </c>
      <c r="B3470" t="s">
        <v>4267</v>
      </c>
      <c r="C3470" s="31" t="s">
        <v>2141</v>
      </c>
      <c r="D3470" s="1">
        <f t="shared" si="54"/>
        <v>25</v>
      </c>
      <c r="E3470" t="s">
        <v>2140</v>
      </c>
      <c r="F3470" s="31" t="s">
        <v>4430</v>
      </c>
      <c r="G3470" t="s">
        <v>4431</v>
      </c>
      <c r="H3470" t="s">
        <v>4244</v>
      </c>
      <c r="I3470" t="s">
        <v>4245</v>
      </c>
    </row>
    <row r="3471" spans="1:9" hidden="1">
      <c r="A3471" t="s">
        <v>4240</v>
      </c>
      <c r="B3471" t="s">
        <v>4267</v>
      </c>
      <c r="C3471" s="31" t="s">
        <v>2141</v>
      </c>
      <c r="D3471" s="1">
        <f t="shared" si="54"/>
        <v>25</v>
      </c>
      <c r="E3471" t="s">
        <v>2140</v>
      </c>
      <c r="F3471" s="31" t="s">
        <v>4642</v>
      </c>
      <c r="G3471" t="s">
        <v>4643</v>
      </c>
      <c r="H3471" t="s">
        <v>4244</v>
      </c>
      <c r="I3471" t="s">
        <v>4245</v>
      </c>
    </row>
    <row r="3472" spans="1:9" hidden="1">
      <c r="A3472" t="s">
        <v>4240</v>
      </c>
      <c r="B3472" t="s">
        <v>4267</v>
      </c>
      <c r="C3472" s="31" t="s">
        <v>2141</v>
      </c>
      <c r="D3472" s="1">
        <f t="shared" si="54"/>
        <v>25</v>
      </c>
      <c r="E3472" t="s">
        <v>2140</v>
      </c>
      <c r="F3472" s="31" t="s">
        <v>4650</v>
      </c>
      <c r="G3472" t="s">
        <v>4651</v>
      </c>
      <c r="H3472" t="s">
        <v>4244</v>
      </c>
      <c r="I3472" t="s">
        <v>4245</v>
      </c>
    </row>
    <row r="3473" spans="1:9" hidden="1">
      <c r="A3473" t="s">
        <v>4240</v>
      </c>
      <c r="B3473" t="s">
        <v>4267</v>
      </c>
      <c r="C3473" s="31" t="s">
        <v>2141</v>
      </c>
      <c r="D3473" s="1">
        <f t="shared" si="54"/>
        <v>25</v>
      </c>
      <c r="E3473" t="s">
        <v>2140</v>
      </c>
      <c r="F3473" s="31" t="s">
        <v>4434</v>
      </c>
      <c r="G3473" t="s">
        <v>4435</v>
      </c>
      <c r="H3473" t="s">
        <v>4244</v>
      </c>
      <c r="I3473" t="s">
        <v>4245</v>
      </c>
    </row>
    <row r="3474" spans="1:9" hidden="1">
      <c r="A3474" t="s">
        <v>4240</v>
      </c>
      <c r="B3474" t="s">
        <v>4267</v>
      </c>
      <c r="C3474" s="31" t="s">
        <v>2141</v>
      </c>
      <c r="D3474" s="1">
        <f t="shared" si="54"/>
        <v>25</v>
      </c>
      <c r="E3474" t="s">
        <v>2140</v>
      </c>
      <c r="F3474" s="31" t="s">
        <v>4436</v>
      </c>
      <c r="G3474" t="s">
        <v>4437</v>
      </c>
      <c r="H3474" t="s">
        <v>4244</v>
      </c>
      <c r="I3474" t="s">
        <v>4245</v>
      </c>
    </row>
    <row r="3475" spans="1:9" hidden="1">
      <c r="A3475" t="s">
        <v>4240</v>
      </c>
      <c r="B3475" t="s">
        <v>4267</v>
      </c>
      <c r="C3475" s="31" t="s">
        <v>2141</v>
      </c>
      <c r="D3475" s="1">
        <f t="shared" si="54"/>
        <v>25</v>
      </c>
      <c r="E3475" t="s">
        <v>2140</v>
      </c>
      <c r="F3475" s="31" t="s">
        <v>4396</v>
      </c>
      <c r="G3475" t="s">
        <v>4397</v>
      </c>
      <c r="H3475" t="s">
        <v>4244</v>
      </c>
      <c r="I3475" t="s">
        <v>4245</v>
      </c>
    </row>
    <row r="3476" spans="1:9" hidden="1">
      <c r="A3476" t="s">
        <v>4240</v>
      </c>
      <c r="B3476" t="s">
        <v>4267</v>
      </c>
      <c r="C3476" s="31" t="s">
        <v>2141</v>
      </c>
      <c r="D3476" s="1">
        <f t="shared" si="54"/>
        <v>25</v>
      </c>
      <c r="E3476" t="s">
        <v>2140</v>
      </c>
      <c r="F3476" s="31" t="s">
        <v>4528</v>
      </c>
      <c r="G3476" t="s">
        <v>4529</v>
      </c>
      <c r="H3476" t="s">
        <v>4244</v>
      </c>
      <c r="I3476" t="s">
        <v>4245</v>
      </c>
    </row>
    <row r="3477" spans="1:9" hidden="1">
      <c r="A3477" t="s">
        <v>4240</v>
      </c>
      <c r="B3477" t="s">
        <v>4267</v>
      </c>
      <c r="C3477" s="31" t="s">
        <v>2141</v>
      </c>
      <c r="D3477" s="1">
        <f t="shared" si="54"/>
        <v>25</v>
      </c>
      <c r="E3477" t="s">
        <v>2140</v>
      </c>
      <c r="F3477" s="31" t="s">
        <v>4652</v>
      </c>
      <c r="G3477" t="s">
        <v>4653</v>
      </c>
      <c r="H3477" t="s">
        <v>4244</v>
      </c>
      <c r="I3477" t="s">
        <v>4245</v>
      </c>
    </row>
    <row r="3478" spans="1:9" hidden="1">
      <c r="A3478" t="s">
        <v>4240</v>
      </c>
      <c r="B3478" t="s">
        <v>4267</v>
      </c>
      <c r="C3478" s="31" t="s">
        <v>2141</v>
      </c>
      <c r="D3478" s="1">
        <f t="shared" si="54"/>
        <v>25</v>
      </c>
      <c r="E3478" t="s">
        <v>2140</v>
      </c>
      <c r="F3478" s="31" t="s">
        <v>4654</v>
      </c>
      <c r="G3478" t="s">
        <v>4655</v>
      </c>
      <c r="H3478" t="s">
        <v>4244</v>
      </c>
      <c r="I3478" t="s">
        <v>4245</v>
      </c>
    </row>
    <row r="3479" spans="1:9" hidden="1">
      <c r="A3479" t="s">
        <v>4240</v>
      </c>
      <c r="B3479" t="s">
        <v>4292</v>
      </c>
      <c r="C3479" s="31" t="s">
        <v>2142</v>
      </c>
      <c r="D3479" s="1">
        <f t="shared" si="54"/>
        <v>25</v>
      </c>
      <c r="E3479" t="s">
        <v>1312</v>
      </c>
      <c r="F3479" s="31" t="s">
        <v>4656</v>
      </c>
      <c r="G3479" t="s">
        <v>4657</v>
      </c>
      <c r="H3479" t="s">
        <v>4244</v>
      </c>
      <c r="I3479" t="s">
        <v>4245</v>
      </c>
    </row>
    <row r="3480" spans="1:9" hidden="1">
      <c r="A3480" t="s">
        <v>4240</v>
      </c>
      <c r="B3480" t="s">
        <v>4292</v>
      </c>
      <c r="C3480" s="31" t="s">
        <v>2142</v>
      </c>
      <c r="D3480" s="1">
        <f t="shared" si="54"/>
        <v>25</v>
      </c>
      <c r="E3480" t="s">
        <v>1312</v>
      </c>
      <c r="F3480" s="31" t="s">
        <v>4333</v>
      </c>
      <c r="G3480" t="s">
        <v>4334</v>
      </c>
      <c r="H3480" t="s">
        <v>4244</v>
      </c>
      <c r="I3480" t="s">
        <v>4245</v>
      </c>
    </row>
    <row r="3481" spans="1:9" hidden="1">
      <c r="A3481" t="s">
        <v>4240</v>
      </c>
      <c r="B3481" t="s">
        <v>4292</v>
      </c>
      <c r="C3481" s="31" t="s">
        <v>2142</v>
      </c>
      <c r="D3481" s="1">
        <f t="shared" si="54"/>
        <v>25</v>
      </c>
      <c r="E3481" t="s">
        <v>1312</v>
      </c>
      <c r="F3481" s="31" t="s">
        <v>4335</v>
      </c>
      <c r="G3481" t="s">
        <v>4336</v>
      </c>
      <c r="H3481" t="s">
        <v>4244</v>
      </c>
      <c r="I3481" t="s">
        <v>4245</v>
      </c>
    </row>
    <row r="3482" spans="1:9" hidden="1">
      <c r="A3482" t="s">
        <v>4240</v>
      </c>
      <c r="B3482" t="s">
        <v>4292</v>
      </c>
      <c r="C3482" s="31" t="s">
        <v>2142</v>
      </c>
      <c r="D3482" s="1">
        <f t="shared" si="54"/>
        <v>25</v>
      </c>
      <c r="E3482" t="s">
        <v>1312</v>
      </c>
      <c r="F3482" s="31" t="s">
        <v>4337</v>
      </c>
      <c r="G3482" t="s">
        <v>4338</v>
      </c>
      <c r="H3482" t="s">
        <v>4244</v>
      </c>
      <c r="I3482" t="s">
        <v>4245</v>
      </c>
    </row>
    <row r="3483" spans="1:9" hidden="1">
      <c r="A3483" t="s">
        <v>4240</v>
      </c>
      <c r="B3483" t="s">
        <v>4292</v>
      </c>
      <c r="C3483" s="31" t="s">
        <v>2142</v>
      </c>
      <c r="D3483" s="1">
        <f t="shared" si="54"/>
        <v>25</v>
      </c>
      <c r="E3483" t="s">
        <v>1312</v>
      </c>
      <c r="F3483" s="31" t="s">
        <v>3742</v>
      </c>
      <c r="G3483" t="s">
        <v>3743</v>
      </c>
      <c r="H3483" t="s">
        <v>4244</v>
      </c>
      <c r="I3483" t="s">
        <v>4245</v>
      </c>
    </row>
    <row r="3484" spans="1:9" hidden="1">
      <c r="A3484" t="s">
        <v>4240</v>
      </c>
      <c r="B3484" t="s">
        <v>4292</v>
      </c>
      <c r="C3484" s="31" t="s">
        <v>2142</v>
      </c>
      <c r="D3484" s="1">
        <f t="shared" si="54"/>
        <v>25</v>
      </c>
      <c r="E3484" t="s">
        <v>1312</v>
      </c>
      <c r="F3484" s="31" t="s">
        <v>3744</v>
      </c>
      <c r="G3484" t="s">
        <v>3745</v>
      </c>
      <c r="H3484" t="s">
        <v>4244</v>
      </c>
      <c r="I3484" t="s">
        <v>4245</v>
      </c>
    </row>
    <row r="3485" spans="1:9" hidden="1">
      <c r="A3485" t="s">
        <v>4240</v>
      </c>
      <c r="B3485" t="s">
        <v>4292</v>
      </c>
      <c r="C3485" s="31" t="s">
        <v>2142</v>
      </c>
      <c r="D3485" s="1">
        <f t="shared" si="54"/>
        <v>25</v>
      </c>
      <c r="E3485" t="s">
        <v>1312</v>
      </c>
      <c r="F3485" s="31" t="s">
        <v>3746</v>
      </c>
      <c r="G3485" t="s">
        <v>3747</v>
      </c>
      <c r="H3485" t="s">
        <v>4244</v>
      </c>
      <c r="I3485" t="s">
        <v>4245</v>
      </c>
    </row>
    <row r="3486" spans="1:9" hidden="1">
      <c r="A3486" t="s">
        <v>4240</v>
      </c>
      <c r="B3486" t="s">
        <v>4292</v>
      </c>
      <c r="C3486" s="31" t="s">
        <v>2142</v>
      </c>
      <c r="D3486" s="1">
        <f t="shared" si="54"/>
        <v>25</v>
      </c>
      <c r="E3486" t="s">
        <v>1312</v>
      </c>
      <c r="F3486" s="31" t="s">
        <v>3748</v>
      </c>
      <c r="G3486" t="s">
        <v>3749</v>
      </c>
      <c r="H3486" t="s">
        <v>4244</v>
      </c>
      <c r="I3486" t="s">
        <v>4245</v>
      </c>
    </row>
    <row r="3487" spans="1:9" hidden="1">
      <c r="A3487" t="s">
        <v>4240</v>
      </c>
      <c r="B3487" t="s">
        <v>4292</v>
      </c>
      <c r="C3487" s="31" t="s">
        <v>2142</v>
      </c>
      <c r="D3487" s="1">
        <f t="shared" si="54"/>
        <v>25</v>
      </c>
      <c r="E3487" t="s">
        <v>1312</v>
      </c>
      <c r="F3487" s="31" t="s">
        <v>3750</v>
      </c>
      <c r="G3487" t="s">
        <v>3751</v>
      </c>
      <c r="H3487" t="s">
        <v>4244</v>
      </c>
      <c r="I3487" t="s">
        <v>4245</v>
      </c>
    </row>
    <row r="3488" spans="1:9" hidden="1">
      <c r="A3488" t="s">
        <v>4240</v>
      </c>
      <c r="B3488" t="s">
        <v>4292</v>
      </c>
      <c r="C3488" s="31" t="s">
        <v>2142</v>
      </c>
      <c r="D3488" s="1">
        <f t="shared" si="54"/>
        <v>25</v>
      </c>
      <c r="E3488" t="s">
        <v>1312</v>
      </c>
      <c r="F3488" s="31" t="s">
        <v>3752</v>
      </c>
      <c r="G3488" t="s">
        <v>3753</v>
      </c>
      <c r="H3488" t="s">
        <v>4244</v>
      </c>
      <c r="I3488" t="s">
        <v>4245</v>
      </c>
    </row>
    <row r="3489" spans="1:9" hidden="1">
      <c r="A3489" t="s">
        <v>4240</v>
      </c>
      <c r="B3489" t="s">
        <v>4292</v>
      </c>
      <c r="C3489" s="31" t="s">
        <v>2145</v>
      </c>
      <c r="D3489" s="1">
        <f t="shared" si="54"/>
        <v>25</v>
      </c>
      <c r="E3489" t="s">
        <v>1122</v>
      </c>
      <c r="F3489" s="31" t="s">
        <v>4658</v>
      </c>
      <c r="G3489" t="s">
        <v>4659</v>
      </c>
      <c r="H3489" t="s">
        <v>4244</v>
      </c>
      <c r="I3489" t="s">
        <v>4245</v>
      </c>
    </row>
    <row r="3490" spans="1:9" hidden="1">
      <c r="A3490" t="s">
        <v>4240</v>
      </c>
      <c r="B3490" t="s">
        <v>4292</v>
      </c>
      <c r="C3490" s="31" t="s">
        <v>2145</v>
      </c>
      <c r="D3490" s="1">
        <f t="shared" si="54"/>
        <v>25</v>
      </c>
      <c r="E3490" t="s">
        <v>1122</v>
      </c>
      <c r="F3490" s="31" t="s">
        <v>4660</v>
      </c>
      <c r="G3490" t="s">
        <v>4661</v>
      </c>
      <c r="H3490" t="s">
        <v>4244</v>
      </c>
      <c r="I3490" t="s">
        <v>4245</v>
      </c>
    </row>
    <row r="3491" spans="1:9" hidden="1">
      <c r="A3491" t="s">
        <v>4240</v>
      </c>
      <c r="B3491" t="s">
        <v>4292</v>
      </c>
      <c r="C3491" s="31" t="s">
        <v>2145</v>
      </c>
      <c r="D3491" s="1">
        <f t="shared" si="54"/>
        <v>25</v>
      </c>
      <c r="E3491" t="s">
        <v>1122</v>
      </c>
      <c r="F3491" s="31" t="s">
        <v>4662</v>
      </c>
      <c r="G3491" t="s">
        <v>4663</v>
      </c>
      <c r="H3491" t="s">
        <v>4244</v>
      </c>
      <c r="I3491" t="s">
        <v>4245</v>
      </c>
    </row>
    <row r="3492" spans="1:9" hidden="1">
      <c r="A3492" t="s">
        <v>4240</v>
      </c>
      <c r="B3492" t="s">
        <v>4292</v>
      </c>
      <c r="C3492" s="31" t="s">
        <v>2145</v>
      </c>
      <c r="D3492" s="1">
        <f t="shared" si="54"/>
        <v>25</v>
      </c>
      <c r="E3492" t="s">
        <v>1122</v>
      </c>
      <c r="F3492" s="31" t="s">
        <v>4664</v>
      </c>
      <c r="G3492" t="s">
        <v>4665</v>
      </c>
      <c r="H3492" t="s">
        <v>4244</v>
      </c>
      <c r="I3492" t="s">
        <v>4245</v>
      </c>
    </row>
    <row r="3493" spans="1:9" hidden="1">
      <c r="A3493" t="s">
        <v>4240</v>
      </c>
      <c r="B3493" t="s">
        <v>4292</v>
      </c>
      <c r="C3493" s="31" t="s">
        <v>2145</v>
      </c>
      <c r="D3493" s="1">
        <f t="shared" si="54"/>
        <v>25</v>
      </c>
      <c r="E3493" t="s">
        <v>1122</v>
      </c>
      <c r="F3493" s="31" t="s">
        <v>4666</v>
      </c>
      <c r="G3493" t="s">
        <v>4667</v>
      </c>
      <c r="H3493" t="s">
        <v>4244</v>
      </c>
      <c r="I3493" t="s">
        <v>4245</v>
      </c>
    </row>
    <row r="3494" spans="1:9" hidden="1">
      <c r="A3494" t="s">
        <v>4240</v>
      </c>
      <c r="B3494" t="s">
        <v>4292</v>
      </c>
      <c r="C3494" s="31" t="s">
        <v>2146</v>
      </c>
      <c r="D3494" s="1">
        <f t="shared" si="54"/>
        <v>25</v>
      </c>
      <c r="E3494" t="s">
        <v>1208</v>
      </c>
      <c r="F3494" s="31" t="s">
        <v>4668</v>
      </c>
      <c r="G3494" t="s">
        <v>4669</v>
      </c>
      <c r="H3494" t="s">
        <v>4244</v>
      </c>
      <c r="I3494" t="s">
        <v>4245</v>
      </c>
    </row>
    <row r="3495" spans="1:9" hidden="1">
      <c r="A3495" t="s">
        <v>4240</v>
      </c>
      <c r="B3495" t="s">
        <v>4267</v>
      </c>
      <c r="C3495" s="31" t="s">
        <v>2148</v>
      </c>
      <c r="D3495" s="1">
        <f t="shared" si="54"/>
        <v>25</v>
      </c>
      <c r="E3495" t="s">
        <v>1290</v>
      </c>
      <c r="F3495" s="31" t="s">
        <v>4670</v>
      </c>
      <c r="G3495" t="s">
        <v>4671</v>
      </c>
      <c r="H3495" t="s">
        <v>4244</v>
      </c>
      <c r="I3495" t="s">
        <v>4245</v>
      </c>
    </row>
    <row r="3496" spans="1:9" hidden="1">
      <c r="A3496" t="s">
        <v>4240</v>
      </c>
      <c r="B3496" t="s">
        <v>4267</v>
      </c>
      <c r="C3496" s="31" t="s">
        <v>2148</v>
      </c>
      <c r="D3496" s="1">
        <f t="shared" si="54"/>
        <v>25</v>
      </c>
      <c r="E3496" t="s">
        <v>1290</v>
      </c>
      <c r="F3496" s="31" t="s">
        <v>4658</v>
      </c>
      <c r="G3496" t="s">
        <v>4659</v>
      </c>
      <c r="H3496" t="s">
        <v>4244</v>
      </c>
      <c r="I3496" t="s">
        <v>4245</v>
      </c>
    </row>
    <row r="3497" spans="1:9" hidden="1">
      <c r="A3497" t="s">
        <v>4240</v>
      </c>
      <c r="B3497" t="s">
        <v>4267</v>
      </c>
      <c r="C3497" s="31" t="s">
        <v>2151</v>
      </c>
      <c r="D3497" s="1">
        <f t="shared" si="54"/>
        <v>25</v>
      </c>
      <c r="E3497" t="s">
        <v>1446</v>
      </c>
      <c r="F3497" s="31" t="s">
        <v>4672</v>
      </c>
      <c r="G3497" t="s">
        <v>4673</v>
      </c>
      <c r="H3497" t="s">
        <v>4244</v>
      </c>
      <c r="I3497" t="s">
        <v>4245</v>
      </c>
    </row>
    <row r="3498" spans="1:9" hidden="1">
      <c r="A3498" t="s">
        <v>4240</v>
      </c>
      <c r="B3498" t="s">
        <v>4267</v>
      </c>
      <c r="C3498" s="31" t="s">
        <v>4674</v>
      </c>
      <c r="D3498" s="1">
        <f t="shared" si="54"/>
        <v>25</v>
      </c>
      <c r="E3498" t="s">
        <v>4675</v>
      </c>
      <c r="F3498" s="31" t="s">
        <v>4676</v>
      </c>
      <c r="G3498" t="s">
        <v>4677</v>
      </c>
      <c r="H3498" t="s">
        <v>4244</v>
      </c>
      <c r="I3498" t="s">
        <v>4245</v>
      </c>
    </row>
    <row r="3499" spans="1:9" hidden="1">
      <c r="A3499" t="s">
        <v>4240</v>
      </c>
      <c r="B3499" t="s">
        <v>4267</v>
      </c>
      <c r="C3499" s="31" t="s">
        <v>4674</v>
      </c>
      <c r="D3499" s="1">
        <f t="shared" si="54"/>
        <v>25</v>
      </c>
      <c r="E3499" t="s">
        <v>4675</v>
      </c>
      <c r="F3499" s="31" t="s">
        <v>4440</v>
      </c>
      <c r="G3499" t="s">
        <v>4441</v>
      </c>
      <c r="H3499" t="s">
        <v>4244</v>
      </c>
      <c r="I3499" t="s">
        <v>4245</v>
      </c>
    </row>
    <row r="3500" spans="1:9" hidden="1">
      <c r="A3500" t="s">
        <v>4240</v>
      </c>
      <c r="B3500" t="s">
        <v>4267</v>
      </c>
      <c r="C3500" s="31" t="s">
        <v>4674</v>
      </c>
      <c r="D3500" s="1">
        <f t="shared" si="54"/>
        <v>25</v>
      </c>
      <c r="E3500" t="s">
        <v>4675</v>
      </c>
      <c r="F3500" s="31" t="s">
        <v>4678</v>
      </c>
      <c r="G3500" t="s">
        <v>4679</v>
      </c>
      <c r="H3500" t="s">
        <v>4244</v>
      </c>
      <c r="I3500" t="s">
        <v>4245</v>
      </c>
    </row>
    <row r="3501" spans="1:9" hidden="1">
      <c r="A3501" t="s">
        <v>4240</v>
      </c>
      <c r="B3501" t="s">
        <v>4267</v>
      </c>
      <c r="C3501" s="31" t="s">
        <v>4674</v>
      </c>
      <c r="D3501" s="1">
        <f t="shared" si="54"/>
        <v>25</v>
      </c>
      <c r="E3501" t="s">
        <v>4675</v>
      </c>
      <c r="F3501" s="31" t="s">
        <v>4672</v>
      </c>
      <c r="G3501" t="s">
        <v>4673</v>
      </c>
      <c r="H3501" t="s">
        <v>4244</v>
      </c>
      <c r="I3501" t="s">
        <v>4245</v>
      </c>
    </row>
    <row r="3502" spans="1:9" hidden="1">
      <c r="A3502" t="s">
        <v>4240</v>
      </c>
      <c r="B3502" t="s">
        <v>4241</v>
      </c>
      <c r="C3502" s="31" t="s">
        <v>4674</v>
      </c>
      <c r="D3502" s="1">
        <f t="shared" si="54"/>
        <v>25</v>
      </c>
      <c r="E3502" t="s">
        <v>4675</v>
      </c>
      <c r="F3502" s="31" t="s">
        <v>4450</v>
      </c>
      <c r="G3502" t="s">
        <v>4451</v>
      </c>
      <c r="H3502" t="s">
        <v>4244</v>
      </c>
      <c r="I3502" t="s">
        <v>4245</v>
      </c>
    </row>
    <row r="3503" spans="1:9" hidden="1">
      <c r="A3503" t="s">
        <v>4240</v>
      </c>
      <c r="B3503" t="s">
        <v>4267</v>
      </c>
      <c r="C3503" s="31" t="s">
        <v>4674</v>
      </c>
      <c r="D3503" s="1">
        <f t="shared" si="54"/>
        <v>25</v>
      </c>
      <c r="E3503" t="s">
        <v>4675</v>
      </c>
      <c r="F3503" s="31" t="s">
        <v>4450</v>
      </c>
      <c r="G3503" t="s">
        <v>4451</v>
      </c>
      <c r="H3503" t="s">
        <v>4244</v>
      </c>
      <c r="I3503" t="s">
        <v>4245</v>
      </c>
    </row>
    <row r="3504" spans="1:9" hidden="1">
      <c r="A3504" t="s">
        <v>4240</v>
      </c>
      <c r="B3504" t="s">
        <v>4292</v>
      </c>
      <c r="C3504" s="31" t="s">
        <v>2157</v>
      </c>
      <c r="D3504" s="1">
        <f t="shared" si="54"/>
        <v>25</v>
      </c>
      <c r="E3504" t="s">
        <v>2156</v>
      </c>
      <c r="F3504" s="31" t="s">
        <v>4680</v>
      </c>
      <c r="G3504" t="s">
        <v>4681</v>
      </c>
      <c r="H3504" t="s">
        <v>4244</v>
      </c>
      <c r="I3504" t="s">
        <v>4245</v>
      </c>
    </row>
    <row r="3505" spans="1:9" hidden="1">
      <c r="A3505" t="s">
        <v>4240</v>
      </c>
      <c r="B3505" t="s">
        <v>4292</v>
      </c>
      <c r="C3505" s="31" t="s">
        <v>2157</v>
      </c>
      <c r="D3505" s="1">
        <f t="shared" si="54"/>
        <v>25</v>
      </c>
      <c r="E3505" t="s">
        <v>2156</v>
      </c>
      <c r="F3505" s="31" t="s">
        <v>4672</v>
      </c>
      <c r="G3505" t="s">
        <v>4673</v>
      </c>
      <c r="H3505" t="s">
        <v>4244</v>
      </c>
      <c r="I3505" t="s">
        <v>4245</v>
      </c>
    </row>
    <row r="3506" spans="1:9" hidden="1">
      <c r="A3506" t="s">
        <v>4240</v>
      </c>
      <c r="B3506" t="s">
        <v>4292</v>
      </c>
      <c r="C3506" s="31" t="s">
        <v>2196</v>
      </c>
      <c r="D3506" s="1">
        <f t="shared" si="54"/>
        <v>27</v>
      </c>
      <c r="E3506" t="s">
        <v>1416</v>
      </c>
      <c r="F3506" s="31" t="s">
        <v>4682</v>
      </c>
      <c r="G3506" t="s">
        <v>4683</v>
      </c>
      <c r="H3506" t="s">
        <v>4244</v>
      </c>
      <c r="I3506" t="s">
        <v>4245</v>
      </c>
    </row>
    <row r="3507" spans="1:9" hidden="1">
      <c r="A3507" t="s">
        <v>4240</v>
      </c>
      <c r="B3507" t="s">
        <v>4292</v>
      </c>
      <c r="C3507" s="31" t="s">
        <v>2196</v>
      </c>
      <c r="D3507" s="1">
        <f t="shared" si="54"/>
        <v>27</v>
      </c>
      <c r="E3507" t="s">
        <v>1416</v>
      </c>
      <c r="F3507" s="31" t="s">
        <v>4608</v>
      </c>
      <c r="G3507" t="s">
        <v>4609</v>
      </c>
      <c r="H3507" t="s">
        <v>4244</v>
      </c>
      <c r="I3507" t="s">
        <v>4245</v>
      </c>
    </row>
    <row r="3508" spans="1:9" hidden="1">
      <c r="A3508" t="s">
        <v>4240</v>
      </c>
      <c r="B3508" t="s">
        <v>4267</v>
      </c>
      <c r="C3508" s="31" t="s">
        <v>2196</v>
      </c>
      <c r="D3508" s="1">
        <f t="shared" si="54"/>
        <v>27</v>
      </c>
      <c r="E3508" t="s">
        <v>1416</v>
      </c>
      <c r="F3508" s="31" t="s">
        <v>4608</v>
      </c>
      <c r="G3508" t="s">
        <v>4609</v>
      </c>
      <c r="H3508" t="s">
        <v>4244</v>
      </c>
      <c r="I3508" t="s">
        <v>4245</v>
      </c>
    </row>
    <row r="3509" spans="1:9" hidden="1">
      <c r="A3509" t="s">
        <v>4240</v>
      </c>
      <c r="B3509" t="s">
        <v>4292</v>
      </c>
      <c r="C3509" s="31" t="s">
        <v>2196</v>
      </c>
      <c r="D3509" s="1">
        <f t="shared" si="54"/>
        <v>27</v>
      </c>
      <c r="E3509" t="s">
        <v>1416</v>
      </c>
      <c r="F3509" s="31" t="s">
        <v>4534</v>
      </c>
      <c r="G3509" t="s">
        <v>4535</v>
      </c>
      <c r="H3509" t="s">
        <v>4244</v>
      </c>
      <c r="I3509" t="s">
        <v>4245</v>
      </c>
    </row>
    <row r="3510" spans="1:9" hidden="1">
      <c r="A3510" t="s">
        <v>4240</v>
      </c>
      <c r="B3510" t="s">
        <v>4292</v>
      </c>
      <c r="C3510" s="31" t="s">
        <v>2196</v>
      </c>
      <c r="D3510" s="1">
        <f t="shared" si="54"/>
        <v>27</v>
      </c>
      <c r="E3510" t="s">
        <v>1416</v>
      </c>
      <c r="F3510" s="31" t="s">
        <v>4684</v>
      </c>
      <c r="G3510" t="s">
        <v>4685</v>
      </c>
      <c r="H3510" t="s">
        <v>4244</v>
      </c>
      <c r="I3510" t="s">
        <v>4245</v>
      </c>
    </row>
    <row r="3511" spans="1:9" hidden="1">
      <c r="A3511" t="s">
        <v>4240</v>
      </c>
      <c r="B3511" t="s">
        <v>4292</v>
      </c>
      <c r="C3511" s="31" t="s">
        <v>2196</v>
      </c>
      <c r="D3511" s="1">
        <f t="shared" si="54"/>
        <v>27</v>
      </c>
      <c r="E3511" t="s">
        <v>1416</v>
      </c>
      <c r="F3511" s="31" t="s">
        <v>4686</v>
      </c>
      <c r="G3511" t="s">
        <v>4687</v>
      </c>
      <c r="H3511" t="s">
        <v>4244</v>
      </c>
      <c r="I3511" t="s">
        <v>4245</v>
      </c>
    </row>
    <row r="3512" spans="1:9" hidden="1">
      <c r="A3512" t="s">
        <v>4240</v>
      </c>
      <c r="B3512" t="s">
        <v>4292</v>
      </c>
      <c r="C3512" s="31" t="s">
        <v>2196</v>
      </c>
      <c r="D3512" s="1">
        <f t="shared" si="54"/>
        <v>27</v>
      </c>
      <c r="E3512" t="s">
        <v>1416</v>
      </c>
      <c r="F3512" s="31" t="s">
        <v>4688</v>
      </c>
      <c r="G3512" t="s">
        <v>4689</v>
      </c>
      <c r="H3512" t="s">
        <v>4244</v>
      </c>
      <c r="I3512" t="s">
        <v>4245</v>
      </c>
    </row>
    <row r="3513" spans="1:9" hidden="1">
      <c r="A3513" t="s">
        <v>4240</v>
      </c>
      <c r="B3513" t="s">
        <v>4292</v>
      </c>
      <c r="C3513" s="31" t="s">
        <v>2196</v>
      </c>
      <c r="D3513" s="1">
        <f t="shared" si="54"/>
        <v>27</v>
      </c>
      <c r="E3513" t="s">
        <v>1416</v>
      </c>
      <c r="F3513" s="31" t="s">
        <v>4690</v>
      </c>
      <c r="G3513" t="s">
        <v>4691</v>
      </c>
      <c r="H3513" t="s">
        <v>4244</v>
      </c>
      <c r="I3513" t="s">
        <v>4245</v>
      </c>
    </row>
    <row r="3514" spans="1:9" hidden="1">
      <c r="A3514" t="s">
        <v>4240</v>
      </c>
      <c r="B3514" t="s">
        <v>4292</v>
      </c>
      <c r="C3514" s="31" t="s">
        <v>2196</v>
      </c>
      <c r="D3514" s="1">
        <f t="shared" si="54"/>
        <v>27</v>
      </c>
      <c r="E3514" t="s">
        <v>1416</v>
      </c>
      <c r="F3514" s="31" t="s">
        <v>4536</v>
      </c>
      <c r="G3514" t="s">
        <v>4537</v>
      </c>
      <c r="H3514" t="s">
        <v>4244</v>
      </c>
      <c r="I3514" t="s">
        <v>4245</v>
      </c>
    </row>
    <row r="3515" spans="1:9" hidden="1">
      <c r="A3515" t="s">
        <v>4240</v>
      </c>
      <c r="B3515" t="s">
        <v>4292</v>
      </c>
      <c r="C3515" s="31" t="s">
        <v>2196</v>
      </c>
      <c r="D3515" s="1">
        <f t="shared" si="54"/>
        <v>27</v>
      </c>
      <c r="E3515" t="s">
        <v>1416</v>
      </c>
      <c r="F3515" s="31" t="s">
        <v>4538</v>
      </c>
      <c r="G3515" t="s">
        <v>4539</v>
      </c>
      <c r="H3515" t="s">
        <v>4244</v>
      </c>
      <c r="I3515" t="s">
        <v>4245</v>
      </c>
    </row>
    <row r="3516" spans="1:9" hidden="1">
      <c r="A3516" t="s">
        <v>4240</v>
      </c>
      <c r="B3516" t="s">
        <v>4292</v>
      </c>
      <c r="C3516" s="31" t="s">
        <v>2196</v>
      </c>
      <c r="D3516" s="1">
        <f t="shared" si="54"/>
        <v>27</v>
      </c>
      <c r="E3516" t="s">
        <v>1416</v>
      </c>
      <c r="F3516" s="31" t="s">
        <v>4540</v>
      </c>
      <c r="G3516" t="s">
        <v>4541</v>
      </c>
      <c r="H3516" t="s">
        <v>4244</v>
      </c>
      <c r="I3516" t="s">
        <v>4245</v>
      </c>
    </row>
    <row r="3517" spans="1:9" hidden="1">
      <c r="A3517" t="s">
        <v>4240</v>
      </c>
      <c r="B3517" t="s">
        <v>4292</v>
      </c>
      <c r="C3517" s="31" t="s">
        <v>2196</v>
      </c>
      <c r="D3517" s="1">
        <f t="shared" si="54"/>
        <v>27</v>
      </c>
      <c r="E3517" t="s">
        <v>1416</v>
      </c>
      <c r="F3517" s="31" t="s">
        <v>4542</v>
      </c>
      <c r="G3517" t="s">
        <v>4543</v>
      </c>
      <c r="H3517" t="s">
        <v>4244</v>
      </c>
      <c r="I3517" t="s">
        <v>4245</v>
      </c>
    </row>
    <row r="3518" spans="1:9" hidden="1">
      <c r="A3518" t="s">
        <v>4240</v>
      </c>
      <c r="B3518" t="s">
        <v>4292</v>
      </c>
      <c r="C3518" s="31" t="s">
        <v>2196</v>
      </c>
      <c r="D3518" s="1">
        <f t="shared" si="54"/>
        <v>27</v>
      </c>
      <c r="E3518" t="s">
        <v>1416</v>
      </c>
      <c r="F3518" s="31" t="s">
        <v>4692</v>
      </c>
      <c r="G3518" t="s">
        <v>4693</v>
      </c>
      <c r="H3518" t="s">
        <v>4244</v>
      </c>
      <c r="I3518" t="s">
        <v>4245</v>
      </c>
    </row>
    <row r="3519" spans="1:9" hidden="1">
      <c r="A3519" t="s">
        <v>4240</v>
      </c>
      <c r="B3519" t="s">
        <v>4292</v>
      </c>
      <c r="C3519" s="31" t="s">
        <v>2196</v>
      </c>
      <c r="D3519" s="1">
        <f t="shared" si="54"/>
        <v>27</v>
      </c>
      <c r="E3519" t="s">
        <v>1416</v>
      </c>
      <c r="F3519" s="31" t="s">
        <v>4544</v>
      </c>
      <c r="G3519" t="s">
        <v>4545</v>
      </c>
      <c r="H3519" t="s">
        <v>4244</v>
      </c>
      <c r="I3519" t="s">
        <v>4245</v>
      </c>
    </row>
    <row r="3520" spans="1:9" hidden="1">
      <c r="A3520" t="s">
        <v>4240</v>
      </c>
      <c r="B3520" t="s">
        <v>4292</v>
      </c>
      <c r="C3520" s="31" t="s">
        <v>2196</v>
      </c>
      <c r="D3520" s="1">
        <f t="shared" si="54"/>
        <v>27</v>
      </c>
      <c r="E3520" t="s">
        <v>1416</v>
      </c>
      <c r="F3520" s="31" t="s">
        <v>4694</v>
      </c>
      <c r="G3520" t="s">
        <v>4695</v>
      </c>
      <c r="H3520" t="s">
        <v>4244</v>
      </c>
      <c r="I3520" t="s">
        <v>4245</v>
      </c>
    </row>
    <row r="3521" spans="1:9" hidden="1">
      <c r="A3521" t="s">
        <v>4240</v>
      </c>
      <c r="B3521" t="s">
        <v>4292</v>
      </c>
      <c r="C3521" s="31" t="s">
        <v>2196</v>
      </c>
      <c r="D3521" s="1">
        <f t="shared" si="54"/>
        <v>27</v>
      </c>
      <c r="E3521" t="s">
        <v>1416</v>
      </c>
      <c r="F3521" s="31" t="s">
        <v>4696</v>
      </c>
      <c r="G3521" t="s">
        <v>4697</v>
      </c>
      <c r="H3521" t="s">
        <v>4244</v>
      </c>
      <c r="I3521" t="s">
        <v>4245</v>
      </c>
    </row>
    <row r="3522" spans="1:9" hidden="1">
      <c r="A3522" t="s">
        <v>4240</v>
      </c>
      <c r="B3522" t="s">
        <v>4292</v>
      </c>
      <c r="C3522" s="31" t="s">
        <v>2196</v>
      </c>
      <c r="D3522" s="1">
        <f t="shared" si="54"/>
        <v>27</v>
      </c>
      <c r="E3522" t="s">
        <v>1416</v>
      </c>
      <c r="F3522" s="31" t="s">
        <v>4546</v>
      </c>
      <c r="G3522" t="s">
        <v>4547</v>
      </c>
      <c r="H3522" t="s">
        <v>4244</v>
      </c>
      <c r="I3522" t="s">
        <v>4245</v>
      </c>
    </row>
    <row r="3523" spans="1:9" hidden="1">
      <c r="A3523" t="s">
        <v>4240</v>
      </c>
      <c r="B3523" t="s">
        <v>4292</v>
      </c>
      <c r="C3523" s="31" t="s">
        <v>2196</v>
      </c>
      <c r="D3523" s="1">
        <f t="shared" si="54"/>
        <v>27</v>
      </c>
      <c r="E3523" t="s">
        <v>1416</v>
      </c>
      <c r="F3523" s="31" t="s">
        <v>4698</v>
      </c>
      <c r="G3523" t="s">
        <v>4699</v>
      </c>
      <c r="H3523" t="s">
        <v>4244</v>
      </c>
      <c r="I3523" t="s">
        <v>4245</v>
      </c>
    </row>
    <row r="3524" spans="1:9" hidden="1">
      <c r="A3524" t="s">
        <v>4240</v>
      </c>
      <c r="B3524" t="s">
        <v>4292</v>
      </c>
      <c r="C3524" s="31" t="s">
        <v>2196</v>
      </c>
      <c r="D3524" s="1">
        <f t="shared" ref="D3524:D3587" si="55">VALUE(LEFT(C3524,2))</f>
        <v>27</v>
      </c>
      <c r="E3524" t="s">
        <v>1416</v>
      </c>
      <c r="F3524" s="31" t="s">
        <v>4700</v>
      </c>
      <c r="G3524" t="s">
        <v>4701</v>
      </c>
      <c r="H3524" t="s">
        <v>4244</v>
      </c>
      <c r="I3524" t="s">
        <v>4245</v>
      </c>
    </row>
    <row r="3525" spans="1:9" hidden="1">
      <c r="A3525" t="s">
        <v>4240</v>
      </c>
      <c r="B3525" t="s">
        <v>4292</v>
      </c>
      <c r="C3525" s="31" t="s">
        <v>2196</v>
      </c>
      <c r="D3525" s="1">
        <f t="shared" si="55"/>
        <v>27</v>
      </c>
      <c r="E3525" t="s">
        <v>1416</v>
      </c>
      <c r="F3525" s="31" t="s">
        <v>4702</v>
      </c>
      <c r="G3525" t="s">
        <v>4703</v>
      </c>
      <c r="H3525" t="s">
        <v>4244</v>
      </c>
      <c r="I3525" t="s">
        <v>4245</v>
      </c>
    </row>
    <row r="3526" spans="1:9" hidden="1">
      <c r="A3526" t="s">
        <v>4240</v>
      </c>
      <c r="B3526" t="s">
        <v>4292</v>
      </c>
      <c r="C3526" s="31" t="s">
        <v>2196</v>
      </c>
      <c r="D3526" s="1">
        <f t="shared" si="55"/>
        <v>27</v>
      </c>
      <c r="E3526" t="s">
        <v>1416</v>
      </c>
      <c r="F3526" s="31" t="s">
        <v>4704</v>
      </c>
      <c r="G3526" t="s">
        <v>4705</v>
      </c>
      <c r="H3526" t="s">
        <v>4244</v>
      </c>
      <c r="I3526" t="s">
        <v>4245</v>
      </c>
    </row>
    <row r="3527" spans="1:9" hidden="1">
      <c r="A3527" t="s">
        <v>4240</v>
      </c>
      <c r="B3527" t="s">
        <v>4292</v>
      </c>
      <c r="C3527" s="31" t="s">
        <v>2196</v>
      </c>
      <c r="D3527" s="1">
        <f t="shared" si="55"/>
        <v>27</v>
      </c>
      <c r="E3527" t="s">
        <v>1416</v>
      </c>
      <c r="F3527" s="31" t="s">
        <v>4706</v>
      </c>
      <c r="G3527" t="s">
        <v>4707</v>
      </c>
      <c r="H3527" t="s">
        <v>4244</v>
      </c>
      <c r="I3527" t="s">
        <v>4245</v>
      </c>
    </row>
    <row r="3528" spans="1:9" hidden="1">
      <c r="A3528" t="s">
        <v>4240</v>
      </c>
      <c r="B3528" t="s">
        <v>4292</v>
      </c>
      <c r="C3528" s="31" t="s">
        <v>2196</v>
      </c>
      <c r="D3528" s="1">
        <f t="shared" si="55"/>
        <v>27</v>
      </c>
      <c r="E3528" t="s">
        <v>1416</v>
      </c>
      <c r="F3528" s="31" t="s">
        <v>4708</v>
      </c>
      <c r="G3528" t="s">
        <v>4709</v>
      </c>
      <c r="H3528" t="s">
        <v>4244</v>
      </c>
      <c r="I3528" t="s">
        <v>4245</v>
      </c>
    </row>
    <row r="3529" spans="1:9" hidden="1">
      <c r="A3529" t="s">
        <v>4240</v>
      </c>
      <c r="B3529" t="s">
        <v>4292</v>
      </c>
      <c r="C3529" s="31" t="s">
        <v>2196</v>
      </c>
      <c r="D3529" s="1">
        <f t="shared" si="55"/>
        <v>27</v>
      </c>
      <c r="E3529" t="s">
        <v>1416</v>
      </c>
      <c r="F3529" s="31" t="s">
        <v>4710</v>
      </c>
      <c r="G3529" t="s">
        <v>4711</v>
      </c>
      <c r="H3529" t="s">
        <v>4244</v>
      </c>
      <c r="I3529" t="s">
        <v>4245</v>
      </c>
    </row>
    <row r="3530" spans="1:9" hidden="1">
      <c r="A3530" t="s">
        <v>4240</v>
      </c>
      <c r="B3530" t="s">
        <v>4292</v>
      </c>
      <c r="C3530" s="31" t="s">
        <v>2196</v>
      </c>
      <c r="D3530" s="1">
        <f t="shared" si="55"/>
        <v>27</v>
      </c>
      <c r="E3530" t="s">
        <v>1416</v>
      </c>
      <c r="F3530" s="31" t="s">
        <v>4712</v>
      </c>
      <c r="G3530" t="s">
        <v>4713</v>
      </c>
      <c r="H3530" t="s">
        <v>4244</v>
      </c>
      <c r="I3530" t="s">
        <v>4245</v>
      </c>
    </row>
    <row r="3531" spans="1:9" hidden="1">
      <c r="A3531" t="s">
        <v>4240</v>
      </c>
      <c r="B3531" t="s">
        <v>4292</v>
      </c>
      <c r="C3531" s="31" t="s">
        <v>2196</v>
      </c>
      <c r="D3531" s="1">
        <f t="shared" si="55"/>
        <v>27</v>
      </c>
      <c r="E3531" t="s">
        <v>1416</v>
      </c>
      <c r="F3531" s="31" t="s">
        <v>4548</v>
      </c>
      <c r="G3531" t="s">
        <v>4549</v>
      </c>
      <c r="H3531" t="s">
        <v>4244</v>
      </c>
      <c r="I3531" t="s">
        <v>4245</v>
      </c>
    </row>
    <row r="3532" spans="1:9" hidden="1">
      <c r="A3532" t="s">
        <v>4240</v>
      </c>
      <c r="B3532" t="s">
        <v>4292</v>
      </c>
      <c r="C3532" s="31" t="s">
        <v>2196</v>
      </c>
      <c r="D3532" s="1">
        <f t="shared" si="55"/>
        <v>27</v>
      </c>
      <c r="E3532" t="s">
        <v>1416</v>
      </c>
      <c r="F3532" s="31" t="s">
        <v>4550</v>
      </c>
      <c r="G3532" t="s">
        <v>4551</v>
      </c>
      <c r="H3532" t="s">
        <v>4244</v>
      </c>
      <c r="I3532" t="s">
        <v>4245</v>
      </c>
    </row>
    <row r="3533" spans="1:9" hidden="1">
      <c r="A3533" t="s">
        <v>4240</v>
      </c>
      <c r="B3533" t="s">
        <v>4292</v>
      </c>
      <c r="C3533" s="31" t="s">
        <v>2196</v>
      </c>
      <c r="D3533" s="1">
        <f t="shared" si="55"/>
        <v>27</v>
      </c>
      <c r="E3533" t="s">
        <v>1416</v>
      </c>
      <c r="F3533" s="31" t="s">
        <v>4714</v>
      </c>
      <c r="G3533" t="s">
        <v>4715</v>
      </c>
      <c r="H3533" t="s">
        <v>4244</v>
      </c>
      <c r="I3533" t="s">
        <v>4245</v>
      </c>
    </row>
    <row r="3534" spans="1:9" hidden="1">
      <c r="A3534" t="s">
        <v>4240</v>
      </c>
      <c r="B3534" t="s">
        <v>4292</v>
      </c>
      <c r="C3534" s="31" t="s">
        <v>2196</v>
      </c>
      <c r="D3534" s="1">
        <f t="shared" si="55"/>
        <v>27</v>
      </c>
      <c r="E3534" t="s">
        <v>1416</v>
      </c>
      <c r="F3534" s="31" t="s">
        <v>4716</v>
      </c>
      <c r="G3534" t="s">
        <v>4717</v>
      </c>
      <c r="H3534" t="s">
        <v>4244</v>
      </c>
      <c r="I3534" t="s">
        <v>4245</v>
      </c>
    </row>
    <row r="3535" spans="1:9" hidden="1">
      <c r="A3535" t="s">
        <v>4240</v>
      </c>
      <c r="B3535" t="s">
        <v>4292</v>
      </c>
      <c r="C3535" s="31" t="s">
        <v>2196</v>
      </c>
      <c r="D3535" s="1">
        <f t="shared" si="55"/>
        <v>27</v>
      </c>
      <c r="E3535" t="s">
        <v>1416</v>
      </c>
      <c r="F3535" s="31" t="s">
        <v>4718</v>
      </c>
      <c r="G3535" t="s">
        <v>4719</v>
      </c>
      <c r="H3535" t="s">
        <v>4244</v>
      </c>
      <c r="I3535" t="s">
        <v>4245</v>
      </c>
    </row>
    <row r="3536" spans="1:9" hidden="1">
      <c r="A3536" t="s">
        <v>4240</v>
      </c>
      <c r="B3536" t="s">
        <v>4292</v>
      </c>
      <c r="C3536" s="31" t="s">
        <v>2196</v>
      </c>
      <c r="D3536" s="1">
        <f t="shared" si="55"/>
        <v>27</v>
      </c>
      <c r="E3536" t="s">
        <v>1416</v>
      </c>
      <c r="F3536" s="31" t="s">
        <v>4720</v>
      </c>
      <c r="G3536" t="s">
        <v>4721</v>
      </c>
      <c r="H3536" t="s">
        <v>4244</v>
      </c>
      <c r="I3536" t="s">
        <v>4245</v>
      </c>
    </row>
    <row r="3537" spans="1:9" hidden="1">
      <c r="A3537" t="s">
        <v>4240</v>
      </c>
      <c r="B3537" t="s">
        <v>4292</v>
      </c>
      <c r="C3537" s="31" t="s">
        <v>2196</v>
      </c>
      <c r="D3537" s="1">
        <f t="shared" si="55"/>
        <v>27</v>
      </c>
      <c r="E3537" t="s">
        <v>1416</v>
      </c>
      <c r="F3537" s="31" t="s">
        <v>4722</v>
      </c>
      <c r="G3537" t="s">
        <v>4723</v>
      </c>
      <c r="H3537" t="s">
        <v>4244</v>
      </c>
      <c r="I3537" t="s">
        <v>4245</v>
      </c>
    </row>
    <row r="3538" spans="1:9" hidden="1">
      <c r="A3538" t="s">
        <v>4240</v>
      </c>
      <c r="B3538" t="s">
        <v>4292</v>
      </c>
      <c r="C3538" s="31" t="s">
        <v>2196</v>
      </c>
      <c r="D3538" s="1">
        <f t="shared" si="55"/>
        <v>27</v>
      </c>
      <c r="E3538" t="s">
        <v>1416</v>
      </c>
      <c r="F3538" s="31" t="s">
        <v>4552</v>
      </c>
      <c r="G3538" t="s">
        <v>4553</v>
      </c>
      <c r="H3538" t="s">
        <v>4244</v>
      </c>
      <c r="I3538" t="s">
        <v>4245</v>
      </c>
    </row>
    <row r="3539" spans="1:9" hidden="1">
      <c r="A3539" t="s">
        <v>4240</v>
      </c>
      <c r="B3539" t="s">
        <v>4292</v>
      </c>
      <c r="C3539" s="31" t="s">
        <v>2196</v>
      </c>
      <c r="D3539" s="1">
        <f t="shared" si="55"/>
        <v>27</v>
      </c>
      <c r="E3539" t="s">
        <v>1416</v>
      </c>
      <c r="F3539" s="31" t="s">
        <v>4724</v>
      </c>
      <c r="G3539" t="s">
        <v>4725</v>
      </c>
      <c r="H3539" t="s">
        <v>4244</v>
      </c>
      <c r="I3539" t="s">
        <v>4245</v>
      </c>
    </row>
    <row r="3540" spans="1:9" hidden="1">
      <c r="A3540" t="s">
        <v>4240</v>
      </c>
      <c r="B3540" t="s">
        <v>4292</v>
      </c>
      <c r="C3540" s="31" t="s">
        <v>2196</v>
      </c>
      <c r="D3540" s="1">
        <f t="shared" si="55"/>
        <v>27</v>
      </c>
      <c r="E3540" t="s">
        <v>1416</v>
      </c>
      <c r="F3540" s="31" t="s">
        <v>4726</v>
      </c>
      <c r="G3540" t="s">
        <v>4727</v>
      </c>
      <c r="H3540" t="s">
        <v>4244</v>
      </c>
      <c r="I3540" t="s">
        <v>4245</v>
      </c>
    </row>
    <row r="3541" spans="1:9" hidden="1">
      <c r="A3541" t="s">
        <v>4240</v>
      </c>
      <c r="B3541" t="s">
        <v>4292</v>
      </c>
      <c r="C3541" s="31" t="s">
        <v>2196</v>
      </c>
      <c r="D3541" s="1">
        <f t="shared" si="55"/>
        <v>27</v>
      </c>
      <c r="E3541" t="s">
        <v>1416</v>
      </c>
      <c r="F3541" s="31" t="s">
        <v>4728</v>
      </c>
      <c r="G3541" t="s">
        <v>4729</v>
      </c>
      <c r="H3541" t="s">
        <v>4244</v>
      </c>
      <c r="I3541" t="s">
        <v>4245</v>
      </c>
    </row>
    <row r="3542" spans="1:9" hidden="1">
      <c r="A3542" t="s">
        <v>4240</v>
      </c>
      <c r="B3542" t="s">
        <v>4292</v>
      </c>
      <c r="C3542" s="31" t="s">
        <v>2196</v>
      </c>
      <c r="D3542" s="1">
        <f t="shared" si="55"/>
        <v>27</v>
      </c>
      <c r="E3542" t="s">
        <v>1416</v>
      </c>
      <c r="F3542" s="31" t="s">
        <v>4730</v>
      </c>
      <c r="G3542" t="s">
        <v>4731</v>
      </c>
      <c r="H3542" t="s">
        <v>4244</v>
      </c>
      <c r="I3542" t="s">
        <v>4245</v>
      </c>
    </row>
    <row r="3543" spans="1:9" hidden="1">
      <c r="A3543" t="s">
        <v>4240</v>
      </c>
      <c r="B3543" t="s">
        <v>4292</v>
      </c>
      <c r="C3543" s="31" t="s">
        <v>2196</v>
      </c>
      <c r="D3543" s="1">
        <f t="shared" si="55"/>
        <v>27</v>
      </c>
      <c r="E3543" t="s">
        <v>1416</v>
      </c>
      <c r="F3543" s="31" t="s">
        <v>4732</v>
      </c>
      <c r="G3543" t="s">
        <v>4733</v>
      </c>
      <c r="H3543" t="s">
        <v>4244</v>
      </c>
      <c r="I3543" t="s">
        <v>4245</v>
      </c>
    </row>
    <row r="3544" spans="1:9" hidden="1">
      <c r="A3544" t="s">
        <v>4240</v>
      </c>
      <c r="B3544" t="s">
        <v>4292</v>
      </c>
      <c r="C3544" s="31" t="s">
        <v>2196</v>
      </c>
      <c r="D3544" s="1">
        <f t="shared" si="55"/>
        <v>27</v>
      </c>
      <c r="E3544" t="s">
        <v>1416</v>
      </c>
      <c r="F3544" s="31" t="s">
        <v>4734</v>
      </c>
      <c r="G3544" t="s">
        <v>4735</v>
      </c>
      <c r="H3544" t="s">
        <v>4244</v>
      </c>
      <c r="I3544" t="s">
        <v>4245</v>
      </c>
    </row>
    <row r="3545" spans="1:9" hidden="1">
      <c r="A3545" t="s">
        <v>4240</v>
      </c>
      <c r="B3545" t="s">
        <v>4292</v>
      </c>
      <c r="C3545" s="31" t="s">
        <v>2196</v>
      </c>
      <c r="D3545" s="1">
        <f t="shared" si="55"/>
        <v>27</v>
      </c>
      <c r="E3545" t="s">
        <v>1416</v>
      </c>
      <c r="F3545" s="31" t="s">
        <v>4736</v>
      </c>
      <c r="G3545" t="s">
        <v>4737</v>
      </c>
      <c r="H3545" t="s">
        <v>4244</v>
      </c>
      <c r="I3545" t="s">
        <v>4245</v>
      </c>
    </row>
    <row r="3546" spans="1:9" hidden="1">
      <c r="A3546" t="s">
        <v>4240</v>
      </c>
      <c r="B3546" t="s">
        <v>4292</v>
      </c>
      <c r="C3546" s="31" t="s">
        <v>2196</v>
      </c>
      <c r="D3546" s="1">
        <f t="shared" si="55"/>
        <v>27</v>
      </c>
      <c r="E3546" t="s">
        <v>1416</v>
      </c>
      <c r="F3546" s="31" t="s">
        <v>4738</v>
      </c>
      <c r="G3546" t="s">
        <v>4739</v>
      </c>
      <c r="H3546" t="s">
        <v>4244</v>
      </c>
      <c r="I3546" t="s">
        <v>4245</v>
      </c>
    </row>
    <row r="3547" spans="1:9" hidden="1">
      <c r="A3547" t="s">
        <v>4240</v>
      </c>
      <c r="B3547" t="s">
        <v>4292</v>
      </c>
      <c r="C3547" s="31" t="s">
        <v>2196</v>
      </c>
      <c r="D3547" s="1">
        <f t="shared" si="55"/>
        <v>27</v>
      </c>
      <c r="E3547" t="s">
        <v>1416</v>
      </c>
      <c r="F3547" s="31" t="s">
        <v>4740</v>
      </c>
      <c r="G3547" t="s">
        <v>4741</v>
      </c>
      <c r="H3547" t="s">
        <v>4244</v>
      </c>
      <c r="I3547" t="s">
        <v>4245</v>
      </c>
    </row>
    <row r="3548" spans="1:9" hidden="1">
      <c r="A3548" t="s">
        <v>4240</v>
      </c>
      <c r="B3548" t="s">
        <v>4292</v>
      </c>
      <c r="C3548" s="31" t="s">
        <v>2196</v>
      </c>
      <c r="D3548" s="1">
        <f t="shared" si="55"/>
        <v>27</v>
      </c>
      <c r="E3548" t="s">
        <v>1416</v>
      </c>
      <c r="F3548" s="31" t="s">
        <v>4742</v>
      </c>
      <c r="G3548" t="s">
        <v>4743</v>
      </c>
      <c r="H3548" t="s">
        <v>4244</v>
      </c>
      <c r="I3548" t="s">
        <v>4245</v>
      </c>
    </row>
    <row r="3549" spans="1:9" hidden="1">
      <c r="A3549" t="s">
        <v>4240</v>
      </c>
      <c r="B3549" t="s">
        <v>4292</v>
      </c>
      <c r="C3549" s="31" t="s">
        <v>2196</v>
      </c>
      <c r="D3549" s="1">
        <f t="shared" si="55"/>
        <v>27</v>
      </c>
      <c r="E3549" t="s">
        <v>1416</v>
      </c>
      <c r="F3549" s="31" t="s">
        <v>4554</v>
      </c>
      <c r="G3549" t="s">
        <v>4555</v>
      </c>
      <c r="H3549" t="s">
        <v>4244</v>
      </c>
      <c r="I3549" t="s">
        <v>4245</v>
      </c>
    </row>
    <row r="3550" spans="1:9" hidden="1">
      <c r="A3550" t="s">
        <v>4240</v>
      </c>
      <c r="B3550" t="s">
        <v>4292</v>
      </c>
      <c r="C3550" s="31" t="s">
        <v>2196</v>
      </c>
      <c r="D3550" s="1">
        <f t="shared" si="55"/>
        <v>27</v>
      </c>
      <c r="E3550" t="s">
        <v>1416</v>
      </c>
      <c r="F3550" s="31" t="s">
        <v>4556</v>
      </c>
      <c r="G3550" t="s">
        <v>4557</v>
      </c>
      <c r="H3550" t="s">
        <v>4244</v>
      </c>
      <c r="I3550" t="s">
        <v>4245</v>
      </c>
    </row>
    <row r="3551" spans="1:9" hidden="1">
      <c r="A3551" t="s">
        <v>4240</v>
      </c>
      <c r="B3551" t="s">
        <v>4292</v>
      </c>
      <c r="C3551" s="31" t="s">
        <v>2196</v>
      </c>
      <c r="D3551" s="1">
        <f t="shared" si="55"/>
        <v>27</v>
      </c>
      <c r="E3551" t="s">
        <v>1416</v>
      </c>
      <c r="F3551" s="31" t="s">
        <v>4558</v>
      </c>
      <c r="G3551" t="s">
        <v>4559</v>
      </c>
      <c r="H3551" t="s">
        <v>4244</v>
      </c>
      <c r="I3551" t="s">
        <v>4245</v>
      </c>
    </row>
    <row r="3552" spans="1:9" hidden="1">
      <c r="A3552" t="s">
        <v>4240</v>
      </c>
      <c r="B3552" t="s">
        <v>4292</v>
      </c>
      <c r="C3552" s="31" t="s">
        <v>2196</v>
      </c>
      <c r="D3552" s="1">
        <f t="shared" si="55"/>
        <v>27</v>
      </c>
      <c r="E3552" t="s">
        <v>1416</v>
      </c>
      <c r="F3552" s="31" t="s">
        <v>4744</v>
      </c>
      <c r="G3552" t="s">
        <v>4745</v>
      </c>
      <c r="H3552" t="s">
        <v>4244</v>
      </c>
      <c r="I3552" t="s">
        <v>4245</v>
      </c>
    </row>
    <row r="3553" spans="1:9" hidden="1">
      <c r="A3553" t="s">
        <v>4240</v>
      </c>
      <c r="B3553" t="s">
        <v>4292</v>
      </c>
      <c r="C3553" s="31" t="s">
        <v>2196</v>
      </c>
      <c r="D3553" s="1">
        <f t="shared" si="55"/>
        <v>27</v>
      </c>
      <c r="E3553" t="s">
        <v>1416</v>
      </c>
      <c r="F3553" s="31" t="s">
        <v>4560</v>
      </c>
      <c r="G3553" t="s">
        <v>4561</v>
      </c>
      <c r="H3553" t="s">
        <v>4244</v>
      </c>
      <c r="I3553" t="s">
        <v>4245</v>
      </c>
    </row>
    <row r="3554" spans="1:9" hidden="1">
      <c r="A3554" t="s">
        <v>4240</v>
      </c>
      <c r="B3554" t="s">
        <v>4292</v>
      </c>
      <c r="C3554" s="31" t="s">
        <v>2196</v>
      </c>
      <c r="D3554" s="1">
        <f t="shared" si="55"/>
        <v>27</v>
      </c>
      <c r="E3554" t="s">
        <v>1416</v>
      </c>
      <c r="F3554" s="31" t="s">
        <v>4746</v>
      </c>
      <c r="G3554" t="s">
        <v>4747</v>
      </c>
      <c r="H3554" t="s">
        <v>4244</v>
      </c>
      <c r="I3554" t="s">
        <v>4245</v>
      </c>
    </row>
    <row r="3555" spans="1:9" hidden="1">
      <c r="A3555" t="s">
        <v>4240</v>
      </c>
      <c r="B3555" t="s">
        <v>4292</v>
      </c>
      <c r="C3555" s="31" t="s">
        <v>2196</v>
      </c>
      <c r="D3555" s="1">
        <f t="shared" si="55"/>
        <v>27</v>
      </c>
      <c r="E3555" t="s">
        <v>1416</v>
      </c>
      <c r="F3555" s="31" t="s">
        <v>4748</v>
      </c>
      <c r="G3555" t="s">
        <v>4749</v>
      </c>
      <c r="H3555" t="s">
        <v>4244</v>
      </c>
      <c r="I3555" t="s">
        <v>4245</v>
      </c>
    </row>
    <row r="3556" spans="1:9" hidden="1">
      <c r="A3556" t="s">
        <v>4240</v>
      </c>
      <c r="B3556" t="s">
        <v>4292</v>
      </c>
      <c r="C3556" s="31" t="s">
        <v>2196</v>
      </c>
      <c r="D3556" s="1">
        <f t="shared" si="55"/>
        <v>27</v>
      </c>
      <c r="E3556" t="s">
        <v>1416</v>
      </c>
      <c r="F3556" s="31" t="s">
        <v>4750</v>
      </c>
      <c r="G3556" t="s">
        <v>4751</v>
      </c>
      <c r="H3556" t="s">
        <v>4244</v>
      </c>
      <c r="I3556" t="s">
        <v>4245</v>
      </c>
    </row>
    <row r="3557" spans="1:9" hidden="1">
      <c r="A3557" t="s">
        <v>4240</v>
      </c>
      <c r="B3557" t="s">
        <v>4292</v>
      </c>
      <c r="C3557" s="31" t="s">
        <v>2196</v>
      </c>
      <c r="D3557" s="1">
        <f t="shared" si="55"/>
        <v>27</v>
      </c>
      <c r="E3557" t="s">
        <v>1416</v>
      </c>
      <c r="F3557" s="31" t="s">
        <v>4562</v>
      </c>
      <c r="G3557" t="s">
        <v>4563</v>
      </c>
      <c r="H3557" t="s">
        <v>4244</v>
      </c>
      <c r="I3557" t="s">
        <v>4245</v>
      </c>
    </row>
    <row r="3558" spans="1:9" hidden="1">
      <c r="A3558" t="s">
        <v>4240</v>
      </c>
      <c r="B3558" t="s">
        <v>4292</v>
      </c>
      <c r="C3558" s="31" t="s">
        <v>2196</v>
      </c>
      <c r="D3558" s="1">
        <f t="shared" si="55"/>
        <v>27</v>
      </c>
      <c r="E3558" t="s">
        <v>1416</v>
      </c>
      <c r="F3558" s="31" t="s">
        <v>4564</v>
      </c>
      <c r="G3558" t="s">
        <v>4565</v>
      </c>
      <c r="H3558" t="s">
        <v>4244</v>
      </c>
      <c r="I3558" t="s">
        <v>4245</v>
      </c>
    </row>
    <row r="3559" spans="1:9" hidden="1">
      <c r="A3559" t="s">
        <v>4240</v>
      </c>
      <c r="B3559" t="s">
        <v>4292</v>
      </c>
      <c r="C3559" s="31" t="s">
        <v>2196</v>
      </c>
      <c r="D3559" s="1">
        <f t="shared" si="55"/>
        <v>27</v>
      </c>
      <c r="E3559" t="s">
        <v>1416</v>
      </c>
      <c r="F3559" s="31" t="s">
        <v>4752</v>
      </c>
      <c r="G3559" t="s">
        <v>4753</v>
      </c>
      <c r="H3559" t="s">
        <v>4244</v>
      </c>
      <c r="I3559" t="s">
        <v>4245</v>
      </c>
    </row>
    <row r="3560" spans="1:9" hidden="1">
      <c r="A3560" t="s">
        <v>4240</v>
      </c>
      <c r="B3560" t="s">
        <v>4292</v>
      </c>
      <c r="C3560" s="31" t="s">
        <v>2196</v>
      </c>
      <c r="D3560" s="1">
        <f t="shared" si="55"/>
        <v>27</v>
      </c>
      <c r="E3560" t="s">
        <v>1416</v>
      </c>
      <c r="F3560" s="31" t="s">
        <v>4566</v>
      </c>
      <c r="G3560" t="s">
        <v>4567</v>
      </c>
      <c r="H3560" t="s">
        <v>4244</v>
      </c>
      <c r="I3560" t="s">
        <v>4245</v>
      </c>
    </row>
    <row r="3561" spans="1:9" hidden="1">
      <c r="A3561" t="s">
        <v>4240</v>
      </c>
      <c r="B3561" t="s">
        <v>4292</v>
      </c>
      <c r="C3561" s="31" t="s">
        <v>2196</v>
      </c>
      <c r="D3561" s="1">
        <f t="shared" si="55"/>
        <v>27</v>
      </c>
      <c r="E3561" t="s">
        <v>1416</v>
      </c>
      <c r="F3561" s="31" t="s">
        <v>4568</v>
      </c>
      <c r="G3561" t="s">
        <v>4569</v>
      </c>
      <c r="H3561" t="s">
        <v>4244</v>
      </c>
      <c r="I3561" t="s">
        <v>4245</v>
      </c>
    </row>
    <row r="3562" spans="1:9" hidden="1">
      <c r="A3562" t="s">
        <v>4240</v>
      </c>
      <c r="B3562" t="s">
        <v>4292</v>
      </c>
      <c r="C3562" s="31" t="s">
        <v>2196</v>
      </c>
      <c r="D3562" s="1">
        <f t="shared" si="55"/>
        <v>27</v>
      </c>
      <c r="E3562" t="s">
        <v>1416</v>
      </c>
      <c r="F3562" s="31" t="s">
        <v>4754</v>
      </c>
      <c r="G3562" t="s">
        <v>4755</v>
      </c>
      <c r="H3562" t="s">
        <v>4244</v>
      </c>
      <c r="I3562" t="s">
        <v>4245</v>
      </c>
    </row>
    <row r="3563" spans="1:9" hidden="1">
      <c r="A3563" t="s">
        <v>4240</v>
      </c>
      <c r="B3563" t="s">
        <v>4292</v>
      </c>
      <c r="C3563" s="31" t="s">
        <v>2196</v>
      </c>
      <c r="D3563" s="1">
        <f t="shared" si="55"/>
        <v>27</v>
      </c>
      <c r="E3563" t="s">
        <v>1416</v>
      </c>
      <c r="F3563" s="31" t="s">
        <v>4756</v>
      </c>
      <c r="G3563" t="s">
        <v>4757</v>
      </c>
      <c r="H3563" t="s">
        <v>4244</v>
      </c>
      <c r="I3563" t="s">
        <v>4245</v>
      </c>
    </row>
    <row r="3564" spans="1:9" hidden="1">
      <c r="A3564" t="s">
        <v>4240</v>
      </c>
      <c r="B3564" t="s">
        <v>4292</v>
      </c>
      <c r="C3564" s="31" t="s">
        <v>2196</v>
      </c>
      <c r="D3564" s="1">
        <f t="shared" si="55"/>
        <v>27</v>
      </c>
      <c r="E3564" t="s">
        <v>1416</v>
      </c>
      <c r="F3564" s="31" t="s">
        <v>4570</v>
      </c>
      <c r="G3564" t="s">
        <v>4571</v>
      </c>
      <c r="H3564" t="s">
        <v>4244</v>
      </c>
      <c r="I3564" t="s">
        <v>4245</v>
      </c>
    </row>
    <row r="3565" spans="1:9" hidden="1">
      <c r="A3565" t="s">
        <v>4240</v>
      </c>
      <c r="B3565" t="s">
        <v>4292</v>
      </c>
      <c r="C3565" s="31" t="s">
        <v>2196</v>
      </c>
      <c r="D3565" s="1">
        <f t="shared" si="55"/>
        <v>27</v>
      </c>
      <c r="E3565" t="s">
        <v>1416</v>
      </c>
      <c r="F3565" s="31" t="s">
        <v>4572</v>
      </c>
      <c r="G3565" t="s">
        <v>4573</v>
      </c>
      <c r="H3565" t="s">
        <v>4244</v>
      </c>
      <c r="I3565" t="s">
        <v>4245</v>
      </c>
    </row>
    <row r="3566" spans="1:9" hidden="1">
      <c r="A3566" t="s">
        <v>4240</v>
      </c>
      <c r="B3566" t="s">
        <v>4292</v>
      </c>
      <c r="C3566" s="31" t="s">
        <v>2196</v>
      </c>
      <c r="D3566" s="1">
        <f t="shared" si="55"/>
        <v>27</v>
      </c>
      <c r="E3566" t="s">
        <v>1416</v>
      </c>
      <c r="F3566" s="31" t="s">
        <v>4574</v>
      </c>
      <c r="G3566" t="s">
        <v>4575</v>
      </c>
      <c r="H3566" t="s">
        <v>4244</v>
      </c>
      <c r="I3566" t="s">
        <v>4245</v>
      </c>
    </row>
    <row r="3567" spans="1:9" hidden="1">
      <c r="A3567" t="s">
        <v>4240</v>
      </c>
      <c r="B3567" t="s">
        <v>4292</v>
      </c>
      <c r="C3567" s="31" t="s">
        <v>2196</v>
      </c>
      <c r="D3567" s="1">
        <f t="shared" si="55"/>
        <v>27</v>
      </c>
      <c r="E3567" t="s">
        <v>1416</v>
      </c>
      <c r="F3567" s="31" t="s">
        <v>4576</v>
      </c>
      <c r="G3567" t="s">
        <v>4577</v>
      </c>
      <c r="H3567" t="s">
        <v>4244</v>
      </c>
      <c r="I3567" t="s">
        <v>4245</v>
      </c>
    </row>
    <row r="3568" spans="1:9" hidden="1">
      <c r="A3568" t="s">
        <v>4240</v>
      </c>
      <c r="B3568" t="s">
        <v>4292</v>
      </c>
      <c r="C3568" s="31" t="s">
        <v>2196</v>
      </c>
      <c r="D3568" s="1">
        <f t="shared" si="55"/>
        <v>27</v>
      </c>
      <c r="E3568" t="s">
        <v>1416</v>
      </c>
      <c r="F3568" s="31" t="s">
        <v>4758</v>
      </c>
      <c r="G3568" t="s">
        <v>4759</v>
      </c>
      <c r="H3568" t="s">
        <v>4244</v>
      </c>
      <c r="I3568" t="s">
        <v>4245</v>
      </c>
    </row>
    <row r="3569" spans="1:9" hidden="1">
      <c r="A3569" t="s">
        <v>4240</v>
      </c>
      <c r="B3569" t="s">
        <v>4292</v>
      </c>
      <c r="C3569" s="31" t="s">
        <v>2196</v>
      </c>
      <c r="D3569" s="1">
        <f t="shared" si="55"/>
        <v>27</v>
      </c>
      <c r="E3569" t="s">
        <v>1416</v>
      </c>
      <c r="F3569" s="31" t="s">
        <v>4760</v>
      </c>
      <c r="G3569" t="s">
        <v>4761</v>
      </c>
      <c r="H3569" t="s">
        <v>4244</v>
      </c>
      <c r="I3569" t="s">
        <v>4245</v>
      </c>
    </row>
    <row r="3570" spans="1:9" hidden="1">
      <c r="A3570" t="s">
        <v>4240</v>
      </c>
      <c r="B3570" t="s">
        <v>4292</v>
      </c>
      <c r="C3570" s="31" t="s">
        <v>2196</v>
      </c>
      <c r="D3570" s="1">
        <f t="shared" si="55"/>
        <v>27</v>
      </c>
      <c r="E3570" t="s">
        <v>1416</v>
      </c>
      <c r="F3570" s="31" t="s">
        <v>4762</v>
      </c>
      <c r="G3570" t="s">
        <v>4763</v>
      </c>
      <c r="H3570" t="s">
        <v>4244</v>
      </c>
      <c r="I3570" t="s">
        <v>4245</v>
      </c>
    </row>
    <row r="3571" spans="1:9" hidden="1">
      <c r="A3571" t="s">
        <v>4240</v>
      </c>
      <c r="B3571" t="s">
        <v>4292</v>
      </c>
      <c r="C3571" s="31" t="s">
        <v>2196</v>
      </c>
      <c r="D3571" s="1">
        <f t="shared" si="55"/>
        <v>27</v>
      </c>
      <c r="E3571" t="s">
        <v>1416</v>
      </c>
      <c r="F3571" s="31" t="s">
        <v>4764</v>
      </c>
      <c r="G3571" t="s">
        <v>4765</v>
      </c>
      <c r="H3571" t="s">
        <v>4244</v>
      </c>
      <c r="I3571" t="s">
        <v>4245</v>
      </c>
    </row>
    <row r="3572" spans="1:9" hidden="1">
      <c r="A3572" t="s">
        <v>4240</v>
      </c>
      <c r="B3572" t="s">
        <v>4292</v>
      </c>
      <c r="C3572" s="31" t="s">
        <v>2196</v>
      </c>
      <c r="D3572" s="1">
        <f t="shared" si="55"/>
        <v>27</v>
      </c>
      <c r="E3572" t="s">
        <v>1416</v>
      </c>
      <c r="F3572" s="31" t="s">
        <v>4766</v>
      </c>
      <c r="G3572" t="s">
        <v>4767</v>
      </c>
      <c r="H3572" t="s">
        <v>4244</v>
      </c>
      <c r="I3572" t="s">
        <v>4245</v>
      </c>
    </row>
    <row r="3573" spans="1:9" hidden="1">
      <c r="A3573" t="s">
        <v>4240</v>
      </c>
      <c r="B3573" t="s">
        <v>4292</v>
      </c>
      <c r="C3573" s="31" t="s">
        <v>2196</v>
      </c>
      <c r="D3573" s="1">
        <f t="shared" si="55"/>
        <v>27</v>
      </c>
      <c r="E3573" t="s">
        <v>1416</v>
      </c>
      <c r="F3573" s="31" t="s">
        <v>4768</v>
      </c>
      <c r="G3573" t="s">
        <v>4769</v>
      </c>
      <c r="H3573" t="s">
        <v>4244</v>
      </c>
      <c r="I3573" t="s">
        <v>4245</v>
      </c>
    </row>
    <row r="3574" spans="1:9" hidden="1">
      <c r="A3574" t="s">
        <v>4240</v>
      </c>
      <c r="B3574" t="s">
        <v>4292</v>
      </c>
      <c r="C3574" s="31" t="s">
        <v>2196</v>
      </c>
      <c r="D3574" s="1">
        <f t="shared" si="55"/>
        <v>27</v>
      </c>
      <c r="E3574" t="s">
        <v>1416</v>
      </c>
      <c r="F3574" s="31" t="s">
        <v>4770</v>
      </c>
      <c r="G3574" t="s">
        <v>4771</v>
      </c>
      <c r="H3574" t="s">
        <v>4244</v>
      </c>
      <c r="I3574" t="s">
        <v>4245</v>
      </c>
    </row>
    <row r="3575" spans="1:9" hidden="1">
      <c r="A3575" t="s">
        <v>4240</v>
      </c>
      <c r="B3575" t="s">
        <v>4292</v>
      </c>
      <c r="C3575" s="31" t="s">
        <v>2196</v>
      </c>
      <c r="D3575" s="1">
        <f t="shared" si="55"/>
        <v>27</v>
      </c>
      <c r="E3575" t="s">
        <v>1416</v>
      </c>
      <c r="F3575" s="31" t="s">
        <v>4772</v>
      </c>
      <c r="G3575" t="s">
        <v>4773</v>
      </c>
      <c r="H3575" t="s">
        <v>4244</v>
      </c>
      <c r="I3575" t="s">
        <v>4245</v>
      </c>
    </row>
    <row r="3576" spans="1:9" hidden="1">
      <c r="A3576" t="s">
        <v>4240</v>
      </c>
      <c r="B3576" t="s">
        <v>4292</v>
      </c>
      <c r="C3576" s="31" t="s">
        <v>2196</v>
      </c>
      <c r="D3576" s="1">
        <f t="shared" si="55"/>
        <v>27</v>
      </c>
      <c r="E3576" t="s">
        <v>1416</v>
      </c>
      <c r="F3576" s="31" t="s">
        <v>4774</v>
      </c>
      <c r="G3576" t="s">
        <v>4775</v>
      </c>
      <c r="H3576" t="s">
        <v>4244</v>
      </c>
      <c r="I3576" t="s">
        <v>4245</v>
      </c>
    </row>
    <row r="3577" spans="1:9" hidden="1">
      <c r="A3577" t="s">
        <v>4240</v>
      </c>
      <c r="B3577" t="s">
        <v>4292</v>
      </c>
      <c r="C3577" s="31" t="s">
        <v>2196</v>
      </c>
      <c r="D3577" s="1">
        <f t="shared" si="55"/>
        <v>27</v>
      </c>
      <c r="E3577" t="s">
        <v>1416</v>
      </c>
      <c r="F3577" s="31" t="s">
        <v>4776</v>
      </c>
      <c r="G3577" t="s">
        <v>4777</v>
      </c>
      <c r="H3577" t="s">
        <v>4244</v>
      </c>
      <c r="I3577" t="s">
        <v>4245</v>
      </c>
    </row>
    <row r="3578" spans="1:9" hidden="1">
      <c r="A3578" t="s">
        <v>4240</v>
      </c>
      <c r="B3578" t="s">
        <v>4292</v>
      </c>
      <c r="C3578" s="31" t="s">
        <v>2196</v>
      </c>
      <c r="D3578" s="1">
        <f t="shared" si="55"/>
        <v>27</v>
      </c>
      <c r="E3578" t="s">
        <v>1416</v>
      </c>
      <c r="F3578" s="31" t="s">
        <v>4578</v>
      </c>
      <c r="G3578" t="s">
        <v>4579</v>
      </c>
      <c r="H3578" t="s">
        <v>4244</v>
      </c>
      <c r="I3578" t="s">
        <v>4245</v>
      </c>
    </row>
    <row r="3579" spans="1:9" hidden="1">
      <c r="A3579" t="s">
        <v>4240</v>
      </c>
      <c r="B3579" t="s">
        <v>4292</v>
      </c>
      <c r="C3579" s="31" t="s">
        <v>2196</v>
      </c>
      <c r="D3579" s="1">
        <f t="shared" si="55"/>
        <v>27</v>
      </c>
      <c r="E3579" t="s">
        <v>1416</v>
      </c>
      <c r="F3579" s="31" t="s">
        <v>4580</v>
      </c>
      <c r="G3579" t="s">
        <v>4581</v>
      </c>
      <c r="H3579" t="s">
        <v>4244</v>
      </c>
      <c r="I3579" t="s">
        <v>4245</v>
      </c>
    </row>
    <row r="3580" spans="1:9" hidden="1">
      <c r="A3580" t="s">
        <v>4240</v>
      </c>
      <c r="B3580" t="s">
        <v>4292</v>
      </c>
      <c r="C3580" s="31" t="s">
        <v>2196</v>
      </c>
      <c r="D3580" s="1">
        <f t="shared" si="55"/>
        <v>27</v>
      </c>
      <c r="E3580" t="s">
        <v>1416</v>
      </c>
      <c r="F3580" s="31" t="s">
        <v>4778</v>
      </c>
      <c r="G3580" t="s">
        <v>4779</v>
      </c>
      <c r="H3580" t="s">
        <v>4244</v>
      </c>
      <c r="I3580" t="s">
        <v>4245</v>
      </c>
    </row>
    <row r="3581" spans="1:9" hidden="1">
      <c r="A3581" t="s">
        <v>4240</v>
      </c>
      <c r="B3581" t="s">
        <v>4292</v>
      </c>
      <c r="C3581" s="31" t="s">
        <v>2196</v>
      </c>
      <c r="D3581" s="1">
        <f t="shared" si="55"/>
        <v>27</v>
      </c>
      <c r="E3581" t="s">
        <v>1416</v>
      </c>
      <c r="F3581" s="31" t="s">
        <v>4780</v>
      </c>
      <c r="G3581" t="s">
        <v>4781</v>
      </c>
      <c r="H3581" t="s">
        <v>4244</v>
      </c>
      <c r="I3581" t="s">
        <v>4245</v>
      </c>
    </row>
    <row r="3582" spans="1:9" hidden="1">
      <c r="A3582" t="s">
        <v>4240</v>
      </c>
      <c r="B3582" t="s">
        <v>4292</v>
      </c>
      <c r="C3582" s="31" t="s">
        <v>2196</v>
      </c>
      <c r="D3582" s="1">
        <f t="shared" si="55"/>
        <v>27</v>
      </c>
      <c r="E3582" t="s">
        <v>1416</v>
      </c>
      <c r="F3582" s="31" t="s">
        <v>4782</v>
      </c>
      <c r="G3582" t="s">
        <v>4783</v>
      </c>
      <c r="H3582" t="s">
        <v>4244</v>
      </c>
      <c r="I3582" t="s">
        <v>4245</v>
      </c>
    </row>
    <row r="3583" spans="1:9" hidden="1">
      <c r="A3583" t="s">
        <v>4240</v>
      </c>
      <c r="B3583" t="s">
        <v>4292</v>
      </c>
      <c r="C3583" s="31" t="s">
        <v>2196</v>
      </c>
      <c r="D3583" s="1">
        <f t="shared" si="55"/>
        <v>27</v>
      </c>
      <c r="E3583" t="s">
        <v>1416</v>
      </c>
      <c r="F3583" s="31" t="s">
        <v>4784</v>
      </c>
      <c r="G3583" t="s">
        <v>4785</v>
      </c>
      <c r="H3583" t="s">
        <v>4244</v>
      </c>
      <c r="I3583" t="s">
        <v>4245</v>
      </c>
    </row>
    <row r="3584" spans="1:9" hidden="1">
      <c r="A3584" t="s">
        <v>4240</v>
      </c>
      <c r="B3584" t="s">
        <v>4292</v>
      </c>
      <c r="C3584" s="31" t="s">
        <v>2196</v>
      </c>
      <c r="D3584" s="1">
        <f t="shared" si="55"/>
        <v>27</v>
      </c>
      <c r="E3584" t="s">
        <v>1416</v>
      </c>
      <c r="F3584" s="31" t="s">
        <v>4786</v>
      </c>
      <c r="G3584" t="s">
        <v>4787</v>
      </c>
      <c r="H3584" t="s">
        <v>4244</v>
      </c>
      <c r="I3584" t="s">
        <v>4245</v>
      </c>
    </row>
    <row r="3585" spans="1:9" hidden="1">
      <c r="A3585" t="s">
        <v>4240</v>
      </c>
      <c r="B3585" t="s">
        <v>4292</v>
      </c>
      <c r="C3585" s="31" t="s">
        <v>2196</v>
      </c>
      <c r="D3585" s="1">
        <f t="shared" si="55"/>
        <v>27</v>
      </c>
      <c r="E3585" t="s">
        <v>1416</v>
      </c>
      <c r="F3585" s="31" t="s">
        <v>4582</v>
      </c>
      <c r="G3585" t="s">
        <v>4583</v>
      </c>
      <c r="H3585" t="s">
        <v>4244</v>
      </c>
      <c r="I3585" t="s">
        <v>4245</v>
      </c>
    </row>
    <row r="3586" spans="1:9" hidden="1">
      <c r="A3586" t="s">
        <v>4240</v>
      </c>
      <c r="B3586" t="s">
        <v>4292</v>
      </c>
      <c r="C3586" s="31" t="s">
        <v>2196</v>
      </c>
      <c r="D3586" s="1">
        <f t="shared" si="55"/>
        <v>27</v>
      </c>
      <c r="E3586" t="s">
        <v>1416</v>
      </c>
      <c r="F3586" s="31" t="s">
        <v>4398</v>
      </c>
      <c r="G3586" t="s">
        <v>4399</v>
      </c>
      <c r="H3586" t="s">
        <v>4244</v>
      </c>
      <c r="I3586" t="s">
        <v>4245</v>
      </c>
    </row>
    <row r="3587" spans="1:9" hidden="1">
      <c r="A3587" t="s">
        <v>4240</v>
      </c>
      <c r="B3587" t="s">
        <v>4292</v>
      </c>
      <c r="C3587" s="31" t="s">
        <v>2196</v>
      </c>
      <c r="D3587" s="1">
        <f t="shared" si="55"/>
        <v>27</v>
      </c>
      <c r="E3587" t="s">
        <v>1416</v>
      </c>
      <c r="F3587" s="31" t="s">
        <v>4788</v>
      </c>
      <c r="G3587" t="s">
        <v>4789</v>
      </c>
      <c r="H3587" t="s">
        <v>4244</v>
      </c>
      <c r="I3587" t="s">
        <v>4245</v>
      </c>
    </row>
    <row r="3588" spans="1:9" hidden="1">
      <c r="A3588" t="s">
        <v>4240</v>
      </c>
      <c r="B3588" t="s">
        <v>4292</v>
      </c>
      <c r="C3588" s="31" t="s">
        <v>2196</v>
      </c>
      <c r="D3588" s="1">
        <f t="shared" ref="D3588:D3651" si="56">VALUE(LEFT(C3588,2))</f>
        <v>27</v>
      </c>
      <c r="E3588" t="s">
        <v>1416</v>
      </c>
      <c r="F3588" s="31" t="s">
        <v>4790</v>
      </c>
      <c r="G3588" t="s">
        <v>4791</v>
      </c>
      <c r="H3588" t="s">
        <v>4244</v>
      </c>
      <c r="I3588" t="s">
        <v>4245</v>
      </c>
    </row>
    <row r="3589" spans="1:9" hidden="1">
      <c r="A3589" t="s">
        <v>4240</v>
      </c>
      <c r="B3589" t="s">
        <v>4292</v>
      </c>
      <c r="C3589" s="31" t="s">
        <v>2196</v>
      </c>
      <c r="D3589" s="1">
        <f t="shared" si="56"/>
        <v>27</v>
      </c>
      <c r="E3589" t="s">
        <v>1416</v>
      </c>
      <c r="F3589" s="31" t="s">
        <v>4792</v>
      </c>
      <c r="G3589" t="s">
        <v>4793</v>
      </c>
      <c r="H3589" t="s">
        <v>4244</v>
      </c>
      <c r="I3589" t="s">
        <v>4245</v>
      </c>
    </row>
    <row r="3590" spans="1:9" hidden="1">
      <c r="A3590" t="s">
        <v>4240</v>
      </c>
      <c r="B3590" t="s">
        <v>4292</v>
      </c>
      <c r="C3590" s="31" t="s">
        <v>2196</v>
      </c>
      <c r="D3590" s="1">
        <f t="shared" si="56"/>
        <v>27</v>
      </c>
      <c r="E3590" t="s">
        <v>1416</v>
      </c>
      <c r="F3590" s="31" t="s">
        <v>4584</v>
      </c>
      <c r="G3590" t="s">
        <v>4585</v>
      </c>
      <c r="H3590" t="s">
        <v>4244</v>
      </c>
      <c r="I3590" t="s">
        <v>4245</v>
      </c>
    </row>
    <row r="3591" spans="1:9" hidden="1">
      <c r="A3591" t="s">
        <v>4240</v>
      </c>
      <c r="B3591" t="s">
        <v>4292</v>
      </c>
      <c r="C3591" s="31" t="s">
        <v>2196</v>
      </c>
      <c r="D3591" s="1">
        <f t="shared" si="56"/>
        <v>27</v>
      </c>
      <c r="E3591" t="s">
        <v>1416</v>
      </c>
      <c r="F3591" s="31" t="s">
        <v>4794</v>
      </c>
      <c r="G3591" t="s">
        <v>4795</v>
      </c>
      <c r="H3591" t="s">
        <v>4244</v>
      </c>
      <c r="I3591" t="s">
        <v>4245</v>
      </c>
    </row>
    <row r="3592" spans="1:9" hidden="1">
      <c r="A3592" t="s">
        <v>4240</v>
      </c>
      <c r="B3592" t="s">
        <v>4292</v>
      </c>
      <c r="C3592" s="31" t="s">
        <v>2196</v>
      </c>
      <c r="D3592" s="1">
        <f t="shared" si="56"/>
        <v>27</v>
      </c>
      <c r="E3592" t="s">
        <v>1416</v>
      </c>
      <c r="F3592" s="31" t="s">
        <v>4796</v>
      </c>
      <c r="G3592" t="s">
        <v>4797</v>
      </c>
      <c r="H3592" t="s">
        <v>4244</v>
      </c>
      <c r="I3592" t="s">
        <v>4245</v>
      </c>
    </row>
    <row r="3593" spans="1:9" hidden="1">
      <c r="A3593" t="s">
        <v>4240</v>
      </c>
      <c r="B3593" t="s">
        <v>4292</v>
      </c>
      <c r="C3593" s="31" t="s">
        <v>2196</v>
      </c>
      <c r="D3593" s="1">
        <f t="shared" si="56"/>
        <v>27</v>
      </c>
      <c r="E3593" t="s">
        <v>1416</v>
      </c>
      <c r="F3593" s="31" t="s">
        <v>4347</v>
      </c>
      <c r="G3593" t="s">
        <v>4348</v>
      </c>
      <c r="H3593" t="s">
        <v>4244</v>
      </c>
      <c r="I3593" t="s">
        <v>4245</v>
      </c>
    </row>
    <row r="3594" spans="1:9" hidden="1">
      <c r="A3594" t="s">
        <v>4240</v>
      </c>
      <c r="B3594" t="s">
        <v>4292</v>
      </c>
      <c r="C3594" s="31" t="s">
        <v>2492</v>
      </c>
      <c r="D3594" s="1">
        <f t="shared" si="56"/>
        <v>43</v>
      </c>
      <c r="E3594" t="s">
        <v>1334</v>
      </c>
      <c r="F3594" s="31" t="s">
        <v>3307</v>
      </c>
      <c r="G3594" t="s">
        <v>3308</v>
      </c>
      <c r="H3594" t="s">
        <v>4244</v>
      </c>
      <c r="I3594" t="s">
        <v>4245</v>
      </c>
    </row>
    <row r="3595" spans="1:9" hidden="1">
      <c r="A3595" t="s">
        <v>4240</v>
      </c>
      <c r="B3595" t="s">
        <v>4292</v>
      </c>
      <c r="C3595" s="31" t="s">
        <v>2501</v>
      </c>
      <c r="D3595" s="1">
        <f t="shared" si="56"/>
        <v>43</v>
      </c>
      <c r="E3595" t="s">
        <v>2500</v>
      </c>
      <c r="F3595" s="31" t="s">
        <v>3307</v>
      </c>
      <c r="G3595" t="s">
        <v>3308</v>
      </c>
      <c r="H3595" t="s">
        <v>4244</v>
      </c>
      <c r="I3595" t="s">
        <v>4245</v>
      </c>
    </row>
    <row r="3596" spans="1:9" hidden="1">
      <c r="A3596" t="s">
        <v>4240</v>
      </c>
      <c r="B3596" t="s">
        <v>4254</v>
      </c>
      <c r="C3596" s="31" t="s">
        <v>1928</v>
      </c>
      <c r="D3596" s="1">
        <f t="shared" si="56"/>
        <v>15</v>
      </c>
      <c r="E3596" t="s">
        <v>1716</v>
      </c>
      <c r="F3596" s="31" t="s">
        <v>4798</v>
      </c>
      <c r="G3596" t="s">
        <v>4799</v>
      </c>
      <c r="H3596" t="s">
        <v>4244</v>
      </c>
      <c r="I3596" t="s">
        <v>4245</v>
      </c>
    </row>
    <row r="3597" spans="1:9" hidden="1">
      <c r="A3597" t="s">
        <v>4240</v>
      </c>
      <c r="B3597" t="s">
        <v>4254</v>
      </c>
      <c r="C3597" s="31" t="s">
        <v>1928</v>
      </c>
      <c r="D3597" s="1">
        <f t="shared" si="56"/>
        <v>15</v>
      </c>
      <c r="E3597" t="s">
        <v>1716</v>
      </c>
      <c r="F3597" s="31" t="s">
        <v>4800</v>
      </c>
      <c r="G3597" t="s">
        <v>4801</v>
      </c>
      <c r="H3597" t="s">
        <v>4244</v>
      </c>
      <c r="I3597" t="s">
        <v>4245</v>
      </c>
    </row>
    <row r="3598" spans="1:9" hidden="1">
      <c r="A3598" t="s">
        <v>4240</v>
      </c>
      <c r="B3598" t="s">
        <v>4254</v>
      </c>
      <c r="C3598" s="31" t="s">
        <v>1928</v>
      </c>
      <c r="D3598" s="1">
        <f t="shared" si="56"/>
        <v>15</v>
      </c>
      <c r="E3598" t="s">
        <v>1716</v>
      </c>
      <c r="F3598" s="31" t="s">
        <v>4288</v>
      </c>
      <c r="G3598" t="s">
        <v>4289</v>
      </c>
      <c r="H3598" t="s">
        <v>4244</v>
      </c>
      <c r="I3598" t="s">
        <v>4245</v>
      </c>
    </row>
    <row r="3599" spans="1:9" hidden="1">
      <c r="A3599" t="s">
        <v>4240</v>
      </c>
      <c r="B3599" t="s">
        <v>4254</v>
      </c>
      <c r="C3599" s="31" t="s">
        <v>1928</v>
      </c>
      <c r="D3599" s="1">
        <f t="shared" si="56"/>
        <v>15</v>
      </c>
      <c r="E3599" t="s">
        <v>1716</v>
      </c>
      <c r="F3599" s="31" t="s">
        <v>4290</v>
      </c>
      <c r="G3599" t="s">
        <v>4291</v>
      </c>
      <c r="H3599" t="s">
        <v>4244</v>
      </c>
      <c r="I3599" t="s">
        <v>4245</v>
      </c>
    </row>
    <row r="3600" spans="1:9" hidden="1">
      <c r="A3600" t="s">
        <v>4240</v>
      </c>
      <c r="B3600" t="s">
        <v>4254</v>
      </c>
      <c r="C3600" s="31" t="s">
        <v>2022</v>
      </c>
      <c r="D3600" s="1">
        <f t="shared" si="56"/>
        <v>19</v>
      </c>
      <c r="E3600" t="s">
        <v>2021</v>
      </c>
      <c r="F3600" s="31" t="s">
        <v>4802</v>
      </c>
      <c r="G3600" t="s">
        <v>4803</v>
      </c>
      <c r="H3600" t="s">
        <v>4244</v>
      </c>
      <c r="I3600" t="s">
        <v>4245</v>
      </c>
    </row>
    <row r="3601" spans="1:9" hidden="1">
      <c r="A3601" t="s">
        <v>4240</v>
      </c>
      <c r="B3601" t="s">
        <v>4254</v>
      </c>
      <c r="C3601" s="31" t="s">
        <v>2022</v>
      </c>
      <c r="D3601" s="1">
        <f t="shared" si="56"/>
        <v>19</v>
      </c>
      <c r="E3601" t="s">
        <v>2021</v>
      </c>
      <c r="F3601" s="31" t="s">
        <v>4798</v>
      </c>
      <c r="G3601" t="s">
        <v>4799</v>
      </c>
      <c r="H3601" t="s">
        <v>4244</v>
      </c>
      <c r="I3601" t="s">
        <v>4245</v>
      </c>
    </row>
    <row r="3602" spans="1:9" hidden="1">
      <c r="A3602" t="s">
        <v>4240</v>
      </c>
      <c r="B3602" t="s">
        <v>4254</v>
      </c>
      <c r="C3602" s="31" t="s">
        <v>2022</v>
      </c>
      <c r="D3602" s="1">
        <f t="shared" si="56"/>
        <v>19</v>
      </c>
      <c r="E3602" t="s">
        <v>2021</v>
      </c>
      <c r="F3602" s="31" t="s">
        <v>4800</v>
      </c>
      <c r="G3602" t="s">
        <v>4801</v>
      </c>
      <c r="H3602" t="s">
        <v>4244</v>
      </c>
      <c r="I3602" t="s">
        <v>4245</v>
      </c>
    </row>
    <row r="3603" spans="1:9" hidden="1">
      <c r="A3603" t="s">
        <v>4240</v>
      </c>
      <c r="B3603" t="s">
        <v>4254</v>
      </c>
      <c r="C3603" s="31" t="s">
        <v>2022</v>
      </c>
      <c r="D3603" s="1">
        <f t="shared" si="56"/>
        <v>19</v>
      </c>
      <c r="E3603" t="s">
        <v>2021</v>
      </c>
      <c r="F3603" s="31" t="s">
        <v>4680</v>
      </c>
      <c r="G3603" t="s">
        <v>4681</v>
      </c>
      <c r="H3603" t="s">
        <v>4244</v>
      </c>
      <c r="I3603" t="s">
        <v>4245</v>
      </c>
    </row>
    <row r="3604" spans="1:9" hidden="1">
      <c r="A3604" t="s">
        <v>4240</v>
      </c>
      <c r="B3604" t="s">
        <v>4254</v>
      </c>
      <c r="C3604" s="31" t="s">
        <v>2022</v>
      </c>
      <c r="D3604" s="1">
        <f t="shared" si="56"/>
        <v>19</v>
      </c>
      <c r="E3604" t="s">
        <v>2021</v>
      </c>
      <c r="F3604" s="31" t="s">
        <v>4290</v>
      </c>
      <c r="G3604" t="s">
        <v>4291</v>
      </c>
      <c r="H3604" t="s">
        <v>4244</v>
      </c>
      <c r="I3604" t="s">
        <v>4245</v>
      </c>
    </row>
    <row r="3605" spans="1:9" hidden="1">
      <c r="A3605" t="s">
        <v>4240</v>
      </c>
      <c r="B3605" t="s">
        <v>4254</v>
      </c>
      <c r="C3605" s="31" t="s">
        <v>2022</v>
      </c>
      <c r="D3605" s="1">
        <f t="shared" si="56"/>
        <v>19</v>
      </c>
      <c r="E3605" t="s">
        <v>2021</v>
      </c>
      <c r="F3605" s="31" t="s">
        <v>4804</v>
      </c>
      <c r="G3605" t="s">
        <v>4805</v>
      </c>
      <c r="H3605" t="s">
        <v>4244</v>
      </c>
      <c r="I3605" t="s">
        <v>4245</v>
      </c>
    </row>
    <row r="3606" spans="1:9" hidden="1">
      <c r="A3606" t="s">
        <v>4240</v>
      </c>
      <c r="B3606" t="s">
        <v>4267</v>
      </c>
      <c r="C3606" s="31" t="s">
        <v>2022</v>
      </c>
      <c r="D3606" s="1">
        <f t="shared" si="56"/>
        <v>19</v>
      </c>
      <c r="E3606" t="s">
        <v>2021</v>
      </c>
      <c r="F3606" s="31" t="s">
        <v>4408</v>
      </c>
      <c r="G3606" t="s">
        <v>4409</v>
      </c>
      <c r="H3606" t="s">
        <v>4244</v>
      </c>
      <c r="I3606" t="s">
        <v>4245</v>
      </c>
    </row>
    <row r="3607" spans="1:9" hidden="1">
      <c r="A3607" t="s">
        <v>4240</v>
      </c>
      <c r="B3607" t="s">
        <v>4267</v>
      </c>
      <c r="C3607" s="31" t="s">
        <v>2022</v>
      </c>
      <c r="D3607" s="1">
        <f t="shared" si="56"/>
        <v>19</v>
      </c>
      <c r="E3607" t="s">
        <v>2021</v>
      </c>
      <c r="F3607" s="31" t="s">
        <v>4341</v>
      </c>
      <c r="G3607" t="s">
        <v>4342</v>
      </c>
      <c r="H3607" t="s">
        <v>4244</v>
      </c>
      <c r="I3607" t="s">
        <v>4245</v>
      </c>
    </row>
    <row r="3608" spans="1:9" hidden="1">
      <c r="A3608" t="s">
        <v>4240</v>
      </c>
      <c r="B3608" t="s">
        <v>4267</v>
      </c>
      <c r="C3608" s="31" t="s">
        <v>2022</v>
      </c>
      <c r="D3608" s="1">
        <f t="shared" si="56"/>
        <v>19</v>
      </c>
      <c r="E3608" t="s">
        <v>2021</v>
      </c>
      <c r="F3608" s="31" t="s">
        <v>4806</v>
      </c>
      <c r="G3608" t="s">
        <v>4807</v>
      </c>
      <c r="H3608" t="s">
        <v>4244</v>
      </c>
      <c r="I3608" t="s">
        <v>4245</v>
      </c>
    </row>
    <row r="3609" spans="1:9" hidden="1">
      <c r="A3609" t="s">
        <v>4240</v>
      </c>
      <c r="B3609" t="s">
        <v>4267</v>
      </c>
      <c r="C3609" s="31" t="s">
        <v>2022</v>
      </c>
      <c r="D3609" s="1">
        <f t="shared" si="56"/>
        <v>19</v>
      </c>
      <c r="E3609" t="s">
        <v>2021</v>
      </c>
      <c r="F3609" s="31" t="s">
        <v>4422</v>
      </c>
      <c r="G3609" t="s">
        <v>4423</v>
      </c>
      <c r="H3609" t="s">
        <v>4244</v>
      </c>
      <c r="I3609" t="s">
        <v>4245</v>
      </c>
    </row>
    <row r="3610" spans="1:9" hidden="1">
      <c r="A3610" t="s">
        <v>4240</v>
      </c>
      <c r="B3610" t="s">
        <v>4267</v>
      </c>
      <c r="C3610" s="31" t="s">
        <v>2022</v>
      </c>
      <c r="D3610" s="1">
        <f t="shared" si="56"/>
        <v>19</v>
      </c>
      <c r="E3610" t="s">
        <v>2021</v>
      </c>
      <c r="F3610" s="31" t="s">
        <v>3447</v>
      </c>
      <c r="G3610" t="s">
        <v>3448</v>
      </c>
      <c r="H3610" t="s">
        <v>4244</v>
      </c>
      <c r="I3610" t="s">
        <v>4245</v>
      </c>
    </row>
    <row r="3611" spans="1:9" hidden="1">
      <c r="A3611" t="s">
        <v>4240</v>
      </c>
      <c r="B3611" t="s">
        <v>4267</v>
      </c>
      <c r="C3611" s="31" t="s">
        <v>2022</v>
      </c>
      <c r="D3611" s="1">
        <f t="shared" si="56"/>
        <v>19</v>
      </c>
      <c r="E3611" t="s">
        <v>2021</v>
      </c>
      <c r="F3611" s="31" t="s">
        <v>4796</v>
      </c>
      <c r="G3611" t="s">
        <v>4797</v>
      </c>
      <c r="H3611" t="s">
        <v>4244</v>
      </c>
      <c r="I3611" t="s">
        <v>4245</v>
      </c>
    </row>
    <row r="3612" spans="1:9" hidden="1">
      <c r="A3612" t="s">
        <v>4240</v>
      </c>
      <c r="B3612" t="s">
        <v>4267</v>
      </c>
      <c r="C3612" s="31" t="s">
        <v>2022</v>
      </c>
      <c r="D3612" s="1">
        <f t="shared" si="56"/>
        <v>19</v>
      </c>
      <c r="E3612" t="s">
        <v>2021</v>
      </c>
      <c r="F3612" s="31" t="s">
        <v>4303</v>
      </c>
      <c r="G3612" t="s">
        <v>4304</v>
      </c>
      <c r="H3612" t="s">
        <v>4244</v>
      </c>
      <c r="I3612" t="s">
        <v>4245</v>
      </c>
    </row>
    <row r="3613" spans="1:9" hidden="1">
      <c r="A3613" t="s">
        <v>4240</v>
      </c>
      <c r="B3613" t="s">
        <v>4267</v>
      </c>
      <c r="C3613" s="31" t="s">
        <v>2022</v>
      </c>
      <c r="D3613" s="1">
        <f t="shared" si="56"/>
        <v>19</v>
      </c>
      <c r="E3613" t="s">
        <v>2021</v>
      </c>
      <c r="F3613" s="31" t="s">
        <v>4323</v>
      </c>
      <c r="G3613" t="s">
        <v>4324</v>
      </c>
      <c r="H3613" t="s">
        <v>4244</v>
      </c>
      <c r="I3613" t="s">
        <v>4245</v>
      </c>
    </row>
    <row r="3614" spans="1:9" hidden="1">
      <c r="A3614" t="s">
        <v>4240</v>
      </c>
      <c r="B3614" t="s">
        <v>4267</v>
      </c>
      <c r="C3614" s="31" t="s">
        <v>2022</v>
      </c>
      <c r="D3614" s="1">
        <f t="shared" si="56"/>
        <v>19</v>
      </c>
      <c r="E3614" t="s">
        <v>2021</v>
      </c>
      <c r="F3614" s="31" t="s">
        <v>4349</v>
      </c>
      <c r="G3614" t="s">
        <v>4350</v>
      </c>
      <c r="H3614" t="s">
        <v>4244</v>
      </c>
      <c r="I3614" t="s">
        <v>4245</v>
      </c>
    </row>
    <row r="3615" spans="1:9" hidden="1">
      <c r="A3615" t="s">
        <v>4240</v>
      </c>
      <c r="B3615" t="s">
        <v>4267</v>
      </c>
      <c r="C3615" s="31" t="s">
        <v>2022</v>
      </c>
      <c r="D3615" s="1">
        <f t="shared" si="56"/>
        <v>19</v>
      </c>
      <c r="E3615" t="s">
        <v>2021</v>
      </c>
      <c r="F3615" s="31" t="s">
        <v>4305</v>
      </c>
      <c r="G3615" t="s">
        <v>4306</v>
      </c>
      <c r="H3615" t="s">
        <v>4244</v>
      </c>
      <c r="I3615" t="s">
        <v>4245</v>
      </c>
    </row>
    <row r="3616" spans="1:9" hidden="1">
      <c r="A3616" t="s">
        <v>4240</v>
      </c>
      <c r="B3616" t="s">
        <v>4267</v>
      </c>
      <c r="C3616" s="31" t="s">
        <v>2022</v>
      </c>
      <c r="D3616" s="1">
        <f t="shared" si="56"/>
        <v>19</v>
      </c>
      <c r="E3616" t="s">
        <v>2021</v>
      </c>
      <c r="F3616" s="31" t="s">
        <v>4808</v>
      </c>
      <c r="G3616" t="s">
        <v>4809</v>
      </c>
      <c r="H3616" t="s">
        <v>4244</v>
      </c>
      <c r="I3616" t="s">
        <v>4245</v>
      </c>
    </row>
    <row r="3617" spans="1:9" hidden="1">
      <c r="A3617" t="s">
        <v>4240</v>
      </c>
      <c r="B3617" t="s">
        <v>4254</v>
      </c>
      <c r="C3617" s="31" t="s">
        <v>2022</v>
      </c>
      <c r="D3617" s="1">
        <f t="shared" si="56"/>
        <v>19</v>
      </c>
      <c r="E3617" t="s">
        <v>2021</v>
      </c>
      <c r="F3617" s="31" t="s">
        <v>4810</v>
      </c>
      <c r="G3617" t="s">
        <v>4811</v>
      </c>
      <c r="H3617" t="s">
        <v>4244</v>
      </c>
      <c r="I3617" t="s">
        <v>4245</v>
      </c>
    </row>
    <row r="3618" spans="1:9" hidden="1">
      <c r="A3618" t="s">
        <v>4240</v>
      </c>
      <c r="B3618" t="s">
        <v>4267</v>
      </c>
      <c r="C3618" s="31" t="s">
        <v>2022</v>
      </c>
      <c r="D3618" s="1">
        <f t="shared" si="56"/>
        <v>19</v>
      </c>
      <c r="E3618" t="s">
        <v>2021</v>
      </c>
      <c r="F3618" s="31" t="s">
        <v>4594</v>
      </c>
      <c r="G3618" t="s">
        <v>4595</v>
      </c>
      <c r="H3618" t="s">
        <v>4244</v>
      </c>
      <c r="I3618" t="s">
        <v>4245</v>
      </c>
    </row>
    <row r="3619" spans="1:9" hidden="1">
      <c r="A3619" t="s">
        <v>4240</v>
      </c>
      <c r="B3619" t="s">
        <v>4267</v>
      </c>
      <c r="C3619" s="31" t="s">
        <v>2022</v>
      </c>
      <c r="D3619" s="1">
        <f t="shared" si="56"/>
        <v>19</v>
      </c>
      <c r="E3619" t="s">
        <v>2021</v>
      </c>
      <c r="F3619" s="31" t="s">
        <v>4812</v>
      </c>
      <c r="G3619" t="s">
        <v>4813</v>
      </c>
      <c r="H3619" t="s">
        <v>4244</v>
      </c>
      <c r="I3619" t="s">
        <v>4245</v>
      </c>
    </row>
    <row r="3620" spans="1:9" hidden="1">
      <c r="A3620" t="s">
        <v>4240</v>
      </c>
      <c r="B3620" t="s">
        <v>4267</v>
      </c>
      <c r="C3620" s="31" t="s">
        <v>2022</v>
      </c>
      <c r="D3620" s="1">
        <f t="shared" si="56"/>
        <v>19</v>
      </c>
      <c r="E3620" t="s">
        <v>2021</v>
      </c>
      <c r="F3620" s="31" t="s">
        <v>4814</v>
      </c>
      <c r="G3620" t="s">
        <v>4815</v>
      </c>
      <c r="H3620" t="s">
        <v>4244</v>
      </c>
      <c r="I3620" t="s">
        <v>4245</v>
      </c>
    </row>
    <row r="3621" spans="1:9" hidden="1">
      <c r="A3621" t="s">
        <v>4240</v>
      </c>
      <c r="B3621" t="s">
        <v>4267</v>
      </c>
      <c r="C3621" s="31" t="s">
        <v>2022</v>
      </c>
      <c r="D3621" s="1">
        <f t="shared" si="56"/>
        <v>19</v>
      </c>
      <c r="E3621" t="s">
        <v>2021</v>
      </c>
      <c r="F3621" s="31" t="s">
        <v>4462</v>
      </c>
      <c r="G3621" t="s">
        <v>4463</v>
      </c>
      <c r="H3621" t="s">
        <v>4244</v>
      </c>
      <c r="I3621" t="s">
        <v>4245</v>
      </c>
    </row>
    <row r="3622" spans="1:9" hidden="1">
      <c r="A3622" t="s">
        <v>4240</v>
      </c>
      <c r="B3622" t="s">
        <v>4267</v>
      </c>
      <c r="C3622" s="31" t="s">
        <v>2022</v>
      </c>
      <c r="D3622" s="1">
        <f t="shared" si="56"/>
        <v>19</v>
      </c>
      <c r="E3622" t="s">
        <v>2021</v>
      </c>
      <c r="F3622" s="31" t="s">
        <v>4816</v>
      </c>
      <c r="G3622" t="s">
        <v>4817</v>
      </c>
      <c r="H3622" t="s">
        <v>4244</v>
      </c>
      <c r="I3622" t="s">
        <v>4245</v>
      </c>
    </row>
    <row r="3623" spans="1:9" hidden="1">
      <c r="A3623" t="s">
        <v>4240</v>
      </c>
      <c r="B3623" t="s">
        <v>4267</v>
      </c>
      <c r="C3623" s="31" t="s">
        <v>2022</v>
      </c>
      <c r="D3623" s="1">
        <f t="shared" si="56"/>
        <v>19</v>
      </c>
      <c r="E3623" t="s">
        <v>2021</v>
      </c>
      <c r="F3623" s="31" t="s">
        <v>4818</v>
      </c>
      <c r="G3623" t="s">
        <v>4819</v>
      </c>
      <c r="H3623" t="s">
        <v>4244</v>
      </c>
      <c r="I3623" t="s">
        <v>4245</v>
      </c>
    </row>
    <row r="3624" spans="1:9" hidden="1">
      <c r="A3624" t="s">
        <v>4240</v>
      </c>
      <c r="B3624" t="s">
        <v>4267</v>
      </c>
      <c r="C3624" s="31" t="s">
        <v>2022</v>
      </c>
      <c r="D3624" s="1">
        <f t="shared" si="56"/>
        <v>19</v>
      </c>
      <c r="E3624" t="s">
        <v>2021</v>
      </c>
      <c r="F3624" s="31" t="s">
        <v>4820</v>
      </c>
      <c r="G3624" t="s">
        <v>4821</v>
      </c>
      <c r="H3624" t="s">
        <v>4244</v>
      </c>
      <c r="I3624" t="s">
        <v>4245</v>
      </c>
    </row>
    <row r="3625" spans="1:9" hidden="1">
      <c r="A3625" t="s">
        <v>4240</v>
      </c>
      <c r="B3625" t="s">
        <v>4267</v>
      </c>
      <c r="C3625" s="31" t="s">
        <v>2022</v>
      </c>
      <c r="D3625" s="1">
        <f t="shared" si="56"/>
        <v>19</v>
      </c>
      <c r="E3625" t="s">
        <v>2021</v>
      </c>
      <c r="F3625" s="31" t="s">
        <v>4822</v>
      </c>
      <c r="G3625" t="s">
        <v>4463</v>
      </c>
      <c r="H3625" t="s">
        <v>4244</v>
      </c>
      <c r="I3625" t="s">
        <v>4245</v>
      </c>
    </row>
    <row r="3626" spans="1:9" hidden="1">
      <c r="A3626" t="s">
        <v>4240</v>
      </c>
      <c r="B3626" t="s">
        <v>4267</v>
      </c>
      <c r="C3626" s="31" t="s">
        <v>2038</v>
      </c>
      <c r="D3626" s="1">
        <f t="shared" si="56"/>
        <v>19</v>
      </c>
      <c r="E3626" t="s">
        <v>2037</v>
      </c>
      <c r="F3626" s="31" t="s">
        <v>4823</v>
      </c>
      <c r="G3626" t="s">
        <v>4824</v>
      </c>
      <c r="H3626" t="s">
        <v>4244</v>
      </c>
      <c r="I3626" t="s">
        <v>4245</v>
      </c>
    </row>
    <row r="3627" spans="1:9" hidden="1">
      <c r="A3627" t="s">
        <v>4240</v>
      </c>
      <c r="B3627" t="s">
        <v>4267</v>
      </c>
      <c r="C3627" s="31" t="s">
        <v>2038</v>
      </c>
      <c r="D3627" s="1">
        <f t="shared" si="56"/>
        <v>19</v>
      </c>
      <c r="E3627" t="s">
        <v>2037</v>
      </c>
      <c r="F3627" s="31" t="s">
        <v>3038</v>
      </c>
      <c r="G3627" t="s">
        <v>3039</v>
      </c>
      <c r="H3627" t="s">
        <v>4244</v>
      </c>
      <c r="I3627" t="s">
        <v>4245</v>
      </c>
    </row>
    <row r="3628" spans="1:9" hidden="1">
      <c r="A3628" t="s">
        <v>4240</v>
      </c>
      <c r="B3628" t="s">
        <v>4267</v>
      </c>
      <c r="C3628" s="31" t="s">
        <v>2038</v>
      </c>
      <c r="D3628" s="1">
        <f t="shared" si="56"/>
        <v>19</v>
      </c>
      <c r="E3628" t="s">
        <v>2037</v>
      </c>
      <c r="F3628" s="31" t="s">
        <v>3076</v>
      </c>
      <c r="G3628" t="s">
        <v>3077</v>
      </c>
      <c r="H3628" t="s">
        <v>4244</v>
      </c>
      <c r="I3628" t="s">
        <v>4245</v>
      </c>
    </row>
    <row r="3629" spans="1:9" hidden="1">
      <c r="A3629" t="s">
        <v>4240</v>
      </c>
      <c r="B3629" t="s">
        <v>4267</v>
      </c>
      <c r="C3629" s="31" t="s">
        <v>2038</v>
      </c>
      <c r="D3629" s="1">
        <f t="shared" si="56"/>
        <v>19</v>
      </c>
      <c r="E3629" t="s">
        <v>2037</v>
      </c>
      <c r="F3629" s="31" t="s">
        <v>3612</v>
      </c>
      <c r="G3629" t="s">
        <v>3613</v>
      </c>
      <c r="H3629" t="s">
        <v>4244</v>
      </c>
      <c r="I3629" t="s">
        <v>4245</v>
      </c>
    </row>
    <row r="3630" spans="1:9" hidden="1">
      <c r="A3630" t="s">
        <v>4240</v>
      </c>
      <c r="B3630" t="s">
        <v>4267</v>
      </c>
      <c r="C3630" s="31" t="s">
        <v>2038</v>
      </c>
      <c r="D3630" s="1">
        <f t="shared" si="56"/>
        <v>19</v>
      </c>
      <c r="E3630" t="s">
        <v>2037</v>
      </c>
      <c r="F3630" s="31" t="s">
        <v>3357</v>
      </c>
      <c r="G3630" t="s">
        <v>3358</v>
      </c>
      <c r="H3630" t="s">
        <v>4244</v>
      </c>
      <c r="I3630" t="s">
        <v>4245</v>
      </c>
    </row>
    <row r="3631" spans="1:9" hidden="1">
      <c r="A3631" t="s">
        <v>4240</v>
      </c>
      <c r="B3631" t="s">
        <v>4267</v>
      </c>
      <c r="C3631" s="31" t="s">
        <v>2038</v>
      </c>
      <c r="D3631" s="1">
        <f t="shared" si="56"/>
        <v>19</v>
      </c>
      <c r="E3631" t="s">
        <v>2037</v>
      </c>
      <c r="F3631" s="31" t="s">
        <v>3614</v>
      </c>
      <c r="G3631" t="s">
        <v>3615</v>
      </c>
      <c r="H3631" t="s">
        <v>4244</v>
      </c>
      <c r="I3631" t="s">
        <v>4245</v>
      </c>
    </row>
    <row r="3632" spans="1:9" hidden="1">
      <c r="A3632" t="s">
        <v>4240</v>
      </c>
      <c r="B3632" t="s">
        <v>4267</v>
      </c>
      <c r="C3632" s="31" t="s">
        <v>2038</v>
      </c>
      <c r="D3632" s="1">
        <f t="shared" si="56"/>
        <v>19</v>
      </c>
      <c r="E3632" t="s">
        <v>2037</v>
      </c>
      <c r="F3632" s="31" t="s">
        <v>3616</v>
      </c>
      <c r="G3632" t="s">
        <v>3617</v>
      </c>
      <c r="H3632" t="s">
        <v>4244</v>
      </c>
      <c r="I3632" t="s">
        <v>4245</v>
      </c>
    </row>
    <row r="3633" spans="1:9" hidden="1">
      <c r="A3633" t="s">
        <v>4240</v>
      </c>
      <c r="B3633" t="s">
        <v>4267</v>
      </c>
      <c r="C3633" s="31" t="s">
        <v>2038</v>
      </c>
      <c r="D3633" s="1">
        <f t="shared" si="56"/>
        <v>19</v>
      </c>
      <c r="E3633" t="s">
        <v>2037</v>
      </c>
      <c r="F3633" s="31" t="s">
        <v>4825</v>
      </c>
      <c r="G3633" t="s">
        <v>4826</v>
      </c>
      <c r="H3633" t="s">
        <v>4244</v>
      </c>
      <c r="I3633" t="s">
        <v>4245</v>
      </c>
    </row>
    <row r="3634" spans="1:9" hidden="1">
      <c r="A3634" t="s">
        <v>4240</v>
      </c>
      <c r="B3634" t="s">
        <v>4267</v>
      </c>
      <c r="C3634" s="31" t="s">
        <v>2038</v>
      </c>
      <c r="D3634" s="1">
        <f t="shared" si="56"/>
        <v>19</v>
      </c>
      <c r="E3634" t="s">
        <v>2037</v>
      </c>
      <c r="F3634" s="31" t="s">
        <v>4827</v>
      </c>
      <c r="G3634" t="s">
        <v>4828</v>
      </c>
      <c r="H3634" t="s">
        <v>4244</v>
      </c>
      <c r="I3634" t="s">
        <v>4245</v>
      </c>
    </row>
    <row r="3635" spans="1:9" hidden="1">
      <c r="A3635" t="s">
        <v>4240</v>
      </c>
      <c r="B3635" t="s">
        <v>4267</v>
      </c>
      <c r="C3635" s="31" t="s">
        <v>2038</v>
      </c>
      <c r="D3635" s="1">
        <f t="shared" si="56"/>
        <v>19</v>
      </c>
      <c r="E3635" t="s">
        <v>2037</v>
      </c>
      <c r="F3635" s="31" t="s">
        <v>4829</v>
      </c>
      <c r="G3635" t="s">
        <v>4830</v>
      </c>
      <c r="H3635" t="s">
        <v>4244</v>
      </c>
      <c r="I3635" t="s">
        <v>4245</v>
      </c>
    </row>
    <row r="3636" spans="1:9" hidden="1">
      <c r="A3636" t="s">
        <v>4240</v>
      </c>
      <c r="B3636" t="s">
        <v>4267</v>
      </c>
      <c r="C3636" s="31" t="s">
        <v>2038</v>
      </c>
      <c r="D3636" s="1">
        <f t="shared" si="56"/>
        <v>19</v>
      </c>
      <c r="E3636" t="s">
        <v>2037</v>
      </c>
      <c r="F3636" s="31" t="s">
        <v>4831</v>
      </c>
      <c r="G3636" t="s">
        <v>4832</v>
      </c>
      <c r="H3636" t="s">
        <v>4244</v>
      </c>
      <c r="I3636" t="s">
        <v>4245</v>
      </c>
    </row>
    <row r="3637" spans="1:9" hidden="1">
      <c r="A3637" t="s">
        <v>4240</v>
      </c>
      <c r="B3637" t="s">
        <v>4267</v>
      </c>
      <c r="C3637" s="31" t="s">
        <v>2038</v>
      </c>
      <c r="D3637" s="1">
        <f t="shared" si="56"/>
        <v>19</v>
      </c>
      <c r="E3637" t="s">
        <v>2037</v>
      </c>
      <c r="F3637" s="31" t="s">
        <v>4833</v>
      </c>
      <c r="G3637" t="s">
        <v>4834</v>
      </c>
      <c r="H3637" t="s">
        <v>4244</v>
      </c>
      <c r="I3637" t="s">
        <v>4245</v>
      </c>
    </row>
    <row r="3638" spans="1:9" hidden="1">
      <c r="A3638" t="s">
        <v>4240</v>
      </c>
      <c r="B3638" t="s">
        <v>4267</v>
      </c>
      <c r="C3638" s="31" t="s">
        <v>2077</v>
      </c>
      <c r="D3638" s="1">
        <f t="shared" si="56"/>
        <v>25</v>
      </c>
      <c r="E3638" t="s">
        <v>1454</v>
      </c>
      <c r="F3638" s="31" t="s">
        <v>4518</v>
      </c>
      <c r="G3638" t="s">
        <v>4519</v>
      </c>
      <c r="H3638" t="s">
        <v>4244</v>
      </c>
      <c r="I3638" t="s">
        <v>4245</v>
      </c>
    </row>
    <row r="3639" spans="1:9" hidden="1">
      <c r="A3639" t="s">
        <v>4240</v>
      </c>
      <c r="B3639" t="s">
        <v>4267</v>
      </c>
      <c r="C3639" s="31" t="s">
        <v>2077</v>
      </c>
      <c r="D3639" s="1">
        <f t="shared" si="56"/>
        <v>25</v>
      </c>
      <c r="E3639" t="s">
        <v>1454</v>
      </c>
      <c r="F3639" s="31" t="s">
        <v>4520</v>
      </c>
      <c r="G3639" t="s">
        <v>4521</v>
      </c>
      <c r="H3639" t="s">
        <v>4244</v>
      </c>
      <c r="I3639" t="s">
        <v>4245</v>
      </c>
    </row>
    <row r="3640" spans="1:9" hidden="1">
      <c r="A3640" t="s">
        <v>4240</v>
      </c>
      <c r="B3640" t="s">
        <v>4267</v>
      </c>
      <c r="C3640" s="31" t="s">
        <v>2077</v>
      </c>
      <c r="D3640" s="1">
        <f t="shared" si="56"/>
        <v>25</v>
      </c>
      <c r="E3640" t="s">
        <v>1454</v>
      </c>
      <c r="F3640" s="31" t="s">
        <v>4214</v>
      </c>
      <c r="G3640" t="s">
        <v>4215</v>
      </c>
      <c r="H3640" t="s">
        <v>4244</v>
      </c>
      <c r="I3640" t="s">
        <v>4245</v>
      </c>
    </row>
    <row r="3641" spans="1:9" hidden="1">
      <c r="A3641" t="s">
        <v>4240</v>
      </c>
      <c r="B3641" t="s">
        <v>4267</v>
      </c>
      <c r="C3641" s="31" t="s">
        <v>2077</v>
      </c>
      <c r="D3641" s="1">
        <f t="shared" si="56"/>
        <v>25</v>
      </c>
      <c r="E3641" t="s">
        <v>1454</v>
      </c>
      <c r="F3641" s="31" t="s">
        <v>4835</v>
      </c>
      <c r="G3641" t="s">
        <v>4836</v>
      </c>
      <c r="H3641" t="s">
        <v>4244</v>
      </c>
      <c r="I3641" t="s">
        <v>4245</v>
      </c>
    </row>
    <row r="3642" spans="1:9" hidden="1">
      <c r="A3642" t="s">
        <v>4240</v>
      </c>
      <c r="B3642" t="s">
        <v>4267</v>
      </c>
      <c r="C3642" s="31" t="s">
        <v>2077</v>
      </c>
      <c r="D3642" s="1">
        <f t="shared" si="56"/>
        <v>25</v>
      </c>
      <c r="E3642" t="s">
        <v>1454</v>
      </c>
      <c r="F3642" s="31" t="s">
        <v>4837</v>
      </c>
      <c r="G3642" t="s">
        <v>4838</v>
      </c>
      <c r="H3642" t="s">
        <v>4244</v>
      </c>
      <c r="I3642" t="s">
        <v>4245</v>
      </c>
    </row>
    <row r="3643" spans="1:9" hidden="1">
      <c r="A3643" t="s">
        <v>4240</v>
      </c>
      <c r="B3643" t="s">
        <v>4267</v>
      </c>
      <c r="C3643" s="31" t="s">
        <v>2077</v>
      </c>
      <c r="D3643" s="1">
        <f t="shared" si="56"/>
        <v>25</v>
      </c>
      <c r="E3643" t="s">
        <v>1454</v>
      </c>
      <c r="F3643" s="31" t="s">
        <v>4839</v>
      </c>
      <c r="G3643" t="s">
        <v>4840</v>
      </c>
      <c r="H3643" t="s">
        <v>4244</v>
      </c>
      <c r="I3643" t="s">
        <v>4245</v>
      </c>
    </row>
    <row r="3644" spans="1:9" hidden="1">
      <c r="A3644" t="s">
        <v>4240</v>
      </c>
      <c r="B3644" t="s">
        <v>4267</v>
      </c>
      <c r="C3644" s="31" t="s">
        <v>2077</v>
      </c>
      <c r="D3644" s="1">
        <f t="shared" si="56"/>
        <v>25</v>
      </c>
      <c r="E3644" t="s">
        <v>1454</v>
      </c>
      <c r="F3644" s="31" t="s">
        <v>2949</v>
      </c>
      <c r="G3644" t="s">
        <v>2950</v>
      </c>
      <c r="H3644" t="s">
        <v>4244</v>
      </c>
      <c r="I3644" t="s">
        <v>4245</v>
      </c>
    </row>
    <row r="3645" spans="1:9" hidden="1">
      <c r="A3645" t="s">
        <v>4240</v>
      </c>
      <c r="B3645" t="s">
        <v>4267</v>
      </c>
      <c r="C3645" s="31" t="s">
        <v>2077</v>
      </c>
      <c r="D3645" s="1">
        <f t="shared" si="56"/>
        <v>25</v>
      </c>
      <c r="E3645" t="s">
        <v>1454</v>
      </c>
      <c r="F3645" s="31" t="s">
        <v>2951</v>
      </c>
      <c r="G3645" t="s">
        <v>2952</v>
      </c>
      <c r="H3645" t="s">
        <v>4244</v>
      </c>
      <c r="I3645" t="s">
        <v>4245</v>
      </c>
    </row>
    <row r="3646" spans="1:9" hidden="1">
      <c r="A3646" t="s">
        <v>4240</v>
      </c>
      <c r="B3646" t="s">
        <v>4267</v>
      </c>
      <c r="C3646" s="31" t="s">
        <v>2077</v>
      </c>
      <c r="D3646" s="1">
        <f t="shared" si="56"/>
        <v>25</v>
      </c>
      <c r="E3646" t="s">
        <v>1454</v>
      </c>
      <c r="F3646" s="31" t="s">
        <v>3732</v>
      </c>
      <c r="G3646" t="s">
        <v>3733</v>
      </c>
      <c r="H3646" t="s">
        <v>4244</v>
      </c>
      <c r="I3646" t="s">
        <v>4245</v>
      </c>
    </row>
    <row r="3647" spans="1:9" hidden="1">
      <c r="A3647" t="s">
        <v>4240</v>
      </c>
      <c r="B3647" t="s">
        <v>4267</v>
      </c>
      <c r="C3647" s="31" t="s">
        <v>2077</v>
      </c>
      <c r="D3647" s="1">
        <f t="shared" si="56"/>
        <v>25</v>
      </c>
      <c r="E3647" t="s">
        <v>1454</v>
      </c>
      <c r="F3647" s="31" t="s">
        <v>4841</v>
      </c>
      <c r="G3647" t="s">
        <v>4842</v>
      </c>
      <c r="H3647" t="s">
        <v>4244</v>
      </c>
      <c r="I3647" t="s">
        <v>4245</v>
      </c>
    </row>
    <row r="3648" spans="1:9" hidden="1">
      <c r="A3648" t="s">
        <v>4240</v>
      </c>
      <c r="B3648" t="s">
        <v>4267</v>
      </c>
      <c r="C3648" s="31" t="s">
        <v>2077</v>
      </c>
      <c r="D3648" s="1">
        <f t="shared" si="56"/>
        <v>25</v>
      </c>
      <c r="E3648" t="s">
        <v>1454</v>
      </c>
      <c r="F3648" s="31" t="s">
        <v>2953</v>
      </c>
      <c r="G3648" t="s">
        <v>2954</v>
      </c>
      <c r="H3648" t="s">
        <v>4244</v>
      </c>
      <c r="I3648" t="s">
        <v>4245</v>
      </c>
    </row>
    <row r="3649" spans="1:9" hidden="1">
      <c r="A3649" t="s">
        <v>4240</v>
      </c>
      <c r="B3649" t="s">
        <v>4267</v>
      </c>
      <c r="C3649" s="31" t="s">
        <v>2077</v>
      </c>
      <c r="D3649" s="1">
        <f t="shared" si="56"/>
        <v>25</v>
      </c>
      <c r="E3649" t="s">
        <v>1454</v>
      </c>
      <c r="F3649" s="31" t="s">
        <v>4286</v>
      </c>
      <c r="G3649" t="s">
        <v>4287</v>
      </c>
      <c r="H3649" t="s">
        <v>4244</v>
      </c>
      <c r="I3649" t="s">
        <v>4245</v>
      </c>
    </row>
    <row r="3650" spans="1:9" hidden="1">
      <c r="A3650" t="s">
        <v>4240</v>
      </c>
      <c r="B3650" t="s">
        <v>4267</v>
      </c>
      <c r="C3650" s="31" t="s">
        <v>2077</v>
      </c>
      <c r="D3650" s="1">
        <f t="shared" si="56"/>
        <v>25</v>
      </c>
      <c r="E3650" t="s">
        <v>1454</v>
      </c>
      <c r="F3650" s="31" t="s">
        <v>4843</v>
      </c>
      <c r="G3650" t="s">
        <v>4844</v>
      </c>
      <c r="H3650" t="s">
        <v>4244</v>
      </c>
      <c r="I3650" t="s">
        <v>4245</v>
      </c>
    </row>
    <row r="3651" spans="1:9" hidden="1">
      <c r="A3651" t="s">
        <v>4240</v>
      </c>
      <c r="B3651" t="s">
        <v>4267</v>
      </c>
      <c r="C3651" s="31" t="s">
        <v>2077</v>
      </c>
      <c r="D3651" s="1">
        <f t="shared" si="56"/>
        <v>25</v>
      </c>
      <c r="E3651" t="s">
        <v>1454</v>
      </c>
      <c r="F3651" s="31" t="s">
        <v>4845</v>
      </c>
      <c r="G3651" t="s">
        <v>4846</v>
      </c>
      <c r="H3651" t="s">
        <v>4244</v>
      </c>
      <c r="I3651" t="s">
        <v>4245</v>
      </c>
    </row>
    <row r="3652" spans="1:9" hidden="1">
      <c r="A3652" t="s">
        <v>4240</v>
      </c>
      <c r="B3652" t="s">
        <v>4267</v>
      </c>
      <c r="C3652" s="31" t="s">
        <v>2077</v>
      </c>
      <c r="D3652" s="1">
        <f t="shared" ref="D3652:D3715" si="57">VALUE(LEFT(C3652,2))</f>
        <v>25</v>
      </c>
      <c r="E3652" t="s">
        <v>1454</v>
      </c>
      <c r="F3652" s="31" t="s">
        <v>3713</v>
      </c>
      <c r="G3652" t="s">
        <v>3714</v>
      </c>
      <c r="H3652" t="s">
        <v>4244</v>
      </c>
      <c r="I3652" t="s">
        <v>4245</v>
      </c>
    </row>
    <row r="3653" spans="1:9" hidden="1">
      <c r="A3653" t="s">
        <v>4240</v>
      </c>
      <c r="B3653" t="s">
        <v>4267</v>
      </c>
      <c r="C3653" s="31" t="s">
        <v>2077</v>
      </c>
      <c r="D3653" s="1">
        <f t="shared" si="57"/>
        <v>25</v>
      </c>
      <c r="E3653" t="s">
        <v>1454</v>
      </c>
      <c r="F3653" s="31" t="s">
        <v>4847</v>
      </c>
      <c r="G3653" t="s">
        <v>4848</v>
      </c>
      <c r="H3653" t="s">
        <v>4244</v>
      </c>
      <c r="I3653" t="s">
        <v>4245</v>
      </c>
    </row>
    <row r="3654" spans="1:9" hidden="1">
      <c r="A3654" t="s">
        <v>4240</v>
      </c>
      <c r="B3654" t="s">
        <v>4267</v>
      </c>
      <c r="C3654" s="31" t="s">
        <v>2077</v>
      </c>
      <c r="D3654" s="1">
        <f t="shared" si="57"/>
        <v>25</v>
      </c>
      <c r="E3654" t="s">
        <v>1454</v>
      </c>
      <c r="F3654" s="31" t="s">
        <v>4849</v>
      </c>
      <c r="G3654" t="s">
        <v>4850</v>
      </c>
      <c r="H3654" t="s">
        <v>4244</v>
      </c>
      <c r="I3654" t="s">
        <v>4245</v>
      </c>
    </row>
    <row r="3655" spans="1:9" hidden="1">
      <c r="A3655" t="s">
        <v>4240</v>
      </c>
      <c r="B3655" t="s">
        <v>4267</v>
      </c>
      <c r="C3655" s="31" t="s">
        <v>2077</v>
      </c>
      <c r="D3655" s="1">
        <f t="shared" si="57"/>
        <v>25</v>
      </c>
      <c r="E3655" t="s">
        <v>1454</v>
      </c>
      <c r="F3655" s="31" t="s">
        <v>4851</v>
      </c>
      <c r="G3655" t="s">
        <v>4852</v>
      </c>
      <c r="H3655" t="s">
        <v>4244</v>
      </c>
      <c r="I3655" t="s">
        <v>4245</v>
      </c>
    </row>
    <row r="3656" spans="1:9" hidden="1">
      <c r="A3656" t="s">
        <v>4240</v>
      </c>
      <c r="B3656" t="s">
        <v>4267</v>
      </c>
      <c r="C3656" s="31" t="s">
        <v>2077</v>
      </c>
      <c r="D3656" s="1">
        <f t="shared" si="57"/>
        <v>25</v>
      </c>
      <c r="E3656" t="s">
        <v>1454</v>
      </c>
      <c r="F3656" s="31" t="s">
        <v>4853</v>
      </c>
      <c r="G3656" t="s">
        <v>4854</v>
      </c>
      <c r="H3656" t="s">
        <v>4244</v>
      </c>
      <c r="I3656" t="s">
        <v>4245</v>
      </c>
    </row>
    <row r="3657" spans="1:9" hidden="1">
      <c r="A3657" t="s">
        <v>4240</v>
      </c>
      <c r="B3657" t="s">
        <v>4267</v>
      </c>
      <c r="C3657" s="31" t="s">
        <v>2077</v>
      </c>
      <c r="D3657" s="1">
        <f t="shared" si="57"/>
        <v>25</v>
      </c>
      <c r="E3657" t="s">
        <v>1454</v>
      </c>
      <c r="F3657" s="31" t="s">
        <v>4855</v>
      </c>
      <c r="G3657" t="s">
        <v>4856</v>
      </c>
      <c r="H3657" t="s">
        <v>4244</v>
      </c>
      <c r="I3657" t="s">
        <v>4245</v>
      </c>
    </row>
    <row r="3658" spans="1:9" hidden="1">
      <c r="A3658" t="s">
        <v>4240</v>
      </c>
      <c r="B3658" t="s">
        <v>4267</v>
      </c>
      <c r="C3658" s="31" t="s">
        <v>2077</v>
      </c>
      <c r="D3658" s="1">
        <f t="shared" si="57"/>
        <v>25</v>
      </c>
      <c r="E3658" t="s">
        <v>1454</v>
      </c>
      <c r="F3658" s="31" t="s">
        <v>3940</v>
      </c>
      <c r="G3658" t="s">
        <v>3941</v>
      </c>
      <c r="H3658" t="s">
        <v>4244</v>
      </c>
      <c r="I3658" t="s">
        <v>4245</v>
      </c>
    </row>
    <row r="3659" spans="1:9" hidden="1">
      <c r="A3659" t="s">
        <v>4240</v>
      </c>
      <c r="B3659" t="s">
        <v>4267</v>
      </c>
      <c r="C3659" s="31" t="s">
        <v>2077</v>
      </c>
      <c r="D3659" s="1">
        <f t="shared" si="57"/>
        <v>25</v>
      </c>
      <c r="E3659" t="s">
        <v>1454</v>
      </c>
      <c r="F3659" s="31" t="s">
        <v>3944</v>
      </c>
      <c r="G3659" t="s">
        <v>3945</v>
      </c>
      <c r="H3659" t="s">
        <v>4244</v>
      </c>
      <c r="I3659" t="s">
        <v>4245</v>
      </c>
    </row>
    <row r="3660" spans="1:9" hidden="1">
      <c r="A3660" t="s">
        <v>4240</v>
      </c>
      <c r="B3660" t="s">
        <v>4267</v>
      </c>
      <c r="C3660" s="31" t="s">
        <v>2077</v>
      </c>
      <c r="D3660" s="1">
        <f t="shared" si="57"/>
        <v>25</v>
      </c>
      <c r="E3660" t="s">
        <v>1454</v>
      </c>
      <c r="F3660" s="31" t="s">
        <v>4857</v>
      </c>
      <c r="G3660" t="s">
        <v>4858</v>
      </c>
      <c r="H3660" t="s">
        <v>4244</v>
      </c>
      <c r="I3660" t="s">
        <v>4245</v>
      </c>
    </row>
    <row r="3661" spans="1:9" hidden="1">
      <c r="A3661" t="s">
        <v>4240</v>
      </c>
      <c r="B3661" t="s">
        <v>4267</v>
      </c>
      <c r="C3661" s="31" t="s">
        <v>2077</v>
      </c>
      <c r="D3661" s="1">
        <f t="shared" si="57"/>
        <v>25</v>
      </c>
      <c r="E3661" t="s">
        <v>1454</v>
      </c>
      <c r="F3661" s="31" t="s">
        <v>4859</v>
      </c>
      <c r="G3661" t="s">
        <v>4860</v>
      </c>
      <c r="H3661" t="s">
        <v>4244</v>
      </c>
      <c r="I3661" t="s">
        <v>4245</v>
      </c>
    </row>
    <row r="3662" spans="1:9" hidden="1">
      <c r="A3662" t="s">
        <v>4240</v>
      </c>
      <c r="B3662" t="s">
        <v>4267</v>
      </c>
      <c r="C3662" s="31" t="s">
        <v>2077</v>
      </c>
      <c r="D3662" s="1">
        <f t="shared" si="57"/>
        <v>25</v>
      </c>
      <c r="E3662" t="s">
        <v>1454</v>
      </c>
      <c r="F3662" s="31" t="s">
        <v>4861</v>
      </c>
      <c r="G3662" t="s">
        <v>4862</v>
      </c>
      <c r="H3662" t="s">
        <v>4244</v>
      </c>
      <c r="I3662" t="s">
        <v>4245</v>
      </c>
    </row>
    <row r="3663" spans="1:9" hidden="1">
      <c r="A3663" t="s">
        <v>4240</v>
      </c>
      <c r="B3663" t="s">
        <v>4267</v>
      </c>
      <c r="C3663" s="31" t="s">
        <v>2077</v>
      </c>
      <c r="D3663" s="1">
        <f t="shared" si="57"/>
        <v>25</v>
      </c>
      <c r="E3663" t="s">
        <v>1454</v>
      </c>
      <c r="F3663" s="31" t="s">
        <v>4863</v>
      </c>
      <c r="G3663" t="s">
        <v>4864</v>
      </c>
      <c r="H3663" t="s">
        <v>4244</v>
      </c>
      <c r="I3663" t="s">
        <v>4245</v>
      </c>
    </row>
    <row r="3664" spans="1:9" hidden="1">
      <c r="A3664" t="s">
        <v>4240</v>
      </c>
      <c r="B3664" t="s">
        <v>4267</v>
      </c>
      <c r="C3664" s="31" t="s">
        <v>2077</v>
      </c>
      <c r="D3664" s="1">
        <f t="shared" si="57"/>
        <v>25</v>
      </c>
      <c r="E3664" t="s">
        <v>1454</v>
      </c>
      <c r="F3664" s="31" t="s">
        <v>4865</v>
      </c>
      <c r="G3664" t="s">
        <v>4866</v>
      </c>
      <c r="H3664" t="s">
        <v>4244</v>
      </c>
      <c r="I3664" t="s">
        <v>4245</v>
      </c>
    </row>
    <row r="3665" spans="1:9" hidden="1">
      <c r="A3665" t="s">
        <v>4240</v>
      </c>
      <c r="B3665" t="s">
        <v>4267</v>
      </c>
      <c r="C3665" s="31" t="s">
        <v>2077</v>
      </c>
      <c r="D3665" s="1">
        <f t="shared" si="57"/>
        <v>25</v>
      </c>
      <c r="E3665" t="s">
        <v>1454</v>
      </c>
      <c r="F3665" s="31" t="s">
        <v>4867</v>
      </c>
      <c r="G3665" t="s">
        <v>4868</v>
      </c>
      <c r="H3665" t="s">
        <v>4244</v>
      </c>
      <c r="I3665" t="s">
        <v>4245</v>
      </c>
    </row>
    <row r="3666" spans="1:9" hidden="1">
      <c r="A3666" t="s">
        <v>4240</v>
      </c>
      <c r="B3666" t="s">
        <v>4267</v>
      </c>
      <c r="C3666" s="31" t="s">
        <v>2077</v>
      </c>
      <c r="D3666" s="1">
        <f t="shared" si="57"/>
        <v>25</v>
      </c>
      <c r="E3666" t="s">
        <v>1454</v>
      </c>
      <c r="F3666" s="31" t="s">
        <v>4869</v>
      </c>
      <c r="G3666" t="s">
        <v>4870</v>
      </c>
      <c r="H3666" t="s">
        <v>4244</v>
      </c>
      <c r="I3666" t="s">
        <v>4245</v>
      </c>
    </row>
    <row r="3667" spans="1:9" hidden="1">
      <c r="A3667" t="s">
        <v>4240</v>
      </c>
      <c r="B3667" t="s">
        <v>4267</v>
      </c>
      <c r="C3667" s="31" t="s">
        <v>2077</v>
      </c>
      <c r="D3667" s="1">
        <f t="shared" si="57"/>
        <v>25</v>
      </c>
      <c r="E3667" t="s">
        <v>1454</v>
      </c>
      <c r="F3667" s="31" t="s">
        <v>4871</v>
      </c>
      <c r="G3667" t="s">
        <v>4872</v>
      </c>
      <c r="H3667" t="s">
        <v>4244</v>
      </c>
      <c r="I3667" t="s">
        <v>4245</v>
      </c>
    </row>
    <row r="3668" spans="1:9" hidden="1">
      <c r="A3668" t="s">
        <v>4240</v>
      </c>
      <c r="B3668" t="s">
        <v>4267</v>
      </c>
      <c r="C3668" s="31" t="s">
        <v>2077</v>
      </c>
      <c r="D3668" s="1">
        <f t="shared" si="57"/>
        <v>25</v>
      </c>
      <c r="E3668" t="s">
        <v>1454</v>
      </c>
      <c r="F3668" s="31" t="s">
        <v>4873</v>
      </c>
      <c r="G3668" t="s">
        <v>4874</v>
      </c>
      <c r="H3668" t="s">
        <v>4244</v>
      </c>
      <c r="I3668" t="s">
        <v>4245</v>
      </c>
    </row>
    <row r="3669" spans="1:9" hidden="1">
      <c r="A3669" t="s">
        <v>4240</v>
      </c>
      <c r="B3669" t="s">
        <v>4267</v>
      </c>
      <c r="C3669" s="31" t="s">
        <v>2077</v>
      </c>
      <c r="D3669" s="1">
        <f t="shared" si="57"/>
        <v>25</v>
      </c>
      <c r="E3669" t="s">
        <v>1454</v>
      </c>
      <c r="F3669" s="31" t="s">
        <v>4875</v>
      </c>
      <c r="G3669" t="s">
        <v>4876</v>
      </c>
      <c r="H3669" t="s">
        <v>4244</v>
      </c>
      <c r="I3669" t="s">
        <v>4245</v>
      </c>
    </row>
    <row r="3670" spans="1:9" hidden="1">
      <c r="A3670" t="s">
        <v>4240</v>
      </c>
      <c r="B3670" t="s">
        <v>4267</v>
      </c>
      <c r="C3670" s="31" t="s">
        <v>2077</v>
      </c>
      <c r="D3670" s="1">
        <f t="shared" si="57"/>
        <v>25</v>
      </c>
      <c r="E3670" t="s">
        <v>1454</v>
      </c>
      <c r="F3670" s="31" t="s">
        <v>4877</v>
      </c>
      <c r="G3670" t="s">
        <v>4878</v>
      </c>
      <c r="H3670" t="s">
        <v>4244</v>
      </c>
      <c r="I3670" t="s">
        <v>4245</v>
      </c>
    </row>
    <row r="3671" spans="1:9" hidden="1">
      <c r="A3671" t="s">
        <v>4240</v>
      </c>
      <c r="B3671" t="s">
        <v>4267</v>
      </c>
      <c r="C3671" s="31" t="s">
        <v>2077</v>
      </c>
      <c r="D3671" s="1">
        <f t="shared" si="57"/>
        <v>25</v>
      </c>
      <c r="E3671" t="s">
        <v>1454</v>
      </c>
      <c r="F3671" s="31" t="s">
        <v>4879</v>
      </c>
      <c r="G3671" t="s">
        <v>4880</v>
      </c>
      <c r="H3671" t="s">
        <v>4244</v>
      </c>
      <c r="I3671" t="s">
        <v>4245</v>
      </c>
    </row>
    <row r="3672" spans="1:9" hidden="1">
      <c r="A3672" t="s">
        <v>4240</v>
      </c>
      <c r="B3672" t="s">
        <v>4267</v>
      </c>
      <c r="C3672" s="31" t="s">
        <v>2077</v>
      </c>
      <c r="D3672" s="1">
        <f t="shared" si="57"/>
        <v>25</v>
      </c>
      <c r="E3672" t="s">
        <v>1454</v>
      </c>
      <c r="F3672" s="31" t="s">
        <v>4881</v>
      </c>
      <c r="G3672" t="s">
        <v>4882</v>
      </c>
      <c r="H3672" t="s">
        <v>4244</v>
      </c>
      <c r="I3672" t="s">
        <v>4245</v>
      </c>
    </row>
    <row r="3673" spans="1:9" hidden="1">
      <c r="A3673" t="s">
        <v>4240</v>
      </c>
      <c r="B3673" t="s">
        <v>4267</v>
      </c>
      <c r="C3673" s="31" t="s">
        <v>2077</v>
      </c>
      <c r="D3673" s="1">
        <f t="shared" si="57"/>
        <v>25</v>
      </c>
      <c r="E3673" t="s">
        <v>1454</v>
      </c>
      <c r="F3673" s="31" t="s">
        <v>4883</v>
      </c>
      <c r="G3673" t="s">
        <v>4884</v>
      </c>
      <c r="H3673" t="s">
        <v>4244</v>
      </c>
      <c r="I3673" t="s">
        <v>4245</v>
      </c>
    </row>
    <row r="3674" spans="1:9" hidden="1">
      <c r="A3674" t="s">
        <v>4240</v>
      </c>
      <c r="B3674" t="s">
        <v>4267</v>
      </c>
      <c r="C3674" s="31" t="s">
        <v>2077</v>
      </c>
      <c r="D3674" s="1">
        <f t="shared" si="57"/>
        <v>25</v>
      </c>
      <c r="E3674" t="s">
        <v>1454</v>
      </c>
      <c r="F3674" s="31" t="s">
        <v>4234</v>
      </c>
      <c r="G3674" t="s">
        <v>4235</v>
      </c>
      <c r="H3674" t="s">
        <v>4244</v>
      </c>
      <c r="I3674" t="s">
        <v>4245</v>
      </c>
    </row>
    <row r="3675" spans="1:9" hidden="1">
      <c r="A3675" t="s">
        <v>4240</v>
      </c>
      <c r="B3675" t="s">
        <v>4267</v>
      </c>
      <c r="C3675" s="31" t="s">
        <v>2077</v>
      </c>
      <c r="D3675" s="1">
        <f t="shared" si="57"/>
        <v>25</v>
      </c>
      <c r="E3675" t="s">
        <v>1454</v>
      </c>
      <c r="F3675" s="31" t="s">
        <v>4236</v>
      </c>
      <c r="G3675" t="s">
        <v>4237</v>
      </c>
      <c r="H3675" t="s">
        <v>4244</v>
      </c>
      <c r="I3675" t="s">
        <v>4245</v>
      </c>
    </row>
    <row r="3676" spans="1:9" hidden="1">
      <c r="A3676" t="s">
        <v>4240</v>
      </c>
      <c r="B3676" t="s">
        <v>4267</v>
      </c>
      <c r="C3676" s="31" t="s">
        <v>2077</v>
      </c>
      <c r="D3676" s="1">
        <f t="shared" si="57"/>
        <v>25</v>
      </c>
      <c r="E3676" t="s">
        <v>1454</v>
      </c>
      <c r="F3676" s="31" t="s">
        <v>4885</v>
      </c>
      <c r="G3676" t="s">
        <v>4886</v>
      </c>
      <c r="H3676" t="s">
        <v>4244</v>
      </c>
      <c r="I3676" t="s">
        <v>4245</v>
      </c>
    </row>
    <row r="3677" spans="1:9" hidden="1">
      <c r="A3677" t="s">
        <v>4240</v>
      </c>
      <c r="B3677" t="s">
        <v>4267</v>
      </c>
      <c r="C3677" s="31" t="s">
        <v>2077</v>
      </c>
      <c r="D3677" s="1">
        <f t="shared" si="57"/>
        <v>25</v>
      </c>
      <c r="E3677" t="s">
        <v>1454</v>
      </c>
      <c r="F3677" s="31" t="s">
        <v>4887</v>
      </c>
      <c r="G3677" t="s">
        <v>4888</v>
      </c>
      <c r="H3677" t="s">
        <v>4244</v>
      </c>
      <c r="I3677" t="s">
        <v>4245</v>
      </c>
    </row>
    <row r="3678" spans="1:9" hidden="1">
      <c r="A3678" t="s">
        <v>4240</v>
      </c>
      <c r="B3678" t="s">
        <v>4267</v>
      </c>
      <c r="C3678" s="31" t="s">
        <v>2077</v>
      </c>
      <c r="D3678" s="1">
        <f t="shared" si="57"/>
        <v>25</v>
      </c>
      <c r="E3678" t="s">
        <v>1454</v>
      </c>
      <c r="F3678" s="31" t="s">
        <v>4889</v>
      </c>
      <c r="G3678" t="s">
        <v>4890</v>
      </c>
      <c r="H3678" t="s">
        <v>4244</v>
      </c>
      <c r="I3678" t="s">
        <v>4245</v>
      </c>
    </row>
    <row r="3679" spans="1:9" hidden="1">
      <c r="A3679" t="s">
        <v>4240</v>
      </c>
      <c r="B3679" t="s">
        <v>4267</v>
      </c>
      <c r="C3679" s="31" t="s">
        <v>2077</v>
      </c>
      <c r="D3679" s="1">
        <f t="shared" si="57"/>
        <v>25</v>
      </c>
      <c r="E3679" t="s">
        <v>1454</v>
      </c>
      <c r="F3679" s="31" t="s">
        <v>4891</v>
      </c>
      <c r="G3679" t="s">
        <v>4892</v>
      </c>
      <c r="H3679" t="s">
        <v>4244</v>
      </c>
      <c r="I3679" t="s">
        <v>4245</v>
      </c>
    </row>
    <row r="3680" spans="1:9" hidden="1">
      <c r="A3680" t="s">
        <v>4240</v>
      </c>
      <c r="B3680" t="s">
        <v>4267</v>
      </c>
      <c r="C3680" s="31" t="s">
        <v>2077</v>
      </c>
      <c r="D3680" s="1">
        <f t="shared" si="57"/>
        <v>25</v>
      </c>
      <c r="E3680" t="s">
        <v>1454</v>
      </c>
      <c r="F3680" s="31" t="s">
        <v>4210</v>
      </c>
      <c r="G3680" t="s">
        <v>4211</v>
      </c>
      <c r="H3680" t="s">
        <v>4244</v>
      </c>
      <c r="I3680" t="s">
        <v>4245</v>
      </c>
    </row>
    <row r="3681" spans="1:9" hidden="1">
      <c r="A3681" t="s">
        <v>4240</v>
      </c>
      <c r="B3681" t="s">
        <v>4267</v>
      </c>
      <c r="C3681" s="31" t="s">
        <v>2077</v>
      </c>
      <c r="D3681" s="1">
        <f t="shared" si="57"/>
        <v>25</v>
      </c>
      <c r="E3681" t="s">
        <v>1454</v>
      </c>
      <c r="F3681" s="31" t="s">
        <v>4893</v>
      </c>
      <c r="G3681" t="s">
        <v>4894</v>
      </c>
      <c r="H3681" t="s">
        <v>4244</v>
      </c>
      <c r="I3681" t="s">
        <v>4245</v>
      </c>
    </row>
    <row r="3682" spans="1:9" hidden="1">
      <c r="A3682" t="s">
        <v>4240</v>
      </c>
      <c r="B3682" t="s">
        <v>4267</v>
      </c>
      <c r="C3682" s="31" t="s">
        <v>2077</v>
      </c>
      <c r="D3682" s="1">
        <f t="shared" si="57"/>
        <v>25</v>
      </c>
      <c r="E3682" t="s">
        <v>1454</v>
      </c>
      <c r="F3682" s="31" t="s">
        <v>4895</v>
      </c>
      <c r="G3682" t="s">
        <v>4896</v>
      </c>
      <c r="H3682" t="s">
        <v>4244</v>
      </c>
      <c r="I3682" t="s">
        <v>4245</v>
      </c>
    </row>
    <row r="3683" spans="1:9" hidden="1">
      <c r="A3683" t="s">
        <v>4240</v>
      </c>
      <c r="B3683" t="s">
        <v>4267</v>
      </c>
      <c r="C3683" s="31" t="s">
        <v>2077</v>
      </c>
      <c r="D3683" s="1">
        <f t="shared" si="57"/>
        <v>25</v>
      </c>
      <c r="E3683" t="s">
        <v>1454</v>
      </c>
      <c r="F3683" s="31" t="s">
        <v>4897</v>
      </c>
      <c r="G3683" t="s">
        <v>4898</v>
      </c>
      <c r="H3683" t="s">
        <v>4244</v>
      </c>
      <c r="I3683" t="s">
        <v>4245</v>
      </c>
    </row>
    <row r="3684" spans="1:9" hidden="1">
      <c r="A3684" t="s">
        <v>4240</v>
      </c>
      <c r="B3684" t="s">
        <v>4267</v>
      </c>
      <c r="C3684" s="31" t="s">
        <v>2077</v>
      </c>
      <c r="D3684" s="1">
        <f t="shared" si="57"/>
        <v>25</v>
      </c>
      <c r="E3684" t="s">
        <v>1454</v>
      </c>
      <c r="F3684" s="31" t="s">
        <v>3979</v>
      </c>
      <c r="G3684" t="s">
        <v>3980</v>
      </c>
      <c r="H3684" t="s">
        <v>4244</v>
      </c>
      <c r="I3684" t="s">
        <v>4245</v>
      </c>
    </row>
    <row r="3685" spans="1:9" hidden="1">
      <c r="A3685" t="s">
        <v>4240</v>
      </c>
      <c r="B3685" t="s">
        <v>4267</v>
      </c>
      <c r="C3685" s="31" t="s">
        <v>2077</v>
      </c>
      <c r="D3685" s="1">
        <f t="shared" si="57"/>
        <v>25</v>
      </c>
      <c r="E3685" t="s">
        <v>1454</v>
      </c>
      <c r="F3685" s="31" t="s">
        <v>3981</v>
      </c>
      <c r="G3685" t="s">
        <v>3982</v>
      </c>
      <c r="H3685" t="s">
        <v>4244</v>
      </c>
      <c r="I3685" t="s">
        <v>4245</v>
      </c>
    </row>
    <row r="3686" spans="1:9" hidden="1">
      <c r="A3686" t="s">
        <v>4240</v>
      </c>
      <c r="B3686" t="s">
        <v>4267</v>
      </c>
      <c r="C3686" s="31" t="s">
        <v>2077</v>
      </c>
      <c r="D3686" s="1">
        <f t="shared" si="57"/>
        <v>25</v>
      </c>
      <c r="E3686" t="s">
        <v>1454</v>
      </c>
      <c r="F3686" s="31" t="s">
        <v>4149</v>
      </c>
      <c r="G3686" t="s">
        <v>4150</v>
      </c>
      <c r="H3686" t="s">
        <v>4244</v>
      </c>
      <c r="I3686" t="s">
        <v>4245</v>
      </c>
    </row>
    <row r="3687" spans="1:9" hidden="1">
      <c r="A3687" t="s">
        <v>4240</v>
      </c>
      <c r="B3687" t="s">
        <v>4267</v>
      </c>
      <c r="C3687" s="31" t="s">
        <v>2078</v>
      </c>
      <c r="D3687" s="1">
        <f t="shared" si="57"/>
        <v>25</v>
      </c>
      <c r="E3687" t="s">
        <v>1672</v>
      </c>
      <c r="F3687" s="31" t="s">
        <v>4108</v>
      </c>
      <c r="G3687" t="s">
        <v>4109</v>
      </c>
      <c r="H3687" t="s">
        <v>4244</v>
      </c>
      <c r="I3687" t="s">
        <v>4245</v>
      </c>
    </row>
    <row r="3688" spans="1:9" hidden="1">
      <c r="A3688" t="s">
        <v>4240</v>
      </c>
      <c r="B3688" t="s">
        <v>4267</v>
      </c>
      <c r="C3688" s="31" t="s">
        <v>2078</v>
      </c>
      <c r="D3688" s="1">
        <f t="shared" si="57"/>
        <v>25</v>
      </c>
      <c r="E3688" t="s">
        <v>1672</v>
      </c>
      <c r="F3688" s="31" t="s">
        <v>4158</v>
      </c>
      <c r="G3688" t="s">
        <v>4159</v>
      </c>
      <c r="H3688" t="s">
        <v>4244</v>
      </c>
      <c r="I3688" t="s">
        <v>4245</v>
      </c>
    </row>
    <row r="3689" spans="1:9" hidden="1">
      <c r="A3689" t="s">
        <v>4240</v>
      </c>
      <c r="B3689" t="s">
        <v>4267</v>
      </c>
      <c r="C3689" s="31" t="s">
        <v>2078</v>
      </c>
      <c r="D3689" s="1">
        <f t="shared" si="57"/>
        <v>25</v>
      </c>
      <c r="E3689" t="s">
        <v>1672</v>
      </c>
      <c r="F3689" s="31" t="s">
        <v>4162</v>
      </c>
      <c r="G3689" t="s">
        <v>4163</v>
      </c>
      <c r="H3689" t="s">
        <v>4244</v>
      </c>
      <c r="I3689" t="s">
        <v>4245</v>
      </c>
    </row>
    <row r="3690" spans="1:9" hidden="1">
      <c r="A3690" t="s">
        <v>4240</v>
      </c>
      <c r="B3690" t="s">
        <v>4267</v>
      </c>
      <c r="C3690" s="31" t="s">
        <v>2078</v>
      </c>
      <c r="D3690" s="1">
        <f t="shared" si="57"/>
        <v>25</v>
      </c>
      <c r="E3690" t="s">
        <v>1672</v>
      </c>
      <c r="F3690" s="31" t="s">
        <v>3734</v>
      </c>
      <c r="G3690" t="s">
        <v>3735</v>
      </c>
      <c r="H3690" t="s">
        <v>4244</v>
      </c>
      <c r="I3690" t="s">
        <v>4245</v>
      </c>
    </row>
    <row r="3691" spans="1:9" hidden="1">
      <c r="A3691" t="s">
        <v>4240</v>
      </c>
      <c r="B3691" t="s">
        <v>4267</v>
      </c>
      <c r="C3691" s="31" t="s">
        <v>2078</v>
      </c>
      <c r="D3691" s="1">
        <f t="shared" si="57"/>
        <v>25</v>
      </c>
      <c r="E3691" t="s">
        <v>1672</v>
      </c>
      <c r="F3691" s="31" t="s">
        <v>4115</v>
      </c>
      <c r="G3691" t="s">
        <v>4116</v>
      </c>
      <c r="H3691" t="s">
        <v>4244</v>
      </c>
      <c r="I3691" t="s">
        <v>4245</v>
      </c>
    </row>
    <row r="3692" spans="1:9" hidden="1">
      <c r="A3692" t="s">
        <v>4240</v>
      </c>
      <c r="B3692" t="s">
        <v>4267</v>
      </c>
      <c r="C3692" s="31" t="s">
        <v>2078</v>
      </c>
      <c r="D3692" s="1">
        <f t="shared" si="57"/>
        <v>25</v>
      </c>
      <c r="E3692" t="s">
        <v>1672</v>
      </c>
      <c r="F3692" s="31" t="s">
        <v>4152</v>
      </c>
      <c r="G3692" t="s">
        <v>4153</v>
      </c>
      <c r="H3692" t="s">
        <v>4244</v>
      </c>
      <c r="I3692" t="s">
        <v>4245</v>
      </c>
    </row>
    <row r="3693" spans="1:9" hidden="1">
      <c r="A3693" t="s">
        <v>4240</v>
      </c>
      <c r="B3693" t="s">
        <v>4267</v>
      </c>
      <c r="C3693" s="31" t="s">
        <v>2078</v>
      </c>
      <c r="D3693" s="1">
        <f t="shared" si="57"/>
        <v>25</v>
      </c>
      <c r="E3693" t="s">
        <v>1672</v>
      </c>
      <c r="F3693" s="31" t="s">
        <v>4117</v>
      </c>
      <c r="G3693" t="s">
        <v>4118</v>
      </c>
      <c r="H3693" t="s">
        <v>4244</v>
      </c>
      <c r="I3693" t="s">
        <v>4245</v>
      </c>
    </row>
    <row r="3694" spans="1:9" hidden="1">
      <c r="A3694" t="s">
        <v>4240</v>
      </c>
      <c r="B3694" t="s">
        <v>4267</v>
      </c>
      <c r="C3694" s="31" t="s">
        <v>2078</v>
      </c>
      <c r="D3694" s="1">
        <f t="shared" si="57"/>
        <v>25</v>
      </c>
      <c r="E3694" t="s">
        <v>1672</v>
      </c>
      <c r="F3694" s="31" t="s">
        <v>3788</v>
      </c>
      <c r="G3694" t="s">
        <v>3789</v>
      </c>
      <c r="H3694" t="s">
        <v>4244</v>
      </c>
      <c r="I3694" t="s">
        <v>4245</v>
      </c>
    </row>
    <row r="3695" spans="1:9" hidden="1">
      <c r="A3695" t="s">
        <v>4240</v>
      </c>
      <c r="B3695" t="s">
        <v>4267</v>
      </c>
      <c r="C3695" s="31" t="s">
        <v>2078</v>
      </c>
      <c r="D3695" s="1">
        <f t="shared" si="57"/>
        <v>25</v>
      </c>
      <c r="E3695" t="s">
        <v>1672</v>
      </c>
      <c r="F3695" s="31" t="s">
        <v>4121</v>
      </c>
      <c r="G3695" t="s">
        <v>4122</v>
      </c>
      <c r="H3695" t="s">
        <v>4244</v>
      </c>
      <c r="I3695" t="s">
        <v>4245</v>
      </c>
    </row>
    <row r="3696" spans="1:9" hidden="1">
      <c r="A3696" t="s">
        <v>4240</v>
      </c>
      <c r="B3696" t="s">
        <v>4267</v>
      </c>
      <c r="C3696" s="31" t="s">
        <v>2078</v>
      </c>
      <c r="D3696" s="1">
        <f t="shared" si="57"/>
        <v>25</v>
      </c>
      <c r="E3696" t="s">
        <v>1672</v>
      </c>
      <c r="F3696" s="31" t="s">
        <v>4164</v>
      </c>
      <c r="G3696" t="s">
        <v>4165</v>
      </c>
      <c r="H3696" t="s">
        <v>4244</v>
      </c>
      <c r="I3696" t="s">
        <v>4245</v>
      </c>
    </row>
    <row r="3697" spans="1:9" hidden="1">
      <c r="A3697" t="s">
        <v>4240</v>
      </c>
      <c r="B3697" t="s">
        <v>4267</v>
      </c>
      <c r="C3697" s="31" t="s">
        <v>2078</v>
      </c>
      <c r="D3697" s="1">
        <f t="shared" si="57"/>
        <v>25</v>
      </c>
      <c r="E3697" t="s">
        <v>1672</v>
      </c>
      <c r="F3697" s="31" t="s">
        <v>4490</v>
      </c>
      <c r="G3697" t="s">
        <v>4491</v>
      </c>
      <c r="H3697" t="s">
        <v>4244</v>
      </c>
      <c r="I3697" t="s">
        <v>4245</v>
      </c>
    </row>
    <row r="3698" spans="1:9" hidden="1">
      <c r="A3698" t="s">
        <v>4240</v>
      </c>
      <c r="B3698" t="s">
        <v>4267</v>
      </c>
      <c r="C3698" s="31" t="s">
        <v>2078</v>
      </c>
      <c r="D3698" s="1">
        <f t="shared" si="57"/>
        <v>25</v>
      </c>
      <c r="E3698" t="s">
        <v>1672</v>
      </c>
      <c r="F3698" s="31" t="s">
        <v>4132</v>
      </c>
      <c r="G3698" t="s">
        <v>4133</v>
      </c>
      <c r="H3698" t="s">
        <v>4244</v>
      </c>
      <c r="I3698" t="s">
        <v>4245</v>
      </c>
    </row>
    <row r="3699" spans="1:9" hidden="1">
      <c r="A3699" t="s">
        <v>4240</v>
      </c>
      <c r="B3699" t="s">
        <v>4267</v>
      </c>
      <c r="C3699" s="31" t="s">
        <v>2078</v>
      </c>
      <c r="D3699" s="1">
        <f t="shared" si="57"/>
        <v>25</v>
      </c>
      <c r="E3699" t="s">
        <v>1672</v>
      </c>
      <c r="F3699" s="31" t="s">
        <v>4214</v>
      </c>
      <c r="G3699" t="s">
        <v>4215</v>
      </c>
      <c r="H3699" t="s">
        <v>4244</v>
      </c>
      <c r="I3699" t="s">
        <v>4245</v>
      </c>
    </row>
    <row r="3700" spans="1:9" hidden="1">
      <c r="A3700" t="s">
        <v>4240</v>
      </c>
      <c r="B3700" t="s">
        <v>4267</v>
      </c>
      <c r="C3700" s="31" t="s">
        <v>2078</v>
      </c>
      <c r="D3700" s="1">
        <f t="shared" si="57"/>
        <v>25</v>
      </c>
      <c r="E3700" t="s">
        <v>1672</v>
      </c>
      <c r="F3700" s="31" t="s">
        <v>4194</v>
      </c>
      <c r="G3700" t="s">
        <v>4195</v>
      </c>
      <c r="H3700" t="s">
        <v>4244</v>
      </c>
      <c r="I3700" t="s">
        <v>4245</v>
      </c>
    </row>
    <row r="3701" spans="1:9" hidden="1">
      <c r="A3701" t="s">
        <v>4240</v>
      </c>
      <c r="B3701" t="s">
        <v>4267</v>
      </c>
      <c r="C3701" s="31" t="s">
        <v>2078</v>
      </c>
      <c r="D3701" s="1">
        <f t="shared" si="57"/>
        <v>25</v>
      </c>
      <c r="E3701" t="s">
        <v>1672</v>
      </c>
      <c r="F3701" s="31" t="s">
        <v>4135</v>
      </c>
      <c r="G3701" t="s">
        <v>4136</v>
      </c>
      <c r="H3701" t="s">
        <v>4244</v>
      </c>
      <c r="I3701" t="s">
        <v>4245</v>
      </c>
    </row>
    <row r="3702" spans="1:9" hidden="1">
      <c r="A3702" t="s">
        <v>4240</v>
      </c>
      <c r="B3702" t="s">
        <v>4267</v>
      </c>
      <c r="C3702" s="31" t="s">
        <v>2078</v>
      </c>
      <c r="D3702" s="1">
        <f t="shared" si="57"/>
        <v>25</v>
      </c>
      <c r="E3702" t="s">
        <v>1672</v>
      </c>
      <c r="F3702" s="31" t="s">
        <v>4137</v>
      </c>
      <c r="G3702" t="s">
        <v>4138</v>
      </c>
      <c r="H3702" t="s">
        <v>4244</v>
      </c>
      <c r="I3702" t="s">
        <v>4245</v>
      </c>
    </row>
    <row r="3703" spans="1:9" hidden="1">
      <c r="A3703" t="s">
        <v>4240</v>
      </c>
      <c r="B3703" t="s">
        <v>4267</v>
      </c>
      <c r="C3703" s="31" t="s">
        <v>2078</v>
      </c>
      <c r="D3703" s="1">
        <f t="shared" si="57"/>
        <v>25</v>
      </c>
      <c r="E3703" t="s">
        <v>1672</v>
      </c>
      <c r="F3703" s="31" t="s">
        <v>4204</v>
      </c>
      <c r="G3703" t="s">
        <v>4205</v>
      </c>
      <c r="H3703" t="s">
        <v>4244</v>
      </c>
      <c r="I3703" t="s">
        <v>4245</v>
      </c>
    </row>
    <row r="3704" spans="1:9" hidden="1">
      <c r="A3704" t="s">
        <v>4240</v>
      </c>
      <c r="B3704" t="s">
        <v>4267</v>
      </c>
      <c r="C3704" s="31" t="s">
        <v>2078</v>
      </c>
      <c r="D3704" s="1">
        <f t="shared" si="57"/>
        <v>25</v>
      </c>
      <c r="E3704" t="s">
        <v>1672</v>
      </c>
      <c r="F3704" s="31" t="s">
        <v>4141</v>
      </c>
      <c r="G3704" t="s">
        <v>4142</v>
      </c>
      <c r="H3704" t="s">
        <v>4244</v>
      </c>
      <c r="I3704" t="s">
        <v>4245</v>
      </c>
    </row>
    <row r="3705" spans="1:9" hidden="1">
      <c r="A3705" t="s">
        <v>4240</v>
      </c>
      <c r="B3705" t="s">
        <v>4267</v>
      </c>
      <c r="C3705" s="31" t="s">
        <v>2078</v>
      </c>
      <c r="D3705" s="1">
        <f t="shared" si="57"/>
        <v>25</v>
      </c>
      <c r="E3705" t="s">
        <v>1672</v>
      </c>
      <c r="F3705" s="31" t="s">
        <v>4143</v>
      </c>
      <c r="G3705" t="s">
        <v>4144</v>
      </c>
      <c r="H3705" t="s">
        <v>4244</v>
      </c>
      <c r="I3705" t="s">
        <v>4245</v>
      </c>
    </row>
    <row r="3706" spans="1:9" hidden="1">
      <c r="A3706" t="s">
        <v>4240</v>
      </c>
      <c r="B3706" t="s">
        <v>4267</v>
      </c>
      <c r="C3706" s="31" t="s">
        <v>2078</v>
      </c>
      <c r="D3706" s="1">
        <f t="shared" si="57"/>
        <v>25</v>
      </c>
      <c r="E3706" t="s">
        <v>1672</v>
      </c>
      <c r="F3706" s="31" t="s">
        <v>4145</v>
      </c>
      <c r="G3706" t="s">
        <v>4146</v>
      </c>
      <c r="H3706" t="s">
        <v>4244</v>
      </c>
      <c r="I3706" t="s">
        <v>4245</v>
      </c>
    </row>
    <row r="3707" spans="1:9" hidden="1">
      <c r="A3707" t="s">
        <v>4240</v>
      </c>
      <c r="B3707" t="s">
        <v>4267</v>
      </c>
      <c r="C3707" s="31" t="s">
        <v>2078</v>
      </c>
      <c r="D3707" s="1">
        <f t="shared" si="57"/>
        <v>25</v>
      </c>
      <c r="E3707" t="s">
        <v>1672</v>
      </c>
      <c r="F3707" s="31" t="s">
        <v>4147</v>
      </c>
      <c r="G3707" t="s">
        <v>4148</v>
      </c>
      <c r="H3707" t="s">
        <v>4244</v>
      </c>
      <c r="I3707" t="s">
        <v>4245</v>
      </c>
    </row>
    <row r="3708" spans="1:9" hidden="1">
      <c r="A3708" t="s">
        <v>4240</v>
      </c>
      <c r="B3708" t="s">
        <v>4267</v>
      </c>
      <c r="C3708" s="31" t="s">
        <v>2079</v>
      </c>
      <c r="D3708" s="1">
        <f t="shared" si="57"/>
        <v>25</v>
      </c>
      <c r="E3708" t="s">
        <v>1294</v>
      </c>
      <c r="F3708" s="31" t="s">
        <v>4478</v>
      </c>
      <c r="G3708" t="s">
        <v>4479</v>
      </c>
      <c r="H3708" t="s">
        <v>4244</v>
      </c>
      <c r="I3708" t="s">
        <v>4245</v>
      </c>
    </row>
    <row r="3709" spans="1:9" hidden="1">
      <c r="A3709" t="s">
        <v>4240</v>
      </c>
      <c r="B3709" t="s">
        <v>4267</v>
      </c>
      <c r="C3709" s="31" t="s">
        <v>2079</v>
      </c>
      <c r="D3709" s="1">
        <f t="shared" si="57"/>
        <v>25</v>
      </c>
      <c r="E3709" t="s">
        <v>1294</v>
      </c>
      <c r="F3709" s="31" t="s">
        <v>3558</v>
      </c>
      <c r="G3709" t="s">
        <v>3559</v>
      </c>
      <c r="H3709" t="s">
        <v>4244</v>
      </c>
      <c r="I3709" t="s">
        <v>4245</v>
      </c>
    </row>
    <row r="3710" spans="1:9" hidden="1">
      <c r="A3710" t="s">
        <v>4240</v>
      </c>
      <c r="B3710" t="s">
        <v>4267</v>
      </c>
      <c r="C3710" s="31" t="s">
        <v>2079</v>
      </c>
      <c r="D3710" s="1">
        <f t="shared" si="57"/>
        <v>25</v>
      </c>
      <c r="E3710" t="s">
        <v>1294</v>
      </c>
      <c r="F3710" s="31" t="s">
        <v>3040</v>
      </c>
      <c r="G3710" t="s">
        <v>3041</v>
      </c>
      <c r="H3710" t="s">
        <v>4244</v>
      </c>
      <c r="I3710" t="s">
        <v>4245</v>
      </c>
    </row>
    <row r="3711" spans="1:9" hidden="1">
      <c r="A3711" t="s">
        <v>4240</v>
      </c>
      <c r="B3711" t="s">
        <v>4267</v>
      </c>
      <c r="C3711" s="31" t="s">
        <v>2079</v>
      </c>
      <c r="D3711" s="1">
        <f t="shared" si="57"/>
        <v>25</v>
      </c>
      <c r="E3711" t="s">
        <v>1294</v>
      </c>
      <c r="F3711" s="31" t="s">
        <v>3042</v>
      </c>
      <c r="G3711" t="s">
        <v>3043</v>
      </c>
      <c r="H3711" t="s">
        <v>4244</v>
      </c>
      <c r="I3711" t="s">
        <v>4245</v>
      </c>
    </row>
    <row r="3712" spans="1:9" hidden="1">
      <c r="A3712" t="s">
        <v>4240</v>
      </c>
      <c r="B3712" t="s">
        <v>4267</v>
      </c>
      <c r="C3712" s="31" t="s">
        <v>2079</v>
      </c>
      <c r="D3712" s="1">
        <f t="shared" si="57"/>
        <v>25</v>
      </c>
      <c r="E3712" t="s">
        <v>1294</v>
      </c>
      <c r="F3712" s="31" t="s">
        <v>3044</v>
      </c>
      <c r="G3712" t="s">
        <v>3045</v>
      </c>
      <c r="H3712" t="s">
        <v>4244</v>
      </c>
      <c r="I3712" t="s">
        <v>4245</v>
      </c>
    </row>
    <row r="3713" spans="1:9" hidden="1">
      <c r="A3713" t="s">
        <v>4240</v>
      </c>
      <c r="B3713" t="s">
        <v>4267</v>
      </c>
      <c r="C3713" s="31" t="s">
        <v>2079</v>
      </c>
      <c r="D3713" s="1">
        <f t="shared" si="57"/>
        <v>25</v>
      </c>
      <c r="E3713" t="s">
        <v>1294</v>
      </c>
      <c r="F3713" s="31" t="s">
        <v>3046</v>
      </c>
      <c r="G3713" t="s">
        <v>3047</v>
      </c>
      <c r="H3713" t="s">
        <v>4244</v>
      </c>
      <c r="I3713" t="s">
        <v>4245</v>
      </c>
    </row>
    <row r="3714" spans="1:9" hidden="1">
      <c r="A3714" t="s">
        <v>4240</v>
      </c>
      <c r="B3714" t="s">
        <v>4267</v>
      </c>
      <c r="C3714" s="31" t="s">
        <v>2079</v>
      </c>
      <c r="D3714" s="1">
        <f t="shared" si="57"/>
        <v>25</v>
      </c>
      <c r="E3714" t="s">
        <v>1294</v>
      </c>
      <c r="F3714" s="31" t="s">
        <v>3048</v>
      </c>
      <c r="G3714" t="s">
        <v>3049</v>
      </c>
      <c r="H3714" t="s">
        <v>4244</v>
      </c>
      <c r="I3714" t="s">
        <v>4245</v>
      </c>
    </row>
    <row r="3715" spans="1:9" hidden="1">
      <c r="A3715" t="s">
        <v>4240</v>
      </c>
      <c r="B3715" t="s">
        <v>4267</v>
      </c>
      <c r="C3715" s="31" t="s">
        <v>2079</v>
      </c>
      <c r="D3715" s="1">
        <f t="shared" si="57"/>
        <v>25</v>
      </c>
      <c r="E3715" t="s">
        <v>1294</v>
      </c>
      <c r="F3715" s="31" t="s">
        <v>3050</v>
      </c>
      <c r="G3715" t="s">
        <v>3051</v>
      </c>
      <c r="H3715" t="s">
        <v>4244</v>
      </c>
      <c r="I3715" t="s">
        <v>4245</v>
      </c>
    </row>
    <row r="3716" spans="1:9" hidden="1">
      <c r="A3716" t="s">
        <v>4240</v>
      </c>
      <c r="B3716" t="s">
        <v>4267</v>
      </c>
      <c r="C3716" s="31" t="s">
        <v>2079</v>
      </c>
      <c r="D3716" s="1">
        <f t="shared" ref="D3716:D3779" si="58">VALUE(LEFT(C3716,2))</f>
        <v>25</v>
      </c>
      <c r="E3716" t="s">
        <v>1294</v>
      </c>
      <c r="F3716" s="31" t="s">
        <v>3052</v>
      </c>
      <c r="G3716" t="s">
        <v>3053</v>
      </c>
      <c r="H3716" t="s">
        <v>4244</v>
      </c>
      <c r="I3716" t="s">
        <v>4245</v>
      </c>
    </row>
    <row r="3717" spans="1:9" hidden="1">
      <c r="A3717" t="s">
        <v>4240</v>
      </c>
      <c r="B3717" t="s">
        <v>4267</v>
      </c>
      <c r="C3717" s="31" t="s">
        <v>2079</v>
      </c>
      <c r="D3717" s="1">
        <f t="shared" si="58"/>
        <v>25</v>
      </c>
      <c r="E3717" t="s">
        <v>1294</v>
      </c>
      <c r="F3717" s="31" t="s">
        <v>3056</v>
      </c>
      <c r="G3717" t="s">
        <v>3057</v>
      </c>
      <c r="H3717" t="s">
        <v>4244</v>
      </c>
      <c r="I3717" t="s">
        <v>4245</v>
      </c>
    </row>
    <row r="3718" spans="1:9" hidden="1">
      <c r="A3718" t="s">
        <v>4240</v>
      </c>
      <c r="B3718" t="s">
        <v>4267</v>
      </c>
      <c r="C3718" s="31" t="s">
        <v>2079</v>
      </c>
      <c r="D3718" s="1">
        <f t="shared" si="58"/>
        <v>25</v>
      </c>
      <c r="E3718" t="s">
        <v>1294</v>
      </c>
      <c r="F3718" s="31" t="s">
        <v>4216</v>
      </c>
      <c r="G3718" t="s">
        <v>4217</v>
      </c>
      <c r="H3718" t="s">
        <v>4244</v>
      </c>
      <c r="I3718" t="s">
        <v>4245</v>
      </c>
    </row>
    <row r="3719" spans="1:9" hidden="1">
      <c r="A3719" t="s">
        <v>4240</v>
      </c>
      <c r="B3719" t="s">
        <v>4267</v>
      </c>
      <c r="C3719" s="31" t="s">
        <v>2079</v>
      </c>
      <c r="D3719" s="1">
        <f t="shared" si="58"/>
        <v>25</v>
      </c>
      <c r="E3719" t="s">
        <v>1294</v>
      </c>
      <c r="F3719" s="31" t="s">
        <v>3576</v>
      </c>
      <c r="G3719" t="s">
        <v>3577</v>
      </c>
      <c r="H3719" t="s">
        <v>4244</v>
      </c>
      <c r="I3719" t="s">
        <v>4245</v>
      </c>
    </row>
    <row r="3720" spans="1:9" hidden="1">
      <c r="A3720" t="s">
        <v>4240</v>
      </c>
      <c r="B3720" t="s">
        <v>4267</v>
      </c>
      <c r="C3720" s="31" t="s">
        <v>2079</v>
      </c>
      <c r="D3720" s="1">
        <f t="shared" si="58"/>
        <v>25</v>
      </c>
      <c r="E3720" t="s">
        <v>1294</v>
      </c>
      <c r="F3720" s="31" t="s">
        <v>4218</v>
      </c>
      <c r="G3720" t="s">
        <v>4219</v>
      </c>
      <c r="H3720" t="s">
        <v>4244</v>
      </c>
      <c r="I3720" t="s">
        <v>4245</v>
      </c>
    </row>
    <row r="3721" spans="1:9" hidden="1">
      <c r="A3721" t="s">
        <v>4240</v>
      </c>
      <c r="B3721" t="s">
        <v>4267</v>
      </c>
      <c r="C3721" s="31" t="s">
        <v>2079</v>
      </c>
      <c r="D3721" s="1">
        <f t="shared" si="58"/>
        <v>25</v>
      </c>
      <c r="E3721" t="s">
        <v>1294</v>
      </c>
      <c r="F3721" s="31" t="s">
        <v>4220</v>
      </c>
      <c r="G3721" t="s">
        <v>4221</v>
      </c>
      <c r="H3721" t="s">
        <v>4244</v>
      </c>
      <c r="I3721" t="s">
        <v>4245</v>
      </c>
    </row>
    <row r="3722" spans="1:9" hidden="1">
      <c r="A3722" t="s">
        <v>4240</v>
      </c>
      <c r="B3722" t="s">
        <v>4267</v>
      </c>
      <c r="C3722" s="31" t="s">
        <v>2079</v>
      </c>
      <c r="D3722" s="1">
        <f t="shared" si="58"/>
        <v>25</v>
      </c>
      <c r="E3722" t="s">
        <v>1294</v>
      </c>
      <c r="F3722" s="31" t="s">
        <v>4222</v>
      </c>
      <c r="G3722" t="s">
        <v>4223</v>
      </c>
      <c r="H3722" t="s">
        <v>4244</v>
      </c>
      <c r="I3722" t="s">
        <v>4245</v>
      </c>
    </row>
    <row r="3723" spans="1:9" hidden="1">
      <c r="A3723" t="s">
        <v>4240</v>
      </c>
      <c r="B3723" t="s">
        <v>4267</v>
      </c>
      <c r="C3723" s="31" t="s">
        <v>2079</v>
      </c>
      <c r="D3723" s="1">
        <f t="shared" si="58"/>
        <v>25</v>
      </c>
      <c r="E3723" t="s">
        <v>1294</v>
      </c>
      <c r="F3723" s="31" t="s">
        <v>4224</v>
      </c>
      <c r="G3723" t="s">
        <v>4225</v>
      </c>
      <c r="H3723" t="s">
        <v>4244</v>
      </c>
      <c r="I3723" t="s">
        <v>4245</v>
      </c>
    </row>
    <row r="3724" spans="1:9" hidden="1">
      <c r="A3724" t="s">
        <v>4240</v>
      </c>
      <c r="B3724" t="s">
        <v>4267</v>
      </c>
      <c r="C3724" s="31" t="s">
        <v>2079</v>
      </c>
      <c r="D3724" s="1">
        <f t="shared" si="58"/>
        <v>25</v>
      </c>
      <c r="E3724" t="s">
        <v>1294</v>
      </c>
      <c r="F3724" s="31" t="s">
        <v>4899</v>
      </c>
      <c r="G3724" t="s">
        <v>4900</v>
      </c>
      <c r="H3724" t="s">
        <v>4244</v>
      </c>
      <c r="I3724" t="s">
        <v>4245</v>
      </c>
    </row>
    <row r="3725" spans="1:9" hidden="1">
      <c r="A3725" t="s">
        <v>4240</v>
      </c>
      <c r="B3725" t="s">
        <v>4267</v>
      </c>
      <c r="C3725" s="31" t="s">
        <v>2079</v>
      </c>
      <c r="D3725" s="1">
        <f t="shared" si="58"/>
        <v>25</v>
      </c>
      <c r="E3725" t="s">
        <v>1294</v>
      </c>
      <c r="F3725" s="31" t="s">
        <v>4226</v>
      </c>
      <c r="G3725" t="s">
        <v>4227</v>
      </c>
      <c r="H3725" t="s">
        <v>4244</v>
      </c>
      <c r="I3725" t="s">
        <v>4245</v>
      </c>
    </row>
    <row r="3726" spans="1:9" hidden="1">
      <c r="A3726" t="s">
        <v>4240</v>
      </c>
      <c r="B3726" t="s">
        <v>4267</v>
      </c>
      <c r="C3726" s="31" t="s">
        <v>2079</v>
      </c>
      <c r="D3726" s="1">
        <f t="shared" si="58"/>
        <v>25</v>
      </c>
      <c r="E3726" t="s">
        <v>1294</v>
      </c>
      <c r="F3726" s="31" t="s">
        <v>4228</v>
      </c>
      <c r="G3726" t="s">
        <v>4229</v>
      </c>
      <c r="H3726" t="s">
        <v>4244</v>
      </c>
      <c r="I3726" t="s">
        <v>4245</v>
      </c>
    </row>
    <row r="3727" spans="1:9" hidden="1">
      <c r="A3727" t="s">
        <v>4240</v>
      </c>
      <c r="B3727" t="s">
        <v>4267</v>
      </c>
      <c r="C3727" s="31" t="s">
        <v>2079</v>
      </c>
      <c r="D3727" s="1">
        <f t="shared" si="58"/>
        <v>25</v>
      </c>
      <c r="E3727" t="s">
        <v>1294</v>
      </c>
      <c r="F3727" s="31" t="s">
        <v>4132</v>
      </c>
      <c r="G3727" t="s">
        <v>4133</v>
      </c>
      <c r="H3727" t="s">
        <v>4244</v>
      </c>
      <c r="I3727" t="s">
        <v>4245</v>
      </c>
    </row>
    <row r="3728" spans="1:9" hidden="1">
      <c r="A3728" t="s">
        <v>4240</v>
      </c>
      <c r="B3728" t="s">
        <v>4267</v>
      </c>
      <c r="C3728" s="31" t="s">
        <v>2079</v>
      </c>
      <c r="D3728" s="1">
        <f t="shared" si="58"/>
        <v>25</v>
      </c>
      <c r="E3728" t="s">
        <v>1294</v>
      </c>
      <c r="F3728" s="31" t="s">
        <v>4901</v>
      </c>
      <c r="G3728" t="s">
        <v>4902</v>
      </c>
      <c r="H3728" t="s">
        <v>4244</v>
      </c>
      <c r="I3728" t="s">
        <v>4245</v>
      </c>
    </row>
    <row r="3729" spans="1:9" hidden="1">
      <c r="A3729" t="s">
        <v>4240</v>
      </c>
      <c r="B3729" t="s">
        <v>4267</v>
      </c>
      <c r="C3729" s="31" t="s">
        <v>2079</v>
      </c>
      <c r="D3729" s="1">
        <f t="shared" si="58"/>
        <v>25</v>
      </c>
      <c r="E3729" t="s">
        <v>1294</v>
      </c>
      <c r="F3729" s="31" t="s">
        <v>4903</v>
      </c>
      <c r="G3729" t="s">
        <v>4904</v>
      </c>
      <c r="H3729" t="s">
        <v>4244</v>
      </c>
      <c r="I3729" t="s">
        <v>4245</v>
      </c>
    </row>
    <row r="3730" spans="1:9" hidden="1">
      <c r="A3730" t="s">
        <v>4240</v>
      </c>
      <c r="B3730" t="s">
        <v>4267</v>
      </c>
      <c r="C3730" s="31" t="s">
        <v>2079</v>
      </c>
      <c r="D3730" s="1">
        <f t="shared" si="58"/>
        <v>25</v>
      </c>
      <c r="E3730" t="s">
        <v>1294</v>
      </c>
      <c r="F3730" s="31" t="s">
        <v>4236</v>
      </c>
      <c r="G3730" t="s">
        <v>4237</v>
      </c>
      <c r="H3730" t="s">
        <v>4244</v>
      </c>
      <c r="I3730" t="s">
        <v>4245</v>
      </c>
    </row>
    <row r="3731" spans="1:9" hidden="1">
      <c r="A3731" t="s">
        <v>4240</v>
      </c>
      <c r="B3731" t="s">
        <v>4267</v>
      </c>
      <c r="C3731" s="31" t="s">
        <v>2080</v>
      </c>
      <c r="D3731" s="1">
        <f t="shared" si="58"/>
        <v>25</v>
      </c>
      <c r="E3731" t="s">
        <v>1024</v>
      </c>
      <c r="F3731" s="31" t="s">
        <v>3984</v>
      </c>
      <c r="G3731" t="s">
        <v>3985</v>
      </c>
      <c r="H3731" t="s">
        <v>4244</v>
      </c>
      <c r="I3731" t="s">
        <v>4245</v>
      </c>
    </row>
    <row r="3732" spans="1:9" hidden="1">
      <c r="A3732" t="s">
        <v>4240</v>
      </c>
      <c r="B3732" t="s">
        <v>4267</v>
      </c>
      <c r="C3732" s="31" t="s">
        <v>2080</v>
      </c>
      <c r="D3732" s="1">
        <f t="shared" si="58"/>
        <v>25</v>
      </c>
      <c r="E3732" t="s">
        <v>1024</v>
      </c>
      <c r="F3732" s="31" t="s">
        <v>4002</v>
      </c>
      <c r="G3732" t="s">
        <v>4003</v>
      </c>
      <c r="H3732" t="s">
        <v>4244</v>
      </c>
      <c r="I3732" t="s">
        <v>4245</v>
      </c>
    </row>
    <row r="3733" spans="1:9" hidden="1">
      <c r="A3733" t="s">
        <v>4240</v>
      </c>
      <c r="B3733" t="s">
        <v>4267</v>
      </c>
      <c r="C3733" s="31" t="s">
        <v>2080</v>
      </c>
      <c r="D3733" s="1">
        <f t="shared" si="58"/>
        <v>25</v>
      </c>
      <c r="E3733" t="s">
        <v>1024</v>
      </c>
      <c r="F3733" s="31" t="s">
        <v>4905</v>
      </c>
      <c r="G3733" t="s">
        <v>4906</v>
      </c>
      <c r="H3733" t="s">
        <v>4244</v>
      </c>
      <c r="I3733" t="s">
        <v>4245</v>
      </c>
    </row>
    <row r="3734" spans="1:9" hidden="1">
      <c r="A3734" t="s">
        <v>4240</v>
      </c>
      <c r="B3734" t="s">
        <v>4267</v>
      </c>
      <c r="C3734" s="31" t="s">
        <v>2080</v>
      </c>
      <c r="D3734" s="1">
        <f t="shared" si="58"/>
        <v>25</v>
      </c>
      <c r="E3734" t="s">
        <v>1024</v>
      </c>
      <c r="F3734" s="31" t="s">
        <v>3986</v>
      </c>
      <c r="G3734" t="s">
        <v>3987</v>
      </c>
      <c r="H3734" t="s">
        <v>4244</v>
      </c>
      <c r="I3734" t="s">
        <v>4245</v>
      </c>
    </row>
    <row r="3735" spans="1:9" hidden="1">
      <c r="A3735" t="s">
        <v>4240</v>
      </c>
      <c r="B3735" t="s">
        <v>4267</v>
      </c>
      <c r="C3735" s="31" t="s">
        <v>2080</v>
      </c>
      <c r="D3735" s="1">
        <f t="shared" si="58"/>
        <v>25</v>
      </c>
      <c r="E3735" t="s">
        <v>1024</v>
      </c>
      <c r="F3735" s="31" t="s">
        <v>3706</v>
      </c>
      <c r="G3735" t="s">
        <v>3707</v>
      </c>
      <c r="H3735" t="s">
        <v>4244</v>
      </c>
      <c r="I3735" t="s">
        <v>4245</v>
      </c>
    </row>
    <row r="3736" spans="1:9" hidden="1">
      <c r="A3736" t="s">
        <v>4240</v>
      </c>
      <c r="B3736" t="s">
        <v>4267</v>
      </c>
      <c r="C3736" s="31" t="s">
        <v>2080</v>
      </c>
      <c r="D3736" s="1">
        <f t="shared" si="58"/>
        <v>25</v>
      </c>
      <c r="E3736" t="s">
        <v>1024</v>
      </c>
      <c r="F3736" s="31" t="s">
        <v>3708</v>
      </c>
      <c r="G3736" t="s">
        <v>3709</v>
      </c>
      <c r="H3736" t="s">
        <v>4244</v>
      </c>
      <c r="I3736" t="s">
        <v>4245</v>
      </c>
    </row>
    <row r="3737" spans="1:9" hidden="1">
      <c r="A3737" t="s">
        <v>4240</v>
      </c>
      <c r="B3737" t="s">
        <v>4267</v>
      </c>
      <c r="C3737" s="31" t="s">
        <v>2080</v>
      </c>
      <c r="D3737" s="1">
        <f t="shared" si="58"/>
        <v>25</v>
      </c>
      <c r="E3737" t="s">
        <v>1024</v>
      </c>
      <c r="F3737" s="31" t="s">
        <v>4021</v>
      </c>
      <c r="G3737" t="s">
        <v>4022</v>
      </c>
      <c r="H3737" t="s">
        <v>4244</v>
      </c>
      <c r="I3737" t="s">
        <v>4245</v>
      </c>
    </row>
    <row r="3738" spans="1:9" hidden="1">
      <c r="A3738" t="s">
        <v>4240</v>
      </c>
      <c r="B3738" t="s">
        <v>4267</v>
      </c>
      <c r="C3738" s="31" t="s">
        <v>2080</v>
      </c>
      <c r="D3738" s="1">
        <f t="shared" si="58"/>
        <v>25</v>
      </c>
      <c r="E3738" t="s">
        <v>1024</v>
      </c>
      <c r="F3738" s="31" t="s">
        <v>4907</v>
      </c>
      <c r="G3738" t="s">
        <v>4908</v>
      </c>
      <c r="H3738" t="s">
        <v>4244</v>
      </c>
      <c r="I3738" t="s">
        <v>4245</v>
      </c>
    </row>
    <row r="3739" spans="1:9" hidden="1">
      <c r="A3739" t="s">
        <v>4240</v>
      </c>
      <c r="B3739" t="s">
        <v>4267</v>
      </c>
      <c r="C3739" s="31" t="s">
        <v>2080</v>
      </c>
      <c r="D3739" s="1">
        <f t="shared" si="58"/>
        <v>25</v>
      </c>
      <c r="E3739" t="s">
        <v>1024</v>
      </c>
      <c r="F3739" s="31" t="s">
        <v>3802</v>
      </c>
      <c r="G3739" t="s">
        <v>3803</v>
      </c>
      <c r="H3739" t="s">
        <v>4244</v>
      </c>
      <c r="I3739" t="s">
        <v>4245</v>
      </c>
    </row>
    <row r="3740" spans="1:9" hidden="1">
      <c r="A3740" t="s">
        <v>4240</v>
      </c>
      <c r="B3740" t="s">
        <v>4267</v>
      </c>
      <c r="C3740" s="31" t="s">
        <v>2080</v>
      </c>
      <c r="D3740" s="1">
        <f t="shared" si="58"/>
        <v>25</v>
      </c>
      <c r="E3740" t="s">
        <v>1024</v>
      </c>
      <c r="F3740" s="31" t="s">
        <v>3988</v>
      </c>
      <c r="G3740" t="s">
        <v>3989</v>
      </c>
      <c r="H3740" t="s">
        <v>4244</v>
      </c>
      <c r="I3740" t="s">
        <v>4245</v>
      </c>
    </row>
    <row r="3741" spans="1:9" hidden="1">
      <c r="A3741" t="s">
        <v>4240</v>
      </c>
      <c r="B3741" t="s">
        <v>4267</v>
      </c>
      <c r="C3741" s="31" t="s">
        <v>2080</v>
      </c>
      <c r="D3741" s="1">
        <f t="shared" si="58"/>
        <v>25</v>
      </c>
      <c r="E3741" t="s">
        <v>1024</v>
      </c>
      <c r="F3741" s="31" t="s">
        <v>4008</v>
      </c>
      <c r="G3741" t="s">
        <v>4009</v>
      </c>
      <c r="H3741" t="s">
        <v>4244</v>
      </c>
      <c r="I3741" t="s">
        <v>4245</v>
      </c>
    </row>
    <row r="3742" spans="1:9" hidden="1">
      <c r="A3742" t="s">
        <v>4240</v>
      </c>
      <c r="B3742" t="s">
        <v>4267</v>
      </c>
      <c r="C3742" s="31" t="s">
        <v>2080</v>
      </c>
      <c r="D3742" s="1">
        <f t="shared" si="58"/>
        <v>25</v>
      </c>
      <c r="E3742" t="s">
        <v>1024</v>
      </c>
      <c r="F3742" s="31" t="s">
        <v>4909</v>
      </c>
      <c r="G3742" t="s">
        <v>4910</v>
      </c>
      <c r="H3742" t="s">
        <v>4244</v>
      </c>
      <c r="I3742" t="s">
        <v>4245</v>
      </c>
    </row>
    <row r="3743" spans="1:9" hidden="1">
      <c r="A3743" t="s">
        <v>4240</v>
      </c>
      <c r="B3743" t="s">
        <v>4267</v>
      </c>
      <c r="C3743" s="31" t="s">
        <v>2080</v>
      </c>
      <c r="D3743" s="1">
        <f t="shared" si="58"/>
        <v>25</v>
      </c>
      <c r="E3743" t="s">
        <v>1024</v>
      </c>
      <c r="F3743" s="31" t="s">
        <v>4911</v>
      </c>
      <c r="G3743" t="s">
        <v>4912</v>
      </c>
      <c r="H3743" t="s">
        <v>4244</v>
      </c>
      <c r="I3743" t="s">
        <v>4245</v>
      </c>
    </row>
    <row r="3744" spans="1:9" hidden="1">
      <c r="A3744" t="s">
        <v>4240</v>
      </c>
      <c r="B3744" t="s">
        <v>4267</v>
      </c>
      <c r="C3744" s="31" t="s">
        <v>2080</v>
      </c>
      <c r="D3744" s="1">
        <f t="shared" si="58"/>
        <v>25</v>
      </c>
      <c r="E3744" t="s">
        <v>1024</v>
      </c>
      <c r="F3744" s="31" t="s">
        <v>3990</v>
      </c>
      <c r="G3744" t="s">
        <v>3991</v>
      </c>
      <c r="H3744" t="s">
        <v>4244</v>
      </c>
      <c r="I3744" t="s">
        <v>4245</v>
      </c>
    </row>
    <row r="3745" spans="1:9" hidden="1">
      <c r="A3745" t="s">
        <v>4240</v>
      </c>
      <c r="B3745" t="s">
        <v>4267</v>
      </c>
      <c r="C3745" s="31" t="s">
        <v>2080</v>
      </c>
      <c r="D3745" s="1">
        <f t="shared" si="58"/>
        <v>25</v>
      </c>
      <c r="E3745" t="s">
        <v>1024</v>
      </c>
      <c r="F3745" s="31" t="s">
        <v>4012</v>
      </c>
      <c r="G3745" t="s">
        <v>4013</v>
      </c>
      <c r="H3745" t="s">
        <v>4244</v>
      </c>
      <c r="I3745" t="s">
        <v>4245</v>
      </c>
    </row>
    <row r="3746" spans="1:9" hidden="1">
      <c r="A3746" t="s">
        <v>4240</v>
      </c>
      <c r="B3746" t="s">
        <v>4267</v>
      </c>
      <c r="C3746" s="31" t="s">
        <v>2080</v>
      </c>
      <c r="D3746" s="1">
        <f t="shared" si="58"/>
        <v>25</v>
      </c>
      <c r="E3746" t="s">
        <v>1024</v>
      </c>
      <c r="F3746" s="31" t="s">
        <v>2968</v>
      </c>
      <c r="G3746" t="s">
        <v>2969</v>
      </c>
      <c r="H3746" t="s">
        <v>4244</v>
      </c>
      <c r="I3746" t="s">
        <v>4245</v>
      </c>
    </row>
    <row r="3747" spans="1:9" hidden="1">
      <c r="A3747" t="s">
        <v>4240</v>
      </c>
      <c r="B3747" t="s">
        <v>4267</v>
      </c>
      <c r="C3747" s="31" t="s">
        <v>2080</v>
      </c>
      <c r="D3747" s="1">
        <f t="shared" si="58"/>
        <v>25</v>
      </c>
      <c r="E3747" t="s">
        <v>1024</v>
      </c>
      <c r="F3747" s="31" t="s">
        <v>3808</v>
      </c>
      <c r="G3747" t="s">
        <v>3809</v>
      </c>
      <c r="H3747" t="s">
        <v>4244</v>
      </c>
      <c r="I3747" t="s">
        <v>4245</v>
      </c>
    </row>
    <row r="3748" spans="1:9" hidden="1">
      <c r="A3748" t="s">
        <v>4240</v>
      </c>
      <c r="B3748" t="s">
        <v>4267</v>
      </c>
      <c r="C3748" s="31" t="s">
        <v>2080</v>
      </c>
      <c r="D3748" s="1">
        <f t="shared" si="58"/>
        <v>25</v>
      </c>
      <c r="E3748" t="s">
        <v>1024</v>
      </c>
      <c r="F3748" s="31" t="s">
        <v>3810</v>
      </c>
      <c r="G3748" t="s">
        <v>3811</v>
      </c>
      <c r="H3748" t="s">
        <v>4244</v>
      </c>
      <c r="I3748" t="s">
        <v>4245</v>
      </c>
    </row>
    <row r="3749" spans="1:9" hidden="1">
      <c r="A3749" t="s">
        <v>4240</v>
      </c>
      <c r="B3749" t="s">
        <v>4267</v>
      </c>
      <c r="C3749" s="31" t="s">
        <v>2081</v>
      </c>
      <c r="D3749" s="1">
        <f t="shared" si="58"/>
        <v>25</v>
      </c>
      <c r="E3749" t="s">
        <v>1460</v>
      </c>
      <c r="F3749" s="31" t="s">
        <v>2958</v>
      </c>
      <c r="G3749" t="s">
        <v>2959</v>
      </c>
      <c r="H3749" t="s">
        <v>4244</v>
      </c>
      <c r="I3749" t="s">
        <v>4245</v>
      </c>
    </row>
    <row r="3750" spans="1:9" hidden="1">
      <c r="A3750" t="s">
        <v>4240</v>
      </c>
      <c r="B3750" t="s">
        <v>4267</v>
      </c>
      <c r="C3750" s="31" t="s">
        <v>2081</v>
      </c>
      <c r="D3750" s="1">
        <f t="shared" si="58"/>
        <v>25</v>
      </c>
      <c r="E3750" t="s">
        <v>1460</v>
      </c>
      <c r="F3750" s="31" t="s">
        <v>2960</v>
      </c>
      <c r="G3750" t="s">
        <v>2961</v>
      </c>
      <c r="H3750" t="s">
        <v>4244</v>
      </c>
      <c r="I3750" t="s">
        <v>4245</v>
      </c>
    </row>
    <row r="3751" spans="1:9" hidden="1">
      <c r="A3751" t="s">
        <v>4240</v>
      </c>
      <c r="B3751" t="s">
        <v>4267</v>
      </c>
      <c r="C3751" s="31" t="s">
        <v>2081</v>
      </c>
      <c r="D3751" s="1">
        <f t="shared" si="58"/>
        <v>25</v>
      </c>
      <c r="E3751" t="s">
        <v>1460</v>
      </c>
      <c r="F3751" s="31" t="s">
        <v>2962</v>
      </c>
      <c r="G3751" t="s">
        <v>2963</v>
      </c>
      <c r="H3751" t="s">
        <v>4244</v>
      </c>
      <c r="I3751" t="s">
        <v>4245</v>
      </c>
    </row>
    <row r="3752" spans="1:9" hidden="1">
      <c r="A3752" t="s">
        <v>4240</v>
      </c>
      <c r="B3752" t="s">
        <v>4267</v>
      </c>
      <c r="C3752" s="31" t="s">
        <v>2081</v>
      </c>
      <c r="D3752" s="1">
        <f t="shared" si="58"/>
        <v>25</v>
      </c>
      <c r="E3752" t="s">
        <v>1460</v>
      </c>
      <c r="F3752" s="31" t="s">
        <v>2964</v>
      </c>
      <c r="G3752" t="s">
        <v>2965</v>
      </c>
      <c r="H3752" t="s">
        <v>4244</v>
      </c>
      <c r="I3752" t="s">
        <v>4245</v>
      </c>
    </row>
    <row r="3753" spans="1:9" hidden="1">
      <c r="A3753" t="s">
        <v>4240</v>
      </c>
      <c r="B3753" t="s">
        <v>4267</v>
      </c>
      <c r="C3753" s="31" t="s">
        <v>2081</v>
      </c>
      <c r="D3753" s="1">
        <f t="shared" si="58"/>
        <v>25</v>
      </c>
      <c r="E3753" t="s">
        <v>1460</v>
      </c>
      <c r="F3753" s="31" t="s">
        <v>2966</v>
      </c>
      <c r="G3753" t="s">
        <v>2967</v>
      </c>
      <c r="H3753" t="s">
        <v>4244</v>
      </c>
      <c r="I3753" t="s">
        <v>4245</v>
      </c>
    </row>
    <row r="3754" spans="1:9" hidden="1">
      <c r="A3754" t="s">
        <v>4240</v>
      </c>
      <c r="B3754" t="s">
        <v>4267</v>
      </c>
      <c r="C3754" s="31" t="s">
        <v>2081</v>
      </c>
      <c r="D3754" s="1">
        <f t="shared" si="58"/>
        <v>25</v>
      </c>
      <c r="E3754" t="s">
        <v>1460</v>
      </c>
      <c r="F3754" s="31" t="s">
        <v>2968</v>
      </c>
      <c r="G3754" t="s">
        <v>2969</v>
      </c>
      <c r="H3754" t="s">
        <v>4244</v>
      </c>
      <c r="I3754" t="s">
        <v>4245</v>
      </c>
    </row>
    <row r="3755" spans="1:9" hidden="1">
      <c r="A3755" t="s">
        <v>4240</v>
      </c>
      <c r="B3755" t="s">
        <v>4267</v>
      </c>
      <c r="C3755" s="31" t="s">
        <v>2081</v>
      </c>
      <c r="D3755" s="1">
        <f t="shared" si="58"/>
        <v>25</v>
      </c>
      <c r="E3755" t="s">
        <v>1460</v>
      </c>
      <c r="F3755" s="31" t="s">
        <v>2970</v>
      </c>
      <c r="G3755" t="s">
        <v>2971</v>
      </c>
      <c r="H3755" t="s">
        <v>4244</v>
      </c>
      <c r="I3755" t="s">
        <v>4245</v>
      </c>
    </row>
    <row r="3756" spans="1:9" hidden="1">
      <c r="A3756" t="s">
        <v>4240</v>
      </c>
      <c r="B3756" t="s">
        <v>4267</v>
      </c>
      <c r="C3756" s="31" t="s">
        <v>2081</v>
      </c>
      <c r="D3756" s="1">
        <f t="shared" si="58"/>
        <v>25</v>
      </c>
      <c r="E3756" t="s">
        <v>1460</v>
      </c>
      <c r="F3756" s="31" t="s">
        <v>2972</v>
      </c>
      <c r="G3756" t="s">
        <v>2973</v>
      </c>
      <c r="H3756" t="s">
        <v>4244</v>
      </c>
      <c r="I3756" t="s">
        <v>4245</v>
      </c>
    </row>
    <row r="3757" spans="1:9" hidden="1">
      <c r="A3757" t="s">
        <v>4240</v>
      </c>
      <c r="B3757" t="s">
        <v>4267</v>
      </c>
      <c r="C3757" s="31" t="s">
        <v>2081</v>
      </c>
      <c r="D3757" s="1">
        <f t="shared" si="58"/>
        <v>25</v>
      </c>
      <c r="E3757" t="s">
        <v>1460</v>
      </c>
      <c r="F3757" s="31" t="s">
        <v>2974</v>
      </c>
      <c r="G3757" t="s">
        <v>2975</v>
      </c>
      <c r="H3757" t="s">
        <v>4244</v>
      </c>
      <c r="I3757" t="s">
        <v>4245</v>
      </c>
    </row>
    <row r="3758" spans="1:9" hidden="1">
      <c r="A3758" t="s">
        <v>4240</v>
      </c>
      <c r="B3758" t="s">
        <v>4267</v>
      </c>
      <c r="C3758" s="31" t="s">
        <v>2081</v>
      </c>
      <c r="D3758" s="1">
        <f t="shared" si="58"/>
        <v>25</v>
      </c>
      <c r="E3758" t="s">
        <v>1460</v>
      </c>
      <c r="F3758" s="31" t="s">
        <v>2976</v>
      </c>
      <c r="G3758" t="s">
        <v>2977</v>
      </c>
      <c r="H3758" t="s">
        <v>4244</v>
      </c>
      <c r="I3758" t="s">
        <v>4245</v>
      </c>
    </row>
    <row r="3759" spans="1:9" hidden="1">
      <c r="A3759" t="s">
        <v>4240</v>
      </c>
      <c r="B3759" t="s">
        <v>4267</v>
      </c>
      <c r="C3759" s="31" t="s">
        <v>2081</v>
      </c>
      <c r="D3759" s="1">
        <f t="shared" si="58"/>
        <v>25</v>
      </c>
      <c r="E3759" t="s">
        <v>1460</v>
      </c>
      <c r="F3759" s="31" t="s">
        <v>2978</v>
      </c>
      <c r="G3759" t="s">
        <v>2979</v>
      </c>
      <c r="H3759" t="s">
        <v>4244</v>
      </c>
      <c r="I3759" t="s">
        <v>4245</v>
      </c>
    </row>
    <row r="3760" spans="1:9" hidden="1">
      <c r="A3760" t="s">
        <v>4240</v>
      </c>
      <c r="B3760" t="s">
        <v>4267</v>
      </c>
      <c r="C3760" s="31" t="s">
        <v>2081</v>
      </c>
      <c r="D3760" s="1">
        <f t="shared" si="58"/>
        <v>25</v>
      </c>
      <c r="E3760" t="s">
        <v>1460</v>
      </c>
      <c r="F3760" s="31" t="s">
        <v>3992</v>
      </c>
      <c r="G3760" t="s">
        <v>3993</v>
      </c>
      <c r="H3760" t="s">
        <v>4244</v>
      </c>
      <c r="I3760" t="s">
        <v>4245</v>
      </c>
    </row>
    <row r="3761" spans="1:9" hidden="1">
      <c r="A3761" t="s">
        <v>4240</v>
      </c>
      <c r="B3761" t="s">
        <v>4267</v>
      </c>
      <c r="C3761" s="31" t="s">
        <v>2081</v>
      </c>
      <c r="D3761" s="1">
        <f t="shared" si="58"/>
        <v>25</v>
      </c>
      <c r="E3761" t="s">
        <v>1460</v>
      </c>
      <c r="F3761" s="31" t="s">
        <v>4913</v>
      </c>
      <c r="G3761" t="s">
        <v>4914</v>
      </c>
      <c r="H3761" t="s">
        <v>4244</v>
      </c>
      <c r="I3761" t="s">
        <v>4245</v>
      </c>
    </row>
    <row r="3762" spans="1:9" hidden="1">
      <c r="A3762" t="s">
        <v>4240</v>
      </c>
      <c r="B3762" t="s">
        <v>4267</v>
      </c>
      <c r="C3762" s="31" t="s">
        <v>2081</v>
      </c>
      <c r="D3762" s="1">
        <f t="shared" si="58"/>
        <v>25</v>
      </c>
      <c r="E3762" t="s">
        <v>1460</v>
      </c>
      <c r="F3762" s="31" t="s">
        <v>3994</v>
      </c>
      <c r="G3762" t="s">
        <v>3995</v>
      </c>
      <c r="H3762" t="s">
        <v>4244</v>
      </c>
      <c r="I3762" t="s">
        <v>4245</v>
      </c>
    </row>
    <row r="3763" spans="1:9" hidden="1">
      <c r="A3763" t="s">
        <v>4240</v>
      </c>
      <c r="B3763" t="s">
        <v>4267</v>
      </c>
      <c r="C3763" s="31" t="s">
        <v>2081</v>
      </c>
      <c r="D3763" s="1">
        <f t="shared" si="58"/>
        <v>25</v>
      </c>
      <c r="E3763" t="s">
        <v>1460</v>
      </c>
      <c r="F3763" s="31" t="s">
        <v>3996</v>
      </c>
      <c r="G3763" t="s">
        <v>3997</v>
      </c>
      <c r="H3763" t="s">
        <v>4244</v>
      </c>
      <c r="I3763" t="s">
        <v>4245</v>
      </c>
    </row>
    <row r="3764" spans="1:9" hidden="1">
      <c r="A3764" t="s">
        <v>4240</v>
      </c>
      <c r="B3764" t="s">
        <v>4267</v>
      </c>
      <c r="C3764" s="31" t="s">
        <v>2081</v>
      </c>
      <c r="D3764" s="1">
        <f t="shared" si="58"/>
        <v>25</v>
      </c>
      <c r="E3764" t="s">
        <v>1460</v>
      </c>
      <c r="F3764" s="31" t="s">
        <v>4006</v>
      </c>
      <c r="G3764" t="s">
        <v>4007</v>
      </c>
      <c r="H3764" t="s">
        <v>4244</v>
      </c>
      <c r="I3764" t="s">
        <v>4245</v>
      </c>
    </row>
    <row r="3765" spans="1:9" hidden="1">
      <c r="A3765" t="s">
        <v>4240</v>
      </c>
      <c r="B3765" t="s">
        <v>4267</v>
      </c>
      <c r="C3765" s="31" t="s">
        <v>2081</v>
      </c>
      <c r="D3765" s="1">
        <f t="shared" si="58"/>
        <v>25</v>
      </c>
      <c r="E3765" t="s">
        <v>1460</v>
      </c>
      <c r="F3765" s="31" t="s">
        <v>3998</v>
      </c>
      <c r="G3765" t="s">
        <v>3999</v>
      </c>
      <c r="H3765" t="s">
        <v>4244</v>
      </c>
      <c r="I3765" t="s">
        <v>4245</v>
      </c>
    </row>
    <row r="3766" spans="1:9" hidden="1">
      <c r="A3766" t="s">
        <v>4240</v>
      </c>
      <c r="B3766" t="s">
        <v>4267</v>
      </c>
      <c r="C3766" s="31" t="s">
        <v>2081</v>
      </c>
      <c r="D3766" s="1">
        <f t="shared" si="58"/>
        <v>25</v>
      </c>
      <c r="E3766" t="s">
        <v>1460</v>
      </c>
      <c r="F3766" s="31" t="s">
        <v>4176</v>
      </c>
      <c r="G3766" t="s">
        <v>4177</v>
      </c>
      <c r="H3766" t="s">
        <v>4244</v>
      </c>
      <c r="I3766" t="s">
        <v>4245</v>
      </c>
    </row>
    <row r="3767" spans="1:9" hidden="1">
      <c r="A3767" t="s">
        <v>4240</v>
      </c>
      <c r="B3767" t="s">
        <v>4267</v>
      </c>
      <c r="C3767" s="31" t="s">
        <v>2081</v>
      </c>
      <c r="D3767" s="1">
        <f t="shared" si="58"/>
        <v>25</v>
      </c>
      <c r="E3767" t="s">
        <v>1460</v>
      </c>
      <c r="F3767" s="31" t="s">
        <v>4238</v>
      </c>
      <c r="G3767" t="s">
        <v>4239</v>
      </c>
      <c r="H3767" t="s">
        <v>4244</v>
      </c>
      <c r="I3767" t="s">
        <v>4245</v>
      </c>
    </row>
    <row r="3768" spans="1:9" hidden="1">
      <c r="A3768" t="s">
        <v>4240</v>
      </c>
      <c r="B3768" t="s">
        <v>4267</v>
      </c>
      <c r="C3768" s="31" t="s">
        <v>2081</v>
      </c>
      <c r="D3768" s="1">
        <f t="shared" si="58"/>
        <v>25</v>
      </c>
      <c r="E3768" t="s">
        <v>1460</v>
      </c>
      <c r="F3768" s="31" t="s">
        <v>4180</v>
      </c>
      <c r="G3768" t="s">
        <v>4181</v>
      </c>
      <c r="H3768" t="s">
        <v>4244</v>
      </c>
      <c r="I3768" t="s">
        <v>4245</v>
      </c>
    </row>
    <row r="3769" spans="1:9" hidden="1">
      <c r="A3769" t="s">
        <v>4240</v>
      </c>
      <c r="B3769" t="s">
        <v>4267</v>
      </c>
      <c r="C3769" s="31" t="s">
        <v>2081</v>
      </c>
      <c r="D3769" s="1">
        <f t="shared" si="58"/>
        <v>25</v>
      </c>
      <c r="E3769" t="s">
        <v>1460</v>
      </c>
      <c r="F3769" s="31" t="s">
        <v>4178</v>
      </c>
      <c r="G3769" t="s">
        <v>4179</v>
      </c>
      <c r="H3769" t="s">
        <v>4244</v>
      </c>
      <c r="I3769" t="s">
        <v>4245</v>
      </c>
    </row>
    <row r="3770" spans="1:9" hidden="1">
      <c r="A3770" t="s">
        <v>4240</v>
      </c>
      <c r="B3770" t="s">
        <v>4267</v>
      </c>
      <c r="C3770" s="31" t="s">
        <v>2081</v>
      </c>
      <c r="D3770" s="1">
        <f t="shared" si="58"/>
        <v>25</v>
      </c>
      <c r="E3770" t="s">
        <v>1460</v>
      </c>
      <c r="F3770" s="31" t="s">
        <v>2980</v>
      </c>
      <c r="G3770" t="s">
        <v>2981</v>
      </c>
      <c r="H3770" t="s">
        <v>4244</v>
      </c>
      <c r="I3770" t="s">
        <v>4245</v>
      </c>
    </row>
    <row r="3771" spans="1:9" hidden="1">
      <c r="A3771" t="s">
        <v>4240</v>
      </c>
      <c r="B3771" t="s">
        <v>4267</v>
      </c>
      <c r="C3771" s="31" t="s">
        <v>2081</v>
      </c>
      <c r="D3771" s="1">
        <f t="shared" si="58"/>
        <v>25</v>
      </c>
      <c r="E3771" t="s">
        <v>1460</v>
      </c>
      <c r="F3771" s="31" t="s">
        <v>2982</v>
      </c>
      <c r="G3771" t="s">
        <v>2983</v>
      </c>
      <c r="H3771" t="s">
        <v>4244</v>
      </c>
      <c r="I3771" t="s">
        <v>4245</v>
      </c>
    </row>
    <row r="3772" spans="1:9" hidden="1">
      <c r="A3772" t="s">
        <v>4240</v>
      </c>
      <c r="B3772" t="s">
        <v>4267</v>
      </c>
      <c r="C3772" s="31" t="s">
        <v>2081</v>
      </c>
      <c r="D3772" s="1">
        <f t="shared" si="58"/>
        <v>25</v>
      </c>
      <c r="E3772" t="s">
        <v>1460</v>
      </c>
      <c r="F3772" s="31" t="s">
        <v>4915</v>
      </c>
      <c r="G3772" t="s">
        <v>4916</v>
      </c>
      <c r="H3772" t="s">
        <v>4244</v>
      </c>
      <c r="I3772" t="s">
        <v>4245</v>
      </c>
    </row>
    <row r="3773" spans="1:9" hidden="1">
      <c r="A3773" t="s">
        <v>4240</v>
      </c>
      <c r="B3773" t="s">
        <v>4267</v>
      </c>
      <c r="C3773" s="31" t="s">
        <v>2081</v>
      </c>
      <c r="D3773" s="1">
        <f t="shared" si="58"/>
        <v>25</v>
      </c>
      <c r="E3773" t="s">
        <v>1460</v>
      </c>
      <c r="F3773" s="31" t="s">
        <v>2984</v>
      </c>
      <c r="G3773" t="s">
        <v>2985</v>
      </c>
      <c r="H3773" t="s">
        <v>4244</v>
      </c>
      <c r="I3773" t="s">
        <v>4245</v>
      </c>
    </row>
    <row r="3774" spans="1:9" hidden="1">
      <c r="A3774" t="s">
        <v>4240</v>
      </c>
      <c r="B3774" t="s">
        <v>4267</v>
      </c>
      <c r="C3774" s="31" t="s">
        <v>2081</v>
      </c>
      <c r="D3774" s="1">
        <f t="shared" si="58"/>
        <v>25</v>
      </c>
      <c r="E3774" t="s">
        <v>1460</v>
      </c>
      <c r="F3774" s="31" t="s">
        <v>2986</v>
      </c>
      <c r="G3774" t="s">
        <v>2987</v>
      </c>
      <c r="H3774" t="s">
        <v>4244</v>
      </c>
      <c r="I3774" t="s">
        <v>4245</v>
      </c>
    </row>
    <row r="3775" spans="1:9" hidden="1">
      <c r="A3775" t="s">
        <v>4240</v>
      </c>
      <c r="B3775" t="s">
        <v>4267</v>
      </c>
      <c r="C3775" s="31" t="s">
        <v>2081</v>
      </c>
      <c r="D3775" s="1">
        <f t="shared" si="58"/>
        <v>25</v>
      </c>
      <c r="E3775" t="s">
        <v>1460</v>
      </c>
      <c r="F3775" s="31" t="s">
        <v>2988</v>
      </c>
      <c r="G3775" t="s">
        <v>2989</v>
      </c>
      <c r="H3775" t="s">
        <v>4244</v>
      </c>
      <c r="I3775" t="s">
        <v>4245</v>
      </c>
    </row>
    <row r="3776" spans="1:9" hidden="1">
      <c r="A3776" t="s">
        <v>4240</v>
      </c>
      <c r="B3776" t="s">
        <v>4267</v>
      </c>
      <c r="C3776" s="31" t="s">
        <v>2081</v>
      </c>
      <c r="D3776" s="1">
        <f t="shared" si="58"/>
        <v>25</v>
      </c>
      <c r="E3776" t="s">
        <v>1460</v>
      </c>
      <c r="F3776" s="31" t="s">
        <v>2990</v>
      </c>
      <c r="G3776" t="s">
        <v>2991</v>
      </c>
      <c r="H3776" t="s">
        <v>4244</v>
      </c>
      <c r="I3776" t="s">
        <v>4245</v>
      </c>
    </row>
    <row r="3777" spans="1:9" hidden="1">
      <c r="A3777" t="s">
        <v>4240</v>
      </c>
      <c r="B3777" t="s">
        <v>4267</v>
      </c>
      <c r="C3777" s="31" t="s">
        <v>2081</v>
      </c>
      <c r="D3777" s="1">
        <f t="shared" si="58"/>
        <v>25</v>
      </c>
      <c r="E3777" t="s">
        <v>1460</v>
      </c>
      <c r="F3777" s="31" t="s">
        <v>2992</v>
      </c>
      <c r="G3777" t="s">
        <v>2993</v>
      </c>
      <c r="H3777" t="s">
        <v>4244</v>
      </c>
      <c r="I3777" t="s">
        <v>4245</v>
      </c>
    </row>
    <row r="3778" spans="1:9" hidden="1">
      <c r="A3778" t="s">
        <v>4240</v>
      </c>
      <c r="B3778" t="s">
        <v>4267</v>
      </c>
      <c r="C3778" s="31" t="s">
        <v>2081</v>
      </c>
      <c r="D3778" s="1">
        <f t="shared" si="58"/>
        <v>25</v>
      </c>
      <c r="E3778" t="s">
        <v>1460</v>
      </c>
      <c r="F3778" s="31" t="s">
        <v>2994</v>
      </c>
      <c r="G3778" t="s">
        <v>2995</v>
      </c>
      <c r="H3778" t="s">
        <v>4244</v>
      </c>
      <c r="I3778" t="s">
        <v>4245</v>
      </c>
    </row>
    <row r="3779" spans="1:9" hidden="1">
      <c r="A3779" t="s">
        <v>4240</v>
      </c>
      <c r="B3779" t="s">
        <v>4267</v>
      </c>
      <c r="C3779" s="31" t="s">
        <v>2081</v>
      </c>
      <c r="D3779" s="1">
        <f t="shared" si="58"/>
        <v>25</v>
      </c>
      <c r="E3779" t="s">
        <v>1460</v>
      </c>
      <c r="F3779" s="31" t="s">
        <v>2996</v>
      </c>
      <c r="G3779" t="s">
        <v>2997</v>
      </c>
      <c r="H3779" t="s">
        <v>4244</v>
      </c>
      <c r="I3779" t="s">
        <v>4245</v>
      </c>
    </row>
    <row r="3780" spans="1:9" hidden="1">
      <c r="A3780" t="s">
        <v>4240</v>
      </c>
      <c r="B3780" t="s">
        <v>4267</v>
      </c>
      <c r="C3780" s="31" t="s">
        <v>2081</v>
      </c>
      <c r="D3780" s="1">
        <f t="shared" ref="D3780:D3843" si="59">VALUE(LEFT(C3780,2))</f>
        <v>25</v>
      </c>
      <c r="E3780" t="s">
        <v>1460</v>
      </c>
      <c r="F3780" s="31" t="s">
        <v>2998</v>
      </c>
      <c r="G3780" t="s">
        <v>2999</v>
      </c>
      <c r="H3780" t="s">
        <v>4244</v>
      </c>
      <c r="I3780" t="s">
        <v>4245</v>
      </c>
    </row>
    <row r="3781" spans="1:9" hidden="1">
      <c r="A3781" t="s">
        <v>4240</v>
      </c>
      <c r="B3781" t="s">
        <v>4267</v>
      </c>
      <c r="C3781" s="31" t="s">
        <v>2081</v>
      </c>
      <c r="D3781" s="1">
        <f t="shared" si="59"/>
        <v>25</v>
      </c>
      <c r="E3781" t="s">
        <v>1460</v>
      </c>
      <c r="F3781" s="31" t="s">
        <v>3000</v>
      </c>
      <c r="G3781" t="s">
        <v>3001</v>
      </c>
      <c r="H3781" t="s">
        <v>4244</v>
      </c>
      <c r="I3781" t="s">
        <v>4245</v>
      </c>
    </row>
    <row r="3782" spans="1:9" hidden="1">
      <c r="A3782" t="s">
        <v>4240</v>
      </c>
      <c r="B3782" t="s">
        <v>4267</v>
      </c>
      <c r="C3782" s="31" t="s">
        <v>2081</v>
      </c>
      <c r="D3782" s="1">
        <f t="shared" si="59"/>
        <v>25</v>
      </c>
      <c r="E3782" t="s">
        <v>1460</v>
      </c>
      <c r="F3782" s="31" t="s">
        <v>3002</v>
      </c>
      <c r="G3782" t="s">
        <v>3003</v>
      </c>
      <c r="H3782" t="s">
        <v>4244</v>
      </c>
      <c r="I3782" t="s">
        <v>4245</v>
      </c>
    </row>
    <row r="3783" spans="1:9" hidden="1">
      <c r="A3783" t="s">
        <v>4240</v>
      </c>
      <c r="B3783" t="s">
        <v>4267</v>
      </c>
      <c r="C3783" s="31" t="s">
        <v>2081</v>
      </c>
      <c r="D3783" s="1">
        <f t="shared" si="59"/>
        <v>25</v>
      </c>
      <c r="E3783" t="s">
        <v>1460</v>
      </c>
      <c r="F3783" s="31" t="s">
        <v>3004</v>
      </c>
      <c r="G3783" t="s">
        <v>3005</v>
      </c>
      <c r="H3783" t="s">
        <v>4244</v>
      </c>
      <c r="I3783" t="s">
        <v>4245</v>
      </c>
    </row>
    <row r="3784" spans="1:9" hidden="1">
      <c r="A3784" t="s">
        <v>4240</v>
      </c>
      <c r="B3784" t="s">
        <v>4267</v>
      </c>
      <c r="C3784" s="31" t="s">
        <v>2081</v>
      </c>
      <c r="D3784" s="1">
        <f t="shared" si="59"/>
        <v>25</v>
      </c>
      <c r="E3784" t="s">
        <v>1460</v>
      </c>
      <c r="F3784" s="31" t="s">
        <v>4917</v>
      </c>
      <c r="G3784" t="s">
        <v>4918</v>
      </c>
      <c r="H3784" t="s">
        <v>4244</v>
      </c>
      <c r="I3784" t="s">
        <v>4245</v>
      </c>
    </row>
    <row r="3785" spans="1:9" hidden="1">
      <c r="A3785" t="s">
        <v>4240</v>
      </c>
      <c r="B3785" t="s">
        <v>4267</v>
      </c>
      <c r="C3785" s="31" t="s">
        <v>2081</v>
      </c>
      <c r="D3785" s="1">
        <f t="shared" si="59"/>
        <v>25</v>
      </c>
      <c r="E3785" t="s">
        <v>1460</v>
      </c>
      <c r="F3785" s="31" t="s">
        <v>4919</v>
      </c>
      <c r="G3785" t="s">
        <v>4920</v>
      </c>
      <c r="H3785" t="s">
        <v>4244</v>
      </c>
      <c r="I3785" t="s">
        <v>4245</v>
      </c>
    </row>
    <row r="3786" spans="1:9" hidden="1">
      <c r="A3786" t="s">
        <v>4240</v>
      </c>
      <c r="B3786" t="s">
        <v>4267</v>
      </c>
      <c r="C3786" s="31" t="s">
        <v>2081</v>
      </c>
      <c r="D3786" s="1">
        <f t="shared" si="59"/>
        <v>25</v>
      </c>
      <c r="E3786" t="s">
        <v>1460</v>
      </c>
      <c r="F3786" s="31" t="s">
        <v>3006</v>
      </c>
      <c r="G3786" t="s">
        <v>3007</v>
      </c>
      <c r="H3786" t="s">
        <v>4244</v>
      </c>
      <c r="I3786" t="s">
        <v>4245</v>
      </c>
    </row>
    <row r="3787" spans="1:9" hidden="1">
      <c r="A3787" t="s">
        <v>4240</v>
      </c>
      <c r="B3787" t="s">
        <v>4267</v>
      </c>
      <c r="C3787" s="31" t="s">
        <v>2081</v>
      </c>
      <c r="D3787" s="1">
        <f t="shared" si="59"/>
        <v>25</v>
      </c>
      <c r="E3787" t="s">
        <v>1460</v>
      </c>
      <c r="F3787" s="31" t="s">
        <v>3008</v>
      </c>
      <c r="G3787" t="s">
        <v>3009</v>
      </c>
      <c r="H3787" t="s">
        <v>4244</v>
      </c>
      <c r="I3787" t="s">
        <v>4245</v>
      </c>
    </row>
    <row r="3788" spans="1:9" hidden="1">
      <c r="A3788" t="s">
        <v>4240</v>
      </c>
      <c r="B3788" t="s">
        <v>4267</v>
      </c>
      <c r="C3788" s="31" t="s">
        <v>2081</v>
      </c>
      <c r="D3788" s="1">
        <f t="shared" si="59"/>
        <v>25</v>
      </c>
      <c r="E3788" t="s">
        <v>1460</v>
      </c>
      <c r="F3788" s="31" t="s">
        <v>3010</v>
      </c>
      <c r="G3788" t="s">
        <v>3011</v>
      </c>
      <c r="H3788" t="s">
        <v>4244</v>
      </c>
      <c r="I3788" t="s">
        <v>4245</v>
      </c>
    </row>
    <row r="3789" spans="1:9" hidden="1">
      <c r="A3789" t="s">
        <v>4240</v>
      </c>
      <c r="B3789" t="s">
        <v>4267</v>
      </c>
      <c r="C3789" s="31" t="s">
        <v>2081</v>
      </c>
      <c r="D3789" s="1">
        <f t="shared" si="59"/>
        <v>25</v>
      </c>
      <c r="E3789" t="s">
        <v>1460</v>
      </c>
      <c r="F3789" s="31" t="s">
        <v>4000</v>
      </c>
      <c r="G3789" t="s">
        <v>4001</v>
      </c>
      <c r="H3789" t="s">
        <v>4244</v>
      </c>
      <c r="I3789" t="s">
        <v>4245</v>
      </c>
    </row>
    <row r="3790" spans="1:9" hidden="1">
      <c r="A3790" t="s">
        <v>4240</v>
      </c>
      <c r="B3790" t="s">
        <v>4267</v>
      </c>
      <c r="C3790" s="31" t="s">
        <v>2081</v>
      </c>
      <c r="D3790" s="1">
        <f t="shared" si="59"/>
        <v>25</v>
      </c>
      <c r="E3790" t="s">
        <v>1460</v>
      </c>
      <c r="F3790" s="31" t="s">
        <v>3449</v>
      </c>
      <c r="G3790" t="s">
        <v>3450</v>
      </c>
      <c r="H3790" t="s">
        <v>4244</v>
      </c>
      <c r="I3790" t="s">
        <v>4245</v>
      </c>
    </row>
    <row r="3791" spans="1:9" hidden="1">
      <c r="A3791" t="s">
        <v>4240</v>
      </c>
      <c r="B3791" t="s">
        <v>4267</v>
      </c>
      <c r="C3791" s="31" t="s">
        <v>2081</v>
      </c>
      <c r="D3791" s="1">
        <f t="shared" si="59"/>
        <v>25</v>
      </c>
      <c r="E3791" t="s">
        <v>1460</v>
      </c>
      <c r="F3791" s="31" t="s">
        <v>2939</v>
      </c>
      <c r="G3791" t="s">
        <v>2940</v>
      </c>
      <c r="H3791" t="s">
        <v>4244</v>
      </c>
      <c r="I3791" t="s">
        <v>4245</v>
      </c>
    </row>
    <row r="3792" spans="1:9" hidden="1">
      <c r="A3792" t="s">
        <v>4240</v>
      </c>
      <c r="B3792" t="s">
        <v>4267</v>
      </c>
      <c r="C3792" s="31" t="s">
        <v>2081</v>
      </c>
      <c r="D3792" s="1">
        <f t="shared" si="59"/>
        <v>25</v>
      </c>
      <c r="E3792" t="s">
        <v>1460</v>
      </c>
      <c r="F3792" s="31" t="s">
        <v>3012</v>
      </c>
      <c r="G3792" t="s">
        <v>3013</v>
      </c>
      <c r="H3792" t="s">
        <v>4244</v>
      </c>
      <c r="I3792" t="s">
        <v>4245</v>
      </c>
    </row>
    <row r="3793" spans="1:9" hidden="1">
      <c r="A3793" t="s">
        <v>4240</v>
      </c>
      <c r="B3793" t="s">
        <v>4267</v>
      </c>
      <c r="C3793" s="31" t="s">
        <v>2081</v>
      </c>
      <c r="D3793" s="1">
        <f t="shared" si="59"/>
        <v>25</v>
      </c>
      <c r="E3793" t="s">
        <v>1460</v>
      </c>
      <c r="F3793" s="31" t="s">
        <v>4921</v>
      </c>
      <c r="G3793" t="s">
        <v>4922</v>
      </c>
      <c r="H3793" t="s">
        <v>4244</v>
      </c>
      <c r="I3793" t="s">
        <v>4245</v>
      </c>
    </row>
    <row r="3794" spans="1:9" hidden="1">
      <c r="A3794" t="s">
        <v>4240</v>
      </c>
      <c r="B3794" t="s">
        <v>4267</v>
      </c>
      <c r="C3794" s="31" t="s">
        <v>2081</v>
      </c>
      <c r="D3794" s="1">
        <f t="shared" si="59"/>
        <v>25</v>
      </c>
      <c r="E3794" t="s">
        <v>1460</v>
      </c>
      <c r="F3794" s="31" t="s">
        <v>3014</v>
      </c>
      <c r="G3794" t="s">
        <v>3015</v>
      </c>
      <c r="H3794" t="s">
        <v>4244</v>
      </c>
      <c r="I3794" t="s">
        <v>4245</v>
      </c>
    </row>
    <row r="3795" spans="1:9" hidden="1">
      <c r="A3795" t="s">
        <v>4240</v>
      </c>
      <c r="B3795" t="s">
        <v>4267</v>
      </c>
      <c r="C3795" s="31" t="s">
        <v>2081</v>
      </c>
      <c r="D3795" s="1">
        <f t="shared" si="59"/>
        <v>25</v>
      </c>
      <c r="E3795" t="s">
        <v>1460</v>
      </c>
      <c r="F3795" s="31" t="s">
        <v>4923</v>
      </c>
      <c r="G3795" t="s">
        <v>4924</v>
      </c>
      <c r="H3795" t="s">
        <v>4244</v>
      </c>
      <c r="I3795" t="s">
        <v>4245</v>
      </c>
    </row>
    <row r="3796" spans="1:9" hidden="1">
      <c r="A3796" t="s">
        <v>4240</v>
      </c>
      <c r="B3796" t="s">
        <v>4267</v>
      </c>
      <c r="C3796" s="31" t="s">
        <v>2081</v>
      </c>
      <c r="D3796" s="1">
        <f t="shared" si="59"/>
        <v>25</v>
      </c>
      <c r="E3796" t="s">
        <v>1460</v>
      </c>
      <c r="F3796" s="31" t="s">
        <v>3016</v>
      </c>
      <c r="G3796" t="s">
        <v>3017</v>
      </c>
      <c r="H3796" t="s">
        <v>4244</v>
      </c>
      <c r="I3796" t="s">
        <v>4245</v>
      </c>
    </row>
    <row r="3797" spans="1:9" hidden="1">
      <c r="A3797" t="s">
        <v>4240</v>
      </c>
      <c r="B3797" t="s">
        <v>4267</v>
      </c>
      <c r="C3797" s="31" t="s">
        <v>2081</v>
      </c>
      <c r="D3797" s="1">
        <f t="shared" si="59"/>
        <v>25</v>
      </c>
      <c r="E3797" t="s">
        <v>1460</v>
      </c>
      <c r="F3797" s="31" t="s">
        <v>3018</v>
      </c>
      <c r="G3797" t="s">
        <v>3019</v>
      </c>
      <c r="H3797" t="s">
        <v>4244</v>
      </c>
      <c r="I3797" t="s">
        <v>4245</v>
      </c>
    </row>
    <row r="3798" spans="1:9" hidden="1">
      <c r="A3798" t="s">
        <v>4240</v>
      </c>
      <c r="B3798" t="s">
        <v>4267</v>
      </c>
      <c r="C3798" s="31" t="s">
        <v>2081</v>
      </c>
      <c r="D3798" s="1">
        <f t="shared" si="59"/>
        <v>25</v>
      </c>
      <c r="E3798" t="s">
        <v>1460</v>
      </c>
      <c r="F3798" s="31" t="s">
        <v>3020</v>
      </c>
      <c r="G3798" t="s">
        <v>3021</v>
      </c>
      <c r="H3798" t="s">
        <v>4244</v>
      </c>
      <c r="I3798" t="s">
        <v>4245</v>
      </c>
    </row>
    <row r="3799" spans="1:9" hidden="1">
      <c r="A3799" t="s">
        <v>4240</v>
      </c>
      <c r="B3799" t="s">
        <v>4267</v>
      </c>
      <c r="C3799" s="31" t="s">
        <v>2081</v>
      </c>
      <c r="D3799" s="1">
        <f t="shared" si="59"/>
        <v>25</v>
      </c>
      <c r="E3799" t="s">
        <v>1460</v>
      </c>
      <c r="F3799" s="31" t="s">
        <v>3022</v>
      </c>
      <c r="G3799" t="s">
        <v>3023</v>
      </c>
      <c r="H3799" t="s">
        <v>4244</v>
      </c>
      <c r="I3799" t="s">
        <v>4245</v>
      </c>
    </row>
    <row r="3800" spans="1:9" hidden="1">
      <c r="A3800" t="s">
        <v>4240</v>
      </c>
      <c r="B3800" t="s">
        <v>4267</v>
      </c>
      <c r="C3800" s="31" t="s">
        <v>2081</v>
      </c>
      <c r="D3800" s="1">
        <f t="shared" si="59"/>
        <v>25</v>
      </c>
      <c r="E3800" t="s">
        <v>1460</v>
      </c>
      <c r="F3800" s="31" t="s">
        <v>3024</v>
      </c>
      <c r="G3800" t="s">
        <v>3025</v>
      </c>
      <c r="H3800" t="s">
        <v>4244</v>
      </c>
      <c r="I3800" t="s">
        <v>4245</v>
      </c>
    </row>
    <row r="3801" spans="1:9" hidden="1">
      <c r="A3801" t="s">
        <v>4240</v>
      </c>
      <c r="B3801" t="s">
        <v>4267</v>
      </c>
      <c r="C3801" s="31" t="s">
        <v>2081</v>
      </c>
      <c r="D3801" s="1">
        <f t="shared" si="59"/>
        <v>25</v>
      </c>
      <c r="E3801" t="s">
        <v>1460</v>
      </c>
      <c r="F3801" s="31" t="s">
        <v>3026</v>
      </c>
      <c r="G3801" t="s">
        <v>3027</v>
      </c>
      <c r="H3801" t="s">
        <v>4244</v>
      </c>
      <c r="I3801" t="s">
        <v>4245</v>
      </c>
    </row>
    <row r="3802" spans="1:9" hidden="1">
      <c r="A3802" t="s">
        <v>4240</v>
      </c>
      <c r="B3802" t="s">
        <v>4267</v>
      </c>
      <c r="C3802" s="31" t="s">
        <v>2081</v>
      </c>
      <c r="D3802" s="1">
        <f t="shared" si="59"/>
        <v>25</v>
      </c>
      <c r="E3802" t="s">
        <v>1460</v>
      </c>
      <c r="F3802" s="31" t="s">
        <v>3028</v>
      </c>
      <c r="G3802" t="s">
        <v>3029</v>
      </c>
      <c r="H3802" t="s">
        <v>4244</v>
      </c>
      <c r="I3802" t="s">
        <v>4245</v>
      </c>
    </row>
    <row r="3803" spans="1:9" hidden="1">
      <c r="A3803" t="s">
        <v>4240</v>
      </c>
      <c r="B3803" t="s">
        <v>4267</v>
      </c>
      <c r="C3803" s="31" t="s">
        <v>2081</v>
      </c>
      <c r="D3803" s="1">
        <f t="shared" si="59"/>
        <v>25</v>
      </c>
      <c r="E3803" t="s">
        <v>1460</v>
      </c>
      <c r="F3803" s="31" t="s">
        <v>3030</v>
      </c>
      <c r="G3803" t="s">
        <v>3031</v>
      </c>
      <c r="H3803" t="s">
        <v>4244</v>
      </c>
      <c r="I3803" t="s">
        <v>4245</v>
      </c>
    </row>
    <row r="3804" spans="1:9" hidden="1">
      <c r="A3804" t="s">
        <v>4240</v>
      </c>
      <c r="B3804" t="s">
        <v>4267</v>
      </c>
      <c r="C3804" s="31" t="s">
        <v>2081</v>
      </c>
      <c r="D3804" s="1">
        <f t="shared" si="59"/>
        <v>25</v>
      </c>
      <c r="E3804" t="s">
        <v>1460</v>
      </c>
      <c r="F3804" s="31" t="s">
        <v>4925</v>
      </c>
      <c r="G3804" t="s">
        <v>4926</v>
      </c>
      <c r="H3804" t="s">
        <v>4244</v>
      </c>
      <c r="I3804" t="s">
        <v>4245</v>
      </c>
    </row>
    <row r="3805" spans="1:9" hidden="1">
      <c r="A3805" t="s">
        <v>4240</v>
      </c>
      <c r="B3805" t="s">
        <v>4267</v>
      </c>
      <c r="C3805" s="31" t="s">
        <v>2081</v>
      </c>
      <c r="D3805" s="1">
        <f t="shared" si="59"/>
        <v>25</v>
      </c>
      <c r="E3805" t="s">
        <v>1460</v>
      </c>
      <c r="F3805" s="31" t="s">
        <v>4927</v>
      </c>
      <c r="G3805" t="s">
        <v>4928</v>
      </c>
      <c r="H3805" t="s">
        <v>4244</v>
      </c>
      <c r="I3805" t="s">
        <v>4245</v>
      </c>
    </row>
    <row r="3806" spans="1:9" hidden="1">
      <c r="A3806" t="s">
        <v>4240</v>
      </c>
      <c r="B3806" t="s">
        <v>4267</v>
      </c>
      <c r="C3806" s="31" t="s">
        <v>2081</v>
      </c>
      <c r="D3806" s="1">
        <f t="shared" si="59"/>
        <v>25</v>
      </c>
      <c r="E3806" t="s">
        <v>1460</v>
      </c>
      <c r="F3806" s="31" t="s">
        <v>3032</v>
      </c>
      <c r="G3806" t="s">
        <v>3033</v>
      </c>
      <c r="H3806" t="s">
        <v>4244</v>
      </c>
      <c r="I3806" t="s">
        <v>4245</v>
      </c>
    </row>
    <row r="3807" spans="1:9" hidden="1">
      <c r="A3807" t="s">
        <v>4240</v>
      </c>
      <c r="B3807" t="s">
        <v>4267</v>
      </c>
      <c r="C3807" s="31" t="s">
        <v>2081</v>
      </c>
      <c r="D3807" s="1">
        <f t="shared" si="59"/>
        <v>25</v>
      </c>
      <c r="E3807" t="s">
        <v>1460</v>
      </c>
      <c r="F3807" s="31" t="s">
        <v>3034</v>
      </c>
      <c r="G3807" t="s">
        <v>3035</v>
      </c>
      <c r="H3807" t="s">
        <v>4244</v>
      </c>
      <c r="I3807" t="s">
        <v>4245</v>
      </c>
    </row>
    <row r="3808" spans="1:9" hidden="1">
      <c r="A3808" t="s">
        <v>4240</v>
      </c>
      <c r="B3808" t="s">
        <v>4267</v>
      </c>
      <c r="C3808" s="31" t="s">
        <v>2081</v>
      </c>
      <c r="D3808" s="1">
        <f t="shared" si="59"/>
        <v>25</v>
      </c>
      <c r="E3808" t="s">
        <v>1460</v>
      </c>
      <c r="F3808" s="31" t="s">
        <v>3036</v>
      </c>
      <c r="G3808" t="s">
        <v>3037</v>
      </c>
      <c r="H3808" t="s">
        <v>4244</v>
      </c>
      <c r="I3808" t="s">
        <v>4245</v>
      </c>
    </row>
    <row r="3809" spans="1:9" hidden="1">
      <c r="A3809" t="s">
        <v>4240</v>
      </c>
      <c r="B3809" t="s">
        <v>4267</v>
      </c>
      <c r="C3809" s="31" t="s">
        <v>2081</v>
      </c>
      <c r="D3809" s="1">
        <f t="shared" si="59"/>
        <v>25</v>
      </c>
      <c r="E3809" t="s">
        <v>1460</v>
      </c>
      <c r="F3809" s="31" t="s">
        <v>3038</v>
      </c>
      <c r="G3809" t="s">
        <v>3039</v>
      </c>
      <c r="H3809" t="s">
        <v>4244</v>
      </c>
      <c r="I3809" t="s">
        <v>4245</v>
      </c>
    </row>
    <row r="3810" spans="1:9" hidden="1">
      <c r="A3810" t="s">
        <v>4240</v>
      </c>
      <c r="B3810" t="s">
        <v>4267</v>
      </c>
      <c r="C3810" s="31" t="s">
        <v>2082</v>
      </c>
      <c r="D3810" s="1">
        <f t="shared" si="59"/>
        <v>25</v>
      </c>
      <c r="E3810" t="s">
        <v>924</v>
      </c>
      <c r="F3810" s="31" t="s">
        <v>3454</v>
      </c>
      <c r="G3810" t="s">
        <v>3455</v>
      </c>
      <c r="H3810" t="s">
        <v>4244</v>
      </c>
      <c r="I3810" t="s">
        <v>4245</v>
      </c>
    </row>
    <row r="3811" spans="1:9" hidden="1">
      <c r="A3811" t="s">
        <v>4240</v>
      </c>
      <c r="B3811" t="s">
        <v>4267</v>
      </c>
      <c r="C3811" s="31" t="s">
        <v>2082</v>
      </c>
      <c r="D3811" s="1">
        <f t="shared" si="59"/>
        <v>25</v>
      </c>
      <c r="E3811" t="s">
        <v>924</v>
      </c>
      <c r="F3811" s="31" t="s">
        <v>3377</v>
      </c>
      <c r="G3811" t="s">
        <v>3378</v>
      </c>
      <c r="H3811" t="s">
        <v>4244</v>
      </c>
      <c r="I3811" t="s">
        <v>4245</v>
      </c>
    </row>
    <row r="3812" spans="1:9" hidden="1">
      <c r="A3812" t="s">
        <v>4240</v>
      </c>
      <c r="B3812" t="s">
        <v>4267</v>
      </c>
      <c r="C3812" s="31" t="s">
        <v>2082</v>
      </c>
      <c r="D3812" s="1">
        <f t="shared" si="59"/>
        <v>25</v>
      </c>
      <c r="E3812" t="s">
        <v>924</v>
      </c>
      <c r="F3812" s="31" t="s">
        <v>3381</v>
      </c>
      <c r="G3812" t="s">
        <v>3382</v>
      </c>
      <c r="H3812" t="s">
        <v>4244</v>
      </c>
      <c r="I3812" t="s">
        <v>4245</v>
      </c>
    </row>
    <row r="3813" spans="1:9" hidden="1">
      <c r="A3813" t="s">
        <v>4240</v>
      </c>
      <c r="B3813" t="s">
        <v>4267</v>
      </c>
      <c r="C3813" s="31" t="s">
        <v>2082</v>
      </c>
      <c r="D3813" s="1">
        <f t="shared" si="59"/>
        <v>25</v>
      </c>
      <c r="E3813" t="s">
        <v>924</v>
      </c>
      <c r="F3813" s="31" t="s">
        <v>3606</v>
      </c>
      <c r="G3813" t="s">
        <v>3607</v>
      </c>
      <c r="H3813" t="s">
        <v>4244</v>
      </c>
      <c r="I3813" t="s">
        <v>4245</v>
      </c>
    </row>
    <row r="3814" spans="1:9" hidden="1">
      <c r="A3814" t="s">
        <v>4240</v>
      </c>
      <c r="B3814" t="s">
        <v>4267</v>
      </c>
      <c r="C3814" s="31" t="s">
        <v>2082</v>
      </c>
      <c r="D3814" s="1">
        <f t="shared" si="59"/>
        <v>25</v>
      </c>
      <c r="E3814" t="s">
        <v>924</v>
      </c>
      <c r="F3814" s="31" t="s">
        <v>3383</v>
      </c>
      <c r="G3814" t="s">
        <v>3384</v>
      </c>
      <c r="H3814" t="s">
        <v>4244</v>
      </c>
      <c r="I3814" t="s">
        <v>4245</v>
      </c>
    </row>
    <row r="3815" spans="1:9" hidden="1">
      <c r="A3815" t="s">
        <v>4240</v>
      </c>
      <c r="B3815" t="s">
        <v>4267</v>
      </c>
      <c r="C3815" s="31" t="s">
        <v>2082</v>
      </c>
      <c r="D3815" s="1">
        <f t="shared" si="59"/>
        <v>25</v>
      </c>
      <c r="E3815" t="s">
        <v>924</v>
      </c>
      <c r="F3815" s="31" t="s">
        <v>4929</v>
      </c>
      <c r="G3815" t="s">
        <v>4930</v>
      </c>
      <c r="H3815" t="s">
        <v>4244</v>
      </c>
      <c r="I3815" t="s">
        <v>4245</v>
      </c>
    </row>
    <row r="3816" spans="1:9" hidden="1">
      <c r="A3816" t="s">
        <v>4240</v>
      </c>
      <c r="B3816" t="s">
        <v>4267</v>
      </c>
      <c r="C3816" s="31" t="s">
        <v>2082</v>
      </c>
      <c r="D3816" s="1">
        <f t="shared" si="59"/>
        <v>25</v>
      </c>
      <c r="E3816" t="s">
        <v>924</v>
      </c>
      <c r="F3816" s="31" t="s">
        <v>3385</v>
      </c>
      <c r="G3816" t="s">
        <v>3386</v>
      </c>
      <c r="H3816" t="s">
        <v>4244</v>
      </c>
      <c r="I3816" t="s">
        <v>4245</v>
      </c>
    </row>
    <row r="3817" spans="1:9" hidden="1">
      <c r="A3817" t="s">
        <v>4240</v>
      </c>
      <c r="B3817" t="s">
        <v>4267</v>
      </c>
      <c r="C3817" s="31" t="s">
        <v>2082</v>
      </c>
      <c r="D3817" s="1">
        <f t="shared" si="59"/>
        <v>25</v>
      </c>
      <c r="E3817" t="s">
        <v>924</v>
      </c>
      <c r="F3817" s="31" t="s">
        <v>3690</v>
      </c>
      <c r="G3817" t="s">
        <v>3691</v>
      </c>
      <c r="H3817" t="s">
        <v>4244</v>
      </c>
      <c r="I3817" t="s">
        <v>4245</v>
      </c>
    </row>
    <row r="3818" spans="1:9" hidden="1">
      <c r="A3818" t="s">
        <v>4240</v>
      </c>
      <c r="B3818" t="s">
        <v>4267</v>
      </c>
      <c r="C3818" s="31" t="s">
        <v>2082</v>
      </c>
      <c r="D3818" s="1">
        <f t="shared" si="59"/>
        <v>25</v>
      </c>
      <c r="E3818" t="s">
        <v>924</v>
      </c>
      <c r="F3818" s="31" t="s">
        <v>3688</v>
      </c>
      <c r="G3818" t="s">
        <v>3689</v>
      </c>
      <c r="H3818" t="s">
        <v>4244</v>
      </c>
      <c r="I3818" t="s">
        <v>4245</v>
      </c>
    </row>
    <row r="3819" spans="1:9" hidden="1">
      <c r="A3819" t="s">
        <v>4240</v>
      </c>
      <c r="B3819" t="s">
        <v>4267</v>
      </c>
      <c r="C3819" s="31" t="s">
        <v>2082</v>
      </c>
      <c r="D3819" s="1">
        <f t="shared" si="59"/>
        <v>25</v>
      </c>
      <c r="E3819" t="s">
        <v>924</v>
      </c>
      <c r="F3819" s="31" t="s">
        <v>3695</v>
      </c>
      <c r="G3819" t="s">
        <v>3696</v>
      </c>
      <c r="H3819" t="s">
        <v>4244</v>
      </c>
      <c r="I3819" t="s">
        <v>4245</v>
      </c>
    </row>
    <row r="3820" spans="1:9" hidden="1">
      <c r="A3820" t="s">
        <v>4240</v>
      </c>
      <c r="B3820" t="s">
        <v>4267</v>
      </c>
      <c r="C3820" s="31" t="s">
        <v>2082</v>
      </c>
      <c r="D3820" s="1">
        <f t="shared" si="59"/>
        <v>25</v>
      </c>
      <c r="E3820" t="s">
        <v>924</v>
      </c>
      <c r="F3820" s="31" t="s">
        <v>3387</v>
      </c>
      <c r="G3820" t="s">
        <v>3388</v>
      </c>
      <c r="H3820" t="s">
        <v>4244</v>
      </c>
      <c r="I3820" t="s">
        <v>4245</v>
      </c>
    </row>
    <row r="3821" spans="1:9" hidden="1">
      <c r="A3821" t="s">
        <v>4240</v>
      </c>
      <c r="B3821" t="s">
        <v>4267</v>
      </c>
      <c r="C3821" s="31" t="s">
        <v>2082</v>
      </c>
      <c r="D3821" s="1">
        <f t="shared" si="59"/>
        <v>25</v>
      </c>
      <c r="E3821" t="s">
        <v>924</v>
      </c>
      <c r="F3821" s="31" t="s">
        <v>3390</v>
      </c>
      <c r="G3821" t="s">
        <v>3391</v>
      </c>
      <c r="H3821" t="s">
        <v>4244</v>
      </c>
      <c r="I3821" t="s">
        <v>4245</v>
      </c>
    </row>
    <row r="3822" spans="1:9" hidden="1">
      <c r="A3822" t="s">
        <v>4240</v>
      </c>
      <c r="B3822" t="s">
        <v>4267</v>
      </c>
      <c r="C3822" s="31" t="s">
        <v>2082</v>
      </c>
      <c r="D3822" s="1">
        <f t="shared" si="59"/>
        <v>25</v>
      </c>
      <c r="E3822" t="s">
        <v>924</v>
      </c>
      <c r="F3822" s="31" t="s">
        <v>3393</v>
      </c>
      <c r="G3822" t="s">
        <v>3394</v>
      </c>
      <c r="H3822" t="s">
        <v>4244</v>
      </c>
      <c r="I3822" t="s">
        <v>4245</v>
      </c>
    </row>
    <row r="3823" spans="1:9" hidden="1">
      <c r="A3823" t="s">
        <v>4240</v>
      </c>
      <c r="B3823" t="s">
        <v>4267</v>
      </c>
      <c r="C3823" s="31" t="s">
        <v>2082</v>
      </c>
      <c r="D3823" s="1">
        <f t="shared" si="59"/>
        <v>25</v>
      </c>
      <c r="E3823" t="s">
        <v>924</v>
      </c>
      <c r="F3823" s="31" t="s">
        <v>3395</v>
      </c>
      <c r="G3823" t="s">
        <v>3396</v>
      </c>
      <c r="H3823" t="s">
        <v>4244</v>
      </c>
      <c r="I3823" t="s">
        <v>4245</v>
      </c>
    </row>
    <row r="3824" spans="1:9" hidden="1">
      <c r="A3824" t="s">
        <v>4240</v>
      </c>
      <c r="B3824" t="s">
        <v>4267</v>
      </c>
      <c r="C3824" s="31" t="s">
        <v>2082</v>
      </c>
      <c r="D3824" s="1">
        <f t="shared" si="59"/>
        <v>25</v>
      </c>
      <c r="E3824" t="s">
        <v>924</v>
      </c>
      <c r="F3824" s="31" t="s">
        <v>3401</v>
      </c>
      <c r="G3824" t="s">
        <v>3402</v>
      </c>
      <c r="H3824" t="s">
        <v>4244</v>
      </c>
      <c r="I3824" t="s">
        <v>4245</v>
      </c>
    </row>
    <row r="3825" spans="1:9" hidden="1">
      <c r="A3825" t="s">
        <v>4240</v>
      </c>
      <c r="B3825" t="s">
        <v>4267</v>
      </c>
      <c r="C3825" s="31" t="s">
        <v>2082</v>
      </c>
      <c r="D3825" s="1">
        <f t="shared" si="59"/>
        <v>25</v>
      </c>
      <c r="E3825" t="s">
        <v>924</v>
      </c>
      <c r="F3825" s="31" t="s">
        <v>3403</v>
      </c>
      <c r="G3825" t="s">
        <v>3404</v>
      </c>
      <c r="H3825" t="s">
        <v>4244</v>
      </c>
      <c r="I3825" t="s">
        <v>4245</v>
      </c>
    </row>
    <row r="3826" spans="1:9" hidden="1">
      <c r="A3826" t="s">
        <v>4240</v>
      </c>
      <c r="B3826" t="s">
        <v>4267</v>
      </c>
      <c r="C3826" s="31" t="s">
        <v>2082</v>
      </c>
      <c r="D3826" s="1">
        <f t="shared" si="59"/>
        <v>25</v>
      </c>
      <c r="E3826" t="s">
        <v>924</v>
      </c>
      <c r="F3826" s="31" t="s">
        <v>3407</v>
      </c>
      <c r="G3826" t="s">
        <v>3408</v>
      </c>
      <c r="H3826" t="s">
        <v>4244</v>
      </c>
      <c r="I3826" t="s">
        <v>4245</v>
      </c>
    </row>
    <row r="3827" spans="1:9" hidden="1">
      <c r="A3827" t="s">
        <v>4240</v>
      </c>
      <c r="B3827" t="s">
        <v>4267</v>
      </c>
      <c r="C3827" s="31" t="s">
        <v>2082</v>
      </c>
      <c r="D3827" s="1">
        <f t="shared" si="59"/>
        <v>25</v>
      </c>
      <c r="E3827" t="s">
        <v>924</v>
      </c>
      <c r="F3827" s="31" t="s">
        <v>3610</v>
      </c>
      <c r="G3827" t="s">
        <v>3611</v>
      </c>
      <c r="H3827" t="s">
        <v>4244</v>
      </c>
      <c r="I3827" t="s">
        <v>4245</v>
      </c>
    </row>
    <row r="3828" spans="1:9" hidden="1">
      <c r="A3828" t="s">
        <v>4240</v>
      </c>
      <c r="B3828" t="s">
        <v>4267</v>
      </c>
      <c r="C3828" s="31" t="s">
        <v>2082</v>
      </c>
      <c r="D3828" s="1">
        <f t="shared" si="59"/>
        <v>25</v>
      </c>
      <c r="E3828" t="s">
        <v>924</v>
      </c>
      <c r="F3828" s="31" t="s">
        <v>3678</v>
      </c>
      <c r="G3828" t="s">
        <v>3679</v>
      </c>
      <c r="H3828" t="s">
        <v>4244</v>
      </c>
      <c r="I3828" t="s">
        <v>4245</v>
      </c>
    </row>
    <row r="3829" spans="1:9" hidden="1">
      <c r="A3829" t="s">
        <v>4240</v>
      </c>
      <c r="B3829" t="s">
        <v>4267</v>
      </c>
      <c r="C3829" s="31" t="s">
        <v>2082</v>
      </c>
      <c r="D3829" s="1">
        <f t="shared" si="59"/>
        <v>25</v>
      </c>
      <c r="E3829" t="s">
        <v>924</v>
      </c>
      <c r="F3829" s="31" t="s">
        <v>3680</v>
      </c>
      <c r="G3829" t="s">
        <v>3681</v>
      </c>
      <c r="H3829" t="s">
        <v>4244</v>
      </c>
      <c r="I3829" t="s">
        <v>4245</v>
      </c>
    </row>
    <row r="3830" spans="1:9" hidden="1">
      <c r="A3830" t="s">
        <v>4240</v>
      </c>
      <c r="B3830" t="s">
        <v>4267</v>
      </c>
      <c r="C3830" s="31" t="s">
        <v>2082</v>
      </c>
      <c r="D3830" s="1">
        <f t="shared" si="59"/>
        <v>25</v>
      </c>
      <c r="E3830" t="s">
        <v>924</v>
      </c>
      <c r="F3830" s="31" t="s">
        <v>3409</v>
      </c>
      <c r="G3830" t="s">
        <v>3410</v>
      </c>
      <c r="H3830" t="s">
        <v>4244</v>
      </c>
      <c r="I3830" t="s">
        <v>4245</v>
      </c>
    </row>
    <row r="3831" spans="1:9" hidden="1">
      <c r="A3831" t="s">
        <v>4240</v>
      </c>
      <c r="B3831" t="s">
        <v>4267</v>
      </c>
      <c r="C3831" s="31" t="s">
        <v>2082</v>
      </c>
      <c r="D3831" s="1">
        <f t="shared" si="59"/>
        <v>25</v>
      </c>
      <c r="E3831" t="s">
        <v>924</v>
      </c>
      <c r="F3831" s="31" t="s">
        <v>3411</v>
      </c>
      <c r="G3831" t="s">
        <v>3412</v>
      </c>
      <c r="H3831" t="s">
        <v>4244</v>
      </c>
      <c r="I3831" t="s">
        <v>4245</v>
      </c>
    </row>
    <row r="3832" spans="1:9" hidden="1">
      <c r="A3832" t="s">
        <v>4240</v>
      </c>
      <c r="B3832" t="s">
        <v>4267</v>
      </c>
      <c r="C3832" s="31" t="s">
        <v>2082</v>
      </c>
      <c r="D3832" s="1">
        <f t="shared" si="59"/>
        <v>25</v>
      </c>
      <c r="E3832" t="s">
        <v>924</v>
      </c>
      <c r="F3832" s="31" t="s">
        <v>3413</v>
      </c>
      <c r="G3832" t="s">
        <v>3414</v>
      </c>
      <c r="H3832" t="s">
        <v>4244</v>
      </c>
      <c r="I3832" t="s">
        <v>4245</v>
      </c>
    </row>
    <row r="3833" spans="1:9" hidden="1">
      <c r="A3833" t="s">
        <v>4240</v>
      </c>
      <c r="B3833" t="s">
        <v>4267</v>
      </c>
      <c r="C3833" s="31" t="s">
        <v>2082</v>
      </c>
      <c r="D3833" s="1">
        <f t="shared" si="59"/>
        <v>25</v>
      </c>
      <c r="E3833" t="s">
        <v>924</v>
      </c>
      <c r="F3833" s="31" t="s">
        <v>3674</v>
      </c>
      <c r="G3833" t="s">
        <v>3675</v>
      </c>
      <c r="H3833" t="s">
        <v>4244</v>
      </c>
      <c r="I3833" t="s">
        <v>4245</v>
      </c>
    </row>
    <row r="3834" spans="1:9" hidden="1">
      <c r="A3834" t="s">
        <v>4240</v>
      </c>
      <c r="B3834" t="s">
        <v>4267</v>
      </c>
      <c r="C3834" s="31" t="s">
        <v>2082</v>
      </c>
      <c r="D3834" s="1">
        <f t="shared" si="59"/>
        <v>25</v>
      </c>
      <c r="E3834" t="s">
        <v>924</v>
      </c>
      <c r="F3834" s="31" t="s">
        <v>3415</v>
      </c>
      <c r="G3834" t="s">
        <v>3416</v>
      </c>
      <c r="H3834" t="s">
        <v>4244</v>
      </c>
      <c r="I3834" t="s">
        <v>4245</v>
      </c>
    </row>
    <row r="3835" spans="1:9" hidden="1">
      <c r="A3835" t="s">
        <v>4240</v>
      </c>
      <c r="B3835" t="s">
        <v>4267</v>
      </c>
      <c r="C3835" s="31" t="s">
        <v>2082</v>
      </c>
      <c r="D3835" s="1">
        <f t="shared" si="59"/>
        <v>25</v>
      </c>
      <c r="E3835" t="s">
        <v>924</v>
      </c>
      <c r="F3835" s="31" t="s">
        <v>3676</v>
      </c>
      <c r="G3835" t="s">
        <v>3677</v>
      </c>
      <c r="H3835" t="s">
        <v>4244</v>
      </c>
      <c r="I3835" t="s">
        <v>4245</v>
      </c>
    </row>
    <row r="3836" spans="1:9" hidden="1">
      <c r="A3836" t="s">
        <v>4240</v>
      </c>
      <c r="B3836" t="s">
        <v>4267</v>
      </c>
      <c r="C3836" s="31" t="s">
        <v>2082</v>
      </c>
      <c r="D3836" s="1">
        <f t="shared" si="59"/>
        <v>25</v>
      </c>
      <c r="E3836" t="s">
        <v>924</v>
      </c>
      <c r="F3836" s="31" t="s">
        <v>3474</v>
      </c>
      <c r="G3836" t="s">
        <v>3475</v>
      </c>
      <c r="H3836" t="s">
        <v>4244</v>
      </c>
      <c r="I3836" t="s">
        <v>4245</v>
      </c>
    </row>
    <row r="3837" spans="1:9" hidden="1">
      <c r="A3837" t="s">
        <v>4240</v>
      </c>
      <c r="B3837" t="s">
        <v>4267</v>
      </c>
      <c r="C3837" s="31" t="s">
        <v>2082</v>
      </c>
      <c r="D3837" s="1">
        <f t="shared" si="59"/>
        <v>25</v>
      </c>
      <c r="E3837" t="s">
        <v>924</v>
      </c>
      <c r="F3837" s="31" t="s">
        <v>3421</v>
      </c>
      <c r="G3837" t="s">
        <v>3422</v>
      </c>
      <c r="H3837" t="s">
        <v>4244</v>
      </c>
      <c r="I3837" t="s">
        <v>4245</v>
      </c>
    </row>
    <row r="3838" spans="1:9" hidden="1">
      <c r="A3838" t="s">
        <v>4240</v>
      </c>
      <c r="B3838" t="s">
        <v>4267</v>
      </c>
      <c r="C3838" s="31" t="s">
        <v>2082</v>
      </c>
      <c r="D3838" s="1">
        <f t="shared" si="59"/>
        <v>25</v>
      </c>
      <c r="E3838" t="s">
        <v>924</v>
      </c>
      <c r="F3838" s="31" t="s">
        <v>3423</v>
      </c>
      <c r="G3838" t="s">
        <v>3424</v>
      </c>
      <c r="H3838" t="s">
        <v>4244</v>
      </c>
      <c r="I3838" t="s">
        <v>4245</v>
      </c>
    </row>
    <row r="3839" spans="1:9" hidden="1">
      <c r="A3839" t="s">
        <v>4240</v>
      </c>
      <c r="B3839" t="s">
        <v>4267</v>
      </c>
      <c r="C3839" s="31" t="s">
        <v>2082</v>
      </c>
      <c r="D3839" s="1">
        <f t="shared" si="59"/>
        <v>25</v>
      </c>
      <c r="E3839" t="s">
        <v>924</v>
      </c>
      <c r="F3839" s="31" t="s">
        <v>3425</v>
      </c>
      <c r="G3839" t="s">
        <v>3426</v>
      </c>
      <c r="H3839" t="s">
        <v>4244</v>
      </c>
      <c r="I3839" t="s">
        <v>4245</v>
      </c>
    </row>
    <row r="3840" spans="1:9" hidden="1">
      <c r="A3840" t="s">
        <v>4240</v>
      </c>
      <c r="B3840" t="s">
        <v>4267</v>
      </c>
      <c r="C3840" s="31" t="s">
        <v>2082</v>
      </c>
      <c r="D3840" s="1">
        <f t="shared" si="59"/>
        <v>25</v>
      </c>
      <c r="E3840" t="s">
        <v>924</v>
      </c>
      <c r="F3840" s="31" t="s">
        <v>3427</v>
      </c>
      <c r="G3840" t="s">
        <v>3428</v>
      </c>
      <c r="H3840" t="s">
        <v>4244</v>
      </c>
      <c r="I3840" t="s">
        <v>4245</v>
      </c>
    </row>
    <row r="3841" spans="1:9" hidden="1">
      <c r="A3841" t="s">
        <v>4240</v>
      </c>
      <c r="B3841" t="s">
        <v>4267</v>
      </c>
      <c r="C3841" s="31" t="s">
        <v>2082</v>
      </c>
      <c r="D3841" s="1">
        <f t="shared" si="59"/>
        <v>25</v>
      </c>
      <c r="E3841" t="s">
        <v>924</v>
      </c>
      <c r="F3841" s="31" t="s">
        <v>3429</v>
      </c>
      <c r="G3841" t="s">
        <v>3430</v>
      </c>
      <c r="H3841" t="s">
        <v>4244</v>
      </c>
      <c r="I3841" t="s">
        <v>4245</v>
      </c>
    </row>
    <row r="3842" spans="1:9" hidden="1">
      <c r="A3842" t="s">
        <v>4240</v>
      </c>
      <c r="B3842" t="s">
        <v>4267</v>
      </c>
      <c r="C3842" s="31" t="s">
        <v>2082</v>
      </c>
      <c r="D3842" s="1">
        <f t="shared" si="59"/>
        <v>25</v>
      </c>
      <c r="E3842" t="s">
        <v>924</v>
      </c>
      <c r="F3842" s="31" t="s">
        <v>3431</v>
      </c>
      <c r="G3842" t="s">
        <v>3432</v>
      </c>
      <c r="H3842" t="s">
        <v>4244</v>
      </c>
      <c r="I3842" t="s">
        <v>4245</v>
      </c>
    </row>
    <row r="3843" spans="1:9" hidden="1">
      <c r="A3843" t="s">
        <v>4240</v>
      </c>
      <c r="B3843" t="s">
        <v>4267</v>
      </c>
      <c r="C3843" s="31" t="s">
        <v>2082</v>
      </c>
      <c r="D3843" s="1">
        <f t="shared" si="59"/>
        <v>25</v>
      </c>
      <c r="E3843" t="s">
        <v>924</v>
      </c>
      <c r="F3843" s="31" t="s">
        <v>3433</v>
      </c>
      <c r="G3843" t="s">
        <v>3434</v>
      </c>
      <c r="H3843" t="s">
        <v>4244</v>
      </c>
      <c r="I3843" t="s">
        <v>4245</v>
      </c>
    </row>
    <row r="3844" spans="1:9" hidden="1">
      <c r="A3844" t="s">
        <v>4240</v>
      </c>
      <c r="B3844" t="s">
        <v>4267</v>
      </c>
      <c r="C3844" s="31" t="s">
        <v>2082</v>
      </c>
      <c r="D3844" s="1">
        <f t="shared" ref="D3844:D3907" si="60">VALUE(LEFT(C3844,2))</f>
        <v>25</v>
      </c>
      <c r="E3844" t="s">
        <v>924</v>
      </c>
      <c r="F3844" s="31" t="s">
        <v>3435</v>
      </c>
      <c r="G3844" t="s">
        <v>3436</v>
      </c>
      <c r="H3844" t="s">
        <v>4244</v>
      </c>
      <c r="I3844" t="s">
        <v>4245</v>
      </c>
    </row>
    <row r="3845" spans="1:9" hidden="1">
      <c r="A3845" t="s">
        <v>4240</v>
      </c>
      <c r="B3845" t="s">
        <v>4267</v>
      </c>
      <c r="C3845" s="31" t="s">
        <v>2082</v>
      </c>
      <c r="D3845" s="1">
        <f t="shared" si="60"/>
        <v>25</v>
      </c>
      <c r="E3845" t="s">
        <v>924</v>
      </c>
      <c r="F3845" s="31" t="s">
        <v>3476</v>
      </c>
      <c r="G3845" t="s">
        <v>3477</v>
      </c>
      <c r="H3845" t="s">
        <v>4244</v>
      </c>
      <c r="I3845" t="s">
        <v>4245</v>
      </c>
    </row>
    <row r="3846" spans="1:9" hidden="1">
      <c r="A3846" t="s">
        <v>4240</v>
      </c>
      <c r="B3846" t="s">
        <v>4267</v>
      </c>
      <c r="C3846" s="31" t="s">
        <v>2082</v>
      </c>
      <c r="D3846" s="1">
        <f t="shared" si="60"/>
        <v>25</v>
      </c>
      <c r="E3846" t="s">
        <v>924</v>
      </c>
      <c r="F3846" s="31" t="s">
        <v>3359</v>
      </c>
      <c r="G3846" t="s">
        <v>3360</v>
      </c>
      <c r="H3846" t="s">
        <v>4244</v>
      </c>
      <c r="I3846" t="s">
        <v>4245</v>
      </c>
    </row>
    <row r="3847" spans="1:9" hidden="1">
      <c r="A3847" t="s">
        <v>4240</v>
      </c>
      <c r="B3847" t="s">
        <v>4267</v>
      </c>
      <c r="C3847" s="31" t="s">
        <v>2082</v>
      </c>
      <c r="D3847" s="1">
        <f t="shared" si="60"/>
        <v>25</v>
      </c>
      <c r="E3847" t="s">
        <v>924</v>
      </c>
      <c r="F3847" s="31" t="s">
        <v>3480</v>
      </c>
      <c r="G3847" t="s">
        <v>3481</v>
      </c>
      <c r="H3847" t="s">
        <v>4244</v>
      </c>
      <c r="I3847" t="s">
        <v>4245</v>
      </c>
    </row>
    <row r="3848" spans="1:9" hidden="1">
      <c r="A3848" t="s">
        <v>4240</v>
      </c>
      <c r="B3848" t="s">
        <v>4267</v>
      </c>
      <c r="C3848" s="31" t="s">
        <v>2082</v>
      </c>
      <c r="D3848" s="1">
        <f t="shared" si="60"/>
        <v>25</v>
      </c>
      <c r="E3848" t="s">
        <v>924</v>
      </c>
      <c r="F3848" s="31" t="s">
        <v>3437</v>
      </c>
      <c r="G3848" t="s">
        <v>3438</v>
      </c>
      <c r="H3848" t="s">
        <v>4244</v>
      </c>
      <c r="I3848" t="s">
        <v>4245</v>
      </c>
    </row>
    <row r="3849" spans="1:9" hidden="1">
      <c r="A3849" t="s">
        <v>4240</v>
      </c>
      <c r="B3849" t="s">
        <v>4267</v>
      </c>
      <c r="C3849" s="31" t="s">
        <v>2082</v>
      </c>
      <c r="D3849" s="1">
        <f t="shared" si="60"/>
        <v>25</v>
      </c>
      <c r="E3849" t="s">
        <v>924</v>
      </c>
      <c r="F3849" s="31" t="s">
        <v>3439</v>
      </c>
      <c r="G3849" t="s">
        <v>3440</v>
      </c>
      <c r="H3849" t="s">
        <v>4244</v>
      </c>
      <c r="I3849" t="s">
        <v>4245</v>
      </c>
    </row>
    <row r="3850" spans="1:9" hidden="1">
      <c r="A3850" t="s">
        <v>4240</v>
      </c>
      <c r="B3850" t="s">
        <v>4267</v>
      </c>
      <c r="C3850" s="31" t="s">
        <v>2082</v>
      </c>
      <c r="D3850" s="1">
        <f t="shared" si="60"/>
        <v>25</v>
      </c>
      <c r="E3850" t="s">
        <v>924</v>
      </c>
      <c r="F3850" s="31" t="s">
        <v>3441</v>
      </c>
      <c r="G3850" t="s">
        <v>3442</v>
      </c>
      <c r="H3850" t="s">
        <v>4244</v>
      </c>
      <c r="I3850" t="s">
        <v>4245</v>
      </c>
    </row>
    <row r="3851" spans="1:9" hidden="1">
      <c r="A3851" t="s">
        <v>4240</v>
      </c>
      <c r="B3851" t="s">
        <v>4267</v>
      </c>
      <c r="C3851" s="31" t="s">
        <v>2082</v>
      </c>
      <c r="D3851" s="1">
        <f t="shared" si="60"/>
        <v>25</v>
      </c>
      <c r="E3851" t="s">
        <v>924</v>
      </c>
      <c r="F3851" s="31" t="s">
        <v>3484</v>
      </c>
      <c r="G3851" t="s">
        <v>3485</v>
      </c>
      <c r="H3851" t="s">
        <v>4244</v>
      </c>
      <c r="I3851" t="s">
        <v>4245</v>
      </c>
    </row>
    <row r="3852" spans="1:9" hidden="1">
      <c r="A3852" t="s">
        <v>4240</v>
      </c>
      <c r="B3852" t="s">
        <v>4267</v>
      </c>
      <c r="C3852" s="31" t="s">
        <v>2082</v>
      </c>
      <c r="D3852" s="1">
        <f t="shared" si="60"/>
        <v>25</v>
      </c>
      <c r="E3852" t="s">
        <v>924</v>
      </c>
      <c r="F3852" s="31" t="s">
        <v>3443</v>
      </c>
      <c r="G3852" t="s">
        <v>3444</v>
      </c>
      <c r="H3852" t="s">
        <v>4244</v>
      </c>
      <c r="I3852" t="s">
        <v>4245</v>
      </c>
    </row>
    <row r="3853" spans="1:9" hidden="1">
      <c r="A3853" t="s">
        <v>4240</v>
      </c>
      <c r="B3853" t="s">
        <v>4267</v>
      </c>
      <c r="C3853" s="31" t="s">
        <v>2082</v>
      </c>
      <c r="D3853" s="1">
        <f t="shared" si="60"/>
        <v>25</v>
      </c>
      <c r="E3853" t="s">
        <v>924</v>
      </c>
      <c r="F3853" s="31" t="s">
        <v>3445</v>
      </c>
      <c r="G3853" t="s">
        <v>3446</v>
      </c>
      <c r="H3853" t="s">
        <v>4244</v>
      </c>
      <c r="I3853" t="s">
        <v>4245</v>
      </c>
    </row>
    <row r="3854" spans="1:9" hidden="1">
      <c r="A3854" t="s">
        <v>4240</v>
      </c>
      <c r="B3854" t="s">
        <v>4267</v>
      </c>
      <c r="C3854" s="31" t="s">
        <v>2082</v>
      </c>
      <c r="D3854" s="1">
        <f t="shared" si="60"/>
        <v>25</v>
      </c>
      <c r="E3854" t="s">
        <v>924</v>
      </c>
      <c r="F3854" s="31" t="s">
        <v>3486</v>
      </c>
      <c r="G3854" t="s">
        <v>3487</v>
      </c>
      <c r="H3854" t="s">
        <v>4244</v>
      </c>
      <c r="I3854" t="s">
        <v>4245</v>
      </c>
    </row>
    <row r="3855" spans="1:9" hidden="1">
      <c r="A3855" t="s">
        <v>4240</v>
      </c>
      <c r="B3855" t="s">
        <v>4267</v>
      </c>
      <c r="C3855" s="31" t="s">
        <v>2082</v>
      </c>
      <c r="D3855" s="1">
        <f t="shared" si="60"/>
        <v>25</v>
      </c>
      <c r="E3855" t="s">
        <v>924</v>
      </c>
      <c r="F3855" s="31" t="s">
        <v>3488</v>
      </c>
      <c r="G3855" t="s">
        <v>3489</v>
      </c>
      <c r="H3855" t="s">
        <v>4244</v>
      </c>
      <c r="I3855" t="s">
        <v>4245</v>
      </c>
    </row>
    <row r="3856" spans="1:9" hidden="1">
      <c r="A3856" t="s">
        <v>4240</v>
      </c>
      <c r="B3856" t="s">
        <v>4267</v>
      </c>
      <c r="C3856" s="31" t="s">
        <v>2082</v>
      </c>
      <c r="D3856" s="1">
        <f t="shared" si="60"/>
        <v>25</v>
      </c>
      <c r="E3856" t="s">
        <v>924</v>
      </c>
      <c r="F3856" s="31" t="s">
        <v>3490</v>
      </c>
      <c r="G3856" t="s">
        <v>3491</v>
      </c>
      <c r="H3856" t="s">
        <v>4244</v>
      </c>
      <c r="I3856" t="s">
        <v>4245</v>
      </c>
    </row>
    <row r="3857" spans="1:9" hidden="1">
      <c r="A3857" t="s">
        <v>4240</v>
      </c>
      <c r="B3857" t="s">
        <v>4267</v>
      </c>
      <c r="C3857" s="31" t="s">
        <v>2082</v>
      </c>
      <c r="D3857" s="1">
        <f t="shared" si="60"/>
        <v>25</v>
      </c>
      <c r="E3857" t="s">
        <v>924</v>
      </c>
      <c r="F3857" s="31" t="s">
        <v>3492</v>
      </c>
      <c r="G3857" t="s">
        <v>3493</v>
      </c>
      <c r="H3857" t="s">
        <v>4244</v>
      </c>
      <c r="I3857" t="s">
        <v>4245</v>
      </c>
    </row>
    <row r="3858" spans="1:9" hidden="1">
      <c r="A3858" t="s">
        <v>4240</v>
      </c>
      <c r="B3858" t="s">
        <v>4267</v>
      </c>
      <c r="C3858" s="31" t="s">
        <v>2082</v>
      </c>
      <c r="D3858" s="1">
        <f t="shared" si="60"/>
        <v>25</v>
      </c>
      <c r="E3858" t="s">
        <v>924</v>
      </c>
      <c r="F3858" s="31" t="s">
        <v>3494</v>
      </c>
      <c r="G3858" t="s">
        <v>3495</v>
      </c>
      <c r="H3858" t="s">
        <v>4244</v>
      </c>
      <c r="I3858" t="s">
        <v>4245</v>
      </c>
    </row>
    <row r="3859" spans="1:9" hidden="1">
      <c r="A3859" t="s">
        <v>4240</v>
      </c>
      <c r="B3859" t="s">
        <v>4267</v>
      </c>
      <c r="C3859" s="31" t="s">
        <v>2082</v>
      </c>
      <c r="D3859" s="1">
        <f t="shared" si="60"/>
        <v>25</v>
      </c>
      <c r="E3859" t="s">
        <v>924</v>
      </c>
      <c r="F3859" s="31" t="s">
        <v>4516</v>
      </c>
      <c r="G3859" t="s">
        <v>4517</v>
      </c>
      <c r="H3859" t="s">
        <v>4244</v>
      </c>
      <c r="I3859" t="s">
        <v>4245</v>
      </c>
    </row>
    <row r="3860" spans="1:9" hidden="1">
      <c r="A3860" t="s">
        <v>4240</v>
      </c>
      <c r="B3860" t="s">
        <v>4267</v>
      </c>
      <c r="C3860" s="31" t="s">
        <v>2082</v>
      </c>
      <c r="D3860" s="1">
        <f t="shared" si="60"/>
        <v>25</v>
      </c>
      <c r="E3860" t="s">
        <v>924</v>
      </c>
      <c r="F3860" s="31" t="s">
        <v>4484</v>
      </c>
      <c r="G3860" t="s">
        <v>4485</v>
      </c>
      <c r="H3860" t="s">
        <v>4244</v>
      </c>
      <c r="I3860" t="s">
        <v>4245</v>
      </c>
    </row>
    <row r="3861" spans="1:9" hidden="1">
      <c r="A3861" t="s">
        <v>4240</v>
      </c>
      <c r="B3861" t="s">
        <v>4267</v>
      </c>
      <c r="C3861" s="31" t="s">
        <v>2083</v>
      </c>
      <c r="D3861" s="1">
        <f t="shared" si="60"/>
        <v>25</v>
      </c>
      <c r="E3861" t="s">
        <v>1162</v>
      </c>
      <c r="F3861" s="31" t="s">
        <v>4484</v>
      </c>
      <c r="G3861" t="s">
        <v>4485</v>
      </c>
      <c r="H3861" t="s">
        <v>4244</v>
      </c>
      <c r="I3861" t="s">
        <v>4245</v>
      </c>
    </row>
    <row r="3862" spans="1:9" hidden="1">
      <c r="A3862" t="s">
        <v>4240</v>
      </c>
      <c r="B3862" t="s">
        <v>4267</v>
      </c>
      <c r="C3862" s="31" t="s">
        <v>2083</v>
      </c>
      <c r="D3862" s="1">
        <f t="shared" si="60"/>
        <v>25</v>
      </c>
      <c r="E3862" t="s">
        <v>1162</v>
      </c>
      <c r="F3862" s="31" t="s">
        <v>4492</v>
      </c>
      <c r="G3862" t="s">
        <v>4493</v>
      </c>
      <c r="H3862" t="s">
        <v>4244</v>
      </c>
      <c r="I3862" t="s">
        <v>4245</v>
      </c>
    </row>
    <row r="3863" spans="1:9" hidden="1">
      <c r="A3863" t="s">
        <v>4240</v>
      </c>
      <c r="B3863" t="s">
        <v>4267</v>
      </c>
      <c r="C3863" s="31" t="s">
        <v>2083</v>
      </c>
      <c r="D3863" s="1">
        <f t="shared" si="60"/>
        <v>25</v>
      </c>
      <c r="E3863" t="s">
        <v>1162</v>
      </c>
      <c r="F3863" s="31" t="s">
        <v>3518</v>
      </c>
      <c r="G3863" t="s">
        <v>3519</v>
      </c>
      <c r="H3863" t="s">
        <v>4244</v>
      </c>
      <c r="I3863" t="s">
        <v>4245</v>
      </c>
    </row>
    <row r="3864" spans="1:9" hidden="1">
      <c r="A3864" t="s">
        <v>4240</v>
      </c>
      <c r="B3864" t="s">
        <v>4267</v>
      </c>
      <c r="C3864" s="31" t="s">
        <v>2083</v>
      </c>
      <c r="D3864" s="1">
        <f t="shared" si="60"/>
        <v>25</v>
      </c>
      <c r="E3864" t="s">
        <v>1162</v>
      </c>
      <c r="F3864" s="31" t="s">
        <v>4931</v>
      </c>
      <c r="G3864" t="s">
        <v>4932</v>
      </c>
      <c r="H3864" t="s">
        <v>4244</v>
      </c>
      <c r="I3864" t="s">
        <v>4245</v>
      </c>
    </row>
    <row r="3865" spans="1:9" hidden="1">
      <c r="A3865" t="s">
        <v>4240</v>
      </c>
      <c r="B3865" t="s">
        <v>4267</v>
      </c>
      <c r="C3865" s="31" t="s">
        <v>2083</v>
      </c>
      <c r="D3865" s="1">
        <f t="shared" si="60"/>
        <v>25</v>
      </c>
      <c r="E3865" t="s">
        <v>1162</v>
      </c>
      <c r="F3865" s="31" t="s">
        <v>3193</v>
      </c>
      <c r="G3865" t="s">
        <v>3194</v>
      </c>
      <c r="H3865" t="s">
        <v>4244</v>
      </c>
      <c r="I3865" t="s">
        <v>4245</v>
      </c>
    </row>
    <row r="3866" spans="1:9" hidden="1">
      <c r="A3866" t="s">
        <v>4240</v>
      </c>
      <c r="B3866" t="s">
        <v>4267</v>
      </c>
      <c r="C3866" s="31" t="s">
        <v>2083</v>
      </c>
      <c r="D3866" s="1">
        <f t="shared" si="60"/>
        <v>25</v>
      </c>
      <c r="E3866" t="s">
        <v>1162</v>
      </c>
      <c r="F3866" s="31" t="s">
        <v>3195</v>
      </c>
      <c r="G3866" t="s">
        <v>3196</v>
      </c>
      <c r="H3866" t="s">
        <v>4244</v>
      </c>
      <c r="I3866" t="s">
        <v>4245</v>
      </c>
    </row>
    <row r="3867" spans="1:9" hidden="1">
      <c r="A3867" t="s">
        <v>4240</v>
      </c>
      <c r="B3867" t="s">
        <v>4267</v>
      </c>
      <c r="C3867" s="31" t="s">
        <v>2083</v>
      </c>
      <c r="D3867" s="1">
        <f t="shared" si="60"/>
        <v>25</v>
      </c>
      <c r="E3867" t="s">
        <v>1162</v>
      </c>
      <c r="F3867" s="31" t="s">
        <v>3520</v>
      </c>
      <c r="G3867" t="s">
        <v>3521</v>
      </c>
      <c r="H3867" t="s">
        <v>4244</v>
      </c>
      <c r="I3867" t="s">
        <v>4245</v>
      </c>
    </row>
    <row r="3868" spans="1:9" hidden="1">
      <c r="A3868" t="s">
        <v>4240</v>
      </c>
      <c r="B3868" t="s">
        <v>4267</v>
      </c>
      <c r="C3868" s="31" t="s">
        <v>2083</v>
      </c>
      <c r="D3868" s="1">
        <f t="shared" si="60"/>
        <v>25</v>
      </c>
      <c r="E3868" t="s">
        <v>1162</v>
      </c>
      <c r="F3868" s="31" t="s">
        <v>3197</v>
      </c>
      <c r="G3868" t="s">
        <v>3198</v>
      </c>
      <c r="H3868" t="s">
        <v>4244</v>
      </c>
      <c r="I3868" t="s">
        <v>4245</v>
      </c>
    </row>
    <row r="3869" spans="1:9" hidden="1">
      <c r="A3869" t="s">
        <v>4240</v>
      </c>
      <c r="B3869" t="s">
        <v>4267</v>
      </c>
      <c r="C3869" s="31" t="s">
        <v>2083</v>
      </c>
      <c r="D3869" s="1">
        <f t="shared" si="60"/>
        <v>25</v>
      </c>
      <c r="E3869" t="s">
        <v>1162</v>
      </c>
      <c r="F3869" s="31" t="s">
        <v>3199</v>
      </c>
      <c r="G3869" t="s">
        <v>3200</v>
      </c>
      <c r="H3869" t="s">
        <v>4244</v>
      </c>
      <c r="I3869" t="s">
        <v>4245</v>
      </c>
    </row>
    <row r="3870" spans="1:9" hidden="1">
      <c r="A3870" t="s">
        <v>4240</v>
      </c>
      <c r="B3870" t="s">
        <v>4267</v>
      </c>
      <c r="C3870" s="31" t="s">
        <v>2083</v>
      </c>
      <c r="D3870" s="1">
        <f t="shared" si="60"/>
        <v>25</v>
      </c>
      <c r="E3870" t="s">
        <v>1162</v>
      </c>
      <c r="F3870" s="31" t="s">
        <v>3201</v>
      </c>
      <c r="G3870" t="s">
        <v>3202</v>
      </c>
      <c r="H3870" t="s">
        <v>4244</v>
      </c>
      <c r="I3870" t="s">
        <v>4245</v>
      </c>
    </row>
    <row r="3871" spans="1:9" hidden="1">
      <c r="A3871" t="s">
        <v>4240</v>
      </c>
      <c r="B3871" t="s">
        <v>4267</v>
      </c>
      <c r="C3871" s="31" t="s">
        <v>2083</v>
      </c>
      <c r="D3871" s="1">
        <f t="shared" si="60"/>
        <v>25</v>
      </c>
      <c r="E3871" t="s">
        <v>1162</v>
      </c>
      <c r="F3871" s="31" t="s">
        <v>3522</v>
      </c>
      <c r="G3871" t="s">
        <v>3523</v>
      </c>
      <c r="H3871" t="s">
        <v>4244</v>
      </c>
      <c r="I3871" t="s">
        <v>4245</v>
      </c>
    </row>
    <row r="3872" spans="1:9" hidden="1">
      <c r="A3872" t="s">
        <v>4240</v>
      </c>
      <c r="B3872" t="s">
        <v>4267</v>
      </c>
      <c r="C3872" s="31" t="s">
        <v>2083</v>
      </c>
      <c r="D3872" s="1">
        <f t="shared" si="60"/>
        <v>25</v>
      </c>
      <c r="E3872" t="s">
        <v>1162</v>
      </c>
      <c r="F3872" s="31" t="s">
        <v>3524</v>
      </c>
      <c r="G3872" t="s">
        <v>3525</v>
      </c>
      <c r="H3872" t="s">
        <v>4244</v>
      </c>
      <c r="I3872" t="s">
        <v>4245</v>
      </c>
    </row>
    <row r="3873" spans="1:9" hidden="1">
      <c r="A3873" t="s">
        <v>4240</v>
      </c>
      <c r="B3873" t="s">
        <v>4267</v>
      </c>
      <c r="C3873" s="31" t="s">
        <v>2083</v>
      </c>
      <c r="D3873" s="1">
        <f t="shared" si="60"/>
        <v>25</v>
      </c>
      <c r="E3873" t="s">
        <v>1162</v>
      </c>
      <c r="F3873" s="31" t="s">
        <v>3203</v>
      </c>
      <c r="G3873" t="s">
        <v>3204</v>
      </c>
      <c r="H3873" t="s">
        <v>4244</v>
      </c>
      <c r="I3873" t="s">
        <v>4245</v>
      </c>
    </row>
    <row r="3874" spans="1:9" hidden="1">
      <c r="A3874" t="s">
        <v>4240</v>
      </c>
      <c r="B3874" t="s">
        <v>4267</v>
      </c>
      <c r="C3874" s="31" t="s">
        <v>2083</v>
      </c>
      <c r="D3874" s="1">
        <f t="shared" si="60"/>
        <v>25</v>
      </c>
      <c r="E3874" t="s">
        <v>1162</v>
      </c>
      <c r="F3874" s="31" t="s">
        <v>3526</v>
      </c>
      <c r="G3874" t="s">
        <v>3527</v>
      </c>
      <c r="H3874" t="s">
        <v>4244</v>
      </c>
      <c r="I3874" t="s">
        <v>4245</v>
      </c>
    </row>
    <row r="3875" spans="1:9" hidden="1">
      <c r="A3875" t="s">
        <v>4240</v>
      </c>
      <c r="B3875" t="s">
        <v>4267</v>
      </c>
      <c r="C3875" s="31" t="s">
        <v>2083</v>
      </c>
      <c r="D3875" s="1">
        <f t="shared" si="60"/>
        <v>25</v>
      </c>
      <c r="E3875" t="s">
        <v>1162</v>
      </c>
      <c r="F3875" s="31" t="s">
        <v>3496</v>
      </c>
      <c r="G3875" t="s">
        <v>3497</v>
      </c>
      <c r="H3875" t="s">
        <v>4244</v>
      </c>
      <c r="I3875" t="s">
        <v>4245</v>
      </c>
    </row>
    <row r="3876" spans="1:9" hidden="1">
      <c r="A3876" t="s">
        <v>4240</v>
      </c>
      <c r="B3876" t="s">
        <v>4267</v>
      </c>
      <c r="C3876" s="31" t="s">
        <v>2083</v>
      </c>
      <c r="D3876" s="1">
        <f t="shared" si="60"/>
        <v>25</v>
      </c>
      <c r="E3876" t="s">
        <v>1162</v>
      </c>
      <c r="F3876" s="31" t="s">
        <v>3498</v>
      </c>
      <c r="G3876" t="s">
        <v>3499</v>
      </c>
      <c r="H3876" t="s">
        <v>4244</v>
      </c>
      <c r="I3876" t="s">
        <v>4245</v>
      </c>
    </row>
    <row r="3877" spans="1:9" hidden="1">
      <c r="A3877" t="s">
        <v>4240</v>
      </c>
      <c r="B3877" t="s">
        <v>4267</v>
      </c>
      <c r="C3877" s="31" t="s">
        <v>2083</v>
      </c>
      <c r="D3877" s="1">
        <f t="shared" si="60"/>
        <v>25</v>
      </c>
      <c r="E3877" t="s">
        <v>1162</v>
      </c>
      <c r="F3877" s="31" t="s">
        <v>3500</v>
      </c>
      <c r="G3877" t="s">
        <v>3501</v>
      </c>
      <c r="H3877" t="s">
        <v>4244</v>
      </c>
      <c r="I3877" t="s">
        <v>4245</v>
      </c>
    </row>
    <row r="3878" spans="1:9" hidden="1">
      <c r="A3878" t="s">
        <v>4240</v>
      </c>
      <c r="B3878" t="s">
        <v>4267</v>
      </c>
      <c r="C3878" s="31" t="s">
        <v>2083</v>
      </c>
      <c r="D3878" s="1">
        <f t="shared" si="60"/>
        <v>25</v>
      </c>
      <c r="E3878" t="s">
        <v>1162</v>
      </c>
      <c r="F3878" s="31" t="s">
        <v>3504</v>
      </c>
      <c r="G3878" t="s">
        <v>3505</v>
      </c>
      <c r="H3878" t="s">
        <v>4244</v>
      </c>
      <c r="I3878" t="s">
        <v>4245</v>
      </c>
    </row>
    <row r="3879" spans="1:9" hidden="1">
      <c r="A3879" t="s">
        <v>4240</v>
      </c>
      <c r="B3879" t="s">
        <v>4267</v>
      </c>
      <c r="C3879" s="31" t="s">
        <v>2083</v>
      </c>
      <c r="D3879" s="1">
        <f t="shared" si="60"/>
        <v>25</v>
      </c>
      <c r="E3879" t="s">
        <v>1162</v>
      </c>
      <c r="F3879" s="31" t="s">
        <v>4933</v>
      </c>
      <c r="G3879" t="s">
        <v>4934</v>
      </c>
      <c r="H3879" t="s">
        <v>4244</v>
      </c>
      <c r="I3879" t="s">
        <v>4245</v>
      </c>
    </row>
    <row r="3880" spans="1:9" hidden="1">
      <c r="A3880" t="s">
        <v>4240</v>
      </c>
      <c r="B3880" t="s">
        <v>4267</v>
      </c>
      <c r="C3880" s="31" t="s">
        <v>2083</v>
      </c>
      <c r="D3880" s="1">
        <f t="shared" si="60"/>
        <v>25</v>
      </c>
      <c r="E3880" t="s">
        <v>1162</v>
      </c>
      <c r="F3880" s="31" t="s">
        <v>3528</v>
      </c>
      <c r="G3880" t="s">
        <v>3529</v>
      </c>
      <c r="H3880" t="s">
        <v>4244</v>
      </c>
      <c r="I3880" t="s">
        <v>4245</v>
      </c>
    </row>
    <row r="3881" spans="1:9" hidden="1">
      <c r="A3881" t="s">
        <v>4240</v>
      </c>
      <c r="B3881" t="s">
        <v>4267</v>
      </c>
      <c r="C3881" s="31" t="s">
        <v>2083</v>
      </c>
      <c r="D3881" s="1">
        <f t="shared" si="60"/>
        <v>25</v>
      </c>
      <c r="E3881" t="s">
        <v>1162</v>
      </c>
      <c r="F3881" s="31" t="s">
        <v>3530</v>
      </c>
      <c r="G3881" t="s">
        <v>3531</v>
      </c>
      <c r="H3881" t="s">
        <v>4244</v>
      </c>
      <c r="I3881" t="s">
        <v>4245</v>
      </c>
    </row>
    <row r="3882" spans="1:9" hidden="1">
      <c r="A3882" t="s">
        <v>4240</v>
      </c>
      <c r="B3882" t="s">
        <v>4267</v>
      </c>
      <c r="C3882" s="31" t="s">
        <v>2083</v>
      </c>
      <c r="D3882" s="1">
        <f t="shared" si="60"/>
        <v>25</v>
      </c>
      <c r="E3882" t="s">
        <v>1162</v>
      </c>
      <c r="F3882" s="31" t="s">
        <v>3532</v>
      </c>
      <c r="G3882" t="s">
        <v>3533</v>
      </c>
      <c r="H3882" t="s">
        <v>4244</v>
      </c>
      <c r="I3882" t="s">
        <v>4245</v>
      </c>
    </row>
    <row r="3883" spans="1:9" hidden="1">
      <c r="A3883" t="s">
        <v>4240</v>
      </c>
      <c r="B3883" t="s">
        <v>4267</v>
      </c>
      <c r="C3883" s="31" t="s">
        <v>2083</v>
      </c>
      <c r="D3883" s="1">
        <f t="shared" si="60"/>
        <v>25</v>
      </c>
      <c r="E3883" t="s">
        <v>1162</v>
      </c>
      <c r="F3883" s="31" t="s">
        <v>3534</v>
      </c>
      <c r="G3883" t="s">
        <v>3535</v>
      </c>
      <c r="H3883" t="s">
        <v>4244</v>
      </c>
      <c r="I3883" t="s">
        <v>4245</v>
      </c>
    </row>
    <row r="3884" spans="1:9" hidden="1">
      <c r="A3884" t="s">
        <v>4240</v>
      </c>
      <c r="B3884" t="s">
        <v>4267</v>
      </c>
      <c r="C3884" s="31" t="s">
        <v>2083</v>
      </c>
      <c r="D3884" s="1">
        <f t="shared" si="60"/>
        <v>25</v>
      </c>
      <c r="E3884" t="s">
        <v>1162</v>
      </c>
      <c r="F3884" s="31" t="s">
        <v>3205</v>
      </c>
      <c r="G3884" t="s">
        <v>3206</v>
      </c>
      <c r="H3884" t="s">
        <v>4244</v>
      </c>
      <c r="I3884" t="s">
        <v>4245</v>
      </c>
    </row>
    <row r="3885" spans="1:9" hidden="1">
      <c r="A3885" t="s">
        <v>4240</v>
      </c>
      <c r="B3885" t="s">
        <v>4267</v>
      </c>
      <c r="C3885" s="31" t="s">
        <v>2083</v>
      </c>
      <c r="D3885" s="1">
        <f t="shared" si="60"/>
        <v>25</v>
      </c>
      <c r="E3885" t="s">
        <v>1162</v>
      </c>
      <c r="F3885" s="31" t="s">
        <v>3506</v>
      </c>
      <c r="G3885" t="s">
        <v>3507</v>
      </c>
      <c r="H3885" t="s">
        <v>4244</v>
      </c>
      <c r="I3885" t="s">
        <v>4245</v>
      </c>
    </row>
    <row r="3886" spans="1:9" hidden="1">
      <c r="A3886" t="s">
        <v>4240</v>
      </c>
      <c r="B3886" t="s">
        <v>4267</v>
      </c>
      <c r="C3886" s="31" t="s">
        <v>2083</v>
      </c>
      <c r="D3886" s="1">
        <f t="shared" si="60"/>
        <v>25</v>
      </c>
      <c r="E3886" t="s">
        <v>1162</v>
      </c>
      <c r="F3886" s="31" t="s">
        <v>3536</v>
      </c>
      <c r="G3886" t="s">
        <v>3537</v>
      </c>
      <c r="H3886" t="s">
        <v>4244</v>
      </c>
      <c r="I3886" t="s">
        <v>4245</v>
      </c>
    </row>
    <row r="3887" spans="1:9" hidden="1">
      <c r="A3887" t="s">
        <v>4240</v>
      </c>
      <c r="B3887" t="s">
        <v>4267</v>
      </c>
      <c r="C3887" s="31" t="s">
        <v>2083</v>
      </c>
      <c r="D3887" s="1">
        <f t="shared" si="60"/>
        <v>25</v>
      </c>
      <c r="E3887" t="s">
        <v>1162</v>
      </c>
      <c r="F3887" s="31" t="s">
        <v>3508</v>
      </c>
      <c r="G3887" t="s">
        <v>3509</v>
      </c>
      <c r="H3887" t="s">
        <v>4244</v>
      </c>
      <c r="I3887" t="s">
        <v>4245</v>
      </c>
    </row>
    <row r="3888" spans="1:9" hidden="1">
      <c r="A3888" t="s">
        <v>4240</v>
      </c>
      <c r="B3888" t="s">
        <v>4267</v>
      </c>
      <c r="C3888" s="31" t="s">
        <v>2083</v>
      </c>
      <c r="D3888" s="1">
        <f t="shared" si="60"/>
        <v>25</v>
      </c>
      <c r="E3888" t="s">
        <v>1162</v>
      </c>
      <c r="F3888" s="31" t="s">
        <v>3510</v>
      </c>
      <c r="G3888" t="s">
        <v>3511</v>
      </c>
      <c r="H3888" t="s">
        <v>4244</v>
      </c>
      <c r="I3888" t="s">
        <v>4245</v>
      </c>
    </row>
    <row r="3889" spans="1:9" hidden="1">
      <c r="A3889" t="s">
        <v>4240</v>
      </c>
      <c r="B3889" t="s">
        <v>4267</v>
      </c>
      <c r="C3889" s="31" t="s">
        <v>2083</v>
      </c>
      <c r="D3889" s="1">
        <f t="shared" si="60"/>
        <v>25</v>
      </c>
      <c r="E3889" t="s">
        <v>1162</v>
      </c>
      <c r="F3889" s="31" t="s">
        <v>3538</v>
      </c>
      <c r="G3889" t="s">
        <v>3539</v>
      </c>
      <c r="H3889" t="s">
        <v>4244</v>
      </c>
      <c r="I3889" t="s">
        <v>4245</v>
      </c>
    </row>
    <row r="3890" spans="1:9" hidden="1">
      <c r="A3890" t="s">
        <v>4240</v>
      </c>
      <c r="B3890" t="s">
        <v>4267</v>
      </c>
      <c r="C3890" s="31" t="s">
        <v>2083</v>
      </c>
      <c r="D3890" s="1">
        <f t="shared" si="60"/>
        <v>25</v>
      </c>
      <c r="E3890" t="s">
        <v>1162</v>
      </c>
      <c r="F3890" s="31" t="s">
        <v>3512</v>
      </c>
      <c r="G3890" t="s">
        <v>3513</v>
      </c>
      <c r="H3890" t="s">
        <v>4244</v>
      </c>
      <c r="I3890" t="s">
        <v>4245</v>
      </c>
    </row>
    <row r="3891" spans="1:9" hidden="1">
      <c r="A3891" t="s">
        <v>4240</v>
      </c>
      <c r="B3891" t="s">
        <v>4267</v>
      </c>
      <c r="C3891" s="31" t="s">
        <v>2083</v>
      </c>
      <c r="D3891" s="1">
        <f t="shared" si="60"/>
        <v>25</v>
      </c>
      <c r="E3891" t="s">
        <v>1162</v>
      </c>
      <c r="F3891" s="31" t="s">
        <v>3514</v>
      </c>
      <c r="G3891" t="s">
        <v>3515</v>
      </c>
      <c r="H3891" t="s">
        <v>4244</v>
      </c>
      <c r="I3891" t="s">
        <v>4245</v>
      </c>
    </row>
    <row r="3892" spans="1:9" hidden="1">
      <c r="A3892" t="s">
        <v>4240</v>
      </c>
      <c r="B3892" t="s">
        <v>4267</v>
      </c>
      <c r="C3892" s="31" t="s">
        <v>2083</v>
      </c>
      <c r="D3892" s="1">
        <f t="shared" si="60"/>
        <v>25</v>
      </c>
      <c r="E3892" t="s">
        <v>1162</v>
      </c>
      <c r="F3892" s="31" t="s">
        <v>3516</v>
      </c>
      <c r="G3892" t="s">
        <v>3517</v>
      </c>
      <c r="H3892" t="s">
        <v>4244</v>
      </c>
      <c r="I3892" t="s">
        <v>4245</v>
      </c>
    </row>
    <row r="3893" spans="1:9" hidden="1">
      <c r="A3893" t="s">
        <v>4240</v>
      </c>
      <c r="B3893" t="s">
        <v>4267</v>
      </c>
      <c r="C3893" s="31" t="s">
        <v>2083</v>
      </c>
      <c r="D3893" s="1">
        <f t="shared" si="60"/>
        <v>25</v>
      </c>
      <c r="E3893" t="s">
        <v>1162</v>
      </c>
      <c r="F3893" s="31" t="s">
        <v>4935</v>
      </c>
      <c r="G3893" t="s">
        <v>4936</v>
      </c>
      <c r="H3893" t="s">
        <v>4244</v>
      </c>
      <c r="I3893" t="s">
        <v>4245</v>
      </c>
    </row>
    <row r="3894" spans="1:9" hidden="1">
      <c r="A3894" t="s">
        <v>4240</v>
      </c>
      <c r="B3894" t="s">
        <v>4267</v>
      </c>
      <c r="C3894" s="31" t="s">
        <v>2083</v>
      </c>
      <c r="D3894" s="1">
        <f t="shared" si="60"/>
        <v>25</v>
      </c>
      <c r="E3894" t="s">
        <v>1162</v>
      </c>
      <c r="F3894" s="31" t="s">
        <v>3542</v>
      </c>
      <c r="G3894" t="s">
        <v>3543</v>
      </c>
      <c r="H3894" t="s">
        <v>4244</v>
      </c>
      <c r="I3894" t="s">
        <v>4245</v>
      </c>
    </row>
    <row r="3895" spans="1:9" hidden="1">
      <c r="A3895" t="s">
        <v>4240</v>
      </c>
      <c r="B3895" t="s">
        <v>4267</v>
      </c>
      <c r="C3895" s="31" t="s">
        <v>2083</v>
      </c>
      <c r="D3895" s="1">
        <f t="shared" si="60"/>
        <v>25</v>
      </c>
      <c r="E3895" t="s">
        <v>1162</v>
      </c>
      <c r="F3895" s="31" t="s">
        <v>3544</v>
      </c>
      <c r="G3895" t="s">
        <v>3545</v>
      </c>
      <c r="H3895" t="s">
        <v>4244</v>
      </c>
      <c r="I3895" t="s">
        <v>4245</v>
      </c>
    </row>
    <row r="3896" spans="1:9" hidden="1">
      <c r="A3896" t="s">
        <v>4240</v>
      </c>
      <c r="B3896" t="s">
        <v>4267</v>
      </c>
      <c r="C3896" s="31" t="s">
        <v>2083</v>
      </c>
      <c r="D3896" s="1">
        <f t="shared" si="60"/>
        <v>25</v>
      </c>
      <c r="E3896" t="s">
        <v>1162</v>
      </c>
      <c r="F3896" s="31" t="s">
        <v>4937</v>
      </c>
      <c r="G3896" t="s">
        <v>4938</v>
      </c>
      <c r="H3896" t="s">
        <v>4244</v>
      </c>
      <c r="I3896" t="s">
        <v>4245</v>
      </c>
    </row>
    <row r="3897" spans="1:9" hidden="1">
      <c r="A3897" t="s">
        <v>4240</v>
      </c>
      <c r="B3897" t="s">
        <v>4267</v>
      </c>
      <c r="C3897" s="31" t="s">
        <v>2083</v>
      </c>
      <c r="D3897" s="1">
        <f t="shared" si="60"/>
        <v>25</v>
      </c>
      <c r="E3897" t="s">
        <v>1162</v>
      </c>
      <c r="F3897" s="31" t="s">
        <v>3546</v>
      </c>
      <c r="G3897" t="s">
        <v>3547</v>
      </c>
      <c r="H3897" t="s">
        <v>4244</v>
      </c>
      <c r="I3897" t="s">
        <v>4245</v>
      </c>
    </row>
    <row r="3898" spans="1:9" hidden="1">
      <c r="A3898" t="s">
        <v>4240</v>
      </c>
      <c r="B3898" t="s">
        <v>4267</v>
      </c>
      <c r="C3898" s="31" t="s">
        <v>2083</v>
      </c>
      <c r="D3898" s="1">
        <f t="shared" si="60"/>
        <v>25</v>
      </c>
      <c r="E3898" t="s">
        <v>1162</v>
      </c>
      <c r="F3898" s="31" t="s">
        <v>3548</v>
      </c>
      <c r="G3898" t="s">
        <v>3549</v>
      </c>
      <c r="H3898" t="s">
        <v>4244</v>
      </c>
      <c r="I3898" t="s">
        <v>4245</v>
      </c>
    </row>
    <row r="3899" spans="1:9" hidden="1">
      <c r="A3899" t="s">
        <v>4240</v>
      </c>
      <c r="B3899" t="s">
        <v>4267</v>
      </c>
      <c r="C3899" s="31" t="s">
        <v>2083</v>
      </c>
      <c r="D3899" s="1">
        <f t="shared" si="60"/>
        <v>25</v>
      </c>
      <c r="E3899" t="s">
        <v>1162</v>
      </c>
      <c r="F3899" s="31" t="s">
        <v>3550</v>
      </c>
      <c r="G3899" t="s">
        <v>3551</v>
      </c>
      <c r="H3899" t="s">
        <v>4244</v>
      </c>
      <c r="I3899" t="s">
        <v>4245</v>
      </c>
    </row>
    <row r="3900" spans="1:9" hidden="1">
      <c r="A3900" t="s">
        <v>4240</v>
      </c>
      <c r="B3900" t="s">
        <v>4267</v>
      </c>
      <c r="C3900" s="31" t="s">
        <v>2083</v>
      </c>
      <c r="D3900" s="1">
        <f t="shared" si="60"/>
        <v>25</v>
      </c>
      <c r="E3900" t="s">
        <v>1162</v>
      </c>
      <c r="F3900" s="31" t="s">
        <v>3552</v>
      </c>
      <c r="G3900" t="s">
        <v>3553</v>
      </c>
      <c r="H3900" t="s">
        <v>4244</v>
      </c>
      <c r="I3900" t="s">
        <v>4245</v>
      </c>
    </row>
    <row r="3901" spans="1:9" hidden="1">
      <c r="A3901" t="s">
        <v>4240</v>
      </c>
      <c r="B3901" t="s">
        <v>4267</v>
      </c>
      <c r="C3901" s="31" t="s">
        <v>2083</v>
      </c>
      <c r="D3901" s="1">
        <f t="shared" si="60"/>
        <v>25</v>
      </c>
      <c r="E3901" t="s">
        <v>1162</v>
      </c>
      <c r="F3901" s="31" t="s">
        <v>3554</v>
      </c>
      <c r="G3901" t="s">
        <v>3555</v>
      </c>
      <c r="H3901" t="s">
        <v>4244</v>
      </c>
      <c r="I3901" t="s">
        <v>4245</v>
      </c>
    </row>
    <row r="3902" spans="1:9" hidden="1">
      <c r="A3902" t="s">
        <v>4240</v>
      </c>
      <c r="B3902" t="s">
        <v>4267</v>
      </c>
      <c r="C3902" s="31" t="s">
        <v>2083</v>
      </c>
      <c r="D3902" s="1">
        <f t="shared" si="60"/>
        <v>25</v>
      </c>
      <c r="E3902" t="s">
        <v>1162</v>
      </c>
      <c r="F3902" s="31" t="s">
        <v>4939</v>
      </c>
      <c r="G3902" t="s">
        <v>4940</v>
      </c>
      <c r="H3902" t="s">
        <v>4244</v>
      </c>
      <c r="I3902" t="s">
        <v>4245</v>
      </c>
    </row>
    <row r="3903" spans="1:9" hidden="1">
      <c r="A3903" t="s">
        <v>4240</v>
      </c>
      <c r="B3903" t="s">
        <v>4267</v>
      </c>
      <c r="C3903" s="31" t="s">
        <v>2083</v>
      </c>
      <c r="D3903" s="1">
        <f t="shared" si="60"/>
        <v>25</v>
      </c>
      <c r="E3903" t="s">
        <v>1162</v>
      </c>
      <c r="F3903" s="31" t="s">
        <v>4941</v>
      </c>
      <c r="G3903" t="s">
        <v>4942</v>
      </c>
      <c r="H3903" t="s">
        <v>4244</v>
      </c>
      <c r="I3903" t="s">
        <v>4245</v>
      </c>
    </row>
    <row r="3904" spans="1:9" hidden="1">
      <c r="A3904" t="s">
        <v>4240</v>
      </c>
      <c r="B3904" t="s">
        <v>4267</v>
      </c>
      <c r="C3904" s="31" t="s">
        <v>2083</v>
      </c>
      <c r="D3904" s="1">
        <f t="shared" si="60"/>
        <v>25</v>
      </c>
      <c r="E3904" t="s">
        <v>1162</v>
      </c>
      <c r="F3904" s="31" t="s">
        <v>4943</v>
      </c>
      <c r="G3904" t="s">
        <v>4944</v>
      </c>
      <c r="H3904" t="s">
        <v>4244</v>
      </c>
      <c r="I3904" t="s">
        <v>4245</v>
      </c>
    </row>
    <row r="3905" spans="1:9" hidden="1">
      <c r="A3905" t="s">
        <v>4240</v>
      </c>
      <c r="B3905" t="s">
        <v>4267</v>
      </c>
      <c r="C3905" s="31" t="s">
        <v>2083</v>
      </c>
      <c r="D3905" s="1">
        <f t="shared" si="60"/>
        <v>25</v>
      </c>
      <c r="E3905" t="s">
        <v>1162</v>
      </c>
      <c r="F3905" s="31" t="s">
        <v>4945</v>
      </c>
      <c r="G3905" t="s">
        <v>4946</v>
      </c>
      <c r="H3905" t="s">
        <v>4244</v>
      </c>
      <c r="I3905" t="s">
        <v>4245</v>
      </c>
    </row>
    <row r="3906" spans="1:9" hidden="1">
      <c r="A3906" t="s">
        <v>4240</v>
      </c>
      <c r="B3906" t="s">
        <v>4267</v>
      </c>
      <c r="C3906" s="31" t="s">
        <v>2083</v>
      </c>
      <c r="D3906" s="1">
        <f t="shared" si="60"/>
        <v>25</v>
      </c>
      <c r="E3906" t="s">
        <v>1162</v>
      </c>
      <c r="F3906" s="31" t="s">
        <v>4947</v>
      </c>
      <c r="G3906" t="s">
        <v>4948</v>
      </c>
      <c r="H3906" t="s">
        <v>4244</v>
      </c>
      <c r="I3906" t="s">
        <v>4245</v>
      </c>
    </row>
    <row r="3907" spans="1:9" hidden="1">
      <c r="A3907" t="s">
        <v>4240</v>
      </c>
      <c r="B3907" t="s">
        <v>4267</v>
      </c>
      <c r="C3907" s="31" t="s">
        <v>2083</v>
      </c>
      <c r="D3907" s="1">
        <f t="shared" si="60"/>
        <v>25</v>
      </c>
      <c r="E3907" t="s">
        <v>1162</v>
      </c>
      <c r="F3907" s="31" t="s">
        <v>4949</v>
      </c>
      <c r="G3907" t="s">
        <v>4950</v>
      </c>
      <c r="H3907" t="s">
        <v>4244</v>
      </c>
      <c r="I3907" t="s">
        <v>4245</v>
      </c>
    </row>
    <row r="3908" spans="1:9" hidden="1">
      <c r="A3908" t="s">
        <v>4240</v>
      </c>
      <c r="B3908" t="s">
        <v>4267</v>
      </c>
      <c r="C3908" s="31" t="s">
        <v>2083</v>
      </c>
      <c r="D3908" s="1">
        <f t="shared" ref="D3908:D3971" si="61">VALUE(LEFT(C3908,2))</f>
        <v>25</v>
      </c>
      <c r="E3908" t="s">
        <v>1162</v>
      </c>
      <c r="F3908" s="31" t="s">
        <v>4951</v>
      </c>
      <c r="G3908" t="s">
        <v>4952</v>
      </c>
      <c r="H3908" t="s">
        <v>4244</v>
      </c>
      <c r="I3908" t="s">
        <v>4245</v>
      </c>
    </row>
    <row r="3909" spans="1:9" hidden="1">
      <c r="A3909" t="s">
        <v>4240</v>
      </c>
      <c r="B3909" t="s">
        <v>4267</v>
      </c>
      <c r="C3909" s="31" t="s">
        <v>2083</v>
      </c>
      <c r="D3909" s="1">
        <f t="shared" si="61"/>
        <v>25</v>
      </c>
      <c r="E3909" t="s">
        <v>1162</v>
      </c>
      <c r="F3909" s="31" t="s">
        <v>4953</v>
      </c>
      <c r="G3909" t="s">
        <v>4954</v>
      </c>
      <c r="H3909" t="s">
        <v>4244</v>
      </c>
      <c r="I3909" t="s">
        <v>4245</v>
      </c>
    </row>
    <row r="3910" spans="1:9" hidden="1">
      <c r="A3910" t="s">
        <v>4240</v>
      </c>
      <c r="B3910" t="s">
        <v>4267</v>
      </c>
      <c r="C3910" s="31" t="s">
        <v>2083</v>
      </c>
      <c r="D3910" s="1">
        <f t="shared" si="61"/>
        <v>25</v>
      </c>
      <c r="E3910" t="s">
        <v>1162</v>
      </c>
      <c r="F3910" s="31" t="s">
        <v>4955</v>
      </c>
      <c r="G3910" t="s">
        <v>4956</v>
      </c>
      <c r="H3910" t="s">
        <v>4244</v>
      </c>
      <c r="I3910" t="s">
        <v>4245</v>
      </c>
    </row>
    <row r="3911" spans="1:9" hidden="1">
      <c r="A3911" t="s">
        <v>4240</v>
      </c>
      <c r="B3911" t="s">
        <v>4267</v>
      </c>
      <c r="C3911" s="31" t="s">
        <v>2083</v>
      </c>
      <c r="D3911" s="1">
        <f t="shared" si="61"/>
        <v>25</v>
      </c>
      <c r="E3911" t="s">
        <v>1162</v>
      </c>
      <c r="F3911" s="31" t="s">
        <v>4957</v>
      </c>
      <c r="G3911" t="s">
        <v>4958</v>
      </c>
      <c r="H3911" t="s">
        <v>4244</v>
      </c>
      <c r="I3911" t="s">
        <v>4245</v>
      </c>
    </row>
    <row r="3912" spans="1:9" hidden="1">
      <c r="A3912" t="s">
        <v>4240</v>
      </c>
      <c r="B3912" t="s">
        <v>4267</v>
      </c>
      <c r="C3912" s="31" t="s">
        <v>2083</v>
      </c>
      <c r="D3912" s="1">
        <f t="shared" si="61"/>
        <v>25</v>
      </c>
      <c r="E3912" t="s">
        <v>1162</v>
      </c>
      <c r="F3912" s="31" t="s">
        <v>4959</v>
      </c>
      <c r="G3912" t="s">
        <v>4960</v>
      </c>
      <c r="H3912" t="s">
        <v>4244</v>
      </c>
      <c r="I3912" t="s">
        <v>4245</v>
      </c>
    </row>
    <row r="3913" spans="1:9" hidden="1">
      <c r="A3913" t="s">
        <v>4240</v>
      </c>
      <c r="B3913" t="s">
        <v>4267</v>
      </c>
      <c r="C3913" s="31" t="s">
        <v>2083</v>
      </c>
      <c r="D3913" s="1">
        <f t="shared" si="61"/>
        <v>25</v>
      </c>
      <c r="E3913" t="s">
        <v>1162</v>
      </c>
      <c r="F3913" s="31" t="s">
        <v>4961</v>
      </c>
      <c r="G3913" t="s">
        <v>4962</v>
      </c>
      <c r="H3913" t="s">
        <v>4244</v>
      </c>
      <c r="I3913" t="s">
        <v>4245</v>
      </c>
    </row>
    <row r="3914" spans="1:9" hidden="1">
      <c r="A3914" t="s">
        <v>4240</v>
      </c>
      <c r="B3914" t="s">
        <v>4267</v>
      </c>
      <c r="C3914" s="31" t="s">
        <v>2083</v>
      </c>
      <c r="D3914" s="1">
        <f t="shared" si="61"/>
        <v>25</v>
      </c>
      <c r="E3914" t="s">
        <v>1162</v>
      </c>
      <c r="F3914" s="31" t="s">
        <v>4963</v>
      </c>
      <c r="G3914" t="s">
        <v>4964</v>
      </c>
      <c r="H3914" t="s">
        <v>4244</v>
      </c>
      <c r="I3914" t="s">
        <v>4245</v>
      </c>
    </row>
    <row r="3915" spans="1:9" hidden="1">
      <c r="A3915" t="s">
        <v>4240</v>
      </c>
      <c r="B3915" t="s">
        <v>4267</v>
      </c>
      <c r="C3915" s="31" t="s">
        <v>2083</v>
      </c>
      <c r="D3915" s="1">
        <f t="shared" si="61"/>
        <v>25</v>
      </c>
      <c r="E3915" t="s">
        <v>1162</v>
      </c>
      <c r="F3915" s="31" t="s">
        <v>4965</v>
      </c>
      <c r="G3915" t="s">
        <v>4966</v>
      </c>
      <c r="H3915" t="s">
        <v>4244</v>
      </c>
      <c r="I3915" t="s">
        <v>4245</v>
      </c>
    </row>
    <row r="3916" spans="1:9" hidden="1">
      <c r="A3916" t="s">
        <v>4240</v>
      </c>
      <c r="B3916" t="s">
        <v>4267</v>
      </c>
      <c r="C3916" s="31" t="s">
        <v>2083</v>
      </c>
      <c r="D3916" s="1">
        <f t="shared" si="61"/>
        <v>25</v>
      </c>
      <c r="E3916" t="s">
        <v>1162</v>
      </c>
      <c r="F3916" s="31" t="s">
        <v>3207</v>
      </c>
      <c r="G3916" t="s">
        <v>3208</v>
      </c>
      <c r="H3916" t="s">
        <v>4244</v>
      </c>
      <c r="I3916" t="s">
        <v>4245</v>
      </c>
    </row>
    <row r="3917" spans="1:9" hidden="1">
      <c r="A3917" t="s">
        <v>4240</v>
      </c>
      <c r="B3917" t="s">
        <v>4267</v>
      </c>
      <c r="C3917" s="31" t="s">
        <v>2083</v>
      </c>
      <c r="D3917" s="1">
        <f t="shared" si="61"/>
        <v>25</v>
      </c>
      <c r="E3917" t="s">
        <v>1162</v>
      </c>
      <c r="F3917" s="31" t="s">
        <v>4967</v>
      </c>
      <c r="G3917" t="s">
        <v>4968</v>
      </c>
      <c r="H3917" t="s">
        <v>4244</v>
      </c>
      <c r="I3917" t="s">
        <v>4245</v>
      </c>
    </row>
    <row r="3918" spans="1:9" hidden="1">
      <c r="A3918" t="s">
        <v>4240</v>
      </c>
      <c r="B3918" t="s">
        <v>4267</v>
      </c>
      <c r="C3918" s="31" t="s">
        <v>2083</v>
      </c>
      <c r="D3918" s="1">
        <f t="shared" si="61"/>
        <v>25</v>
      </c>
      <c r="E3918" t="s">
        <v>1162</v>
      </c>
      <c r="F3918" s="31" t="s">
        <v>3556</v>
      </c>
      <c r="G3918" t="s">
        <v>3557</v>
      </c>
      <c r="H3918" t="s">
        <v>4244</v>
      </c>
      <c r="I3918" t="s">
        <v>4245</v>
      </c>
    </row>
    <row r="3919" spans="1:9" hidden="1">
      <c r="A3919" t="s">
        <v>4240</v>
      </c>
      <c r="B3919" t="s">
        <v>4267</v>
      </c>
      <c r="C3919" s="31" t="s">
        <v>2083</v>
      </c>
      <c r="D3919" s="1">
        <f t="shared" si="61"/>
        <v>25</v>
      </c>
      <c r="E3919" t="s">
        <v>1162</v>
      </c>
      <c r="F3919" s="31" t="s">
        <v>4969</v>
      </c>
      <c r="G3919" t="s">
        <v>4970</v>
      </c>
      <c r="H3919" t="s">
        <v>4244</v>
      </c>
      <c r="I3919" t="s">
        <v>4245</v>
      </c>
    </row>
    <row r="3920" spans="1:9" hidden="1">
      <c r="A3920" t="s">
        <v>4240</v>
      </c>
      <c r="B3920" t="s">
        <v>4267</v>
      </c>
      <c r="C3920" s="31" t="s">
        <v>2083</v>
      </c>
      <c r="D3920" s="1">
        <f t="shared" si="61"/>
        <v>25</v>
      </c>
      <c r="E3920" t="s">
        <v>1162</v>
      </c>
      <c r="F3920" s="31" t="s">
        <v>3560</v>
      </c>
      <c r="G3920" t="s">
        <v>3561</v>
      </c>
      <c r="H3920" t="s">
        <v>4244</v>
      </c>
      <c r="I3920" t="s">
        <v>4245</v>
      </c>
    </row>
    <row r="3921" spans="1:9" hidden="1">
      <c r="A3921" t="s">
        <v>4240</v>
      </c>
      <c r="B3921" t="s">
        <v>4267</v>
      </c>
      <c r="C3921" s="31" t="s">
        <v>2083</v>
      </c>
      <c r="D3921" s="1">
        <f t="shared" si="61"/>
        <v>25</v>
      </c>
      <c r="E3921" t="s">
        <v>1162</v>
      </c>
      <c r="F3921" s="31" t="s">
        <v>3373</v>
      </c>
      <c r="G3921" t="s">
        <v>3374</v>
      </c>
      <c r="H3921" t="s">
        <v>4244</v>
      </c>
      <c r="I3921" t="s">
        <v>4245</v>
      </c>
    </row>
    <row r="3922" spans="1:9" hidden="1">
      <c r="A3922" t="s">
        <v>4240</v>
      </c>
      <c r="B3922" t="s">
        <v>4267</v>
      </c>
      <c r="C3922" s="31" t="s">
        <v>2083</v>
      </c>
      <c r="D3922" s="1">
        <f t="shared" si="61"/>
        <v>25</v>
      </c>
      <c r="E3922" t="s">
        <v>1162</v>
      </c>
      <c r="F3922" s="31" t="s">
        <v>4971</v>
      </c>
      <c r="G3922" t="s">
        <v>4972</v>
      </c>
      <c r="H3922" t="s">
        <v>4244</v>
      </c>
      <c r="I3922" t="s">
        <v>4245</v>
      </c>
    </row>
    <row r="3923" spans="1:9" hidden="1">
      <c r="A3923" t="s">
        <v>4240</v>
      </c>
      <c r="B3923" t="s">
        <v>4267</v>
      </c>
      <c r="C3923" s="31" t="s">
        <v>2083</v>
      </c>
      <c r="D3923" s="1">
        <f t="shared" si="61"/>
        <v>25</v>
      </c>
      <c r="E3923" t="s">
        <v>1162</v>
      </c>
      <c r="F3923" s="31" t="s">
        <v>4973</v>
      </c>
      <c r="G3923" t="s">
        <v>4974</v>
      </c>
      <c r="H3923" t="s">
        <v>4244</v>
      </c>
      <c r="I3923" t="s">
        <v>4245</v>
      </c>
    </row>
    <row r="3924" spans="1:9" hidden="1">
      <c r="A3924" t="s">
        <v>4240</v>
      </c>
      <c r="B3924" t="s">
        <v>4267</v>
      </c>
      <c r="C3924" s="31" t="s">
        <v>2083</v>
      </c>
      <c r="D3924" s="1">
        <f t="shared" si="61"/>
        <v>25</v>
      </c>
      <c r="E3924" t="s">
        <v>1162</v>
      </c>
      <c r="F3924" s="31" t="s">
        <v>3562</v>
      </c>
      <c r="G3924" t="s">
        <v>3563</v>
      </c>
      <c r="H3924" t="s">
        <v>4244</v>
      </c>
      <c r="I3924" t="s">
        <v>4245</v>
      </c>
    </row>
    <row r="3925" spans="1:9" hidden="1">
      <c r="A3925" t="s">
        <v>4240</v>
      </c>
      <c r="B3925" t="s">
        <v>4267</v>
      </c>
      <c r="C3925" s="31" t="s">
        <v>2083</v>
      </c>
      <c r="D3925" s="1">
        <f t="shared" si="61"/>
        <v>25</v>
      </c>
      <c r="E3925" t="s">
        <v>1162</v>
      </c>
      <c r="F3925" s="31" t="s">
        <v>3564</v>
      </c>
      <c r="G3925" t="s">
        <v>3565</v>
      </c>
      <c r="H3925" t="s">
        <v>4244</v>
      </c>
      <c r="I3925" t="s">
        <v>4245</v>
      </c>
    </row>
    <row r="3926" spans="1:9" hidden="1">
      <c r="A3926" t="s">
        <v>4240</v>
      </c>
      <c r="B3926" t="s">
        <v>4267</v>
      </c>
      <c r="C3926" s="31" t="s">
        <v>2083</v>
      </c>
      <c r="D3926" s="1">
        <f t="shared" si="61"/>
        <v>25</v>
      </c>
      <c r="E3926" t="s">
        <v>1162</v>
      </c>
      <c r="F3926" s="31" t="s">
        <v>3566</v>
      </c>
      <c r="G3926" t="s">
        <v>3567</v>
      </c>
      <c r="H3926" t="s">
        <v>4244</v>
      </c>
      <c r="I3926" t="s">
        <v>4245</v>
      </c>
    </row>
    <row r="3927" spans="1:9" hidden="1">
      <c r="A3927" t="s">
        <v>4240</v>
      </c>
      <c r="B3927" t="s">
        <v>4267</v>
      </c>
      <c r="C3927" s="31" t="s">
        <v>2083</v>
      </c>
      <c r="D3927" s="1">
        <f t="shared" si="61"/>
        <v>25</v>
      </c>
      <c r="E3927" t="s">
        <v>1162</v>
      </c>
      <c r="F3927" s="31" t="s">
        <v>3568</v>
      </c>
      <c r="G3927" t="s">
        <v>3569</v>
      </c>
      <c r="H3927" t="s">
        <v>4244</v>
      </c>
      <c r="I3927" t="s">
        <v>4245</v>
      </c>
    </row>
    <row r="3928" spans="1:9" hidden="1">
      <c r="A3928" t="s">
        <v>4240</v>
      </c>
      <c r="B3928" t="s">
        <v>4267</v>
      </c>
      <c r="C3928" s="31" t="s">
        <v>2083</v>
      </c>
      <c r="D3928" s="1">
        <f t="shared" si="61"/>
        <v>25</v>
      </c>
      <c r="E3928" t="s">
        <v>1162</v>
      </c>
      <c r="F3928" s="31" t="s">
        <v>3570</v>
      </c>
      <c r="G3928" t="s">
        <v>3571</v>
      </c>
      <c r="H3928" t="s">
        <v>4244</v>
      </c>
      <c r="I3928" t="s">
        <v>4245</v>
      </c>
    </row>
    <row r="3929" spans="1:9" hidden="1">
      <c r="A3929" t="s">
        <v>4240</v>
      </c>
      <c r="B3929" t="s">
        <v>4267</v>
      </c>
      <c r="C3929" s="31" t="s">
        <v>2083</v>
      </c>
      <c r="D3929" s="1">
        <f t="shared" si="61"/>
        <v>25</v>
      </c>
      <c r="E3929" t="s">
        <v>1162</v>
      </c>
      <c r="F3929" s="31" t="s">
        <v>3572</v>
      </c>
      <c r="G3929" t="s">
        <v>3573</v>
      </c>
      <c r="H3929" t="s">
        <v>4244</v>
      </c>
      <c r="I3929" t="s">
        <v>4245</v>
      </c>
    </row>
    <row r="3930" spans="1:9" hidden="1">
      <c r="A3930" t="s">
        <v>4240</v>
      </c>
      <c r="B3930" t="s">
        <v>4267</v>
      </c>
      <c r="C3930" s="31" t="s">
        <v>2083</v>
      </c>
      <c r="D3930" s="1">
        <f t="shared" si="61"/>
        <v>25</v>
      </c>
      <c r="E3930" t="s">
        <v>1162</v>
      </c>
      <c r="F3930" s="31" t="s">
        <v>4975</v>
      </c>
      <c r="G3930" t="s">
        <v>4976</v>
      </c>
      <c r="H3930" t="s">
        <v>4244</v>
      </c>
      <c r="I3930" t="s">
        <v>4245</v>
      </c>
    </row>
    <row r="3931" spans="1:9" hidden="1">
      <c r="A3931" t="s">
        <v>4240</v>
      </c>
      <c r="B3931" t="s">
        <v>4267</v>
      </c>
      <c r="C3931" s="31" t="s">
        <v>2083</v>
      </c>
      <c r="D3931" s="1">
        <f t="shared" si="61"/>
        <v>25</v>
      </c>
      <c r="E3931" t="s">
        <v>1162</v>
      </c>
      <c r="F3931" s="31" t="s">
        <v>4977</v>
      </c>
      <c r="G3931" t="s">
        <v>4978</v>
      </c>
      <c r="H3931" t="s">
        <v>4244</v>
      </c>
      <c r="I3931" t="s">
        <v>4245</v>
      </c>
    </row>
    <row r="3932" spans="1:9" hidden="1">
      <c r="A3932" t="s">
        <v>4240</v>
      </c>
      <c r="B3932" t="s">
        <v>4267</v>
      </c>
      <c r="C3932" s="31" t="s">
        <v>2083</v>
      </c>
      <c r="D3932" s="1">
        <f t="shared" si="61"/>
        <v>25</v>
      </c>
      <c r="E3932" t="s">
        <v>1162</v>
      </c>
      <c r="F3932" s="31" t="s">
        <v>4979</v>
      </c>
      <c r="G3932" t="s">
        <v>4980</v>
      </c>
      <c r="H3932" t="s">
        <v>4244</v>
      </c>
      <c r="I3932" t="s">
        <v>4245</v>
      </c>
    </row>
    <row r="3933" spans="1:9" hidden="1">
      <c r="A3933" t="s">
        <v>4240</v>
      </c>
      <c r="B3933" t="s">
        <v>4267</v>
      </c>
      <c r="C3933" s="31" t="s">
        <v>2083</v>
      </c>
      <c r="D3933" s="1">
        <f t="shared" si="61"/>
        <v>25</v>
      </c>
      <c r="E3933" t="s">
        <v>1162</v>
      </c>
      <c r="F3933" s="31" t="s">
        <v>4981</v>
      </c>
      <c r="G3933" t="s">
        <v>4982</v>
      </c>
      <c r="H3933" t="s">
        <v>4244</v>
      </c>
      <c r="I3933" t="s">
        <v>4245</v>
      </c>
    </row>
    <row r="3934" spans="1:9" hidden="1">
      <c r="A3934" t="s">
        <v>4240</v>
      </c>
      <c r="B3934" t="s">
        <v>4267</v>
      </c>
      <c r="C3934" s="31" t="s">
        <v>2083</v>
      </c>
      <c r="D3934" s="1">
        <f t="shared" si="61"/>
        <v>25</v>
      </c>
      <c r="E3934" t="s">
        <v>1162</v>
      </c>
      <c r="F3934" s="31" t="s">
        <v>4983</v>
      </c>
      <c r="G3934" t="s">
        <v>4984</v>
      </c>
      <c r="H3934" t="s">
        <v>4244</v>
      </c>
      <c r="I3934" t="s">
        <v>4245</v>
      </c>
    </row>
    <row r="3935" spans="1:9" hidden="1">
      <c r="A3935" t="s">
        <v>4240</v>
      </c>
      <c r="B3935" t="s">
        <v>4267</v>
      </c>
      <c r="C3935" s="31" t="s">
        <v>2083</v>
      </c>
      <c r="D3935" s="1">
        <f t="shared" si="61"/>
        <v>25</v>
      </c>
      <c r="E3935" t="s">
        <v>1162</v>
      </c>
      <c r="F3935" s="31" t="s">
        <v>4985</v>
      </c>
      <c r="G3935" t="s">
        <v>4986</v>
      </c>
      <c r="H3935" t="s">
        <v>4244</v>
      </c>
      <c r="I3935" t="s">
        <v>4245</v>
      </c>
    </row>
    <row r="3936" spans="1:9" hidden="1">
      <c r="A3936" t="s">
        <v>4240</v>
      </c>
      <c r="B3936" t="s">
        <v>4267</v>
      </c>
      <c r="C3936" s="31" t="s">
        <v>2083</v>
      </c>
      <c r="D3936" s="1">
        <f t="shared" si="61"/>
        <v>25</v>
      </c>
      <c r="E3936" t="s">
        <v>1162</v>
      </c>
      <c r="F3936" s="31" t="s">
        <v>4987</v>
      </c>
      <c r="G3936" t="s">
        <v>4988</v>
      </c>
      <c r="H3936" t="s">
        <v>4244</v>
      </c>
      <c r="I3936" t="s">
        <v>4245</v>
      </c>
    </row>
    <row r="3937" spans="1:9" hidden="1">
      <c r="A3937" t="s">
        <v>4240</v>
      </c>
      <c r="B3937" t="s">
        <v>4267</v>
      </c>
      <c r="C3937" s="31" t="s">
        <v>2083</v>
      </c>
      <c r="D3937" s="1">
        <f t="shared" si="61"/>
        <v>25</v>
      </c>
      <c r="E3937" t="s">
        <v>1162</v>
      </c>
      <c r="F3937" s="31" t="s">
        <v>4989</v>
      </c>
      <c r="G3937" t="s">
        <v>4990</v>
      </c>
      <c r="H3937" t="s">
        <v>4244</v>
      </c>
      <c r="I3937" t="s">
        <v>4245</v>
      </c>
    </row>
    <row r="3938" spans="1:9" hidden="1">
      <c r="A3938" t="s">
        <v>4240</v>
      </c>
      <c r="B3938" t="s">
        <v>4267</v>
      </c>
      <c r="C3938" s="31" t="s">
        <v>2083</v>
      </c>
      <c r="D3938" s="1">
        <f t="shared" si="61"/>
        <v>25</v>
      </c>
      <c r="E3938" t="s">
        <v>1162</v>
      </c>
      <c r="F3938" s="31" t="s">
        <v>4991</v>
      </c>
      <c r="G3938" t="s">
        <v>4992</v>
      </c>
      <c r="H3938" t="s">
        <v>4244</v>
      </c>
      <c r="I3938" t="s">
        <v>4245</v>
      </c>
    </row>
    <row r="3939" spans="1:9" hidden="1">
      <c r="A3939" t="s">
        <v>4240</v>
      </c>
      <c r="B3939" t="s">
        <v>4267</v>
      </c>
      <c r="C3939" s="31" t="s">
        <v>2083</v>
      </c>
      <c r="D3939" s="1">
        <f t="shared" si="61"/>
        <v>25</v>
      </c>
      <c r="E3939" t="s">
        <v>1162</v>
      </c>
      <c r="F3939" s="31" t="s">
        <v>4993</v>
      </c>
      <c r="G3939" t="s">
        <v>4994</v>
      </c>
      <c r="H3939" t="s">
        <v>4244</v>
      </c>
      <c r="I3939" t="s">
        <v>4245</v>
      </c>
    </row>
    <row r="3940" spans="1:9" hidden="1">
      <c r="A3940" t="s">
        <v>4240</v>
      </c>
      <c r="B3940" t="s">
        <v>4267</v>
      </c>
      <c r="C3940" s="31" t="s">
        <v>2083</v>
      </c>
      <c r="D3940" s="1">
        <f t="shared" si="61"/>
        <v>25</v>
      </c>
      <c r="E3940" t="s">
        <v>1162</v>
      </c>
      <c r="F3940" s="31" t="s">
        <v>4995</v>
      </c>
      <c r="G3940" t="s">
        <v>4996</v>
      </c>
      <c r="H3940" t="s">
        <v>4244</v>
      </c>
      <c r="I3940" t="s">
        <v>4245</v>
      </c>
    </row>
    <row r="3941" spans="1:9" hidden="1">
      <c r="A3941" t="s">
        <v>4240</v>
      </c>
      <c r="B3941" t="s">
        <v>4267</v>
      </c>
      <c r="C3941" s="31" t="s">
        <v>2083</v>
      </c>
      <c r="D3941" s="1">
        <f t="shared" si="61"/>
        <v>25</v>
      </c>
      <c r="E3941" t="s">
        <v>1162</v>
      </c>
      <c r="F3941" s="31" t="s">
        <v>3578</v>
      </c>
      <c r="G3941" t="s">
        <v>3579</v>
      </c>
      <c r="H3941" t="s">
        <v>4244</v>
      </c>
      <c r="I3941" t="s">
        <v>4245</v>
      </c>
    </row>
    <row r="3942" spans="1:9" hidden="1">
      <c r="A3942" t="s">
        <v>4240</v>
      </c>
      <c r="B3942" t="s">
        <v>4267</v>
      </c>
      <c r="C3942" s="31" t="s">
        <v>2083</v>
      </c>
      <c r="D3942" s="1">
        <f t="shared" si="61"/>
        <v>25</v>
      </c>
      <c r="E3942" t="s">
        <v>1162</v>
      </c>
      <c r="F3942" s="31" t="s">
        <v>4301</v>
      </c>
      <c r="G3942" t="s">
        <v>4302</v>
      </c>
      <c r="H3942" t="s">
        <v>4244</v>
      </c>
      <c r="I3942" t="s">
        <v>4245</v>
      </c>
    </row>
    <row r="3943" spans="1:9" hidden="1">
      <c r="A3943" t="s">
        <v>4240</v>
      </c>
      <c r="B3943" t="s">
        <v>4267</v>
      </c>
      <c r="C3943" s="31" t="s">
        <v>2083</v>
      </c>
      <c r="D3943" s="1">
        <f t="shared" si="61"/>
        <v>25</v>
      </c>
      <c r="E3943" t="s">
        <v>1162</v>
      </c>
      <c r="F3943" s="31" t="s">
        <v>4997</v>
      </c>
      <c r="G3943" t="s">
        <v>4998</v>
      </c>
      <c r="H3943" t="s">
        <v>4244</v>
      </c>
      <c r="I3943" t="s">
        <v>4245</v>
      </c>
    </row>
    <row r="3944" spans="1:9" hidden="1">
      <c r="A3944" t="s">
        <v>4240</v>
      </c>
      <c r="B3944" t="s">
        <v>4267</v>
      </c>
      <c r="C3944" s="31" t="s">
        <v>2084</v>
      </c>
      <c r="D3944" s="1">
        <f t="shared" si="61"/>
        <v>25</v>
      </c>
      <c r="E3944" t="s">
        <v>678</v>
      </c>
      <c r="F3944" s="31" t="s">
        <v>3403</v>
      </c>
      <c r="G3944" t="s">
        <v>3404</v>
      </c>
      <c r="H3944" t="s">
        <v>4244</v>
      </c>
      <c r="I3944" t="s">
        <v>4245</v>
      </c>
    </row>
    <row r="3945" spans="1:9" hidden="1">
      <c r="A3945" t="s">
        <v>4240</v>
      </c>
      <c r="B3945" t="s">
        <v>4267</v>
      </c>
      <c r="C3945" s="31" t="s">
        <v>2084</v>
      </c>
      <c r="D3945" s="1">
        <f t="shared" si="61"/>
        <v>25</v>
      </c>
      <c r="E3945" t="s">
        <v>678</v>
      </c>
      <c r="F3945" s="31" t="s">
        <v>3445</v>
      </c>
      <c r="G3945" t="s">
        <v>3446</v>
      </c>
      <c r="H3945" t="s">
        <v>4244</v>
      </c>
      <c r="I3945" t="s">
        <v>4245</v>
      </c>
    </row>
    <row r="3946" spans="1:9" hidden="1">
      <c r="A3946" t="s">
        <v>4240</v>
      </c>
      <c r="B3946" t="s">
        <v>4267</v>
      </c>
      <c r="C3946" s="31" t="s">
        <v>2084</v>
      </c>
      <c r="D3946" s="1">
        <f t="shared" si="61"/>
        <v>25</v>
      </c>
      <c r="E3946" t="s">
        <v>678</v>
      </c>
      <c r="F3946" s="31" t="s">
        <v>3582</v>
      </c>
      <c r="G3946" t="s">
        <v>3583</v>
      </c>
      <c r="H3946" t="s">
        <v>4244</v>
      </c>
      <c r="I3946" t="s">
        <v>4245</v>
      </c>
    </row>
    <row r="3947" spans="1:9" hidden="1">
      <c r="A3947" t="s">
        <v>4240</v>
      </c>
      <c r="B3947" t="s">
        <v>4267</v>
      </c>
      <c r="C3947" s="31" t="s">
        <v>2084</v>
      </c>
      <c r="D3947" s="1">
        <f t="shared" si="61"/>
        <v>25</v>
      </c>
      <c r="E3947" t="s">
        <v>678</v>
      </c>
      <c r="F3947" s="31" t="s">
        <v>3584</v>
      </c>
      <c r="G3947" t="s">
        <v>3585</v>
      </c>
      <c r="H3947" t="s">
        <v>4244</v>
      </c>
      <c r="I3947" t="s">
        <v>4245</v>
      </c>
    </row>
    <row r="3948" spans="1:9" hidden="1">
      <c r="A3948" t="s">
        <v>4240</v>
      </c>
      <c r="B3948" t="s">
        <v>4267</v>
      </c>
      <c r="C3948" s="31" t="s">
        <v>2084</v>
      </c>
      <c r="D3948" s="1">
        <f t="shared" si="61"/>
        <v>25</v>
      </c>
      <c r="E3948" t="s">
        <v>678</v>
      </c>
      <c r="F3948" s="31" t="s">
        <v>4999</v>
      </c>
      <c r="G3948" t="s">
        <v>5000</v>
      </c>
      <c r="H3948" t="s">
        <v>4244</v>
      </c>
      <c r="I3948" t="s">
        <v>4245</v>
      </c>
    </row>
    <row r="3949" spans="1:9" hidden="1">
      <c r="A3949" t="s">
        <v>4240</v>
      </c>
      <c r="B3949" t="s">
        <v>4267</v>
      </c>
      <c r="C3949" s="31" t="s">
        <v>2084</v>
      </c>
      <c r="D3949" s="1">
        <f t="shared" si="61"/>
        <v>25</v>
      </c>
      <c r="E3949" t="s">
        <v>678</v>
      </c>
      <c r="F3949" s="31" t="s">
        <v>5001</v>
      </c>
      <c r="G3949" t="s">
        <v>5002</v>
      </c>
      <c r="H3949" t="s">
        <v>4244</v>
      </c>
      <c r="I3949" t="s">
        <v>4245</v>
      </c>
    </row>
    <row r="3950" spans="1:9" hidden="1">
      <c r="A3950" t="s">
        <v>4240</v>
      </c>
      <c r="B3950" t="s">
        <v>4267</v>
      </c>
      <c r="C3950" s="31" t="s">
        <v>2084</v>
      </c>
      <c r="D3950" s="1">
        <f t="shared" si="61"/>
        <v>25</v>
      </c>
      <c r="E3950" t="s">
        <v>678</v>
      </c>
      <c r="F3950" s="31" t="s">
        <v>5003</v>
      </c>
      <c r="G3950" t="s">
        <v>5004</v>
      </c>
      <c r="H3950" t="s">
        <v>4244</v>
      </c>
      <c r="I3950" t="s">
        <v>4245</v>
      </c>
    </row>
    <row r="3951" spans="1:9" hidden="1">
      <c r="A3951" t="s">
        <v>4240</v>
      </c>
      <c r="B3951" t="s">
        <v>4267</v>
      </c>
      <c r="C3951" s="31" t="s">
        <v>2084</v>
      </c>
      <c r="D3951" s="1">
        <f t="shared" si="61"/>
        <v>25</v>
      </c>
      <c r="E3951" t="s">
        <v>678</v>
      </c>
      <c r="F3951" s="31" t="s">
        <v>3586</v>
      </c>
      <c r="G3951" t="s">
        <v>3587</v>
      </c>
      <c r="H3951" t="s">
        <v>4244</v>
      </c>
      <c r="I3951" t="s">
        <v>4245</v>
      </c>
    </row>
    <row r="3952" spans="1:9" hidden="1">
      <c r="A3952" t="s">
        <v>4240</v>
      </c>
      <c r="B3952" t="s">
        <v>4267</v>
      </c>
      <c r="C3952" s="31" t="s">
        <v>2084</v>
      </c>
      <c r="D3952" s="1">
        <f t="shared" si="61"/>
        <v>25</v>
      </c>
      <c r="E3952" t="s">
        <v>678</v>
      </c>
      <c r="F3952" s="31" t="s">
        <v>3588</v>
      </c>
      <c r="G3952" t="s">
        <v>3589</v>
      </c>
      <c r="H3952" t="s">
        <v>4244</v>
      </c>
      <c r="I3952" t="s">
        <v>4245</v>
      </c>
    </row>
    <row r="3953" spans="1:9" hidden="1">
      <c r="A3953" t="s">
        <v>4240</v>
      </c>
      <c r="B3953" t="s">
        <v>4267</v>
      </c>
      <c r="C3953" s="31" t="s">
        <v>2084</v>
      </c>
      <c r="D3953" s="1">
        <f t="shared" si="61"/>
        <v>25</v>
      </c>
      <c r="E3953" t="s">
        <v>678</v>
      </c>
      <c r="F3953" s="31" t="s">
        <v>3590</v>
      </c>
      <c r="G3953" t="s">
        <v>3591</v>
      </c>
      <c r="H3953" t="s">
        <v>4244</v>
      </c>
      <c r="I3953" t="s">
        <v>4245</v>
      </c>
    </row>
    <row r="3954" spans="1:9" hidden="1">
      <c r="A3954" t="s">
        <v>4240</v>
      </c>
      <c r="B3954" t="s">
        <v>4267</v>
      </c>
      <c r="C3954" s="31" t="s">
        <v>2084</v>
      </c>
      <c r="D3954" s="1">
        <f t="shared" si="61"/>
        <v>25</v>
      </c>
      <c r="E3954" t="s">
        <v>678</v>
      </c>
      <c r="F3954" s="31" t="s">
        <v>3592</v>
      </c>
      <c r="G3954" t="s">
        <v>3593</v>
      </c>
      <c r="H3954" t="s">
        <v>4244</v>
      </c>
      <c r="I3954" t="s">
        <v>4245</v>
      </c>
    </row>
    <row r="3955" spans="1:9" hidden="1">
      <c r="A3955" t="s">
        <v>4240</v>
      </c>
      <c r="B3955" t="s">
        <v>4267</v>
      </c>
      <c r="C3955" s="31" t="s">
        <v>2084</v>
      </c>
      <c r="D3955" s="1">
        <f t="shared" si="61"/>
        <v>25</v>
      </c>
      <c r="E3955" t="s">
        <v>678</v>
      </c>
      <c r="F3955" s="31" t="s">
        <v>3594</v>
      </c>
      <c r="G3955" t="s">
        <v>3595</v>
      </c>
      <c r="H3955" t="s">
        <v>4244</v>
      </c>
      <c r="I3955" t="s">
        <v>4245</v>
      </c>
    </row>
    <row r="3956" spans="1:9" hidden="1">
      <c r="A3956" t="s">
        <v>4240</v>
      </c>
      <c r="B3956" t="s">
        <v>4267</v>
      </c>
      <c r="C3956" s="31" t="s">
        <v>2084</v>
      </c>
      <c r="D3956" s="1">
        <f t="shared" si="61"/>
        <v>25</v>
      </c>
      <c r="E3956" t="s">
        <v>678</v>
      </c>
      <c r="F3956" s="31" t="s">
        <v>3596</v>
      </c>
      <c r="G3956" t="s">
        <v>3597</v>
      </c>
      <c r="H3956" t="s">
        <v>4244</v>
      </c>
      <c r="I3956" t="s">
        <v>4245</v>
      </c>
    </row>
    <row r="3957" spans="1:9" hidden="1">
      <c r="A3957" t="s">
        <v>4240</v>
      </c>
      <c r="B3957" t="s">
        <v>4267</v>
      </c>
      <c r="C3957" s="31" t="s">
        <v>2084</v>
      </c>
      <c r="D3957" s="1">
        <f t="shared" si="61"/>
        <v>25</v>
      </c>
      <c r="E3957" t="s">
        <v>678</v>
      </c>
      <c r="F3957" s="31" t="s">
        <v>3211</v>
      </c>
      <c r="G3957" t="s">
        <v>3212</v>
      </c>
      <c r="H3957" t="s">
        <v>4244</v>
      </c>
      <c r="I3957" t="s">
        <v>4245</v>
      </c>
    </row>
    <row r="3958" spans="1:9" hidden="1">
      <c r="A3958" t="s">
        <v>4240</v>
      </c>
      <c r="B3958" t="s">
        <v>4267</v>
      </c>
      <c r="C3958" s="31" t="s">
        <v>2084</v>
      </c>
      <c r="D3958" s="1">
        <f t="shared" si="61"/>
        <v>25</v>
      </c>
      <c r="E3958" t="s">
        <v>678</v>
      </c>
      <c r="F3958" s="31" t="s">
        <v>5005</v>
      </c>
      <c r="G3958" t="s">
        <v>5006</v>
      </c>
      <c r="H3958" t="s">
        <v>4244</v>
      </c>
      <c r="I3958" t="s">
        <v>4245</v>
      </c>
    </row>
    <row r="3959" spans="1:9" hidden="1">
      <c r="A3959" t="s">
        <v>4240</v>
      </c>
      <c r="B3959" t="s">
        <v>4267</v>
      </c>
      <c r="C3959" s="31" t="s">
        <v>2084</v>
      </c>
      <c r="D3959" s="1">
        <f t="shared" si="61"/>
        <v>25</v>
      </c>
      <c r="E3959" t="s">
        <v>678</v>
      </c>
      <c r="F3959" s="31" t="s">
        <v>5007</v>
      </c>
      <c r="G3959" t="s">
        <v>5008</v>
      </c>
      <c r="H3959" t="s">
        <v>4244</v>
      </c>
      <c r="I3959" t="s">
        <v>4245</v>
      </c>
    </row>
    <row r="3960" spans="1:9" hidden="1">
      <c r="A3960" t="s">
        <v>4240</v>
      </c>
      <c r="B3960" t="s">
        <v>4267</v>
      </c>
      <c r="C3960" s="31" t="s">
        <v>2084</v>
      </c>
      <c r="D3960" s="1">
        <f t="shared" si="61"/>
        <v>25</v>
      </c>
      <c r="E3960" t="s">
        <v>678</v>
      </c>
      <c r="F3960" s="31" t="s">
        <v>4484</v>
      </c>
      <c r="G3960" t="s">
        <v>4485</v>
      </c>
      <c r="H3960" t="s">
        <v>4244</v>
      </c>
      <c r="I3960" t="s">
        <v>4245</v>
      </c>
    </row>
    <row r="3961" spans="1:9" hidden="1">
      <c r="A3961" t="s">
        <v>4240</v>
      </c>
      <c r="B3961" t="s">
        <v>4267</v>
      </c>
      <c r="C3961" s="31" t="s">
        <v>2084</v>
      </c>
      <c r="D3961" s="1">
        <f t="shared" si="61"/>
        <v>25</v>
      </c>
      <c r="E3961" t="s">
        <v>678</v>
      </c>
      <c r="F3961" s="31" t="s">
        <v>4973</v>
      </c>
      <c r="G3961" t="s">
        <v>4974</v>
      </c>
      <c r="H3961" t="s">
        <v>4244</v>
      </c>
      <c r="I3961" t="s">
        <v>4245</v>
      </c>
    </row>
    <row r="3962" spans="1:9" hidden="1">
      <c r="A3962" t="s">
        <v>4240</v>
      </c>
      <c r="B3962" t="s">
        <v>4267</v>
      </c>
      <c r="C3962" s="31" t="s">
        <v>2085</v>
      </c>
      <c r="D3962" s="1">
        <f t="shared" si="61"/>
        <v>25</v>
      </c>
      <c r="E3962" t="s">
        <v>1194</v>
      </c>
      <c r="F3962" s="31" t="s">
        <v>4484</v>
      </c>
      <c r="G3962" t="s">
        <v>4485</v>
      </c>
      <c r="H3962" t="s">
        <v>4244</v>
      </c>
      <c r="I3962" t="s">
        <v>4245</v>
      </c>
    </row>
    <row r="3963" spans="1:9" hidden="1">
      <c r="A3963" t="s">
        <v>4240</v>
      </c>
      <c r="B3963" t="s">
        <v>4267</v>
      </c>
      <c r="C3963" s="31" t="s">
        <v>2085</v>
      </c>
      <c r="D3963" s="1">
        <f t="shared" si="61"/>
        <v>25</v>
      </c>
      <c r="E3963" t="s">
        <v>1194</v>
      </c>
      <c r="F3963" s="31" t="s">
        <v>4514</v>
      </c>
      <c r="G3963" t="s">
        <v>4515</v>
      </c>
      <c r="H3963" t="s">
        <v>4244</v>
      </c>
      <c r="I3963" t="s">
        <v>4245</v>
      </c>
    </row>
    <row r="3964" spans="1:9" hidden="1">
      <c r="A3964" t="s">
        <v>4240</v>
      </c>
      <c r="B3964" t="s">
        <v>4267</v>
      </c>
      <c r="C3964" s="31" t="s">
        <v>2085</v>
      </c>
      <c r="D3964" s="1">
        <f t="shared" si="61"/>
        <v>25</v>
      </c>
      <c r="E3964" t="s">
        <v>1194</v>
      </c>
      <c r="F3964" s="31" t="s">
        <v>4319</v>
      </c>
      <c r="G3964" t="s">
        <v>4320</v>
      </c>
      <c r="H3964" t="s">
        <v>4244</v>
      </c>
      <c r="I3964" t="s">
        <v>4245</v>
      </c>
    </row>
    <row r="3965" spans="1:9" hidden="1">
      <c r="A3965" t="s">
        <v>4240</v>
      </c>
      <c r="B3965" t="s">
        <v>4267</v>
      </c>
      <c r="C3965" s="31" t="s">
        <v>2085</v>
      </c>
      <c r="D3965" s="1">
        <f t="shared" si="61"/>
        <v>25</v>
      </c>
      <c r="E3965" t="s">
        <v>1194</v>
      </c>
      <c r="F3965" s="31" t="s">
        <v>4321</v>
      </c>
      <c r="G3965" t="s">
        <v>4322</v>
      </c>
      <c r="H3965" t="s">
        <v>4244</v>
      </c>
      <c r="I3965" t="s">
        <v>4245</v>
      </c>
    </row>
    <row r="3966" spans="1:9" hidden="1">
      <c r="A3966" t="s">
        <v>4240</v>
      </c>
      <c r="B3966" t="s">
        <v>4267</v>
      </c>
      <c r="C3966" s="31" t="s">
        <v>2085</v>
      </c>
      <c r="D3966" s="1">
        <f t="shared" si="61"/>
        <v>25</v>
      </c>
      <c r="E3966" t="s">
        <v>1194</v>
      </c>
      <c r="F3966" s="31" t="s">
        <v>3598</v>
      </c>
      <c r="G3966" t="s">
        <v>3599</v>
      </c>
      <c r="H3966" t="s">
        <v>4244</v>
      </c>
      <c r="I3966" t="s">
        <v>4245</v>
      </c>
    </row>
    <row r="3967" spans="1:9" hidden="1">
      <c r="A3967" t="s">
        <v>4240</v>
      </c>
      <c r="B3967" t="s">
        <v>4267</v>
      </c>
      <c r="C3967" s="31" t="s">
        <v>2085</v>
      </c>
      <c r="D3967" s="1">
        <f t="shared" si="61"/>
        <v>25</v>
      </c>
      <c r="E3967" t="s">
        <v>1194</v>
      </c>
      <c r="F3967" s="31" t="s">
        <v>4901</v>
      </c>
      <c r="G3967" t="s">
        <v>4902</v>
      </c>
      <c r="H3967" t="s">
        <v>4244</v>
      </c>
      <c r="I3967" t="s">
        <v>4245</v>
      </c>
    </row>
    <row r="3968" spans="1:9" hidden="1">
      <c r="A3968" t="s">
        <v>4240</v>
      </c>
      <c r="B3968" t="s">
        <v>4267</v>
      </c>
      <c r="C3968" s="31" t="s">
        <v>2085</v>
      </c>
      <c r="D3968" s="1">
        <f t="shared" si="61"/>
        <v>25</v>
      </c>
      <c r="E3968" t="s">
        <v>1194</v>
      </c>
      <c r="F3968" s="31" t="s">
        <v>5009</v>
      </c>
      <c r="G3968" t="s">
        <v>5010</v>
      </c>
      <c r="H3968" t="s">
        <v>4244</v>
      </c>
      <c r="I3968" t="s">
        <v>4245</v>
      </c>
    </row>
    <row r="3969" spans="1:9" hidden="1">
      <c r="A3969" t="s">
        <v>4240</v>
      </c>
      <c r="B3969" t="s">
        <v>4267</v>
      </c>
      <c r="C3969" s="31" t="s">
        <v>2085</v>
      </c>
      <c r="D3969" s="1">
        <f t="shared" si="61"/>
        <v>25</v>
      </c>
      <c r="E3969" t="s">
        <v>1194</v>
      </c>
      <c r="F3969" s="31" t="s">
        <v>5011</v>
      </c>
      <c r="G3969" t="s">
        <v>5012</v>
      </c>
      <c r="H3969" t="s">
        <v>4244</v>
      </c>
      <c r="I3969" t="s">
        <v>4245</v>
      </c>
    </row>
    <row r="3970" spans="1:9" hidden="1">
      <c r="A3970" t="s">
        <v>4240</v>
      </c>
      <c r="B3970" t="s">
        <v>4267</v>
      </c>
      <c r="C3970" s="31" t="s">
        <v>2085</v>
      </c>
      <c r="D3970" s="1">
        <f t="shared" si="61"/>
        <v>25</v>
      </c>
      <c r="E3970" t="s">
        <v>1194</v>
      </c>
      <c r="F3970" s="31" t="s">
        <v>5013</v>
      </c>
      <c r="G3970" t="s">
        <v>5014</v>
      </c>
      <c r="H3970" t="s">
        <v>4244</v>
      </c>
      <c r="I3970" t="s">
        <v>4245</v>
      </c>
    </row>
    <row r="3971" spans="1:9" hidden="1">
      <c r="A3971" t="s">
        <v>4240</v>
      </c>
      <c r="B3971" t="s">
        <v>4267</v>
      </c>
      <c r="C3971" s="31" t="s">
        <v>2085</v>
      </c>
      <c r="D3971" s="1">
        <f t="shared" si="61"/>
        <v>25</v>
      </c>
      <c r="E3971" t="s">
        <v>1194</v>
      </c>
      <c r="F3971" s="31" t="s">
        <v>5015</v>
      </c>
      <c r="G3971" t="s">
        <v>5016</v>
      </c>
      <c r="H3971" t="s">
        <v>4244</v>
      </c>
      <c r="I3971" t="s">
        <v>4245</v>
      </c>
    </row>
    <row r="3972" spans="1:9" hidden="1">
      <c r="A3972" t="s">
        <v>4240</v>
      </c>
      <c r="B3972" t="s">
        <v>4267</v>
      </c>
      <c r="C3972" s="31" t="s">
        <v>2085</v>
      </c>
      <c r="D3972" s="1">
        <f t="shared" ref="D3972:D4035" si="62">VALUE(LEFT(C3972,2))</f>
        <v>25</v>
      </c>
      <c r="E3972" t="s">
        <v>1194</v>
      </c>
      <c r="F3972" s="31" t="s">
        <v>4823</v>
      </c>
      <c r="G3972" t="s">
        <v>4824</v>
      </c>
      <c r="H3972" t="s">
        <v>4244</v>
      </c>
      <c r="I3972" t="s">
        <v>4245</v>
      </c>
    </row>
    <row r="3973" spans="1:9" hidden="1">
      <c r="A3973" t="s">
        <v>4240</v>
      </c>
      <c r="B3973" t="s">
        <v>4267</v>
      </c>
      <c r="C3973" s="31" t="s">
        <v>2085</v>
      </c>
      <c r="D3973" s="1">
        <f t="shared" si="62"/>
        <v>25</v>
      </c>
      <c r="E3973" t="s">
        <v>1194</v>
      </c>
      <c r="F3973" s="31" t="s">
        <v>5017</v>
      </c>
      <c r="G3973" t="s">
        <v>5018</v>
      </c>
      <c r="H3973" t="s">
        <v>4244</v>
      </c>
      <c r="I3973" t="s">
        <v>4245</v>
      </c>
    </row>
    <row r="3974" spans="1:9" hidden="1">
      <c r="A3974" t="s">
        <v>4240</v>
      </c>
      <c r="B3974" t="s">
        <v>4267</v>
      </c>
      <c r="C3974" s="31" t="s">
        <v>2085</v>
      </c>
      <c r="D3974" s="1">
        <f t="shared" si="62"/>
        <v>25</v>
      </c>
      <c r="E3974" t="s">
        <v>1194</v>
      </c>
      <c r="F3974" s="31" t="s">
        <v>5019</v>
      </c>
      <c r="G3974" t="s">
        <v>5020</v>
      </c>
      <c r="H3974" t="s">
        <v>4244</v>
      </c>
      <c r="I3974" t="s">
        <v>4245</v>
      </c>
    </row>
    <row r="3975" spans="1:9" hidden="1">
      <c r="A3975" t="s">
        <v>4240</v>
      </c>
      <c r="B3975" t="s">
        <v>4267</v>
      </c>
      <c r="C3975" s="31" t="s">
        <v>2085</v>
      </c>
      <c r="D3975" s="1">
        <f t="shared" si="62"/>
        <v>25</v>
      </c>
      <c r="E3975" t="s">
        <v>1194</v>
      </c>
      <c r="F3975" s="31" t="s">
        <v>5021</v>
      </c>
      <c r="G3975" t="s">
        <v>5022</v>
      </c>
      <c r="H3975" t="s">
        <v>4244</v>
      </c>
      <c r="I3975" t="s">
        <v>4245</v>
      </c>
    </row>
    <row r="3976" spans="1:9" hidden="1">
      <c r="A3976" t="s">
        <v>4240</v>
      </c>
      <c r="B3976" t="s">
        <v>4267</v>
      </c>
      <c r="C3976" s="31" t="s">
        <v>2085</v>
      </c>
      <c r="D3976" s="1">
        <f t="shared" si="62"/>
        <v>25</v>
      </c>
      <c r="E3976" t="s">
        <v>1194</v>
      </c>
      <c r="F3976" s="31" t="s">
        <v>5023</v>
      </c>
      <c r="G3976" t="s">
        <v>5024</v>
      </c>
      <c r="H3976" t="s">
        <v>4244</v>
      </c>
      <c r="I3976" t="s">
        <v>4245</v>
      </c>
    </row>
    <row r="3977" spans="1:9" hidden="1">
      <c r="A3977" t="s">
        <v>4240</v>
      </c>
      <c r="B3977" t="s">
        <v>4267</v>
      </c>
      <c r="C3977" s="31" t="s">
        <v>2085</v>
      </c>
      <c r="D3977" s="1">
        <f t="shared" si="62"/>
        <v>25</v>
      </c>
      <c r="E3977" t="s">
        <v>1194</v>
      </c>
      <c r="F3977" s="31" t="s">
        <v>3600</v>
      </c>
      <c r="G3977" t="s">
        <v>3601</v>
      </c>
      <c r="H3977" t="s">
        <v>4244</v>
      </c>
      <c r="I3977" t="s">
        <v>4245</v>
      </c>
    </row>
    <row r="3978" spans="1:9" hidden="1">
      <c r="A3978" t="s">
        <v>4240</v>
      </c>
      <c r="B3978" t="s">
        <v>4267</v>
      </c>
      <c r="C3978" s="31" t="s">
        <v>2085</v>
      </c>
      <c r="D3978" s="1">
        <f t="shared" si="62"/>
        <v>25</v>
      </c>
      <c r="E3978" t="s">
        <v>1194</v>
      </c>
      <c r="F3978" s="31" t="s">
        <v>5025</v>
      </c>
      <c r="G3978" t="s">
        <v>5026</v>
      </c>
      <c r="H3978" t="s">
        <v>4244</v>
      </c>
      <c r="I3978" t="s">
        <v>4245</v>
      </c>
    </row>
    <row r="3979" spans="1:9" hidden="1">
      <c r="A3979" t="s">
        <v>4240</v>
      </c>
      <c r="B3979" t="s">
        <v>4267</v>
      </c>
      <c r="C3979" s="31" t="s">
        <v>2085</v>
      </c>
      <c r="D3979" s="1">
        <f t="shared" si="62"/>
        <v>25</v>
      </c>
      <c r="E3979" t="s">
        <v>1194</v>
      </c>
      <c r="F3979" s="31" t="s">
        <v>5027</v>
      </c>
      <c r="G3979" t="s">
        <v>5028</v>
      </c>
      <c r="H3979" t="s">
        <v>4244</v>
      </c>
      <c r="I3979" t="s">
        <v>4245</v>
      </c>
    </row>
    <row r="3980" spans="1:9" hidden="1">
      <c r="A3980" t="s">
        <v>4240</v>
      </c>
      <c r="B3980" t="s">
        <v>4267</v>
      </c>
      <c r="C3980" s="31" t="s">
        <v>2085</v>
      </c>
      <c r="D3980" s="1">
        <f t="shared" si="62"/>
        <v>25</v>
      </c>
      <c r="E3980" t="s">
        <v>1194</v>
      </c>
      <c r="F3980" s="31" t="s">
        <v>5029</v>
      </c>
      <c r="G3980" t="s">
        <v>5030</v>
      </c>
      <c r="H3980" t="s">
        <v>4244</v>
      </c>
      <c r="I3980" t="s">
        <v>4245</v>
      </c>
    </row>
    <row r="3981" spans="1:9" hidden="1">
      <c r="A3981" t="s">
        <v>4240</v>
      </c>
      <c r="B3981" t="s">
        <v>4267</v>
      </c>
      <c r="C3981" s="31" t="s">
        <v>2085</v>
      </c>
      <c r="D3981" s="1">
        <f t="shared" si="62"/>
        <v>25</v>
      </c>
      <c r="E3981" t="s">
        <v>1194</v>
      </c>
      <c r="F3981" s="31" t="s">
        <v>3602</v>
      </c>
      <c r="G3981" t="s">
        <v>3603</v>
      </c>
      <c r="H3981" t="s">
        <v>4244</v>
      </c>
      <c r="I3981" t="s">
        <v>4245</v>
      </c>
    </row>
    <row r="3982" spans="1:9" hidden="1">
      <c r="A3982" t="s">
        <v>4240</v>
      </c>
      <c r="B3982" t="s">
        <v>4267</v>
      </c>
      <c r="C3982" s="31" t="s">
        <v>2085</v>
      </c>
      <c r="D3982" s="1">
        <f t="shared" si="62"/>
        <v>25</v>
      </c>
      <c r="E3982" t="s">
        <v>1194</v>
      </c>
      <c r="F3982" s="31" t="s">
        <v>5031</v>
      </c>
      <c r="G3982" t="s">
        <v>5032</v>
      </c>
      <c r="H3982" t="s">
        <v>4244</v>
      </c>
      <c r="I3982" t="s">
        <v>4245</v>
      </c>
    </row>
    <row r="3983" spans="1:9" hidden="1">
      <c r="A3983" t="s">
        <v>4240</v>
      </c>
      <c r="B3983" t="s">
        <v>4267</v>
      </c>
      <c r="C3983" s="31" t="s">
        <v>2085</v>
      </c>
      <c r="D3983" s="1">
        <f t="shared" si="62"/>
        <v>25</v>
      </c>
      <c r="E3983" t="s">
        <v>1194</v>
      </c>
      <c r="F3983" s="31" t="s">
        <v>3604</v>
      </c>
      <c r="G3983" t="s">
        <v>3605</v>
      </c>
      <c r="H3983" t="s">
        <v>4244</v>
      </c>
      <c r="I3983" t="s">
        <v>4245</v>
      </c>
    </row>
    <row r="3984" spans="1:9" hidden="1">
      <c r="A3984" t="s">
        <v>4240</v>
      </c>
      <c r="B3984" t="s">
        <v>4267</v>
      </c>
      <c r="C3984" s="31" t="s">
        <v>2085</v>
      </c>
      <c r="D3984" s="1">
        <f t="shared" si="62"/>
        <v>25</v>
      </c>
      <c r="E3984" t="s">
        <v>1194</v>
      </c>
      <c r="F3984" s="31" t="s">
        <v>5033</v>
      </c>
      <c r="G3984" t="s">
        <v>5034</v>
      </c>
      <c r="H3984" t="s">
        <v>4244</v>
      </c>
      <c r="I3984" t="s">
        <v>4245</v>
      </c>
    </row>
    <row r="3985" spans="1:9" hidden="1">
      <c r="A3985" t="s">
        <v>4240</v>
      </c>
      <c r="B3985" t="s">
        <v>4267</v>
      </c>
      <c r="C3985" s="31" t="s">
        <v>2085</v>
      </c>
      <c r="D3985" s="1">
        <f t="shared" si="62"/>
        <v>25</v>
      </c>
      <c r="E3985" t="s">
        <v>1194</v>
      </c>
      <c r="F3985" s="31" t="s">
        <v>3080</v>
      </c>
      <c r="G3985" t="s">
        <v>3081</v>
      </c>
      <c r="H3985" t="s">
        <v>4244</v>
      </c>
      <c r="I3985" t="s">
        <v>4245</v>
      </c>
    </row>
    <row r="3986" spans="1:9" hidden="1">
      <c r="A3986" t="s">
        <v>4240</v>
      </c>
      <c r="B3986" t="s">
        <v>4267</v>
      </c>
      <c r="C3986" s="31" t="s">
        <v>2086</v>
      </c>
      <c r="D3986" s="1">
        <f t="shared" si="62"/>
        <v>25</v>
      </c>
      <c r="E3986" t="s">
        <v>1610</v>
      </c>
      <c r="F3986" s="31" t="s">
        <v>4484</v>
      </c>
      <c r="G3986" t="s">
        <v>4485</v>
      </c>
      <c r="H3986" t="s">
        <v>4244</v>
      </c>
      <c r="I3986" t="s">
        <v>4245</v>
      </c>
    </row>
    <row r="3987" spans="1:9" hidden="1">
      <c r="A3987" t="s">
        <v>4240</v>
      </c>
      <c r="B3987" t="s">
        <v>4267</v>
      </c>
      <c r="C3987" s="31" t="s">
        <v>2086</v>
      </c>
      <c r="D3987" s="1">
        <f t="shared" si="62"/>
        <v>25</v>
      </c>
      <c r="E3987" t="s">
        <v>1610</v>
      </c>
      <c r="F3987" s="31" t="s">
        <v>4494</v>
      </c>
      <c r="G3987" t="s">
        <v>4495</v>
      </c>
      <c r="H3987" t="s">
        <v>4244</v>
      </c>
      <c r="I3987" t="s">
        <v>4245</v>
      </c>
    </row>
    <row r="3988" spans="1:9" hidden="1">
      <c r="A3988" t="s">
        <v>4240</v>
      </c>
      <c r="B3988" t="s">
        <v>4267</v>
      </c>
      <c r="C3988" s="31" t="s">
        <v>2086</v>
      </c>
      <c r="D3988" s="1">
        <f t="shared" si="62"/>
        <v>25</v>
      </c>
      <c r="E3988" t="s">
        <v>1610</v>
      </c>
      <c r="F3988" s="31" t="s">
        <v>3213</v>
      </c>
      <c r="G3988" t="s">
        <v>3214</v>
      </c>
      <c r="H3988" t="s">
        <v>4244</v>
      </c>
      <c r="I3988" t="s">
        <v>4245</v>
      </c>
    </row>
    <row r="3989" spans="1:9" hidden="1">
      <c r="A3989" t="s">
        <v>4240</v>
      </c>
      <c r="B3989" t="s">
        <v>4267</v>
      </c>
      <c r="C3989" s="31" t="s">
        <v>2086</v>
      </c>
      <c r="D3989" s="1">
        <f t="shared" si="62"/>
        <v>25</v>
      </c>
      <c r="E3989" t="s">
        <v>1610</v>
      </c>
      <c r="F3989" s="31" t="s">
        <v>3215</v>
      </c>
      <c r="G3989" t="s">
        <v>3216</v>
      </c>
      <c r="H3989" t="s">
        <v>4244</v>
      </c>
      <c r="I3989" t="s">
        <v>4245</v>
      </c>
    </row>
    <row r="3990" spans="1:9" hidden="1">
      <c r="A3990" t="s">
        <v>4240</v>
      </c>
      <c r="B3990" t="s">
        <v>4267</v>
      </c>
      <c r="C3990" s="31" t="s">
        <v>2086</v>
      </c>
      <c r="D3990" s="1">
        <f t="shared" si="62"/>
        <v>25</v>
      </c>
      <c r="E3990" t="s">
        <v>1610</v>
      </c>
      <c r="F3990" s="31" t="s">
        <v>3217</v>
      </c>
      <c r="G3990" t="s">
        <v>3218</v>
      </c>
      <c r="H3990" t="s">
        <v>4244</v>
      </c>
      <c r="I3990" t="s">
        <v>4245</v>
      </c>
    </row>
    <row r="3991" spans="1:9" hidden="1">
      <c r="A3991" t="s">
        <v>4240</v>
      </c>
      <c r="B3991" t="s">
        <v>4267</v>
      </c>
      <c r="C3991" s="31" t="s">
        <v>2086</v>
      </c>
      <c r="D3991" s="1">
        <f t="shared" si="62"/>
        <v>25</v>
      </c>
      <c r="E3991" t="s">
        <v>1610</v>
      </c>
      <c r="F3991" s="31" t="s">
        <v>3219</v>
      </c>
      <c r="G3991" t="s">
        <v>3220</v>
      </c>
      <c r="H3991" t="s">
        <v>4244</v>
      </c>
      <c r="I3991" t="s">
        <v>4245</v>
      </c>
    </row>
    <row r="3992" spans="1:9" hidden="1">
      <c r="A3992" t="s">
        <v>4240</v>
      </c>
      <c r="B3992" t="s">
        <v>4267</v>
      </c>
      <c r="C3992" s="31" t="s">
        <v>2086</v>
      </c>
      <c r="D3992" s="1">
        <f t="shared" si="62"/>
        <v>25</v>
      </c>
      <c r="E3992" t="s">
        <v>1610</v>
      </c>
      <c r="F3992" s="31" t="s">
        <v>3221</v>
      </c>
      <c r="G3992" t="s">
        <v>3222</v>
      </c>
      <c r="H3992" t="s">
        <v>4244</v>
      </c>
      <c r="I3992" t="s">
        <v>4245</v>
      </c>
    </row>
    <row r="3993" spans="1:9" hidden="1">
      <c r="A3993" t="s">
        <v>4240</v>
      </c>
      <c r="B3993" t="s">
        <v>4267</v>
      </c>
      <c r="C3993" s="31" t="s">
        <v>2086</v>
      </c>
      <c r="D3993" s="1">
        <f t="shared" si="62"/>
        <v>25</v>
      </c>
      <c r="E3993" t="s">
        <v>1610</v>
      </c>
      <c r="F3993" s="31" t="s">
        <v>3223</v>
      </c>
      <c r="G3993" t="s">
        <v>3224</v>
      </c>
      <c r="H3993" t="s">
        <v>4244</v>
      </c>
      <c r="I3993" t="s">
        <v>4245</v>
      </c>
    </row>
    <row r="3994" spans="1:9" hidden="1">
      <c r="A3994" t="s">
        <v>4240</v>
      </c>
      <c r="B3994" t="s">
        <v>4267</v>
      </c>
      <c r="C3994" s="31" t="s">
        <v>2086</v>
      </c>
      <c r="D3994" s="1">
        <f t="shared" si="62"/>
        <v>25</v>
      </c>
      <c r="E3994" t="s">
        <v>1610</v>
      </c>
      <c r="F3994" s="31" t="s">
        <v>3225</v>
      </c>
      <c r="G3994" t="s">
        <v>3226</v>
      </c>
      <c r="H3994" t="s">
        <v>4244</v>
      </c>
      <c r="I3994" t="s">
        <v>4245</v>
      </c>
    </row>
    <row r="3995" spans="1:9" hidden="1">
      <c r="A3995" t="s">
        <v>4240</v>
      </c>
      <c r="B3995" t="s">
        <v>4267</v>
      </c>
      <c r="C3995" s="31" t="s">
        <v>2086</v>
      </c>
      <c r="D3995" s="1">
        <f t="shared" si="62"/>
        <v>25</v>
      </c>
      <c r="E3995" t="s">
        <v>1610</v>
      </c>
      <c r="F3995" s="31" t="s">
        <v>3227</v>
      </c>
      <c r="G3995" t="s">
        <v>3228</v>
      </c>
      <c r="H3995" t="s">
        <v>4244</v>
      </c>
      <c r="I3995" t="s">
        <v>4245</v>
      </c>
    </row>
    <row r="3996" spans="1:9" hidden="1">
      <c r="A3996" t="s">
        <v>4240</v>
      </c>
      <c r="B3996" t="s">
        <v>4267</v>
      </c>
      <c r="C3996" s="31" t="s">
        <v>2086</v>
      </c>
      <c r="D3996" s="1">
        <f t="shared" si="62"/>
        <v>25</v>
      </c>
      <c r="E3996" t="s">
        <v>1610</v>
      </c>
      <c r="F3996" s="31" t="s">
        <v>3229</v>
      </c>
      <c r="G3996" t="s">
        <v>3230</v>
      </c>
      <c r="H3996" t="s">
        <v>4244</v>
      </c>
      <c r="I3996" t="s">
        <v>4245</v>
      </c>
    </row>
    <row r="3997" spans="1:9" hidden="1">
      <c r="A3997" t="s">
        <v>4240</v>
      </c>
      <c r="B3997" t="s">
        <v>4267</v>
      </c>
      <c r="C3997" s="31" t="s">
        <v>2086</v>
      </c>
      <c r="D3997" s="1">
        <f t="shared" si="62"/>
        <v>25</v>
      </c>
      <c r="E3997" t="s">
        <v>1610</v>
      </c>
      <c r="F3997" s="31" t="s">
        <v>3231</v>
      </c>
      <c r="G3997" t="s">
        <v>3232</v>
      </c>
      <c r="H3997" t="s">
        <v>4244</v>
      </c>
      <c r="I3997" t="s">
        <v>4245</v>
      </c>
    </row>
    <row r="3998" spans="1:9" hidden="1">
      <c r="A3998" t="s">
        <v>4240</v>
      </c>
      <c r="B3998" t="s">
        <v>4267</v>
      </c>
      <c r="C3998" s="31" t="s">
        <v>2086</v>
      </c>
      <c r="D3998" s="1">
        <f t="shared" si="62"/>
        <v>25</v>
      </c>
      <c r="E3998" t="s">
        <v>1610</v>
      </c>
      <c r="F3998" s="31" t="s">
        <v>3233</v>
      </c>
      <c r="G3998" t="s">
        <v>3234</v>
      </c>
      <c r="H3998" t="s">
        <v>4244</v>
      </c>
      <c r="I3998" t="s">
        <v>4245</v>
      </c>
    </row>
    <row r="3999" spans="1:9" hidden="1">
      <c r="A3999" t="s">
        <v>4240</v>
      </c>
      <c r="B3999" t="s">
        <v>4267</v>
      </c>
      <c r="C3999" s="31" t="s">
        <v>2086</v>
      </c>
      <c r="D3999" s="1">
        <f t="shared" si="62"/>
        <v>25</v>
      </c>
      <c r="E3999" t="s">
        <v>1610</v>
      </c>
      <c r="F3999" s="31" t="s">
        <v>3235</v>
      </c>
      <c r="G3999" t="s">
        <v>3236</v>
      </c>
      <c r="H3999" t="s">
        <v>4244</v>
      </c>
      <c r="I3999" t="s">
        <v>4245</v>
      </c>
    </row>
    <row r="4000" spans="1:9" hidden="1">
      <c r="A4000" t="s">
        <v>4240</v>
      </c>
      <c r="B4000" t="s">
        <v>4267</v>
      </c>
      <c r="C4000" s="31" t="s">
        <v>2086</v>
      </c>
      <c r="D4000" s="1">
        <f t="shared" si="62"/>
        <v>25</v>
      </c>
      <c r="E4000" t="s">
        <v>1610</v>
      </c>
      <c r="F4000" s="31" t="s">
        <v>5025</v>
      </c>
      <c r="G4000" t="s">
        <v>5026</v>
      </c>
      <c r="H4000" t="s">
        <v>4244</v>
      </c>
      <c r="I4000" t="s">
        <v>4245</v>
      </c>
    </row>
    <row r="4001" spans="1:9" hidden="1">
      <c r="A4001" t="s">
        <v>4240</v>
      </c>
      <c r="B4001" t="s">
        <v>4267</v>
      </c>
      <c r="C4001" s="31" t="s">
        <v>2086</v>
      </c>
      <c r="D4001" s="1">
        <f t="shared" si="62"/>
        <v>25</v>
      </c>
      <c r="E4001" t="s">
        <v>1610</v>
      </c>
      <c r="F4001" s="31" t="s">
        <v>3076</v>
      </c>
      <c r="G4001" t="s">
        <v>3077</v>
      </c>
      <c r="H4001" t="s">
        <v>4244</v>
      </c>
      <c r="I4001" t="s">
        <v>4245</v>
      </c>
    </row>
    <row r="4002" spans="1:9" hidden="1">
      <c r="A4002" t="s">
        <v>4240</v>
      </c>
      <c r="B4002" t="s">
        <v>4267</v>
      </c>
      <c r="C4002" s="31" t="s">
        <v>2086</v>
      </c>
      <c r="D4002" s="1">
        <f t="shared" si="62"/>
        <v>25</v>
      </c>
      <c r="E4002" t="s">
        <v>1610</v>
      </c>
      <c r="F4002" s="31" t="s">
        <v>3237</v>
      </c>
      <c r="G4002" t="s">
        <v>3238</v>
      </c>
      <c r="H4002" t="s">
        <v>4244</v>
      </c>
      <c r="I4002" t="s">
        <v>4245</v>
      </c>
    </row>
    <row r="4003" spans="1:9" hidden="1">
      <c r="A4003" t="s">
        <v>4240</v>
      </c>
      <c r="B4003" t="s">
        <v>4267</v>
      </c>
      <c r="C4003" s="31" t="s">
        <v>2087</v>
      </c>
      <c r="D4003" s="1">
        <f t="shared" si="62"/>
        <v>25</v>
      </c>
      <c r="E4003" t="s">
        <v>1118</v>
      </c>
      <c r="F4003" s="31" t="s">
        <v>5035</v>
      </c>
      <c r="G4003" t="s">
        <v>5036</v>
      </c>
      <c r="H4003" t="s">
        <v>4244</v>
      </c>
      <c r="I4003" t="s">
        <v>4245</v>
      </c>
    </row>
    <row r="4004" spans="1:9" hidden="1">
      <c r="A4004" t="s">
        <v>4240</v>
      </c>
      <c r="B4004" t="s">
        <v>4267</v>
      </c>
      <c r="C4004" s="31" t="s">
        <v>2087</v>
      </c>
      <c r="D4004" s="1">
        <f t="shared" si="62"/>
        <v>25</v>
      </c>
      <c r="E4004" t="s">
        <v>1118</v>
      </c>
      <c r="F4004" s="31" t="s">
        <v>3241</v>
      </c>
      <c r="G4004" t="s">
        <v>3242</v>
      </c>
      <c r="H4004" t="s">
        <v>4244</v>
      </c>
      <c r="I4004" t="s">
        <v>4245</v>
      </c>
    </row>
    <row r="4005" spans="1:9" hidden="1">
      <c r="A4005" t="s">
        <v>4240</v>
      </c>
      <c r="B4005" t="s">
        <v>4267</v>
      </c>
      <c r="C4005" s="31" t="s">
        <v>2087</v>
      </c>
      <c r="D4005" s="1">
        <f t="shared" si="62"/>
        <v>25</v>
      </c>
      <c r="E4005" t="s">
        <v>1118</v>
      </c>
      <c r="F4005" s="31" t="s">
        <v>4484</v>
      </c>
      <c r="G4005" t="s">
        <v>4485</v>
      </c>
      <c r="H4005" t="s">
        <v>4244</v>
      </c>
      <c r="I4005" t="s">
        <v>4245</v>
      </c>
    </row>
    <row r="4006" spans="1:9" hidden="1">
      <c r="A4006" t="s">
        <v>4240</v>
      </c>
      <c r="B4006" t="s">
        <v>4267</v>
      </c>
      <c r="C4006" s="31" t="s">
        <v>2087</v>
      </c>
      <c r="D4006" s="1">
        <f t="shared" si="62"/>
        <v>25</v>
      </c>
      <c r="E4006" t="s">
        <v>1118</v>
      </c>
      <c r="F4006" s="31" t="s">
        <v>3572</v>
      </c>
      <c r="G4006" t="s">
        <v>3573</v>
      </c>
      <c r="H4006" t="s">
        <v>4244</v>
      </c>
      <c r="I4006" t="s">
        <v>4245</v>
      </c>
    </row>
    <row r="4007" spans="1:9" hidden="1">
      <c r="A4007" t="s">
        <v>4240</v>
      </c>
      <c r="B4007" t="s">
        <v>4267</v>
      </c>
      <c r="C4007" s="31" t="s">
        <v>2087</v>
      </c>
      <c r="D4007" s="1">
        <f t="shared" si="62"/>
        <v>25</v>
      </c>
      <c r="E4007" t="s">
        <v>1118</v>
      </c>
      <c r="F4007" s="31" t="s">
        <v>4977</v>
      </c>
      <c r="G4007" t="s">
        <v>4978</v>
      </c>
      <c r="H4007" t="s">
        <v>4244</v>
      </c>
      <c r="I4007" t="s">
        <v>4245</v>
      </c>
    </row>
    <row r="4008" spans="1:9" hidden="1">
      <c r="A4008" t="s">
        <v>4240</v>
      </c>
      <c r="B4008" t="s">
        <v>4267</v>
      </c>
      <c r="C4008" s="31" t="s">
        <v>2087</v>
      </c>
      <c r="D4008" s="1">
        <f t="shared" si="62"/>
        <v>25</v>
      </c>
      <c r="E4008" t="s">
        <v>1118</v>
      </c>
      <c r="F4008" s="31" t="s">
        <v>4979</v>
      </c>
      <c r="G4008" t="s">
        <v>4980</v>
      </c>
      <c r="H4008" t="s">
        <v>4244</v>
      </c>
      <c r="I4008" t="s">
        <v>4245</v>
      </c>
    </row>
    <row r="4009" spans="1:9" hidden="1">
      <c r="A4009" t="s">
        <v>4240</v>
      </c>
      <c r="B4009" t="s">
        <v>4267</v>
      </c>
      <c r="C4009" s="31" t="s">
        <v>2087</v>
      </c>
      <c r="D4009" s="1">
        <f t="shared" si="62"/>
        <v>25</v>
      </c>
      <c r="E4009" t="s">
        <v>1118</v>
      </c>
      <c r="F4009" s="31" t="s">
        <v>4025</v>
      </c>
      <c r="G4009" t="s">
        <v>4026</v>
      </c>
      <c r="H4009" t="s">
        <v>4244</v>
      </c>
      <c r="I4009" t="s">
        <v>4245</v>
      </c>
    </row>
    <row r="4010" spans="1:9" hidden="1">
      <c r="A4010" t="s">
        <v>4240</v>
      </c>
      <c r="B4010" t="s">
        <v>4267</v>
      </c>
      <c r="C4010" s="31" t="s">
        <v>2087</v>
      </c>
      <c r="D4010" s="1">
        <f t="shared" si="62"/>
        <v>25</v>
      </c>
      <c r="E4010" t="s">
        <v>1118</v>
      </c>
      <c r="F4010" s="31" t="s">
        <v>3598</v>
      </c>
      <c r="G4010" t="s">
        <v>3599</v>
      </c>
      <c r="H4010" t="s">
        <v>4244</v>
      </c>
      <c r="I4010" t="s">
        <v>4245</v>
      </c>
    </row>
    <row r="4011" spans="1:9" hidden="1">
      <c r="A4011" t="s">
        <v>4240</v>
      </c>
      <c r="B4011" t="s">
        <v>4267</v>
      </c>
      <c r="C4011" s="31" t="s">
        <v>2087</v>
      </c>
      <c r="D4011" s="1">
        <f t="shared" si="62"/>
        <v>25</v>
      </c>
      <c r="E4011" t="s">
        <v>1118</v>
      </c>
      <c r="F4011" s="31" t="s">
        <v>4997</v>
      </c>
      <c r="G4011" t="s">
        <v>4998</v>
      </c>
      <c r="H4011" t="s">
        <v>4244</v>
      </c>
      <c r="I4011" t="s">
        <v>4245</v>
      </c>
    </row>
    <row r="4012" spans="1:9" hidden="1">
      <c r="A4012" t="s">
        <v>4240</v>
      </c>
      <c r="B4012" t="s">
        <v>4267</v>
      </c>
      <c r="C4012" s="31" t="s">
        <v>2087</v>
      </c>
      <c r="D4012" s="1">
        <f t="shared" si="62"/>
        <v>25</v>
      </c>
      <c r="E4012" t="s">
        <v>1118</v>
      </c>
      <c r="F4012" s="31" t="s">
        <v>4323</v>
      </c>
      <c r="G4012" t="s">
        <v>4324</v>
      </c>
      <c r="H4012" t="s">
        <v>4244</v>
      </c>
      <c r="I4012" t="s">
        <v>4245</v>
      </c>
    </row>
    <row r="4013" spans="1:9" hidden="1">
      <c r="A4013" t="s">
        <v>4240</v>
      </c>
      <c r="B4013" t="s">
        <v>4267</v>
      </c>
      <c r="C4013" s="31" t="s">
        <v>2087</v>
      </c>
      <c r="D4013" s="1">
        <f t="shared" si="62"/>
        <v>25</v>
      </c>
      <c r="E4013" t="s">
        <v>1118</v>
      </c>
      <c r="F4013" s="31" t="s">
        <v>3227</v>
      </c>
      <c r="G4013" t="s">
        <v>3228</v>
      </c>
      <c r="H4013" t="s">
        <v>4244</v>
      </c>
      <c r="I4013" t="s">
        <v>4245</v>
      </c>
    </row>
    <row r="4014" spans="1:9" hidden="1">
      <c r="A4014" t="s">
        <v>4240</v>
      </c>
      <c r="B4014" t="s">
        <v>4267</v>
      </c>
      <c r="C4014" s="31" t="s">
        <v>2088</v>
      </c>
      <c r="D4014" s="1">
        <f t="shared" si="62"/>
        <v>25</v>
      </c>
      <c r="E4014" t="s">
        <v>1436</v>
      </c>
      <c r="F4014" s="31" t="s">
        <v>4484</v>
      </c>
      <c r="G4014" t="s">
        <v>4485</v>
      </c>
      <c r="H4014" t="s">
        <v>4244</v>
      </c>
      <c r="I4014" t="s">
        <v>4245</v>
      </c>
    </row>
    <row r="4015" spans="1:9" hidden="1">
      <c r="A4015" t="s">
        <v>4240</v>
      </c>
      <c r="B4015" t="s">
        <v>4267</v>
      </c>
      <c r="C4015" s="31" t="s">
        <v>2088</v>
      </c>
      <c r="D4015" s="1">
        <f t="shared" si="62"/>
        <v>25</v>
      </c>
      <c r="E4015" t="s">
        <v>1436</v>
      </c>
      <c r="F4015" s="31" t="s">
        <v>4530</v>
      </c>
      <c r="G4015" t="s">
        <v>4531</v>
      </c>
      <c r="H4015" t="s">
        <v>4244</v>
      </c>
      <c r="I4015" t="s">
        <v>4245</v>
      </c>
    </row>
    <row r="4016" spans="1:9" hidden="1">
      <c r="A4016" t="s">
        <v>4240</v>
      </c>
      <c r="B4016" t="s">
        <v>4267</v>
      </c>
      <c r="C4016" s="31" t="s">
        <v>2088</v>
      </c>
      <c r="D4016" s="1">
        <f t="shared" si="62"/>
        <v>25</v>
      </c>
      <c r="E4016" t="s">
        <v>1436</v>
      </c>
      <c r="F4016" s="31" t="s">
        <v>5015</v>
      </c>
      <c r="G4016" t="s">
        <v>5016</v>
      </c>
      <c r="H4016" t="s">
        <v>4244</v>
      </c>
      <c r="I4016" t="s">
        <v>4245</v>
      </c>
    </row>
    <row r="4017" spans="1:9" hidden="1">
      <c r="A4017" t="s">
        <v>4240</v>
      </c>
      <c r="B4017" t="s">
        <v>4267</v>
      </c>
      <c r="C4017" s="31" t="s">
        <v>2088</v>
      </c>
      <c r="D4017" s="1">
        <f t="shared" si="62"/>
        <v>25</v>
      </c>
      <c r="E4017" t="s">
        <v>1436</v>
      </c>
      <c r="F4017" s="31" t="s">
        <v>3225</v>
      </c>
      <c r="G4017" t="s">
        <v>3226</v>
      </c>
      <c r="H4017" t="s">
        <v>4244</v>
      </c>
      <c r="I4017" t="s">
        <v>4245</v>
      </c>
    </row>
    <row r="4018" spans="1:9" hidden="1">
      <c r="A4018" t="s">
        <v>4240</v>
      </c>
      <c r="B4018" t="s">
        <v>4267</v>
      </c>
      <c r="C4018" s="31" t="s">
        <v>2088</v>
      </c>
      <c r="D4018" s="1">
        <f t="shared" si="62"/>
        <v>25</v>
      </c>
      <c r="E4018" t="s">
        <v>1436</v>
      </c>
      <c r="F4018" s="31" t="s">
        <v>4592</v>
      </c>
      <c r="G4018" t="s">
        <v>4593</v>
      </c>
      <c r="H4018" t="s">
        <v>4244</v>
      </c>
      <c r="I4018" t="s">
        <v>4245</v>
      </c>
    </row>
    <row r="4019" spans="1:9" hidden="1">
      <c r="A4019" t="s">
        <v>4240</v>
      </c>
      <c r="B4019" t="s">
        <v>4267</v>
      </c>
      <c r="C4019" s="31" t="s">
        <v>2088</v>
      </c>
      <c r="D4019" s="1">
        <f t="shared" si="62"/>
        <v>25</v>
      </c>
      <c r="E4019" t="s">
        <v>1436</v>
      </c>
      <c r="F4019" s="31" t="s">
        <v>3058</v>
      </c>
      <c r="G4019" t="s">
        <v>3059</v>
      </c>
      <c r="H4019" t="s">
        <v>4244</v>
      </c>
      <c r="I4019" t="s">
        <v>4245</v>
      </c>
    </row>
    <row r="4020" spans="1:9" hidden="1">
      <c r="A4020" t="s">
        <v>4240</v>
      </c>
      <c r="B4020" t="s">
        <v>4267</v>
      </c>
      <c r="C4020" s="31" t="s">
        <v>2088</v>
      </c>
      <c r="D4020" s="1">
        <f t="shared" si="62"/>
        <v>25</v>
      </c>
      <c r="E4020" t="s">
        <v>1436</v>
      </c>
      <c r="F4020" s="31" t="s">
        <v>3060</v>
      </c>
      <c r="G4020" t="s">
        <v>3061</v>
      </c>
      <c r="H4020" t="s">
        <v>4244</v>
      </c>
      <c r="I4020" t="s">
        <v>4245</v>
      </c>
    </row>
    <row r="4021" spans="1:9" hidden="1">
      <c r="A4021" t="s">
        <v>4240</v>
      </c>
      <c r="B4021" t="s">
        <v>4267</v>
      </c>
      <c r="C4021" s="31" t="s">
        <v>2088</v>
      </c>
      <c r="D4021" s="1">
        <f t="shared" si="62"/>
        <v>25</v>
      </c>
      <c r="E4021" t="s">
        <v>1436</v>
      </c>
      <c r="F4021" s="31" t="s">
        <v>3062</v>
      </c>
      <c r="G4021" t="s">
        <v>3063</v>
      </c>
      <c r="H4021" t="s">
        <v>4244</v>
      </c>
      <c r="I4021" t="s">
        <v>4245</v>
      </c>
    </row>
    <row r="4022" spans="1:9" hidden="1">
      <c r="A4022" t="s">
        <v>4240</v>
      </c>
      <c r="B4022" t="s">
        <v>4267</v>
      </c>
      <c r="C4022" s="31" t="s">
        <v>2088</v>
      </c>
      <c r="D4022" s="1">
        <f t="shared" si="62"/>
        <v>25</v>
      </c>
      <c r="E4022" t="s">
        <v>1436</v>
      </c>
      <c r="F4022" s="31" t="s">
        <v>3064</v>
      </c>
      <c r="G4022" t="s">
        <v>3065</v>
      </c>
      <c r="H4022" t="s">
        <v>4244</v>
      </c>
      <c r="I4022" t="s">
        <v>4245</v>
      </c>
    </row>
    <row r="4023" spans="1:9" hidden="1">
      <c r="A4023" t="s">
        <v>4240</v>
      </c>
      <c r="B4023" t="s">
        <v>4267</v>
      </c>
      <c r="C4023" s="31" t="s">
        <v>2088</v>
      </c>
      <c r="D4023" s="1">
        <f t="shared" si="62"/>
        <v>25</v>
      </c>
      <c r="E4023" t="s">
        <v>1436</v>
      </c>
      <c r="F4023" s="31" t="s">
        <v>3066</v>
      </c>
      <c r="G4023" t="s">
        <v>3067</v>
      </c>
      <c r="H4023" t="s">
        <v>4244</v>
      </c>
      <c r="I4023" t="s">
        <v>4245</v>
      </c>
    </row>
    <row r="4024" spans="1:9" hidden="1">
      <c r="A4024" t="s">
        <v>4240</v>
      </c>
      <c r="B4024" t="s">
        <v>4267</v>
      </c>
      <c r="C4024" s="31" t="s">
        <v>2088</v>
      </c>
      <c r="D4024" s="1">
        <f t="shared" si="62"/>
        <v>25</v>
      </c>
      <c r="E4024" t="s">
        <v>1436</v>
      </c>
      <c r="F4024" s="31" t="s">
        <v>3068</v>
      </c>
      <c r="G4024" t="s">
        <v>3069</v>
      </c>
      <c r="H4024" t="s">
        <v>4244</v>
      </c>
      <c r="I4024" t="s">
        <v>4245</v>
      </c>
    </row>
    <row r="4025" spans="1:9" hidden="1">
      <c r="A4025" t="s">
        <v>4240</v>
      </c>
      <c r="B4025" t="s">
        <v>4267</v>
      </c>
      <c r="C4025" s="31" t="s">
        <v>2088</v>
      </c>
      <c r="D4025" s="1">
        <f t="shared" si="62"/>
        <v>25</v>
      </c>
      <c r="E4025" t="s">
        <v>1436</v>
      </c>
      <c r="F4025" s="31" t="s">
        <v>3070</v>
      </c>
      <c r="G4025" t="s">
        <v>3071</v>
      </c>
      <c r="H4025" t="s">
        <v>4244</v>
      </c>
      <c r="I4025" t="s">
        <v>4245</v>
      </c>
    </row>
    <row r="4026" spans="1:9" hidden="1">
      <c r="A4026" t="s">
        <v>4240</v>
      </c>
      <c r="B4026" t="s">
        <v>4267</v>
      </c>
      <c r="C4026" s="31" t="s">
        <v>2088</v>
      </c>
      <c r="D4026" s="1">
        <f t="shared" si="62"/>
        <v>25</v>
      </c>
      <c r="E4026" t="s">
        <v>1436</v>
      </c>
      <c r="F4026" s="31" t="s">
        <v>3072</v>
      </c>
      <c r="G4026" t="s">
        <v>3073</v>
      </c>
      <c r="H4026" t="s">
        <v>4244</v>
      </c>
      <c r="I4026" t="s">
        <v>4245</v>
      </c>
    </row>
    <row r="4027" spans="1:9" hidden="1">
      <c r="A4027" t="s">
        <v>4240</v>
      </c>
      <c r="B4027" t="s">
        <v>4267</v>
      </c>
      <c r="C4027" s="31" t="s">
        <v>2088</v>
      </c>
      <c r="D4027" s="1">
        <f t="shared" si="62"/>
        <v>25</v>
      </c>
      <c r="E4027" t="s">
        <v>1436</v>
      </c>
      <c r="F4027" s="31" t="s">
        <v>3074</v>
      </c>
      <c r="G4027" t="s">
        <v>3075</v>
      </c>
      <c r="H4027" t="s">
        <v>4244</v>
      </c>
      <c r="I4027" t="s">
        <v>4245</v>
      </c>
    </row>
    <row r="4028" spans="1:9" hidden="1">
      <c r="A4028" t="s">
        <v>4240</v>
      </c>
      <c r="B4028" t="s">
        <v>4267</v>
      </c>
      <c r="C4028" s="31" t="s">
        <v>2088</v>
      </c>
      <c r="D4028" s="1">
        <f t="shared" si="62"/>
        <v>25</v>
      </c>
      <c r="E4028" t="s">
        <v>1436</v>
      </c>
      <c r="F4028" s="31" t="s">
        <v>3080</v>
      </c>
      <c r="G4028" t="s">
        <v>3081</v>
      </c>
      <c r="H4028" t="s">
        <v>4244</v>
      </c>
      <c r="I4028" t="s">
        <v>4245</v>
      </c>
    </row>
    <row r="4029" spans="1:9" hidden="1">
      <c r="A4029" t="s">
        <v>4240</v>
      </c>
      <c r="B4029" t="s">
        <v>4267</v>
      </c>
      <c r="C4029" s="31" t="s">
        <v>2088</v>
      </c>
      <c r="D4029" s="1">
        <f t="shared" si="62"/>
        <v>25</v>
      </c>
      <c r="E4029" t="s">
        <v>1436</v>
      </c>
      <c r="F4029" s="31" t="s">
        <v>5037</v>
      </c>
      <c r="G4029" t="s">
        <v>5038</v>
      </c>
      <c r="H4029" t="s">
        <v>4244</v>
      </c>
      <c r="I4029" t="s">
        <v>4245</v>
      </c>
    </row>
    <row r="4030" spans="1:9" hidden="1">
      <c r="A4030" t="s">
        <v>4240</v>
      </c>
      <c r="B4030" t="s">
        <v>4267</v>
      </c>
      <c r="C4030" s="31" t="s">
        <v>2089</v>
      </c>
      <c r="D4030" s="1">
        <f t="shared" si="62"/>
        <v>25</v>
      </c>
      <c r="E4030" t="s">
        <v>798</v>
      </c>
      <c r="F4030" s="31" t="s">
        <v>4297</v>
      </c>
      <c r="G4030" t="s">
        <v>4298</v>
      </c>
      <c r="H4030" t="s">
        <v>4244</v>
      </c>
      <c r="I4030" t="s">
        <v>4245</v>
      </c>
    </row>
    <row r="4031" spans="1:9" hidden="1">
      <c r="A4031" t="s">
        <v>4240</v>
      </c>
      <c r="B4031" t="s">
        <v>4267</v>
      </c>
      <c r="C4031" s="31" t="s">
        <v>2089</v>
      </c>
      <c r="D4031" s="1">
        <f t="shared" si="62"/>
        <v>25</v>
      </c>
      <c r="E4031" t="s">
        <v>798</v>
      </c>
      <c r="F4031" s="31" t="s">
        <v>4343</v>
      </c>
      <c r="G4031" t="s">
        <v>4344</v>
      </c>
      <c r="H4031" t="s">
        <v>4244</v>
      </c>
      <c r="I4031" t="s">
        <v>4245</v>
      </c>
    </row>
    <row r="4032" spans="1:9" hidden="1">
      <c r="A4032" t="s">
        <v>4240</v>
      </c>
      <c r="B4032" t="s">
        <v>4267</v>
      </c>
      <c r="C4032" s="31" t="s">
        <v>2089</v>
      </c>
      <c r="D4032" s="1">
        <f t="shared" si="62"/>
        <v>25</v>
      </c>
      <c r="E4032" t="s">
        <v>798</v>
      </c>
      <c r="F4032" s="31" t="s">
        <v>4299</v>
      </c>
      <c r="G4032" t="s">
        <v>4300</v>
      </c>
      <c r="H4032" t="s">
        <v>4244</v>
      </c>
      <c r="I4032" t="s">
        <v>4245</v>
      </c>
    </row>
    <row r="4033" spans="1:9" hidden="1">
      <c r="A4033" t="s">
        <v>4240</v>
      </c>
      <c r="B4033" t="s">
        <v>4267</v>
      </c>
      <c r="C4033" s="31" t="s">
        <v>2089</v>
      </c>
      <c r="D4033" s="1">
        <f t="shared" si="62"/>
        <v>25</v>
      </c>
      <c r="E4033" t="s">
        <v>798</v>
      </c>
      <c r="F4033" s="31" t="s">
        <v>4303</v>
      </c>
      <c r="G4033" t="s">
        <v>4304</v>
      </c>
      <c r="H4033" t="s">
        <v>4244</v>
      </c>
      <c r="I4033" t="s">
        <v>4245</v>
      </c>
    </row>
    <row r="4034" spans="1:9" hidden="1">
      <c r="A4034" t="s">
        <v>4240</v>
      </c>
      <c r="B4034" t="s">
        <v>4267</v>
      </c>
      <c r="C4034" s="31" t="s">
        <v>2089</v>
      </c>
      <c r="D4034" s="1">
        <f t="shared" si="62"/>
        <v>25</v>
      </c>
      <c r="E4034" t="s">
        <v>798</v>
      </c>
      <c r="F4034" s="31" t="s">
        <v>4305</v>
      </c>
      <c r="G4034" t="s">
        <v>4306</v>
      </c>
      <c r="H4034" t="s">
        <v>4244</v>
      </c>
      <c r="I4034" t="s">
        <v>4245</v>
      </c>
    </row>
    <row r="4035" spans="1:9" hidden="1">
      <c r="A4035" t="s">
        <v>4240</v>
      </c>
      <c r="B4035" t="s">
        <v>4267</v>
      </c>
      <c r="C4035" s="31" t="s">
        <v>2089</v>
      </c>
      <c r="D4035" s="1">
        <f t="shared" si="62"/>
        <v>25</v>
      </c>
      <c r="E4035" t="s">
        <v>798</v>
      </c>
      <c r="F4035" s="31" t="s">
        <v>5039</v>
      </c>
      <c r="G4035" t="s">
        <v>5040</v>
      </c>
      <c r="H4035" t="s">
        <v>4244</v>
      </c>
      <c r="I4035" t="s">
        <v>4245</v>
      </c>
    </row>
    <row r="4036" spans="1:9" hidden="1">
      <c r="A4036" t="s">
        <v>4240</v>
      </c>
      <c r="B4036" t="s">
        <v>4267</v>
      </c>
      <c r="C4036" s="31" t="s">
        <v>2089</v>
      </c>
      <c r="D4036" s="1">
        <f t="shared" ref="D4036:D4099" si="63">VALUE(LEFT(C4036,2))</f>
        <v>25</v>
      </c>
      <c r="E4036" t="s">
        <v>798</v>
      </c>
      <c r="F4036" s="31" t="s">
        <v>5041</v>
      </c>
      <c r="G4036" t="s">
        <v>5042</v>
      </c>
      <c r="H4036" t="s">
        <v>4244</v>
      </c>
      <c r="I4036" t="s">
        <v>4245</v>
      </c>
    </row>
    <row r="4037" spans="1:9" hidden="1">
      <c r="A4037" t="s">
        <v>4240</v>
      </c>
      <c r="B4037" t="s">
        <v>4267</v>
      </c>
      <c r="C4037" s="31" t="s">
        <v>2089</v>
      </c>
      <c r="D4037" s="1">
        <f t="shared" si="63"/>
        <v>25</v>
      </c>
      <c r="E4037" t="s">
        <v>798</v>
      </c>
      <c r="F4037" s="31" t="s">
        <v>5043</v>
      </c>
      <c r="G4037" t="s">
        <v>5044</v>
      </c>
      <c r="H4037" t="s">
        <v>4244</v>
      </c>
      <c r="I4037" t="s">
        <v>4245</v>
      </c>
    </row>
    <row r="4038" spans="1:9" hidden="1">
      <c r="A4038" t="s">
        <v>4240</v>
      </c>
      <c r="B4038" t="s">
        <v>4267</v>
      </c>
      <c r="C4038" s="31" t="s">
        <v>2089</v>
      </c>
      <c r="D4038" s="1">
        <f t="shared" si="63"/>
        <v>25</v>
      </c>
      <c r="E4038" t="s">
        <v>798</v>
      </c>
      <c r="F4038" s="31" t="s">
        <v>5045</v>
      </c>
      <c r="G4038" t="s">
        <v>5046</v>
      </c>
      <c r="H4038" t="s">
        <v>4244</v>
      </c>
      <c r="I4038" t="s">
        <v>4245</v>
      </c>
    </row>
    <row r="4039" spans="1:9" hidden="1">
      <c r="A4039" t="s">
        <v>4240</v>
      </c>
      <c r="B4039" t="s">
        <v>4267</v>
      </c>
      <c r="C4039" s="31" t="s">
        <v>2089</v>
      </c>
      <c r="D4039" s="1">
        <f t="shared" si="63"/>
        <v>25</v>
      </c>
      <c r="E4039" t="s">
        <v>798</v>
      </c>
      <c r="F4039" s="31" t="s">
        <v>4307</v>
      </c>
      <c r="G4039" t="s">
        <v>4308</v>
      </c>
      <c r="H4039" t="s">
        <v>4244</v>
      </c>
      <c r="I4039" t="s">
        <v>4245</v>
      </c>
    </row>
    <row r="4040" spans="1:9" hidden="1">
      <c r="A4040" t="s">
        <v>4240</v>
      </c>
      <c r="B4040" t="s">
        <v>4267</v>
      </c>
      <c r="C4040" s="31" t="s">
        <v>2089</v>
      </c>
      <c r="D4040" s="1">
        <f t="shared" si="63"/>
        <v>25</v>
      </c>
      <c r="E4040" t="s">
        <v>798</v>
      </c>
      <c r="F4040" s="31" t="s">
        <v>4309</v>
      </c>
      <c r="G4040" t="s">
        <v>4310</v>
      </c>
      <c r="H4040" t="s">
        <v>4244</v>
      </c>
      <c r="I4040" t="s">
        <v>4245</v>
      </c>
    </row>
    <row r="4041" spans="1:9" hidden="1">
      <c r="A4041" t="s">
        <v>4240</v>
      </c>
      <c r="B4041" t="s">
        <v>4267</v>
      </c>
      <c r="C4041" s="31" t="s">
        <v>2089</v>
      </c>
      <c r="D4041" s="1">
        <f t="shared" si="63"/>
        <v>25</v>
      </c>
      <c r="E4041" t="s">
        <v>798</v>
      </c>
      <c r="F4041" s="31" t="s">
        <v>4311</v>
      </c>
      <c r="G4041" t="s">
        <v>4312</v>
      </c>
      <c r="H4041" t="s">
        <v>4244</v>
      </c>
      <c r="I4041" t="s">
        <v>4245</v>
      </c>
    </row>
    <row r="4042" spans="1:9" hidden="1">
      <c r="A4042" t="s">
        <v>4240</v>
      </c>
      <c r="B4042" t="s">
        <v>4267</v>
      </c>
      <c r="C4042" s="31" t="s">
        <v>2089</v>
      </c>
      <c r="D4042" s="1">
        <f t="shared" si="63"/>
        <v>25</v>
      </c>
      <c r="E4042" t="s">
        <v>798</v>
      </c>
      <c r="F4042" s="31" t="s">
        <v>4313</v>
      </c>
      <c r="G4042" t="s">
        <v>4314</v>
      </c>
      <c r="H4042" t="s">
        <v>4244</v>
      </c>
      <c r="I4042" t="s">
        <v>4245</v>
      </c>
    </row>
    <row r="4043" spans="1:9" hidden="1">
      <c r="A4043" t="s">
        <v>4240</v>
      </c>
      <c r="B4043" t="s">
        <v>4267</v>
      </c>
      <c r="C4043" s="31" t="s">
        <v>2089</v>
      </c>
      <c r="D4043" s="1">
        <f t="shared" si="63"/>
        <v>25</v>
      </c>
      <c r="E4043" t="s">
        <v>798</v>
      </c>
      <c r="F4043" s="31" t="s">
        <v>4315</v>
      </c>
      <c r="G4043" t="s">
        <v>4316</v>
      </c>
      <c r="H4043" t="s">
        <v>4244</v>
      </c>
      <c r="I4043" t="s">
        <v>4245</v>
      </c>
    </row>
    <row r="4044" spans="1:9" hidden="1">
      <c r="A4044" t="s">
        <v>4240</v>
      </c>
      <c r="B4044" t="s">
        <v>4267</v>
      </c>
      <c r="C4044" s="31" t="s">
        <v>2090</v>
      </c>
      <c r="D4044" s="1">
        <f t="shared" si="63"/>
        <v>25</v>
      </c>
      <c r="E4044" t="s">
        <v>1228</v>
      </c>
      <c r="F4044" s="31" t="s">
        <v>5047</v>
      </c>
      <c r="G4044" t="s">
        <v>5048</v>
      </c>
      <c r="H4044" t="s">
        <v>4244</v>
      </c>
      <c r="I4044" t="s">
        <v>4245</v>
      </c>
    </row>
    <row r="4045" spans="1:9" hidden="1">
      <c r="A4045" t="s">
        <v>4240</v>
      </c>
      <c r="B4045" t="s">
        <v>4267</v>
      </c>
      <c r="C4045" s="31" t="s">
        <v>2090</v>
      </c>
      <c r="D4045" s="1">
        <f t="shared" si="63"/>
        <v>25</v>
      </c>
      <c r="E4045" t="s">
        <v>1228</v>
      </c>
      <c r="F4045" s="31" t="s">
        <v>5049</v>
      </c>
      <c r="G4045" t="s">
        <v>5050</v>
      </c>
      <c r="H4045" t="s">
        <v>4244</v>
      </c>
      <c r="I4045" t="s">
        <v>4245</v>
      </c>
    </row>
    <row r="4046" spans="1:9" hidden="1">
      <c r="A4046" t="s">
        <v>4240</v>
      </c>
      <c r="B4046" t="s">
        <v>4267</v>
      </c>
      <c r="C4046" s="31" t="s">
        <v>2090</v>
      </c>
      <c r="D4046" s="1">
        <f t="shared" si="63"/>
        <v>25</v>
      </c>
      <c r="E4046" t="s">
        <v>1228</v>
      </c>
      <c r="F4046" s="31" t="s">
        <v>5051</v>
      </c>
      <c r="G4046" t="s">
        <v>5052</v>
      </c>
      <c r="H4046" t="s">
        <v>4244</v>
      </c>
      <c r="I4046" t="s">
        <v>4245</v>
      </c>
    </row>
    <row r="4047" spans="1:9" hidden="1">
      <c r="A4047" t="s">
        <v>4240</v>
      </c>
      <c r="B4047" t="s">
        <v>4267</v>
      </c>
      <c r="C4047" s="31" t="s">
        <v>2090</v>
      </c>
      <c r="D4047" s="1">
        <f t="shared" si="63"/>
        <v>25</v>
      </c>
      <c r="E4047" t="s">
        <v>1228</v>
      </c>
      <c r="F4047" s="31" t="s">
        <v>5053</v>
      </c>
      <c r="G4047" t="s">
        <v>5054</v>
      </c>
      <c r="H4047" t="s">
        <v>4244</v>
      </c>
      <c r="I4047" t="s">
        <v>4245</v>
      </c>
    </row>
    <row r="4048" spans="1:9" hidden="1">
      <c r="A4048" t="s">
        <v>4240</v>
      </c>
      <c r="B4048" t="s">
        <v>4267</v>
      </c>
      <c r="C4048" s="31" t="s">
        <v>2090</v>
      </c>
      <c r="D4048" s="1">
        <f t="shared" si="63"/>
        <v>25</v>
      </c>
      <c r="E4048" t="s">
        <v>1228</v>
      </c>
      <c r="F4048" s="31" t="s">
        <v>5055</v>
      </c>
      <c r="G4048" t="s">
        <v>5056</v>
      </c>
      <c r="H4048" t="s">
        <v>4244</v>
      </c>
      <c r="I4048" t="s">
        <v>4245</v>
      </c>
    </row>
    <row r="4049" spans="1:9" hidden="1">
      <c r="A4049" t="s">
        <v>4240</v>
      </c>
      <c r="B4049" t="s">
        <v>4267</v>
      </c>
      <c r="C4049" s="31" t="s">
        <v>2090</v>
      </c>
      <c r="D4049" s="1">
        <f t="shared" si="63"/>
        <v>25</v>
      </c>
      <c r="E4049" t="s">
        <v>1228</v>
      </c>
      <c r="F4049" s="31" t="s">
        <v>5057</v>
      </c>
      <c r="G4049" t="s">
        <v>5058</v>
      </c>
      <c r="H4049" t="s">
        <v>4244</v>
      </c>
      <c r="I4049" t="s">
        <v>4245</v>
      </c>
    </row>
    <row r="4050" spans="1:9" hidden="1">
      <c r="A4050" t="s">
        <v>4240</v>
      </c>
      <c r="B4050" t="s">
        <v>4267</v>
      </c>
      <c r="C4050" s="31" t="s">
        <v>2090</v>
      </c>
      <c r="D4050" s="1">
        <f t="shared" si="63"/>
        <v>25</v>
      </c>
      <c r="E4050" t="s">
        <v>1228</v>
      </c>
      <c r="F4050" s="31" t="s">
        <v>5059</v>
      </c>
      <c r="G4050" t="s">
        <v>5060</v>
      </c>
      <c r="H4050" t="s">
        <v>4244</v>
      </c>
      <c r="I4050" t="s">
        <v>4245</v>
      </c>
    </row>
    <row r="4051" spans="1:9" hidden="1">
      <c r="A4051" t="s">
        <v>4240</v>
      </c>
      <c r="B4051" t="s">
        <v>4267</v>
      </c>
      <c r="C4051" s="31" t="s">
        <v>2090</v>
      </c>
      <c r="D4051" s="1">
        <f t="shared" si="63"/>
        <v>25</v>
      </c>
      <c r="E4051" t="s">
        <v>1228</v>
      </c>
      <c r="F4051" s="31" t="s">
        <v>5061</v>
      </c>
      <c r="G4051" t="s">
        <v>5062</v>
      </c>
      <c r="H4051" t="s">
        <v>4244</v>
      </c>
      <c r="I4051" t="s">
        <v>4245</v>
      </c>
    </row>
    <row r="4052" spans="1:9" hidden="1">
      <c r="A4052" t="s">
        <v>4240</v>
      </c>
      <c r="B4052" t="s">
        <v>4267</v>
      </c>
      <c r="C4052" s="31" t="s">
        <v>2090</v>
      </c>
      <c r="D4052" s="1">
        <f t="shared" si="63"/>
        <v>25</v>
      </c>
      <c r="E4052" t="s">
        <v>1228</v>
      </c>
      <c r="F4052" s="31" t="s">
        <v>5063</v>
      </c>
      <c r="G4052" t="s">
        <v>5064</v>
      </c>
      <c r="H4052" t="s">
        <v>4244</v>
      </c>
      <c r="I4052" t="s">
        <v>4245</v>
      </c>
    </row>
    <row r="4053" spans="1:9" hidden="1">
      <c r="A4053" t="s">
        <v>4240</v>
      </c>
      <c r="B4053" t="s">
        <v>4267</v>
      </c>
      <c r="C4053" s="31" t="s">
        <v>2090</v>
      </c>
      <c r="D4053" s="1">
        <f t="shared" si="63"/>
        <v>25</v>
      </c>
      <c r="E4053" t="s">
        <v>1228</v>
      </c>
      <c r="F4053" s="31" t="s">
        <v>5065</v>
      </c>
      <c r="G4053" t="s">
        <v>5066</v>
      </c>
      <c r="H4053" t="s">
        <v>4244</v>
      </c>
      <c r="I4053" t="s">
        <v>4245</v>
      </c>
    </row>
    <row r="4054" spans="1:9" hidden="1">
      <c r="A4054" t="s">
        <v>4240</v>
      </c>
      <c r="B4054" t="s">
        <v>4267</v>
      </c>
      <c r="C4054" s="31" t="s">
        <v>2090</v>
      </c>
      <c r="D4054" s="1">
        <f t="shared" si="63"/>
        <v>25</v>
      </c>
      <c r="E4054" t="s">
        <v>1228</v>
      </c>
      <c r="F4054" s="31" t="s">
        <v>5067</v>
      </c>
      <c r="G4054" t="s">
        <v>5068</v>
      </c>
      <c r="H4054" t="s">
        <v>4244</v>
      </c>
      <c r="I4054" t="s">
        <v>4245</v>
      </c>
    </row>
    <row r="4055" spans="1:9" hidden="1">
      <c r="A4055" t="s">
        <v>4240</v>
      </c>
      <c r="B4055" t="s">
        <v>4267</v>
      </c>
      <c r="C4055" s="31" t="s">
        <v>2090</v>
      </c>
      <c r="D4055" s="1">
        <f t="shared" si="63"/>
        <v>25</v>
      </c>
      <c r="E4055" t="s">
        <v>1228</v>
      </c>
      <c r="F4055" s="31" t="s">
        <v>5069</v>
      </c>
      <c r="G4055" t="s">
        <v>5070</v>
      </c>
      <c r="H4055" t="s">
        <v>4244</v>
      </c>
      <c r="I4055" t="s">
        <v>4245</v>
      </c>
    </row>
    <row r="4056" spans="1:9" hidden="1">
      <c r="A4056" t="s">
        <v>4240</v>
      </c>
      <c r="B4056" t="s">
        <v>4267</v>
      </c>
      <c r="C4056" s="31" t="s">
        <v>2090</v>
      </c>
      <c r="D4056" s="1">
        <f t="shared" si="63"/>
        <v>25</v>
      </c>
      <c r="E4056" t="s">
        <v>1228</v>
      </c>
      <c r="F4056" s="31" t="s">
        <v>5071</v>
      </c>
      <c r="G4056" t="s">
        <v>5072</v>
      </c>
      <c r="H4056" t="s">
        <v>4244</v>
      </c>
      <c r="I4056" t="s">
        <v>4245</v>
      </c>
    </row>
    <row r="4057" spans="1:9" hidden="1">
      <c r="A4057" t="s">
        <v>4240</v>
      </c>
      <c r="B4057" t="s">
        <v>4267</v>
      </c>
      <c r="C4057" s="31" t="s">
        <v>2090</v>
      </c>
      <c r="D4057" s="1">
        <f t="shared" si="63"/>
        <v>25</v>
      </c>
      <c r="E4057" t="s">
        <v>1228</v>
      </c>
      <c r="F4057" s="31" t="s">
        <v>5073</v>
      </c>
      <c r="G4057" t="s">
        <v>5074</v>
      </c>
      <c r="H4057" t="s">
        <v>4244</v>
      </c>
      <c r="I4057" t="s">
        <v>4245</v>
      </c>
    </row>
    <row r="4058" spans="1:9" hidden="1">
      <c r="A4058" t="s">
        <v>4240</v>
      </c>
      <c r="B4058" t="s">
        <v>4267</v>
      </c>
      <c r="C4058" s="31" t="s">
        <v>2090</v>
      </c>
      <c r="D4058" s="1">
        <f t="shared" si="63"/>
        <v>25</v>
      </c>
      <c r="E4058" t="s">
        <v>1228</v>
      </c>
      <c r="F4058" s="31" t="s">
        <v>5075</v>
      </c>
      <c r="G4058" t="s">
        <v>5076</v>
      </c>
      <c r="H4058" t="s">
        <v>4244</v>
      </c>
      <c r="I4058" t="s">
        <v>4245</v>
      </c>
    </row>
    <row r="4059" spans="1:9" hidden="1">
      <c r="A4059" t="s">
        <v>4240</v>
      </c>
      <c r="B4059" t="s">
        <v>4267</v>
      </c>
      <c r="C4059" s="31" t="s">
        <v>2090</v>
      </c>
      <c r="D4059" s="1">
        <f t="shared" si="63"/>
        <v>25</v>
      </c>
      <c r="E4059" t="s">
        <v>1228</v>
      </c>
      <c r="F4059" s="31" t="s">
        <v>5077</v>
      </c>
      <c r="G4059" t="s">
        <v>5078</v>
      </c>
      <c r="H4059" t="s">
        <v>4244</v>
      </c>
      <c r="I4059" t="s">
        <v>4245</v>
      </c>
    </row>
    <row r="4060" spans="1:9" hidden="1">
      <c r="A4060" t="s">
        <v>4240</v>
      </c>
      <c r="B4060" t="s">
        <v>4267</v>
      </c>
      <c r="C4060" s="31" t="s">
        <v>2090</v>
      </c>
      <c r="D4060" s="1">
        <f t="shared" si="63"/>
        <v>25</v>
      </c>
      <c r="E4060" t="s">
        <v>1228</v>
      </c>
      <c r="F4060" s="31" t="s">
        <v>5079</v>
      </c>
      <c r="G4060" t="s">
        <v>5080</v>
      </c>
      <c r="H4060" t="s">
        <v>4244</v>
      </c>
      <c r="I4060" t="s">
        <v>4245</v>
      </c>
    </row>
    <row r="4061" spans="1:9" hidden="1">
      <c r="A4061" t="s">
        <v>4240</v>
      </c>
      <c r="B4061" t="s">
        <v>4267</v>
      </c>
      <c r="C4061" s="31" t="s">
        <v>2090</v>
      </c>
      <c r="D4061" s="1">
        <f t="shared" si="63"/>
        <v>25</v>
      </c>
      <c r="E4061" t="s">
        <v>1228</v>
      </c>
      <c r="F4061" s="31" t="s">
        <v>5081</v>
      </c>
      <c r="G4061" t="s">
        <v>5082</v>
      </c>
      <c r="H4061" t="s">
        <v>4244</v>
      </c>
      <c r="I4061" t="s">
        <v>4245</v>
      </c>
    </row>
    <row r="4062" spans="1:9" hidden="1">
      <c r="A4062" t="s">
        <v>4240</v>
      </c>
      <c r="B4062" t="s">
        <v>4267</v>
      </c>
      <c r="C4062" s="31" t="s">
        <v>2090</v>
      </c>
      <c r="D4062" s="1">
        <f t="shared" si="63"/>
        <v>25</v>
      </c>
      <c r="E4062" t="s">
        <v>1228</v>
      </c>
      <c r="F4062" s="31" t="s">
        <v>5083</v>
      </c>
      <c r="G4062" t="s">
        <v>5084</v>
      </c>
      <c r="H4062" t="s">
        <v>4244</v>
      </c>
      <c r="I4062" t="s">
        <v>4245</v>
      </c>
    </row>
    <row r="4063" spans="1:9" hidden="1">
      <c r="A4063" t="s">
        <v>4240</v>
      </c>
      <c r="B4063" t="s">
        <v>4267</v>
      </c>
      <c r="C4063" s="31" t="s">
        <v>2090</v>
      </c>
      <c r="D4063" s="1">
        <f t="shared" si="63"/>
        <v>25</v>
      </c>
      <c r="E4063" t="s">
        <v>1228</v>
      </c>
      <c r="F4063" s="31" t="s">
        <v>5085</v>
      </c>
      <c r="G4063" t="s">
        <v>5086</v>
      </c>
      <c r="H4063" t="s">
        <v>4244</v>
      </c>
      <c r="I4063" t="s">
        <v>4245</v>
      </c>
    </row>
    <row r="4064" spans="1:9" hidden="1">
      <c r="A4064" t="s">
        <v>4240</v>
      </c>
      <c r="B4064" t="s">
        <v>4267</v>
      </c>
      <c r="C4064" s="31" t="s">
        <v>2090</v>
      </c>
      <c r="D4064" s="1">
        <f t="shared" si="63"/>
        <v>25</v>
      </c>
      <c r="E4064" t="s">
        <v>1228</v>
      </c>
      <c r="F4064" s="31" t="s">
        <v>5087</v>
      </c>
      <c r="G4064" t="s">
        <v>5088</v>
      </c>
      <c r="H4064" t="s">
        <v>4244</v>
      </c>
      <c r="I4064" t="s">
        <v>4245</v>
      </c>
    </row>
    <row r="4065" spans="1:9" hidden="1">
      <c r="A4065" t="s">
        <v>4240</v>
      </c>
      <c r="B4065" t="s">
        <v>4267</v>
      </c>
      <c r="C4065" s="31" t="s">
        <v>2090</v>
      </c>
      <c r="D4065" s="1">
        <f t="shared" si="63"/>
        <v>25</v>
      </c>
      <c r="E4065" t="s">
        <v>1228</v>
      </c>
      <c r="F4065" s="31" t="s">
        <v>5089</v>
      </c>
      <c r="G4065" t="s">
        <v>5090</v>
      </c>
      <c r="H4065" t="s">
        <v>4244</v>
      </c>
      <c r="I4065" t="s">
        <v>4245</v>
      </c>
    </row>
    <row r="4066" spans="1:9" hidden="1">
      <c r="A4066" t="s">
        <v>4240</v>
      </c>
      <c r="B4066" t="s">
        <v>4267</v>
      </c>
      <c r="C4066" s="31" t="s">
        <v>2090</v>
      </c>
      <c r="D4066" s="1">
        <f t="shared" si="63"/>
        <v>25</v>
      </c>
      <c r="E4066" t="s">
        <v>1228</v>
      </c>
      <c r="F4066" s="31" t="s">
        <v>5091</v>
      </c>
      <c r="G4066" t="s">
        <v>5092</v>
      </c>
      <c r="H4066" t="s">
        <v>4244</v>
      </c>
      <c r="I4066" t="s">
        <v>4245</v>
      </c>
    </row>
    <row r="4067" spans="1:9" hidden="1">
      <c r="A4067" t="s">
        <v>4240</v>
      </c>
      <c r="B4067" t="s">
        <v>4267</v>
      </c>
      <c r="C4067" s="31" t="s">
        <v>2090</v>
      </c>
      <c r="D4067" s="1">
        <f t="shared" si="63"/>
        <v>25</v>
      </c>
      <c r="E4067" t="s">
        <v>1228</v>
      </c>
      <c r="F4067" s="31" t="s">
        <v>5093</v>
      </c>
      <c r="G4067" t="s">
        <v>5094</v>
      </c>
      <c r="H4067" t="s">
        <v>4244</v>
      </c>
      <c r="I4067" t="s">
        <v>4245</v>
      </c>
    </row>
    <row r="4068" spans="1:9" hidden="1">
      <c r="A4068" t="s">
        <v>4240</v>
      </c>
      <c r="B4068" t="s">
        <v>4267</v>
      </c>
      <c r="C4068" s="31" t="s">
        <v>2090</v>
      </c>
      <c r="D4068" s="1">
        <f t="shared" si="63"/>
        <v>25</v>
      </c>
      <c r="E4068" t="s">
        <v>1228</v>
      </c>
      <c r="F4068" s="31" t="s">
        <v>5095</v>
      </c>
      <c r="G4068" t="s">
        <v>5096</v>
      </c>
      <c r="H4068" t="s">
        <v>4244</v>
      </c>
      <c r="I4068" t="s">
        <v>4245</v>
      </c>
    </row>
    <row r="4069" spans="1:9" hidden="1">
      <c r="A4069" t="s">
        <v>4240</v>
      </c>
      <c r="B4069" t="s">
        <v>4267</v>
      </c>
      <c r="C4069" s="31" t="s">
        <v>2090</v>
      </c>
      <c r="D4069" s="1">
        <f t="shared" si="63"/>
        <v>25</v>
      </c>
      <c r="E4069" t="s">
        <v>1228</v>
      </c>
      <c r="F4069" s="31" t="s">
        <v>5097</v>
      </c>
      <c r="G4069" t="s">
        <v>5098</v>
      </c>
      <c r="H4069" t="s">
        <v>4244</v>
      </c>
      <c r="I4069" t="s">
        <v>4245</v>
      </c>
    </row>
    <row r="4070" spans="1:9" hidden="1">
      <c r="A4070" t="s">
        <v>4240</v>
      </c>
      <c r="B4070" t="s">
        <v>4267</v>
      </c>
      <c r="C4070" s="31" t="s">
        <v>2090</v>
      </c>
      <c r="D4070" s="1">
        <f t="shared" si="63"/>
        <v>25</v>
      </c>
      <c r="E4070" t="s">
        <v>1228</v>
      </c>
      <c r="F4070" s="31" t="s">
        <v>5099</v>
      </c>
      <c r="G4070" t="s">
        <v>5100</v>
      </c>
      <c r="H4070" t="s">
        <v>4244</v>
      </c>
      <c r="I4070" t="s">
        <v>4245</v>
      </c>
    </row>
    <row r="4071" spans="1:9" hidden="1">
      <c r="A4071" t="s">
        <v>4240</v>
      </c>
      <c r="B4071" t="s">
        <v>4267</v>
      </c>
      <c r="C4071" s="31" t="s">
        <v>2090</v>
      </c>
      <c r="D4071" s="1">
        <f t="shared" si="63"/>
        <v>25</v>
      </c>
      <c r="E4071" t="s">
        <v>1228</v>
      </c>
      <c r="F4071" s="31" t="s">
        <v>5101</v>
      </c>
      <c r="G4071" t="s">
        <v>5102</v>
      </c>
      <c r="H4071" t="s">
        <v>4244</v>
      </c>
      <c r="I4071" t="s">
        <v>4245</v>
      </c>
    </row>
    <row r="4072" spans="1:9" hidden="1">
      <c r="A4072" t="s">
        <v>4240</v>
      </c>
      <c r="B4072" t="s">
        <v>4267</v>
      </c>
      <c r="C4072" s="31" t="s">
        <v>2090</v>
      </c>
      <c r="D4072" s="1">
        <f t="shared" si="63"/>
        <v>25</v>
      </c>
      <c r="E4072" t="s">
        <v>1228</v>
      </c>
      <c r="F4072" s="31" t="s">
        <v>5103</v>
      </c>
      <c r="G4072" t="s">
        <v>5104</v>
      </c>
      <c r="H4072" t="s">
        <v>4244</v>
      </c>
      <c r="I4072" t="s">
        <v>4245</v>
      </c>
    </row>
    <row r="4073" spans="1:9" hidden="1">
      <c r="A4073" t="s">
        <v>4240</v>
      </c>
      <c r="B4073" t="s">
        <v>4267</v>
      </c>
      <c r="C4073" s="31" t="s">
        <v>2090</v>
      </c>
      <c r="D4073" s="1">
        <f t="shared" si="63"/>
        <v>25</v>
      </c>
      <c r="E4073" t="s">
        <v>1228</v>
      </c>
      <c r="F4073" s="31" t="s">
        <v>5105</v>
      </c>
      <c r="G4073" t="s">
        <v>5106</v>
      </c>
      <c r="H4073" t="s">
        <v>4244</v>
      </c>
      <c r="I4073" t="s">
        <v>4245</v>
      </c>
    </row>
    <row r="4074" spans="1:9" hidden="1">
      <c r="A4074" t="s">
        <v>4240</v>
      </c>
      <c r="B4074" t="s">
        <v>4267</v>
      </c>
      <c r="C4074" s="31" t="s">
        <v>2090</v>
      </c>
      <c r="D4074" s="1">
        <f t="shared" si="63"/>
        <v>25</v>
      </c>
      <c r="E4074" t="s">
        <v>1228</v>
      </c>
      <c r="F4074" s="31" t="s">
        <v>5107</v>
      </c>
      <c r="G4074" t="s">
        <v>5108</v>
      </c>
      <c r="H4074" t="s">
        <v>4244</v>
      </c>
      <c r="I4074" t="s">
        <v>4245</v>
      </c>
    </row>
    <row r="4075" spans="1:9" hidden="1">
      <c r="A4075" t="s">
        <v>4240</v>
      </c>
      <c r="B4075" t="s">
        <v>4267</v>
      </c>
      <c r="C4075" s="31" t="s">
        <v>2090</v>
      </c>
      <c r="D4075" s="1">
        <f t="shared" si="63"/>
        <v>25</v>
      </c>
      <c r="E4075" t="s">
        <v>1228</v>
      </c>
      <c r="F4075" s="31" t="s">
        <v>5109</v>
      </c>
      <c r="G4075" t="s">
        <v>5110</v>
      </c>
      <c r="H4075" t="s">
        <v>4244</v>
      </c>
      <c r="I4075" t="s">
        <v>4245</v>
      </c>
    </row>
    <row r="4076" spans="1:9" hidden="1">
      <c r="A4076" t="s">
        <v>4240</v>
      </c>
      <c r="B4076" t="s">
        <v>4267</v>
      </c>
      <c r="C4076" s="31" t="s">
        <v>2090</v>
      </c>
      <c r="D4076" s="1">
        <f t="shared" si="63"/>
        <v>25</v>
      </c>
      <c r="E4076" t="s">
        <v>1228</v>
      </c>
      <c r="F4076" s="31" t="s">
        <v>5111</v>
      </c>
      <c r="G4076" t="s">
        <v>5112</v>
      </c>
      <c r="H4076" t="s">
        <v>4244</v>
      </c>
      <c r="I4076" t="s">
        <v>4245</v>
      </c>
    </row>
    <row r="4077" spans="1:9" hidden="1">
      <c r="A4077" t="s">
        <v>4240</v>
      </c>
      <c r="B4077" t="s">
        <v>4267</v>
      </c>
      <c r="C4077" s="31" t="s">
        <v>2090</v>
      </c>
      <c r="D4077" s="1">
        <f t="shared" si="63"/>
        <v>25</v>
      </c>
      <c r="E4077" t="s">
        <v>1228</v>
      </c>
      <c r="F4077" s="31" t="s">
        <v>5113</v>
      </c>
      <c r="G4077" t="s">
        <v>5114</v>
      </c>
      <c r="H4077" t="s">
        <v>4244</v>
      </c>
      <c r="I4077" t="s">
        <v>4245</v>
      </c>
    </row>
    <row r="4078" spans="1:9" hidden="1">
      <c r="A4078" t="s">
        <v>4240</v>
      </c>
      <c r="B4078" t="s">
        <v>4267</v>
      </c>
      <c r="C4078" s="31" t="s">
        <v>2090</v>
      </c>
      <c r="D4078" s="1">
        <f t="shared" si="63"/>
        <v>25</v>
      </c>
      <c r="E4078" t="s">
        <v>1228</v>
      </c>
      <c r="F4078" s="31" t="s">
        <v>5115</v>
      </c>
      <c r="G4078" t="s">
        <v>5116</v>
      </c>
      <c r="H4078" t="s">
        <v>4244</v>
      </c>
      <c r="I4078" t="s">
        <v>4245</v>
      </c>
    </row>
    <row r="4079" spans="1:9" hidden="1">
      <c r="A4079" t="s">
        <v>4240</v>
      </c>
      <c r="B4079" t="s">
        <v>4267</v>
      </c>
      <c r="C4079" s="31" t="s">
        <v>2090</v>
      </c>
      <c r="D4079" s="1">
        <f t="shared" si="63"/>
        <v>25</v>
      </c>
      <c r="E4079" t="s">
        <v>1228</v>
      </c>
      <c r="F4079" s="31" t="s">
        <v>5117</v>
      </c>
      <c r="G4079" t="s">
        <v>5118</v>
      </c>
      <c r="H4079" t="s">
        <v>4244</v>
      </c>
      <c r="I4079" t="s">
        <v>4245</v>
      </c>
    </row>
    <row r="4080" spans="1:9" hidden="1">
      <c r="A4080" t="s">
        <v>4240</v>
      </c>
      <c r="B4080" t="s">
        <v>4267</v>
      </c>
      <c r="C4080" s="31" t="s">
        <v>2090</v>
      </c>
      <c r="D4080" s="1">
        <f t="shared" si="63"/>
        <v>25</v>
      </c>
      <c r="E4080" t="s">
        <v>1228</v>
      </c>
      <c r="F4080" s="31" t="s">
        <v>5119</v>
      </c>
      <c r="G4080" t="s">
        <v>5120</v>
      </c>
      <c r="H4080" t="s">
        <v>4244</v>
      </c>
      <c r="I4080" t="s">
        <v>4245</v>
      </c>
    </row>
    <row r="4081" spans="1:9" hidden="1">
      <c r="A4081" t="s">
        <v>4240</v>
      </c>
      <c r="B4081" t="s">
        <v>4267</v>
      </c>
      <c r="C4081" s="31" t="s">
        <v>2090</v>
      </c>
      <c r="D4081" s="1">
        <f t="shared" si="63"/>
        <v>25</v>
      </c>
      <c r="E4081" t="s">
        <v>1228</v>
      </c>
      <c r="F4081" s="31" t="s">
        <v>5121</v>
      </c>
      <c r="G4081" t="s">
        <v>5122</v>
      </c>
      <c r="H4081" t="s">
        <v>4244</v>
      </c>
      <c r="I4081" t="s">
        <v>4245</v>
      </c>
    </row>
    <row r="4082" spans="1:9" hidden="1">
      <c r="A4082" t="s">
        <v>4240</v>
      </c>
      <c r="B4082" t="s">
        <v>4267</v>
      </c>
      <c r="C4082" s="31" t="s">
        <v>2090</v>
      </c>
      <c r="D4082" s="1">
        <f t="shared" si="63"/>
        <v>25</v>
      </c>
      <c r="E4082" t="s">
        <v>1228</v>
      </c>
      <c r="F4082" s="31" t="s">
        <v>5123</v>
      </c>
      <c r="G4082" t="s">
        <v>5124</v>
      </c>
      <c r="H4082" t="s">
        <v>4244</v>
      </c>
      <c r="I4082" t="s">
        <v>4245</v>
      </c>
    </row>
    <row r="4083" spans="1:9" hidden="1">
      <c r="A4083" t="s">
        <v>4240</v>
      </c>
      <c r="B4083" t="s">
        <v>4267</v>
      </c>
      <c r="C4083" s="31" t="s">
        <v>2090</v>
      </c>
      <c r="D4083" s="1">
        <f t="shared" si="63"/>
        <v>25</v>
      </c>
      <c r="E4083" t="s">
        <v>1228</v>
      </c>
      <c r="F4083" s="31" t="s">
        <v>5125</v>
      </c>
      <c r="G4083" t="s">
        <v>5126</v>
      </c>
      <c r="H4083" t="s">
        <v>4244</v>
      </c>
      <c r="I4083" t="s">
        <v>4245</v>
      </c>
    </row>
    <row r="4084" spans="1:9" hidden="1">
      <c r="A4084" t="s">
        <v>4240</v>
      </c>
      <c r="B4084" t="s">
        <v>4267</v>
      </c>
      <c r="C4084" s="31" t="s">
        <v>2090</v>
      </c>
      <c r="D4084" s="1">
        <f t="shared" si="63"/>
        <v>25</v>
      </c>
      <c r="E4084" t="s">
        <v>1228</v>
      </c>
      <c r="F4084" s="31" t="s">
        <v>5127</v>
      </c>
      <c r="G4084" t="s">
        <v>5128</v>
      </c>
      <c r="H4084" t="s">
        <v>4244</v>
      </c>
      <c r="I4084" t="s">
        <v>4245</v>
      </c>
    </row>
    <row r="4085" spans="1:9" hidden="1">
      <c r="A4085" t="s">
        <v>4240</v>
      </c>
      <c r="B4085" t="s">
        <v>4267</v>
      </c>
      <c r="C4085" s="31" t="s">
        <v>2090</v>
      </c>
      <c r="D4085" s="1">
        <f t="shared" si="63"/>
        <v>25</v>
      </c>
      <c r="E4085" t="s">
        <v>1228</v>
      </c>
      <c r="F4085" s="31" t="s">
        <v>5129</v>
      </c>
      <c r="G4085" t="s">
        <v>5130</v>
      </c>
      <c r="H4085" t="s">
        <v>4244</v>
      </c>
      <c r="I4085" t="s">
        <v>4245</v>
      </c>
    </row>
    <row r="4086" spans="1:9" hidden="1">
      <c r="A4086" t="s">
        <v>4240</v>
      </c>
      <c r="B4086" t="s">
        <v>4267</v>
      </c>
      <c r="C4086" s="31" t="s">
        <v>2090</v>
      </c>
      <c r="D4086" s="1">
        <f t="shared" si="63"/>
        <v>25</v>
      </c>
      <c r="E4086" t="s">
        <v>1228</v>
      </c>
      <c r="F4086" s="31" t="s">
        <v>5131</v>
      </c>
      <c r="G4086" t="s">
        <v>5132</v>
      </c>
      <c r="H4086" t="s">
        <v>4244</v>
      </c>
      <c r="I4086" t="s">
        <v>4245</v>
      </c>
    </row>
    <row r="4087" spans="1:9" hidden="1">
      <c r="A4087" t="s">
        <v>4240</v>
      </c>
      <c r="B4087" t="s">
        <v>4267</v>
      </c>
      <c r="C4087" s="31" t="s">
        <v>2090</v>
      </c>
      <c r="D4087" s="1">
        <f t="shared" si="63"/>
        <v>25</v>
      </c>
      <c r="E4087" t="s">
        <v>1228</v>
      </c>
      <c r="F4087" s="31" t="s">
        <v>5133</v>
      </c>
      <c r="G4087" t="s">
        <v>5134</v>
      </c>
      <c r="H4087" t="s">
        <v>4244</v>
      </c>
      <c r="I4087" t="s">
        <v>4245</v>
      </c>
    </row>
    <row r="4088" spans="1:9" hidden="1">
      <c r="A4088" t="s">
        <v>4240</v>
      </c>
      <c r="B4088" t="s">
        <v>4267</v>
      </c>
      <c r="C4088" s="31" t="s">
        <v>2090</v>
      </c>
      <c r="D4088" s="1">
        <f t="shared" si="63"/>
        <v>25</v>
      </c>
      <c r="E4088" t="s">
        <v>1228</v>
      </c>
      <c r="F4088" s="31" t="s">
        <v>5135</v>
      </c>
      <c r="G4088" t="s">
        <v>5136</v>
      </c>
      <c r="H4088" t="s">
        <v>4244</v>
      </c>
      <c r="I4088" t="s">
        <v>4245</v>
      </c>
    </row>
    <row r="4089" spans="1:9" hidden="1">
      <c r="A4089" t="s">
        <v>4240</v>
      </c>
      <c r="B4089" t="s">
        <v>4267</v>
      </c>
      <c r="C4089" s="31" t="s">
        <v>2090</v>
      </c>
      <c r="D4089" s="1">
        <f t="shared" si="63"/>
        <v>25</v>
      </c>
      <c r="E4089" t="s">
        <v>1228</v>
      </c>
      <c r="F4089" s="31" t="s">
        <v>5137</v>
      </c>
      <c r="G4089" t="s">
        <v>5138</v>
      </c>
      <c r="H4089" t="s">
        <v>4244</v>
      </c>
      <c r="I4089" t="s">
        <v>4245</v>
      </c>
    </row>
    <row r="4090" spans="1:9" hidden="1">
      <c r="A4090" t="s">
        <v>4240</v>
      </c>
      <c r="B4090" t="s">
        <v>4267</v>
      </c>
      <c r="C4090" s="31" t="s">
        <v>2090</v>
      </c>
      <c r="D4090" s="1">
        <f t="shared" si="63"/>
        <v>25</v>
      </c>
      <c r="E4090" t="s">
        <v>1228</v>
      </c>
      <c r="F4090" s="31" t="s">
        <v>4682</v>
      </c>
      <c r="G4090" t="s">
        <v>4683</v>
      </c>
      <c r="H4090" t="s">
        <v>4244</v>
      </c>
      <c r="I4090" t="s">
        <v>4245</v>
      </c>
    </row>
    <row r="4091" spans="1:9" hidden="1">
      <c r="A4091" t="s">
        <v>4240</v>
      </c>
      <c r="B4091" t="s">
        <v>4267</v>
      </c>
      <c r="C4091" s="31" t="s">
        <v>2090</v>
      </c>
      <c r="D4091" s="1">
        <f t="shared" si="63"/>
        <v>25</v>
      </c>
      <c r="E4091" t="s">
        <v>1228</v>
      </c>
      <c r="F4091" s="31" t="s">
        <v>5139</v>
      </c>
      <c r="G4091" t="s">
        <v>5140</v>
      </c>
      <c r="H4091" t="s">
        <v>4244</v>
      </c>
      <c r="I4091" t="s">
        <v>4245</v>
      </c>
    </row>
    <row r="4092" spans="1:9" hidden="1">
      <c r="A4092" t="s">
        <v>4240</v>
      </c>
      <c r="B4092" t="s">
        <v>4267</v>
      </c>
      <c r="C4092" s="31" t="s">
        <v>2090</v>
      </c>
      <c r="D4092" s="1">
        <f t="shared" si="63"/>
        <v>25</v>
      </c>
      <c r="E4092" t="s">
        <v>1228</v>
      </c>
      <c r="F4092" s="31" t="s">
        <v>5141</v>
      </c>
      <c r="G4092" t="s">
        <v>5142</v>
      </c>
      <c r="H4092" t="s">
        <v>4244</v>
      </c>
      <c r="I4092" t="s">
        <v>4245</v>
      </c>
    </row>
    <row r="4093" spans="1:9" hidden="1">
      <c r="A4093" t="s">
        <v>4240</v>
      </c>
      <c r="B4093" t="s">
        <v>4267</v>
      </c>
      <c r="C4093" s="31" t="s">
        <v>2090</v>
      </c>
      <c r="D4093" s="1">
        <f t="shared" si="63"/>
        <v>25</v>
      </c>
      <c r="E4093" t="s">
        <v>1228</v>
      </c>
      <c r="F4093" s="31" t="s">
        <v>5143</v>
      </c>
      <c r="G4093" t="s">
        <v>5144</v>
      </c>
      <c r="H4093" t="s">
        <v>4244</v>
      </c>
      <c r="I4093" t="s">
        <v>4245</v>
      </c>
    </row>
    <row r="4094" spans="1:9" hidden="1">
      <c r="A4094" t="s">
        <v>4240</v>
      </c>
      <c r="B4094" t="s">
        <v>4267</v>
      </c>
      <c r="C4094" s="31" t="s">
        <v>2090</v>
      </c>
      <c r="D4094" s="1">
        <f t="shared" si="63"/>
        <v>25</v>
      </c>
      <c r="E4094" t="s">
        <v>1228</v>
      </c>
      <c r="F4094" s="31" t="s">
        <v>4335</v>
      </c>
      <c r="G4094" t="s">
        <v>4336</v>
      </c>
      <c r="H4094" t="s">
        <v>4244</v>
      </c>
      <c r="I4094" t="s">
        <v>4245</v>
      </c>
    </row>
    <row r="4095" spans="1:9" hidden="1">
      <c r="A4095" t="s">
        <v>4240</v>
      </c>
      <c r="B4095" t="s">
        <v>4267</v>
      </c>
      <c r="C4095" s="31" t="s">
        <v>2090</v>
      </c>
      <c r="D4095" s="1">
        <f t="shared" si="63"/>
        <v>25</v>
      </c>
      <c r="E4095" t="s">
        <v>1228</v>
      </c>
      <c r="F4095" s="31" t="s">
        <v>4297</v>
      </c>
      <c r="G4095" t="s">
        <v>4298</v>
      </c>
      <c r="H4095" t="s">
        <v>4244</v>
      </c>
      <c r="I4095" t="s">
        <v>4245</v>
      </c>
    </row>
    <row r="4096" spans="1:9" hidden="1">
      <c r="A4096" t="s">
        <v>4240</v>
      </c>
      <c r="B4096" t="s">
        <v>4267</v>
      </c>
      <c r="C4096" s="31" t="s">
        <v>2090</v>
      </c>
      <c r="D4096" s="1">
        <f t="shared" si="63"/>
        <v>25</v>
      </c>
      <c r="E4096" t="s">
        <v>1228</v>
      </c>
      <c r="F4096" s="31" t="s">
        <v>4343</v>
      </c>
      <c r="G4096" t="s">
        <v>4344</v>
      </c>
      <c r="H4096" t="s">
        <v>4244</v>
      </c>
      <c r="I4096" t="s">
        <v>4245</v>
      </c>
    </row>
    <row r="4097" spans="1:9" hidden="1">
      <c r="A4097" t="s">
        <v>4240</v>
      </c>
      <c r="B4097" t="s">
        <v>4267</v>
      </c>
      <c r="C4097" s="31" t="s">
        <v>2090</v>
      </c>
      <c r="D4097" s="1">
        <f t="shared" si="63"/>
        <v>25</v>
      </c>
      <c r="E4097" t="s">
        <v>1228</v>
      </c>
      <c r="F4097" s="31" t="s">
        <v>4299</v>
      </c>
      <c r="G4097" t="s">
        <v>4300</v>
      </c>
      <c r="H4097" t="s">
        <v>4244</v>
      </c>
      <c r="I4097" t="s">
        <v>4245</v>
      </c>
    </row>
    <row r="4098" spans="1:9" hidden="1">
      <c r="A4098" t="s">
        <v>4240</v>
      </c>
      <c r="B4098" t="s">
        <v>4267</v>
      </c>
      <c r="C4098" s="31" t="s">
        <v>2090</v>
      </c>
      <c r="D4098" s="1">
        <f t="shared" si="63"/>
        <v>25</v>
      </c>
      <c r="E4098" t="s">
        <v>1228</v>
      </c>
      <c r="F4098" s="31" t="s">
        <v>4806</v>
      </c>
      <c r="G4098" t="s">
        <v>4807</v>
      </c>
      <c r="H4098" t="s">
        <v>4244</v>
      </c>
      <c r="I4098" t="s">
        <v>4245</v>
      </c>
    </row>
    <row r="4099" spans="1:9" hidden="1">
      <c r="A4099" t="s">
        <v>4240</v>
      </c>
      <c r="B4099" t="s">
        <v>4267</v>
      </c>
      <c r="C4099" s="31" t="s">
        <v>2090</v>
      </c>
      <c r="D4099" s="1">
        <f t="shared" si="63"/>
        <v>25</v>
      </c>
      <c r="E4099" t="s">
        <v>1228</v>
      </c>
      <c r="F4099" s="31" t="s">
        <v>4422</v>
      </c>
      <c r="G4099" t="s">
        <v>4423</v>
      </c>
      <c r="H4099" t="s">
        <v>4244</v>
      </c>
      <c r="I4099" t="s">
        <v>4245</v>
      </c>
    </row>
    <row r="4100" spans="1:9" hidden="1">
      <c r="A4100" t="s">
        <v>4240</v>
      </c>
      <c r="B4100" t="s">
        <v>4267</v>
      </c>
      <c r="C4100" s="31" t="s">
        <v>2090</v>
      </c>
      <c r="D4100" s="1">
        <f t="shared" ref="D4100:D4163" si="64">VALUE(LEFT(C4100,2))</f>
        <v>25</v>
      </c>
      <c r="E4100" t="s">
        <v>1228</v>
      </c>
      <c r="F4100" s="31" t="s">
        <v>4588</v>
      </c>
      <c r="G4100" t="s">
        <v>4589</v>
      </c>
      <c r="H4100" t="s">
        <v>4244</v>
      </c>
      <c r="I4100" t="s">
        <v>4245</v>
      </c>
    </row>
    <row r="4101" spans="1:9" hidden="1">
      <c r="A4101" t="s">
        <v>4240</v>
      </c>
      <c r="B4101" t="s">
        <v>4267</v>
      </c>
      <c r="C4101" s="31" t="s">
        <v>2090</v>
      </c>
      <c r="D4101" s="1">
        <f t="shared" si="64"/>
        <v>25</v>
      </c>
      <c r="E4101" t="s">
        <v>1228</v>
      </c>
      <c r="F4101" s="31" t="s">
        <v>4796</v>
      </c>
      <c r="G4101" t="s">
        <v>4797</v>
      </c>
      <c r="H4101" t="s">
        <v>4244</v>
      </c>
      <c r="I4101" t="s">
        <v>4245</v>
      </c>
    </row>
    <row r="4102" spans="1:9" hidden="1">
      <c r="A4102" t="s">
        <v>4240</v>
      </c>
      <c r="B4102" t="s">
        <v>4267</v>
      </c>
      <c r="C4102" s="31" t="s">
        <v>2090</v>
      </c>
      <c r="D4102" s="1">
        <f t="shared" si="64"/>
        <v>25</v>
      </c>
      <c r="E4102" t="s">
        <v>1228</v>
      </c>
      <c r="F4102" s="31" t="s">
        <v>4347</v>
      </c>
      <c r="G4102" t="s">
        <v>4348</v>
      </c>
      <c r="H4102" t="s">
        <v>4244</v>
      </c>
      <c r="I4102" t="s">
        <v>4245</v>
      </c>
    </row>
    <row r="4103" spans="1:9" hidden="1">
      <c r="A4103" t="s">
        <v>4240</v>
      </c>
      <c r="B4103" t="s">
        <v>4267</v>
      </c>
      <c r="C4103" s="31" t="s">
        <v>2090</v>
      </c>
      <c r="D4103" s="1">
        <f t="shared" si="64"/>
        <v>25</v>
      </c>
      <c r="E4103" t="s">
        <v>1228</v>
      </c>
      <c r="F4103" s="31" t="s">
        <v>3746</v>
      </c>
      <c r="G4103" t="s">
        <v>3747</v>
      </c>
      <c r="H4103" t="s">
        <v>4244</v>
      </c>
      <c r="I4103" t="s">
        <v>4245</v>
      </c>
    </row>
    <row r="4104" spans="1:9" hidden="1">
      <c r="A4104" t="s">
        <v>4240</v>
      </c>
      <c r="B4104" t="s">
        <v>4267</v>
      </c>
      <c r="C4104" s="31" t="s">
        <v>2090</v>
      </c>
      <c r="D4104" s="1">
        <f t="shared" si="64"/>
        <v>25</v>
      </c>
      <c r="E4104" t="s">
        <v>1228</v>
      </c>
      <c r="F4104" s="31" t="s">
        <v>3748</v>
      </c>
      <c r="G4104" t="s">
        <v>3749</v>
      </c>
      <c r="H4104" t="s">
        <v>4244</v>
      </c>
      <c r="I4104" t="s">
        <v>4245</v>
      </c>
    </row>
    <row r="4105" spans="1:9" hidden="1">
      <c r="A4105" t="s">
        <v>4240</v>
      </c>
      <c r="B4105" t="s">
        <v>4267</v>
      </c>
      <c r="C4105" s="31" t="s">
        <v>2090</v>
      </c>
      <c r="D4105" s="1">
        <f t="shared" si="64"/>
        <v>25</v>
      </c>
      <c r="E4105" t="s">
        <v>1228</v>
      </c>
      <c r="F4105" s="31" t="s">
        <v>5145</v>
      </c>
      <c r="G4105" t="s">
        <v>5146</v>
      </c>
      <c r="H4105" t="s">
        <v>4244</v>
      </c>
      <c r="I4105" t="s">
        <v>4245</v>
      </c>
    </row>
    <row r="4106" spans="1:9" hidden="1">
      <c r="A4106" t="s">
        <v>4240</v>
      </c>
      <c r="B4106" t="s">
        <v>4267</v>
      </c>
      <c r="C4106" s="31" t="s">
        <v>2090</v>
      </c>
      <c r="D4106" s="1">
        <f t="shared" si="64"/>
        <v>25</v>
      </c>
      <c r="E4106" t="s">
        <v>1228</v>
      </c>
      <c r="F4106" s="31" t="s">
        <v>5147</v>
      </c>
      <c r="G4106" t="s">
        <v>5148</v>
      </c>
      <c r="H4106" t="s">
        <v>4244</v>
      </c>
      <c r="I4106" t="s">
        <v>4245</v>
      </c>
    </row>
    <row r="4107" spans="1:9" hidden="1">
      <c r="A4107" t="s">
        <v>4240</v>
      </c>
      <c r="B4107" t="s">
        <v>4267</v>
      </c>
      <c r="C4107" s="31" t="s">
        <v>2090</v>
      </c>
      <c r="D4107" s="1">
        <f t="shared" si="64"/>
        <v>25</v>
      </c>
      <c r="E4107" t="s">
        <v>1228</v>
      </c>
      <c r="F4107" s="31" t="s">
        <v>5149</v>
      </c>
      <c r="G4107" t="s">
        <v>5150</v>
      </c>
      <c r="H4107" t="s">
        <v>4244</v>
      </c>
      <c r="I4107" t="s">
        <v>4245</v>
      </c>
    </row>
    <row r="4108" spans="1:9" hidden="1">
      <c r="A4108" t="s">
        <v>4240</v>
      </c>
      <c r="B4108" t="s">
        <v>4267</v>
      </c>
      <c r="C4108" s="31" t="s">
        <v>2090</v>
      </c>
      <c r="D4108" s="1">
        <f t="shared" si="64"/>
        <v>25</v>
      </c>
      <c r="E4108" t="s">
        <v>1228</v>
      </c>
      <c r="F4108" s="31" t="s">
        <v>5151</v>
      </c>
      <c r="G4108" t="s">
        <v>5152</v>
      </c>
      <c r="H4108" t="s">
        <v>4244</v>
      </c>
      <c r="I4108" t="s">
        <v>4245</v>
      </c>
    </row>
    <row r="4109" spans="1:9" hidden="1">
      <c r="A4109" t="s">
        <v>4240</v>
      </c>
      <c r="B4109" t="s">
        <v>4267</v>
      </c>
      <c r="C4109" s="31" t="s">
        <v>2090</v>
      </c>
      <c r="D4109" s="1">
        <f t="shared" si="64"/>
        <v>25</v>
      </c>
      <c r="E4109" t="s">
        <v>1228</v>
      </c>
      <c r="F4109" s="31" t="s">
        <v>5045</v>
      </c>
      <c r="G4109" t="s">
        <v>5046</v>
      </c>
      <c r="H4109" t="s">
        <v>4244</v>
      </c>
      <c r="I4109" t="s">
        <v>4245</v>
      </c>
    </row>
    <row r="4110" spans="1:9" hidden="1">
      <c r="A4110" t="s">
        <v>4240</v>
      </c>
      <c r="B4110" t="s">
        <v>4267</v>
      </c>
      <c r="C4110" s="31" t="s">
        <v>2091</v>
      </c>
      <c r="D4110" s="1">
        <f t="shared" si="64"/>
        <v>25</v>
      </c>
      <c r="E4110" t="s">
        <v>1682</v>
      </c>
      <c r="F4110" s="31" t="s">
        <v>3606</v>
      </c>
      <c r="G4110" t="s">
        <v>3607</v>
      </c>
      <c r="H4110" t="s">
        <v>4244</v>
      </c>
      <c r="I4110" t="s">
        <v>4245</v>
      </c>
    </row>
    <row r="4111" spans="1:9" hidden="1">
      <c r="A4111" t="s">
        <v>4240</v>
      </c>
      <c r="B4111" t="s">
        <v>4267</v>
      </c>
      <c r="C4111" s="31" t="s">
        <v>2091</v>
      </c>
      <c r="D4111" s="1">
        <f t="shared" si="64"/>
        <v>25</v>
      </c>
      <c r="E4111" t="s">
        <v>1682</v>
      </c>
      <c r="F4111" s="31" t="s">
        <v>4137</v>
      </c>
      <c r="G4111" t="s">
        <v>4138</v>
      </c>
      <c r="H4111" t="s">
        <v>4244</v>
      </c>
      <c r="I4111" t="s">
        <v>4245</v>
      </c>
    </row>
    <row r="4112" spans="1:9" hidden="1">
      <c r="A4112" t="s">
        <v>4240</v>
      </c>
      <c r="B4112" t="s">
        <v>4267</v>
      </c>
      <c r="C4112" s="31" t="s">
        <v>2091</v>
      </c>
      <c r="D4112" s="1">
        <f t="shared" si="64"/>
        <v>25</v>
      </c>
      <c r="E4112" t="s">
        <v>1682</v>
      </c>
      <c r="F4112" s="31" t="s">
        <v>4796</v>
      </c>
      <c r="G4112" t="s">
        <v>4797</v>
      </c>
      <c r="H4112" t="s">
        <v>4244</v>
      </c>
      <c r="I4112" t="s">
        <v>4245</v>
      </c>
    </row>
    <row r="4113" spans="1:9" hidden="1">
      <c r="A4113" t="s">
        <v>4240</v>
      </c>
      <c r="B4113" t="s">
        <v>4267</v>
      </c>
      <c r="C4113" s="31" t="s">
        <v>2091</v>
      </c>
      <c r="D4113" s="1">
        <f t="shared" si="64"/>
        <v>25</v>
      </c>
      <c r="E4113" t="s">
        <v>1682</v>
      </c>
      <c r="F4113" s="31" t="s">
        <v>5153</v>
      </c>
      <c r="G4113" t="s">
        <v>5154</v>
      </c>
      <c r="H4113" t="s">
        <v>4244</v>
      </c>
      <c r="I4113" t="s">
        <v>4245</v>
      </c>
    </row>
    <row r="4114" spans="1:9" hidden="1">
      <c r="A4114" t="s">
        <v>4240</v>
      </c>
      <c r="B4114" t="s">
        <v>4267</v>
      </c>
      <c r="C4114" s="31" t="s">
        <v>2091</v>
      </c>
      <c r="D4114" s="1">
        <f t="shared" si="64"/>
        <v>25</v>
      </c>
      <c r="E4114" t="s">
        <v>1682</v>
      </c>
      <c r="F4114" s="31" t="s">
        <v>4808</v>
      </c>
      <c r="G4114" t="s">
        <v>4809</v>
      </c>
      <c r="H4114" t="s">
        <v>4244</v>
      </c>
      <c r="I4114" t="s">
        <v>4245</v>
      </c>
    </row>
    <row r="4115" spans="1:9" hidden="1">
      <c r="A4115" t="s">
        <v>4240</v>
      </c>
      <c r="B4115" t="s">
        <v>4267</v>
      </c>
      <c r="C4115" s="31" t="s">
        <v>2091</v>
      </c>
      <c r="D4115" s="1">
        <f t="shared" si="64"/>
        <v>25</v>
      </c>
      <c r="E4115" t="s">
        <v>1682</v>
      </c>
      <c r="F4115" s="31" t="s">
        <v>4596</v>
      </c>
      <c r="G4115" t="s">
        <v>4597</v>
      </c>
      <c r="H4115" t="s">
        <v>4244</v>
      </c>
      <c r="I4115" t="s">
        <v>4245</v>
      </c>
    </row>
    <row r="4116" spans="1:9" hidden="1">
      <c r="A4116" t="s">
        <v>4240</v>
      </c>
      <c r="B4116" t="s">
        <v>4267</v>
      </c>
      <c r="C4116" s="31" t="s">
        <v>2091</v>
      </c>
      <c r="D4116" s="1">
        <f t="shared" si="64"/>
        <v>25</v>
      </c>
      <c r="E4116" t="s">
        <v>1682</v>
      </c>
      <c r="F4116" s="31" t="s">
        <v>5155</v>
      </c>
      <c r="G4116" t="s">
        <v>5156</v>
      </c>
      <c r="H4116" t="s">
        <v>4244</v>
      </c>
      <c r="I4116" t="s">
        <v>4245</v>
      </c>
    </row>
    <row r="4117" spans="1:9" hidden="1">
      <c r="A4117" t="s">
        <v>4240</v>
      </c>
      <c r="B4117" t="s">
        <v>4267</v>
      </c>
      <c r="C4117" s="31" t="s">
        <v>2091</v>
      </c>
      <c r="D4117" s="1">
        <f t="shared" si="64"/>
        <v>25</v>
      </c>
      <c r="E4117" t="s">
        <v>1682</v>
      </c>
      <c r="F4117" s="31" t="s">
        <v>4232</v>
      </c>
      <c r="G4117" t="s">
        <v>4233</v>
      </c>
      <c r="H4117" t="s">
        <v>4244</v>
      </c>
      <c r="I4117" t="s">
        <v>4245</v>
      </c>
    </row>
    <row r="4118" spans="1:9" hidden="1">
      <c r="A4118" t="s">
        <v>4240</v>
      </c>
      <c r="B4118" t="s">
        <v>4267</v>
      </c>
      <c r="C4118" s="31" t="s">
        <v>2091</v>
      </c>
      <c r="D4118" s="1">
        <f t="shared" si="64"/>
        <v>25</v>
      </c>
      <c r="E4118" t="s">
        <v>1682</v>
      </c>
      <c r="F4118" s="31" t="s">
        <v>5157</v>
      </c>
      <c r="G4118" t="s">
        <v>5158</v>
      </c>
      <c r="H4118" t="s">
        <v>4244</v>
      </c>
      <c r="I4118" t="s">
        <v>4245</v>
      </c>
    </row>
    <row r="4119" spans="1:9" hidden="1">
      <c r="A4119" t="s">
        <v>4240</v>
      </c>
      <c r="B4119" t="s">
        <v>4267</v>
      </c>
      <c r="C4119" s="31" t="s">
        <v>2091</v>
      </c>
      <c r="D4119" s="1">
        <f t="shared" si="64"/>
        <v>25</v>
      </c>
      <c r="E4119" t="s">
        <v>1682</v>
      </c>
      <c r="F4119" s="31" t="s">
        <v>5159</v>
      </c>
      <c r="G4119" t="s">
        <v>5160</v>
      </c>
      <c r="H4119" t="s">
        <v>4244</v>
      </c>
      <c r="I4119" t="s">
        <v>4245</v>
      </c>
    </row>
    <row r="4120" spans="1:9" hidden="1">
      <c r="A4120" t="s">
        <v>4240</v>
      </c>
      <c r="B4120" t="s">
        <v>4267</v>
      </c>
      <c r="C4120" s="31" t="s">
        <v>2091</v>
      </c>
      <c r="D4120" s="1">
        <f t="shared" si="64"/>
        <v>25</v>
      </c>
      <c r="E4120" t="s">
        <v>1682</v>
      </c>
      <c r="F4120" s="31" t="s">
        <v>5161</v>
      </c>
      <c r="G4120" t="s">
        <v>5162</v>
      </c>
      <c r="H4120" t="s">
        <v>4244</v>
      </c>
      <c r="I4120" t="s">
        <v>4245</v>
      </c>
    </row>
    <row r="4121" spans="1:9" hidden="1">
      <c r="A4121" t="s">
        <v>4240</v>
      </c>
      <c r="B4121" t="s">
        <v>4267</v>
      </c>
      <c r="C4121" s="31" t="s">
        <v>2091</v>
      </c>
      <c r="D4121" s="1">
        <f t="shared" si="64"/>
        <v>25</v>
      </c>
      <c r="E4121" t="s">
        <v>1682</v>
      </c>
      <c r="F4121" s="31" t="s">
        <v>5163</v>
      </c>
      <c r="G4121" t="s">
        <v>5164</v>
      </c>
      <c r="H4121" t="s">
        <v>4244</v>
      </c>
      <c r="I4121" t="s">
        <v>4245</v>
      </c>
    </row>
    <row r="4122" spans="1:9" hidden="1">
      <c r="A4122" t="s">
        <v>4240</v>
      </c>
      <c r="B4122" t="s">
        <v>4267</v>
      </c>
      <c r="C4122" s="31" t="s">
        <v>2091</v>
      </c>
      <c r="D4122" s="1">
        <f t="shared" si="64"/>
        <v>25</v>
      </c>
      <c r="E4122" t="s">
        <v>1682</v>
      </c>
      <c r="F4122" s="31" t="s">
        <v>5165</v>
      </c>
      <c r="G4122" t="s">
        <v>5166</v>
      </c>
      <c r="H4122" t="s">
        <v>4244</v>
      </c>
      <c r="I4122" t="s">
        <v>4245</v>
      </c>
    </row>
    <row r="4123" spans="1:9" hidden="1">
      <c r="A4123" t="s">
        <v>4240</v>
      </c>
      <c r="B4123" t="s">
        <v>4267</v>
      </c>
      <c r="C4123" s="31" t="s">
        <v>2091</v>
      </c>
      <c r="D4123" s="1">
        <f t="shared" si="64"/>
        <v>25</v>
      </c>
      <c r="E4123" t="s">
        <v>1682</v>
      </c>
      <c r="F4123" s="31" t="s">
        <v>5167</v>
      </c>
      <c r="G4123" t="s">
        <v>5168</v>
      </c>
      <c r="H4123" t="s">
        <v>4244</v>
      </c>
      <c r="I4123" t="s">
        <v>4245</v>
      </c>
    </row>
    <row r="4124" spans="1:9" hidden="1">
      <c r="A4124" t="s">
        <v>4240</v>
      </c>
      <c r="B4124" t="s">
        <v>4267</v>
      </c>
      <c r="C4124" s="31" t="s">
        <v>2092</v>
      </c>
      <c r="D4124" s="1">
        <f t="shared" si="64"/>
        <v>25</v>
      </c>
      <c r="E4124" t="s">
        <v>1082</v>
      </c>
      <c r="F4124" s="31" t="s">
        <v>4510</v>
      </c>
      <c r="G4124" t="s">
        <v>4511</v>
      </c>
      <c r="H4124" t="s">
        <v>4244</v>
      </c>
      <c r="I4124" t="s">
        <v>4245</v>
      </c>
    </row>
    <row r="4125" spans="1:9" hidden="1">
      <c r="A4125" t="s">
        <v>4240</v>
      </c>
      <c r="B4125" t="s">
        <v>4267</v>
      </c>
      <c r="C4125" s="31" t="s">
        <v>2092</v>
      </c>
      <c r="D4125" s="1">
        <f t="shared" si="64"/>
        <v>25</v>
      </c>
      <c r="E4125" t="s">
        <v>1082</v>
      </c>
      <c r="F4125" s="31" t="s">
        <v>4323</v>
      </c>
      <c r="G4125" t="s">
        <v>4324</v>
      </c>
      <c r="H4125" t="s">
        <v>4244</v>
      </c>
      <c r="I4125" t="s">
        <v>4245</v>
      </c>
    </row>
    <row r="4126" spans="1:9" hidden="1">
      <c r="A4126" t="s">
        <v>4240</v>
      </c>
      <c r="B4126" t="s">
        <v>4267</v>
      </c>
      <c r="C4126" s="31" t="s">
        <v>2092</v>
      </c>
      <c r="D4126" s="1">
        <f t="shared" si="64"/>
        <v>25</v>
      </c>
      <c r="E4126" t="s">
        <v>1082</v>
      </c>
      <c r="F4126" s="31" t="s">
        <v>4325</v>
      </c>
      <c r="G4126" t="s">
        <v>4326</v>
      </c>
      <c r="H4126" t="s">
        <v>4244</v>
      </c>
      <c r="I4126" t="s">
        <v>4245</v>
      </c>
    </row>
    <row r="4127" spans="1:9" hidden="1">
      <c r="A4127" t="s">
        <v>4240</v>
      </c>
      <c r="B4127" t="s">
        <v>4267</v>
      </c>
      <c r="C4127" s="31" t="s">
        <v>2092</v>
      </c>
      <c r="D4127" s="1">
        <f t="shared" si="64"/>
        <v>25</v>
      </c>
      <c r="E4127" t="s">
        <v>1082</v>
      </c>
      <c r="F4127" s="31" t="s">
        <v>4327</v>
      </c>
      <c r="G4127" t="s">
        <v>4328</v>
      </c>
      <c r="H4127" t="s">
        <v>4244</v>
      </c>
      <c r="I4127" t="s">
        <v>4245</v>
      </c>
    </row>
    <row r="4128" spans="1:9" hidden="1">
      <c r="A4128" t="s">
        <v>4240</v>
      </c>
      <c r="B4128" t="s">
        <v>4267</v>
      </c>
      <c r="C4128" s="31" t="s">
        <v>2092</v>
      </c>
      <c r="D4128" s="1">
        <f t="shared" si="64"/>
        <v>25</v>
      </c>
      <c r="E4128" t="s">
        <v>1082</v>
      </c>
      <c r="F4128" s="31" t="s">
        <v>4329</v>
      </c>
      <c r="G4128" t="s">
        <v>4330</v>
      </c>
      <c r="H4128" t="s">
        <v>4244</v>
      </c>
      <c r="I4128" t="s">
        <v>4245</v>
      </c>
    </row>
    <row r="4129" spans="1:9" hidden="1">
      <c r="A4129" t="s">
        <v>4240</v>
      </c>
      <c r="B4129" t="s">
        <v>4267</v>
      </c>
      <c r="C4129" s="31" t="s">
        <v>2092</v>
      </c>
      <c r="D4129" s="1">
        <f t="shared" si="64"/>
        <v>25</v>
      </c>
      <c r="E4129" t="s">
        <v>1082</v>
      </c>
      <c r="F4129" s="31" t="s">
        <v>4331</v>
      </c>
      <c r="G4129" t="s">
        <v>4332</v>
      </c>
      <c r="H4129" t="s">
        <v>4244</v>
      </c>
      <c r="I4129" t="s">
        <v>4245</v>
      </c>
    </row>
    <row r="4130" spans="1:9" hidden="1">
      <c r="A4130" t="s">
        <v>4240</v>
      </c>
      <c r="B4130" t="s">
        <v>4267</v>
      </c>
      <c r="C4130" s="31" t="s">
        <v>2092</v>
      </c>
      <c r="D4130" s="1">
        <f t="shared" si="64"/>
        <v>25</v>
      </c>
      <c r="E4130" t="s">
        <v>1082</v>
      </c>
      <c r="F4130" s="31" t="s">
        <v>4315</v>
      </c>
      <c r="G4130" t="s">
        <v>4316</v>
      </c>
      <c r="H4130" t="s">
        <v>4244</v>
      </c>
      <c r="I4130" t="s">
        <v>4245</v>
      </c>
    </row>
    <row r="4131" spans="1:9" hidden="1">
      <c r="A4131" t="s">
        <v>4240</v>
      </c>
      <c r="B4131" t="s">
        <v>4267</v>
      </c>
      <c r="C4131" s="31" t="s">
        <v>2093</v>
      </c>
      <c r="D4131" s="1">
        <f t="shared" si="64"/>
        <v>25</v>
      </c>
      <c r="E4131" t="s">
        <v>1648</v>
      </c>
      <c r="F4131" s="31" t="s">
        <v>4349</v>
      </c>
      <c r="G4131" t="s">
        <v>4350</v>
      </c>
      <c r="H4131" t="s">
        <v>4244</v>
      </c>
      <c r="I4131" t="s">
        <v>4245</v>
      </c>
    </row>
    <row r="4132" spans="1:9" hidden="1">
      <c r="A4132" t="s">
        <v>4240</v>
      </c>
      <c r="B4132" t="s">
        <v>4267</v>
      </c>
      <c r="C4132" s="31" t="s">
        <v>2093</v>
      </c>
      <c r="D4132" s="1">
        <f t="shared" si="64"/>
        <v>25</v>
      </c>
      <c r="E4132" t="s">
        <v>1648</v>
      </c>
      <c r="F4132" s="31" t="s">
        <v>4808</v>
      </c>
      <c r="G4132" t="s">
        <v>4809</v>
      </c>
      <c r="H4132" t="s">
        <v>4244</v>
      </c>
      <c r="I4132" t="s">
        <v>4245</v>
      </c>
    </row>
    <row r="4133" spans="1:9" hidden="1">
      <c r="A4133" t="s">
        <v>4240</v>
      </c>
      <c r="B4133" t="s">
        <v>4267</v>
      </c>
      <c r="C4133" s="31" t="s">
        <v>2093</v>
      </c>
      <c r="D4133" s="1">
        <f t="shared" si="64"/>
        <v>25</v>
      </c>
      <c r="E4133" t="s">
        <v>1648</v>
      </c>
      <c r="F4133" s="31" t="s">
        <v>5169</v>
      </c>
      <c r="G4133" t="s">
        <v>5170</v>
      </c>
      <c r="H4133" t="s">
        <v>4244</v>
      </c>
      <c r="I4133" t="s">
        <v>4245</v>
      </c>
    </row>
    <row r="4134" spans="1:9" hidden="1">
      <c r="A4134" t="s">
        <v>4240</v>
      </c>
      <c r="B4134" t="s">
        <v>4267</v>
      </c>
      <c r="C4134" s="31" t="s">
        <v>2093</v>
      </c>
      <c r="D4134" s="1">
        <f t="shared" si="64"/>
        <v>25</v>
      </c>
      <c r="E4134" t="s">
        <v>1648</v>
      </c>
      <c r="F4134" s="31" t="s">
        <v>4810</v>
      </c>
      <c r="G4134" t="s">
        <v>4811</v>
      </c>
      <c r="H4134" t="s">
        <v>4244</v>
      </c>
      <c r="I4134" t="s">
        <v>4245</v>
      </c>
    </row>
    <row r="4135" spans="1:9" hidden="1">
      <c r="A4135" t="s">
        <v>4240</v>
      </c>
      <c r="B4135" t="s">
        <v>4267</v>
      </c>
      <c r="C4135" s="31" t="s">
        <v>2093</v>
      </c>
      <c r="D4135" s="1">
        <f t="shared" si="64"/>
        <v>25</v>
      </c>
      <c r="E4135" t="s">
        <v>1648</v>
      </c>
      <c r="F4135" s="31" t="s">
        <v>5171</v>
      </c>
      <c r="G4135" t="s">
        <v>5172</v>
      </c>
      <c r="H4135" t="s">
        <v>4244</v>
      </c>
      <c r="I4135" t="s">
        <v>4245</v>
      </c>
    </row>
    <row r="4136" spans="1:9" hidden="1">
      <c r="A4136" t="s">
        <v>4240</v>
      </c>
      <c r="B4136" t="s">
        <v>4267</v>
      </c>
      <c r="C4136" s="31" t="s">
        <v>2093</v>
      </c>
      <c r="D4136" s="1">
        <f t="shared" si="64"/>
        <v>25</v>
      </c>
      <c r="E4136" t="s">
        <v>1648</v>
      </c>
      <c r="F4136" s="31" t="s">
        <v>5173</v>
      </c>
      <c r="G4136" t="s">
        <v>5174</v>
      </c>
      <c r="H4136" t="s">
        <v>4244</v>
      </c>
      <c r="I4136" t="s">
        <v>4245</v>
      </c>
    </row>
    <row r="4137" spans="1:9" hidden="1">
      <c r="A4137" t="s">
        <v>4240</v>
      </c>
      <c r="B4137" t="s">
        <v>4267</v>
      </c>
      <c r="C4137" s="31" t="s">
        <v>2093</v>
      </c>
      <c r="D4137" s="1">
        <f t="shared" si="64"/>
        <v>25</v>
      </c>
      <c r="E4137" t="s">
        <v>1648</v>
      </c>
      <c r="F4137" s="31" t="s">
        <v>5175</v>
      </c>
      <c r="G4137" t="s">
        <v>5176</v>
      </c>
      <c r="H4137" t="s">
        <v>4244</v>
      </c>
      <c r="I4137" t="s">
        <v>4245</v>
      </c>
    </row>
    <row r="4138" spans="1:9" hidden="1">
      <c r="A4138" t="s">
        <v>4240</v>
      </c>
      <c r="B4138" t="s">
        <v>4267</v>
      </c>
      <c r="C4138" s="31" t="s">
        <v>2093</v>
      </c>
      <c r="D4138" s="1">
        <f t="shared" si="64"/>
        <v>25</v>
      </c>
      <c r="E4138" t="s">
        <v>1648</v>
      </c>
      <c r="F4138" s="31" t="s">
        <v>5177</v>
      </c>
      <c r="G4138" t="s">
        <v>5178</v>
      </c>
      <c r="H4138" t="s">
        <v>4244</v>
      </c>
      <c r="I4138" t="s">
        <v>4245</v>
      </c>
    </row>
    <row r="4139" spans="1:9" hidden="1">
      <c r="A4139" t="s">
        <v>4240</v>
      </c>
      <c r="B4139" t="s">
        <v>4267</v>
      </c>
      <c r="C4139" s="31" t="s">
        <v>2093</v>
      </c>
      <c r="D4139" s="1">
        <f t="shared" si="64"/>
        <v>25</v>
      </c>
      <c r="E4139" t="s">
        <v>1648</v>
      </c>
      <c r="F4139" s="31" t="s">
        <v>4598</v>
      </c>
      <c r="G4139" t="s">
        <v>4599</v>
      </c>
      <c r="H4139" t="s">
        <v>4244</v>
      </c>
      <c r="I4139" t="s">
        <v>4245</v>
      </c>
    </row>
    <row r="4140" spans="1:9" hidden="1">
      <c r="A4140" t="s">
        <v>4240</v>
      </c>
      <c r="B4140" t="s">
        <v>4267</v>
      </c>
      <c r="C4140" s="31" t="s">
        <v>2093</v>
      </c>
      <c r="D4140" s="1">
        <f t="shared" si="64"/>
        <v>25</v>
      </c>
      <c r="E4140" t="s">
        <v>1648</v>
      </c>
      <c r="F4140" s="31" t="s">
        <v>4600</v>
      </c>
      <c r="G4140" t="s">
        <v>4601</v>
      </c>
      <c r="H4140" t="s">
        <v>4244</v>
      </c>
      <c r="I4140" t="s">
        <v>4245</v>
      </c>
    </row>
    <row r="4141" spans="1:9" hidden="1">
      <c r="A4141" t="s">
        <v>4240</v>
      </c>
      <c r="B4141" t="s">
        <v>4267</v>
      </c>
      <c r="C4141" s="31" t="s">
        <v>2093</v>
      </c>
      <c r="D4141" s="1">
        <f t="shared" si="64"/>
        <v>25</v>
      </c>
      <c r="E4141" t="s">
        <v>1648</v>
      </c>
      <c r="F4141" s="31" t="s">
        <v>5163</v>
      </c>
      <c r="G4141" t="s">
        <v>5164</v>
      </c>
      <c r="H4141" t="s">
        <v>4244</v>
      </c>
      <c r="I4141" t="s">
        <v>4245</v>
      </c>
    </row>
    <row r="4142" spans="1:9" hidden="1">
      <c r="A4142" t="s">
        <v>4240</v>
      </c>
      <c r="B4142" t="s">
        <v>4267</v>
      </c>
      <c r="C4142" s="31" t="s">
        <v>2093</v>
      </c>
      <c r="D4142" s="1">
        <f t="shared" si="64"/>
        <v>25</v>
      </c>
      <c r="E4142" t="s">
        <v>1648</v>
      </c>
      <c r="F4142" s="31" t="s">
        <v>4604</v>
      </c>
      <c r="G4142" t="s">
        <v>4605</v>
      </c>
      <c r="H4142" t="s">
        <v>4244</v>
      </c>
      <c r="I4142" t="s">
        <v>4245</v>
      </c>
    </row>
    <row r="4143" spans="1:9" hidden="1">
      <c r="A4143" t="s">
        <v>4240</v>
      </c>
      <c r="B4143" t="s">
        <v>4267</v>
      </c>
      <c r="C4143" s="31" t="s">
        <v>2094</v>
      </c>
      <c r="D4143" s="1">
        <f t="shared" si="64"/>
        <v>25</v>
      </c>
      <c r="E4143" t="s">
        <v>1346</v>
      </c>
      <c r="F4143" s="31" t="s">
        <v>4532</v>
      </c>
      <c r="G4143" t="s">
        <v>4533</v>
      </c>
      <c r="H4143" t="s">
        <v>4244</v>
      </c>
      <c r="I4143" t="s">
        <v>4245</v>
      </c>
    </row>
    <row r="4144" spans="1:9" hidden="1">
      <c r="A4144" t="s">
        <v>4240</v>
      </c>
      <c r="B4144" t="s">
        <v>4267</v>
      </c>
      <c r="C4144" s="31" t="s">
        <v>2094</v>
      </c>
      <c r="D4144" s="1">
        <f t="shared" si="64"/>
        <v>25</v>
      </c>
      <c r="E4144" t="s">
        <v>1346</v>
      </c>
      <c r="F4144" s="31" t="s">
        <v>4995</v>
      </c>
      <c r="G4144" t="s">
        <v>4996</v>
      </c>
      <c r="H4144" t="s">
        <v>4244</v>
      </c>
      <c r="I4144" t="s">
        <v>4245</v>
      </c>
    </row>
    <row r="4145" spans="1:9" hidden="1">
      <c r="A4145" t="s">
        <v>4240</v>
      </c>
      <c r="B4145" t="s">
        <v>4267</v>
      </c>
      <c r="C4145" s="31" t="s">
        <v>2094</v>
      </c>
      <c r="D4145" s="1">
        <f t="shared" si="64"/>
        <v>25</v>
      </c>
      <c r="E4145" t="s">
        <v>1346</v>
      </c>
      <c r="F4145" s="31" t="s">
        <v>5179</v>
      </c>
      <c r="G4145" t="s">
        <v>5180</v>
      </c>
      <c r="H4145" t="s">
        <v>4244</v>
      </c>
      <c r="I4145" t="s">
        <v>4245</v>
      </c>
    </row>
    <row r="4146" spans="1:9" hidden="1">
      <c r="A4146" t="s">
        <v>4240</v>
      </c>
      <c r="B4146" t="s">
        <v>4267</v>
      </c>
      <c r="C4146" s="31" t="s">
        <v>2094</v>
      </c>
      <c r="D4146" s="1">
        <f t="shared" si="64"/>
        <v>25</v>
      </c>
      <c r="E4146" t="s">
        <v>1346</v>
      </c>
      <c r="F4146" s="31" t="s">
        <v>4424</v>
      </c>
      <c r="G4146" t="s">
        <v>4425</v>
      </c>
      <c r="H4146" t="s">
        <v>4244</v>
      </c>
      <c r="I4146" t="s">
        <v>4245</v>
      </c>
    </row>
    <row r="4147" spans="1:9" hidden="1">
      <c r="A4147" t="s">
        <v>4240</v>
      </c>
      <c r="B4147" t="s">
        <v>4267</v>
      </c>
      <c r="C4147" s="31" t="s">
        <v>2094</v>
      </c>
      <c r="D4147" s="1">
        <f t="shared" si="64"/>
        <v>25</v>
      </c>
      <c r="E4147" t="s">
        <v>1346</v>
      </c>
      <c r="F4147" s="31" t="s">
        <v>5181</v>
      </c>
      <c r="G4147" t="s">
        <v>5182</v>
      </c>
      <c r="H4147" t="s">
        <v>4244</v>
      </c>
      <c r="I4147" t="s">
        <v>4245</v>
      </c>
    </row>
    <row r="4148" spans="1:9" hidden="1">
      <c r="A4148" t="s">
        <v>4240</v>
      </c>
      <c r="B4148" t="s">
        <v>4267</v>
      </c>
      <c r="C4148" s="31" t="s">
        <v>2094</v>
      </c>
      <c r="D4148" s="1">
        <f t="shared" si="64"/>
        <v>25</v>
      </c>
      <c r="E4148" t="s">
        <v>1346</v>
      </c>
      <c r="F4148" s="31" t="s">
        <v>5183</v>
      </c>
      <c r="G4148" t="s">
        <v>5184</v>
      </c>
      <c r="H4148" t="s">
        <v>4244</v>
      </c>
      <c r="I4148" t="s">
        <v>4245</v>
      </c>
    </row>
    <row r="4149" spans="1:9" hidden="1">
      <c r="A4149" t="s">
        <v>4240</v>
      </c>
      <c r="B4149" t="s">
        <v>4267</v>
      </c>
      <c r="C4149" s="31" t="s">
        <v>2094</v>
      </c>
      <c r="D4149" s="1">
        <f t="shared" si="64"/>
        <v>25</v>
      </c>
      <c r="E4149" t="s">
        <v>1346</v>
      </c>
      <c r="F4149" s="31" t="s">
        <v>5185</v>
      </c>
      <c r="G4149" t="s">
        <v>5186</v>
      </c>
      <c r="H4149" t="s">
        <v>4244</v>
      </c>
      <c r="I4149" t="s">
        <v>4245</v>
      </c>
    </row>
    <row r="4150" spans="1:9" hidden="1">
      <c r="A4150" t="s">
        <v>4240</v>
      </c>
      <c r="B4150" t="s">
        <v>4267</v>
      </c>
      <c r="C4150" s="31" t="s">
        <v>2094</v>
      </c>
      <c r="D4150" s="1">
        <f t="shared" si="64"/>
        <v>25</v>
      </c>
      <c r="E4150" t="s">
        <v>1346</v>
      </c>
      <c r="F4150" s="31" t="s">
        <v>4377</v>
      </c>
      <c r="G4150" t="s">
        <v>4378</v>
      </c>
      <c r="H4150" t="s">
        <v>4244</v>
      </c>
      <c r="I4150" t="s">
        <v>4245</v>
      </c>
    </row>
    <row r="4151" spans="1:9" hidden="1">
      <c r="A4151" t="s">
        <v>4240</v>
      </c>
      <c r="B4151" t="s">
        <v>4267</v>
      </c>
      <c r="C4151" s="31" t="s">
        <v>2094</v>
      </c>
      <c r="D4151" s="1">
        <f t="shared" si="64"/>
        <v>25</v>
      </c>
      <c r="E4151" t="s">
        <v>1346</v>
      </c>
      <c r="F4151" s="31" t="s">
        <v>5187</v>
      </c>
      <c r="G4151" t="s">
        <v>5188</v>
      </c>
      <c r="H4151" t="s">
        <v>4244</v>
      </c>
      <c r="I4151" t="s">
        <v>4245</v>
      </c>
    </row>
    <row r="4152" spans="1:9" hidden="1">
      <c r="A4152" t="s">
        <v>4240</v>
      </c>
      <c r="B4152" t="s">
        <v>4267</v>
      </c>
      <c r="C4152" s="31" t="s">
        <v>2094</v>
      </c>
      <c r="D4152" s="1">
        <f t="shared" si="64"/>
        <v>25</v>
      </c>
      <c r="E4152" t="s">
        <v>1346</v>
      </c>
      <c r="F4152" s="31" t="s">
        <v>5189</v>
      </c>
      <c r="G4152" t="s">
        <v>5190</v>
      </c>
      <c r="H4152" t="s">
        <v>4244</v>
      </c>
      <c r="I4152" t="s">
        <v>4245</v>
      </c>
    </row>
    <row r="4153" spans="1:9" hidden="1">
      <c r="A4153" t="s">
        <v>4240</v>
      </c>
      <c r="B4153" t="s">
        <v>4267</v>
      </c>
      <c r="C4153" s="31" t="s">
        <v>2094</v>
      </c>
      <c r="D4153" s="1">
        <f t="shared" si="64"/>
        <v>25</v>
      </c>
      <c r="E4153" t="s">
        <v>1346</v>
      </c>
      <c r="F4153" s="31" t="s">
        <v>5191</v>
      </c>
      <c r="G4153" t="s">
        <v>5192</v>
      </c>
      <c r="H4153" t="s">
        <v>4244</v>
      </c>
      <c r="I4153" t="s">
        <v>4245</v>
      </c>
    </row>
    <row r="4154" spans="1:9" hidden="1">
      <c r="A4154" t="s">
        <v>4240</v>
      </c>
      <c r="B4154" t="s">
        <v>4267</v>
      </c>
      <c r="C4154" s="31" t="s">
        <v>2094</v>
      </c>
      <c r="D4154" s="1">
        <f t="shared" si="64"/>
        <v>25</v>
      </c>
      <c r="E4154" t="s">
        <v>1346</v>
      </c>
      <c r="F4154" s="31" t="s">
        <v>5193</v>
      </c>
      <c r="G4154" t="s">
        <v>5194</v>
      </c>
      <c r="H4154" t="s">
        <v>4244</v>
      </c>
      <c r="I4154" t="s">
        <v>4245</v>
      </c>
    </row>
    <row r="4155" spans="1:9" hidden="1">
      <c r="A4155" t="s">
        <v>4240</v>
      </c>
      <c r="B4155" t="s">
        <v>4267</v>
      </c>
      <c r="C4155" s="31" t="s">
        <v>2094</v>
      </c>
      <c r="D4155" s="1">
        <f t="shared" si="64"/>
        <v>25</v>
      </c>
      <c r="E4155" t="s">
        <v>1346</v>
      </c>
      <c r="F4155" s="31" t="s">
        <v>5195</v>
      </c>
      <c r="G4155" t="s">
        <v>5196</v>
      </c>
      <c r="H4155" t="s">
        <v>4244</v>
      </c>
      <c r="I4155" t="s">
        <v>4245</v>
      </c>
    </row>
    <row r="4156" spans="1:9" hidden="1">
      <c r="A4156" t="s">
        <v>4240</v>
      </c>
      <c r="B4156" t="s">
        <v>4267</v>
      </c>
      <c r="C4156" s="31" t="s">
        <v>2094</v>
      </c>
      <c r="D4156" s="1">
        <f t="shared" si="64"/>
        <v>25</v>
      </c>
      <c r="E4156" t="s">
        <v>1346</v>
      </c>
      <c r="F4156" s="31" t="s">
        <v>4379</v>
      </c>
      <c r="G4156" t="s">
        <v>4380</v>
      </c>
      <c r="H4156" t="s">
        <v>4244</v>
      </c>
      <c r="I4156" t="s">
        <v>4245</v>
      </c>
    </row>
    <row r="4157" spans="1:9" hidden="1">
      <c r="A4157" t="s">
        <v>4240</v>
      </c>
      <c r="B4157" t="s">
        <v>4267</v>
      </c>
      <c r="C4157" s="31" t="s">
        <v>2094</v>
      </c>
      <c r="D4157" s="1">
        <f t="shared" si="64"/>
        <v>25</v>
      </c>
      <c r="E4157" t="s">
        <v>1346</v>
      </c>
      <c r="F4157" s="31" t="s">
        <v>5197</v>
      </c>
      <c r="G4157" t="s">
        <v>5198</v>
      </c>
      <c r="H4157" t="s">
        <v>4244</v>
      </c>
      <c r="I4157" t="s">
        <v>4245</v>
      </c>
    </row>
    <row r="4158" spans="1:9" hidden="1">
      <c r="A4158" t="s">
        <v>4240</v>
      </c>
      <c r="B4158" t="s">
        <v>4267</v>
      </c>
      <c r="C4158" s="31" t="s">
        <v>2094</v>
      </c>
      <c r="D4158" s="1">
        <f t="shared" si="64"/>
        <v>25</v>
      </c>
      <c r="E4158" t="s">
        <v>1346</v>
      </c>
      <c r="F4158" s="31" t="s">
        <v>5199</v>
      </c>
      <c r="G4158" t="s">
        <v>5200</v>
      </c>
      <c r="H4158" t="s">
        <v>4244</v>
      </c>
      <c r="I4158" t="s">
        <v>4245</v>
      </c>
    </row>
    <row r="4159" spans="1:9" hidden="1">
      <c r="A4159" t="s">
        <v>4240</v>
      </c>
      <c r="B4159" t="s">
        <v>4267</v>
      </c>
      <c r="C4159" s="31" t="s">
        <v>2094</v>
      </c>
      <c r="D4159" s="1">
        <f t="shared" si="64"/>
        <v>25</v>
      </c>
      <c r="E4159" t="s">
        <v>1346</v>
      </c>
      <c r="F4159" s="31" t="s">
        <v>5201</v>
      </c>
      <c r="G4159" t="s">
        <v>5202</v>
      </c>
      <c r="H4159" t="s">
        <v>4244</v>
      </c>
      <c r="I4159" t="s">
        <v>4245</v>
      </c>
    </row>
    <row r="4160" spans="1:9" hidden="1">
      <c r="A4160" t="s">
        <v>4240</v>
      </c>
      <c r="B4160" t="s">
        <v>4267</v>
      </c>
      <c r="C4160" s="31" t="s">
        <v>2094</v>
      </c>
      <c r="D4160" s="1">
        <f t="shared" si="64"/>
        <v>25</v>
      </c>
      <c r="E4160" t="s">
        <v>1346</v>
      </c>
      <c r="F4160" s="31" t="s">
        <v>5203</v>
      </c>
      <c r="G4160" t="s">
        <v>5204</v>
      </c>
      <c r="H4160" t="s">
        <v>4244</v>
      </c>
      <c r="I4160" t="s">
        <v>4245</v>
      </c>
    </row>
    <row r="4161" spans="1:9" hidden="1">
      <c r="A4161" t="s">
        <v>4240</v>
      </c>
      <c r="B4161" t="s">
        <v>4267</v>
      </c>
      <c r="C4161" s="31" t="s">
        <v>2094</v>
      </c>
      <c r="D4161" s="1">
        <f t="shared" si="64"/>
        <v>25</v>
      </c>
      <c r="E4161" t="s">
        <v>1346</v>
      </c>
      <c r="F4161" s="31" t="s">
        <v>5205</v>
      </c>
      <c r="G4161" t="s">
        <v>5206</v>
      </c>
      <c r="H4161" t="s">
        <v>4244</v>
      </c>
      <c r="I4161" t="s">
        <v>4245</v>
      </c>
    </row>
    <row r="4162" spans="1:9" hidden="1">
      <c r="A4162" t="s">
        <v>4240</v>
      </c>
      <c r="B4162" t="s">
        <v>4267</v>
      </c>
      <c r="C4162" s="31" t="s">
        <v>2094</v>
      </c>
      <c r="D4162" s="1">
        <f t="shared" si="64"/>
        <v>25</v>
      </c>
      <c r="E4162" t="s">
        <v>1346</v>
      </c>
      <c r="F4162" s="31" t="s">
        <v>4293</v>
      </c>
      <c r="G4162" t="s">
        <v>4294</v>
      </c>
      <c r="H4162" t="s">
        <v>4244</v>
      </c>
      <c r="I4162" t="s">
        <v>4245</v>
      </c>
    </row>
    <row r="4163" spans="1:9" hidden="1">
      <c r="A4163" t="s">
        <v>4240</v>
      </c>
      <c r="B4163" t="s">
        <v>4267</v>
      </c>
      <c r="C4163" s="31" t="s">
        <v>2094</v>
      </c>
      <c r="D4163" s="1">
        <f t="shared" si="64"/>
        <v>25</v>
      </c>
      <c r="E4163" t="s">
        <v>1346</v>
      </c>
      <c r="F4163" s="31" t="s">
        <v>4295</v>
      </c>
      <c r="G4163" t="s">
        <v>4296</v>
      </c>
      <c r="H4163" t="s">
        <v>4244</v>
      </c>
      <c r="I4163" t="s">
        <v>4245</v>
      </c>
    </row>
    <row r="4164" spans="1:9" hidden="1">
      <c r="A4164" t="s">
        <v>4240</v>
      </c>
      <c r="B4164" t="s">
        <v>4267</v>
      </c>
      <c r="C4164" s="31" t="s">
        <v>2094</v>
      </c>
      <c r="D4164" s="1">
        <f t="shared" ref="D4164:D4227" si="65">VALUE(LEFT(C4164,2))</f>
        <v>25</v>
      </c>
      <c r="E4164" t="s">
        <v>1346</v>
      </c>
      <c r="F4164" s="31" t="s">
        <v>5207</v>
      </c>
      <c r="G4164" t="s">
        <v>5208</v>
      </c>
      <c r="H4164" t="s">
        <v>4244</v>
      </c>
      <c r="I4164" t="s">
        <v>4245</v>
      </c>
    </row>
    <row r="4165" spans="1:9" hidden="1">
      <c r="A4165" t="s">
        <v>4240</v>
      </c>
      <c r="B4165" t="s">
        <v>4267</v>
      </c>
      <c r="C4165" s="31" t="s">
        <v>2094</v>
      </c>
      <c r="D4165" s="1">
        <f t="shared" si="65"/>
        <v>25</v>
      </c>
      <c r="E4165" t="s">
        <v>1346</v>
      </c>
      <c r="F4165" s="31" t="s">
        <v>5209</v>
      </c>
      <c r="G4165" t="s">
        <v>5210</v>
      </c>
      <c r="H4165" t="s">
        <v>4244</v>
      </c>
      <c r="I4165" t="s">
        <v>4245</v>
      </c>
    </row>
    <row r="4166" spans="1:9" hidden="1">
      <c r="A4166" t="s">
        <v>4240</v>
      </c>
      <c r="B4166" t="s">
        <v>4267</v>
      </c>
      <c r="C4166" s="31" t="s">
        <v>2094</v>
      </c>
      <c r="D4166" s="1">
        <f t="shared" si="65"/>
        <v>25</v>
      </c>
      <c r="E4166" t="s">
        <v>1346</v>
      </c>
      <c r="F4166" s="31" t="s">
        <v>5211</v>
      </c>
      <c r="G4166" t="s">
        <v>5212</v>
      </c>
      <c r="H4166" t="s">
        <v>4244</v>
      </c>
      <c r="I4166" t="s">
        <v>4245</v>
      </c>
    </row>
    <row r="4167" spans="1:9" hidden="1">
      <c r="A4167" t="s">
        <v>4240</v>
      </c>
      <c r="B4167" t="s">
        <v>4267</v>
      </c>
      <c r="C4167" s="31" t="s">
        <v>2094</v>
      </c>
      <c r="D4167" s="1">
        <f t="shared" si="65"/>
        <v>25</v>
      </c>
      <c r="E4167" t="s">
        <v>1346</v>
      </c>
      <c r="F4167" s="31" t="s">
        <v>5213</v>
      </c>
      <c r="G4167" t="s">
        <v>5214</v>
      </c>
      <c r="H4167" t="s">
        <v>4244</v>
      </c>
      <c r="I4167" t="s">
        <v>4245</v>
      </c>
    </row>
    <row r="4168" spans="1:9" hidden="1">
      <c r="A4168" t="s">
        <v>4240</v>
      </c>
      <c r="B4168" t="s">
        <v>4267</v>
      </c>
      <c r="C4168" s="31" t="s">
        <v>2094</v>
      </c>
      <c r="D4168" s="1">
        <f t="shared" si="65"/>
        <v>25</v>
      </c>
      <c r="E4168" t="s">
        <v>1346</v>
      </c>
      <c r="F4168" s="31" t="s">
        <v>5215</v>
      </c>
      <c r="G4168" t="s">
        <v>5216</v>
      </c>
      <c r="H4168" t="s">
        <v>4244</v>
      </c>
      <c r="I4168" t="s">
        <v>4245</v>
      </c>
    </row>
    <row r="4169" spans="1:9" hidden="1">
      <c r="A4169" t="s">
        <v>4240</v>
      </c>
      <c r="B4169" t="s">
        <v>4267</v>
      </c>
      <c r="C4169" s="31" t="s">
        <v>2094</v>
      </c>
      <c r="D4169" s="1">
        <f t="shared" si="65"/>
        <v>25</v>
      </c>
      <c r="E4169" t="s">
        <v>1346</v>
      </c>
      <c r="F4169" s="31" t="s">
        <v>5217</v>
      </c>
      <c r="G4169" t="s">
        <v>5218</v>
      </c>
      <c r="H4169" t="s">
        <v>4244</v>
      </c>
      <c r="I4169" t="s">
        <v>4245</v>
      </c>
    </row>
    <row r="4170" spans="1:9" hidden="1">
      <c r="A4170" t="s">
        <v>4240</v>
      </c>
      <c r="B4170" t="s">
        <v>4267</v>
      </c>
      <c r="C4170" s="31" t="s">
        <v>2094</v>
      </c>
      <c r="D4170" s="1">
        <f t="shared" si="65"/>
        <v>25</v>
      </c>
      <c r="E4170" t="s">
        <v>1346</v>
      </c>
      <c r="F4170" s="31" t="s">
        <v>5219</v>
      </c>
      <c r="G4170" t="s">
        <v>5220</v>
      </c>
      <c r="H4170" t="s">
        <v>4244</v>
      </c>
      <c r="I4170" t="s">
        <v>4245</v>
      </c>
    </row>
    <row r="4171" spans="1:9" hidden="1">
      <c r="A4171" t="s">
        <v>4240</v>
      </c>
      <c r="B4171" t="s">
        <v>4267</v>
      </c>
      <c r="C4171" s="31" t="s">
        <v>2094</v>
      </c>
      <c r="D4171" s="1">
        <f t="shared" si="65"/>
        <v>25</v>
      </c>
      <c r="E4171" t="s">
        <v>1346</v>
      </c>
      <c r="F4171" s="31" t="s">
        <v>5221</v>
      </c>
      <c r="G4171" t="s">
        <v>5222</v>
      </c>
      <c r="H4171" t="s">
        <v>4244</v>
      </c>
      <c r="I4171" t="s">
        <v>4245</v>
      </c>
    </row>
    <row r="4172" spans="1:9" hidden="1">
      <c r="A4172" t="s">
        <v>4240</v>
      </c>
      <c r="B4172" t="s">
        <v>4267</v>
      </c>
      <c r="C4172" s="31" t="s">
        <v>2094</v>
      </c>
      <c r="D4172" s="1">
        <f t="shared" si="65"/>
        <v>25</v>
      </c>
      <c r="E4172" t="s">
        <v>1346</v>
      </c>
      <c r="F4172" s="31" t="s">
        <v>3846</v>
      </c>
      <c r="G4172" t="s">
        <v>3847</v>
      </c>
      <c r="H4172" t="s">
        <v>4244</v>
      </c>
      <c r="I4172" t="s">
        <v>4245</v>
      </c>
    </row>
    <row r="4173" spans="1:9" hidden="1">
      <c r="A4173" t="s">
        <v>4240</v>
      </c>
      <c r="B4173" t="s">
        <v>4267</v>
      </c>
      <c r="C4173" s="31" t="s">
        <v>2094</v>
      </c>
      <c r="D4173" s="1">
        <f t="shared" si="65"/>
        <v>25</v>
      </c>
      <c r="E4173" t="s">
        <v>1346</v>
      </c>
      <c r="F4173" s="31" t="s">
        <v>5223</v>
      </c>
      <c r="G4173" t="s">
        <v>5224</v>
      </c>
      <c r="H4173" t="s">
        <v>4244</v>
      </c>
      <c r="I4173" t="s">
        <v>4245</v>
      </c>
    </row>
    <row r="4174" spans="1:9" hidden="1">
      <c r="A4174" t="s">
        <v>4240</v>
      </c>
      <c r="B4174" t="s">
        <v>4267</v>
      </c>
      <c r="C4174" s="31" t="s">
        <v>2094</v>
      </c>
      <c r="D4174" s="1">
        <f t="shared" si="65"/>
        <v>25</v>
      </c>
      <c r="E4174" t="s">
        <v>1346</v>
      </c>
      <c r="F4174" s="31" t="s">
        <v>5225</v>
      </c>
      <c r="G4174" t="s">
        <v>5226</v>
      </c>
      <c r="H4174" t="s">
        <v>4244</v>
      </c>
      <c r="I4174" t="s">
        <v>4245</v>
      </c>
    </row>
    <row r="4175" spans="1:9" hidden="1">
      <c r="A4175" t="s">
        <v>4240</v>
      </c>
      <c r="B4175" t="s">
        <v>4267</v>
      </c>
      <c r="C4175" s="31" t="s">
        <v>2094</v>
      </c>
      <c r="D4175" s="1">
        <f t="shared" si="65"/>
        <v>25</v>
      </c>
      <c r="E4175" t="s">
        <v>1346</v>
      </c>
      <c r="F4175" s="31" t="s">
        <v>5227</v>
      </c>
      <c r="G4175" t="s">
        <v>5228</v>
      </c>
      <c r="H4175" t="s">
        <v>4244</v>
      </c>
      <c r="I4175" t="s">
        <v>4245</v>
      </c>
    </row>
    <row r="4176" spans="1:9" hidden="1">
      <c r="A4176" t="s">
        <v>4240</v>
      </c>
      <c r="B4176" t="s">
        <v>4267</v>
      </c>
      <c r="C4176" s="31" t="s">
        <v>2094</v>
      </c>
      <c r="D4176" s="1">
        <f t="shared" si="65"/>
        <v>25</v>
      </c>
      <c r="E4176" t="s">
        <v>1346</v>
      </c>
      <c r="F4176" s="31" t="s">
        <v>5229</v>
      </c>
      <c r="G4176" t="s">
        <v>5230</v>
      </c>
      <c r="H4176" t="s">
        <v>4244</v>
      </c>
      <c r="I4176" t="s">
        <v>4245</v>
      </c>
    </row>
    <row r="4177" spans="1:9" hidden="1">
      <c r="A4177" t="s">
        <v>4240</v>
      </c>
      <c r="B4177" t="s">
        <v>4267</v>
      </c>
      <c r="C4177" s="31" t="s">
        <v>2094</v>
      </c>
      <c r="D4177" s="1">
        <f t="shared" si="65"/>
        <v>25</v>
      </c>
      <c r="E4177" t="s">
        <v>1346</v>
      </c>
      <c r="F4177" s="31" t="s">
        <v>5231</v>
      </c>
      <c r="G4177" t="s">
        <v>5232</v>
      </c>
      <c r="H4177" t="s">
        <v>4244</v>
      </c>
      <c r="I4177" t="s">
        <v>4245</v>
      </c>
    </row>
    <row r="4178" spans="1:9" hidden="1">
      <c r="A4178" t="s">
        <v>4240</v>
      </c>
      <c r="B4178" t="s">
        <v>4267</v>
      </c>
      <c r="C4178" s="31" t="s">
        <v>2095</v>
      </c>
      <c r="D4178" s="1">
        <f t="shared" si="65"/>
        <v>25</v>
      </c>
      <c r="E4178" t="s">
        <v>1378</v>
      </c>
      <c r="F4178" s="31" t="s">
        <v>4814</v>
      </c>
      <c r="G4178" t="s">
        <v>4815</v>
      </c>
      <c r="H4178" t="s">
        <v>4244</v>
      </c>
      <c r="I4178" t="s">
        <v>4245</v>
      </c>
    </row>
    <row r="4179" spans="1:9" hidden="1">
      <c r="A4179" t="s">
        <v>4240</v>
      </c>
      <c r="B4179" t="s">
        <v>4267</v>
      </c>
      <c r="C4179" s="31" t="s">
        <v>2095</v>
      </c>
      <c r="D4179" s="1">
        <f t="shared" si="65"/>
        <v>25</v>
      </c>
      <c r="E4179" t="s">
        <v>1378</v>
      </c>
      <c r="F4179" s="31" t="s">
        <v>4816</v>
      </c>
      <c r="G4179" t="s">
        <v>4817</v>
      </c>
      <c r="H4179" t="s">
        <v>4244</v>
      </c>
      <c r="I4179" t="s">
        <v>4245</v>
      </c>
    </row>
    <row r="4180" spans="1:9" hidden="1">
      <c r="A4180" t="s">
        <v>4240</v>
      </c>
      <c r="B4180" t="s">
        <v>4267</v>
      </c>
      <c r="C4180" s="31" t="s">
        <v>2095</v>
      </c>
      <c r="D4180" s="1">
        <f t="shared" si="65"/>
        <v>25</v>
      </c>
      <c r="E4180" t="s">
        <v>1378</v>
      </c>
      <c r="F4180" s="31" t="s">
        <v>4818</v>
      </c>
      <c r="G4180" t="s">
        <v>4819</v>
      </c>
      <c r="H4180" t="s">
        <v>4244</v>
      </c>
      <c r="I4180" t="s">
        <v>4245</v>
      </c>
    </row>
    <row r="4181" spans="1:9" hidden="1">
      <c r="A4181" t="s">
        <v>4240</v>
      </c>
      <c r="B4181" t="s">
        <v>4267</v>
      </c>
      <c r="C4181" s="31" t="s">
        <v>2095</v>
      </c>
      <c r="D4181" s="1">
        <f t="shared" si="65"/>
        <v>25</v>
      </c>
      <c r="E4181" t="s">
        <v>1378</v>
      </c>
      <c r="F4181" s="31" t="s">
        <v>4820</v>
      </c>
      <c r="G4181" t="s">
        <v>4821</v>
      </c>
      <c r="H4181" t="s">
        <v>4244</v>
      </c>
      <c r="I4181" t="s">
        <v>4245</v>
      </c>
    </row>
    <row r="4182" spans="1:9" hidden="1">
      <c r="A4182" t="s">
        <v>4240</v>
      </c>
      <c r="B4182" t="s">
        <v>4267</v>
      </c>
      <c r="C4182" s="31" t="s">
        <v>2095</v>
      </c>
      <c r="D4182" s="1">
        <f t="shared" si="65"/>
        <v>25</v>
      </c>
      <c r="E4182" t="s">
        <v>1378</v>
      </c>
      <c r="F4182" s="31" t="s">
        <v>5233</v>
      </c>
      <c r="G4182" t="s">
        <v>5234</v>
      </c>
      <c r="H4182" t="s">
        <v>4244</v>
      </c>
      <c r="I4182" t="s">
        <v>4245</v>
      </c>
    </row>
    <row r="4183" spans="1:9" hidden="1">
      <c r="A4183" t="s">
        <v>4240</v>
      </c>
      <c r="B4183" t="s">
        <v>4267</v>
      </c>
      <c r="C4183" s="31" t="s">
        <v>2095</v>
      </c>
      <c r="D4183" s="1">
        <f t="shared" si="65"/>
        <v>25</v>
      </c>
      <c r="E4183" t="s">
        <v>1378</v>
      </c>
      <c r="F4183" s="31" t="s">
        <v>5235</v>
      </c>
      <c r="G4183" t="s">
        <v>5236</v>
      </c>
      <c r="H4183" t="s">
        <v>4244</v>
      </c>
      <c r="I4183" t="s">
        <v>4245</v>
      </c>
    </row>
    <row r="4184" spans="1:9" hidden="1">
      <c r="A4184" t="s">
        <v>4240</v>
      </c>
      <c r="B4184" t="s">
        <v>4267</v>
      </c>
      <c r="C4184" s="31" t="s">
        <v>2095</v>
      </c>
      <c r="D4184" s="1">
        <f t="shared" si="65"/>
        <v>25</v>
      </c>
      <c r="E4184" t="s">
        <v>1378</v>
      </c>
      <c r="F4184" s="31" t="s">
        <v>5237</v>
      </c>
      <c r="G4184" t="s">
        <v>5238</v>
      </c>
      <c r="H4184" t="s">
        <v>4244</v>
      </c>
      <c r="I4184" t="s">
        <v>4245</v>
      </c>
    </row>
    <row r="4185" spans="1:9" hidden="1">
      <c r="A4185" t="s">
        <v>4240</v>
      </c>
      <c r="B4185" t="s">
        <v>4267</v>
      </c>
      <c r="C4185" s="31" t="s">
        <v>2095</v>
      </c>
      <c r="D4185" s="1">
        <f t="shared" si="65"/>
        <v>25</v>
      </c>
      <c r="E4185" t="s">
        <v>1378</v>
      </c>
      <c r="F4185" s="31" t="s">
        <v>5239</v>
      </c>
      <c r="G4185" t="s">
        <v>5240</v>
      </c>
      <c r="H4185" t="s">
        <v>4244</v>
      </c>
      <c r="I4185" t="s">
        <v>4245</v>
      </c>
    </row>
    <row r="4186" spans="1:9" hidden="1">
      <c r="A4186" t="s">
        <v>4240</v>
      </c>
      <c r="B4186" t="s">
        <v>4267</v>
      </c>
      <c r="C4186" s="31" t="s">
        <v>2095</v>
      </c>
      <c r="D4186" s="1">
        <f t="shared" si="65"/>
        <v>25</v>
      </c>
      <c r="E4186" t="s">
        <v>1378</v>
      </c>
      <c r="F4186" s="31" t="s">
        <v>4313</v>
      </c>
      <c r="G4186" t="s">
        <v>4314</v>
      </c>
      <c r="H4186" t="s">
        <v>4244</v>
      </c>
      <c r="I4186" t="s">
        <v>4245</v>
      </c>
    </row>
    <row r="4187" spans="1:9" hidden="1">
      <c r="A4187" t="s">
        <v>4240</v>
      </c>
      <c r="B4187" t="s">
        <v>4267</v>
      </c>
      <c r="C4187" s="31" t="s">
        <v>2098</v>
      </c>
      <c r="D4187" s="1">
        <f t="shared" si="65"/>
        <v>25</v>
      </c>
      <c r="E4187" t="s">
        <v>2097</v>
      </c>
      <c r="F4187" s="31" t="s">
        <v>3986</v>
      </c>
      <c r="G4187" t="s">
        <v>3987</v>
      </c>
      <c r="H4187" t="s">
        <v>4244</v>
      </c>
      <c r="I4187" t="s">
        <v>4245</v>
      </c>
    </row>
    <row r="4188" spans="1:9" hidden="1">
      <c r="A4188" t="s">
        <v>4240</v>
      </c>
      <c r="B4188" t="s">
        <v>4267</v>
      </c>
      <c r="C4188" s="31" t="s">
        <v>2098</v>
      </c>
      <c r="D4188" s="1">
        <f t="shared" si="65"/>
        <v>25</v>
      </c>
      <c r="E4188" t="s">
        <v>2097</v>
      </c>
      <c r="F4188" s="31" t="s">
        <v>4023</v>
      </c>
      <c r="G4188" t="s">
        <v>4024</v>
      </c>
      <c r="H4188" t="s">
        <v>4244</v>
      </c>
      <c r="I4188" t="s">
        <v>4245</v>
      </c>
    </row>
    <row r="4189" spans="1:9" hidden="1">
      <c r="A4189" t="s">
        <v>4240</v>
      </c>
      <c r="B4189" t="s">
        <v>4267</v>
      </c>
      <c r="C4189" s="31" t="s">
        <v>2098</v>
      </c>
      <c r="D4189" s="1">
        <f t="shared" si="65"/>
        <v>25</v>
      </c>
      <c r="E4189" t="s">
        <v>2097</v>
      </c>
      <c r="F4189" s="31" t="s">
        <v>4680</v>
      </c>
      <c r="G4189" t="s">
        <v>4681</v>
      </c>
      <c r="H4189" t="s">
        <v>4244</v>
      </c>
      <c r="I4189" t="s">
        <v>4245</v>
      </c>
    </row>
    <row r="4190" spans="1:9" hidden="1">
      <c r="A4190" t="s">
        <v>4240</v>
      </c>
      <c r="B4190" t="s">
        <v>4267</v>
      </c>
      <c r="C4190" s="31" t="s">
        <v>2098</v>
      </c>
      <c r="D4190" s="1">
        <f t="shared" si="65"/>
        <v>25</v>
      </c>
      <c r="E4190" t="s">
        <v>2097</v>
      </c>
      <c r="F4190" s="31" t="s">
        <v>5241</v>
      </c>
      <c r="G4190" t="s">
        <v>5242</v>
      </c>
      <c r="H4190" t="s">
        <v>4244</v>
      </c>
      <c r="I4190" t="s">
        <v>4245</v>
      </c>
    </row>
    <row r="4191" spans="1:9" hidden="1">
      <c r="A4191" t="s">
        <v>4240</v>
      </c>
      <c r="B4191" t="s">
        <v>4267</v>
      </c>
      <c r="C4191" s="31" t="s">
        <v>2098</v>
      </c>
      <c r="D4191" s="1">
        <f t="shared" si="65"/>
        <v>25</v>
      </c>
      <c r="E4191" t="s">
        <v>2097</v>
      </c>
      <c r="F4191" s="31" t="s">
        <v>5243</v>
      </c>
      <c r="G4191" t="s">
        <v>5244</v>
      </c>
      <c r="H4191" t="s">
        <v>4244</v>
      </c>
      <c r="I4191" t="s">
        <v>4245</v>
      </c>
    </row>
    <row r="4192" spans="1:9" hidden="1">
      <c r="A4192" t="s">
        <v>4240</v>
      </c>
      <c r="B4192" t="s">
        <v>4267</v>
      </c>
      <c r="C4192" s="31" t="s">
        <v>2098</v>
      </c>
      <c r="D4192" s="1">
        <f t="shared" si="65"/>
        <v>25</v>
      </c>
      <c r="E4192" t="s">
        <v>2097</v>
      </c>
      <c r="F4192" s="31" t="s">
        <v>4341</v>
      </c>
      <c r="G4192" t="s">
        <v>4342</v>
      </c>
      <c r="H4192" t="s">
        <v>4244</v>
      </c>
      <c r="I4192" t="s">
        <v>4245</v>
      </c>
    </row>
    <row r="4193" spans="1:9" hidden="1">
      <c r="A4193" t="s">
        <v>4240</v>
      </c>
      <c r="B4193" t="s">
        <v>4267</v>
      </c>
      <c r="C4193" s="31" t="s">
        <v>2098</v>
      </c>
      <c r="D4193" s="1">
        <f t="shared" si="65"/>
        <v>25</v>
      </c>
      <c r="E4193" t="s">
        <v>2097</v>
      </c>
      <c r="F4193" s="31" t="s">
        <v>4301</v>
      </c>
      <c r="G4193" t="s">
        <v>4302</v>
      </c>
      <c r="H4193" t="s">
        <v>4244</v>
      </c>
      <c r="I4193" t="s">
        <v>4245</v>
      </c>
    </row>
    <row r="4194" spans="1:9" hidden="1">
      <c r="A4194" t="s">
        <v>4240</v>
      </c>
      <c r="B4194" t="s">
        <v>4267</v>
      </c>
      <c r="C4194" s="31" t="s">
        <v>2098</v>
      </c>
      <c r="D4194" s="1">
        <f t="shared" si="65"/>
        <v>25</v>
      </c>
      <c r="E4194" t="s">
        <v>2097</v>
      </c>
      <c r="F4194" s="31" t="s">
        <v>4303</v>
      </c>
      <c r="G4194" t="s">
        <v>4304</v>
      </c>
      <c r="H4194" t="s">
        <v>4244</v>
      </c>
      <c r="I4194" t="s">
        <v>4245</v>
      </c>
    </row>
    <row r="4195" spans="1:9" hidden="1">
      <c r="A4195" t="s">
        <v>4240</v>
      </c>
      <c r="B4195" t="s">
        <v>4267</v>
      </c>
      <c r="C4195" s="31" t="s">
        <v>2098</v>
      </c>
      <c r="D4195" s="1">
        <f t="shared" si="65"/>
        <v>25</v>
      </c>
      <c r="E4195" t="s">
        <v>2097</v>
      </c>
      <c r="F4195" s="31" t="s">
        <v>4594</v>
      </c>
      <c r="G4195" t="s">
        <v>4595</v>
      </c>
      <c r="H4195" t="s">
        <v>4244</v>
      </c>
      <c r="I4195" t="s">
        <v>4245</v>
      </c>
    </row>
    <row r="4196" spans="1:9" hidden="1">
      <c r="A4196" t="s">
        <v>4240</v>
      </c>
      <c r="B4196" t="s">
        <v>4267</v>
      </c>
      <c r="C4196" s="31" t="s">
        <v>2098</v>
      </c>
      <c r="D4196" s="1">
        <f t="shared" si="65"/>
        <v>25</v>
      </c>
      <c r="E4196" t="s">
        <v>2097</v>
      </c>
      <c r="F4196" s="31" t="s">
        <v>4812</v>
      </c>
      <c r="G4196" t="s">
        <v>4813</v>
      </c>
      <c r="H4196" t="s">
        <v>4244</v>
      </c>
      <c r="I4196" t="s">
        <v>4245</v>
      </c>
    </row>
    <row r="4197" spans="1:9" hidden="1">
      <c r="A4197" t="s">
        <v>4240</v>
      </c>
      <c r="B4197" t="s">
        <v>4267</v>
      </c>
      <c r="C4197" s="31" t="s">
        <v>2098</v>
      </c>
      <c r="D4197" s="1">
        <f t="shared" si="65"/>
        <v>25</v>
      </c>
      <c r="E4197" t="s">
        <v>2097</v>
      </c>
      <c r="F4197" s="31" t="s">
        <v>4814</v>
      </c>
      <c r="G4197" t="s">
        <v>4815</v>
      </c>
      <c r="H4197" t="s">
        <v>4244</v>
      </c>
      <c r="I4197" t="s">
        <v>4245</v>
      </c>
    </row>
    <row r="4198" spans="1:9" hidden="1">
      <c r="A4198" t="s">
        <v>4240</v>
      </c>
      <c r="B4198" t="s">
        <v>4267</v>
      </c>
      <c r="C4198" s="31" t="s">
        <v>2098</v>
      </c>
      <c r="D4198" s="1">
        <f t="shared" si="65"/>
        <v>25</v>
      </c>
      <c r="E4198" t="s">
        <v>2097</v>
      </c>
      <c r="F4198" s="31" t="s">
        <v>4462</v>
      </c>
      <c r="G4198" t="s">
        <v>4463</v>
      </c>
      <c r="H4198" t="s">
        <v>4244</v>
      </c>
      <c r="I4198" t="s">
        <v>4245</v>
      </c>
    </row>
    <row r="4199" spans="1:9" hidden="1">
      <c r="A4199" t="s">
        <v>4240</v>
      </c>
      <c r="B4199" t="s">
        <v>4267</v>
      </c>
      <c r="C4199" s="31" t="s">
        <v>2098</v>
      </c>
      <c r="D4199" s="1">
        <f t="shared" si="65"/>
        <v>25</v>
      </c>
      <c r="E4199" t="s">
        <v>2097</v>
      </c>
      <c r="F4199" s="31" t="s">
        <v>5237</v>
      </c>
      <c r="G4199" t="s">
        <v>5238</v>
      </c>
      <c r="H4199" t="s">
        <v>4244</v>
      </c>
      <c r="I4199" t="s">
        <v>4245</v>
      </c>
    </row>
    <row r="4200" spans="1:9" hidden="1">
      <c r="A4200" t="s">
        <v>4240</v>
      </c>
      <c r="B4200" t="s">
        <v>4267</v>
      </c>
      <c r="C4200" s="31" t="s">
        <v>2098</v>
      </c>
      <c r="D4200" s="1">
        <f t="shared" si="65"/>
        <v>25</v>
      </c>
      <c r="E4200" t="s">
        <v>2097</v>
      </c>
      <c r="F4200" s="31" t="s">
        <v>5239</v>
      </c>
      <c r="G4200" t="s">
        <v>5240</v>
      </c>
      <c r="H4200" t="s">
        <v>4244</v>
      </c>
      <c r="I4200" t="s">
        <v>4245</v>
      </c>
    </row>
    <row r="4201" spans="1:9" hidden="1">
      <c r="A4201" t="s">
        <v>4240</v>
      </c>
      <c r="B4201" t="s">
        <v>4267</v>
      </c>
      <c r="C4201" s="31" t="s">
        <v>2098</v>
      </c>
      <c r="D4201" s="1">
        <f t="shared" si="65"/>
        <v>25</v>
      </c>
      <c r="E4201" t="s">
        <v>2097</v>
      </c>
      <c r="F4201" s="31" t="s">
        <v>4029</v>
      </c>
      <c r="G4201" t="s">
        <v>4030</v>
      </c>
      <c r="H4201" t="s">
        <v>4244</v>
      </c>
      <c r="I4201" t="s">
        <v>4245</v>
      </c>
    </row>
    <row r="4202" spans="1:9" hidden="1">
      <c r="A4202" t="s">
        <v>4240</v>
      </c>
      <c r="B4202" t="s">
        <v>4267</v>
      </c>
      <c r="C4202" s="31" t="s">
        <v>2098</v>
      </c>
      <c r="D4202" s="1">
        <f t="shared" si="65"/>
        <v>25</v>
      </c>
      <c r="E4202" t="s">
        <v>2097</v>
      </c>
      <c r="F4202" s="31" t="s">
        <v>4822</v>
      </c>
      <c r="G4202" t="s">
        <v>4463</v>
      </c>
      <c r="H4202" t="s">
        <v>4244</v>
      </c>
      <c r="I4202" t="s">
        <v>4245</v>
      </c>
    </row>
    <row r="4203" spans="1:9" hidden="1">
      <c r="A4203" t="s">
        <v>4240</v>
      </c>
      <c r="B4203" t="s">
        <v>4267</v>
      </c>
      <c r="C4203" s="31" t="s">
        <v>2098</v>
      </c>
      <c r="D4203" s="1">
        <f t="shared" si="65"/>
        <v>25</v>
      </c>
      <c r="E4203" t="s">
        <v>2097</v>
      </c>
      <c r="F4203" s="31" t="s">
        <v>4317</v>
      </c>
      <c r="G4203" t="s">
        <v>4318</v>
      </c>
      <c r="H4203" t="s">
        <v>4244</v>
      </c>
      <c r="I4203" t="s">
        <v>4245</v>
      </c>
    </row>
    <row r="4204" spans="1:9" hidden="1">
      <c r="A4204" t="s">
        <v>4240</v>
      </c>
      <c r="B4204" t="s">
        <v>4267</v>
      </c>
      <c r="C4204" s="31" t="s">
        <v>2099</v>
      </c>
      <c r="D4204" s="1">
        <f t="shared" si="65"/>
        <v>25</v>
      </c>
      <c r="E4204" t="s">
        <v>1534</v>
      </c>
      <c r="F4204" s="31" t="s">
        <v>3620</v>
      </c>
      <c r="G4204" t="s">
        <v>3621</v>
      </c>
      <c r="H4204" t="s">
        <v>4244</v>
      </c>
      <c r="I4204" t="s">
        <v>4245</v>
      </c>
    </row>
    <row r="4205" spans="1:9" hidden="1">
      <c r="A4205" t="s">
        <v>4240</v>
      </c>
      <c r="B4205" t="s">
        <v>4267</v>
      </c>
      <c r="C4205" s="31" t="s">
        <v>2099</v>
      </c>
      <c r="D4205" s="1">
        <f t="shared" si="65"/>
        <v>25</v>
      </c>
      <c r="E4205" t="s">
        <v>1534</v>
      </c>
      <c r="F4205" s="31" t="s">
        <v>3622</v>
      </c>
      <c r="G4205" t="s">
        <v>3623</v>
      </c>
      <c r="H4205" t="s">
        <v>4244</v>
      </c>
      <c r="I4205" t="s">
        <v>4245</v>
      </c>
    </row>
    <row r="4206" spans="1:9" hidden="1">
      <c r="A4206" t="s">
        <v>4240</v>
      </c>
      <c r="B4206" t="s">
        <v>4267</v>
      </c>
      <c r="C4206" s="31" t="s">
        <v>2099</v>
      </c>
      <c r="D4206" s="1">
        <f t="shared" si="65"/>
        <v>25</v>
      </c>
      <c r="E4206" t="s">
        <v>1534</v>
      </c>
      <c r="F4206" s="31" t="s">
        <v>3624</v>
      </c>
      <c r="G4206" t="s">
        <v>3625</v>
      </c>
      <c r="H4206" t="s">
        <v>4244</v>
      </c>
      <c r="I4206" t="s">
        <v>4245</v>
      </c>
    </row>
    <row r="4207" spans="1:9" hidden="1">
      <c r="A4207" t="s">
        <v>4240</v>
      </c>
      <c r="B4207" t="s">
        <v>4267</v>
      </c>
      <c r="C4207" s="31" t="s">
        <v>2099</v>
      </c>
      <c r="D4207" s="1">
        <f t="shared" si="65"/>
        <v>25</v>
      </c>
      <c r="E4207" t="s">
        <v>1534</v>
      </c>
      <c r="F4207" s="31" t="s">
        <v>3456</v>
      </c>
      <c r="G4207" t="s">
        <v>3457</v>
      </c>
      <c r="H4207" t="s">
        <v>4244</v>
      </c>
      <c r="I4207" t="s">
        <v>4245</v>
      </c>
    </row>
    <row r="4208" spans="1:9" hidden="1">
      <c r="A4208" t="s">
        <v>4240</v>
      </c>
      <c r="B4208" t="s">
        <v>4267</v>
      </c>
      <c r="C4208" s="31" t="s">
        <v>2099</v>
      </c>
      <c r="D4208" s="1">
        <f t="shared" si="65"/>
        <v>25</v>
      </c>
      <c r="E4208" t="s">
        <v>1534</v>
      </c>
      <c r="F4208" s="31" t="s">
        <v>3626</v>
      </c>
      <c r="G4208" t="s">
        <v>3627</v>
      </c>
      <c r="H4208" t="s">
        <v>4244</v>
      </c>
      <c r="I4208" t="s">
        <v>4245</v>
      </c>
    </row>
    <row r="4209" spans="1:9" hidden="1">
      <c r="A4209" t="s">
        <v>4240</v>
      </c>
      <c r="B4209" t="s">
        <v>4267</v>
      </c>
      <c r="C4209" s="31" t="s">
        <v>2099</v>
      </c>
      <c r="D4209" s="1">
        <f t="shared" si="65"/>
        <v>25</v>
      </c>
      <c r="E4209" t="s">
        <v>1534</v>
      </c>
      <c r="F4209" s="31" t="s">
        <v>3458</v>
      </c>
      <c r="G4209" t="s">
        <v>3459</v>
      </c>
      <c r="H4209" t="s">
        <v>4244</v>
      </c>
      <c r="I4209" t="s">
        <v>4245</v>
      </c>
    </row>
    <row r="4210" spans="1:9" hidden="1">
      <c r="A4210" t="s">
        <v>4240</v>
      </c>
      <c r="B4210" t="s">
        <v>4267</v>
      </c>
      <c r="C4210" s="31" t="s">
        <v>2099</v>
      </c>
      <c r="D4210" s="1">
        <f t="shared" si="65"/>
        <v>25</v>
      </c>
      <c r="E4210" t="s">
        <v>1534</v>
      </c>
      <c r="F4210" s="31" t="s">
        <v>3460</v>
      </c>
      <c r="G4210" t="s">
        <v>3461</v>
      </c>
      <c r="H4210" t="s">
        <v>4244</v>
      </c>
      <c r="I4210" t="s">
        <v>4245</v>
      </c>
    </row>
    <row r="4211" spans="1:9" hidden="1">
      <c r="A4211" t="s">
        <v>4240</v>
      </c>
      <c r="B4211" t="s">
        <v>4267</v>
      </c>
      <c r="C4211" s="31" t="s">
        <v>2099</v>
      </c>
      <c r="D4211" s="1">
        <f t="shared" si="65"/>
        <v>25</v>
      </c>
      <c r="E4211" t="s">
        <v>1534</v>
      </c>
      <c r="F4211" s="31" t="s">
        <v>3462</v>
      </c>
      <c r="G4211" t="s">
        <v>3463</v>
      </c>
      <c r="H4211" t="s">
        <v>4244</v>
      </c>
      <c r="I4211" t="s">
        <v>4245</v>
      </c>
    </row>
    <row r="4212" spans="1:9" hidden="1">
      <c r="A4212" t="s">
        <v>4240</v>
      </c>
      <c r="B4212" t="s">
        <v>4267</v>
      </c>
      <c r="C4212" s="31" t="s">
        <v>2099</v>
      </c>
      <c r="D4212" s="1">
        <f t="shared" si="65"/>
        <v>25</v>
      </c>
      <c r="E4212" t="s">
        <v>1534</v>
      </c>
      <c r="F4212" s="31" t="s">
        <v>3464</v>
      </c>
      <c r="G4212" t="s">
        <v>3465</v>
      </c>
      <c r="H4212" t="s">
        <v>4244</v>
      </c>
      <c r="I4212" t="s">
        <v>4245</v>
      </c>
    </row>
    <row r="4213" spans="1:9" hidden="1">
      <c r="A4213" t="s">
        <v>4240</v>
      </c>
      <c r="B4213" t="s">
        <v>4267</v>
      </c>
      <c r="C4213" s="31" t="s">
        <v>2099</v>
      </c>
      <c r="D4213" s="1">
        <f t="shared" si="65"/>
        <v>25</v>
      </c>
      <c r="E4213" t="s">
        <v>1534</v>
      </c>
      <c r="F4213" s="31" t="s">
        <v>3466</v>
      </c>
      <c r="G4213" t="s">
        <v>3467</v>
      </c>
      <c r="H4213" t="s">
        <v>4244</v>
      </c>
      <c r="I4213" t="s">
        <v>4245</v>
      </c>
    </row>
    <row r="4214" spans="1:9" hidden="1">
      <c r="A4214" t="s">
        <v>4240</v>
      </c>
      <c r="B4214" t="s">
        <v>4267</v>
      </c>
      <c r="C4214" s="31" t="s">
        <v>2099</v>
      </c>
      <c r="D4214" s="1">
        <f t="shared" si="65"/>
        <v>25</v>
      </c>
      <c r="E4214" t="s">
        <v>1534</v>
      </c>
      <c r="F4214" s="31" t="s">
        <v>3468</v>
      </c>
      <c r="G4214" t="s">
        <v>3469</v>
      </c>
      <c r="H4214" t="s">
        <v>4244</v>
      </c>
      <c r="I4214" t="s">
        <v>4245</v>
      </c>
    </row>
    <row r="4215" spans="1:9" hidden="1">
      <c r="A4215" t="s">
        <v>4240</v>
      </c>
      <c r="B4215" t="s">
        <v>4267</v>
      </c>
      <c r="C4215" s="31" t="s">
        <v>2099</v>
      </c>
      <c r="D4215" s="1">
        <f t="shared" si="65"/>
        <v>25</v>
      </c>
      <c r="E4215" t="s">
        <v>1534</v>
      </c>
      <c r="F4215" s="31" t="s">
        <v>3470</v>
      </c>
      <c r="G4215" t="s">
        <v>3471</v>
      </c>
      <c r="H4215" t="s">
        <v>4244</v>
      </c>
      <c r="I4215" t="s">
        <v>4245</v>
      </c>
    </row>
    <row r="4216" spans="1:9" hidden="1">
      <c r="A4216" t="s">
        <v>4240</v>
      </c>
      <c r="B4216" t="s">
        <v>4267</v>
      </c>
      <c r="C4216" s="31" t="s">
        <v>2099</v>
      </c>
      <c r="D4216" s="1">
        <f t="shared" si="65"/>
        <v>25</v>
      </c>
      <c r="E4216" t="s">
        <v>1534</v>
      </c>
      <c r="F4216" s="31" t="s">
        <v>3472</v>
      </c>
      <c r="G4216" t="s">
        <v>3473</v>
      </c>
      <c r="H4216" t="s">
        <v>4244</v>
      </c>
      <c r="I4216" t="s">
        <v>4245</v>
      </c>
    </row>
    <row r="4217" spans="1:9" hidden="1">
      <c r="A4217" t="s">
        <v>4240</v>
      </c>
      <c r="B4217" t="s">
        <v>4267</v>
      </c>
      <c r="C4217" s="31" t="s">
        <v>2099</v>
      </c>
      <c r="D4217" s="1">
        <f t="shared" si="65"/>
        <v>25</v>
      </c>
      <c r="E4217" t="s">
        <v>1534</v>
      </c>
      <c r="F4217" s="31" t="s">
        <v>3670</v>
      </c>
      <c r="G4217" t="s">
        <v>3671</v>
      </c>
      <c r="H4217" t="s">
        <v>4244</v>
      </c>
      <c r="I4217" t="s">
        <v>4245</v>
      </c>
    </row>
    <row r="4218" spans="1:9" hidden="1">
      <c r="A4218" t="s">
        <v>4240</v>
      </c>
      <c r="B4218" t="s">
        <v>4267</v>
      </c>
      <c r="C4218" s="31" t="s">
        <v>2099</v>
      </c>
      <c r="D4218" s="1">
        <f t="shared" si="65"/>
        <v>25</v>
      </c>
      <c r="E4218" t="s">
        <v>1534</v>
      </c>
      <c r="F4218" s="31" t="s">
        <v>4502</v>
      </c>
      <c r="G4218" t="s">
        <v>4503</v>
      </c>
      <c r="H4218" t="s">
        <v>4244</v>
      </c>
      <c r="I4218" t="s">
        <v>4245</v>
      </c>
    </row>
    <row r="4219" spans="1:9" hidden="1">
      <c r="A4219" t="s">
        <v>4240</v>
      </c>
      <c r="B4219" t="s">
        <v>4267</v>
      </c>
      <c r="C4219" s="31" t="s">
        <v>2099</v>
      </c>
      <c r="D4219" s="1">
        <f t="shared" si="65"/>
        <v>25</v>
      </c>
      <c r="E4219" t="s">
        <v>1534</v>
      </c>
      <c r="F4219" s="31" t="s">
        <v>4933</v>
      </c>
      <c r="G4219" t="s">
        <v>4934</v>
      </c>
      <c r="H4219" t="s">
        <v>4244</v>
      </c>
      <c r="I4219" t="s">
        <v>4245</v>
      </c>
    </row>
    <row r="4220" spans="1:9" hidden="1">
      <c r="A4220" t="s">
        <v>4240</v>
      </c>
      <c r="B4220" t="s">
        <v>4267</v>
      </c>
      <c r="C4220" s="31" t="s">
        <v>2099</v>
      </c>
      <c r="D4220" s="1">
        <f t="shared" si="65"/>
        <v>25</v>
      </c>
      <c r="E4220" t="s">
        <v>1534</v>
      </c>
      <c r="F4220" s="31" t="s">
        <v>3528</v>
      </c>
      <c r="G4220" t="s">
        <v>3529</v>
      </c>
      <c r="H4220" t="s">
        <v>4244</v>
      </c>
      <c r="I4220" t="s">
        <v>4245</v>
      </c>
    </row>
    <row r="4221" spans="1:9" hidden="1">
      <c r="A4221" t="s">
        <v>4240</v>
      </c>
      <c r="B4221" t="s">
        <v>4267</v>
      </c>
      <c r="C4221" s="31" t="s">
        <v>2099</v>
      </c>
      <c r="D4221" s="1">
        <f t="shared" si="65"/>
        <v>25</v>
      </c>
      <c r="E4221" t="s">
        <v>1534</v>
      </c>
      <c r="F4221" s="31" t="s">
        <v>3530</v>
      </c>
      <c r="G4221" t="s">
        <v>3531</v>
      </c>
      <c r="H4221" t="s">
        <v>4244</v>
      </c>
      <c r="I4221" t="s">
        <v>4245</v>
      </c>
    </row>
    <row r="4222" spans="1:9" hidden="1">
      <c r="A4222" t="s">
        <v>4240</v>
      </c>
      <c r="B4222" t="s">
        <v>4267</v>
      </c>
      <c r="C4222" s="31" t="s">
        <v>2099</v>
      </c>
      <c r="D4222" s="1">
        <f t="shared" si="65"/>
        <v>25</v>
      </c>
      <c r="E4222" t="s">
        <v>1534</v>
      </c>
      <c r="F4222" s="31" t="s">
        <v>3536</v>
      </c>
      <c r="G4222" t="s">
        <v>3537</v>
      </c>
      <c r="H4222" t="s">
        <v>4244</v>
      </c>
      <c r="I4222" t="s">
        <v>4245</v>
      </c>
    </row>
    <row r="4223" spans="1:9" hidden="1">
      <c r="A4223" t="s">
        <v>4240</v>
      </c>
      <c r="B4223" t="s">
        <v>4267</v>
      </c>
      <c r="C4223" s="31" t="s">
        <v>2099</v>
      </c>
      <c r="D4223" s="1">
        <f t="shared" si="65"/>
        <v>25</v>
      </c>
      <c r="E4223" t="s">
        <v>1534</v>
      </c>
      <c r="F4223" s="31" t="s">
        <v>3207</v>
      </c>
      <c r="G4223" t="s">
        <v>3208</v>
      </c>
      <c r="H4223" t="s">
        <v>4244</v>
      </c>
      <c r="I4223" t="s">
        <v>4245</v>
      </c>
    </row>
    <row r="4224" spans="1:9" hidden="1">
      <c r="A4224" t="s">
        <v>4240</v>
      </c>
      <c r="B4224" t="s">
        <v>4267</v>
      </c>
      <c r="C4224" s="31" t="s">
        <v>2099</v>
      </c>
      <c r="D4224" s="1">
        <f t="shared" si="65"/>
        <v>25</v>
      </c>
      <c r="E4224" t="s">
        <v>1534</v>
      </c>
      <c r="F4224" s="31" t="s">
        <v>5245</v>
      </c>
      <c r="G4224" t="s">
        <v>5246</v>
      </c>
      <c r="H4224" t="s">
        <v>4244</v>
      </c>
      <c r="I4224" t="s">
        <v>4245</v>
      </c>
    </row>
    <row r="4225" spans="1:9" hidden="1">
      <c r="A4225" t="s">
        <v>4240</v>
      </c>
      <c r="B4225" t="s">
        <v>4267</v>
      </c>
      <c r="C4225" s="31" t="s">
        <v>2099</v>
      </c>
      <c r="D4225" s="1">
        <f t="shared" si="65"/>
        <v>25</v>
      </c>
      <c r="E4225" t="s">
        <v>1534</v>
      </c>
      <c r="F4225" s="31" t="s">
        <v>4967</v>
      </c>
      <c r="G4225" t="s">
        <v>4968</v>
      </c>
      <c r="H4225" t="s">
        <v>4244</v>
      </c>
      <c r="I4225" t="s">
        <v>4245</v>
      </c>
    </row>
    <row r="4226" spans="1:9" hidden="1">
      <c r="A4226" t="s">
        <v>4240</v>
      </c>
      <c r="B4226" t="s">
        <v>4267</v>
      </c>
      <c r="C4226" s="31" t="s">
        <v>2099</v>
      </c>
      <c r="D4226" s="1">
        <f t="shared" si="65"/>
        <v>25</v>
      </c>
      <c r="E4226" t="s">
        <v>1534</v>
      </c>
      <c r="F4226" s="31" t="s">
        <v>5247</v>
      </c>
      <c r="G4226" t="s">
        <v>5248</v>
      </c>
      <c r="H4226" t="s">
        <v>4244</v>
      </c>
      <c r="I4226" t="s">
        <v>4245</v>
      </c>
    </row>
    <row r="4227" spans="1:9" hidden="1">
      <c r="A4227" t="s">
        <v>4240</v>
      </c>
      <c r="B4227" t="s">
        <v>4267</v>
      </c>
      <c r="C4227" s="31" t="s">
        <v>2099</v>
      </c>
      <c r="D4227" s="1">
        <f t="shared" si="65"/>
        <v>25</v>
      </c>
      <c r="E4227" t="s">
        <v>1534</v>
      </c>
      <c r="F4227" s="31" t="s">
        <v>5249</v>
      </c>
      <c r="G4227" t="s">
        <v>5250</v>
      </c>
      <c r="H4227" t="s">
        <v>4244</v>
      </c>
      <c r="I4227" t="s">
        <v>4245</v>
      </c>
    </row>
    <row r="4228" spans="1:9" hidden="1">
      <c r="A4228" t="s">
        <v>4240</v>
      </c>
      <c r="B4228" t="s">
        <v>4267</v>
      </c>
      <c r="C4228" s="31" t="s">
        <v>2099</v>
      </c>
      <c r="D4228" s="1">
        <f t="shared" ref="D4228:D4291" si="66">VALUE(LEFT(C4228,2))</f>
        <v>25</v>
      </c>
      <c r="E4228" t="s">
        <v>1534</v>
      </c>
      <c r="F4228" s="31" t="s">
        <v>3556</v>
      </c>
      <c r="G4228" t="s">
        <v>3557</v>
      </c>
      <c r="H4228" t="s">
        <v>4244</v>
      </c>
      <c r="I4228" t="s">
        <v>4245</v>
      </c>
    </row>
    <row r="4229" spans="1:9" hidden="1">
      <c r="A4229" t="s">
        <v>4240</v>
      </c>
      <c r="B4229" t="s">
        <v>4267</v>
      </c>
      <c r="C4229" s="31" t="s">
        <v>2099</v>
      </c>
      <c r="D4229" s="1">
        <f t="shared" si="66"/>
        <v>25</v>
      </c>
      <c r="E4229" t="s">
        <v>1534</v>
      </c>
      <c r="F4229" s="31" t="s">
        <v>5251</v>
      </c>
      <c r="G4229" t="s">
        <v>5252</v>
      </c>
      <c r="H4229" t="s">
        <v>4244</v>
      </c>
      <c r="I4229" t="s">
        <v>4245</v>
      </c>
    </row>
    <row r="4230" spans="1:9" hidden="1">
      <c r="A4230" t="s">
        <v>4240</v>
      </c>
      <c r="B4230" t="s">
        <v>4267</v>
      </c>
      <c r="C4230" s="31" t="s">
        <v>2099</v>
      </c>
      <c r="D4230" s="1">
        <f t="shared" si="66"/>
        <v>25</v>
      </c>
      <c r="E4230" t="s">
        <v>1534</v>
      </c>
      <c r="F4230" s="31" t="s">
        <v>3253</v>
      </c>
      <c r="G4230" t="s">
        <v>3254</v>
      </c>
      <c r="H4230" t="s">
        <v>4244</v>
      </c>
      <c r="I4230" t="s">
        <v>4245</v>
      </c>
    </row>
    <row r="4231" spans="1:9" hidden="1">
      <c r="A4231" t="s">
        <v>4240</v>
      </c>
      <c r="B4231" t="s">
        <v>4267</v>
      </c>
      <c r="C4231" s="31" t="s">
        <v>2099</v>
      </c>
      <c r="D4231" s="1">
        <f t="shared" si="66"/>
        <v>25</v>
      </c>
      <c r="E4231" t="s">
        <v>1534</v>
      </c>
      <c r="F4231" s="31" t="s">
        <v>5253</v>
      </c>
      <c r="G4231" t="s">
        <v>5254</v>
      </c>
      <c r="H4231" t="s">
        <v>4244</v>
      </c>
      <c r="I4231" t="s">
        <v>4245</v>
      </c>
    </row>
    <row r="4232" spans="1:9" hidden="1">
      <c r="A4232" t="s">
        <v>4240</v>
      </c>
      <c r="B4232" t="s">
        <v>4267</v>
      </c>
      <c r="C4232" s="31" t="s">
        <v>2099</v>
      </c>
      <c r="D4232" s="1">
        <f t="shared" si="66"/>
        <v>25</v>
      </c>
      <c r="E4232" t="s">
        <v>1534</v>
      </c>
      <c r="F4232" s="31" t="s">
        <v>5255</v>
      </c>
      <c r="G4232" t="s">
        <v>5256</v>
      </c>
      <c r="H4232" t="s">
        <v>4244</v>
      </c>
      <c r="I4232" t="s">
        <v>4245</v>
      </c>
    </row>
    <row r="4233" spans="1:9" hidden="1">
      <c r="A4233" t="s">
        <v>4240</v>
      </c>
      <c r="B4233" t="s">
        <v>4267</v>
      </c>
      <c r="C4233" s="31" t="s">
        <v>2099</v>
      </c>
      <c r="D4233" s="1">
        <f t="shared" si="66"/>
        <v>25</v>
      </c>
      <c r="E4233" t="s">
        <v>1534</v>
      </c>
      <c r="F4233" s="31" t="s">
        <v>3558</v>
      </c>
      <c r="G4233" t="s">
        <v>3559</v>
      </c>
      <c r="H4233" t="s">
        <v>4244</v>
      </c>
      <c r="I4233" t="s">
        <v>4245</v>
      </c>
    </row>
    <row r="4234" spans="1:9" hidden="1">
      <c r="A4234" t="s">
        <v>4240</v>
      </c>
      <c r="B4234" t="s">
        <v>4267</v>
      </c>
      <c r="C4234" s="31" t="s">
        <v>2099</v>
      </c>
      <c r="D4234" s="1">
        <f t="shared" si="66"/>
        <v>25</v>
      </c>
      <c r="E4234" t="s">
        <v>1534</v>
      </c>
      <c r="F4234" s="31" t="s">
        <v>5257</v>
      </c>
      <c r="G4234" t="s">
        <v>5258</v>
      </c>
      <c r="H4234" t="s">
        <v>4244</v>
      </c>
      <c r="I4234" t="s">
        <v>4245</v>
      </c>
    </row>
    <row r="4235" spans="1:9" hidden="1">
      <c r="A4235" t="s">
        <v>4240</v>
      </c>
      <c r="B4235" t="s">
        <v>4267</v>
      </c>
      <c r="C4235" s="31" t="s">
        <v>2099</v>
      </c>
      <c r="D4235" s="1">
        <f t="shared" si="66"/>
        <v>25</v>
      </c>
      <c r="E4235" t="s">
        <v>1534</v>
      </c>
      <c r="F4235" s="31" t="s">
        <v>3574</v>
      </c>
      <c r="G4235" t="s">
        <v>3575</v>
      </c>
      <c r="H4235" t="s">
        <v>4244</v>
      </c>
      <c r="I4235" t="s">
        <v>4245</v>
      </c>
    </row>
    <row r="4236" spans="1:9" hidden="1">
      <c r="A4236" t="s">
        <v>4240</v>
      </c>
      <c r="B4236" t="s">
        <v>4267</v>
      </c>
      <c r="C4236" s="31" t="s">
        <v>2099</v>
      </c>
      <c r="D4236" s="1">
        <f t="shared" si="66"/>
        <v>25</v>
      </c>
      <c r="E4236" t="s">
        <v>1534</v>
      </c>
      <c r="F4236" s="31" t="s">
        <v>5259</v>
      </c>
      <c r="G4236" t="s">
        <v>5260</v>
      </c>
      <c r="H4236" t="s">
        <v>4244</v>
      </c>
      <c r="I4236" t="s">
        <v>4245</v>
      </c>
    </row>
    <row r="4237" spans="1:9" hidden="1">
      <c r="A4237" t="s">
        <v>4240</v>
      </c>
      <c r="B4237" t="s">
        <v>4267</v>
      </c>
      <c r="C4237" s="31" t="s">
        <v>2099</v>
      </c>
      <c r="D4237" s="1">
        <f t="shared" si="66"/>
        <v>25</v>
      </c>
      <c r="E4237" t="s">
        <v>1534</v>
      </c>
      <c r="F4237" s="31" t="s">
        <v>3578</v>
      </c>
      <c r="G4237" t="s">
        <v>3579</v>
      </c>
      <c r="H4237" t="s">
        <v>4244</v>
      </c>
      <c r="I4237" t="s">
        <v>4245</v>
      </c>
    </row>
    <row r="4238" spans="1:9" hidden="1">
      <c r="A4238" t="s">
        <v>4240</v>
      </c>
      <c r="B4238" t="s">
        <v>4267</v>
      </c>
      <c r="C4238" s="31" t="s">
        <v>2099</v>
      </c>
      <c r="D4238" s="1">
        <f t="shared" si="66"/>
        <v>25</v>
      </c>
      <c r="E4238" t="s">
        <v>1534</v>
      </c>
      <c r="F4238" s="31" t="s">
        <v>5261</v>
      </c>
      <c r="G4238" t="s">
        <v>5262</v>
      </c>
      <c r="H4238" t="s">
        <v>4244</v>
      </c>
      <c r="I4238" t="s">
        <v>4245</v>
      </c>
    </row>
    <row r="4239" spans="1:9" hidden="1">
      <c r="A4239" t="s">
        <v>4240</v>
      </c>
      <c r="B4239" t="s">
        <v>4267</v>
      </c>
      <c r="C4239" s="31" t="s">
        <v>2099</v>
      </c>
      <c r="D4239" s="1">
        <f t="shared" si="66"/>
        <v>25</v>
      </c>
      <c r="E4239" t="s">
        <v>1534</v>
      </c>
      <c r="F4239" s="31" t="s">
        <v>5263</v>
      </c>
      <c r="G4239" t="s">
        <v>5264</v>
      </c>
      <c r="H4239" t="s">
        <v>4244</v>
      </c>
      <c r="I4239" t="s">
        <v>4245</v>
      </c>
    </row>
    <row r="4240" spans="1:9" hidden="1">
      <c r="A4240" t="s">
        <v>4240</v>
      </c>
      <c r="B4240" t="s">
        <v>4267</v>
      </c>
      <c r="C4240" s="31" t="s">
        <v>2099</v>
      </c>
      <c r="D4240" s="1">
        <f t="shared" si="66"/>
        <v>25</v>
      </c>
      <c r="E4240" t="s">
        <v>1534</v>
      </c>
      <c r="F4240" s="31" t="s">
        <v>5265</v>
      </c>
      <c r="G4240" t="s">
        <v>5266</v>
      </c>
      <c r="H4240" t="s">
        <v>4244</v>
      </c>
      <c r="I4240" t="s">
        <v>4245</v>
      </c>
    </row>
    <row r="4241" spans="1:9" hidden="1">
      <c r="A4241" t="s">
        <v>4240</v>
      </c>
      <c r="B4241" t="s">
        <v>4267</v>
      </c>
      <c r="C4241" s="31" t="s">
        <v>2099</v>
      </c>
      <c r="D4241" s="1">
        <f t="shared" si="66"/>
        <v>25</v>
      </c>
      <c r="E4241" t="s">
        <v>1534</v>
      </c>
      <c r="F4241" s="31" t="s">
        <v>5267</v>
      </c>
      <c r="G4241" t="s">
        <v>5268</v>
      </c>
      <c r="H4241" t="s">
        <v>4244</v>
      </c>
      <c r="I4241" t="s">
        <v>4245</v>
      </c>
    </row>
    <row r="4242" spans="1:9" hidden="1">
      <c r="A4242" t="s">
        <v>4240</v>
      </c>
      <c r="B4242" t="s">
        <v>4267</v>
      </c>
      <c r="C4242" s="31" t="s">
        <v>2099</v>
      </c>
      <c r="D4242" s="1">
        <f t="shared" si="66"/>
        <v>25</v>
      </c>
      <c r="E4242" t="s">
        <v>1534</v>
      </c>
      <c r="F4242" s="31" t="s">
        <v>5269</v>
      </c>
      <c r="G4242" t="s">
        <v>5270</v>
      </c>
      <c r="H4242" t="s">
        <v>4244</v>
      </c>
      <c r="I4242" t="s">
        <v>4245</v>
      </c>
    </row>
    <row r="4243" spans="1:9" hidden="1">
      <c r="A4243" t="s">
        <v>4240</v>
      </c>
      <c r="B4243" t="s">
        <v>4267</v>
      </c>
      <c r="C4243" s="31" t="s">
        <v>2099</v>
      </c>
      <c r="D4243" s="1">
        <f t="shared" si="66"/>
        <v>25</v>
      </c>
      <c r="E4243" t="s">
        <v>1534</v>
      </c>
      <c r="F4243" s="31" t="s">
        <v>5271</v>
      </c>
      <c r="G4243" t="s">
        <v>5272</v>
      </c>
      <c r="H4243" t="s">
        <v>4244</v>
      </c>
      <c r="I4243" t="s">
        <v>4245</v>
      </c>
    </row>
    <row r="4244" spans="1:9" hidden="1">
      <c r="A4244" t="s">
        <v>4240</v>
      </c>
      <c r="B4244" t="s">
        <v>4267</v>
      </c>
      <c r="C4244" s="31" t="s">
        <v>2099</v>
      </c>
      <c r="D4244" s="1">
        <f t="shared" si="66"/>
        <v>25</v>
      </c>
      <c r="E4244" t="s">
        <v>1534</v>
      </c>
      <c r="F4244" s="31" t="s">
        <v>5273</v>
      </c>
      <c r="G4244" t="s">
        <v>5274</v>
      </c>
      <c r="H4244" t="s">
        <v>4244</v>
      </c>
      <c r="I4244" t="s">
        <v>4245</v>
      </c>
    </row>
    <row r="4245" spans="1:9" hidden="1">
      <c r="A4245" t="s">
        <v>4240</v>
      </c>
      <c r="B4245" t="s">
        <v>4267</v>
      </c>
      <c r="C4245" s="31" t="s">
        <v>2099</v>
      </c>
      <c r="D4245" s="1">
        <f t="shared" si="66"/>
        <v>25</v>
      </c>
      <c r="E4245" t="s">
        <v>1534</v>
      </c>
      <c r="F4245" s="31" t="s">
        <v>5275</v>
      </c>
      <c r="G4245" t="s">
        <v>5276</v>
      </c>
      <c r="H4245" t="s">
        <v>4244</v>
      </c>
      <c r="I4245" t="s">
        <v>4245</v>
      </c>
    </row>
    <row r="4246" spans="1:9" hidden="1">
      <c r="A4246" t="s">
        <v>4240</v>
      </c>
      <c r="B4246" t="s">
        <v>4267</v>
      </c>
      <c r="C4246" s="31" t="s">
        <v>2099</v>
      </c>
      <c r="D4246" s="1">
        <f t="shared" si="66"/>
        <v>25</v>
      </c>
      <c r="E4246" t="s">
        <v>1534</v>
      </c>
      <c r="F4246" s="31" t="s">
        <v>5277</v>
      </c>
      <c r="G4246" t="s">
        <v>5278</v>
      </c>
      <c r="H4246" t="s">
        <v>4244</v>
      </c>
      <c r="I4246" t="s">
        <v>4245</v>
      </c>
    </row>
    <row r="4247" spans="1:9" hidden="1">
      <c r="A4247" t="s">
        <v>4240</v>
      </c>
      <c r="B4247" t="s">
        <v>4267</v>
      </c>
      <c r="C4247" s="31" t="s">
        <v>2099</v>
      </c>
      <c r="D4247" s="1">
        <f t="shared" si="66"/>
        <v>25</v>
      </c>
      <c r="E4247" t="s">
        <v>1534</v>
      </c>
      <c r="F4247" s="31" t="s">
        <v>5279</v>
      </c>
      <c r="G4247" t="s">
        <v>5280</v>
      </c>
      <c r="H4247" t="s">
        <v>4244</v>
      </c>
      <c r="I4247" t="s">
        <v>4245</v>
      </c>
    </row>
    <row r="4248" spans="1:9" hidden="1">
      <c r="A4248" t="s">
        <v>4240</v>
      </c>
      <c r="B4248" t="s">
        <v>4267</v>
      </c>
      <c r="C4248" s="31" t="s">
        <v>2099</v>
      </c>
      <c r="D4248" s="1">
        <f t="shared" si="66"/>
        <v>25</v>
      </c>
      <c r="E4248" t="s">
        <v>1534</v>
      </c>
      <c r="F4248" s="31" t="s">
        <v>5281</v>
      </c>
      <c r="G4248" t="s">
        <v>5282</v>
      </c>
      <c r="H4248" t="s">
        <v>4244</v>
      </c>
      <c r="I4248" t="s">
        <v>4245</v>
      </c>
    </row>
    <row r="4249" spans="1:9" hidden="1">
      <c r="A4249" t="s">
        <v>4240</v>
      </c>
      <c r="B4249" t="s">
        <v>4267</v>
      </c>
      <c r="C4249" s="31" t="s">
        <v>2099</v>
      </c>
      <c r="D4249" s="1">
        <f t="shared" si="66"/>
        <v>25</v>
      </c>
      <c r="E4249" t="s">
        <v>1534</v>
      </c>
      <c r="F4249" s="31" t="s">
        <v>5283</v>
      </c>
      <c r="G4249" t="s">
        <v>5284</v>
      </c>
      <c r="H4249" t="s">
        <v>4244</v>
      </c>
      <c r="I4249" t="s">
        <v>4245</v>
      </c>
    </row>
    <row r="4250" spans="1:9" hidden="1">
      <c r="A4250" t="s">
        <v>4240</v>
      </c>
      <c r="B4250" t="s">
        <v>4267</v>
      </c>
      <c r="C4250" s="31" t="s">
        <v>2099</v>
      </c>
      <c r="D4250" s="1">
        <f t="shared" si="66"/>
        <v>25</v>
      </c>
      <c r="E4250" t="s">
        <v>1534</v>
      </c>
      <c r="F4250" s="31" t="s">
        <v>5285</v>
      </c>
      <c r="G4250" t="s">
        <v>5286</v>
      </c>
      <c r="H4250" t="s">
        <v>4244</v>
      </c>
      <c r="I4250" t="s">
        <v>4245</v>
      </c>
    </row>
    <row r="4251" spans="1:9" hidden="1">
      <c r="A4251" t="s">
        <v>4240</v>
      </c>
      <c r="B4251" t="s">
        <v>4267</v>
      </c>
      <c r="C4251" s="31" t="s">
        <v>2099</v>
      </c>
      <c r="D4251" s="1">
        <f t="shared" si="66"/>
        <v>25</v>
      </c>
      <c r="E4251" t="s">
        <v>1534</v>
      </c>
      <c r="F4251" s="31" t="s">
        <v>5287</v>
      </c>
      <c r="G4251" t="s">
        <v>5288</v>
      </c>
      <c r="H4251" t="s">
        <v>4244</v>
      </c>
      <c r="I4251" t="s">
        <v>4245</v>
      </c>
    </row>
    <row r="4252" spans="1:9" hidden="1">
      <c r="A4252" t="s">
        <v>4240</v>
      </c>
      <c r="B4252" t="s">
        <v>4267</v>
      </c>
      <c r="C4252" s="31" t="s">
        <v>2099</v>
      </c>
      <c r="D4252" s="1">
        <f t="shared" si="66"/>
        <v>25</v>
      </c>
      <c r="E4252" t="s">
        <v>1534</v>
      </c>
      <c r="F4252" s="31" t="s">
        <v>5289</v>
      </c>
      <c r="G4252" t="s">
        <v>5290</v>
      </c>
      <c r="H4252" t="s">
        <v>4244</v>
      </c>
      <c r="I4252" t="s">
        <v>4245</v>
      </c>
    </row>
    <row r="4253" spans="1:9" hidden="1">
      <c r="A4253" t="s">
        <v>4240</v>
      </c>
      <c r="B4253" t="s">
        <v>4267</v>
      </c>
      <c r="C4253" s="31" t="s">
        <v>2099</v>
      </c>
      <c r="D4253" s="1">
        <f t="shared" si="66"/>
        <v>25</v>
      </c>
      <c r="E4253" t="s">
        <v>1534</v>
      </c>
      <c r="F4253" s="31" t="s">
        <v>5291</v>
      </c>
      <c r="G4253" t="s">
        <v>5292</v>
      </c>
      <c r="H4253" t="s">
        <v>4244</v>
      </c>
      <c r="I4253" t="s">
        <v>4245</v>
      </c>
    </row>
    <row r="4254" spans="1:9" hidden="1">
      <c r="A4254" t="s">
        <v>4240</v>
      </c>
      <c r="B4254" t="s">
        <v>4267</v>
      </c>
      <c r="C4254" s="31" t="s">
        <v>2099</v>
      </c>
      <c r="D4254" s="1">
        <f t="shared" si="66"/>
        <v>25</v>
      </c>
      <c r="E4254" t="s">
        <v>1534</v>
      </c>
      <c r="F4254" s="31" t="s">
        <v>5293</v>
      </c>
      <c r="G4254" t="s">
        <v>5294</v>
      </c>
      <c r="H4254" t="s">
        <v>4244</v>
      </c>
      <c r="I4254" t="s">
        <v>4245</v>
      </c>
    </row>
    <row r="4255" spans="1:9" hidden="1">
      <c r="A4255" t="s">
        <v>4240</v>
      </c>
      <c r="B4255" t="s">
        <v>4267</v>
      </c>
      <c r="C4255" s="31" t="s">
        <v>2099</v>
      </c>
      <c r="D4255" s="1">
        <f t="shared" si="66"/>
        <v>25</v>
      </c>
      <c r="E4255" t="s">
        <v>1534</v>
      </c>
      <c r="F4255" s="31" t="s">
        <v>5295</v>
      </c>
      <c r="G4255" t="s">
        <v>5296</v>
      </c>
      <c r="H4255" t="s">
        <v>4244</v>
      </c>
      <c r="I4255" t="s">
        <v>4245</v>
      </c>
    </row>
    <row r="4256" spans="1:9" hidden="1">
      <c r="A4256" t="s">
        <v>4240</v>
      </c>
      <c r="B4256" t="s">
        <v>4267</v>
      </c>
      <c r="C4256" s="31" t="s">
        <v>2099</v>
      </c>
      <c r="D4256" s="1">
        <f t="shared" si="66"/>
        <v>25</v>
      </c>
      <c r="E4256" t="s">
        <v>1534</v>
      </c>
      <c r="F4256" s="31" t="s">
        <v>5297</v>
      </c>
      <c r="G4256" t="s">
        <v>5298</v>
      </c>
      <c r="H4256" t="s">
        <v>4244</v>
      </c>
      <c r="I4256" t="s">
        <v>4245</v>
      </c>
    </row>
    <row r="4257" spans="1:9" hidden="1">
      <c r="A4257" t="s">
        <v>4240</v>
      </c>
      <c r="B4257" t="s">
        <v>4267</v>
      </c>
      <c r="C4257" s="31" t="s">
        <v>2099</v>
      </c>
      <c r="D4257" s="1">
        <f t="shared" si="66"/>
        <v>25</v>
      </c>
      <c r="E4257" t="s">
        <v>1534</v>
      </c>
      <c r="F4257" s="31" t="s">
        <v>5299</v>
      </c>
      <c r="G4257" t="s">
        <v>5300</v>
      </c>
      <c r="H4257" t="s">
        <v>4244</v>
      </c>
      <c r="I4257" t="s">
        <v>4245</v>
      </c>
    </row>
    <row r="4258" spans="1:9" hidden="1">
      <c r="A4258" t="s">
        <v>4240</v>
      </c>
      <c r="B4258" t="s">
        <v>4267</v>
      </c>
      <c r="C4258" s="31" t="s">
        <v>2099</v>
      </c>
      <c r="D4258" s="1">
        <f t="shared" si="66"/>
        <v>25</v>
      </c>
      <c r="E4258" t="s">
        <v>1534</v>
      </c>
      <c r="F4258" s="31" t="s">
        <v>5301</v>
      </c>
      <c r="G4258" t="s">
        <v>5302</v>
      </c>
      <c r="H4258" t="s">
        <v>4244</v>
      </c>
      <c r="I4258" t="s">
        <v>4245</v>
      </c>
    </row>
    <row r="4259" spans="1:9" hidden="1">
      <c r="A4259" t="s">
        <v>4240</v>
      </c>
      <c r="B4259" t="s">
        <v>4267</v>
      </c>
      <c r="C4259" s="31" t="s">
        <v>2099</v>
      </c>
      <c r="D4259" s="1">
        <f t="shared" si="66"/>
        <v>25</v>
      </c>
      <c r="E4259" t="s">
        <v>1534</v>
      </c>
      <c r="F4259" s="31" t="s">
        <v>5303</v>
      </c>
      <c r="G4259" t="s">
        <v>5304</v>
      </c>
      <c r="H4259" t="s">
        <v>4244</v>
      </c>
      <c r="I4259" t="s">
        <v>4245</v>
      </c>
    </row>
    <row r="4260" spans="1:9" hidden="1">
      <c r="A4260" t="s">
        <v>4240</v>
      </c>
      <c r="B4260" t="s">
        <v>4267</v>
      </c>
      <c r="C4260" s="31" t="s">
        <v>2099</v>
      </c>
      <c r="D4260" s="1">
        <f t="shared" si="66"/>
        <v>25</v>
      </c>
      <c r="E4260" t="s">
        <v>1534</v>
      </c>
      <c r="F4260" s="31" t="s">
        <v>5305</v>
      </c>
      <c r="G4260" t="s">
        <v>5306</v>
      </c>
      <c r="H4260" t="s">
        <v>4244</v>
      </c>
      <c r="I4260" t="s">
        <v>4245</v>
      </c>
    </row>
    <row r="4261" spans="1:9" hidden="1">
      <c r="A4261" t="s">
        <v>4240</v>
      </c>
      <c r="B4261" t="s">
        <v>4267</v>
      </c>
      <c r="C4261" s="31" t="s">
        <v>2099</v>
      </c>
      <c r="D4261" s="1">
        <f t="shared" si="66"/>
        <v>25</v>
      </c>
      <c r="E4261" t="s">
        <v>1534</v>
      </c>
      <c r="F4261" s="31" t="s">
        <v>5307</v>
      </c>
      <c r="G4261" t="s">
        <v>5308</v>
      </c>
      <c r="H4261" t="s">
        <v>4244</v>
      </c>
      <c r="I4261" t="s">
        <v>4245</v>
      </c>
    </row>
    <row r="4262" spans="1:9" hidden="1">
      <c r="A4262" t="s">
        <v>4240</v>
      </c>
      <c r="B4262" t="s">
        <v>4267</v>
      </c>
      <c r="C4262" s="31" t="s">
        <v>2099</v>
      </c>
      <c r="D4262" s="1">
        <f t="shared" si="66"/>
        <v>25</v>
      </c>
      <c r="E4262" t="s">
        <v>1534</v>
      </c>
      <c r="F4262" s="31" t="s">
        <v>5309</v>
      </c>
      <c r="G4262" t="s">
        <v>5310</v>
      </c>
      <c r="H4262" t="s">
        <v>4244</v>
      </c>
      <c r="I4262" t="s">
        <v>4245</v>
      </c>
    </row>
    <row r="4263" spans="1:9" hidden="1">
      <c r="A4263" t="s">
        <v>4240</v>
      </c>
      <c r="B4263" t="s">
        <v>4267</v>
      </c>
      <c r="C4263" s="31" t="s">
        <v>2099</v>
      </c>
      <c r="D4263" s="1">
        <f t="shared" si="66"/>
        <v>25</v>
      </c>
      <c r="E4263" t="s">
        <v>1534</v>
      </c>
      <c r="F4263" s="31" t="s">
        <v>5311</v>
      </c>
      <c r="G4263" t="s">
        <v>5312</v>
      </c>
      <c r="H4263" t="s">
        <v>4244</v>
      </c>
      <c r="I4263" t="s">
        <v>4245</v>
      </c>
    </row>
    <row r="4264" spans="1:9" hidden="1">
      <c r="A4264" t="s">
        <v>4240</v>
      </c>
      <c r="B4264" t="s">
        <v>4267</v>
      </c>
      <c r="C4264" s="31" t="s">
        <v>2099</v>
      </c>
      <c r="D4264" s="1">
        <f t="shared" si="66"/>
        <v>25</v>
      </c>
      <c r="E4264" t="s">
        <v>1534</v>
      </c>
      <c r="F4264" s="31" t="s">
        <v>5313</v>
      </c>
      <c r="G4264" t="s">
        <v>5314</v>
      </c>
      <c r="H4264" t="s">
        <v>4244</v>
      </c>
      <c r="I4264" t="s">
        <v>4245</v>
      </c>
    </row>
    <row r="4265" spans="1:9" hidden="1">
      <c r="A4265" t="s">
        <v>4240</v>
      </c>
      <c r="B4265" t="s">
        <v>4267</v>
      </c>
      <c r="C4265" s="31" t="s">
        <v>2099</v>
      </c>
      <c r="D4265" s="1">
        <f t="shared" si="66"/>
        <v>25</v>
      </c>
      <c r="E4265" t="s">
        <v>1534</v>
      </c>
      <c r="F4265" s="31" t="s">
        <v>5315</v>
      </c>
      <c r="G4265" t="s">
        <v>5316</v>
      </c>
      <c r="H4265" t="s">
        <v>4244</v>
      </c>
      <c r="I4265" t="s">
        <v>4245</v>
      </c>
    </row>
    <row r="4266" spans="1:9" hidden="1">
      <c r="A4266" t="s">
        <v>4240</v>
      </c>
      <c r="B4266" t="s">
        <v>4267</v>
      </c>
      <c r="C4266" s="31" t="s">
        <v>2099</v>
      </c>
      <c r="D4266" s="1">
        <f t="shared" si="66"/>
        <v>25</v>
      </c>
      <c r="E4266" t="s">
        <v>1534</v>
      </c>
      <c r="F4266" s="31" t="s">
        <v>5317</v>
      </c>
      <c r="G4266" t="s">
        <v>5318</v>
      </c>
      <c r="H4266" t="s">
        <v>4244</v>
      </c>
      <c r="I4266" t="s">
        <v>4245</v>
      </c>
    </row>
    <row r="4267" spans="1:9" hidden="1">
      <c r="A4267" t="s">
        <v>4240</v>
      </c>
      <c r="B4267" t="s">
        <v>4267</v>
      </c>
      <c r="C4267" s="31" t="s">
        <v>2099</v>
      </c>
      <c r="D4267" s="1">
        <f t="shared" si="66"/>
        <v>25</v>
      </c>
      <c r="E4267" t="s">
        <v>1534</v>
      </c>
      <c r="F4267" s="31" t="s">
        <v>5319</v>
      </c>
      <c r="G4267" t="s">
        <v>5320</v>
      </c>
      <c r="H4267" t="s">
        <v>4244</v>
      </c>
      <c r="I4267" t="s">
        <v>4245</v>
      </c>
    </row>
    <row r="4268" spans="1:9" hidden="1">
      <c r="A4268" t="s">
        <v>4240</v>
      </c>
      <c r="B4268" t="s">
        <v>4267</v>
      </c>
      <c r="C4268" s="31" t="s">
        <v>2099</v>
      </c>
      <c r="D4268" s="1">
        <f t="shared" si="66"/>
        <v>25</v>
      </c>
      <c r="E4268" t="s">
        <v>1534</v>
      </c>
      <c r="F4268" s="31" t="s">
        <v>5321</v>
      </c>
      <c r="G4268" t="s">
        <v>5322</v>
      </c>
      <c r="H4268" t="s">
        <v>4244</v>
      </c>
      <c r="I4268" t="s">
        <v>4245</v>
      </c>
    </row>
    <row r="4269" spans="1:9" hidden="1">
      <c r="A4269" t="s">
        <v>4240</v>
      </c>
      <c r="B4269" t="s">
        <v>4267</v>
      </c>
      <c r="C4269" s="31" t="s">
        <v>2099</v>
      </c>
      <c r="D4269" s="1">
        <f t="shared" si="66"/>
        <v>25</v>
      </c>
      <c r="E4269" t="s">
        <v>1534</v>
      </c>
      <c r="F4269" s="31" t="s">
        <v>5323</v>
      </c>
      <c r="G4269" t="s">
        <v>5324</v>
      </c>
      <c r="H4269" t="s">
        <v>4244</v>
      </c>
      <c r="I4269" t="s">
        <v>4245</v>
      </c>
    </row>
    <row r="4270" spans="1:9" hidden="1">
      <c r="A4270" t="s">
        <v>4240</v>
      </c>
      <c r="B4270" t="s">
        <v>4267</v>
      </c>
      <c r="C4270" s="31" t="s">
        <v>2099</v>
      </c>
      <c r="D4270" s="1">
        <f t="shared" si="66"/>
        <v>25</v>
      </c>
      <c r="E4270" t="s">
        <v>1534</v>
      </c>
      <c r="F4270" s="31" t="s">
        <v>5325</v>
      </c>
      <c r="G4270" t="s">
        <v>5326</v>
      </c>
      <c r="H4270" t="s">
        <v>4244</v>
      </c>
      <c r="I4270" t="s">
        <v>4245</v>
      </c>
    </row>
    <row r="4271" spans="1:9" hidden="1">
      <c r="A4271" t="s">
        <v>4240</v>
      </c>
      <c r="B4271" t="s">
        <v>4267</v>
      </c>
      <c r="C4271" s="31" t="s">
        <v>2099</v>
      </c>
      <c r="D4271" s="1">
        <f t="shared" si="66"/>
        <v>25</v>
      </c>
      <c r="E4271" t="s">
        <v>1534</v>
      </c>
      <c r="F4271" s="31" t="s">
        <v>5327</v>
      </c>
      <c r="G4271" t="s">
        <v>5328</v>
      </c>
      <c r="H4271" t="s">
        <v>4244</v>
      </c>
      <c r="I4271" t="s">
        <v>4245</v>
      </c>
    </row>
    <row r="4272" spans="1:9" hidden="1">
      <c r="A4272" t="s">
        <v>4240</v>
      </c>
      <c r="B4272" t="s">
        <v>4267</v>
      </c>
      <c r="C4272" s="31" t="s">
        <v>2099</v>
      </c>
      <c r="D4272" s="1">
        <f t="shared" si="66"/>
        <v>25</v>
      </c>
      <c r="E4272" t="s">
        <v>1534</v>
      </c>
      <c r="F4272" s="31" t="s">
        <v>5329</v>
      </c>
      <c r="G4272" t="s">
        <v>5330</v>
      </c>
      <c r="H4272" t="s">
        <v>4244</v>
      </c>
      <c r="I4272" t="s">
        <v>4245</v>
      </c>
    </row>
    <row r="4273" spans="1:9" hidden="1">
      <c r="A4273" t="s">
        <v>4240</v>
      </c>
      <c r="B4273" t="s">
        <v>4267</v>
      </c>
      <c r="C4273" s="31" t="s">
        <v>2099</v>
      </c>
      <c r="D4273" s="1">
        <f t="shared" si="66"/>
        <v>25</v>
      </c>
      <c r="E4273" t="s">
        <v>1534</v>
      </c>
      <c r="F4273" s="31" t="s">
        <v>5331</v>
      </c>
      <c r="G4273" t="s">
        <v>5332</v>
      </c>
      <c r="H4273" t="s">
        <v>4244</v>
      </c>
      <c r="I4273" t="s">
        <v>4245</v>
      </c>
    </row>
    <row r="4274" spans="1:9" hidden="1">
      <c r="A4274" t="s">
        <v>4240</v>
      </c>
      <c r="B4274" t="s">
        <v>4267</v>
      </c>
      <c r="C4274" s="31" t="s">
        <v>2099</v>
      </c>
      <c r="D4274" s="1">
        <f t="shared" si="66"/>
        <v>25</v>
      </c>
      <c r="E4274" t="s">
        <v>1534</v>
      </c>
      <c r="F4274" s="31" t="s">
        <v>5333</v>
      </c>
      <c r="G4274" t="s">
        <v>5334</v>
      </c>
      <c r="H4274" t="s">
        <v>4244</v>
      </c>
      <c r="I4274" t="s">
        <v>4245</v>
      </c>
    </row>
    <row r="4275" spans="1:9" hidden="1">
      <c r="A4275" t="s">
        <v>4240</v>
      </c>
      <c r="B4275" t="s">
        <v>4267</v>
      </c>
      <c r="C4275" s="31" t="s">
        <v>2099</v>
      </c>
      <c r="D4275" s="1">
        <f t="shared" si="66"/>
        <v>25</v>
      </c>
      <c r="E4275" t="s">
        <v>1534</v>
      </c>
      <c r="F4275" s="31" t="s">
        <v>5335</v>
      </c>
      <c r="G4275" t="s">
        <v>5336</v>
      </c>
      <c r="H4275" t="s">
        <v>4244</v>
      </c>
      <c r="I4275" t="s">
        <v>4245</v>
      </c>
    </row>
    <row r="4276" spans="1:9" hidden="1">
      <c r="A4276" t="s">
        <v>4240</v>
      </c>
      <c r="B4276" t="s">
        <v>4267</v>
      </c>
      <c r="C4276" s="31" t="s">
        <v>2099</v>
      </c>
      <c r="D4276" s="1">
        <f t="shared" si="66"/>
        <v>25</v>
      </c>
      <c r="E4276" t="s">
        <v>1534</v>
      </c>
      <c r="F4276" s="31" t="s">
        <v>5337</v>
      </c>
      <c r="G4276" t="s">
        <v>5338</v>
      </c>
      <c r="H4276" t="s">
        <v>4244</v>
      </c>
      <c r="I4276" t="s">
        <v>4245</v>
      </c>
    </row>
    <row r="4277" spans="1:9" hidden="1">
      <c r="A4277" t="s">
        <v>4240</v>
      </c>
      <c r="B4277" t="s">
        <v>4267</v>
      </c>
      <c r="C4277" s="31" t="s">
        <v>2099</v>
      </c>
      <c r="D4277" s="1">
        <f t="shared" si="66"/>
        <v>25</v>
      </c>
      <c r="E4277" t="s">
        <v>1534</v>
      </c>
      <c r="F4277" s="31" t="s">
        <v>5339</v>
      </c>
      <c r="G4277" t="s">
        <v>5340</v>
      </c>
      <c r="H4277" t="s">
        <v>4244</v>
      </c>
      <c r="I4277" t="s">
        <v>4245</v>
      </c>
    </row>
    <row r="4278" spans="1:9" hidden="1">
      <c r="A4278" t="s">
        <v>4240</v>
      </c>
      <c r="B4278" t="s">
        <v>4267</v>
      </c>
      <c r="C4278" s="31" t="s">
        <v>2099</v>
      </c>
      <c r="D4278" s="1">
        <f t="shared" si="66"/>
        <v>25</v>
      </c>
      <c r="E4278" t="s">
        <v>1534</v>
      </c>
      <c r="F4278" s="31" t="s">
        <v>5341</v>
      </c>
      <c r="G4278" t="s">
        <v>5342</v>
      </c>
      <c r="H4278" t="s">
        <v>4244</v>
      </c>
      <c r="I4278" t="s">
        <v>4245</v>
      </c>
    </row>
    <row r="4279" spans="1:9" hidden="1">
      <c r="A4279" t="s">
        <v>4240</v>
      </c>
      <c r="B4279" t="s">
        <v>4267</v>
      </c>
      <c r="C4279" s="31" t="s">
        <v>2099</v>
      </c>
      <c r="D4279" s="1">
        <f t="shared" si="66"/>
        <v>25</v>
      </c>
      <c r="E4279" t="s">
        <v>1534</v>
      </c>
      <c r="F4279" s="31" t="s">
        <v>5343</v>
      </c>
      <c r="G4279" t="s">
        <v>5344</v>
      </c>
      <c r="H4279" t="s">
        <v>4244</v>
      </c>
      <c r="I4279" t="s">
        <v>4245</v>
      </c>
    </row>
    <row r="4280" spans="1:9" hidden="1">
      <c r="A4280" t="s">
        <v>4240</v>
      </c>
      <c r="B4280" t="s">
        <v>4267</v>
      </c>
      <c r="C4280" s="31" t="s">
        <v>2099</v>
      </c>
      <c r="D4280" s="1">
        <f t="shared" si="66"/>
        <v>25</v>
      </c>
      <c r="E4280" t="s">
        <v>1534</v>
      </c>
      <c r="F4280" s="31" t="s">
        <v>3962</v>
      </c>
      <c r="G4280" t="s">
        <v>3963</v>
      </c>
      <c r="H4280" t="s">
        <v>4244</v>
      </c>
      <c r="I4280" t="s">
        <v>4245</v>
      </c>
    </row>
    <row r="4281" spans="1:9" hidden="1">
      <c r="A4281" t="s">
        <v>4240</v>
      </c>
      <c r="B4281" t="s">
        <v>4267</v>
      </c>
      <c r="C4281" s="31" t="s">
        <v>2099</v>
      </c>
      <c r="D4281" s="1">
        <f t="shared" si="66"/>
        <v>25</v>
      </c>
      <c r="E4281" t="s">
        <v>1534</v>
      </c>
      <c r="F4281" s="31" t="s">
        <v>5345</v>
      </c>
      <c r="G4281" t="s">
        <v>5346</v>
      </c>
      <c r="H4281" t="s">
        <v>4244</v>
      </c>
      <c r="I4281" t="s">
        <v>4245</v>
      </c>
    </row>
    <row r="4282" spans="1:9" hidden="1">
      <c r="A4282" t="s">
        <v>4240</v>
      </c>
      <c r="B4282" t="s">
        <v>4267</v>
      </c>
      <c r="C4282" s="31" t="s">
        <v>2099</v>
      </c>
      <c r="D4282" s="1">
        <f t="shared" si="66"/>
        <v>25</v>
      </c>
      <c r="E4282" t="s">
        <v>1534</v>
      </c>
      <c r="F4282" s="31" t="s">
        <v>5347</v>
      </c>
      <c r="G4282" t="s">
        <v>5348</v>
      </c>
      <c r="H4282" t="s">
        <v>4244</v>
      </c>
      <c r="I4282" t="s">
        <v>4245</v>
      </c>
    </row>
    <row r="4283" spans="1:9" hidden="1">
      <c r="A4283" t="s">
        <v>4240</v>
      </c>
      <c r="B4283" t="s">
        <v>4267</v>
      </c>
      <c r="C4283" s="31" t="s">
        <v>2099</v>
      </c>
      <c r="D4283" s="1">
        <f t="shared" si="66"/>
        <v>25</v>
      </c>
      <c r="E4283" t="s">
        <v>1534</v>
      </c>
      <c r="F4283" s="31" t="s">
        <v>3249</v>
      </c>
      <c r="G4283" t="s">
        <v>3250</v>
      </c>
      <c r="H4283" t="s">
        <v>4244</v>
      </c>
      <c r="I4283" t="s">
        <v>4245</v>
      </c>
    </row>
    <row r="4284" spans="1:9" hidden="1">
      <c r="A4284" t="s">
        <v>4240</v>
      </c>
      <c r="B4284" t="s">
        <v>4267</v>
      </c>
      <c r="C4284" s="31" t="s">
        <v>2099</v>
      </c>
      <c r="D4284" s="1">
        <f t="shared" si="66"/>
        <v>25</v>
      </c>
      <c r="E4284" t="s">
        <v>1534</v>
      </c>
      <c r="F4284" s="31" t="s">
        <v>5349</v>
      </c>
      <c r="G4284" t="s">
        <v>5350</v>
      </c>
      <c r="H4284" t="s">
        <v>4244</v>
      </c>
      <c r="I4284" t="s">
        <v>4245</v>
      </c>
    </row>
    <row r="4285" spans="1:9" hidden="1">
      <c r="A4285" t="s">
        <v>4240</v>
      </c>
      <c r="B4285" t="s">
        <v>4267</v>
      </c>
      <c r="C4285" s="31" t="s">
        <v>2099</v>
      </c>
      <c r="D4285" s="1">
        <f t="shared" si="66"/>
        <v>25</v>
      </c>
      <c r="E4285" t="s">
        <v>1534</v>
      </c>
      <c r="F4285" s="31" t="s">
        <v>5351</v>
      </c>
      <c r="G4285" t="s">
        <v>5352</v>
      </c>
      <c r="H4285" t="s">
        <v>4244</v>
      </c>
      <c r="I4285" t="s">
        <v>4245</v>
      </c>
    </row>
    <row r="4286" spans="1:9" hidden="1">
      <c r="A4286" t="s">
        <v>4240</v>
      </c>
      <c r="B4286" t="s">
        <v>4267</v>
      </c>
      <c r="C4286" s="31" t="s">
        <v>2099</v>
      </c>
      <c r="D4286" s="1">
        <f t="shared" si="66"/>
        <v>25</v>
      </c>
      <c r="E4286" t="s">
        <v>1534</v>
      </c>
      <c r="F4286" s="31" t="s">
        <v>5353</v>
      </c>
      <c r="G4286" t="s">
        <v>5354</v>
      </c>
      <c r="H4286" t="s">
        <v>4244</v>
      </c>
      <c r="I4286" t="s">
        <v>4245</v>
      </c>
    </row>
    <row r="4287" spans="1:9" hidden="1">
      <c r="A4287" t="s">
        <v>4240</v>
      </c>
      <c r="B4287" t="s">
        <v>4267</v>
      </c>
      <c r="C4287" s="31" t="s">
        <v>2099</v>
      </c>
      <c r="D4287" s="1">
        <f t="shared" si="66"/>
        <v>25</v>
      </c>
      <c r="E4287" t="s">
        <v>1534</v>
      </c>
      <c r="F4287" s="31" t="s">
        <v>5355</v>
      </c>
      <c r="G4287" t="s">
        <v>5356</v>
      </c>
      <c r="H4287" t="s">
        <v>4244</v>
      </c>
      <c r="I4287" t="s">
        <v>4245</v>
      </c>
    </row>
    <row r="4288" spans="1:9" hidden="1">
      <c r="A4288" t="s">
        <v>4240</v>
      </c>
      <c r="B4288" t="s">
        <v>4267</v>
      </c>
      <c r="C4288" s="31" t="s">
        <v>2099</v>
      </c>
      <c r="D4288" s="1">
        <f t="shared" si="66"/>
        <v>25</v>
      </c>
      <c r="E4288" t="s">
        <v>1534</v>
      </c>
      <c r="F4288" s="31" t="s">
        <v>5357</v>
      </c>
      <c r="G4288" t="s">
        <v>5358</v>
      </c>
      <c r="H4288" t="s">
        <v>4244</v>
      </c>
      <c r="I4288" t="s">
        <v>4245</v>
      </c>
    </row>
    <row r="4289" spans="1:9" hidden="1">
      <c r="A4289" t="s">
        <v>4240</v>
      </c>
      <c r="B4289" t="s">
        <v>4267</v>
      </c>
      <c r="C4289" s="31" t="s">
        <v>2099</v>
      </c>
      <c r="D4289" s="1">
        <f t="shared" si="66"/>
        <v>25</v>
      </c>
      <c r="E4289" t="s">
        <v>1534</v>
      </c>
      <c r="F4289" s="31" t="s">
        <v>5359</v>
      </c>
      <c r="G4289" t="s">
        <v>5360</v>
      </c>
      <c r="H4289" t="s">
        <v>4244</v>
      </c>
      <c r="I4289" t="s">
        <v>4245</v>
      </c>
    </row>
    <row r="4290" spans="1:9" hidden="1">
      <c r="A4290" t="s">
        <v>4240</v>
      </c>
      <c r="B4290" t="s">
        <v>4267</v>
      </c>
      <c r="C4290" s="31" t="s">
        <v>2099</v>
      </c>
      <c r="D4290" s="1">
        <f t="shared" si="66"/>
        <v>25</v>
      </c>
      <c r="E4290" t="s">
        <v>1534</v>
      </c>
      <c r="F4290" s="31" t="s">
        <v>5361</v>
      </c>
      <c r="G4290" t="s">
        <v>5362</v>
      </c>
      <c r="H4290" t="s">
        <v>4244</v>
      </c>
      <c r="I4290" t="s">
        <v>4245</v>
      </c>
    </row>
    <row r="4291" spans="1:9" hidden="1">
      <c r="A4291" t="s">
        <v>4240</v>
      </c>
      <c r="B4291" t="s">
        <v>4267</v>
      </c>
      <c r="C4291" s="31" t="s">
        <v>2099</v>
      </c>
      <c r="D4291" s="1">
        <f t="shared" si="66"/>
        <v>25</v>
      </c>
      <c r="E4291" t="s">
        <v>1534</v>
      </c>
      <c r="F4291" s="31" t="s">
        <v>5363</v>
      </c>
      <c r="G4291" t="s">
        <v>5364</v>
      </c>
      <c r="H4291" t="s">
        <v>4244</v>
      </c>
      <c r="I4291" t="s">
        <v>4245</v>
      </c>
    </row>
    <row r="4292" spans="1:9" hidden="1">
      <c r="A4292" t="s">
        <v>4240</v>
      </c>
      <c r="B4292" t="s">
        <v>4267</v>
      </c>
      <c r="C4292" s="31" t="s">
        <v>2099</v>
      </c>
      <c r="D4292" s="1">
        <f t="shared" ref="D4292:D4355" si="67">VALUE(LEFT(C4292,2))</f>
        <v>25</v>
      </c>
      <c r="E4292" t="s">
        <v>1534</v>
      </c>
      <c r="F4292" s="31" t="s">
        <v>5365</v>
      </c>
      <c r="G4292" t="s">
        <v>5366</v>
      </c>
      <c r="H4292" t="s">
        <v>4244</v>
      </c>
      <c r="I4292" t="s">
        <v>4245</v>
      </c>
    </row>
    <row r="4293" spans="1:9" hidden="1">
      <c r="A4293" t="s">
        <v>4240</v>
      </c>
      <c r="B4293" t="s">
        <v>4267</v>
      </c>
      <c r="C4293" s="31" t="s">
        <v>2099</v>
      </c>
      <c r="D4293" s="1">
        <f t="shared" si="67"/>
        <v>25</v>
      </c>
      <c r="E4293" t="s">
        <v>1534</v>
      </c>
      <c r="F4293" s="31" t="s">
        <v>5367</v>
      </c>
      <c r="G4293" t="s">
        <v>5368</v>
      </c>
      <c r="H4293" t="s">
        <v>4244</v>
      </c>
      <c r="I4293" t="s">
        <v>4245</v>
      </c>
    </row>
    <row r="4294" spans="1:9" hidden="1">
      <c r="A4294" t="s">
        <v>4240</v>
      </c>
      <c r="B4294" t="s">
        <v>4267</v>
      </c>
      <c r="C4294" s="31" t="s">
        <v>2099</v>
      </c>
      <c r="D4294" s="1">
        <f t="shared" si="67"/>
        <v>25</v>
      </c>
      <c r="E4294" t="s">
        <v>1534</v>
      </c>
      <c r="F4294" s="31" t="s">
        <v>5369</v>
      </c>
      <c r="G4294" t="s">
        <v>5370</v>
      </c>
      <c r="H4294" t="s">
        <v>4244</v>
      </c>
      <c r="I4294" t="s">
        <v>4245</v>
      </c>
    </row>
    <row r="4295" spans="1:9" hidden="1">
      <c r="A4295" t="s">
        <v>4240</v>
      </c>
      <c r="B4295" t="s">
        <v>4267</v>
      </c>
      <c r="C4295" s="31" t="s">
        <v>2099</v>
      </c>
      <c r="D4295" s="1">
        <f t="shared" si="67"/>
        <v>25</v>
      </c>
      <c r="E4295" t="s">
        <v>1534</v>
      </c>
      <c r="F4295" s="31" t="s">
        <v>5371</v>
      </c>
      <c r="G4295" t="s">
        <v>5372</v>
      </c>
      <c r="H4295" t="s">
        <v>4244</v>
      </c>
      <c r="I4295" t="s">
        <v>4245</v>
      </c>
    </row>
    <row r="4296" spans="1:9" hidden="1">
      <c r="A4296" t="s">
        <v>4240</v>
      </c>
      <c r="B4296" t="s">
        <v>4267</v>
      </c>
      <c r="C4296" s="31" t="s">
        <v>2099</v>
      </c>
      <c r="D4296" s="1">
        <f t="shared" si="67"/>
        <v>25</v>
      </c>
      <c r="E4296" t="s">
        <v>1534</v>
      </c>
      <c r="F4296" s="31" t="s">
        <v>5373</v>
      </c>
      <c r="G4296" t="s">
        <v>5374</v>
      </c>
      <c r="H4296" t="s">
        <v>4244</v>
      </c>
      <c r="I4296" t="s">
        <v>4245</v>
      </c>
    </row>
    <row r="4297" spans="1:9" hidden="1">
      <c r="A4297" t="s">
        <v>4240</v>
      </c>
      <c r="B4297" t="s">
        <v>4267</v>
      </c>
      <c r="C4297" s="31" t="s">
        <v>2099</v>
      </c>
      <c r="D4297" s="1">
        <f t="shared" si="67"/>
        <v>25</v>
      </c>
      <c r="E4297" t="s">
        <v>1534</v>
      </c>
      <c r="F4297" s="31" t="s">
        <v>5375</v>
      </c>
      <c r="G4297" t="s">
        <v>5376</v>
      </c>
      <c r="H4297" t="s">
        <v>4244</v>
      </c>
      <c r="I4297" t="s">
        <v>4245</v>
      </c>
    </row>
    <row r="4298" spans="1:9" hidden="1">
      <c r="A4298" t="s">
        <v>4240</v>
      </c>
      <c r="B4298" t="s">
        <v>4267</v>
      </c>
      <c r="C4298" s="31" t="s">
        <v>2099</v>
      </c>
      <c r="D4298" s="1">
        <f t="shared" si="67"/>
        <v>25</v>
      </c>
      <c r="E4298" t="s">
        <v>1534</v>
      </c>
      <c r="F4298" s="31" t="s">
        <v>5377</v>
      </c>
      <c r="G4298" t="s">
        <v>5378</v>
      </c>
      <c r="H4298" t="s">
        <v>4244</v>
      </c>
      <c r="I4298" t="s">
        <v>4245</v>
      </c>
    </row>
    <row r="4299" spans="1:9" hidden="1">
      <c r="A4299" t="s">
        <v>4240</v>
      </c>
      <c r="B4299" t="s">
        <v>4267</v>
      </c>
      <c r="C4299" s="31" t="s">
        <v>2099</v>
      </c>
      <c r="D4299" s="1">
        <f t="shared" si="67"/>
        <v>25</v>
      </c>
      <c r="E4299" t="s">
        <v>1534</v>
      </c>
      <c r="F4299" s="31" t="s">
        <v>5379</v>
      </c>
      <c r="G4299" t="s">
        <v>5380</v>
      </c>
      <c r="H4299" t="s">
        <v>4244</v>
      </c>
      <c r="I4299" t="s">
        <v>4245</v>
      </c>
    </row>
    <row r="4300" spans="1:9" hidden="1">
      <c r="A4300" t="s">
        <v>4240</v>
      </c>
      <c r="B4300" t="s">
        <v>4267</v>
      </c>
      <c r="C4300" s="31" t="s">
        <v>2099</v>
      </c>
      <c r="D4300" s="1">
        <f t="shared" si="67"/>
        <v>25</v>
      </c>
      <c r="E4300" t="s">
        <v>1534</v>
      </c>
      <c r="F4300" s="31" t="s">
        <v>5381</v>
      </c>
      <c r="G4300" t="s">
        <v>5382</v>
      </c>
      <c r="H4300" t="s">
        <v>4244</v>
      </c>
      <c r="I4300" t="s">
        <v>4245</v>
      </c>
    </row>
    <row r="4301" spans="1:9" hidden="1">
      <c r="A4301" t="s">
        <v>4240</v>
      </c>
      <c r="B4301" t="s">
        <v>4267</v>
      </c>
      <c r="C4301" s="31" t="s">
        <v>2099</v>
      </c>
      <c r="D4301" s="1">
        <f t="shared" si="67"/>
        <v>25</v>
      </c>
      <c r="E4301" t="s">
        <v>1534</v>
      </c>
      <c r="F4301" s="31" t="s">
        <v>5383</v>
      </c>
      <c r="G4301" t="s">
        <v>5384</v>
      </c>
      <c r="H4301" t="s">
        <v>4244</v>
      </c>
      <c r="I4301" t="s">
        <v>4245</v>
      </c>
    </row>
    <row r="4302" spans="1:9" hidden="1">
      <c r="A4302" t="s">
        <v>4240</v>
      </c>
      <c r="B4302" t="s">
        <v>4267</v>
      </c>
      <c r="C4302" s="31" t="s">
        <v>2099</v>
      </c>
      <c r="D4302" s="1">
        <f t="shared" si="67"/>
        <v>25</v>
      </c>
      <c r="E4302" t="s">
        <v>1534</v>
      </c>
      <c r="F4302" s="31" t="s">
        <v>5385</v>
      </c>
      <c r="G4302" t="s">
        <v>5386</v>
      </c>
      <c r="H4302" t="s">
        <v>4244</v>
      </c>
      <c r="I4302" t="s">
        <v>4245</v>
      </c>
    </row>
    <row r="4303" spans="1:9" hidden="1">
      <c r="A4303" t="s">
        <v>4240</v>
      </c>
      <c r="B4303" t="s">
        <v>4267</v>
      </c>
      <c r="C4303" s="31" t="s">
        <v>2099</v>
      </c>
      <c r="D4303" s="1">
        <f t="shared" si="67"/>
        <v>25</v>
      </c>
      <c r="E4303" t="s">
        <v>1534</v>
      </c>
      <c r="F4303" s="31" t="s">
        <v>5387</v>
      </c>
      <c r="G4303" t="s">
        <v>5388</v>
      </c>
      <c r="H4303" t="s">
        <v>4244</v>
      </c>
      <c r="I4303" t="s">
        <v>4245</v>
      </c>
    </row>
    <row r="4304" spans="1:9" hidden="1">
      <c r="A4304" t="s">
        <v>4240</v>
      </c>
      <c r="B4304" t="s">
        <v>4267</v>
      </c>
      <c r="C4304" s="31" t="s">
        <v>2099</v>
      </c>
      <c r="D4304" s="1">
        <f t="shared" si="67"/>
        <v>25</v>
      </c>
      <c r="E4304" t="s">
        <v>1534</v>
      </c>
      <c r="F4304" s="31" t="s">
        <v>5389</v>
      </c>
      <c r="G4304" t="s">
        <v>5390</v>
      </c>
      <c r="H4304" t="s">
        <v>4244</v>
      </c>
      <c r="I4304" t="s">
        <v>4245</v>
      </c>
    </row>
    <row r="4305" spans="1:9" hidden="1">
      <c r="A4305" t="s">
        <v>4240</v>
      </c>
      <c r="B4305" t="s">
        <v>4267</v>
      </c>
      <c r="C4305" s="31" t="s">
        <v>2099</v>
      </c>
      <c r="D4305" s="1">
        <f t="shared" si="67"/>
        <v>25</v>
      </c>
      <c r="E4305" t="s">
        <v>1534</v>
      </c>
      <c r="F4305" s="31" t="s">
        <v>5391</v>
      </c>
      <c r="G4305" t="s">
        <v>5392</v>
      </c>
      <c r="H4305" t="s">
        <v>4244</v>
      </c>
      <c r="I4305" t="s">
        <v>4245</v>
      </c>
    </row>
    <row r="4306" spans="1:9" hidden="1">
      <c r="A4306" t="s">
        <v>4240</v>
      </c>
      <c r="B4306" t="s">
        <v>4267</v>
      </c>
      <c r="C4306" s="31" t="s">
        <v>2099</v>
      </c>
      <c r="D4306" s="1">
        <f t="shared" si="67"/>
        <v>25</v>
      </c>
      <c r="E4306" t="s">
        <v>1534</v>
      </c>
      <c r="F4306" s="31" t="s">
        <v>5393</v>
      </c>
      <c r="G4306" t="s">
        <v>5394</v>
      </c>
      <c r="H4306" t="s">
        <v>4244</v>
      </c>
      <c r="I4306" t="s">
        <v>4245</v>
      </c>
    </row>
    <row r="4307" spans="1:9" hidden="1">
      <c r="A4307" t="s">
        <v>4240</v>
      </c>
      <c r="B4307" t="s">
        <v>4267</v>
      </c>
      <c r="C4307" s="31" t="s">
        <v>2099</v>
      </c>
      <c r="D4307" s="1">
        <f t="shared" si="67"/>
        <v>25</v>
      </c>
      <c r="E4307" t="s">
        <v>1534</v>
      </c>
      <c r="F4307" s="31" t="s">
        <v>5395</v>
      </c>
      <c r="G4307" t="s">
        <v>5396</v>
      </c>
      <c r="H4307" t="s">
        <v>4244</v>
      </c>
      <c r="I4307" t="s">
        <v>4245</v>
      </c>
    </row>
    <row r="4308" spans="1:9" hidden="1">
      <c r="A4308" t="s">
        <v>4240</v>
      </c>
      <c r="B4308" t="s">
        <v>4267</v>
      </c>
      <c r="C4308" s="31" t="s">
        <v>2099</v>
      </c>
      <c r="D4308" s="1">
        <f t="shared" si="67"/>
        <v>25</v>
      </c>
      <c r="E4308" t="s">
        <v>1534</v>
      </c>
      <c r="F4308" s="31" t="s">
        <v>3209</v>
      </c>
      <c r="G4308" t="s">
        <v>3210</v>
      </c>
      <c r="H4308" t="s">
        <v>4244</v>
      </c>
      <c r="I4308" t="s">
        <v>4245</v>
      </c>
    </row>
    <row r="4309" spans="1:9" hidden="1">
      <c r="A4309" t="s">
        <v>4240</v>
      </c>
      <c r="B4309" t="s">
        <v>4267</v>
      </c>
      <c r="C4309" s="31" t="s">
        <v>2099</v>
      </c>
      <c r="D4309" s="1">
        <f t="shared" si="67"/>
        <v>25</v>
      </c>
      <c r="E4309" t="s">
        <v>1534</v>
      </c>
      <c r="F4309" s="31" t="s">
        <v>3237</v>
      </c>
      <c r="G4309" t="s">
        <v>3238</v>
      </c>
      <c r="H4309" t="s">
        <v>4244</v>
      </c>
      <c r="I4309" t="s">
        <v>4245</v>
      </c>
    </row>
    <row r="4310" spans="1:9" hidden="1">
      <c r="A4310" t="s">
        <v>4240</v>
      </c>
      <c r="B4310" t="s">
        <v>4267</v>
      </c>
      <c r="C4310" s="31" t="s">
        <v>2099</v>
      </c>
      <c r="D4310" s="1">
        <f t="shared" si="67"/>
        <v>25</v>
      </c>
      <c r="E4310" t="s">
        <v>1534</v>
      </c>
      <c r="F4310" s="31" t="s">
        <v>5397</v>
      </c>
      <c r="G4310" t="s">
        <v>5398</v>
      </c>
      <c r="H4310" t="s">
        <v>4244</v>
      </c>
      <c r="I4310" t="s">
        <v>4245</v>
      </c>
    </row>
    <row r="4311" spans="1:9" hidden="1">
      <c r="A4311" t="s">
        <v>4240</v>
      </c>
      <c r="B4311" t="s">
        <v>4267</v>
      </c>
      <c r="C4311" s="31" t="s">
        <v>2099</v>
      </c>
      <c r="D4311" s="1">
        <f t="shared" si="67"/>
        <v>25</v>
      </c>
      <c r="E4311" t="s">
        <v>1534</v>
      </c>
      <c r="F4311" s="31" t="s">
        <v>2945</v>
      </c>
      <c r="G4311" t="s">
        <v>2946</v>
      </c>
      <c r="H4311" t="s">
        <v>4244</v>
      </c>
      <c r="I4311" t="s">
        <v>4245</v>
      </c>
    </row>
    <row r="4312" spans="1:9" hidden="1">
      <c r="A4312" t="s">
        <v>4240</v>
      </c>
      <c r="B4312" t="s">
        <v>4267</v>
      </c>
      <c r="C4312" s="31" t="s">
        <v>2099</v>
      </c>
      <c r="D4312" s="1">
        <f t="shared" si="67"/>
        <v>25</v>
      </c>
      <c r="E4312" t="s">
        <v>1534</v>
      </c>
      <c r="F4312" s="31" t="s">
        <v>5165</v>
      </c>
      <c r="G4312" t="s">
        <v>5166</v>
      </c>
      <c r="H4312" t="s">
        <v>4244</v>
      </c>
      <c r="I4312" t="s">
        <v>4245</v>
      </c>
    </row>
    <row r="4313" spans="1:9" hidden="1">
      <c r="A4313" t="s">
        <v>4240</v>
      </c>
      <c r="B4313" t="s">
        <v>4267</v>
      </c>
      <c r="C4313" s="31" t="s">
        <v>2099</v>
      </c>
      <c r="D4313" s="1">
        <f t="shared" si="67"/>
        <v>25</v>
      </c>
      <c r="E4313" t="s">
        <v>1534</v>
      </c>
      <c r="F4313" s="31" t="s">
        <v>5399</v>
      </c>
      <c r="G4313" t="s">
        <v>5400</v>
      </c>
      <c r="H4313" t="s">
        <v>4244</v>
      </c>
      <c r="I4313" t="s">
        <v>4245</v>
      </c>
    </row>
    <row r="4314" spans="1:9" hidden="1">
      <c r="A4314" t="s">
        <v>4240</v>
      </c>
      <c r="B4314" t="s">
        <v>4267</v>
      </c>
      <c r="C4314" s="31" t="s">
        <v>2099</v>
      </c>
      <c r="D4314" s="1">
        <f t="shared" si="67"/>
        <v>25</v>
      </c>
      <c r="E4314" t="s">
        <v>1534</v>
      </c>
      <c r="F4314" s="31" t="s">
        <v>2947</v>
      </c>
      <c r="G4314" t="s">
        <v>2948</v>
      </c>
      <c r="H4314" t="s">
        <v>4244</v>
      </c>
      <c r="I4314" t="s">
        <v>4245</v>
      </c>
    </row>
    <row r="4315" spans="1:9" hidden="1">
      <c r="A4315" t="s">
        <v>4240</v>
      </c>
      <c r="B4315" t="s">
        <v>4267</v>
      </c>
      <c r="C4315" s="31" t="s">
        <v>2099</v>
      </c>
      <c r="D4315" s="1">
        <f t="shared" si="67"/>
        <v>25</v>
      </c>
      <c r="E4315" t="s">
        <v>1534</v>
      </c>
      <c r="F4315" s="31" t="s">
        <v>5401</v>
      </c>
      <c r="G4315" t="s">
        <v>5402</v>
      </c>
      <c r="H4315" t="s">
        <v>4244</v>
      </c>
      <c r="I4315" t="s">
        <v>4245</v>
      </c>
    </row>
    <row r="4316" spans="1:9" hidden="1">
      <c r="A4316" t="s">
        <v>4240</v>
      </c>
      <c r="B4316" t="s">
        <v>4267</v>
      </c>
      <c r="C4316" s="31" t="s">
        <v>2099</v>
      </c>
      <c r="D4316" s="1">
        <f t="shared" si="67"/>
        <v>25</v>
      </c>
      <c r="E4316" t="s">
        <v>1534</v>
      </c>
      <c r="F4316" s="31" t="s">
        <v>5403</v>
      </c>
      <c r="G4316" t="s">
        <v>5404</v>
      </c>
      <c r="H4316" t="s">
        <v>4244</v>
      </c>
      <c r="I4316" t="s">
        <v>4245</v>
      </c>
    </row>
    <row r="4317" spans="1:9" hidden="1">
      <c r="A4317" t="s">
        <v>4240</v>
      </c>
      <c r="B4317" t="s">
        <v>4267</v>
      </c>
      <c r="C4317" s="31" t="s">
        <v>2099</v>
      </c>
      <c r="D4317" s="1">
        <f t="shared" si="67"/>
        <v>25</v>
      </c>
      <c r="E4317" t="s">
        <v>1534</v>
      </c>
      <c r="F4317" s="31" t="s">
        <v>5405</v>
      </c>
      <c r="G4317" t="s">
        <v>5406</v>
      </c>
      <c r="H4317" t="s">
        <v>4244</v>
      </c>
      <c r="I4317" t="s">
        <v>4245</v>
      </c>
    </row>
    <row r="4318" spans="1:9" hidden="1">
      <c r="A4318" t="s">
        <v>4240</v>
      </c>
      <c r="B4318" t="s">
        <v>4267</v>
      </c>
      <c r="C4318" s="31" t="s">
        <v>2099</v>
      </c>
      <c r="D4318" s="1">
        <f t="shared" si="67"/>
        <v>25</v>
      </c>
      <c r="E4318" t="s">
        <v>1534</v>
      </c>
      <c r="F4318" s="31" t="s">
        <v>5407</v>
      </c>
      <c r="G4318" t="s">
        <v>5408</v>
      </c>
      <c r="H4318" t="s">
        <v>4244</v>
      </c>
      <c r="I4318" t="s">
        <v>4245</v>
      </c>
    </row>
    <row r="4319" spans="1:9" hidden="1">
      <c r="A4319" t="s">
        <v>4240</v>
      </c>
      <c r="B4319" t="s">
        <v>4267</v>
      </c>
      <c r="C4319" s="31" t="s">
        <v>2099</v>
      </c>
      <c r="D4319" s="1">
        <f t="shared" si="67"/>
        <v>25</v>
      </c>
      <c r="E4319" t="s">
        <v>1534</v>
      </c>
      <c r="F4319" s="31" t="s">
        <v>3255</v>
      </c>
      <c r="G4319" t="s">
        <v>3256</v>
      </c>
      <c r="H4319" t="s">
        <v>4244</v>
      </c>
      <c r="I4319" t="s">
        <v>4245</v>
      </c>
    </row>
    <row r="4320" spans="1:9" hidden="1">
      <c r="A4320" t="s">
        <v>4240</v>
      </c>
      <c r="B4320" t="s">
        <v>4267</v>
      </c>
      <c r="C4320" s="31" t="s">
        <v>2099</v>
      </c>
      <c r="D4320" s="1">
        <f t="shared" si="67"/>
        <v>25</v>
      </c>
      <c r="E4320" t="s">
        <v>1534</v>
      </c>
      <c r="F4320" s="31" t="s">
        <v>5037</v>
      </c>
      <c r="G4320" t="s">
        <v>5038</v>
      </c>
      <c r="H4320" t="s">
        <v>4244</v>
      </c>
      <c r="I4320" t="s">
        <v>4245</v>
      </c>
    </row>
    <row r="4321" spans="1:9" hidden="1">
      <c r="A4321" t="s">
        <v>4240</v>
      </c>
      <c r="B4321" t="s">
        <v>4267</v>
      </c>
      <c r="C4321" s="31" t="s">
        <v>2099</v>
      </c>
      <c r="D4321" s="1">
        <f t="shared" si="67"/>
        <v>25</v>
      </c>
      <c r="E4321" t="s">
        <v>1534</v>
      </c>
      <c r="F4321" s="31" t="s">
        <v>3257</v>
      </c>
      <c r="G4321" t="s">
        <v>3258</v>
      </c>
      <c r="H4321" t="s">
        <v>4244</v>
      </c>
      <c r="I4321" t="s">
        <v>4245</v>
      </c>
    </row>
    <row r="4322" spans="1:9" hidden="1">
      <c r="A4322" t="s">
        <v>4240</v>
      </c>
      <c r="B4322" t="s">
        <v>4267</v>
      </c>
      <c r="C4322" s="31" t="s">
        <v>2099</v>
      </c>
      <c r="D4322" s="1">
        <f t="shared" si="67"/>
        <v>25</v>
      </c>
      <c r="E4322" t="s">
        <v>1534</v>
      </c>
      <c r="F4322" s="31" t="s">
        <v>5409</v>
      </c>
      <c r="G4322" t="s">
        <v>5410</v>
      </c>
      <c r="H4322" t="s">
        <v>4244</v>
      </c>
      <c r="I4322" t="s">
        <v>4245</v>
      </c>
    </row>
    <row r="4323" spans="1:9" hidden="1">
      <c r="A4323" t="s">
        <v>4240</v>
      </c>
      <c r="B4323" t="s">
        <v>4267</v>
      </c>
      <c r="C4323" s="31" t="s">
        <v>2099</v>
      </c>
      <c r="D4323" s="1">
        <f t="shared" si="67"/>
        <v>25</v>
      </c>
      <c r="E4323" t="s">
        <v>1534</v>
      </c>
      <c r="F4323" s="31" t="s">
        <v>5411</v>
      </c>
      <c r="G4323" t="s">
        <v>5412</v>
      </c>
      <c r="H4323" t="s">
        <v>4244</v>
      </c>
      <c r="I4323" t="s">
        <v>4245</v>
      </c>
    </row>
    <row r="4324" spans="1:9" hidden="1">
      <c r="A4324" t="s">
        <v>4240</v>
      </c>
      <c r="B4324" t="s">
        <v>4267</v>
      </c>
      <c r="C4324" s="31" t="s">
        <v>2099</v>
      </c>
      <c r="D4324" s="1">
        <f t="shared" si="67"/>
        <v>25</v>
      </c>
      <c r="E4324" t="s">
        <v>1534</v>
      </c>
      <c r="F4324" s="31" t="s">
        <v>5413</v>
      </c>
      <c r="G4324" t="s">
        <v>5414</v>
      </c>
      <c r="H4324" t="s">
        <v>4244</v>
      </c>
      <c r="I4324" t="s">
        <v>4245</v>
      </c>
    </row>
    <row r="4325" spans="1:9" hidden="1">
      <c r="A4325" t="s">
        <v>4240</v>
      </c>
      <c r="B4325" t="s">
        <v>4267</v>
      </c>
      <c r="C4325" s="31" t="s">
        <v>2099</v>
      </c>
      <c r="D4325" s="1">
        <f t="shared" si="67"/>
        <v>25</v>
      </c>
      <c r="E4325" t="s">
        <v>1534</v>
      </c>
      <c r="F4325" s="31" t="s">
        <v>5415</v>
      </c>
      <c r="G4325" t="s">
        <v>5416</v>
      </c>
      <c r="H4325" t="s">
        <v>4244</v>
      </c>
      <c r="I4325" t="s">
        <v>4245</v>
      </c>
    </row>
    <row r="4326" spans="1:9" hidden="1">
      <c r="A4326" t="s">
        <v>4240</v>
      </c>
      <c r="B4326" t="s">
        <v>4267</v>
      </c>
      <c r="C4326" s="31" t="s">
        <v>2099</v>
      </c>
      <c r="D4326" s="1">
        <f t="shared" si="67"/>
        <v>25</v>
      </c>
      <c r="E4326" t="s">
        <v>1534</v>
      </c>
      <c r="F4326" s="31" t="s">
        <v>5417</v>
      </c>
      <c r="G4326" t="s">
        <v>5418</v>
      </c>
      <c r="H4326" t="s">
        <v>4244</v>
      </c>
      <c r="I4326" t="s">
        <v>4245</v>
      </c>
    </row>
    <row r="4327" spans="1:9" hidden="1">
      <c r="A4327" t="s">
        <v>4240</v>
      </c>
      <c r="B4327" t="s">
        <v>4267</v>
      </c>
      <c r="C4327" s="31" t="s">
        <v>2099</v>
      </c>
      <c r="D4327" s="1">
        <f t="shared" si="67"/>
        <v>25</v>
      </c>
      <c r="E4327" t="s">
        <v>1534</v>
      </c>
      <c r="F4327" s="31" t="s">
        <v>5419</v>
      </c>
      <c r="G4327" t="s">
        <v>5420</v>
      </c>
      <c r="H4327" t="s">
        <v>4244</v>
      </c>
      <c r="I4327" t="s">
        <v>4245</v>
      </c>
    </row>
    <row r="4328" spans="1:9" hidden="1">
      <c r="A4328" t="s">
        <v>4240</v>
      </c>
      <c r="B4328" t="s">
        <v>4267</v>
      </c>
      <c r="C4328" s="31" t="s">
        <v>2099</v>
      </c>
      <c r="D4328" s="1">
        <f t="shared" si="67"/>
        <v>25</v>
      </c>
      <c r="E4328" t="s">
        <v>1534</v>
      </c>
      <c r="F4328" s="31" t="s">
        <v>5421</v>
      </c>
      <c r="G4328" t="s">
        <v>5422</v>
      </c>
      <c r="H4328" t="s">
        <v>4244</v>
      </c>
      <c r="I4328" t="s">
        <v>4245</v>
      </c>
    </row>
    <row r="4329" spans="1:9" hidden="1">
      <c r="A4329" t="s">
        <v>4240</v>
      </c>
      <c r="B4329" t="s">
        <v>4267</v>
      </c>
      <c r="C4329" s="31" t="s">
        <v>2099</v>
      </c>
      <c r="D4329" s="1">
        <f t="shared" si="67"/>
        <v>25</v>
      </c>
      <c r="E4329" t="s">
        <v>1534</v>
      </c>
      <c r="F4329" s="31" t="s">
        <v>5423</v>
      </c>
      <c r="G4329" t="s">
        <v>5424</v>
      </c>
      <c r="H4329" t="s">
        <v>4244</v>
      </c>
      <c r="I4329" t="s">
        <v>4245</v>
      </c>
    </row>
    <row r="4330" spans="1:9" hidden="1">
      <c r="A4330" t="s">
        <v>4240</v>
      </c>
      <c r="B4330" t="s">
        <v>4267</v>
      </c>
      <c r="C4330" s="31" t="s">
        <v>2099</v>
      </c>
      <c r="D4330" s="1">
        <f t="shared" si="67"/>
        <v>25</v>
      </c>
      <c r="E4330" t="s">
        <v>1534</v>
      </c>
      <c r="F4330" s="31" t="s">
        <v>5425</v>
      </c>
      <c r="G4330" t="s">
        <v>5426</v>
      </c>
      <c r="H4330" t="s">
        <v>4244</v>
      </c>
      <c r="I4330" t="s">
        <v>4245</v>
      </c>
    </row>
    <row r="4331" spans="1:9" hidden="1">
      <c r="A4331" t="s">
        <v>4240</v>
      </c>
      <c r="B4331" t="s">
        <v>4267</v>
      </c>
      <c r="C4331" s="31" t="s">
        <v>2099</v>
      </c>
      <c r="D4331" s="1">
        <f t="shared" si="67"/>
        <v>25</v>
      </c>
      <c r="E4331" t="s">
        <v>1534</v>
      </c>
      <c r="F4331" s="31" t="s">
        <v>5427</v>
      </c>
      <c r="G4331" t="s">
        <v>5428</v>
      </c>
      <c r="H4331" t="s">
        <v>4244</v>
      </c>
      <c r="I4331" t="s">
        <v>4245</v>
      </c>
    </row>
    <row r="4332" spans="1:9" hidden="1">
      <c r="A4332" t="s">
        <v>4240</v>
      </c>
      <c r="B4332" t="s">
        <v>4267</v>
      </c>
      <c r="C4332" s="31" t="s">
        <v>2099</v>
      </c>
      <c r="D4332" s="1">
        <f t="shared" si="67"/>
        <v>25</v>
      </c>
      <c r="E4332" t="s">
        <v>1534</v>
      </c>
      <c r="F4332" s="31" t="s">
        <v>5429</v>
      </c>
      <c r="G4332" t="s">
        <v>5430</v>
      </c>
      <c r="H4332" t="s">
        <v>4244</v>
      </c>
      <c r="I4332" t="s">
        <v>4245</v>
      </c>
    </row>
    <row r="4333" spans="1:9" hidden="1">
      <c r="A4333" t="s">
        <v>4240</v>
      </c>
      <c r="B4333" t="s">
        <v>4267</v>
      </c>
      <c r="C4333" s="31" t="s">
        <v>2099</v>
      </c>
      <c r="D4333" s="1">
        <f t="shared" si="67"/>
        <v>25</v>
      </c>
      <c r="E4333" t="s">
        <v>1534</v>
      </c>
      <c r="F4333" s="31" t="s">
        <v>5431</v>
      </c>
      <c r="G4333" t="s">
        <v>5432</v>
      </c>
      <c r="H4333" t="s">
        <v>4244</v>
      </c>
      <c r="I4333" t="s">
        <v>4245</v>
      </c>
    </row>
    <row r="4334" spans="1:9" hidden="1">
      <c r="A4334" t="s">
        <v>4240</v>
      </c>
      <c r="B4334" t="s">
        <v>4267</v>
      </c>
      <c r="C4334" s="31" t="s">
        <v>2099</v>
      </c>
      <c r="D4334" s="1">
        <f t="shared" si="67"/>
        <v>25</v>
      </c>
      <c r="E4334" t="s">
        <v>1534</v>
      </c>
      <c r="F4334" s="31" t="s">
        <v>5433</v>
      </c>
      <c r="G4334" t="s">
        <v>5434</v>
      </c>
      <c r="H4334" t="s">
        <v>4244</v>
      </c>
      <c r="I4334" t="s">
        <v>4245</v>
      </c>
    </row>
    <row r="4335" spans="1:9" hidden="1">
      <c r="A4335" t="s">
        <v>4240</v>
      </c>
      <c r="B4335" t="s">
        <v>4267</v>
      </c>
      <c r="C4335" s="31" t="s">
        <v>2099</v>
      </c>
      <c r="D4335" s="1">
        <f t="shared" si="67"/>
        <v>25</v>
      </c>
      <c r="E4335" t="s">
        <v>1534</v>
      </c>
      <c r="F4335" s="31" t="s">
        <v>5435</v>
      </c>
      <c r="G4335" t="s">
        <v>5436</v>
      </c>
      <c r="H4335" t="s">
        <v>4244</v>
      </c>
      <c r="I4335" t="s">
        <v>4245</v>
      </c>
    </row>
    <row r="4336" spans="1:9" hidden="1">
      <c r="A4336" t="s">
        <v>4240</v>
      </c>
      <c r="B4336" t="s">
        <v>4267</v>
      </c>
      <c r="C4336" s="31" t="s">
        <v>2099</v>
      </c>
      <c r="D4336" s="1">
        <f t="shared" si="67"/>
        <v>25</v>
      </c>
      <c r="E4336" t="s">
        <v>1534</v>
      </c>
      <c r="F4336" s="31" t="s">
        <v>5437</v>
      </c>
      <c r="G4336" t="s">
        <v>5438</v>
      </c>
      <c r="H4336" t="s">
        <v>4244</v>
      </c>
      <c r="I4336" t="s">
        <v>4245</v>
      </c>
    </row>
    <row r="4337" spans="1:9" hidden="1">
      <c r="A4337" t="s">
        <v>4240</v>
      </c>
      <c r="B4337" t="s">
        <v>4267</v>
      </c>
      <c r="C4337" s="31" t="s">
        <v>2099</v>
      </c>
      <c r="D4337" s="1">
        <f t="shared" si="67"/>
        <v>25</v>
      </c>
      <c r="E4337" t="s">
        <v>1534</v>
      </c>
      <c r="F4337" s="31" t="s">
        <v>5439</v>
      </c>
      <c r="G4337" t="s">
        <v>5440</v>
      </c>
      <c r="H4337" t="s">
        <v>4244</v>
      </c>
      <c r="I4337" t="s">
        <v>4245</v>
      </c>
    </row>
    <row r="4338" spans="1:9" hidden="1">
      <c r="A4338" t="s">
        <v>4240</v>
      </c>
      <c r="B4338" t="s">
        <v>4267</v>
      </c>
      <c r="C4338" s="31" t="s">
        <v>2099</v>
      </c>
      <c r="D4338" s="1">
        <f t="shared" si="67"/>
        <v>25</v>
      </c>
      <c r="E4338" t="s">
        <v>1534</v>
      </c>
      <c r="F4338" s="31" t="s">
        <v>5441</v>
      </c>
      <c r="G4338" t="s">
        <v>5442</v>
      </c>
      <c r="H4338" t="s">
        <v>4244</v>
      </c>
      <c r="I4338" t="s">
        <v>4245</v>
      </c>
    </row>
    <row r="4339" spans="1:9" hidden="1">
      <c r="A4339" t="s">
        <v>4240</v>
      </c>
      <c r="B4339" t="s">
        <v>4267</v>
      </c>
      <c r="C4339" s="31" t="s">
        <v>2099</v>
      </c>
      <c r="D4339" s="1">
        <f t="shared" si="67"/>
        <v>25</v>
      </c>
      <c r="E4339" t="s">
        <v>1534</v>
      </c>
      <c r="F4339" s="31" t="s">
        <v>5443</v>
      </c>
      <c r="G4339" t="s">
        <v>5444</v>
      </c>
      <c r="H4339" t="s">
        <v>4244</v>
      </c>
      <c r="I4339" t="s">
        <v>4245</v>
      </c>
    </row>
    <row r="4340" spans="1:9" hidden="1">
      <c r="A4340" t="s">
        <v>4240</v>
      </c>
      <c r="B4340" t="s">
        <v>4267</v>
      </c>
      <c r="C4340" s="31" t="s">
        <v>2099</v>
      </c>
      <c r="D4340" s="1">
        <f t="shared" si="67"/>
        <v>25</v>
      </c>
      <c r="E4340" t="s">
        <v>1534</v>
      </c>
      <c r="F4340" s="31" t="s">
        <v>5445</v>
      </c>
      <c r="G4340" t="s">
        <v>5446</v>
      </c>
      <c r="H4340" t="s">
        <v>4244</v>
      </c>
      <c r="I4340" t="s">
        <v>4245</v>
      </c>
    </row>
    <row r="4341" spans="1:9" hidden="1">
      <c r="A4341" t="s">
        <v>4240</v>
      </c>
      <c r="B4341" t="s">
        <v>4267</v>
      </c>
      <c r="C4341" s="31" t="s">
        <v>2099</v>
      </c>
      <c r="D4341" s="1">
        <f t="shared" si="67"/>
        <v>25</v>
      </c>
      <c r="E4341" t="s">
        <v>1534</v>
      </c>
      <c r="F4341" s="31" t="s">
        <v>5447</v>
      </c>
      <c r="G4341" t="s">
        <v>5448</v>
      </c>
      <c r="H4341" t="s">
        <v>4244</v>
      </c>
      <c r="I4341" t="s">
        <v>4245</v>
      </c>
    </row>
    <row r="4342" spans="1:9" hidden="1">
      <c r="A4342" t="s">
        <v>4240</v>
      </c>
      <c r="B4342" t="s">
        <v>4267</v>
      </c>
      <c r="C4342" s="31" t="s">
        <v>2099</v>
      </c>
      <c r="D4342" s="1">
        <f t="shared" si="67"/>
        <v>25</v>
      </c>
      <c r="E4342" t="s">
        <v>1534</v>
      </c>
      <c r="F4342" s="31" t="s">
        <v>5449</v>
      </c>
      <c r="G4342" t="s">
        <v>5450</v>
      </c>
      <c r="H4342" t="s">
        <v>4244</v>
      </c>
      <c r="I4342" t="s">
        <v>4245</v>
      </c>
    </row>
    <row r="4343" spans="1:9" hidden="1">
      <c r="A4343" t="s">
        <v>4240</v>
      </c>
      <c r="B4343" t="s">
        <v>4267</v>
      </c>
      <c r="C4343" s="31" t="s">
        <v>2099</v>
      </c>
      <c r="D4343" s="1">
        <f t="shared" si="67"/>
        <v>25</v>
      </c>
      <c r="E4343" t="s">
        <v>1534</v>
      </c>
      <c r="F4343" s="31" t="s">
        <v>5451</v>
      </c>
      <c r="G4343" t="s">
        <v>5452</v>
      </c>
      <c r="H4343" t="s">
        <v>4244</v>
      </c>
      <c r="I4343" t="s">
        <v>4245</v>
      </c>
    </row>
    <row r="4344" spans="1:9" hidden="1">
      <c r="A4344" t="s">
        <v>4240</v>
      </c>
      <c r="B4344" t="s">
        <v>4267</v>
      </c>
      <c r="C4344" s="31" t="s">
        <v>2099</v>
      </c>
      <c r="D4344" s="1">
        <f t="shared" si="67"/>
        <v>25</v>
      </c>
      <c r="E4344" t="s">
        <v>1534</v>
      </c>
      <c r="F4344" s="31" t="s">
        <v>4265</v>
      </c>
      <c r="G4344" t="s">
        <v>4266</v>
      </c>
      <c r="H4344" t="s">
        <v>4244</v>
      </c>
      <c r="I4344" t="s">
        <v>4245</v>
      </c>
    </row>
    <row r="4345" spans="1:9" hidden="1">
      <c r="A4345" t="s">
        <v>4240</v>
      </c>
      <c r="B4345" t="s">
        <v>4267</v>
      </c>
      <c r="C4345" s="31" t="s">
        <v>2099</v>
      </c>
      <c r="D4345" s="1">
        <f t="shared" si="67"/>
        <v>25</v>
      </c>
      <c r="E4345" t="s">
        <v>1534</v>
      </c>
      <c r="F4345" s="31" t="s">
        <v>5453</v>
      </c>
      <c r="G4345" t="s">
        <v>5454</v>
      </c>
      <c r="H4345" t="s">
        <v>4244</v>
      </c>
      <c r="I4345" t="s">
        <v>4245</v>
      </c>
    </row>
    <row r="4346" spans="1:9" hidden="1">
      <c r="A4346" t="s">
        <v>4240</v>
      </c>
      <c r="B4346" t="s">
        <v>4267</v>
      </c>
      <c r="C4346" s="31" t="s">
        <v>2099</v>
      </c>
      <c r="D4346" s="1">
        <f t="shared" si="67"/>
        <v>25</v>
      </c>
      <c r="E4346" t="s">
        <v>1534</v>
      </c>
      <c r="F4346" s="31" t="s">
        <v>5455</v>
      </c>
      <c r="G4346" t="s">
        <v>5456</v>
      </c>
      <c r="H4346" t="s">
        <v>4244</v>
      </c>
      <c r="I4346" t="s">
        <v>4245</v>
      </c>
    </row>
    <row r="4347" spans="1:9" hidden="1">
      <c r="A4347" t="s">
        <v>4240</v>
      </c>
      <c r="B4347" t="s">
        <v>4267</v>
      </c>
      <c r="C4347" s="31" t="s">
        <v>2099</v>
      </c>
      <c r="D4347" s="1">
        <f t="shared" si="67"/>
        <v>25</v>
      </c>
      <c r="E4347" t="s">
        <v>1534</v>
      </c>
      <c r="F4347" s="31" t="s">
        <v>5457</v>
      </c>
      <c r="G4347" t="s">
        <v>5458</v>
      </c>
      <c r="H4347" t="s">
        <v>4244</v>
      </c>
      <c r="I4347" t="s">
        <v>4245</v>
      </c>
    </row>
    <row r="4348" spans="1:9" hidden="1">
      <c r="A4348" t="s">
        <v>4240</v>
      </c>
      <c r="B4348" t="s">
        <v>4267</v>
      </c>
      <c r="C4348" s="31" t="s">
        <v>2099</v>
      </c>
      <c r="D4348" s="1">
        <f t="shared" si="67"/>
        <v>25</v>
      </c>
      <c r="E4348" t="s">
        <v>1534</v>
      </c>
      <c r="F4348" s="31" t="s">
        <v>5459</v>
      </c>
      <c r="G4348" t="s">
        <v>5460</v>
      </c>
      <c r="H4348" t="s">
        <v>4244</v>
      </c>
      <c r="I4348" t="s">
        <v>4245</v>
      </c>
    </row>
    <row r="4349" spans="1:9" hidden="1">
      <c r="A4349" t="s">
        <v>4240</v>
      </c>
      <c r="B4349" t="s">
        <v>4267</v>
      </c>
      <c r="C4349" s="31" t="s">
        <v>2099</v>
      </c>
      <c r="D4349" s="1">
        <f t="shared" si="67"/>
        <v>25</v>
      </c>
      <c r="E4349" t="s">
        <v>1534</v>
      </c>
      <c r="F4349" s="31" t="s">
        <v>5461</v>
      </c>
      <c r="G4349" t="s">
        <v>5462</v>
      </c>
      <c r="H4349" t="s">
        <v>4244</v>
      </c>
      <c r="I4349" t="s">
        <v>4245</v>
      </c>
    </row>
    <row r="4350" spans="1:9" hidden="1">
      <c r="A4350" t="s">
        <v>4240</v>
      </c>
      <c r="B4350" t="s">
        <v>4267</v>
      </c>
      <c r="C4350" s="31" t="s">
        <v>2099</v>
      </c>
      <c r="D4350" s="1">
        <f t="shared" si="67"/>
        <v>25</v>
      </c>
      <c r="E4350" t="s">
        <v>1534</v>
      </c>
      <c r="F4350" s="31" t="s">
        <v>5463</v>
      </c>
      <c r="G4350" t="s">
        <v>5464</v>
      </c>
      <c r="H4350" t="s">
        <v>4244</v>
      </c>
      <c r="I4350" t="s">
        <v>4245</v>
      </c>
    </row>
    <row r="4351" spans="1:9" hidden="1">
      <c r="A4351" t="s">
        <v>4240</v>
      </c>
      <c r="B4351" t="s">
        <v>4267</v>
      </c>
      <c r="C4351" s="31" t="s">
        <v>2099</v>
      </c>
      <c r="D4351" s="1">
        <f t="shared" si="67"/>
        <v>25</v>
      </c>
      <c r="E4351" t="s">
        <v>1534</v>
      </c>
      <c r="F4351" s="31" t="s">
        <v>5465</v>
      </c>
      <c r="G4351" t="s">
        <v>5466</v>
      </c>
      <c r="H4351" t="s">
        <v>4244</v>
      </c>
      <c r="I4351" t="s">
        <v>4245</v>
      </c>
    </row>
    <row r="4352" spans="1:9" hidden="1">
      <c r="A4352" t="s">
        <v>4240</v>
      </c>
      <c r="B4352" t="s">
        <v>4267</v>
      </c>
      <c r="C4352" s="31" t="s">
        <v>2099</v>
      </c>
      <c r="D4352" s="1">
        <f t="shared" si="67"/>
        <v>25</v>
      </c>
      <c r="E4352" t="s">
        <v>1534</v>
      </c>
      <c r="F4352" s="31" t="s">
        <v>5467</v>
      </c>
      <c r="G4352" t="s">
        <v>5468</v>
      </c>
      <c r="H4352" t="s">
        <v>4244</v>
      </c>
      <c r="I4352" t="s">
        <v>4245</v>
      </c>
    </row>
    <row r="4353" spans="1:9" hidden="1">
      <c r="A4353" t="s">
        <v>4240</v>
      </c>
      <c r="B4353" t="s">
        <v>4267</v>
      </c>
      <c r="C4353" s="31" t="s">
        <v>2099</v>
      </c>
      <c r="D4353" s="1">
        <f t="shared" si="67"/>
        <v>25</v>
      </c>
      <c r="E4353" t="s">
        <v>1534</v>
      </c>
      <c r="F4353" s="31" t="s">
        <v>5469</v>
      </c>
      <c r="G4353" t="s">
        <v>5470</v>
      </c>
      <c r="H4353" t="s">
        <v>4244</v>
      </c>
      <c r="I4353" t="s">
        <v>4245</v>
      </c>
    </row>
    <row r="4354" spans="1:9" hidden="1">
      <c r="A4354" t="s">
        <v>4240</v>
      </c>
      <c r="B4354" t="s">
        <v>4267</v>
      </c>
      <c r="C4354" s="31" t="s">
        <v>2099</v>
      </c>
      <c r="D4354" s="1">
        <f t="shared" si="67"/>
        <v>25</v>
      </c>
      <c r="E4354" t="s">
        <v>1534</v>
      </c>
      <c r="F4354" s="31" t="s">
        <v>5471</v>
      </c>
      <c r="G4354" t="s">
        <v>5472</v>
      </c>
      <c r="H4354" t="s">
        <v>4244</v>
      </c>
      <c r="I4354" t="s">
        <v>4245</v>
      </c>
    </row>
    <row r="4355" spans="1:9" hidden="1">
      <c r="A4355" t="s">
        <v>4240</v>
      </c>
      <c r="B4355" t="s">
        <v>4267</v>
      </c>
      <c r="C4355" s="31" t="s">
        <v>2099</v>
      </c>
      <c r="D4355" s="1">
        <f t="shared" si="67"/>
        <v>25</v>
      </c>
      <c r="E4355" t="s">
        <v>1534</v>
      </c>
      <c r="F4355" s="31" t="s">
        <v>5473</v>
      </c>
      <c r="G4355" t="s">
        <v>5474</v>
      </c>
      <c r="H4355" t="s">
        <v>4244</v>
      </c>
      <c r="I4355" t="s">
        <v>4245</v>
      </c>
    </row>
    <row r="4356" spans="1:9" hidden="1">
      <c r="A4356" t="s">
        <v>4240</v>
      </c>
      <c r="B4356" t="s">
        <v>4267</v>
      </c>
      <c r="C4356" s="31" t="s">
        <v>2099</v>
      </c>
      <c r="D4356" s="1">
        <f t="shared" ref="D4356:D4419" si="68">VALUE(LEFT(C4356,2))</f>
        <v>25</v>
      </c>
      <c r="E4356" t="s">
        <v>1534</v>
      </c>
      <c r="F4356" s="31" t="s">
        <v>5475</v>
      </c>
      <c r="G4356" t="s">
        <v>5476</v>
      </c>
      <c r="H4356" t="s">
        <v>4244</v>
      </c>
      <c r="I4356" t="s">
        <v>4245</v>
      </c>
    </row>
    <row r="4357" spans="1:9" hidden="1">
      <c r="A4357" t="s">
        <v>4240</v>
      </c>
      <c r="B4357" t="s">
        <v>4267</v>
      </c>
      <c r="C4357" s="31" t="s">
        <v>2099</v>
      </c>
      <c r="D4357" s="1">
        <f t="shared" si="68"/>
        <v>25</v>
      </c>
      <c r="E4357" t="s">
        <v>1534</v>
      </c>
      <c r="F4357" s="31" t="s">
        <v>5477</v>
      </c>
      <c r="G4357" t="s">
        <v>5478</v>
      </c>
      <c r="H4357" t="s">
        <v>4244</v>
      </c>
      <c r="I4357" t="s">
        <v>4245</v>
      </c>
    </row>
    <row r="4358" spans="1:9" hidden="1">
      <c r="A4358" t="s">
        <v>4240</v>
      </c>
      <c r="B4358" t="s">
        <v>4267</v>
      </c>
      <c r="C4358" s="31" t="s">
        <v>2099</v>
      </c>
      <c r="D4358" s="1">
        <f t="shared" si="68"/>
        <v>25</v>
      </c>
      <c r="E4358" t="s">
        <v>1534</v>
      </c>
      <c r="F4358" s="31" t="s">
        <v>5479</v>
      </c>
      <c r="G4358" t="s">
        <v>5480</v>
      </c>
      <c r="H4358" t="s">
        <v>4244</v>
      </c>
      <c r="I4358" t="s">
        <v>4245</v>
      </c>
    </row>
    <row r="4359" spans="1:9" hidden="1">
      <c r="A4359" t="s">
        <v>4240</v>
      </c>
      <c r="B4359" t="s">
        <v>4267</v>
      </c>
      <c r="C4359" s="31" t="s">
        <v>2099</v>
      </c>
      <c r="D4359" s="1">
        <f t="shared" si="68"/>
        <v>25</v>
      </c>
      <c r="E4359" t="s">
        <v>1534</v>
      </c>
      <c r="F4359" s="31" t="s">
        <v>5481</v>
      </c>
      <c r="G4359" t="s">
        <v>5482</v>
      </c>
      <c r="H4359" t="s">
        <v>4244</v>
      </c>
      <c r="I4359" t="s">
        <v>4245</v>
      </c>
    </row>
    <row r="4360" spans="1:9" hidden="1">
      <c r="A4360" t="s">
        <v>4240</v>
      </c>
      <c r="B4360" t="s">
        <v>4267</v>
      </c>
      <c r="C4360" s="31" t="s">
        <v>2099</v>
      </c>
      <c r="D4360" s="1">
        <f t="shared" si="68"/>
        <v>25</v>
      </c>
      <c r="E4360" t="s">
        <v>1534</v>
      </c>
      <c r="F4360" s="31" t="s">
        <v>5483</v>
      </c>
      <c r="G4360" t="s">
        <v>5484</v>
      </c>
      <c r="H4360" t="s">
        <v>4244</v>
      </c>
      <c r="I4360" t="s">
        <v>4245</v>
      </c>
    </row>
    <row r="4361" spans="1:9" hidden="1">
      <c r="A4361" t="s">
        <v>4240</v>
      </c>
      <c r="B4361" t="s">
        <v>4267</v>
      </c>
      <c r="C4361" s="31" t="s">
        <v>2099</v>
      </c>
      <c r="D4361" s="1">
        <f t="shared" si="68"/>
        <v>25</v>
      </c>
      <c r="E4361" t="s">
        <v>1534</v>
      </c>
      <c r="F4361" s="31" t="s">
        <v>5485</v>
      </c>
      <c r="G4361" t="s">
        <v>5486</v>
      </c>
      <c r="H4361" t="s">
        <v>4244</v>
      </c>
      <c r="I4361" t="s">
        <v>4245</v>
      </c>
    </row>
    <row r="4362" spans="1:9" hidden="1">
      <c r="A4362" t="s">
        <v>4240</v>
      </c>
      <c r="B4362" t="s">
        <v>4267</v>
      </c>
      <c r="C4362" s="31" t="s">
        <v>2099</v>
      </c>
      <c r="D4362" s="1">
        <f t="shared" si="68"/>
        <v>25</v>
      </c>
      <c r="E4362" t="s">
        <v>1534</v>
      </c>
      <c r="F4362" s="31" t="s">
        <v>5487</v>
      </c>
      <c r="G4362" t="s">
        <v>5488</v>
      </c>
      <c r="H4362" t="s">
        <v>4244</v>
      </c>
      <c r="I4362" t="s">
        <v>4245</v>
      </c>
    </row>
    <row r="4363" spans="1:9" hidden="1">
      <c r="A4363" t="s">
        <v>4240</v>
      </c>
      <c r="B4363" t="s">
        <v>4267</v>
      </c>
      <c r="C4363" s="31" t="s">
        <v>2099</v>
      </c>
      <c r="D4363" s="1">
        <f t="shared" si="68"/>
        <v>25</v>
      </c>
      <c r="E4363" t="s">
        <v>1534</v>
      </c>
      <c r="F4363" s="31" t="s">
        <v>5489</v>
      </c>
      <c r="G4363" t="s">
        <v>5490</v>
      </c>
      <c r="H4363" t="s">
        <v>4244</v>
      </c>
      <c r="I4363" t="s">
        <v>4245</v>
      </c>
    </row>
    <row r="4364" spans="1:9" hidden="1">
      <c r="A4364" t="s">
        <v>4240</v>
      </c>
      <c r="B4364" t="s">
        <v>4267</v>
      </c>
      <c r="C4364" s="31" t="s">
        <v>2099</v>
      </c>
      <c r="D4364" s="1">
        <f t="shared" si="68"/>
        <v>25</v>
      </c>
      <c r="E4364" t="s">
        <v>1534</v>
      </c>
      <c r="F4364" s="31" t="s">
        <v>5491</v>
      </c>
      <c r="G4364" t="s">
        <v>5492</v>
      </c>
      <c r="H4364" t="s">
        <v>4244</v>
      </c>
      <c r="I4364" t="s">
        <v>4245</v>
      </c>
    </row>
    <row r="4365" spans="1:9" hidden="1">
      <c r="A4365" t="s">
        <v>4240</v>
      </c>
      <c r="B4365" t="s">
        <v>4267</v>
      </c>
      <c r="C4365" s="31" t="s">
        <v>2099</v>
      </c>
      <c r="D4365" s="1">
        <f t="shared" si="68"/>
        <v>25</v>
      </c>
      <c r="E4365" t="s">
        <v>1534</v>
      </c>
      <c r="F4365" s="31" t="s">
        <v>5493</v>
      </c>
      <c r="G4365" t="s">
        <v>5494</v>
      </c>
      <c r="H4365" t="s">
        <v>4244</v>
      </c>
      <c r="I4365" t="s">
        <v>4245</v>
      </c>
    </row>
    <row r="4366" spans="1:9" hidden="1">
      <c r="A4366" t="s">
        <v>4240</v>
      </c>
      <c r="B4366" t="s">
        <v>4267</v>
      </c>
      <c r="C4366" s="31" t="s">
        <v>2099</v>
      </c>
      <c r="D4366" s="1">
        <f t="shared" si="68"/>
        <v>25</v>
      </c>
      <c r="E4366" t="s">
        <v>1534</v>
      </c>
      <c r="F4366" s="31" t="s">
        <v>5495</v>
      </c>
      <c r="G4366" t="s">
        <v>5496</v>
      </c>
      <c r="H4366" t="s">
        <v>4244</v>
      </c>
      <c r="I4366" t="s">
        <v>4245</v>
      </c>
    </row>
    <row r="4367" spans="1:9" hidden="1">
      <c r="A4367" t="s">
        <v>4240</v>
      </c>
      <c r="B4367" t="s">
        <v>4267</v>
      </c>
      <c r="C4367" s="31" t="s">
        <v>2099</v>
      </c>
      <c r="D4367" s="1">
        <f t="shared" si="68"/>
        <v>25</v>
      </c>
      <c r="E4367" t="s">
        <v>1534</v>
      </c>
      <c r="F4367" s="31" t="s">
        <v>5497</v>
      </c>
      <c r="G4367" t="s">
        <v>5498</v>
      </c>
      <c r="H4367" t="s">
        <v>4244</v>
      </c>
      <c r="I4367" t="s">
        <v>4245</v>
      </c>
    </row>
    <row r="4368" spans="1:9" hidden="1">
      <c r="A4368" t="s">
        <v>4240</v>
      </c>
      <c r="B4368" t="s">
        <v>4267</v>
      </c>
      <c r="C4368" s="31" t="s">
        <v>2099</v>
      </c>
      <c r="D4368" s="1">
        <f t="shared" si="68"/>
        <v>25</v>
      </c>
      <c r="E4368" t="s">
        <v>1534</v>
      </c>
      <c r="F4368" s="31" t="s">
        <v>5499</v>
      </c>
      <c r="G4368" t="s">
        <v>5500</v>
      </c>
      <c r="H4368" t="s">
        <v>4244</v>
      </c>
      <c r="I4368" t="s">
        <v>4245</v>
      </c>
    </row>
    <row r="4369" spans="1:9" hidden="1">
      <c r="A4369" t="s">
        <v>4240</v>
      </c>
      <c r="B4369" t="s">
        <v>4267</v>
      </c>
      <c r="C4369" s="31" t="s">
        <v>2099</v>
      </c>
      <c r="D4369" s="1">
        <f t="shared" si="68"/>
        <v>25</v>
      </c>
      <c r="E4369" t="s">
        <v>1534</v>
      </c>
      <c r="F4369" s="31" t="s">
        <v>5501</v>
      </c>
      <c r="G4369" t="s">
        <v>5502</v>
      </c>
      <c r="H4369" t="s">
        <v>4244</v>
      </c>
      <c r="I4369" t="s">
        <v>4245</v>
      </c>
    </row>
    <row r="4370" spans="1:9" hidden="1">
      <c r="A4370" t="s">
        <v>4240</v>
      </c>
      <c r="B4370" t="s">
        <v>4267</v>
      </c>
      <c r="C4370" s="31" t="s">
        <v>2099</v>
      </c>
      <c r="D4370" s="1">
        <f t="shared" si="68"/>
        <v>25</v>
      </c>
      <c r="E4370" t="s">
        <v>1534</v>
      </c>
      <c r="F4370" s="31" t="s">
        <v>5503</v>
      </c>
      <c r="G4370" t="s">
        <v>5504</v>
      </c>
      <c r="H4370" t="s">
        <v>4244</v>
      </c>
      <c r="I4370" t="s">
        <v>4245</v>
      </c>
    </row>
    <row r="4371" spans="1:9" hidden="1">
      <c r="A4371" t="s">
        <v>4240</v>
      </c>
      <c r="B4371" t="s">
        <v>4267</v>
      </c>
      <c r="C4371" s="31" t="s">
        <v>2099</v>
      </c>
      <c r="D4371" s="1">
        <f t="shared" si="68"/>
        <v>25</v>
      </c>
      <c r="E4371" t="s">
        <v>1534</v>
      </c>
      <c r="F4371" s="31" t="s">
        <v>5505</v>
      </c>
      <c r="G4371" t="s">
        <v>5506</v>
      </c>
      <c r="H4371" t="s">
        <v>4244</v>
      </c>
      <c r="I4371" t="s">
        <v>4245</v>
      </c>
    </row>
    <row r="4372" spans="1:9" hidden="1">
      <c r="A4372" t="s">
        <v>4240</v>
      </c>
      <c r="B4372" t="s">
        <v>4267</v>
      </c>
      <c r="C4372" s="31" t="s">
        <v>2099</v>
      </c>
      <c r="D4372" s="1">
        <f t="shared" si="68"/>
        <v>25</v>
      </c>
      <c r="E4372" t="s">
        <v>1534</v>
      </c>
      <c r="F4372" s="31" t="s">
        <v>5507</v>
      </c>
      <c r="G4372" t="s">
        <v>5508</v>
      </c>
      <c r="H4372" t="s">
        <v>4244</v>
      </c>
      <c r="I4372" t="s">
        <v>4245</v>
      </c>
    </row>
    <row r="4373" spans="1:9" hidden="1">
      <c r="A4373" t="s">
        <v>4240</v>
      </c>
      <c r="B4373" t="s">
        <v>4267</v>
      </c>
      <c r="C4373" s="31" t="s">
        <v>2099</v>
      </c>
      <c r="D4373" s="1">
        <f t="shared" si="68"/>
        <v>25</v>
      </c>
      <c r="E4373" t="s">
        <v>1534</v>
      </c>
      <c r="F4373" s="31" t="s">
        <v>5509</v>
      </c>
      <c r="G4373" t="s">
        <v>5510</v>
      </c>
      <c r="H4373" t="s">
        <v>4244</v>
      </c>
      <c r="I4373" t="s">
        <v>4245</v>
      </c>
    </row>
    <row r="4374" spans="1:9" hidden="1">
      <c r="A4374" t="s">
        <v>4240</v>
      </c>
      <c r="B4374" t="s">
        <v>4267</v>
      </c>
      <c r="C4374" s="31" t="s">
        <v>2099</v>
      </c>
      <c r="D4374" s="1">
        <f t="shared" si="68"/>
        <v>25</v>
      </c>
      <c r="E4374" t="s">
        <v>1534</v>
      </c>
      <c r="F4374" s="31" t="s">
        <v>5511</v>
      </c>
      <c r="G4374" t="s">
        <v>5512</v>
      </c>
      <c r="H4374" t="s">
        <v>4244</v>
      </c>
      <c r="I4374" t="s">
        <v>4245</v>
      </c>
    </row>
    <row r="4375" spans="1:9" hidden="1">
      <c r="A4375" t="s">
        <v>4240</v>
      </c>
      <c r="B4375" t="s">
        <v>4267</v>
      </c>
      <c r="C4375" s="31" t="s">
        <v>2099</v>
      </c>
      <c r="D4375" s="1">
        <f t="shared" si="68"/>
        <v>25</v>
      </c>
      <c r="E4375" t="s">
        <v>1534</v>
      </c>
      <c r="F4375" s="31" t="s">
        <v>5513</v>
      </c>
      <c r="G4375" t="s">
        <v>5514</v>
      </c>
      <c r="H4375" t="s">
        <v>4244</v>
      </c>
      <c r="I4375" t="s">
        <v>4245</v>
      </c>
    </row>
    <row r="4376" spans="1:9" hidden="1">
      <c r="A4376" t="s">
        <v>4240</v>
      </c>
      <c r="B4376" t="s">
        <v>4267</v>
      </c>
      <c r="C4376" s="31" t="s">
        <v>2099</v>
      </c>
      <c r="D4376" s="1">
        <f t="shared" si="68"/>
        <v>25</v>
      </c>
      <c r="E4376" t="s">
        <v>1534</v>
      </c>
      <c r="F4376" s="31" t="s">
        <v>5515</v>
      </c>
      <c r="G4376" t="s">
        <v>5516</v>
      </c>
      <c r="H4376" t="s">
        <v>4244</v>
      </c>
      <c r="I4376" t="s">
        <v>4245</v>
      </c>
    </row>
    <row r="4377" spans="1:9" hidden="1">
      <c r="A4377" t="s">
        <v>4240</v>
      </c>
      <c r="B4377" t="s">
        <v>4267</v>
      </c>
      <c r="C4377" s="31" t="s">
        <v>2099</v>
      </c>
      <c r="D4377" s="1">
        <f t="shared" si="68"/>
        <v>25</v>
      </c>
      <c r="E4377" t="s">
        <v>1534</v>
      </c>
      <c r="F4377" s="31" t="s">
        <v>5517</v>
      </c>
      <c r="G4377" t="s">
        <v>5518</v>
      </c>
      <c r="H4377" t="s">
        <v>4244</v>
      </c>
      <c r="I4377" t="s">
        <v>4245</v>
      </c>
    </row>
    <row r="4378" spans="1:9" hidden="1">
      <c r="A4378" t="s">
        <v>4240</v>
      </c>
      <c r="B4378" t="s">
        <v>4267</v>
      </c>
      <c r="C4378" s="31" t="s">
        <v>2099</v>
      </c>
      <c r="D4378" s="1">
        <f t="shared" si="68"/>
        <v>25</v>
      </c>
      <c r="E4378" t="s">
        <v>1534</v>
      </c>
      <c r="F4378" s="31" t="s">
        <v>5519</v>
      </c>
      <c r="G4378" t="s">
        <v>5520</v>
      </c>
      <c r="H4378" t="s">
        <v>4244</v>
      </c>
      <c r="I4378" t="s">
        <v>4245</v>
      </c>
    </row>
    <row r="4379" spans="1:9" hidden="1">
      <c r="A4379" t="s">
        <v>4240</v>
      </c>
      <c r="B4379" t="s">
        <v>4267</v>
      </c>
      <c r="C4379" s="31" t="s">
        <v>2099</v>
      </c>
      <c r="D4379" s="1">
        <f t="shared" si="68"/>
        <v>25</v>
      </c>
      <c r="E4379" t="s">
        <v>1534</v>
      </c>
      <c r="F4379" s="31" t="s">
        <v>5521</v>
      </c>
      <c r="G4379" t="s">
        <v>5522</v>
      </c>
      <c r="H4379" t="s">
        <v>4244</v>
      </c>
      <c r="I4379" t="s">
        <v>4245</v>
      </c>
    </row>
    <row r="4380" spans="1:9" hidden="1">
      <c r="A4380" t="s">
        <v>4240</v>
      </c>
      <c r="B4380" t="s">
        <v>4267</v>
      </c>
      <c r="C4380" s="31" t="s">
        <v>2099</v>
      </c>
      <c r="D4380" s="1">
        <f t="shared" si="68"/>
        <v>25</v>
      </c>
      <c r="E4380" t="s">
        <v>1534</v>
      </c>
      <c r="F4380" s="31" t="s">
        <v>5523</v>
      </c>
      <c r="G4380" t="s">
        <v>5524</v>
      </c>
      <c r="H4380" t="s">
        <v>4244</v>
      </c>
      <c r="I4380" t="s">
        <v>4245</v>
      </c>
    </row>
    <row r="4381" spans="1:9" hidden="1">
      <c r="A4381" t="s">
        <v>4240</v>
      </c>
      <c r="B4381" t="s">
        <v>4267</v>
      </c>
      <c r="C4381" s="31" t="s">
        <v>2099</v>
      </c>
      <c r="D4381" s="1">
        <f t="shared" si="68"/>
        <v>25</v>
      </c>
      <c r="E4381" t="s">
        <v>1534</v>
      </c>
      <c r="F4381" s="31" t="s">
        <v>4272</v>
      </c>
      <c r="G4381" t="s">
        <v>4273</v>
      </c>
      <c r="H4381" t="s">
        <v>4244</v>
      </c>
      <c r="I4381" t="s">
        <v>4245</v>
      </c>
    </row>
    <row r="4382" spans="1:9" hidden="1">
      <c r="A4382" t="s">
        <v>4240</v>
      </c>
      <c r="B4382" t="s">
        <v>4267</v>
      </c>
      <c r="C4382" s="31" t="s">
        <v>2099</v>
      </c>
      <c r="D4382" s="1">
        <f t="shared" si="68"/>
        <v>25</v>
      </c>
      <c r="E4382" t="s">
        <v>1534</v>
      </c>
      <c r="F4382" s="31" t="s">
        <v>5525</v>
      </c>
      <c r="G4382" t="s">
        <v>5526</v>
      </c>
      <c r="H4382" t="s">
        <v>4244</v>
      </c>
      <c r="I4382" t="s">
        <v>4245</v>
      </c>
    </row>
    <row r="4383" spans="1:9" hidden="1">
      <c r="A4383" t="s">
        <v>4240</v>
      </c>
      <c r="B4383" t="s">
        <v>4267</v>
      </c>
      <c r="C4383" s="31" t="s">
        <v>2099</v>
      </c>
      <c r="D4383" s="1">
        <f t="shared" si="68"/>
        <v>25</v>
      </c>
      <c r="E4383" t="s">
        <v>1534</v>
      </c>
      <c r="F4383" s="31" t="s">
        <v>5527</v>
      </c>
      <c r="G4383" t="s">
        <v>5528</v>
      </c>
      <c r="H4383" t="s">
        <v>4244</v>
      </c>
      <c r="I4383" t="s">
        <v>4245</v>
      </c>
    </row>
    <row r="4384" spans="1:9" hidden="1">
      <c r="A4384" t="s">
        <v>4240</v>
      </c>
      <c r="B4384" t="s">
        <v>4267</v>
      </c>
      <c r="C4384" s="31" t="s">
        <v>2099</v>
      </c>
      <c r="D4384" s="1">
        <f t="shared" si="68"/>
        <v>25</v>
      </c>
      <c r="E4384" t="s">
        <v>1534</v>
      </c>
      <c r="F4384" s="31" t="s">
        <v>5529</v>
      </c>
      <c r="G4384" t="s">
        <v>5530</v>
      </c>
      <c r="H4384" t="s">
        <v>4244</v>
      </c>
      <c r="I4384" t="s">
        <v>4245</v>
      </c>
    </row>
    <row r="4385" spans="1:9" hidden="1">
      <c r="A4385" t="s">
        <v>4240</v>
      </c>
      <c r="B4385" t="s">
        <v>4267</v>
      </c>
      <c r="C4385" s="31" t="s">
        <v>2099</v>
      </c>
      <c r="D4385" s="1">
        <f t="shared" si="68"/>
        <v>25</v>
      </c>
      <c r="E4385" t="s">
        <v>1534</v>
      </c>
      <c r="F4385" s="31" t="s">
        <v>4274</v>
      </c>
      <c r="G4385" t="s">
        <v>4275</v>
      </c>
      <c r="H4385" t="s">
        <v>4244</v>
      </c>
      <c r="I4385" t="s">
        <v>4245</v>
      </c>
    </row>
    <row r="4386" spans="1:9" hidden="1">
      <c r="A4386" t="s">
        <v>4240</v>
      </c>
      <c r="B4386" t="s">
        <v>4267</v>
      </c>
      <c r="C4386" s="31" t="s">
        <v>2099</v>
      </c>
      <c r="D4386" s="1">
        <f t="shared" si="68"/>
        <v>25</v>
      </c>
      <c r="E4386" t="s">
        <v>1534</v>
      </c>
      <c r="F4386" s="31" t="s">
        <v>5531</v>
      </c>
      <c r="G4386" t="s">
        <v>5532</v>
      </c>
      <c r="H4386" t="s">
        <v>4244</v>
      </c>
      <c r="I4386" t="s">
        <v>4245</v>
      </c>
    </row>
    <row r="4387" spans="1:9" hidden="1">
      <c r="A4387" t="s">
        <v>4240</v>
      </c>
      <c r="B4387" t="s">
        <v>4267</v>
      </c>
      <c r="C4387" s="31" t="s">
        <v>2099</v>
      </c>
      <c r="D4387" s="1">
        <f t="shared" si="68"/>
        <v>25</v>
      </c>
      <c r="E4387" t="s">
        <v>1534</v>
      </c>
      <c r="F4387" s="31" t="s">
        <v>5533</v>
      </c>
      <c r="G4387" t="s">
        <v>5534</v>
      </c>
      <c r="H4387" t="s">
        <v>4244</v>
      </c>
      <c r="I4387" t="s">
        <v>4245</v>
      </c>
    </row>
    <row r="4388" spans="1:9" hidden="1">
      <c r="A4388" t="s">
        <v>4240</v>
      </c>
      <c r="B4388" t="s">
        <v>4267</v>
      </c>
      <c r="C4388" s="31" t="s">
        <v>2099</v>
      </c>
      <c r="D4388" s="1">
        <f t="shared" si="68"/>
        <v>25</v>
      </c>
      <c r="E4388" t="s">
        <v>1534</v>
      </c>
      <c r="F4388" s="31" t="s">
        <v>5535</v>
      </c>
      <c r="G4388" t="s">
        <v>5536</v>
      </c>
      <c r="H4388" t="s">
        <v>4244</v>
      </c>
      <c r="I4388" t="s">
        <v>4245</v>
      </c>
    </row>
    <row r="4389" spans="1:9" hidden="1">
      <c r="A4389" t="s">
        <v>4240</v>
      </c>
      <c r="B4389" t="s">
        <v>4267</v>
      </c>
      <c r="C4389" s="31" t="s">
        <v>2099</v>
      </c>
      <c r="D4389" s="1">
        <f t="shared" si="68"/>
        <v>25</v>
      </c>
      <c r="E4389" t="s">
        <v>1534</v>
      </c>
      <c r="F4389" s="31" t="s">
        <v>5537</v>
      </c>
      <c r="G4389" t="s">
        <v>5538</v>
      </c>
      <c r="H4389" t="s">
        <v>4244</v>
      </c>
      <c r="I4389" t="s">
        <v>4245</v>
      </c>
    </row>
    <row r="4390" spans="1:9" hidden="1">
      <c r="A4390" t="s">
        <v>4240</v>
      </c>
      <c r="B4390" t="s">
        <v>4267</v>
      </c>
      <c r="C4390" s="31" t="s">
        <v>2099</v>
      </c>
      <c r="D4390" s="1">
        <f t="shared" si="68"/>
        <v>25</v>
      </c>
      <c r="E4390" t="s">
        <v>1534</v>
      </c>
      <c r="F4390" s="31" t="s">
        <v>5539</v>
      </c>
      <c r="G4390" t="s">
        <v>5540</v>
      </c>
      <c r="H4390" t="s">
        <v>4244</v>
      </c>
      <c r="I4390" t="s">
        <v>4245</v>
      </c>
    </row>
    <row r="4391" spans="1:9" hidden="1">
      <c r="A4391" t="s">
        <v>4240</v>
      </c>
      <c r="B4391" t="s">
        <v>4267</v>
      </c>
      <c r="C4391" s="31" t="s">
        <v>2099</v>
      </c>
      <c r="D4391" s="1">
        <f t="shared" si="68"/>
        <v>25</v>
      </c>
      <c r="E4391" t="s">
        <v>1534</v>
      </c>
      <c r="F4391" s="31" t="s">
        <v>5541</v>
      </c>
      <c r="G4391" t="s">
        <v>5542</v>
      </c>
      <c r="H4391" t="s">
        <v>4244</v>
      </c>
      <c r="I4391" t="s">
        <v>4245</v>
      </c>
    </row>
    <row r="4392" spans="1:9" hidden="1">
      <c r="A4392" t="s">
        <v>4240</v>
      </c>
      <c r="B4392" t="s">
        <v>4267</v>
      </c>
      <c r="C4392" s="31" t="s">
        <v>2099</v>
      </c>
      <c r="D4392" s="1">
        <f t="shared" si="68"/>
        <v>25</v>
      </c>
      <c r="E4392" t="s">
        <v>1534</v>
      </c>
      <c r="F4392" s="31" t="s">
        <v>5543</v>
      </c>
      <c r="G4392" t="s">
        <v>5544</v>
      </c>
      <c r="H4392" t="s">
        <v>4244</v>
      </c>
      <c r="I4392" t="s">
        <v>4245</v>
      </c>
    </row>
    <row r="4393" spans="1:9" hidden="1">
      <c r="A4393" t="s">
        <v>4240</v>
      </c>
      <c r="B4393" t="s">
        <v>4267</v>
      </c>
      <c r="C4393" s="31" t="s">
        <v>2099</v>
      </c>
      <c r="D4393" s="1">
        <f t="shared" si="68"/>
        <v>25</v>
      </c>
      <c r="E4393" t="s">
        <v>1534</v>
      </c>
      <c r="F4393" s="31" t="s">
        <v>5545</v>
      </c>
      <c r="G4393" t="s">
        <v>5546</v>
      </c>
      <c r="H4393" t="s">
        <v>4244</v>
      </c>
      <c r="I4393" t="s">
        <v>4245</v>
      </c>
    </row>
    <row r="4394" spans="1:9" hidden="1">
      <c r="A4394" t="s">
        <v>4240</v>
      </c>
      <c r="B4394" t="s">
        <v>4267</v>
      </c>
      <c r="C4394" s="31" t="s">
        <v>2099</v>
      </c>
      <c r="D4394" s="1">
        <f t="shared" si="68"/>
        <v>25</v>
      </c>
      <c r="E4394" t="s">
        <v>1534</v>
      </c>
      <c r="F4394" s="31" t="s">
        <v>5547</v>
      </c>
      <c r="G4394" t="s">
        <v>5548</v>
      </c>
      <c r="H4394" t="s">
        <v>4244</v>
      </c>
      <c r="I4394" t="s">
        <v>4245</v>
      </c>
    </row>
    <row r="4395" spans="1:9" hidden="1">
      <c r="A4395" t="s">
        <v>4240</v>
      </c>
      <c r="B4395" t="s">
        <v>4267</v>
      </c>
      <c r="C4395" s="31" t="s">
        <v>2099</v>
      </c>
      <c r="D4395" s="1">
        <f t="shared" si="68"/>
        <v>25</v>
      </c>
      <c r="E4395" t="s">
        <v>1534</v>
      </c>
      <c r="F4395" s="31" t="s">
        <v>5549</v>
      </c>
      <c r="G4395" t="s">
        <v>5550</v>
      </c>
      <c r="H4395" t="s">
        <v>4244</v>
      </c>
      <c r="I4395" t="s">
        <v>4245</v>
      </c>
    </row>
    <row r="4396" spans="1:9" hidden="1">
      <c r="A4396" t="s">
        <v>4240</v>
      </c>
      <c r="B4396" t="s">
        <v>4267</v>
      </c>
      <c r="C4396" s="31" t="s">
        <v>2099</v>
      </c>
      <c r="D4396" s="1">
        <f t="shared" si="68"/>
        <v>25</v>
      </c>
      <c r="E4396" t="s">
        <v>1534</v>
      </c>
      <c r="F4396" s="31" t="s">
        <v>5551</v>
      </c>
      <c r="G4396" t="s">
        <v>5552</v>
      </c>
      <c r="H4396" t="s">
        <v>4244</v>
      </c>
      <c r="I4396" t="s">
        <v>4245</v>
      </c>
    </row>
    <row r="4397" spans="1:9" hidden="1">
      <c r="A4397" t="s">
        <v>4240</v>
      </c>
      <c r="B4397" t="s">
        <v>4267</v>
      </c>
      <c r="C4397" s="31" t="s">
        <v>2099</v>
      </c>
      <c r="D4397" s="1">
        <f t="shared" si="68"/>
        <v>25</v>
      </c>
      <c r="E4397" t="s">
        <v>1534</v>
      </c>
      <c r="F4397" s="31" t="s">
        <v>5553</v>
      </c>
      <c r="G4397" t="s">
        <v>5554</v>
      </c>
      <c r="H4397" t="s">
        <v>4244</v>
      </c>
      <c r="I4397" t="s">
        <v>4245</v>
      </c>
    </row>
    <row r="4398" spans="1:9" hidden="1">
      <c r="A4398" t="s">
        <v>4240</v>
      </c>
      <c r="B4398" t="s">
        <v>4267</v>
      </c>
      <c r="C4398" s="31" t="s">
        <v>2099</v>
      </c>
      <c r="D4398" s="1">
        <f t="shared" si="68"/>
        <v>25</v>
      </c>
      <c r="E4398" t="s">
        <v>1534</v>
      </c>
      <c r="F4398" s="31" t="s">
        <v>5555</v>
      </c>
      <c r="G4398" t="s">
        <v>5556</v>
      </c>
      <c r="H4398" t="s">
        <v>4244</v>
      </c>
      <c r="I4398" t="s">
        <v>4245</v>
      </c>
    </row>
    <row r="4399" spans="1:9" hidden="1">
      <c r="A4399" t="s">
        <v>4240</v>
      </c>
      <c r="B4399" t="s">
        <v>4267</v>
      </c>
      <c r="C4399" s="31" t="s">
        <v>2099</v>
      </c>
      <c r="D4399" s="1">
        <f t="shared" si="68"/>
        <v>25</v>
      </c>
      <c r="E4399" t="s">
        <v>1534</v>
      </c>
      <c r="F4399" s="31" t="s">
        <v>5557</v>
      </c>
      <c r="G4399" t="s">
        <v>5558</v>
      </c>
      <c r="H4399" t="s">
        <v>4244</v>
      </c>
      <c r="I4399" t="s">
        <v>4245</v>
      </c>
    </row>
    <row r="4400" spans="1:9" hidden="1">
      <c r="A4400" t="s">
        <v>4240</v>
      </c>
      <c r="B4400" t="s">
        <v>4267</v>
      </c>
      <c r="C4400" s="31" t="s">
        <v>2099</v>
      </c>
      <c r="D4400" s="1">
        <f t="shared" si="68"/>
        <v>25</v>
      </c>
      <c r="E4400" t="s">
        <v>1534</v>
      </c>
      <c r="F4400" s="31" t="s">
        <v>5559</v>
      </c>
      <c r="G4400" t="s">
        <v>5560</v>
      </c>
      <c r="H4400" t="s">
        <v>4244</v>
      </c>
      <c r="I4400" t="s">
        <v>4245</v>
      </c>
    </row>
    <row r="4401" spans="1:9" hidden="1">
      <c r="A4401" t="s">
        <v>4240</v>
      </c>
      <c r="B4401" t="s">
        <v>4267</v>
      </c>
      <c r="C4401" s="31" t="s">
        <v>2099</v>
      </c>
      <c r="D4401" s="1">
        <f t="shared" si="68"/>
        <v>25</v>
      </c>
      <c r="E4401" t="s">
        <v>1534</v>
      </c>
      <c r="F4401" s="31" t="s">
        <v>5561</v>
      </c>
      <c r="G4401" t="s">
        <v>5562</v>
      </c>
      <c r="H4401" t="s">
        <v>4244</v>
      </c>
      <c r="I4401" t="s">
        <v>4245</v>
      </c>
    </row>
    <row r="4402" spans="1:9" hidden="1">
      <c r="A4402" t="s">
        <v>4240</v>
      </c>
      <c r="B4402" t="s">
        <v>4267</v>
      </c>
      <c r="C4402" s="31" t="s">
        <v>2099</v>
      </c>
      <c r="D4402" s="1">
        <f t="shared" si="68"/>
        <v>25</v>
      </c>
      <c r="E4402" t="s">
        <v>1534</v>
      </c>
      <c r="F4402" s="31" t="s">
        <v>5563</v>
      </c>
      <c r="G4402" t="s">
        <v>5564</v>
      </c>
      <c r="H4402" t="s">
        <v>4244</v>
      </c>
      <c r="I4402" t="s">
        <v>4245</v>
      </c>
    </row>
    <row r="4403" spans="1:9" hidden="1">
      <c r="A4403" t="s">
        <v>4240</v>
      </c>
      <c r="B4403" t="s">
        <v>4267</v>
      </c>
      <c r="C4403" s="31" t="s">
        <v>2099</v>
      </c>
      <c r="D4403" s="1">
        <f t="shared" si="68"/>
        <v>25</v>
      </c>
      <c r="E4403" t="s">
        <v>1534</v>
      </c>
      <c r="F4403" s="31" t="s">
        <v>5565</v>
      </c>
      <c r="G4403" t="s">
        <v>5566</v>
      </c>
      <c r="H4403" t="s">
        <v>4244</v>
      </c>
      <c r="I4403" t="s">
        <v>4245</v>
      </c>
    </row>
    <row r="4404" spans="1:9" hidden="1">
      <c r="A4404" t="s">
        <v>4240</v>
      </c>
      <c r="B4404" t="s">
        <v>4267</v>
      </c>
      <c r="C4404" s="31" t="s">
        <v>2099</v>
      </c>
      <c r="D4404" s="1">
        <f t="shared" si="68"/>
        <v>25</v>
      </c>
      <c r="E4404" t="s">
        <v>1534</v>
      </c>
      <c r="F4404" s="31" t="s">
        <v>5567</v>
      </c>
      <c r="G4404" t="s">
        <v>5568</v>
      </c>
      <c r="H4404" t="s">
        <v>4244</v>
      </c>
      <c r="I4404" t="s">
        <v>4245</v>
      </c>
    </row>
    <row r="4405" spans="1:9" hidden="1">
      <c r="A4405" t="s">
        <v>4240</v>
      </c>
      <c r="B4405" t="s">
        <v>4267</v>
      </c>
      <c r="C4405" s="31" t="s">
        <v>2099</v>
      </c>
      <c r="D4405" s="1">
        <f t="shared" si="68"/>
        <v>25</v>
      </c>
      <c r="E4405" t="s">
        <v>1534</v>
      </c>
      <c r="F4405" s="31" t="s">
        <v>5569</v>
      </c>
      <c r="G4405" t="s">
        <v>5570</v>
      </c>
      <c r="H4405" t="s">
        <v>4244</v>
      </c>
      <c r="I4405" t="s">
        <v>4245</v>
      </c>
    </row>
    <row r="4406" spans="1:9" hidden="1">
      <c r="A4406" t="s">
        <v>4240</v>
      </c>
      <c r="B4406" t="s">
        <v>4267</v>
      </c>
      <c r="C4406" s="31" t="s">
        <v>2099</v>
      </c>
      <c r="D4406" s="1">
        <f t="shared" si="68"/>
        <v>25</v>
      </c>
      <c r="E4406" t="s">
        <v>1534</v>
      </c>
      <c r="F4406" s="31" t="s">
        <v>5571</v>
      </c>
      <c r="G4406" t="s">
        <v>5572</v>
      </c>
      <c r="H4406" t="s">
        <v>4244</v>
      </c>
      <c r="I4406" t="s">
        <v>4245</v>
      </c>
    </row>
    <row r="4407" spans="1:9" hidden="1">
      <c r="A4407" t="s">
        <v>4240</v>
      </c>
      <c r="B4407" t="s">
        <v>4267</v>
      </c>
      <c r="C4407" s="31" t="s">
        <v>2099</v>
      </c>
      <c r="D4407" s="1">
        <f t="shared" si="68"/>
        <v>25</v>
      </c>
      <c r="E4407" t="s">
        <v>1534</v>
      </c>
      <c r="F4407" s="31" t="s">
        <v>5573</v>
      </c>
      <c r="G4407" t="s">
        <v>5574</v>
      </c>
      <c r="H4407" t="s">
        <v>4244</v>
      </c>
      <c r="I4407" t="s">
        <v>4245</v>
      </c>
    </row>
    <row r="4408" spans="1:9" hidden="1">
      <c r="A4408" t="s">
        <v>4240</v>
      </c>
      <c r="B4408" t="s">
        <v>4267</v>
      </c>
      <c r="C4408" s="31" t="s">
        <v>2099</v>
      </c>
      <c r="D4408" s="1">
        <f t="shared" si="68"/>
        <v>25</v>
      </c>
      <c r="E4408" t="s">
        <v>1534</v>
      </c>
      <c r="F4408" s="31" t="s">
        <v>5575</v>
      </c>
      <c r="G4408" t="s">
        <v>5576</v>
      </c>
      <c r="H4408" t="s">
        <v>4244</v>
      </c>
      <c r="I4408" t="s">
        <v>4245</v>
      </c>
    </row>
    <row r="4409" spans="1:9" hidden="1">
      <c r="A4409" t="s">
        <v>4240</v>
      </c>
      <c r="B4409" t="s">
        <v>4267</v>
      </c>
      <c r="C4409" s="31" t="s">
        <v>2099</v>
      </c>
      <c r="D4409" s="1">
        <f t="shared" si="68"/>
        <v>25</v>
      </c>
      <c r="E4409" t="s">
        <v>1534</v>
      </c>
      <c r="F4409" s="31" t="s">
        <v>5577</v>
      </c>
      <c r="G4409" t="s">
        <v>5578</v>
      </c>
      <c r="H4409" t="s">
        <v>4244</v>
      </c>
      <c r="I4409" t="s">
        <v>4245</v>
      </c>
    </row>
    <row r="4410" spans="1:9" hidden="1">
      <c r="A4410" t="s">
        <v>4240</v>
      </c>
      <c r="B4410" t="s">
        <v>4267</v>
      </c>
      <c r="C4410" s="31" t="s">
        <v>2099</v>
      </c>
      <c r="D4410" s="1">
        <f t="shared" si="68"/>
        <v>25</v>
      </c>
      <c r="E4410" t="s">
        <v>1534</v>
      </c>
      <c r="F4410" s="31" t="s">
        <v>5579</v>
      </c>
      <c r="G4410" t="s">
        <v>5580</v>
      </c>
      <c r="H4410" t="s">
        <v>4244</v>
      </c>
      <c r="I4410" t="s">
        <v>4245</v>
      </c>
    </row>
    <row r="4411" spans="1:9" hidden="1">
      <c r="A4411" t="s">
        <v>4240</v>
      </c>
      <c r="B4411" t="s">
        <v>4267</v>
      </c>
      <c r="C4411" s="31" t="s">
        <v>2099</v>
      </c>
      <c r="D4411" s="1">
        <f t="shared" si="68"/>
        <v>25</v>
      </c>
      <c r="E4411" t="s">
        <v>1534</v>
      </c>
      <c r="F4411" s="31" t="s">
        <v>5581</v>
      </c>
      <c r="G4411" t="s">
        <v>5582</v>
      </c>
      <c r="H4411" t="s">
        <v>4244</v>
      </c>
      <c r="I4411" t="s">
        <v>4245</v>
      </c>
    </row>
    <row r="4412" spans="1:9" hidden="1">
      <c r="A4412" t="s">
        <v>4240</v>
      </c>
      <c r="B4412" t="s">
        <v>4267</v>
      </c>
      <c r="C4412" s="31" t="s">
        <v>2099</v>
      </c>
      <c r="D4412" s="1">
        <f t="shared" si="68"/>
        <v>25</v>
      </c>
      <c r="E4412" t="s">
        <v>1534</v>
      </c>
      <c r="F4412" s="31" t="s">
        <v>5583</v>
      </c>
      <c r="G4412" t="s">
        <v>5584</v>
      </c>
      <c r="H4412" t="s">
        <v>4244</v>
      </c>
      <c r="I4412" t="s">
        <v>4245</v>
      </c>
    </row>
    <row r="4413" spans="1:9" hidden="1">
      <c r="A4413" t="s">
        <v>4240</v>
      </c>
      <c r="B4413" t="s">
        <v>4267</v>
      </c>
      <c r="C4413" s="31" t="s">
        <v>2099</v>
      </c>
      <c r="D4413" s="1">
        <f t="shared" si="68"/>
        <v>25</v>
      </c>
      <c r="E4413" t="s">
        <v>1534</v>
      </c>
      <c r="F4413" s="31" t="s">
        <v>5585</v>
      </c>
      <c r="G4413" t="s">
        <v>5586</v>
      </c>
      <c r="H4413" t="s">
        <v>4244</v>
      </c>
      <c r="I4413" t="s">
        <v>4245</v>
      </c>
    </row>
    <row r="4414" spans="1:9" hidden="1">
      <c r="A4414" t="s">
        <v>4240</v>
      </c>
      <c r="B4414" t="s">
        <v>4267</v>
      </c>
      <c r="C4414" s="31" t="s">
        <v>2099</v>
      </c>
      <c r="D4414" s="1">
        <f t="shared" si="68"/>
        <v>25</v>
      </c>
      <c r="E4414" t="s">
        <v>1534</v>
      </c>
      <c r="F4414" s="31" t="s">
        <v>5587</v>
      </c>
      <c r="G4414" t="s">
        <v>5588</v>
      </c>
      <c r="H4414" t="s">
        <v>4244</v>
      </c>
      <c r="I4414" t="s">
        <v>4245</v>
      </c>
    </row>
    <row r="4415" spans="1:9" hidden="1">
      <c r="A4415" t="s">
        <v>4240</v>
      </c>
      <c r="B4415" t="s">
        <v>4267</v>
      </c>
      <c r="C4415" s="31" t="s">
        <v>2099</v>
      </c>
      <c r="D4415" s="1">
        <f t="shared" si="68"/>
        <v>25</v>
      </c>
      <c r="E4415" t="s">
        <v>1534</v>
      </c>
      <c r="F4415" s="31" t="s">
        <v>5589</v>
      </c>
      <c r="G4415" t="s">
        <v>5590</v>
      </c>
      <c r="H4415" t="s">
        <v>4244</v>
      </c>
      <c r="I4415" t="s">
        <v>4245</v>
      </c>
    </row>
    <row r="4416" spans="1:9" hidden="1">
      <c r="A4416" t="s">
        <v>4240</v>
      </c>
      <c r="B4416" t="s">
        <v>4267</v>
      </c>
      <c r="C4416" s="31" t="s">
        <v>2099</v>
      </c>
      <c r="D4416" s="1">
        <f t="shared" si="68"/>
        <v>25</v>
      </c>
      <c r="E4416" t="s">
        <v>1534</v>
      </c>
      <c r="F4416" s="31" t="s">
        <v>5591</v>
      </c>
      <c r="G4416" t="s">
        <v>5592</v>
      </c>
      <c r="H4416" t="s">
        <v>4244</v>
      </c>
      <c r="I4416" t="s">
        <v>4245</v>
      </c>
    </row>
    <row r="4417" spans="1:9" hidden="1">
      <c r="A4417" t="s">
        <v>4240</v>
      </c>
      <c r="B4417" t="s">
        <v>4267</v>
      </c>
      <c r="C4417" s="31" t="s">
        <v>2099</v>
      </c>
      <c r="D4417" s="1">
        <f t="shared" si="68"/>
        <v>25</v>
      </c>
      <c r="E4417" t="s">
        <v>1534</v>
      </c>
      <c r="F4417" s="31" t="s">
        <v>5593</v>
      </c>
      <c r="G4417" t="s">
        <v>5594</v>
      </c>
      <c r="H4417" t="s">
        <v>4244</v>
      </c>
      <c r="I4417" t="s">
        <v>4245</v>
      </c>
    </row>
    <row r="4418" spans="1:9" hidden="1">
      <c r="A4418" t="s">
        <v>4240</v>
      </c>
      <c r="B4418" t="s">
        <v>4267</v>
      </c>
      <c r="C4418" s="31" t="s">
        <v>2099</v>
      </c>
      <c r="D4418" s="1">
        <f t="shared" si="68"/>
        <v>25</v>
      </c>
      <c r="E4418" t="s">
        <v>1534</v>
      </c>
      <c r="F4418" s="31" t="s">
        <v>5595</v>
      </c>
      <c r="G4418" t="s">
        <v>5596</v>
      </c>
      <c r="H4418" t="s">
        <v>4244</v>
      </c>
      <c r="I4418" t="s">
        <v>4245</v>
      </c>
    </row>
    <row r="4419" spans="1:9" hidden="1">
      <c r="A4419" t="s">
        <v>4240</v>
      </c>
      <c r="B4419" t="s">
        <v>4267</v>
      </c>
      <c r="C4419" s="31" t="s">
        <v>2099</v>
      </c>
      <c r="D4419" s="1">
        <f t="shared" si="68"/>
        <v>25</v>
      </c>
      <c r="E4419" t="s">
        <v>1534</v>
      </c>
      <c r="F4419" s="31" t="s">
        <v>5597</v>
      </c>
      <c r="G4419" t="s">
        <v>5598</v>
      </c>
      <c r="H4419" t="s">
        <v>4244</v>
      </c>
      <c r="I4419" t="s">
        <v>4245</v>
      </c>
    </row>
    <row r="4420" spans="1:9" hidden="1">
      <c r="A4420" t="s">
        <v>4240</v>
      </c>
      <c r="B4420" t="s">
        <v>4267</v>
      </c>
      <c r="C4420" s="31" t="s">
        <v>2099</v>
      </c>
      <c r="D4420" s="1">
        <f t="shared" ref="D4420:D4483" si="69">VALUE(LEFT(C4420,2))</f>
        <v>25</v>
      </c>
      <c r="E4420" t="s">
        <v>1534</v>
      </c>
      <c r="F4420" s="31" t="s">
        <v>5599</v>
      </c>
      <c r="G4420" t="s">
        <v>5600</v>
      </c>
      <c r="H4420" t="s">
        <v>4244</v>
      </c>
      <c r="I4420" t="s">
        <v>4245</v>
      </c>
    </row>
    <row r="4421" spans="1:9" hidden="1">
      <c r="A4421" t="s">
        <v>4240</v>
      </c>
      <c r="B4421" t="s">
        <v>4267</v>
      </c>
      <c r="C4421" s="31" t="s">
        <v>2099</v>
      </c>
      <c r="D4421" s="1">
        <f t="shared" si="69"/>
        <v>25</v>
      </c>
      <c r="E4421" t="s">
        <v>1534</v>
      </c>
      <c r="F4421" s="31" t="s">
        <v>5601</v>
      </c>
      <c r="G4421" t="s">
        <v>5602</v>
      </c>
      <c r="H4421" t="s">
        <v>4244</v>
      </c>
      <c r="I4421" t="s">
        <v>4245</v>
      </c>
    </row>
    <row r="4422" spans="1:9" hidden="1">
      <c r="A4422" t="s">
        <v>4240</v>
      </c>
      <c r="B4422" t="s">
        <v>4267</v>
      </c>
      <c r="C4422" s="31" t="s">
        <v>2099</v>
      </c>
      <c r="D4422" s="1">
        <f t="shared" si="69"/>
        <v>25</v>
      </c>
      <c r="E4422" t="s">
        <v>1534</v>
      </c>
      <c r="F4422" s="31" t="s">
        <v>5603</v>
      </c>
      <c r="G4422" t="s">
        <v>5604</v>
      </c>
      <c r="H4422" t="s">
        <v>4244</v>
      </c>
      <c r="I4422" t="s">
        <v>4245</v>
      </c>
    </row>
    <row r="4423" spans="1:9" hidden="1">
      <c r="A4423" t="s">
        <v>4240</v>
      </c>
      <c r="B4423" t="s">
        <v>4267</v>
      </c>
      <c r="C4423" s="31" t="s">
        <v>2099</v>
      </c>
      <c r="D4423" s="1">
        <f t="shared" si="69"/>
        <v>25</v>
      </c>
      <c r="E4423" t="s">
        <v>1534</v>
      </c>
      <c r="F4423" s="31" t="s">
        <v>5605</v>
      </c>
      <c r="G4423" t="s">
        <v>5606</v>
      </c>
      <c r="H4423" t="s">
        <v>4244</v>
      </c>
      <c r="I4423" t="s">
        <v>4245</v>
      </c>
    </row>
    <row r="4424" spans="1:9" hidden="1">
      <c r="A4424" t="s">
        <v>4240</v>
      </c>
      <c r="B4424" t="s">
        <v>4267</v>
      </c>
      <c r="C4424" s="31" t="s">
        <v>2099</v>
      </c>
      <c r="D4424" s="1">
        <f t="shared" si="69"/>
        <v>25</v>
      </c>
      <c r="E4424" t="s">
        <v>1534</v>
      </c>
      <c r="F4424" s="31" t="s">
        <v>5607</v>
      </c>
      <c r="G4424" t="s">
        <v>5608</v>
      </c>
      <c r="H4424" t="s">
        <v>4244</v>
      </c>
      <c r="I4424" t="s">
        <v>4245</v>
      </c>
    </row>
    <row r="4425" spans="1:9" hidden="1">
      <c r="A4425" t="s">
        <v>4240</v>
      </c>
      <c r="B4425" t="s">
        <v>4267</v>
      </c>
      <c r="C4425" s="31" t="s">
        <v>2099</v>
      </c>
      <c r="D4425" s="1">
        <f t="shared" si="69"/>
        <v>25</v>
      </c>
      <c r="E4425" t="s">
        <v>1534</v>
      </c>
      <c r="F4425" s="31" t="s">
        <v>5609</v>
      </c>
      <c r="G4425" t="s">
        <v>5610</v>
      </c>
      <c r="H4425" t="s">
        <v>4244</v>
      </c>
      <c r="I4425" t="s">
        <v>4245</v>
      </c>
    </row>
    <row r="4426" spans="1:9" hidden="1">
      <c r="A4426" t="s">
        <v>4240</v>
      </c>
      <c r="B4426" t="s">
        <v>4267</v>
      </c>
      <c r="C4426" s="31" t="s">
        <v>2099</v>
      </c>
      <c r="D4426" s="1">
        <f t="shared" si="69"/>
        <v>25</v>
      </c>
      <c r="E4426" t="s">
        <v>1534</v>
      </c>
      <c r="F4426" s="31" t="s">
        <v>5611</v>
      </c>
      <c r="G4426" t="s">
        <v>5612</v>
      </c>
      <c r="H4426" t="s">
        <v>4244</v>
      </c>
      <c r="I4426" t="s">
        <v>4245</v>
      </c>
    </row>
    <row r="4427" spans="1:9" hidden="1">
      <c r="A4427" t="s">
        <v>4240</v>
      </c>
      <c r="B4427" t="s">
        <v>4267</v>
      </c>
      <c r="C4427" s="31" t="s">
        <v>2099</v>
      </c>
      <c r="D4427" s="1">
        <f t="shared" si="69"/>
        <v>25</v>
      </c>
      <c r="E4427" t="s">
        <v>1534</v>
      </c>
      <c r="F4427" s="31" t="s">
        <v>5613</v>
      </c>
      <c r="G4427" t="s">
        <v>5614</v>
      </c>
      <c r="H4427" t="s">
        <v>4244</v>
      </c>
      <c r="I4427" t="s">
        <v>4245</v>
      </c>
    </row>
    <row r="4428" spans="1:9" hidden="1">
      <c r="A4428" t="s">
        <v>4240</v>
      </c>
      <c r="B4428" t="s">
        <v>4267</v>
      </c>
      <c r="C4428" s="31" t="s">
        <v>2099</v>
      </c>
      <c r="D4428" s="1">
        <f t="shared" si="69"/>
        <v>25</v>
      </c>
      <c r="E4428" t="s">
        <v>1534</v>
      </c>
      <c r="F4428" s="31" t="s">
        <v>5615</v>
      </c>
      <c r="G4428" t="s">
        <v>5616</v>
      </c>
      <c r="H4428" t="s">
        <v>4244</v>
      </c>
      <c r="I4428" t="s">
        <v>4245</v>
      </c>
    </row>
    <row r="4429" spans="1:9" hidden="1">
      <c r="A4429" t="s">
        <v>4240</v>
      </c>
      <c r="B4429" t="s">
        <v>4267</v>
      </c>
      <c r="C4429" s="31" t="s">
        <v>2099</v>
      </c>
      <c r="D4429" s="1">
        <f t="shared" si="69"/>
        <v>25</v>
      </c>
      <c r="E4429" t="s">
        <v>1534</v>
      </c>
      <c r="F4429" s="31" t="s">
        <v>5617</v>
      </c>
      <c r="G4429" t="s">
        <v>5618</v>
      </c>
      <c r="H4429" t="s">
        <v>4244</v>
      </c>
      <c r="I4429" t="s">
        <v>4245</v>
      </c>
    </row>
    <row r="4430" spans="1:9" hidden="1">
      <c r="A4430" t="s">
        <v>4240</v>
      </c>
      <c r="B4430" t="s">
        <v>4267</v>
      </c>
      <c r="C4430" s="31" t="s">
        <v>2099</v>
      </c>
      <c r="D4430" s="1">
        <f t="shared" si="69"/>
        <v>25</v>
      </c>
      <c r="E4430" t="s">
        <v>1534</v>
      </c>
      <c r="F4430" s="31" t="s">
        <v>5619</v>
      </c>
      <c r="G4430" t="s">
        <v>5620</v>
      </c>
      <c r="H4430" t="s">
        <v>4244</v>
      </c>
      <c r="I4430" t="s">
        <v>4245</v>
      </c>
    </row>
    <row r="4431" spans="1:9" hidden="1">
      <c r="A4431" t="s">
        <v>4240</v>
      </c>
      <c r="B4431" t="s">
        <v>4267</v>
      </c>
      <c r="C4431" s="31" t="s">
        <v>2099</v>
      </c>
      <c r="D4431" s="1">
        <f t="shared" si="69"/>
        <v>25</v>
      </c>
      <c r="E4431" t="s">
        <v>1534</v>
      </c>
      <c r="F4431" s="31" t="s">
        <v>5621</v>
      </c>
      <c r="G4431" t="s">
        <v>5622</v>
      </c>
      <c r="H4431" t="s">
        <v>4244</v>
      </c>
      <c r="I4431" t="s">
        <v>4245</v>
      </c>
    </row>
    <row r="4432" spans="1:9" hidden="1">
      <c r="A4432" t="s">
        <v>4240</v>
      </c>
      <c r="B4432" t="s">
        <v>4267</v>
      </c>
      <c r="C4432" s="31" t="s">
        <v>2099</v>
      </c>
      <c r="D4432" s="1">
        <f t="shared" si="69"/>
        <v>25</v>
      </c>
      <c r="E4432" t="s">
        <v>1534</v>
      </c>
      <c r="F4432" s="31" t="s">
        <v>5623</v>
      </c>
      <c r="G4432" t="s">
        <v>5624</v>
      </c>
      <c r="H4432" t="s">
        <v>4244</v>
      </c>
      <c r="I4432" t="s">
        <v>4245</v>
      </c>
    </row>
    <row r="4433" spans="1:9" hidden="1">
      <c r="A4433" t="s">
        <v>4240</v>
      </c>
      <c r="B4433" t="s">
        <v>4267</v>
      </c>
      <c r="C4433" s="31" t="s">
        <v>2099</v>
      </c>
      <c r="D4433" s="1">
        <f t="shared" si="69"/>
        <v>25</v>
      </c>
      <c r="E4433" t="s">
        <v>1534</v>
      </c>
      <c r="F4433" s="31" t="s">
        <v>5625</v>
      </c>
      <c r="G4433" t="s">
        <v>5626</v>
      </c>
      <c r="H4433" t="s">
        <v>4244</v>
      </c>
      <c r="I4433" t="s">
        <v>4245</v>
      </c>
    </row>
    <row r="4434" spans="1:9" hidden="1">
      <c r="A4434" t="s">
        <v>4240</v>
      </c>
      <c r="B4434" t="s">
        <v>4267</v>
      </c>
      <c r="C4434" s="31" t="s">
        <v>2099</v>
      </c>
      <c r="D4434" s="1">
        <f t="shared" si="69"/>
        <v>25</v>
      </c>
      <c r="E4434" t="s">
        <v>1534</v>
      </c>
      <c r="F4434" s="31" t="s">
        <v>5627</v>
      </c>
      <c r="G4434" t="s">
        <v>5628</v>
      </c>
      <c r="H4434" t="s">
        <v>4244</v>
      </c>
      <c r="I4434" t="s">
        <v>4245</v>
      </c>
    </row>
    <row r="4435" spans="1:9" hidden="1">
      <c r="A4435" t="s">
        <v>4240</v>
      </c>
      <c r="B4435" t="s">
        <v>4267</v>
      </c>
      <c r="C4435" s="31" t="s">
        <v>2099</v>
      </c>
      <c r="D4435" s="1">
        <f t="shared" si="69"/>
        <v>25</v>
      </c>
      <c r="E4435" t="s">
        <v>1534</v>
      </c>
      <c r="F4435" s="31" t="s">
        <v>5629</v>
      </c>
      <c r="G4435" t="s">
        <v>5630</v>
      </c>
      <c r="H4435" t="s">
        <v>4244</v>
      </c>
      <c r="I4435" t="s">
        <v>4245</v>
      </c>
    </row>
    <row r="4436" spans="1:9" hidden="1">
      <c r="A4436" t="s">
        <v>4240</v>
      </c>
      <c r="B4436" t="s">
        <v>4267</v>
      </c>
      <c r="C4436" s="31" t="s">
        <v>2099</v>
      </c>
      <c r="D4436" s="1">
        <f t="shared" si="69"/>
        <v>25</v>
      </c>
      <c r="E4436" t="s">
        <v>1534</v>
      </c>
      <c r="F4436" s="31" t="s">
        <v>5631</v>
      </c>
      <c r="G4436" t="s">
        <v>5632</v>
      </c>
      <c r="H4436" t="s">
        <v>4244</v>
      </c>
      <c r="I4436" t="s">
        <v>4245</v>
      </c>
    </row>
    <row r="4437" spans="1:9" hidden="1">
      <c r="A4437" t="s">
        <v>4240</v>
      </c>
      <c r="B4437" t="s">
        <v>4267</v>
      </c>
      <c r="C4437" s="31" t="s">
        <v>2099</v>
      </c>
      <c r="D4437" s="1">
        <f t="shared" si="69"/>
        <v>25</v>
      </c>
      <c r="E4437" t="s">
        <v>1534</v>
      </c>
      <c r="F4437" s="31" t="s">
        <v>5633</v>
      </c>
      <c r="G4437" t="s">
        <v>5634</v>
      </c>
      <c r="H4437" t="s">
        <v>4244</v>
      </c>
      <c r="I4437" t="s">
        <v>4245</v>
      </c>
    </row>
    <row r="4438" spans="1:9" hidden="1">
      <c r="A4438" t="s">
        <v>4240</v>
      </c>
      <c r="B4438" t="s">
        <v>4267</v>
      </c>
      <c r="C4438" s="31" t="s">
        <v>2099</v>
      </c>
      <c r="D4438" s="1">
        <f t="shared" si="69"/>
        <v>25</v>
      </c>
      <c r="E4438" t="s">
        <v>1534</v>
      </c>
      <c r="F4438" s="31" t="s">
        <v>5635</v>
      </c>
      <c r="G4438" t="s">
        <v>5636</v>
      </c>
      <c r="H4438" t="s">
        <v>4244</v>
      </c>
      <c r="I4438" t="s">
        <v>4245</v>
      </c>
    </row>
    <row r="4439" spans="1:9" hidden="1">
      <c r="A4439" t="s">
        <v>4240</v>
      </c>
      <c r="B4439" t="s">
        <v>4267</v>
      </c>
      <c r="C4439" s="31" t="s">
        <v>2099</v>
      </c>
      <c r="D4439" s="1">
        <f t="shared" si="69"/>
        <v>25</v>
      </c>
      <c r="E4439" t="s">
        <v>1534</v>
      </c>
      <c r="F4439" s="31" t="s">
        <v>5637</v>
      </c>
      <c r="G4439" t="s">
        <v>5638</v>
      </c>
      <c r="H4439" t="s">
        <v>4244</v>
      </c>
      <c r="I4439" t="s">
        <v>4245</v>
      </c>
    </row>
    <row r="4440" spans="1:9" hidden="1">
      <c r="A4440" t="s">
        <v>4240</v>
      </c>
      <c r="B4440" t="s">
        <v>4267</v>
      </c>
      <c r="C4440" s="31" t="s">
        <v>2099</v>
      </c>
      <c r="D4440" s="1">
        <f t="shared" si="69"/>
        <v>25</v>
      </c>
      <c r="E4440" t="s">
        <v>1534</v>
      </c>
      <c r="F4440" s="31" t="s">
        <v>5639</v>
      </c>
      <c r="G4440" t="s">
        <v>5640</v>
      </c>
      <c r="H4440" t="s">
        <v>4244</v>
      </c>
      <c r="I4440" t="s">
        <v>4245</v>
      </c>
    </row>
    <row r="4441" spans="1:9" hidden="1">
      <c r="A4441" t="s">
        <v>4240</v>
      </c>
      <c r="B4441" t="s">
        <v>4267</v>
      </c>
      <c r="C4441" s="31" t="s">
        <v>2099</v>
      </c>
      <c r="D4441" s="1">
        <f t="shared" si="69"/>
        <v>25</v>
      </c>
      <c r="E4441" t="s">
        <v>1534</v>
      </c>
      <c r="F4441" s="31" t="s">
        <v>5641</v>
      </c>
      <c r="G4441" t="s">
        <v>5642</v>
      </c>
      <c r="H4441" t="s">
        <v>4244</v>
      </c>
      <c r="I4441" t="s">
        <v>4245</v>
      </c>
    </row>
    <row r="4442" spans="1:9" hidden="1">
      <c r="A4442" t="s">
        <v>4240</v>
      </c>
      <c r="B4442" t="s">
        <v>4267</v>
      </c>
      <c r="C4442" s="31" t="s">
        <v>2099</v>
      </c>
      <c r="D4442" s="1">
        <f t="shared" si="69"/>
        <v>25</v>
      </c>
      <c r="E4442" t="s">
        <v>1534</v>
      </c>
      <c r="F4442" s="31" t="s">
        <v>5643</v>
      </c>
      <c r="G4442" t="s">
        <v>5644</v>
      </c>
      <c r="H4442" t="s">
        <v>4244</v>
      </c>
      <c r="I4442" t="s">
        <v>4245</v>
      </c>
    </row>
    <row r="4443" spans="1:9" hidden="1">
      <c r="A4443" t="s">
        <v>4240</v>
      </c>
      <c r="B4443" t="s">
        <v>4267</v>
      </c>
      <c r="C4443" s="31" t="s">
        <v>2099</v>
      </c>
      <c r="D4443" s="1">
        <f t="shared" si="69"/>
        <v>25</v>
      </c>
      <c r="E4443" t="s">
        <v>1534</v>
      </c>
      <c r="F4443" s="31" t="s">
        <v>5645</v>
      </c>
      <c r="G4443" t="s">
        <v>5646</v>
      </c>
      <c r="H4443" t="s">
        <v>4244</v>
      </c>
      <c r="I4443" t="s">
        <v>4245</v>
      </c>
    </row>
    <row r="4444" spans="1:9" hidden="1">
      <c r="A4444" t="s">
        <v>4240</v>
      </c>
      <c r="B4444" t="s">
        <v>4267</v>
      </c>
      <c r="C4444" s="31" t="s">
        <v>2099</v>
      </c>
      <c r="D4444" s="1">
        <f t="shared" si="69"/>
        <v>25</v>
      </c>
      <c r="E4444" t="s">
        <v>1534</v>
      </c>
      <c r="F4444" s="31" t="s">
        <v>5647</v>
      </c>
      <c r="G4444" t="s">
        <v>5648</v>
      </c>
      <c r="H4444" t="s">
        <v>4244</v>
      </c>
      <c r="I4444" t="s">
        <v>4245</v>
      </c>
    </row>
    <row r="4445" spans="1:9" hidden="1">
      <c r="A4445" t="s">
        <v>4240</v>
      </c>
      <c r="B4445" t="s">
        <v>4267</v>
      </c>
      <c r="C4445" s="31" t="s">
        <v>2099</v>
      </c>
      <c r="D4445" s="1">
        <f t="shared" si="69"/>
        <v>25</v>
      </c>
      <c r="E4445" t="s">
        <v>1534</v>
      </c>
      <c r="F4445" s="31" t="s">
        <v>5649</v>
      </c>
      <c r="G4445" t="s">
        <v>5650</v>
      </c>
      <c r="H4445" t="s">
        <v>4244</v>
      </c>
      <c r="I4445" t="s">
        <v>4245</v>
      </c>
    </row>
    <row r="4446" spans="1:9" hidden="1">
      <c r="A4446" t="s">
        <v>4240</v>
      </c>
      <c r="B4446" t="s">
        <v>4267</v>
      </c>
      <c r="C4446" s="31" t="s">
        <v>2099</v>
      </c>
      <c r="D4446" s="1">
        <f t="shared" si="69"/>
        <v>25</v>
      </c>
      <c r="E4446" t="s">
        <v>1534</v>
      </c>
      <c r="F4446" s="31" t="s">
        <v>5651</v>
      </c>
      <c r="G4446" t="s">
        <v>5652</v>
      </c>
      <c r="H4446" t="s">
        <v>4244</v>
      </c>
      <c r="I4446" t="s">
        <v>4245</v>
      </c>
    </row>
    <row r="4447" spans="1:9" hidden="1">
      <c r="A4447" t="s">
        <v>4240</v>
      </c>
      <c r="B4447" t="s">
        <v>4267</v>
      </c>
      <c r="C4447" s="31" t="s">
        <v>2099</v>
      </c>
      <c r="D4447" s="1">
        <f t="shared" si="69"/>
        <v>25</v>
      </c>
      <c r="E4447" t="s">
        <v>1534</v>
      </c>
      <c r="F4447" s="31" t="s">
        <v>5653</v>
      </c>
      <c r="G4447" t="s">
        <v>5654</v>
      </c>
      <c r="H4447" t="s">
        <v>4244</v>
      </c>
      <c r="I4447" t="s">
        <v>4245</v>
      </c>
    </row>
    <row r="4448" spans="1:9" hidden="1">
      <c r="A4448" t="s">
        <v>4240</v>
      </c>
      <c r="B4448" t="s">
        <v>4267</v>
      </c>
      <c r="C4448" s="31" t="s">
        <v>2099</v>
      </c>
      <c r="D4448" s="1">
        <f t="shared" si="69"/>
        <v>25</v>
      </c>
      <c r="E4448" t="s">
        <v>1534</v>
      </c>
      <c r="F4448" s="31" t="s">
        <v>5655</v>
      </c>
      <c r="G4448" t="s">
        <v>5656</v>
      </c>
      <c r="H4448" t="s">
        <v>4244</v>
      </c>
      <c r="I4448" t="s">
        <v>4245</v>
      </c>
    </row>
    <row r="4449" spans="1:9" hidden="1">
      <c r="A4449" t="s">
        <v>4240</v>
      </c>
      <c r="B4449" t="s">
        <v>4267</v>
      </c>
      <c r="C4449" s="31" t="s">
        <v>2099</v>
      </c>
      <c r="D4449" s="1">
        <f t="shared" si="69"/>
        <v>25</v>
      </c>
      <c r="E4449" t="s">
        <v>1534</v>
      </c>
      <c r="F4449" s="31" t="s">
        <v>5657</v>
      </c>
      <c r="G4449" t="s">
        <v>5658</v>
      </c>
      <c r="H4449" t="s">
        <v>4244</v>
      </c>
      <c r="I4449" t="s">
        <v>4245</v>
      </c>
    </row>
    <row r="4450" spans="1:9" hidden="1">
      <c r="A4450" t="s">
        <v>4240</v>
      </c>
      <c r="B4450" t="s">
        <v>4267</v>
      </c>
      <c r="C4450" s="31" t="s">
        <v>2099</v>
      </c>
      <c r="D4450" s="1">
        <f t="shared" si="69"/>
        <v>25</v>
      </c>
      <c r="E4450" t="s">
        <v>1534</v>
      </c>
      <c r="F4450" s="31" t="s">
        <v>5659</v>
      </c>
      <c r="G4450" t="s">
        <v>5660</v>
      </c>
      <c r="H4450" t="s">
        <v>4244</v>
      </c>
      <c r="I4450" t="s">
        <v>4245</v>
      </c>
    </row>
    <row r="4451" spans="1:9" hidden="1">
      <c r="A4451" t="s">
        <v>4240</v>
      </c>
      <c r="B4451" t="s">
        <v>4267</v>
      </c>
      <c r="C4451" s="31" t="s">
        <v>2099</v>
      </c>
      <c r="D4451" s="1">
        <f t="shared" si="69"/>
        <v>25</v>
      </c>
      <c r="E4451" t="s">
        <v>1534</v>
      </c>
      <c r="F4451" s="31" t="s">
        <v>5661</v>
      </c>
      <c r="G4451" t="s">
        <v>5662</v>
      </c>
      <c r="H4451" t="s">
        <v>4244</v>
      </c>
      <c r="I4451" t="s">
        <v>4245</v>
      </c>
    </row>
    <row r="4452" spans="1:9" hidden="1">
      <c r="A4452" t="s">
        <v>4240</v>
      </c>
      <c r="B4452" t="s">
        <v>4267</v>
      </c>
      <c r="C4452" s="31" t="s">
        <v>2099</v>
      </c>
      <c r="D4452" s="1">
        <f t="shared" si="69"/>
        <v>25</v>
      </c>
      <c r="E4452" t="s">
        <v>1534</v>
      </c>
      <c r="F4452" s="31" t="s">
        <v>5663</v>
      </c>
      <c r="G4452" t="s">
        <v>5664</v>
      </c>
      <c r="H4452" t="s">
        <v>4244</v>
      </c>
      <c r="I4452" t="s">
        <v>4245</v>
      </c>
    </row>
    <row r="4453" spans="1:9" hidden="1">
      <c r="A4453" t="s">
        <v>4240</v>
      </c>
      <c r="B4453" t="s">
        <v>4267</v>
      </c>
      <c r="C4453" s="31" t="s">
        <v>2099</v>
      </c>
      <c r="D4453" s="1">
        <f t="shared" si="69"/>
        <v>25</v>
      </c>
      <c r="E4453" t="s">
        <v>1534</v>
      </c>
      <c r="F4453" s="31" t="s">
        <v>5665</v>
      </c>
      <c r="G4453" t="s">
        <v>5666</v>
      </c>
      <c r="H4453" t="s">
        <v>4244</v>
      </c>
      <c r="I4453" t="s">
        <v>4245</v>
      </c>
    </row>
    <row r="4454" spans="1:9" hidden="1">
      <c r="A4454" t="s">
        <v>4240</v>
      </c>
      <c r="B4454" t="s">
        <v>4267</v>
      </c>
      <c r="C4454" s="31" t="s">
        <v>2099</v>
      </c>
      <c r="D4454" s="1">
        <f t="shared" si="69"/>
        <v>25</v>
      </c>
      <c r="E4454" t="s">
        <v>1534</v>
      </c>
      <c r="F4454" s="31" t="s">
        <v>5667</v>
      </c>
      <c r="G4454" t="s">
        <v>5668</v>
      </c>
      <c r="H4454" t="s">
        <v>4244</v>
      </c>
      <c r="I4454" t="s">
        <v>4245</v>
      </c>
    </row>
    <row r="4455" spans="1:9" hidden="1">
      <c r="A4455" t="s">
        <v>4240</v>
      </c>
      <c r="B4455" t="s">
        <v>4267</v>
      </c>
      <c r="C4455" s="31" t="s">
        <v>2099</v>
      </c>
      <c r="D4455" s="1">
        <f t="shared" si="69"/>
        <v>25</v>
      </c>
      <c r="E4455" t="s">
        <v>1534</v>
      </c>
      <c r="F4455" s="31" t="s">
        <v>5669</v>
      </c>
      <c r="G4455" t="s">
        <v>5670</v>
      </c>
      <c r="H4455" t="s">
        <v>4244</v>
      </c>
      <c r="I4455" t="s">
        <v>4245</v>
      </c>
    </row>
    <row r="4456" spans="1:9" hidden="1">
      <c r="A4456" t="s">
        <v>4240</v>
      </c>
      <c r="B4456" t="s">
        <v>4267</v>
      </c>
      <c r="C4456" s="31" t="s">
        <v>2099</v>
      </c>
      <c r="D4456" s="1">
        <f t="shared" si="69"/>
        <v>25</v>
      </c>
      <c r="E4456" t="s">
        <v>1534</v>
      </c>
      <c r="F4456" s="31" t="s">
        <v>5671</v>
      </c>
      <c r="G4456" t="s">
        <v>5672</v>
      </c>
      <c r="H4456" t="s">
        <v>4244</v>
      </c>
      <c r="I4456" t="s">
        <v>4245</v>
      </c>
    </row>
    <row r="4457" spans="1:9" hidden="1">
      <c r="A4457" t="s">
        <v>4240</v>
      </c>
      <c r="B4457" t="s">
        <v>4267</v>
      </c>
      <c r="C4457" s="31" t="s">
        <v>2099</v>
      </c>
      <c r="D4457" s="1">
        <f t="shared" si="69"/>
        <v>25</v>
      </c>
      <c r="E4457" t="s">
        <v>1534</v>
      </c>
      <c r="F4457" s="31" t="s">
        <v>5673</v>
      </c>
      <c r="G4457" t="s">
        <v>5674</v>
      </c>
      <c r="H4457" t="s">
        <v>4244</v>
      </c>
      <c r="I4457" t="s">
        <v>4245</v>
      </c>
    </row>
    <row r="4458" spans="1:9" hidden="1">
      <c r="A4458" t="s">
        <v>4240</v>
      </c>
      <c r="B4458" t="s">
        <v>4267</v>
      </c>
      <c r="C4458" s="31" t="s">
        <v>2099</v>
      </c>
      <c r="D4458" s="1">
        <f t="shared" si="69"/>
        <v>25</v>
      </c>
      <c r="E4458" t="s">
        <v>1534</v>
      </c>
      <c r="F4458" s="31" t="s">
        <v>5675</v>
      </c>
      <c r="G4458" t="s">
        <v>5676</v>
      </c>
      <c r="H4458" t="s">
        <v>4244</v>
      </c>
      <c r="I4458" t="s">
        <v>4245</v>
      </c>
    </row>
    <row r="4459" spans="1:9" hidden="1">
      <c r="A4459" t="s">
        <v>4240</v>
      </c>
      <c r="B4459" t="s">
        <v>4267</v>
      </c>
      <c r="C4459" s="31" t="s">
        <v>2099</v>
      </c>
      <c r="D4459" s="1">
        <f t="shared" si="69"/>
        <v>25</v>
      </c>
      <c r="E4459" t="s">
        <v>1534</v>
      </c>
      <c r="F4459" s="31" t="s">
        <v>5677</v>
      </c>
      <c r="G4459" t="s">
        <v>5678</v>
      </c>
      <c r="H4459" t="s">
        <v>4244</v>
      </c>
      <c r="I4459" t="s">
        <v>4245</v>
      </c>
    </row>
    <row r="4460" spans="1:9" hidden="1">
      <c r="A4460" t="s">
        <v>4240</v>
      </c>
      <c r="B4460" t="s">
        <v>4267</v>
      </c>
      <c r="C4460" s="31" t="s">
        <v>2099</v>
      </c>
      <c r="D4460" s="1">
        <f t="shared" si="69"/>
        <v>25</v>
      </c>
      <c r="E4460" t="s">
        <v>1534</v>
      </c>
      <c r="F4460" s="31" t="s">
        <v>5679</v>
      </c>
      <c r="G4460" t="s">
        <v>5680</v>
      </c>
      <c r="H4460" t="s">
        <v>4244</v>
      </c>
      <c r="I4460" t="s">
        <v>4245</v>
      </c>
    </row>
    <row r="4461" spans="1:9" hidden="1">
      <c r="A4461" t="s">
        <v>4240</v>
      </c>
      <c r="B4461" t="s">
        <v>4267</v>
      </c>
      <c r="C4461" s="31" t="s">
        <v>2099</v>
      </c>
      <c r="D4461" s="1">
        <f t="shared" si="69"/>
        <v>25</v>
      </c>
      <c r="E4461" t="s">
        <v>1534</v>
      </c>
      <c r="F4461" s="31" t="s">
        <v>5681</v>
      </c>
      <c r="G4461" t="s">
        <v>5682</v>
      </c>
      <c r="H4461" t="s">
        <v>4244</v>
      </c>
      <c r="I4461" t="s">
        <v>4245</v>
      </c>
    </row>
    <row r="4462" spans="1:9" hidden="1">
      <c r="A4462" t="s">
        <v>4240</v>
      </c>
      <c r="B4462" t="s">
        <v>4267</v>
      </c>
      <c r="C4462" s="31" t="s">
        <v>2099</v>
      </c>
      <c r="D4462" s="1">
        <f t="shared" si="69"/>
        <v>25</v>
      </c>
      <c r="E4462" t="s">
        <v>1534</v>
      </c>
      <c r="F4462" s="31" t="s">
        <v>5683</v>
      </c>
      <c r="G4462" t="s">
        <v>5684</v>
      </c>
      <c r="H4462" t="s">
        <v>4244</v>
      </c>
      <c r="I4462" t="s">
        <v>4245</v>
      </c>
    </row>
    <row r="4463" spans="1:9" hidden="1">
      <c r="A4463" t="s">
        <v>4240</v>
      </c>
      <c r="B4463" t="s">
        <v>4267</v>
      </c>
      <c r="C4463" s="31" t="s">
        <v>2099</v>
      </c>
      <c r="D4463" s="1">
        <f t="shared" si="69"/>
        <v>25</v>
      </c>
      <c r="E4463" t="s">
        <v>1534</v>
      </c>
      <c r="F4463" s="31" t="s">
        <v>5685</v>
      </c>
      <c r="G4463" t="s">
        <v>5686</v>
      </c>
      <c r="H4463" t="s">
        <v>4244</v>
      </c>
      <c r="I4463" t="s">
        <v>4245</v>
      </c>
    </row>
    <row r="4464" spans="1:9" hidden="1">
      <c r="A4464" t="s">
        <v>4240</v>
      </c>
      <c r="B4464" t="s">
        <v>4267</v>
      </c>
      <c r="C4464" s="31" t="s">
        <v>2099</v>
      </c>
      <c r="D4464" s="1">
        <f t="shared" si="69"/>
        <v>25</v>
      </c>
      <c r="E4464" t="s">
        <v>1534</v>
      </c>
      <c r="F4464" s="31" t="s">
        <v>5687</v>
      </c>
      <c r="G4464" t="s">
        <v>5688</v>
      </c>
      <c r="H4464" t="s">
        <v>4244</v>
      </c>
      <c r="I4464" t="s">
        <v>4245</v>
      </c>
    </row>
    <row r="4465" spans="1:9" hidden="1">
      <c r="A4465" t="s">
        <v>4240</v>
      </c>
      <c r="B4465" t="s">
        <v>4267</v>
      </c>
      <c r="C4465" s="31" t="s">
        <v>2099</v>
      </c>
      <c r="D4465" s="1">
        <f t="shared" si="69"/>
        <v>25</v>
      </c>
      <c r="E4465" t="s">
        <v>1534</v>
      </c>
      <c r="F4465" s="31" t="s">
        <v>5689</v>
      </c>
      <c r="G4465" t="s">
        <v>5690</v>
      </c>
      <c r="H4465" t="s">
        <v>4244</v>
      </c>
      <c r="I4465" t="s">
        <v>4245</v>
      </c>
    </row>
    <row r="4466" spans="1:9" hidden="1">
      <c r="A4466" t="s">
        <v>4240</v>
      </c>
      <c r="B4466" t="s">
        <v>4267</v>
      </c>
      <c r="C4466" s="31" t="s">
        <v>2099</v>
      </c>
      <c r="D4466" s="1">
        <f t="shared" si="69"/>
        <v>25</v>
      </c>
      <c r="E4466" t="s">
        <v>1534</v>
      </c>
      <c r="F4466" s="31" t="s">
        <v>5691</v>
      </c>
      <c r="G4466" t="s">
        <v>5692</v>
      </c>
      <c r="H4466" t="s">
        <v>4244</v>
      </c>
      <c r="I4466" t="s">
        <v>4245</v>
      </c>
    </row>
    <row r="4467" spans="1:9" hidden="1">
      <c r="A4467" t="s">
        <v>4240</v>
      </c>
      <c r="B4467" t="s">
        <v>4267</v>
      </c>
      <c r="C4467" s="31" t="s">
        <v>2099</v>
      </c>
      <c r="D4467" s="1">
        <f t="shared" si="69"/>
        <v>25</v>
      </c>
      <c r="E4467" t="s">
        <v>1534</v>
      </c>
      <c r="F4467" s="31" t="s">
        <v>5693</v>
      </c>
      <c r="G4467" t="s">
        <v>5694</v>
      </c>
      <c r="H4467" t="s">
        <v>4244</v>
      </c>
      <c r="I4467" t="s">
        <v>4245</v>
      </c>
    </row>
    <row r="4468" spans="1:9" hidden="1">
      <c r="A4468" t="s">
        <v>4240</v>
      </c>
      <c r="B4468" t="s">
        <v>4267</v>
      </c>
      <c r="C4468" s="31" t="s">
        <v>2099</v>
      </c>
      <c r="D4468" s="1">
        <f t="shared" si="69"/>
        <v>25</v>
      </c>
      <c r="E4468" t="s">
        <v>1534</v>
      </c>
      <c r="F4468" s="31" t="s">
        <v>5695</v>
      </c>
      <c r="G4468" t="s">
        <v>5696</v>
      </c>
      <c r="H4468" t="s">
        <v>4244</v>
      </c>
      <c r="I4468" t="s">
        <v>4245</v>
      </c>
    </row>
    <row r="4469" spans="1:9" hidden="1">
      <c r="A4469" t="s">
        <v>4240</v>
      </c>
      <c r="B4469" t="s">
        <v>4267</v>
      </c>
      <c r="C4469" s="31" t="s">
        <v>2099</v>
      </c>
      <c r="D4469" s="1">
        <f t="shared" si="69"/>
        <v>25</v>
      </c>
      <c r="E4469" t="s">
        <v>1534</v>
      </c>
      <c r="F4469" s="31" t="s">
        <v>5697</v>
      </c>
      <c r="G4469" t="s">
        <v>5698</v>
      </c>
      <c r="H4469" t="s">
        <v>4244</v>
      </c>
      <c r="I4469" t="s">
        <v>4245</v>
      </c>
    </row>
    <row r="4470" spans="1:9" hidden="1">
      <c r="A4470" t="s">
        <v>4240</v>
      </c>
      <c r="B4470" t="s">
        <v>4267</v>
      </c>
      <c r="C4470" s="31" t="s">
        <v>2099</v>
      </c>
      <c r="D4470" s="1">
        <f t="shared" si="69"/>
        <v>25</v>
      </c>
      <c r="E4470" t="s">
        <v>1534</v>
      </c>
      <c r="F4470" s="31" t="s">
        <v>5699</v>
      </c>
      <c r="G4470" t="s">
        <v>5700</v>
      </c>
      <c r="H4470" t="s">
        <v>4244</v>
      </c>
      <c r="I4470" t="s">
        <v>4245</v>
      </c>
    </row>
    <row r="4471" spans="1:9" hidden="1">
      <c r="A4471" t="s">
        <v>4240</v>
      </c>
      <c r="B4471" t="s">
        <v>4267</v>
      </c>
      <c r="C4471" s="31" t="s">
        <v>2099</v>
      </c>
      <c r="D4471" s="1">
        <f t="shared" si="69"/>
        <v>25</v>
      </c>
      <c r="E4471" t="s">
        <v>1534</v>
      </c>
      <c r="F4471" s="31" t="s">
        <v>5701</v>
      </c>
      <c r="G4471" t="s">
        <v>5702</v>
      </c>
      <c r="H4471" t="s">
        <v>4244</v>
      </c>
      <c r="I4471" t="s">
        <v>4245</v>
      </c>
    </row>
    <row r="4472" spans="1:9" hidden="1">
      <c r="A4472" t="s">
        <v>4240</v>
      </c>
      <c r="B4472" t="s">
        <v>4267</v>
      </c>
      <c r="C4472" s="31" t="s">
        <v>2099</v>
      </c>
      <c r="D4472" s="1">
        <f t="shared" si="69"/>
        <v>25</v>
      </c>
      <c r="E4472" t="s">
        <v>1534</v>
      </c>
      <c r="F4472" s="31" t="s">
        <v>5703</v>
      </c>
      <c r="G4472" t="s">
        <v>5704</v>
      </c>
      <c r="H4472" t="s">
        <v>4244</v>
      </c>
      <c r="I4472" t="s">
        <v>4245</v>
      </c>
    </row>
    <row r="4473" spans="1:9" hidden="1">
      <c r="A4473" t="s">
        <v>4240</v>
      </c>
      <c r="B4473" t="s">
        <v>4267</v>
      </c>
      <c r="C4473" s="31" t="s">
        <v>2099</v>
      </c>
      <c r="D4473" s="1">
        <f t="shared" si="69"/>
        <v>25</v>
      </c>
      <c r="E4473" t="s">
        <v>1534</v>
      </c>
      <c r="F4473" s="31" t="s">
        <v>5705</v>
      </c>
      <c r="G4473" t="s">
        <v>5706</v>
      </c>
      <c r="H4473" t="s">
        <v>4244</v>
      </c>
      <c r="I4473" t="s">
        <v>4245</v>
      </c>
    </row>
    <row r="4474" spans="1:9" hidden="1">
      <c r="A4474" t="s">
        <v>4240</v>
      </c>
      <c r="B4474" t="s">
        <v>4267</v>
      </c>
      <c r="C4474" s="31" t="s">
        <v>2099</v>
      </c>
      <c r="D4474" s="1">
        <f t="shared" si="69"/>
        <v>25</v>
      </c>
      <c r="E4474" t="s">
        <v>1534</v>
      </c>
      <c r="F4474" s="31" t="s">
        <v>5707</v>
      </c>
      <c r="G4474" t="s">
        <v>5708</v>
      </c>
      <c r="H4474" t="s">
        <v>4244</v>
      </c>
      <c r="I4474" t="s">
        <v>4245</v>
      </c>
    </row>
    <row r="4475" spans="1:9" hidden="1">
      <c r="A4475" t="s">
        <v>4240</v>
      </c>
      <c r="B4475" t="s">
        <v>4267</v>
      </c>
      <c r="C4475" s="31" t="s">
        <v>2099</v>
      </c>
      <c r="D4475" s="1">
        <f t="shared" si="69"/>
        <v>25</v>
      </c>
      <c r="E4475" t="s">
        <v>1534</v>
      </c>
      <c r="F4475" s="31" t="s">
        <v>5709</v>
      </c>
      <c r="G4475" t="s">
        <v>5710</v>
      </c>
      <c r="H4475" t="s">
        <v>4244</v>
      </c>
      <c r="I4475" t="s">
        <v>4245</v>
      </c>
    </row>
    <row r="4476" spans="1:9" hidden="1">
      <c r="A4476" t="s">
        <v>4240</v>
      </c>
      <c r="B4476" t="s">
        <v>4267</v>
      </c>
      <c r="C4476" s="31" t="s">
        <v>2099</v>
      </c>
      <c r="D4476" s="1">
        <f t="shared" si="69"/>
        <v>25</v>
      </c>
      <c r="E4476" t="s">
        <v>1534</v>
      </c>
      <c r="F4476" s="31" t="s">
        <v>5711</v>
      </c>
      <c r="G4476" t="s">
        <v>5712</v>
      </c>
      <c r="H4476" t="s">
        <v>4244</v>
      </c>
      <c r="I4476" t="s">
        <v>4245</v>
      </c>
    </row>
    <row r="4477" spans="1:9" hidden="1">
      <c r="A4477" t="s">
        <v>4240</v>
      </c>
      <c r="B4477" t="s">
        <v>4267</v>
      </c>
      <c r="C4477" s="31" t="s">
        <v>2099</v>
      </c>
      <c r="D4477" s="1">
        <f t="shared" si="69"/>
        <v>25</v>
      </c>
      <c r="E4477" t="s">
        <v>1534</v>
      </c>
      <c r="F4477" s="31" t="s">
        <v>5713</v>
      </c>
      <c r="G4477" t="s">
        <v>5714</v>
      </c>
      <c r="H4477" t="s">
        <v>4244</v>
      </c>
      <c r="I4477" t="s">
        <v>4245</v>
      </c>
    </row>
    <row r="4478" spans="1:9" hidden="1">
      <c r="A4478" t="s">
        <v>4240</v>
      </c>
      <c r="B4478" t="s">
        <v>4267</v>
      </c>
      <c r="C4478" s="31" t="s">
        <v>2099</v>
      </c>
      <c r="D4478" s="1">
        <f t="shared" si="69"/>
        <v>25</v>
      </c>
      <c r="E4478" t="s">
        <v>1534</v>
      </c>
      <c r="F4478" s="31" t="s">
        <v>5715</v>
      </c>
      <c r="G4478" t="s">
        <v>5716</v>
      </c>
      <c r="H4478" t="s">
        <v>4244</v>
      </c>
      <c r="I4478" t="s">
        <v>4245</v>
      </c>
    </row>
    <row r="4479" spans="1:9" hidden="1">
      <c r="A4479" t="s">
        <v>4240</v>
      </c>
      <c r="B4479" t="s">
        <v>4267</v>
      </c>
      <c r="C4479" s="31" t="s">
        <v>2099</v>
      </c>
      <c r="D4479" s="1">
        <f t="shared" si="69"/>
        <v>25</v>
      </c>
      <c r="E4479" t="s">
        <v>1534</v>
      </c>
      <c r="F4479" s="31" t="s">
        <v>5717</v>
      </c>
      <c r="G4479" t="s">
        <v>5718</v>
      </c>
      <c r="H4479" t="s">
        <v>4244</v>
      </c>
      <c r="I4479" t="s">
        <v>4245</v>
      </c>
    </row>
    <row r="4480" spans="1:9" hidden="1">
      <c r="A4480" t="s">
        <v>4240</v>
      </c>
      <c r="B4480" t="s">
        <v>4267</v>
      </c>
      <c r="C4480" s="31" t="s">
        <v>2099</v>
      </c>
      <c r="D4480" s="1">
        <f t="shared" si="69"/>
        <v>25</v>
      </c>
      <c r="E4480" t="s">
        <v>1534</v>
      </c>
      <c r="F4480" s="31" t="s">
        <v>5719</v>
      </c>
      <c r="G4480" t="s">
        <v>5720</v>
      </c>
      <c r="H4480" t="s">
        <v>4244</v>
      </c>
      <c r="I4480" t="s">
        <v>4245</v>
      </c>
    </row>
    <row r="4481" spans="1:9" hidden="1">
      <c r="A4481" t="s">
        <v>4240</v>
      </c>
      <c r="B4481" t="s">
        <v>4267</v>
      </c>
      <c r="C4481" s="31" t="s">
        <v>2099</v>
      </c>
      <c r="D4481" s="1">
        <f t="shared" si="69"/>
        <v>25</v>
      </c>
      <c r="E4481" t="s">
        <v>1534</v>
      </c>
      <c r="F4481" s="31" t="s">
        <v>5721</v>
      </c>
      <c r="G4481" t="s">
        <v>5722</v>
      </c>
      <c r="H4481" t="s">
        <v>4244</v>
      </c>
      <c r="I4481" t="s">
        <v>4245</v>
      </c>
    </row>
    <row r="4482" spans="1:9" hidden="1">
      <c r="A4482" t="s">
        <v>4240</v>
      </c>
      <c r="B4482" t="s">
        <v>4267</v>
      </c>
      <c r="C4482" s="31" t="s">
        <v>2099</v>
      </c>
      <c r="D4482" s="1">
        <f t="shared" si="69"/>
        <v>25</v>
      </c>
      <c r="E4482" t="s">
        <v>1534</v>
      </c>
      <c r="F4482" s="31" t="s">
        <v>5723</v>
      </c>
      <c r="G4482" t="s">
        <v>5724</v>
      </c>
      <c r="H4482" t="s">
        <v>4244</v>
      </c>
      <c r="I4482" t="s">
        <v>4245</v>
      </c>
    </row>
    <row r="4483" spans="1:9" hidden="1">
      <c r="A4483" t="s">
        <v>4240</v>
      </c>
      <c r="B4483" t="s">
        <v>4267</v>
      </c>
      <c r="C4483" s="31" t="s">
        <v>2099</v>
      </c>
      <c r="D4483" s="1">
        <f t="shared" si="69"/>
        <v>25</v>
      </c>
      <c r="E4483" t="s">
        <v>1534</v>
      </c>
      <c r="F4483" s="31" t="s">
        <v>5725</v>
      </c>
      <c r="G4483" t="s">
        <v>5726</v>
      </c>
      <c r="H4483" t="s">
        <v>4244</v>
      </c>
      <c r="I4483" t="s">
        <v>4245</v>
      </c>
    </row>
    <row r="4484" spans="1:9" hidden="1">
      <c r="A4484" t="s">
        <v>4240</v>
      </c>
      <c r="B4484" t="s">
        <v>4267</v>
      </c>
      <c r="C4484" s="31" t="s">
        <v>2099</v>
      </c>
      <c r="D4484" s="1">
        <f t="shared" ref="D4484:D4547" si="70">VALUE(LEFT(C4484,2))</f>
        <v>25</v>
      </c>
      <c r="E4484" t="s">
        <v>1534</v>
      </c>
      <c r="F4484" s="31" t="s">
        <v>5727</v>
      </c>
      <c r="G4484" t="s">
        <v>5728</v>
      </c>
      <c r="H4484" t="s">
        <v>4244</v>
      </c>
      <c r="I4484" t="s">
        <v>4245</v>
      </c>
    </row>
    <row r="4485" spans="1:9" hidden="1">
      <c r="A4485" t="s">
        <v>4240</v>
      </c>
      <c r="B4485" t="s">
        <v>4267</v>
      </c>
      <c r="C4485" s="31" t="s">
        <v>2099</v>
      </c>
      <c r="D4485" s="1">
        <f t="shared" si="70"/>
        <v>25</v>
      </c>
      <c r="E4485" t="s">
        <v>1534</v>
      </c>
      <c r="F4485" s="31" t="s">
        <v>5729</v>
      </c>
      <c r="G4485" t="s">
        <v>5730</v>
      </c>
      <c r="H4485" t="s">
        <v>4244</v>
      </c>
      <c r="I4485" t="s">
        <v>4245</v>
      </c>
    </row>
    <row r="4486" spans="1:9" hidden="1">
      <c r="A4486" t="s">
        <v>4240</v>
      </c>
      <c r="B4486" t="s">
        <v>4267</v>
      </c>
      <c r="C4486" s="31" t="s">
        <v>2099</v>
      </c>
      <c r="D4486" s="1">
        <f t="shared" si="70"/>
        <v>25</v>
      </c>
      <c r="E4486" t="s">
        <v>1534</v>
      </c>
      <c r="F4486" s="31" t="s">
        <v>5731</v>
      </c>
      <c r="G4486" t="s">
        <v>5732</v>
      </c>
      <c r="H4486" t="s">
        <v>4244</v>
      </c>
      <c r="I4486" t="s">
        <v>4245</v>
      </c>
    </row>
    <row r="4487" spans="1:9" hidden="1">
      <c r="A4487" t="s">
        <v>4240</v>
      </c>
      <c r="B4487" t="s">
        <v>4267</v>
      </c>
      <c r="C4487" s="31" t="s">
        <v>2099</v>
      </c>
      <c r="D4487" s="1">
        <f t="shared" si="70"/>
        <v>25</v>
      </c>
      <c r="E4487" t="s">
        <v>1534</v>
      </c>
      <c r="F4487" s="31" t="s">
        <v>5733</v>
      </c>
      <c r="G4487" t="s">
        <v>5734</v>
      </c>
      <c r="H4487" t="s">
        <v>4244</v>
      </c>
      <c r="I4487" t="s">
        <v>4245</v>
      </c>
    </row>
    <row r="4488" spans="1:9" hidden="1">
      <c r="A4488" t="s">
        <v>4240</v>
      </c>
      <c r="B4488" t="s">
        <v>4267</v>
      </c>
      <c r="C4488" s="31" t="s">
        <v>2099</v>
      </c>
      <c r="D4488" s="1">
        <f t="shared" si="70"/>
        <v>25</v>
      </c>
      <c r="E4488" t="s">
        <v>1534</v>
      </c>
      <c r="F4488" s="31" t="s">
        <v>5735</v>
      </c>
      <c r="G4488" t="s">
        <v>5736</v>
      </c>
      <c r="H4488" t="s">
        <v>4244</v>
      </c>
      <c r="I4488" t="s">
        <v>4245</v>
      </c>
    </row>
    <row r="4489" spans="1:9" hidden="1">
      <c r="A4489" t="s">
        <v>4240</v>
      </c>
      <c r="B4489" t="s">
        <v>4267</v>
      </c>
      <c r="C4489" s="31" t="s">
        <v>2099</v>
      </c>
      <c r="D4489" s="1">
        <f t="shared" si="70"/>
        <v>25</v>
      </c>
      <c r="E4489" t="s">
        <v>1534</v>
      </c>
      <c r="F4489" s="31" t="s">
        <v>5737</v>
      </c>
      <c r="G4489" t="s">
        <v>5738</v>
      </c>
      <c r="H4489" t="s">
        <v>4244</v>
      </c>
      <c r="I4489" t="s">
        <v>4245</v>
      </c>
    </row>
    <row r="4490" spans="1:9" hidden="1">
      <c r="A4490" t="s">
        <v>4240</v>
      </c>
      <c r="B4490" t="s">
        <v>4267</v>
      </c>
      <c r="C4490" s="31" t="s">
        <v>2099</v>
      </c>
      <c r="D4490" s="1">
        <f t="shared" si="70"/>
        <v>25</v>
      </c>
      <c r="E4490" t="s">
        <v>1534</v>
      </c>
      <c r="F4490" s="31" t="s">
        <v>5739</v>
      </c>
      <c r="G4490" t="s">
        <v>5740</v>
      </c>
      <c r="H4490" t="s">
        <v>4244</v>
      </c>
      <c r="I4490" t="s">
        <v>4245</v>
      </c>
    </row>
    <row r="4491" spans="1:9" hidden="1">
      <c r="A4491" t="s">
        <v>4240</v>
      </c>
      <c r="B4491" t="s">
        <v>4267</v>
      </c>
      <c r="C4491" s="31" t="s">
        <v>2099</v>
      </c>
      <c r="D4491" s="1">
        <f t="shared" si="70"/>
        <v>25</v>
      </c>
      <c r="E4491" t="s">
        <v>1534</v>
      </c>
      <c r="F4491" s="31" t="s">
        <v>5741</v>
      </c>
      <c r="G4491" t="s">
        <v>5742</v>
      </c>
      <c r="H4491" t="s">
        <v>4244</v>
      </c>
      <c r="I4491" t="s">
        <v>4245</v>
      </c>
    </row>
    <row r="4492" spans="1:9" hidden="1">
      <c r="A4492" t="s">
        <v>4240</v>
      </c>
      <c r="B4492" t="s">
        <v>4267</v>
      </c>
      <c r="C4492" s="31" t="s">
        <v>2099</v>
      </c>
      <c r="D4492" s="1">
        <f t="shared" si="70"/>
        <v>25</v>
      </c>
      <c r="E4492" t="s">
        <v>1534</v>
      </c>
      <c r="F4492" s="31" t="s">
        <v>5743</v>
      </c>
      <c r="G4492" t="s">
        <v>5744</v>
      </c>
      <c r="H4492" t="s">
        <v>4244</v>
      </c>
      <c r="I4492" t="s">
        <v>4245</v>
      </c>
    </row>
    <row r="4493" spans="1:9" hidden="1">
      <c r="A4493" t="s">
        <v>4240</v>
      </c>
      <c r="B4493" t="s">
        <v>4267</v>
      </c>
      <c r="C4493" s="31" t="s">
        <v>2099</v>
      </c>
      <c r="D4493" s="1">
        <f t="shared" si="70"/>
        <v>25</v>
      </c>
      <c r="E4493" t="s">
        <v>1534</v>
      </c>
      <c r="F4493" s="31" t="s">
        <v>5745</v>
      </c>
      <c r="G4493" t="s">
        <v>5746</v>
      </c>
      <c r="H4493" t="s">
        <v>4244</v>
      </c>
      <c r="I4493" t="s">
        <v>4245</v>
      </c>
    </row>
    <row r="4494" spans="1:9" hidden="1">
      <c r="A4494" t="s">
        <v>4240</v>
      </c>
      <c r="B4494" t="s">
        <v>4267</v>
      </c>
      <c r="C4494" s="31" t="s">
        <v>2099</v>
      </c>
      <c r="D4494" s="1">
        <f t="shared" si="70"/>
        <v>25</v>
      </c>
      <c r="E4494" t="s">
        <v>1534</v>
      </c>
      <c r="F4494" s="31" t="s">
        <v>5747</v>
      </c>
      <c r="G4494" t="s">
        <v>5748</v>
      </c>
      <c r="H4494" t="s">
        <v>4244</v>
      </c>
      <c r="I4494" t="s">
        <v>4245</v>
      </c>
    </row>
    <row r="4495" spans="1:9" hidden="1">
      <c r="A4495" t="s">
        <v>4240</v>
      </c>
      <c r="B4495" t="s">
        <v>4267</v>
      </c>
      <c r="C4495" s="31" t="s">
        <v>2099</v>
      </c>
      <c r="D4495" s="1">
        <f t="shared" si="70"/>
        <v>25</v>
      </c>
      <c r="E4495" t="s">
        <v>1534</v>
      </c>
      <c r="F4495" s="31" t="s">
        <v>5749</v>
      </c>
      <c r="G4495" t="s">
        <v>5750</v>
      </c>
      <c r="H4495" t="s">
        <v>4244</v>
      </c>
      <c r="I4495" t="s">
        <v>4245</v>
      </c>
    </row>
    <row r="4496" spans="1:9" hidden="1">
      <c r="A4496" t="s">
        <v>4240</v>
      </c>
      <c r="B4496" t="s">
        <v>4267</v>
      </c>
      <c r="C4496" s="31" t="s">
        <v>2099</v>
      </c>
      <c r="D4496" s="1">
        <f t="shared" si="70"/>
        <v>25</v>
      </c>
      <c r="E4496" t="s">
        <v>1534</v>
      </c>
      <c r="F4496" s="31" t="s">
        <v>5751</v>
      </c>
      <c r="G4496" t="s">
        <v>5752</v>
      </c>
      <c r="H4496" t="s">
        <v>4244</v>
      </c>
      <c r="I4496" t="s">
        <v>4245</v>
      </c>
    </row>
    <row r="4497" spans="1:9" hidden="1">
      <c r="A4497" t="s">
        <v>4240</v>
      </c>
      <c r="B4497" t="s">
        <v>4267</v>
      </c>
      <c r="C4497" s="31" t="s">
        <v>2099</v>
      </c>
      <c r="D4497" s="1">
        <f t="shared" si="70"/>
        <v>25</v>
      </c>
      <c r="E4497" t="s">
        <v>1534</v>
      </c>
      <c r="F4497" s="31" t="s">
        <v>5753</v>
      </c>
      <c r="G4497" t="s">
        <v>5754</v>
      </c>
      <c r="H4497" t="s">
        <v>4244</v>
      </c>
      <c r="I4497" t="s">
        <v>4245</v>
      </c>
    </row>
    <row r="4498" spans="1:9" hidden="1">
      <c r="A4498" t="s">
        <v>4240</v>
      </c>
      <c r="B4498" t="s">
        <v>4267</v>
      </c>
      <c r="C4498" s="31" t="s">
        <v>2099</v>
      </c>
      <c r="D4498" s="1">
        <f t="shared" si="70"/>
        <v>25</v>
      </c>
      <c r="E4498" t="s">
        <v>1534</v>
      </c>
      <c r="F4498" s="31" t="s">
        <v>5755</v>
      </c>
      <c r="G4498" t="s">
        <v>5756</v>
      </c>
      <c r="H4498" t="s">
        <v>4244</v>
      </c>
      <c r="I4498" t="s">
        <v>4245</v>
      </c>
    </row>
    <row r="4499" spans="1:9" hidden="1">
      <c r="A4499" t="s">
        <v>4240</v>
      </c>
      <c r="B4499" t="s">
        <v>4267</v>
      </c>
      <c r="C4499" s="31" t="s">
        <v>2099</v>
      </c>
      <c r="D4499" s="1">
        <f t="shared" si="70"/>
        <v>25</v>
      </c>
      <c r="E4499" t="s">
        <v>1534</v>
      </c>
      <c r="F4499" s="31" t="s">
        <v>5757</v>
      </c>
      <c r="G4499" t="s">
        <v>5758</v>
      </c>
      <c r="H4499" t="s">
        <v>4244</v>
      </c>
      <c r="I4499" t="s">
        <v>4245</v>
      </c>
    </row>
    <row r="4500" spans="1:9" hidden="1">
      <c r="A4500" t="s">
        <v>4240</v>
      </c>
      <c r="B4500" t="s">
        <v>4267</v>
      </c>
      <c r="C4500" s="31" t="s">
        <v>2099</v>
      </c>
      <c r="D4500" s="1">
        <f t="shared" si="70"/>
        <v>25</v>
      </c>
      <c r="E4500" t="s">
        <v>1534</v>
      </c>
      <c r="F4500" s="31" t="s">
        <v>5759</v>
      </c>
      <c r="G4500" t="s">
        <v>5760</v>
      </c>
      <c r="H4500" t="s">
        <v>4244</v>
      </c>
      <c r="I4500" t="s">
        <v>4245</v>
      </c>
    </row>
    <row r="4501" spans="1:9" hidden="1">
      <c r="A4501" t="s">
        <v>4240</v>
      </c>
      <c r="B4501" t="s">
        <v>4267</v>
      </c>
      <c r="C4501" s="31" t="s">
        <v>2099</v>
      </c>
      <c r="D4501" s="1">
        <f t="shared" si="70"/>
        <v>25</v>
      </c>
      <c r="E4501" t="s">
        <v>1534</v>
      </c>
      <c r="F4501" s="31" t="s">
        <v>5761</v>
      </c>
      <c r="G4501" t="s">
        <v>5762</v>
      </c>
      <c r="H4501" t="s">
        <v>4244</v>
      </c>
      <c r="I4501" t="s">
        <v>4245</v>
      </c>
    </row>
    <row r="4502" spans="1:9" hidden="1">
      <c r="A4502" t="s">
        <v>4240</v>
      </c>
      <c r="B4502" t="s">
        <v>4267</v>
      </c>
      <c r="C4502" s="31" t="s">
        <v>2099</v>
      </c>
      <c r="D4502" s="1">
        <f t="shared" si="70"/>
        <v>25</v>
      </c>
      <c r="E4502" t="s">
        <v>1534</v>
      </c>
      <c r="F4502" s="31" t="s">
        <v>5763</v>
      </c>
      <c r="G4502" t="s">
        <v>5764</v>
      </c>
      <c r="H4502" t="s">
        <v>4244</v>
      </c>
      <c r="I4502" t="s">
        <v>4245</v>
      </c>
    </row>
    <row r="4503" spans="1:9" hidden="1">
      <c r="A4503" t="s">
        <v>4240</v>
      </c>
      <c r="B4503" t="s">
        <v>4267</v>
      </c>
      <c r="C4503" s="31" t="s">
        <v>2099</v>
      </c>
      <c r="D4503" s="1">
        <f t="shared" si="70"/>
        <v>25</v>
      </c>
      <c r="E4503" t="s">
        <v>1534</v>
      </c>
      <c r="F4503" s="31" t="s">
        <v>5765</v>
      </c>
      <c r="G4503" t="s">
        <v>5766</v>
      </c>
      <c r="H4503" t="s">
        <v>4244</v>
      </c>
      <c r="I4503" t="s">
        <v>4245</v>
      </c>
    </row>
    <row r="4504" spans="1:9" hidden="1">
      <c r="A4504" t="s">
        <v>4240</v>
      </c>
      <c r="B4504" t="s">
        <v>4267</v>
      </c>
      <c r="C4504" s="31" t="s">
        <v>2099</v>
      </c>
      <c r="D4504" s="1">
        <f t="shared" si="70"/>
        <v>25</v>
      </c>
      <c r="E4504" t="s">
        <v>1534</v>
      </c>
      <c r="F4504" s="31" t="s">
        <v>5767</v>
      </c>
      <c r="G4504" t="s">
        <v>5768</v>
      </c>
      <c r="H4504" t="s">
        <v>4244</v>
      </c>
      <c r="I4504" t="s">
        <v>4245</v>
      </c>
    </row>
    <row r="4505" spans="1:9" hidden="1">
      <c r="A4505" t="s">
        <v>4240</v>
      </c>
      <c r="B4505" t="s">
        <v>4267</v>
      </c>
      <c r="C4505" s="31" t="s">
        <v>2099</v>
      </c>
      <c r="D4505" s="1">
        <f t="shared" si="70"/>
        <v>25</v>
      </c>
      <c r="E4505" t="s">
        <v>1534</v>
      </c>
      <c r="F4505" s="31" t="s">
        <v>5769</v>
      </c>
      <c r="G4505" t="s">
        <v>5770</v>
      </c>
      <c r="H4505" t="s">
        <v>4244</v>
      </c>
      <c r="I4505" t="s">
        <v>4245</v>
      </c>
    </row>
    <row r="4506" spans="1:9" hidden="1">
      <c r="A4506" t="s">
        <v>4240</v>
      </c>
      <c r="B4506" t="s">
        <v>4267</v>
      </c>
      <c r="C4506" s="31" t="s">
        <v>2099</v>
      </c>
      <c r="D4506" s="1">
        <f t="shared" si="70"/>
        <v>25</v>
      </c>
      <c r="E4506" t="s">
        <v>1534</v>
      </c>
      <c r="F4506" s="31" t="s">
        <v>5771</v>
      </c>
      <c r="G4506" t="s">
        <v>5772</v>
      </c>
      <c r="H4506" t="s">
        <v>4244</v>
      </c>
      <c r="I4506" t="s">
        <v>4245</v>
      </c>
    </row>
    <row r="4507" spans="1:9" hidden="1">
      <c r="A4507" t="s">
        <v>4240</v>
      </c>
      <c r="B4507" t="s">
        <v>4267</v>
      </c>
      <c r="C4507" s="31" t="s">
        <v>2099</v>
      </c>
      <c r="D4507" s="1">
        <f t="shared" si="70"/>
        <v>25</v>
      </c>
      <c r="E4507" t="s">
        <v>1534</v>
      </c>
      <c r="F4507" s="31" t="s">
        <v>5773</v>
      </c>
      <c r="G4507" t="s">
        <v>5774</v>
      </c>
      <c r="H4507" t="s">
        <v>4244</v>
      </c>
      <c r="I4507" t="s">
        <v>4245</v>
      </c>
    </row>
    <row r="4508" spans="1:9" hidden="1">
      <c r="A4508" t="s">
        <v>4240</v>
      </c>
      <c r="B4508" t="s">
        <v>4267</v>
      </c>
      <c r="C4508" s="31" t="s">
        <v>2099</v>
      </c>
      <c r="D4508" s="1">
        <f t="shared" si="70"/>
        <v>25</v>
      </c>
      <c r="E4508" t="s">
        <v>1534</v>
      </c>
      <c r="F4508" s="31" t="s">
        <v>5775</v>
      </c>
      <c r="G4508" t="s">
        <v>5776</v>
      </c>
      <c r="H4508" t="s">
        <v>4244</v>
      </c>
      <c r="I4508" t="s">
        <v>4245</v>
      </c>
    </row>
    <row r="4509" spans="1:9" hidden="1">
      <c r="A4509" t="s">
        <v>4240</v>
      </c>
      <c r="B4509" t="s">
        <v>4267</v>
      </c>
      <c r="C4509" s="31" t="s">
        <v>2099</v>
      </c>
      <c r="D4509" s="1">
        <f t="shared" si="70"/>
        <v>25</v>
      </c>
      <c r="E4509" t="s">
        <v>1534</v>
      </c>
      <c r="F4509" s="31" t="s">
        <v>5777</v>
      </c>
      <c r="G4509" t="s">
        <v>5778</v>
      </c>
      <c r="H4509" t="s">
        <v>4244</v>
      </c>
      <c r="I4509" t="s">
        <v>4245</v>
      </c>
    </row>
    <row r="4510" spans="1:9" hidden="1">
      <c r="A4510" t="s">
        <v>4240</v>
      </c>
      <c r="B4510" t="s">
        <v>4267</v>
      </c>
      <c r="C4510" s="31" t="s">
        <v>2099</v>
      </c>
      <c r="D4510" s="1">
        <f t="shared" si="70"/>
        <v>25</v>
      </c>
      <c r="E4510" t="s">
        <v>1534</v>
      </c>
      <c r="F4510" s="31" t="s">
        <v>5779</v>
      </c>
      <c r="G4510" t="s">
        <v>5780</v>
      </c>
      <c r="H4510" t="s">
        <v>4244</v>
      </c>
      <c r="I4510" t="s">
        <v>4245</v>
      </c>
    </row>
    <row r="4511" spans="1:9" hidden="1">
      <c r="A4511" t="s">
        <v>4240</v>
      </c>
      <c r="B4511" t="s">
        <v>4267</v>
      </c>
      <c r="C4511" s="31" t="s">
        <v>2099</v>
      </c>
      <c r="D4511" s="1">
        <f t="shared" si="70"/>
        <v>25</v>
      </c>
      <c r="E4511" t="s">
        <v>1534</v>
      </c>
      <c r="F4511" s="31" t="s">
        <v>5781</v>
      </c>
      <c r="G4511" t="s">
        <v>5782</v>
      </c>
      <c r="H4511" t="s">
        <v>4244</v>
      </c>
      <c r="I4511" t="s">
        <v>4245</v>
      </c>
    </row>
    <row r="4512" spans="1:9" hidden="1">
      <c r="A4512" t="s">
        <v>4240</v>
      </c>
      <c r="B4512" t="s">
        <v>4267</v>
      </c>
      <c r="C4512" s="31" t="s">
        <v>2099</v>
      </c>
      <c r="D4512" s="1">
        <f t="shared" si="70"/>
        <v>25</v>
      </c>
      <c r="E4512" t="s">
        <v>1534</v>
      </c>
      <c r="F4512" s="31" t="s">
        <v>5783</v>
      </c>
      <c r="G4512" t="s">
        <v>5784</v>
      </c>
      <c r="H4512" t="s">
        <v>4244</v>
      </c>
      <c r="I4512" t="s">
        <v>4245</v>
      </c>
    </row>
    <row r="4513" spans="1:9" hidden="1">
      <c r="A4513" t="s">
        <v>4240</v>
      </c>
      <c r="B4513" t="s">
        <v>4267</v>
      </c>
      <c r="C4513" s="31" t="s">
        <v>2099</v>
      </c>
      <c r="D4513" s="1">
        <f t="shared" si="70"/>
        <v>25</v>
      </c>
      <c r="E4513" t="s">
        <v>1534</v>
      </c>
      <c r="F4513" s="31" t="s">
        <v>5785</v>
      </c>
      <c r="G4513" t="s">
        <v>5786</v>
      </c>
      <c r="H4513" t="s">
        <v>4244</v>
      </c>
      <c r="I4513" t="s">
        <v>4245</v>
      </c>
    </row>
    <row r="4514" spans="1:9" hidden="1">
      <c r="A4514" t="s">
        <v>4240</v>
      </c>
      <c r="B4514" t="s">
        <v>4267</v>
      </c>
      <c r="C4514" s="31" t="s">
        <v>2099</v>
      </c>
      <c r="D4514" s="1">
        <f t="shared" si="70"/>
        <v>25</v>
      </c>
      <c r="E4514" t="s">
        <v>1534</v>
      </c>
      <c r="F4514" s="31" t="s">
        <v>5787</v>
      </c>
      <c r="G4514" t="s">
        <v>5788</v>
      </c>
      <c r="H4514" t="s">
        <v>4244</v>
      </c>
      <c r="I4514" t="s">
        <v>4245</v>
      </c>
    </row>
    <row r="4515" spans="1:9" hidden="1">
      <c r="A4515" t="s">
        <v>4240</v>
      </c>
      <c r="B4515" t="s">
        <v>4267</v>
      </c>
      <c r="C4515" s="31" t="s">
        <v>2099</v>
      </c>
      <c r="D4515" s="1">
        <f t="shared" si="70"/>
        <v>25</v>
      </c>
      <c r="E4515" t="s">
        <v>1534</v>
      </c>
      <c r="F4515" s="31" t="s">
        <v>5789</v>
      </c>
      <c r="G4515" t="s">
        <v>5790</v>
      </c>
      <c r="H4515" t="s">
        <v>4244</v>
      </c>
      <c r="I4515" t="s">
        <v>4245</v>
      </c>
    </row>
    <row r="4516" spans="1:9" hidden="1">
      <c r="A4516" t="s">
        <v>4240</v>
      </c>
      <c r="B4516" t="s">
        <v>4267</v>
      </c>
      <c r="C4516" s="31" t="s">
        <v>2099</v>
      </c>
      <c r="D4516" s="1">
        <f t="shared" si="70"/>
        <v>25</v>
      </c>
      <c r="E4516" t="s">
        <v>1534</v>
      </c>
      <c r="F4516" s="31" t="s">
        <v>5791</v>
      </c>
      <c r="G4516" t="s">
        <v>5792</v>
      </c>
      <c r="H4516" t="s">
        <v>4244</v>
      </c>
      <c r="I4516" t="s">
        <v>4245</v>
      </c>
    </row>
    <row r="4517" spans="1:9" hidden="1">
      <c r="A4517" t="s">
        <v>4240</v>
      </c>
      <c r="B4517" t="s">
        <v>4267</v>
      </c>
      <c r="C4517" s="31" t="s">
        <v>2099</v>
      </c>
      <c r="D4517" s="1">
        <f t="shared" si="70"/>
        <v>25</v>
      </c>
      <c r="E4517" t="s">
        <v>1534</v>
      </c>
      <c r="F4517" s="31" t="s">
        <v>5793</v>
      </c>
      <c r="G4517" t="s">
        <v>5794</v>
      </c>
      <c r="H4517" t="s">
        <v>4244</v>
      </c>
      <c r="I4517" t="s">
        <v>4245</v>
      </c>
    </row>
    <row r="4518" spans="1:9" hidden="1">
      <c r="A4518" t="s">
        <v>4240</v>
      </c>
      <c r="B4518" t="s">
        <v>4267</v>
      </c>
      <c r="C4518" s="31" t="s">
        <v>2099</v>
      </c>
      <c r="D4518" s="1">
        <f t="shared" si="70"/>
        <v>25</v>
      </c>
      <c r="E4518" t="s">
        <v>1534</v>
      </c>
      <c r="F4518" s="31" t="s">
        <v>5795</v>
      </c>
      <c r="G4518" t="s">
        <v>5796</v>
      </c>
      <c r="H4518" t="s">
        <v>4244</v>
      </c>
      <c r="I4518" t="s">
        <v>4245</v>
      </c>
    </row>
    <row r="4519" spans="1:9" hidden="1">
      <c r="A4519" t="s">
        <v>4240</v>
      </c>
      <c r="B4519" t="s">
        <v>4267</v>
      </c>
      <c r="C4519" s="31" t="s">
        <v>2099</v>
      </c>
      <c r="D4519" s="1">
        <f t="shared" si="70"/>
        <v>25</v>
      </c>
      <c r="E4519" t="s">
        <v>1534</v>
      </c>
      <c r="F4519" s="31" t="s">
        <v>5797</v>
      </c>
      <c r="G4519" t="s">
        <v>5798</v>
      </c>
      <c r="H4519" t="s">
        <v>4244</v>
      </c>
      <c r="I4519" t="s">
        <v>4245</v>
      </c>
    </row>
    <row r="4520" spans="1:9" hidden="1">
      <c r="A4520" t="s">
        <v>4240</v>
      </c>
      <c r="B4520" t="s">
        <v>4267</v>
      </c>
      <c r="C4520" s="31" t="s">
        <v>2099</v>
      </c>
      <c r="D4520" s="1">
        <f t="shared" si="70"/>
        <v>25</v>
      </c>
      <c r="E4520" t="s">
        <v>1534</v>
      </c>
      <c r="F4520" s="31" t="s">
        <v>5799</v>
      </c>
      <c r="G4520" t="s">
        <v>5800</v>
      </c>
      <c r="H4520" t="s">
        <v>4244</v>
      </c>
      <c r="I4520" t="s">
        <v>4245</v>
      </c>
    </row>
    <row r="4521" spans="1:9" hidden="1">
      <c r="A4521" t="s">
        <v>4240</v>
      </c>
      <c r="B4521" t="s">
        <v>4267</v>
      </c>
      <c r="C4521" s="31" t="s">
        <v>2099</v>
      </c>
      <c r="D4521" s="1">
        <f t="shared" si="70"/>
        <v>25</v>
      </c>
      <c r="E4521" t="s">
        <v>1534</v>
      </c>
      <c r="F4521" s="31" t="s">
        <v>5801</v>
      </c>
      <c r="G4521" t="s">
        <v>5802</v>
      </c>
      <c r="H4521" t="s">
        <v>4244</v>
      </c>
      <c r="I4521" t="s">
        <v>4245</v>
      </c>
    </row>
    <row r="4522" spans="1:9" hidden="1">
      <c r="A4522" t="s">
        <v>4240</v>
      </c>
      <c r="B4522" t="s">
        <v>4267</v>
      </c>
      <c r="C4522" s="31" t="s">
        <v>2099</v>
      </c>
      <c r="D4522" s="1">
        <f t="shared" si="70"/>
        <v>25</v>
      </c>
      <c r="E4522" t="s">
        <v>1534</v>
      </c>
      <c r="F4522" s="31" t="s">
        <v>5803</v>
      </c>
      <c r="G4522" t="s">
        <v>5804</v>
      </c>
      <c r="H4522" t="s">
        <v>4244</v>
      </c>
      <c r="I4522" t="s">
        <v>4245</v>
      </c>
    </row>
    <row r="4523" spans="1:9" hidden="1">
      <c r="A4523" t="s">
        <v>4240</v>
      </c>
      <c r="B4523" t="s">
        <v>4267</v>
      </c>
      <c r="C4523" s="31" t="s">
        <v>2099</v>
      </c>
      <c r="D4523" s="1">
        <f t="shared" si="70"/>
        <v>25</v>
      </c>
      <c r="E4523" t="s">
        <v>1534</v>
      </c>
      <c r="F4523" s="31" t="s">
        <v>5805</v>
      </c>
      <c r="G4523" t="s">
        <v>5806</v>
      </c>
      <c r="H4523" t="s">
        <v>4244</v>
      </c>
      <c r="I4523" t="s">
        <v>4245</v>
      </c>
    </row>
    <row r="4524" spans="1:9" hidden="1">
      <c r="A4524" t="s">
        <v>4240</v>
      </c>
      <c r="B4524" t="s">
        <v>4267</v>
      </c>
      <c r="C4524" s="31" t="s">
        <v>2099</v>
      </c>
      <c r="D4524" s="1">
        <f t="shared" si="70"/>
        <v>25</v>
      </c>
      <c r="E4524" t="s">
        <v>1534</v>
      </c>
      <c r="F4524" s="31" t="s">
        <v>5807</v>
      </c>
      <c r="G4524" t="s">
        <v>5808</v>
      </c>
      <c r="H4524" t="s">
        <v>4244</v>
      </c>
      <c r="I4524" t="s">
        <v>4245</v>
      </c>
    </row>
    <row r="4525" spans="1:9" hidden="1">
      <c r="A4525" t="s">
        <v>4240</v>
      </c>
      <c r="B4525" t="s">
        <v>4267</v>
      </c>
      <c r="C4525" s="31" t="s">
        <v>2099</v>
      </c>
      <c r="D4525" s="1">
        <f t="shared" si="70"/>
        <v>25</v>
      </c>
      <c r="E4525" t="s">
        <v>1534</v>
      </c>
      <c r="F4525" s="31" t="s">
        <v>5809</v>
      </c>
      <c r="G4525" t="s">
        <v>5810</v>
      </c>
      <c r="H4525" t="s">
        <v>4244</v>
      </c>
      <c r="I4525" t="s">
        <v>4245</v>
      </c>
    </row>
    <row r="4526" spans="1:9" hidden="1">
      <c r="A4526" t="s">
        <v>4240</v>
      </c>
      <c r="B4526" t="s">
        <v>4267</v>
      </c>
      <c r="C4526" s="31" t="s">
        <v>2099</v>
      </c>
      <c r="D4526" s="1">
        <f t="shared" si="70"/>
        <v>25</v>
      </c>
      <c r="E4526" t="s">
        <v>1534</v>
      </c>
      <c r="F4526" s="31" t="s">
        <v>5811</v>
      </c>
      <c r="G4526" t="s">
        <v>5812</v>
      </c>
      <c r="H4526" t="s">
        <v>4244</v>
      </c>
      <c r="I4526" t="s">
        <v>4245</v>
      </c>
    </row>
    <row r="4527" spans="1:9" hidden="1">
      <c r="A4527" t="s">
        <v>4240</v>
      </c>
      <c r="B4527" t="s">
        <v>4267</v>
      </c>
      <c r="C4527" s="31" t="s">
        <v>2099</v>
      </c>
      <c r="D4527" s="1">
        <f t="shared" si="70"/>
        <v>25</v>
      </c>
      <c r="E4527" t="s">
        <v>1534</v>
      </c>
      <c r="F4527" s="31" t="s">
        <v>5813</v>
      </c>
      <c r="G4527" t="s">
        <v>5814</v>
      </c>
      <c r="H4527" t="s">
        <v>4244</v>
      </c>
      <c r="I4527" t="s">
        <v>4245</v>
      </c>
    </row>
    <row r="4528" spans="1:9" hidden="1">
      <c r="A4528" t="s">
        <v>4240</v>
      </c>
      <c r="B4528" t="s">
        <v>4267</v>
      </c>
      <c r="C4528" s="31" t="s">
        <v>2099</v>
      </c>
      <c r="D4528" s="1">
        <f t="shared" si="70"/>
        <v>25</v>
      </c>
      <c r="E4528" t="s">
        <v>1534</v>
      </c>
      <c r="F4528" s="31" t="s">
        <v>5815</v>
      </c>
      <c r="G4528" t="s">
        <v>5816</v>
      </c>
      <c r="H4528" t="s">
        <v>4244</v>
      </c>
      <c r="I4528" t="s">
        <v>4245</v>
      </c>
    </row>
    <row r="4529" spans="1:9" hidden="1">
      <c r="A4529" t="s">
        <v>4240</v>
      </c>
      <c r="B4529" t="s">
        <v>4267</v>
      </c>
      <c r="C4529" s="31" t="s">
        <v>2099</v>
      </c>
      <c r="D4529" s="1">
        <f t="shared" si="70"/>
        <v>25</v>
      </c>
      <c r="E4529" t="s">
        <v>1534</v>
      </c>
      <c r="F4529" s="31" t="s">
        <v>5817</v>
      </c>
      <c r="G4529" t="s">
        <v>5818</v>
      </c>
      <c r="H4529" t="s">
        <v>4244</v>
      </c>
      <c r="I4529" t="s">
        <v>4245</v>
      </c>
    </row>
    <row r="4530" spans="1:9" hidden="1">
      <c r="A4530" t="s">
        <v>4240</v>
      </c>
      <c r="B4530" t="s">
        <v>4267</v>
      </c>
      <c r="C4530" s="31" t="s">
        <v>2099</v>
      </c>
      <c r="D4530" s="1">
        <f t="shared" si="70"/>
        <v>25</v>
      </c>
      <c r="E4530" t="s">
        <v>1534</v>
      </c>
      <c r="F4530" s="31" t="s">
        <v>5819</v>
      </c>
      <c r="G4530" t="s">
        <v>5820</v>
      </c>
      <c r="H4530" t="s">
        <v>4244</v>
      </c>
      <c r="I4530" t="s">
        <v>4245</v>
      </c>
    </row>
    <row r="4531" spans="1:9" hidden="1">
      <c r="A4531" t="s">
        <v>4240</v>
      </c>
      <c r="B4531" t="s">
        <v>4267</v>
      </c>
      <c r="C4531" s="31" t="s">
        <v>2099</v>
      </c>
      <c r="D4531" s="1">
        <f t="shared" si="70"/>
        <v>25</v>
      </c>
      <c r="E4531" t="s">
        <v>1534</v>
      </c>
      <c r="F4531" s="31" t="s">
        <v>5821</v>
      </c>
      <c r="G4531" t="s">
        <v>5822</v>
      </c>
      <c r="H4531" t="s">
        <v>4244</v>
      </c>
      <c r="I4531" t="s">
        <v>4245</v>
      </c>
    </row>
    <row r="4532" spans="1:9" hidden="1">
      <c r="A4532" t="s">
        <v>4240</v>
      </c>
      <c r="B4532" t="s">
        <v>4267</v>
      </c>
      <c r="C4532" s="31" t="s">
        <v>2099</v>
      </c>
      <c r="D4532" s="1">
        <f t="shared" si="70"/>
        <v>25</v>
      </c>
      <c r="E4532" t="s">
        <v>1534</v>
      </c>
      <c r="F4532" s="31" t="s">
        <v>5823</v>
      </c>
      <c r="G4532" t="s">
        <v>5824</v>
      </c>
      <c r="H4532" t="s">
        <v>4244</v>
      </c>
      <c r="I4532" t="s">
        <v>4245</v>
      </c>
    </row>
    <row r="4533" spans="1:9" hidden="1">
      <c r="A4533" t="s">
        <v>4240</v>
      </c>
      <c r="B4533" t="s">
        <v>4267</v>
      </c>
      <c r="C4533" s="31" t="s">
        <v>2099</v>
      </c>
      <c r="D4533" s="1">
        <f t="shared" si="70"/>
        <v>25</v>
      </c>
      <c r="E4533" t="s">
        <v>1534</v>
      </c>
      <c r="F4533" s="31" t="s">
        <v>5825</v>
      </c>
      <c r="G4533" t="s">
        <v>5826</v>
      </c>
      <c r="H4533" t="s">
        <v>4244</v>
      </c>
      <c r="I4533" t="s">
        <v>4245</v>
      </c>
    </row>
    <row r="4534" spans="1:9" hidden="1">
      <c r="A4534" t="s">
        <v>4240</v>
      </c>
      <c r="B4534" t="s">
        <v>4267</v>
      </c>
      <c r="C4534" s="31" t="s">
        <v>2099</v>
      </c>
      <c r="D4534" s="1">
        <f t="shared" si="70"/>
        <v>25</v>
      </c>
      <c r="E4534" t="s">
        <v>1534</v>
      </c>
      <c r="F4534" s="31" t="s">
        <v>5827</v>
      </c>
      <c r="G4534" t="s">
        <v>5828</v>
      </c>
      <c r="H4534" t="s">
        <v>4244</v>
      </c>
      <c r="I4534" t="s">
        <v>4245</v>
      </c>
    </row>
    <row r="4535" spans="1:9" hidden="1">
      <c r="A4535" t="s">
        <v>4240</v>
      </c>
      <c r="B4535" t="s">
        <v>4267</v>
      </c>
      <c r="C4535" s="31" t="s">
        <v>2099</v>
      </c>
      <c r="D4535" s="1">
        <f t="shared" si="70"/>
        <v>25</v>
      </c>
      <c r="E4535" t="s">
        <v>1534</v>
      </c>
      <c r="F4535" s="31" t="s">
        <v>5829</v>
      </c>
      <c r="G4535" t="s">
        <v>5830</v>
      </c>
      <c r="H4535" t="s">
        <v>4244</v>
      </c>
      <c r="I4535" t="s">
        <v>4245</v>
      </c>
    </row>
    <row r="4536" spans="1:9" hidden="1">
      <c r="A4536" t="s">
        <v>4240</v>
      </c>
      <c r="B4536" t="s">
        <v>4267</v>
      </c>
      <c r="C4536" s="31" t="s">
        <v>2099</v>
      </c>
      <c r="D4536" s="1">
        <f t="shared" si="70"/>
        <v>25</v>
      </c>
      <c r="E4536" t="s">
        <v>1534</v>
      </c>
      <c r="F4536" s="31" t="s">
        <v>5831</v>
      </c>
      <c r="G4536" t="s">
        <v>5832</v>
      </c>
      <c r="H4536" t="s">
        <v>4244</v>
      </c>
      <c r="I4536" t="s">
        <v>4245</v>
      </c>
    </row>
    <row r="4537" spans="1:9" hidden="1">
      <c r="A4537" t="s">
        <v>4240</v>
      </c>
      <c r="B4537" t="s">
        <v>4267</v>
      </c>
      <c r="C4537" s="31" t="s">
        <v>2099</v>
      </c>
      <c r="D4537" s="1">
        <f t="shared" si="70"/>
        <v>25</v>
      </c>
      <c r="E4537" t="s">
        <v>1534</v>
      </c>
      <c r="F4537" s="31" t="s">
        <v>5833</v>
      </c>
      <c r="G4537" t="s">
        <v>5834</v>
      </c>
      <c r="H4537" t="s">
        <v>4244</v>
      </c>
      <c r="I4537" t="s">
        <v>4245</v>
      </c>
    </row>
    <row r="4538" spans="1:9" hidden="1">
      <c r="A4538" t="s">
        <v>4240</v>
      </c>
      <c r="B4538" t="s">
        <v>4267</v>
      </c>
      <c r="C4538" s="31" t="s">
        <v>2099</v>
      </c>
      <c r="D4538" s="1">
        <f t="shared" si="70"/>
        <v>25</v>
      </c>
      <c r="E4538" t="s">
        <v>1534</v>
      </c>
      <c r="F4538" s="31" t="s">
        <v>5835</v>
      </c>
      <c r="G4538" t="s">
        <v>5836</v>
      </c>
      <c r="H4538" t="s">
        <v>4244</v>
      </c>
      <c r="I4538" t="s">
        <v>4245</v>
      </c>
    </row>
    <row r="4539" spans="1:9" hidden="1">
      <c r="A4539" t="s">
        <v>4240</v>
      </c>
      <c r="B4539" t="s">
        <v>4267</v>
      </c>
      <c r="C4539" s="31" t="s">
        <v>2099</v>
      </c>
      <c r="D4539" s="1">
        <f t="shared" si="70"/>
        <v>25</v>
      </c>
      <c r="E4539" t="s">
        <v>1534</v>
      </c>
      <c r="F4539" s="31" t="s">
        <v>5837</v>
      </c>
      <c r="G4539" t="s">
        <v>5838</v>
      </c>
      <c r="H4539" t="s">
        <v>4244</v>
      </c>
      <c r="I4539" t="s">
        <v>4245</v>
      </c>
    </row>
    <row r="4540" spans="1:9" hidden="1">
      <c r="A4540" t="s">
        <v>4240</v>
      </c>
      <c r="B4540" t="s">
        <v>4267</v>
      </c>
      <c r="C4540" s="31" t="s">
        <v>2099</v>
      </c>
      <c r="D4540" s="1">
        <f t="shared" si="70"/>
        <v>25</v>
      </c>
      <c r="E4540" t="s">
        <v>1534</v>
      </c>
      <c r="F4540" s="31" t="s">
        <v>5839</v>
      </c>
      <c r="G4540" t="s">
        <v>5840</v>
      </c>
      <c r="H4540" t="s">
        <v>4244</v>
      </c>
      <c r="I4540" t="s">
        <v>4245</v>
      </c>
    </row>
    <row r="4541" spans="1:9" hidden="1">
      <c r="A4541" t="s">
        <v>4240</v>
      </c>
      <c r="B4541" t="s">
        <v>4267</v>
      </c>
      <c r="C4541" s="31" t="s">
        <v>2100</v>
      </c>
      <c r="D4541" s="1">
        <f t="shared" si="70"/>
        <v>25</v>
      </c>
      <c r="E4541" t="s">
        <v>1300</v>
      </c>
      <c r="F4541" s="31" t="s">
        <v>4268</v>
      </c>
      <c r="G4541" t="s">
        <v>4269</v>
      </c>
      <c r="H4541" t="s">
        <v>4244</v>
      </c>
      <c r="I4541" t="s">
        <v>4245</v>
      </c>
    </row>
    <row r="4542" spans="1:9" hidden="1">
      <c r="A4542" t="s">
        <v>4240</v>
      </c>
      <c r="B4542" t="s">
        <v>4267</v>
      </c>
      <c r="C4542" s="31" t="s">
        <v>2100</v>
      </c>
      <c r="D4542" s="1">
        <f t="shared" si="70"/>
        <v>25</v>
      </c>
      <c r="E4542" t="s">
        <v>1300</v>
      </c>
      <c r="F4542" s="31" t="s">
        <v>5841</v>
      </c>
      <c r="G4542" t="s">
        <v>5842</v>
      </c>
      <c r="H4542" t="s">
        <v>4244</v>
      </c>
      <c r="I4542" t="s">
        <v>4245</v>
      </c>
    </row>
    <row r="4543" spans="1:9" hidden="1">
      <c r="A4543" t="s">
        <v>4240</v>
      </c>
      <c r="B4543" t="s">
        <v>4267</v>
      </c>
      <c r="C4543" s="31" t="s">
        <v>2100</v>
      </c>
      <c r="D4543" s="1">
        <f t="shared" si="70"/>
        <v>25</v>
      </c>
      <c r="E4543" t="s">
        <v>1300</v>
      </c>
      <c r="F4543" s="31" t="s">
        <v>5843</v>
      </c>
      <c r="G4543" t="s">
        <v>5844</v>
      </c>
      <c r="H4543" t="s">
        <v>4244</v>
      </c>
      <c r="I4543" t="s">
        <v>4245</v>
      </c>
    </row>
    <row r="4544" spans="1:9" hidden="1">
      <c r="A4544" t="s">
        <v>4240</v>
      </c>
      <c r="B4544" t="s">
        <v>4267</v>
      </c>
      <c r="C4544" s="31" t="s">
        <v>2100</v>
      </c>
      <c r="D4544" s="1">
        <f t="shared" si="70"/>
        <v>25</v>
      </c>
      <c r="E4544" t="s">
        <v>1300</v>
      </c>
      <c r="F4544" s="31" t="s">
        <v>5845</v>
      </c>
      <c r="G4544" t="s">
        <v>5846</v>
      </c>
      <c r="H4544" t="s">
        <v>4244</v>
      </c>
      <c r="I4544" t="s">
        <v>4245</v>
      </c>
    </row>
    <row r="4545" spans="1:9" hidden="1">
      <c r="A4545" t="s">
        <v>4240</v>
      </c>
      <c r="B4545" t="s">
        <v>4267</v>
      </c>
      <c r="C4545" s="31" t="s">
        <v>2100</v>
      </c>
      <c r="D4545" s="1">
        <f t="shared" si="70"/>
        <v>25</v>
      </c>
      <c r="E4545" t="s">
        <v>1300</v>
      </c>
      <c r="F4545" s="31" t="s">
        <v>5847</v>
      </c>
      <c r="G4545" t="s">
        <v>5848</v>
      </c>
      <c r="H4545" t="s">
        <v>4244</v>
      </c>
      <c r="I4545" t="s">
        <v>4245</v>
      </c>
    </row>
    <row r="4546" spans="1:9" hidden="1">
      <c r="A4546" t="s">
        <v>4240</v>
      </c>
      <c r="B4546" t="s">
        <v>4267</v>
      </c>
      <c r="C4546" s="31" t="s">
        <v>2100</v>
      </c>
      <c r="D4546" s="1">
        <f t="shared" si="70"/>
        <v>25</v>
      </c>
      <c r="E4546" t="s">
        <v>1300</v>
      </c>
      <c r="F4546" s="31" t="s">
        <v>5849</v>
      </c>
      <c r="G4546" t="s">
        <v>5850</v>
      </c>
      <c r="H4546" t="s">
        <v>4244</v>
      </c>
      <c r="I4546" t="s">
        <v>4245</v>
      </c>
    </row>
    <row r="4547" spans="1:9" hidden="1">
      <c r="A4547" t="s">
        <v>4240</v>
      </c>
      <c r="B4547" t="s">
        <v>4267</v>
      </c>
      <c r="C4547" s="31" t="s">
        <v>2100</v>
      </c>
      <c r="D4547" s="1">
        <f t="shared" si="70"/>
        <v>25</v>
      </c>
      <c r="E4547" t="s">
        <v>1300</v>
      </c>
      <c r="F4547" s="31" t="s">
        <v>5851</v>
      </c>
      <c r="G4547" t="s">
        <v>5852</v>
      </c>
      <c r="H4547" t="s">
        <v>4244</v>
      </c>
      <c r="I4547" t="s">
        <v>4245</v>
      </c>
    </row>
    <row r="4548" spans="1:9" hidden="1">
      <c r="A4548" t="s">
        <v>4240</v>
      </c>
      <c r="B4548" t="s">
        <v>4267</v>
      </c>
      <c r="C4548" s="31" t="s">
        <v>2100</v>
      </c>
      <c r="D4548" s="1">
        <f t="shared" ref="D4548:D4611" si="71">VALUE(LEFT(C4548,2))</f>
        <v>25</v>
      </c>
      <c r="E4548" t="s">
        <v>1300</v>
      </c>
      <c r="F4548" s="31" t="s">
        <v>5853</v>
      </c>
      <c r="G4548" t="s">
        <v>5854</v>
      </c>
      <c r="H4548" t="s">
        <v>4244</v>
      </c>
      <c r="I4548" t="s">
        <v>4245</v>
      </c>
    </row>
    <row r="4549" spans="1:9" hidden="1">
      <c r="A4549" t="s">
        <v>4240</v>
      </c>
      <c r="B4549" t="s">
        <v>4267</v>
      </c>
      <c r="C4549" s="31" t="s">
        <v>2100</v>
      </c>
      <c r="D4549" s="1">
        <f t="shared" si="71"/>
        <v>25</v>
      </c>
      <c r="E4549" t="s">
        <v>1300</v>
      </c>
      <c r="F4549" s="31" t="s">
        <v>5855</v>
      </c>
      <c r="G4549" t="s">
        <v>5856</v>
      </c>
      <c r="H4549" t="s">
        <v>4244</v>
      </c>
      <c r="I4549" t="s">
        <v>4245</v>
      </c>
    </row>
    <row r="4550" spans="1:9" hidden="1">
      <c r="A4550" t="s">
        <v>4240</v>
      </c>
      <c r="B4550" t="s">
        <v>4267</v>
      </c>
      <c r="C4550" s="31" t="s">
        <v>2100</v>
      </c>
      <c r="D4550" s="1">
        <f t="shared" si="71"/>
        <v>25</v>
      </c>
      <c r="E4550" t="s">
        <v>1300</v>
      </c>
      <c r="F4550" s="31" t="s">
        <v>5857</v>
      </c>
      <c r="G4550" t="s">
        <v>5858</v>
      </c>
      <c r="H4550" t="s">
        <v>4244</v>
      </c>
      <c r="I4550" t="s">
        <v>4245</v>
      </c>
    </row>
    <row r="4551" spans="1:9" hidden="1">
      <c r="A4551" t="s">
        <v>4240</v>
      </c>
      <c r="B4551" t="s">
        <v>4267</v>
      </c>
      <c r="C4551" s="31" t="s">
        <v>2100</v>
      </c>
      <c r="D4551" s="1">
        <f t="shared" si="71"/>
        <v>25</v>
      </c>
      <c r="E4551" t="s">
        <v>1300</v>
      </c>
      <c r="F4551" s="31" t="s">
        <v>5859</v>
      </c>
      <c r="G4551" t="s">
        <v>5860</v>
      </c>
      <c r="H4551" t="s">
        <v>4244</v>
      </c>
      <c r="I4551" t="s">
        <v>4245</v>
      </c>
    </row>
    <row r="4552" spans="1:9" hidden="1">
      <c r="A4552" t="s">
        <v>4240</v>
      </c>
      <c r="B4552" t="s">
        <v>4267</v>
      </c>
      <c r="C4552" s="31" t="s">
        <v>2100</v>
      </c>
      <c r="D4552" s="1">
        <f t="shared" si="71"/>
        <v>25</v>
      </c>
      <c r="E4552" t="s">
        <v>1300</v>
      </c>
      <c r="F4552" s="31" t="s">
        <v>5861</v>
      </c>
      <c r="G4552" t="s">
        <v>5862</v>
      </c>
      <c r="H4552" t="s">
        <v>4244</v>
      </c>
      <c r="I4552" t="s">
        <v>4245</v>
      </c>
    </row>
    <row r="4553" spans="1:9" hidden="1">
      <c r="A4553" t="s">
        <v>4240</v>
      </c>
      <c r="B4553" t="s">
        <v>4267</v>
      </c>
      <c r="C4553" s="31" t="s">
        <v>2100</v>
      </c>
      <c r="D4553" s="1">
        <f t="shared" si="71"/>
        <v>25</v>
      </c>
      <c r="E4553" t="s">
        <v>1300</v>
      </c>
      <c r="F4553" s="31" t="s">
        <v>5863</v>
      </c>
      <c r="G4553" t="s">
        <v>5864</v>
      </c>
      <c r="H4553" t="s">
        <v>4244</v>
      </c>
      <c r="I4553" t="s">
        <v>4245</v>
      </c>
    </row>
    <row r="4554" spans="1:9" hidden="1">
      <c r="A4554" t="s">
        <v>4240</v>
      </c>
      <c r="B4554" t="s">
        <v>4267</v>
      </c>
      <c r="C4554" s="31" t="s">
        <v>2100</v>
      </c>
      <c r="D4554" s="1">
        <f t="shared" si="71"/>
        <v>25</v>
      </c>
      <c r="E4554" t="s">
        <v>1300</v>
      </c>
      <c r="F4554" s="31" t="s">
        <v>5865</v>
      </c>
      <c r="G4554" t="s">
        <v>5866</v>
      </c>
      <c r="H4554" t="s">
        <v>4244</v>
      </c>
      <c r="I4554" t="s">
        <v>4245</v>
      </c>
    </row>
    <row r="4555" spans="1:9" hidden="1">
      <c r="A4555" t="s">
        <v>4240</v>
      </c>
      <c r="B4555" t="s">
        <v>4267</v>
      </c>
      <c r="C4555" s="31" t="s">
        <v>2100</v>
      </c>
      <c r="D4555" s="1">
        <f t="shared" si="71"/>
        <v>25</v>
      </c>
      <c r="E4555" t="s">
        <v>1300</v>
      </c>
      <c r="F4555" s="31" t="s">
        <v>5867</v>
      </c>
      <c r="G4555" t="s">
        <v>5868</v>
      </c>
      <c r="H4555" t="s">
        <v>4244</v>
      </c>
      <c r="I4555" t="s">
        <v>4245</v>
      </c>
    </row>
    <row r="4556" spans="1:9" hidden="1">
      <c r="A4556" t="s">
        <v>4240</v>
      </c>
      <c r="B4556" t="s">
        <v>4267</v>
      </c>
      <c r="C4556" s="31" t="s">
        <v>2100</v>
      </c>
      <c r="D4556" s="1">
        <f t="shared" si="71"/>
        <v>25</v>
      </c>
      <c r="E4556" t="s">
        <v>1300</v>
      </c>
      <c r="F4556" s="31" t="s">
        <v>5869</v>
      </c>
      <c r="G4556" t="s">
        <v>5870</v>
      </c>
      <c r="H4556" t="s">
        <v>4244</v>
      </c>
      <c r="I4556" t="s">
        <v>4245</v>
      </c>
    </row>
    <row r="4557" spans="1:9" hidden="1">
      <c r="A4557" t="s">
        <v>4240</v>
      </c>
      <c r="B4557" t="s">
        <v>4267</v>
      </c>
      <c r="C4557" s="31" t="s">
        <v>2100</v>
      </c>
      <c r="D4557" s="1">
        <f t="shared" si="71"/>
        <v>25</v>
      </c>
      <c r="E4557" t="s">
        <v>1300</v>
      </c>
      <c r="F4557" s="31" t="s">
        <v>5871</v>
      </c>
      <c r="G4557" t="s">
        <v>5872</v>
      </c>
      <c r="H4557" t="s">
        <v>4244</v>
      </c>
      <c r="I4557" t="s">
        <v>4245</v>
      </c>
    </row>
    <row r="4558" spans="1:9" hidden="1">
      <c r="A4558" t="s">
        <v>4240</v>
      </c>
      <c r="B4558" t="s">
        <v>4267</v>
      </c>
      <c r="C4558" s="31" t="s">
        <v>2100</v>
      </c>
      <c r="D4558" s="1">
        <f t="shared" si="71"/>
        <v>25</v>
      </c>
      <c r="E4558" t="s">
        <v>1300</v>
      </c>
      <c r="F4558" s="31" t="s">
        <v>5873</v>
      </c>
      <c r="G4558" t="s">
        <v>5874</v>
      </c>
      <c r="H4558" t="s">
        <v>4244</v>
      </c>
      <c r="I4558" t="s">
        <v>4245</v>
      </c>
    </row>
    <row r="4559" spans="1:9" hidden="1">
      <c r="A4559" t="s">
        <v>4240</v>
      </c>
      <c r="B4559" t="s">
        <v>4267</v>
      </c>
      <c r="C4559" s="31" t="s">
        <v>2100</v>
      </c>
      <c r="D4559" s="1">
        <f t="shared" si="71"/>
        <v>25</v>
      </c>
      <c r="E4559" t="s">
        <v>1300</v>
      </c>
      <c r="F4559" s="31" t="s">
        <v>5875</v>
      </c>
      <c r="G4559" t="s">
        <v>5876</v>
      </c>
      <c r="H4559" t="s">
        <v>4244</v>
      </c>
      <c r="I4559" t="s">
        <v>4245</v>
      </c>
    </row>
    <row r="4560" spans="1:9" hidden="1">
      <c r="A4560" t="s">
        <v>4240</v>
      </c>
      <c r="B4560" t="s">
        <v>4267</v>
      </c>
      <c r="C4560" s="31" t="s">
        <v>2100</v>
      </c>
      <c r="D4560" s="1">
        <f t="shared" si="71"/>
        <v>25</v>
      </c>
      <c r="E4560" t="s">
        <v>1300</v>
      </c>
      <c r="F4560" s="31" t="s">
        <v>5877</v>
      </c>
      <c r="G4560" t="s">
        <v>5878</v>
      </c>
      <c r="H4560" t="s">
        <v>4244</v>
      </c>
      <c r="I4560" t="s">
        <v>4245</v>
      </c>
    </row>
    <row r="4561" spans="1:9" hidden="1">
      <c r="A4561" t="s">
        <v>4240</v>
      </c>
      <c r="B4561" t="s">
        <v>4267</v>
      </c>
      <c r="C4561" s="31" t="s">
        <v>2100</v>
      </c>
      <c r="D4561" s="1">
        <f t="shared" si="71"/>
        <v>25</v>
      </c>
      <c r="E4561" t="s">
        <v>1300</v>
      </c>
      <c r="F4561" s="31" t="s">
        <v>5879</v>
      </c>
      <c r="G4561" t="s">
        <v>5880</v>
      </c>
      <c r="H4561" t="s">
        <v>4244</v>
      </c>
      <c r="I4561" t="s">
        <v>4245</v>
      </c>
    </row>
    <row r="4562" spans="1:9" hidden="1">
      <c r="A4562" t="s">
        <v>4240</v>
      </c>
      <c r="B4562" t="s">
        <v>4267</v>
      </c>
      <c r="C4562" s="31" t="s">
        <v>2100</v>
      </c>
      <c r="D4562" s="1">
        <f t="shared" si="71"/>
        <v>25</v>
      </c>
      <c r="E4562" t="s">
        <v>1300</v>
      </c>
      <c r="F4562" s="31" t="s">
        <v>5881</v>
      </c>
      <c r="G4562" t="s">
        <v>5882</v>
      </c>
      <c r="H4562" t="s">
        <v>4244</v>
      </c>
      <c r="I4562" t="s">
        <v>4245</v>
      </c>
    </row>
    <row r="4563" spans="1:9" hidden="1">
      <c r="A4563" t="s">
        <v>4240</v>
      </c>
      <c r="B4563" t="s">
        <v>4267</v>
      </c>
      <c r="C4563" s="31" t="s">
        <v>2100</v>
      </c>
      <c r="D4563" s="1">
        <f t="shared" si="71"/>
        <v>25</v>
      </c>
      <c r="E4563" t="s">
        <v>1300</v>
      </c>
      <c r="F4563" s="31" t="s">
        <v>5883</v>
      </c>
      <c r="G4563" t="s">
        <v>5884</v>
      </c>
      <c r="H4563" t="s">
        <v>4244</v>
      </c>
      <c r="I4563" t="s">
        <v>4245</v>
      </c>
    </row>
    <row r="4564" spans="1:9" hidden="1">
      <c r="A4564" t="s">
        <v>4240</v>
      </c>
      <c r="B4564" t="s">
        <v>4267</v>
      </c>
      <c r="C4564" s="31" t="s">
        <v>2101</v>
      </c>
      <c r="D4564" s="1">
        <f t="shared" si="71"/>
        <v>25</v>
      </c>
      <c r="E4564" t="s">
        <v>1076</v>
      </c>
      <c r="F4564" s="31" t="s">
        <v>4676</v>
      </c>
      <c r="G4564" t="s">
        <v>4677</v>
      </c>
      <c r="H4564" t="s">
        <v>4244</v>
      </c>
      <c r="I4564" t="s">
        <v>4245</v>
      </c>
    </row>
    <row r="4565" spans="1:9" hidden="1">
      <c r="A4565" t="s">
        <v>4240</v>
      </c>
      <c r="B4565" t="s">
        <v>4267</v>
      </c>
      <c r="C4565" s="31" t="s">
        <v>2101</v>
      </c>
      <c r="D4565" s="1">
        <f t="shared" si="71"/>
        <v>25</v>
      </c>
      <c r="E4565" t="s">
        <v>1076</v>
      </c>
      <c r="F4565" s="31" t="s">
        <v>4430</v>
      </c>
      <c r="G4565" t="s">
        <v>4431</v>
      </c>
      <c r="H4565" t="s">
        <v>4244</v>
      </c>
      <c r="I4565" t="s">
        <v>4245</v>
      </c>
    </row>
    <row r="4566" spans="1:9" hidden="1">
      <c r="A4566" t="s">
        <v>4240</v>
      </c>
      <c r="B4566" t="s">
        <v>4267</v>
      </c>
      <c r="C4566" s="31" t="s">
        <v>2101</v>
      </c>
      <c r="D4566" s="1">
        <f t="shared" si="71"/>
        <v>25</v>
      </c>
      <c r="E4566" t="s">
        <v>1076</v>
      </c>
      <c r="F4566" s="31" t="s">
        <v>4642</v>
      </c>
      <c r="G4566" t="s">
        <v>4643</v>
      </c>
      <c r="H4566" t="s">
        <v>4244</v>
      </c>
      <c r="I4566" t="s">
        <v>4245</v>
      </c>
    </row>
    <row r="4567" spans="1:9" hidden="1">
      <c r="A4567" t="s">
        <v>4240</v>
      </c>
      <c r="B4567" t="s">
        <v>4267</v>
      </c>
      <c r="C4567" s="31" t="s">
        <v>2101</v>
      </c>
      <c r="D4567" s="1">
        <f t="shared" si="71"/>
        <v>25</v>
      </c>
      <c r="E4567" t="s">
        <v>1076</v>
      </c>
      <c r="F4567" s="31" t="s">
        <v>4650</v>
      </c>
      <c r="G4567" t="s">
        <v>4651</v>
      </c>
      <c r="H4567" t="s">
        <v>4244</v>
      </c>
      <c r="I4567" t="s">
        <v>4245</v>
      </c>
    </row>
    <row r="4568" spans="1:9" hidden="1">
      <c r="A4568" t="s">
        <v>4240</v>
      </c>
      <c r="B4568" t="s">
        <v>4267</v>
      </c>
      <c r="C4568" s="31" t="s">
        <v>2101</v>
      </c>
      <c r="D4568" s="1">
        <f t="shared" si="71"/>
        <v>25</v>
      </c>
      <c r="E4568" t="s">
        <v>1076</v>
      </c>
      <c r="F4568" s="31" t="s">
        <v>4644</v>
      </c>
      <c r="G4568" t="s">
        <v>4645</v>
      </c>
      <c r="H4568" t="s">
        <v>4244</v>
      </c>
      <c r="I4568" t="s">
        <v>4245</v>
      </c>
    </row>
    <row r="4569" spans="1:9" hidden="1">
      <c r="A4569" t="s">
        <v>4240</v>
      </c>
      <c r="B4569" t="s">
        <v>4267</v>
      </c>
      <c r="C4569" s="31" t="s">
        <v>2101</v>
      </c>
      <c r="D4569" s="1">
        <f t="shared" si="71"/>
        <v>25</v>
      </c>
      <c r="E4569" t="s">
        <v>1076</v>
      </c>
      <c r="F4569" s="31" t="s">
        <v>4670</v>
      </c>
      <c r="G4569" t="s">
        <v>4671</v>
      </c>
      <c r="H4569" t="s">
        <v>4244</v>
      </c>
      <c r="I4569" t="s">
        <v>4245</v>
      </c>
    </row>
    <row r="4570" spans="1:9" hidden="1">
      <c r="A4570" t="s">
        <v>4240</v>
      </c>
      <c r="B4570" t="s">
        <v>4267</v>
      </c>
      <c r="C4570" s="31" t="s">
        <v>2101</v>
      </c>
      <c r="D4570" s="1">
        <f t="shared" si="71"/>
        <v>25</v>
      </c>
      <c r="E4570" t="s">
        <v>1076</v>
      </c>
      <c r="F4570" s="31" t="s">
        <v>4802</v>
      </c>
      <c r="G4570" t="s">
        <v>4803</v>
      </c>
      <c r="H4570" t="s">
        <v>4244</v>
      </c>
      <c r="I4570" t="s">
        <v>4245</v>
      </c>
    </row>
    <row r="4571" spans="1:9" hidden="1">
      <c r="A4571" t="s">
        <v>4240</v>
      </c>
      <c r="B4571" t="s">
        <v>4267</v>
      </c>
      <c r="C4571" s="31" t="s">
        <v>2101</v>
      </c>
      <c r="D4571" s="1">
        <f t="shared" si="71"/>
        <v>25</v>
      </c>
      <c r="E4571" t="s">
        <v>1076</v>
      </c>
      <c r="F4571" s="31" t="s">
        <v>4798</v>
      </c>
      <c r="G4571" t="s">
        <v>4799</v>
      </c>
      <c r="H4571" t="s">
        <v>4244</v>
      </c>
      <c r="I4571" t="s">
        <v>4245</v>
      </c>
    </row>
    <row r="4572" spans="1:9" hidden="1">
      <c r="A4572" t="s">
        <v>4240</v>
      </c>
      <c r="B4572" t="s">
        <v>4267</v>
      </c>
      <c r="C4572" s="31" t="s">
        <v>2101</v>
      </c>
      <c r="D4572" s="1">
        <f t="shared" si="71"/>
        <v>25</v>
      </c>
      <c r="E4572" t="s">
        <v>1076</v>
      </c>
      <c r="F4572" s="31" t="s">
        <v>4800</v>
      </c>
      <c r="G4572" t="s">
        <v>4801</v>
      </c>
      <c r="H4572" t="s">
        <v>4244</v>
      </c>
      <c r="I4572" t="s">
        <v>4245</v>
      </c>
    </row>
    <row r="4573" spans="1:9" hidden="1">
      <c r="A4573" t="s">
        <v>4240</v>
      </c>
      <c r="B4573" t="s">
        <v>4267</v>
      </c>
      <c r="C4573" s="31" t="s">
        <v>2101</v>
      </c>
      <c r="D4573" s="1">
        <f t="shared" si="71"/>
        <v>25</v>
      </c>
      <c r="E4573" t="s">
        <v>1076</v>
      </c>
      <c r="F4573" s="31" t="s">
        <v>4680</v>
      </c>
      <c r="G4573" t="s">
        <v>4681</v>
      </c>
      <c r="H4573" t="s">
        <v>4244</v>
      </c>
      <c r="I4573" t="s">
        <v>4245</v>
      </c>
    </row>
    <row r="4574" spans="1:9" hidden="1">
      <c r="A4574" t="s">
        <v>4240</v>
      </c>
      <c r="B4574" t="s">
        <v>4267</v>
      </c>
      <c r="C4574" s="31" t="s">
        <v>2101</v>
      </c>
      <c r="D4574" s="1">
        <f t="shared" si="71"/>
        <v>25</v>
      </c>
      <c r="E4574" t="s">
        <v>1076</v>
      </c>
      <c r="F4574" s="31" t="s">
        <v>4290</v>
      </c>
      <c r="G4574" t="s">
        <v>4291</v>
      </c>
      <c r="H4574" t="s">
        <v>4244</v>
      </c>
      <c r="I4574" t="s">
        <v>4245</v>
      </c>
    </row>
    <row r="4575" spans="1:9" hidden="1">
      <c r="A4575" t="s">
        <v>4240</v>
      </c>
      <c r="B4575" t="s">
        <v>4267</v>
      </c>
      <c r="C4575" s="31" t="s">
        <v>2101</v>
      </c>
      <c r="D4575" s="1">
        <f t="shared" si="71"/>
        <v>25</v>
      </c>
      <c r="E4575" t="s">
        <v>1076</v>
      </c>
      <c r="F4575" s="31" t="s">
        <v>5885</v>
      </c>
      <c r="G4575" t="s">
        <v>5886</v>
      </c>
      <c r="H4575" t="s">
        <v>4244</v>
      </c>
      <c r="I4575" t="s">
        <v>4245</v>
      </c>
    </row>
    <row r="4576" spans="1:9" hidden="1">
      <c r="A4576" t="s">
        <v>4240</v>
      </c>
      <c r="B4576" t="s">
        <v>4267</v>
      </c>
      <c r="C4576" s="31" t="s">
        <v>2101</v>
      </c>
      <c r="D4576" s="1">
        <f t="shared" si="71"/>
        <v>25</v>
      </c>
      <c r="E4576" t="s">
        <v>1076</v>
      </c>
      <c r="F4576" s="31" t="s">
        <v>4610</v>
      </c>
      <c r="G4576" t="s">
        <v>4611</v>
      </c>
      <c r="H4576" t="s">
        <v>4244</v>
      </c>
      <c r="I4576" t="s">
        <v>4245</v>
      </c>
    </row>
    <row r="4577" spans="1:9" hidden="1">
      <c r="A4577" t="s">
        <v>4240</v>
      </c>
      <c r="B4577" t="s">
        <v>4267</v>
      </c>
      <c r="C4577" s="31" t="s">
        <v>2101</v>
      </c>
      <c r="D4577" s="1">
        <f t="shared" si="71"/>
        <v>25</v>
      </c>
      <c r="E4577" t="s">
        <v>1076</v>
      </c>
      <c r="F4577" s="31" t="s">
        <v>4612</v>
      </c>
      <c r="G4577" t="s">
        <v>4613</v>
      </c>
      <c r="H4577" t="s">
        <v>4244</v>
      </c>
      <c r="I4577" t="s">
        <v>4245</v>
      </c>
    </row>
    <row r="4578" spans="1:9" hidden="1">
      <c r="A4578" t="s">
        <v>4240</v>
      </c>
      <c r="B4578" t="s">
        <v>4267</v>
      </c>
      <c r="C4578" s="31" t="s">
        <v>2101</v>
      </c>
      <c r="D4578" s="1">
        <f t="shared" si="71"/>
        <v>25</v>
      </c>
      <c r="E4578" t="s">
        <v>1076</v>
      </c>
      <c r="F4578" s="31" t="s">
        <v>4614</v>
      </c>
      <c r="G4578" t="s">
        <v>4615</v>
      </c>
      <c r="H4578" t="s">
        <v>4244</v>
      </c>
      <c r="I4578" t="s">
        <v>4245</v>
      </c>
    </row>
    <row r="4579" spans="1:9" hidden="1">
      <c r="A4579" t="s">
        <v>4240</v>
      </c>
      <c r="B4579" t="s">
        <v>4267</v>
      </c>
      <c r="C4579" s="31" t="s">
        <v>2101</v>
      </c>
      <c r="D4579" s="1">
        <f t="shared" si="71"/>
        <v>25</v>
      </c>
      <c r="E4579" t="s">
        <v>1076</v>
      </c>
      <c r="F4579" s="31" t="s">
        <v>4616</v>
      </c>
      <c r="G4579" t="s">
        <v>4617</v>
      </c>
      <c r="H4579" t="s">
        <v>4244</v>
      </c>
      <c r="I4579" t="s">
        <v>4245</v>
      </c>
    </row>
    <row r="4580" spans="1:9" hidden="1">
      <c r="A4580" t="s">
        <v>4240</v>
      </c>
      <c r="B4580" t="s">
        <v>4267</v>
      </c>
      <c r="C4580" s="31" t="s">
        <v>2101</v>
      </c>
      <c r="D4580" s="1">
        <f t="shared" si="71"/>
        <v>25</v>
      </c>
      <c r="E4580" t="s">
        <v>1076</v>
      </c>
      <c r="F4580" s="31" t="s">
        <v>4618</v>
      </c>
      <c r="G4580" t="s">
        <v>4619</v>
      </c>
      <c r="H4580" t="s">
        <v>4244</v>
      </c>
      <c r="I4580" t="s">
        <v>4245</v>
      </c>
    </row>
    <row r="4581" spans="1:9" hidden="1">
      <c r="A4581" t="s">
        <v>4240</v>
      </c>
      <c r="B4581" t="s">
        <v>4267</v>
      </c>
      <c r="C4581" s="31" t="s">
        <v>2101</v>
      </c>
      <c r="D4581" s="1">
        <f t="shared" si="71"/>
        <v>25</v>
      </c>
      <c r="E4581" t="s">
        <v>1076</v>
      </c>
      <c r="F4581" s="31" t="s">
        <v>4620</v>
      </c>
      <c r="G4581" t="s">
        <v>4621</v>
      </c>
      <c r="H4581" t="s">
        <v>4244</v>
      </c>
      <c r="I4581" t="s">
        <v>4245</v>
      </c>
    </row>
    <row r="4582" spans="1:9" hidden="1">
      <c r="A4582" t="s">
        <v>4240</v>
      </c>
      <c r="B4582" t="s">
        <v>4267</v>
      </c>
      <c r="C4582" s="31" t="s">
        <v>2101</v>
      </c>
      <c r="D4582" s="1">
        <f t="shared" si="71"/>
        <v>25</v>
      </c>
      <c r="E4582" t="s">
        <v>1076</v>
      </c>
      <c r="F4582" s="31" t="s">
        <v>4622</v>
      </c>
      <c r="G4582" t="s">
        <v>4623</v>
      </c>
      <c r="H4582" t="s">
        <v>4244</v>
      </c>
      <c r="I4582" t="s">
        <v>4245</v>
      </c>
    </row>
    <row r="4583" spans="1:9" hidden="1">
      <c r="A4583" t="s">
        <v>4240</v>
      </c>
      <c r="B4583" t="s">
        <v>4267</v>
      </c>
      <c r="C4583" s="31" t="s">
        <v>2101</v>
      </c>
      <c r="D4583" s="1">
        <f t="shared" si="71"/>
        <v>25</v>
      </c>
      <c r="E4583" t="s">
        <v>1076</v>
      </c>
      <c r="F4583" s="31" t="s">
        <v>4624</v>
      </c>
      <c r="G4583" t="s">
        <v>4625</v>
      </c>
      <c r="H4583" t="s">
        <v>4244</v>
      </c>
      <c r="I4583" t="s">
        <v>4245</v>
      </c>
    </row>
    <row r="4584" spans="1:9" hidden="1">
      <c r="A4584" t="s">
        <v>4240</v>
      </c>
      <c r="B4584" t="s">
        <v>4267</v>
      </c>
      <c r="C4584" s="31" t="s">
        <v>2101</v>
      </c>
      <c r="D4584" s="1">
        <f t="shared" si="71"/>
        <v>25</v>
      </c>
      <c r="E4584" t="s">
        <v>1076</v>
      </c>
      <c r="F4584" s="31" t="s">
        <v>4626</v>
      </c>
      <c r="G4584" t="s">
        <v>4627</v>
      </c>
      <c r="H4584" t="s">
        <v>4244</v>
      </c>
      <c r="I4584" t="s">
        <v>4245</v>
      </c>
    </row>
    <row r="4585" spans="1:9" hidden="1">
      <c r="A4585" t="s">
        <v>4240</v>
      </c>
      <c r="B4585" t="s">
        <v>4267</v>
      </c>
      <c r="C4585" s="31" t="s">
        <v>2101</v>
      </c>
      <c r="D4585" s="1">
        <f t="shared" si="71"/>
        <v>25</v>
      </c>
      <c r="E4585" t="s">
        <v>1076</v>
      </c>
      <c r="F4585" s="31" t="s">
        <v>4628</v>
      </c>
      <c r="G4585" t="s">
        <v>4629</v>
      </c>
      <c r="H4585" t="s">
        <v>4244</v>
      </c>
      <c r="I4585" t="s">
        <v>4245</v>
      </c>
    </row>
    <row r="4586" spans="1:9" hidden="1">
      <c r="A4586" t="s">
        <v>4240</v>
      </c>
      <c r="B4586" t="s">
        <v>4267</v>
      </c>
      <c r="C4586" s="31" t="s">
        <v>2101</v>
      </c>
      <c r="D4586" s="1">
        <f t="shared" si="71"/>
        <v>25</v>
      </c>
      <c r="E4586" t="s">
        <v>1076</v>
      </c>
      <c r="F4586" s="31" t="s">
        <v>4630</v>
      </c>
      <c r="G4586" t="s">
        <v>4631</v>
      </c>
      <c r="H4586" t="s">
        <v>4244</v>
      </c>
      <c r="I4586" t="s">
        <v>4245</v>
      </c>
    </row>
    <row r="4587" spans="1:9" hidden="1">
      <c r="A4587" t="s">
        <v>4240</v>
      </c>
      <c r="B4587" t="s">
        <v>4267</v>
      </c>
      <c r="C4587" s="31" t="s">
        <v>2101</v>
      </c>
      <c r="D4587" s="1">
        <f t="shared" si="71"/>
        <v>25</v>
      </c>
      <c r="E4587" t="s">
        <v>1076</v>
      </c>
      <c r="F4587" s="31" t="s">
        <v>4634</v>
      </c>
      <c r="G4587" t="s">
        <v>4635</v>
      </c>
      <c r="H4587" t="s">
        <v>4244</v>
      </c>
      <c r="I4587" t="s">
        <v>4245</v>
      </c>
    </row>
    <row r="4588" spans="1:9" hidden="1">
      <c r="A4588" t="s">
        <v>4240</v>
      </c>
      <c r="B4588" t="s">
        <v>4267</v>
      </c>
      <c r="C4588" s="31" t="s">
        <v>2101</v>
      </c>
      <c r="D4588" s="1">
        <f t="shared" si="71"/>
        <v>25</v>
      </c>
      <c r="E4588" t="s">
        <v>1076</v>
      </c>
      <c r="F4588" s="31" t="s">
        <v>4636</v>
      </c>
      <c r="G4588" t="s">
        <v>4637</v>
      </c>
      <c r="H4588" t="s">
        <v>4244</v>
      </c>
      <c r="I4588" t="s">
        <v>4245</v>
      </c>
    </row>
    <row r="4589" spans="1:9" hidden="1">
      <c r="A4589" t="s">
        <v>4240</v>
      </c>
      <c r="B4589" t="s">
        <v>4267</v>
      </c>
      <c r="C4589" s="31" t="s">
        <v>2101</v>
      </c>
      <c r="D4589" s="1">
        <f t="shared" si="71"/>
        <v>25</v>
      </c>
      <c r="E4589" t="s">
        <v>1076</v>
      </c>
      <c r="F4589" s="31" t="s">
        <v>4638</v>
      </c>
      <c r="G4589" t="s">
        <v>4639</v>
      </c>
      <c r="H4589" t="s">
        <v>4244</v>
      </c>
      <c r="I4589" t="s">
        <v>4245</v>
      </c>
    </row>
    <row r="4590" spans="1:9" hidden="1">
      <c r="A4590" t="s">
        <v>4240</v>
      </c>
      <c r="B4590" t="s">
        <v>4267</v>
      </c>
      <c r="C4590" s="31" t="s">
        <v>2101</v>
      </c>
      <c r="D4590" s="1">
        <f t="shared" si="71"/>
        <v>25</v>
      </c>
      <c r="E4590" t="s">
        <v>1076</v>
      </c>
      <c r="F4590" s="31" t="s">
        <v>4640</v>
      </c>
      <c r="G4590" t="s">
        <v>4641</v>
      </c>
      <c r="H4590" t="s">
        <v>4244</v>
      </c>
      <c r="I4590" t="s">
        <v>4245</v>
      </c>
    </row>
    <row r="4591" spans="1:9" hidden="1">
      <c r="A4591" t="s">
        <v>4240</v>
      </c>
      <c r="B4591" t="s">
        <v>4267</v>
      </c>
      <c r="C4591" s="31" t="s">
        <v>2101</v>
      </c>
      <c r="D4591" s="1">
        <f t="shared" si="71"/>
        <v>25</v>
      </c>
      <c r="E4591" t="s">
        <v>1076</v>
      </c>
      <c r="F4591" s="31" t="s">
        <v>4454</v>
      </c>
      <c r="G4591" t="s">
        <v>4455</v>
      </c>
      <c r="H4591" t="s">
        <v>4244</v>
      </c>
      <c r="I4591" t="s">
        <v>4245</v>
      </c>
    </row>
    <row r="4592" spans="1:9" hidden="1">
      <c r="A4592" t="s">
        <v>4240</v>
      </c>
      <c r="B4592" t="s">
        <v>4267</v>
      </c>
      <c r="C4592" s="31" t="s">
        <v>2101</v>
      </c>
      <c r="D4592" s="1">
        <f t="shared" si="71"/>
        <v>25</v>
      </c>
      <c r="E4592" t="s">
        <v>1076</v>
      </c>
      <c r="F4592" s="31" t="s">
        <v>4464</v>
      </c>
      <c r="G4592" t="s">
        <v>4465</v>
      </c>
      <c r="H4592" t="s">
        <v>4244</v>
      </c>
      <c r="I4592" t="s">
        <v>4245</v>
      </c>
    </row>
    <row r="4593" spans="1:9" hidden="1">
      <c r="A4593" t="s">
        <v>4240</v>
      </c>
      <c r="B4593" t="s">
        <v>4267</v>
      </c>
      <c r="C4593" s="31" t="s">
        <v>2101</v>
      </c>
      <c r="D4593" s="1">
        <f t="shared" si="71"/>
        <v>25</v>
      </c>
      <c r="E4593" t="s">
        <v>1076</v>
      </c>
      <c r="F4593" s="31" t="s">
        <v>4526</v>
      </c>
      <c r="G4593" t="s">
        <v>4527</v>
      </c>
      <c r="H4593" t="s">
        <v>4244</v>
      </c>
      <c r="I4593" t="s">
        <v>4245</v>
      </c>
    </row>
    <row r="4594" spans="1:9" hidden="1">
      <c r="A4594" t="s">
        <v>4240</v>
      </c>
      <c r="B4594" t="s">
        <v>4267</v>
      </c>
      <c r="C4594" s="31" t="s">
        <v>2101</v>
      </c>
      <c r="D4594" s="1">
        <f t="shared" si="71"/>
        <v>25</v>
      </c>
      <c r="E4594" t="s">
        <v>1076</v>
      </c>
      <c r="F4594" s="31" t="s">
        <v>4432</v>
      </c>
      <c r="G4594" t="s">
        <v>4433</v>
      </c>
      <c r="H4594" t="s">
        <v>4244</v>
      </c>
      <c r="I4594" t="s">
        <v>4245</v>
      </c>
    </row>
    <row r="4595" spans="1:9" hidden="1">
      <c r="A4595" t="s">
        <v>4240</v>
      </c>
      <c r="B4595" t="s">
        <v>4267</v>
      </c>
      <c r="C4595" s="31" t="s">
        <v>2101</v>
      </c>
      <c r="D4595" s="1">
        <f t="shared" si="71"/>
        <v>25</v>
      </c>
      <c r="E4595" t="s">
        <v>1076</v>
      </c>
      <c r="F4595" s="31" t="s">
        <v>4434</v>
      </c>
      <c r="G4595" t="s">
        <v>4435</v>
      </c>
      <c r="H4595" t="s">
        <v>4244</v>
      </c>
      <c r="I4595" t="s">
        <v>4245</v>
      </c>
    </row>
    <row r="4596" spans="1:9" hidden="1">
      <c r="A4596" t="s">
        <v>4240</v>
      </c>
      <c r="B4596" t="s">
        <v>4267</v>
      </c>
      <c r="C4596" s="31" t="s">
        <v>2101</v>
      </c>
      <c r="D4596" s="1">
        <f t="shared" si="71"/>
        <v>25</v>
      </c>
      <c r="E4596" t="s">
        <v>1076</v>
      </c>
      <c r="F4596" s="31" t="s">
        <v>4436</v>
      </c>
      <c r="G4596" t="s">
        <v>4437</v>
      </c>
      <c r="H4596" t="s">
        <v>4244</v>
      </c>
      <c r="I4596" t="s">
        <v>4245</v>
      </c>
    </row>
    <row r="4597" spans="1:9" hidden="1">
      <c r="A4597" t="s">
        <v>4240</v>
      </c>
      <c r="B4597" t="s">
        <v>4267</v>
      </c>
      <c r="C4597" s="31" t="s">
        <v>2101</v>
      </c>
      <c r="D4597" s="1">
        <f t="shared" si="71"/>
        <v>25</v>
      </c>
      <c r="E4597" t="s">
        <v>1076</v>
      </c>
      <c r="F4597" s="31" t="s">
        <v>4438</v>
      </c>
      <c r="G4597" t="s">
        <v>4439</v>
      </c>
      <c r="H4597" t="s">
        <v>4244</v>
      </c>
      <c r="I4597" t="s">
        <v>4245</v>
      </c>
    </row>
    <row r="4598" spans="1:9" hidden="1">
      <c r="A4598" t="s">
        <v>4240</v>
      </c>
      <c r="B4598" t="s">
        <v>4267</v>
      </c>
      <c r="C4598" s="31" t="s">
        <v>2101</v>
      </c>
      <c r="D4598" s="1">
        <f t="shared" si="71"/>
        <v>25</v>
      </c>
      <c r="E4598" t="s">
        <v>1076</v>
      </c>
      <c r="F4598" s="31" t="s">
        <v>4440</v>
      </c>
      <c r="G4598" t="s">
        <v>4441</v>
      </c>
      <c r="H4598" t="s">
        <v>4244</v>
      </c>
      <c r="I4598" t="s">
        <v>4245</v>
      </c>
    </row>
    <row r="4599" spans="1:9" hidden="1">
      <c r="A4599" t="s">
        <v>4240</v>
      </c>
      <c r="B4599" t="s">
        <v>4267</v>
      </c>
      <c r="C4599" s="31" t="s">
        <v>2101</v>
      </c>
      <c r="D4599" s="1">
        <f t="shared" si="71"/>
        <v>25</v>
      </c>
      <c r="E4599" t="s">
        <v>1076</v>
      </c>
      <c r="F4599" s="31" t="s">
        <v>4396</v>
      </c>
      <c r="G4599" t="s">
        <v>4397</v>
      </c>
      <c r="H4599" t="s">
        <v>4244</v>
      </c>
      <c r="I4599" t="s">
        <v>4245</v>
      </c>
    </row>
    <row r="4600" spans="1:9" hidden="1">
      <c r="A4600" t="s">
        <v>4240</v>
      </c>
      <c r="B4600" t="s">
        <v>4267</v>
      </c>
      <c r="C4600" s="31" t="s">
        <v>2101</v>
      </c>
      <c r="D4600" s="1">
        <f t="shared" si="71"/>
        <v>25</v>
      </c>
      <c r="E4600" t="s">
        <v>1076</v>
      </c>
      <c r="F4600" s="31" t="s">
        <v>4456</v>
      </c>
      <c r="G4600" t="s">
        <v>4457</v>
      </c>
      <c r="H4600" t="s">
        <v>4244</v>
      </c>
      <c r="I4600" t="s">
        <v>4245</v>
      </c>
    </row>
    <row r="4601" spans="1:9" hidden="1">
      <c r="A4601" t="s">
        <v>4240</v>
      </c>
      <c r="B4601" t="s">
        <v>4267</v>
      </c>
      <c r="C4601" s="31" t="s">
        <v>2101</v>
      </c>
      <c r="D4601" s="1">
        <f t="shared" si="71"/>
        <v>25</v>
      </c>
      <c r="E4601" t="s">
        <v>1076</v>
      </c>
      <c r="F4601" s="31" t="s">
        <v>5887</v>
      </c>
      <c r="G4601" t="s">
        <v>5888</v>
      </c>
      <c r="H4601" t="s">
        <v>4244</v>
      </c>
      <c r="I4601" t="s">
        <v>4245</v>
      </c>
    </row>
    <row r="4602" spans="1:9" hidden="1">
      <c r="A4602" t="s">
        <v>4240</v>
      </c>
      <c r="B4602" t="s">
        <v>4267</v>
      </c>
      <c r="C4602" s="31" t="s">
        <v>2101</v>
      </c>
      <c r="D4602" s="1">
        <f t="shared" si="71"/>
        <v>25</v>
      </c>
      <c r="E4602" t="s">
        <v>1076</v>
      </c>
      <c r="F4602" s="31" t="s">
        <v>4516</v>
      </c>
      <c r="G4602" t="s">
        <v>4517</v>
      </c>
      <c r="H4602" t="s">
        <v>4244</v>
      </c>
      <c r="I4602" t="s">
        <v>4245</v>
      </c>
    </row>
    <row r="4603" spans="1:9" hidden="1">
      <c r="A4603" t="s">
        <v>4240</v>
      </c>
      <c r="B4603" t="s">
        <v>4267</v>
      </c>
      <c r="C4603" s="31" t="s">
        <v>2101</v>
      </c>
      <c r="D4603" s="1">
        <f t="shared" si="71"/>
        <v>25</v>
      </c>
      <c r="E4603" t="s">
        <v>1076</v>
      </c>
      <c r="F4603" s="31" t="s">
        <v>4466</v>
      </c>
      <c r="G4603" t="s">
        <v>4467</v>
      </c>
      <c r="H4603" t="s">
        <v>4244</v>
      </c>
      <c r="I4603" t="s">
        <v>4245</v>
      </c>
    </row>
    <row r="4604" spans="1:9" hidden="1">
      <c r="A4604" t="s">
        <v>4240</v>
      </c>
      <c r="B4604" t="s">
        <v>4267</v>
      </c>
      <c r="C4604" s="31" t="s">
        <v>2101</v>
      </c>
      <c r="D4604" s="1">
        <f t="shared" si="71"/>
        <v>25</v>
      </c>
      <c r="E4604" t="s">
        <v>1076</v>
      </c>
      <c r="F4604" s="31" t="s">
        <v>4518</v>
      </c>
      <c r="G4604" t="s">
        <v>4519</v>
      </c>
      <c r="H4604" t="s">
        <v>4244</v>
      </c>
      <c r="I4604" t="s">
        <v>4245</v>
      </c>
    </row>
    <row r="4605" spans="1:9" hidden="1">
      <c r="A4605" t="s">
        <v>4240</v>
      </c>
      <c r="B4605" t="s">
        <v>4267</v>
      </c>
      <c r="C4605" s="31" t="s">
        <v>2101</v>
      </c>
      <c r="D4605" s="1">
        <f t="shared" si="71"/>
        <v>25</v>
      </c>
      <c r="E4605" t="s">
        <v>1076</v>
      </c>
      <c r="F4605" s="31" t="s">
        <v>4528</v>
      </c>
      <c r="G4605" t="s">
        <v>4529</v>
      </c>
      <c r="H4605" t="s">
        <v>4244</v>
      </c>
      <c r="I4605" t="s">
        <v>4245</v>
      </c>
    </row>
    <row r="4606" spans="1:9" hidden="1">
      <c r="A4606" t="s">
        <v>4240</v>
      </c>
      <c r="B4606" t="s">
        <v>4267</v>
      </c>
      <c r="C4606" s="31" t="s">
        <v>2101</v>
      </c>
      <c r="D4606" s="1">
        <f t="shared" si="71"/>
        <v>25</v>
      </c>
      <c r="E4606" t="s">
        <v>1076</v>
      </c>
      <c r="F4606" s="31" t="s">
        <v>4468</v>
      </c>
      <c r="G4606" t="s">
        <v>4469</v>
      </c>
      <c r="H4606" t="s">
        <v>4244</v>
      </c>
      <c r="I4606" t="s">
        <v>4245</v>
      </c>
    </row>
    <row r="4607" spans="1:9" hidden="1">
      <c r="A4607" t="s">
        <v>4240</v>
      </c>
      <c r="B4607" t="s">
        <v>4267</v>
      </c>
      <c r="C4607" s="31" t="s">
        <v>2101</v>
      </c>
      <c r="D4607" s="1">
        <f t="shared" si="71"/>
        <v>25</v>
      </c>
      <c r="E4607" t="s">
        <v>1076</v>
      </c>
      <c r="F4607" s="31" t="s">
        <v>4470</v>
      </c>
      <c r="G4607" t="s">
        <v>4471</v>
      </c>
      <c r="H4607" t="s">
        <v>4244</v>
      </c>
      <c r="I4607" t="s">
        <v>4245</v>
      </c>
    </row>
    <row r="4608" spans="1:9" hidden="1">
      <c r="A4608" t="s">
        <v>4240</v>
      </c>
      <c r="B4608" t="s">
        <v>4267</v>
      </c>
      <c r="C4608" s="31" t="s">
        <v>2101</v>
      </c>
      <c r="D4608" s="1">
        <f t="shared" si="71"/>
        <v>25</v>
      </c>
      <c r="E4608" t="s">
        <v>1076</v>
      </c>
      <c r="F4608" s="31" t="s">
        <v>4472</v>
      </c>
      <c r="G4608" t="s">
        <v>4473</v>
      </c>
      <c r="H4608" t="s">
        <v>4244</v>
      </c>
      <c r="I4608" t="s">
        <v>4245</v>
      </c>
    </row>
    <row r="4609" spans="1:9" hidden="1">
      <c r="A4609" t="s">
        <v>4240</v>
      </c>
      <c r="B4609" t="s">
        <v>4267</v>
      </c>
      <c r="C4609" s="31" t="s">
        <v>2101</v>
      </c>
      <c r="D4609" s="1">
        <f t="shared" si="71"/>
        <v>25</v>
      </c>
      <c r="E4609" t="s">
        <v>1076</v>
      </c>
      <c r="F4609" s="31" t="s">
        <v>4474</v>
      </c>
      <c r="G4609" t="s">
        <v>4475</v>
      </c>
      <c r="H4609" t="s">
        <v>4244</v>
      </c>
      <c r="I4609" t="s">
        <v>4245</v>
      </c>
    </row>
    <row r="4610" spans="1:9" hidden="1">
      <c r="A4610" t="s">
        <v>4240</v>
      </c>
      <c r="B4610" t="s">
        <v>4267</v>
      </c>
      <c r="C4610" s="31" t="s">
        <v>2101</v>
      </c>
      <c r="D4610" s="1">
        <f t="shared" si="71"/>
        <v>25</v>
      </c>
      <c r="E4610" t="s">
        <v>1076</v>
      </c>
      <c r="F4610" s="31" t="s">
        <v>4476</v>
      </c>
      <c r="G4610" t="s">
        <v>4477</v>
      </c>
      <c r="H4610" t="s">
        <v>4244</v>
      </c>
      <c r="I4610" t="s">
        <v>4245</v>
      </c>
    </row>
    <row r="4611" spans="1:9" hidden="1">
      <c r="A4611" t="s">
        <v>4240</v>
      </c>
      <c r="B4611" t="s">
        <v>4267</v>
      </c>
      <c r="C4611" s="31" t="s">
        <v>2101</v>
      </c>
      <c r="D4611" s="1">
        <f t="shared" si="71"/>
        <v>25</v>
      </c>
      <c r="E4611" t="s">
        <v>1076</v>
      </c>
      <c r="F4611" s="31" t="s">
        <v>4520</v>
      </c>
      <c r="G4611" t="s">
        <v>4521</v>
      </c>
      <c r="H4611" t="s">
        <v>4244</v>
      </c>
      <c r="I4611" t="s">
        <v>4245</v>
      </c>
    </row>
    <row r="4612" spans="1:9" hidden="1">
      <c r="A4612" t="s">
        <v>4240</v>
      </c>
      <c r="B4612" t="s">
        <v>4267</v>
      </c>
      <c r="C4612" s="31" t="s">
        <v>2101</v>
      </c>
      <c r="D4612" s="1">
        <f t="shared" ref="D4612:D4675" si="72">VALUE(LEFT(C4612,2))</f>
        <v>25</v>
      </c>
      <c r="E4612" t="s">
        <v>1076</v>
      </c>
      <c r="F4612" s="31" t="s">
        <v>4478</v>
      </c>
      <c r="G4612" t="s">
        <v>4479</v>
      </c>
      <c r="H4612" t="s">
        <v>4244</v>
      </c>
      <c r="I4612" t="s">
        <v>4245</v>
      </c>
    </row>
    <row r="4613" spans="1:9" hidden="1">
      <c r="A4613" t="s">
        <v>4240</v>
      </c>
      <c r="B4613" t="s">
        <v>4267</v>
      </c>
      <c r="C4613" s="31" t="s">
        <v>2101</v>
      </c>
      <c r="D4613" s="1">
        <f t="shared" si="72"/>
        <v>25</v>
      </c>
      <c r="E4613" t="s">
        <v>1076</v>
      </c>
      <c r="F4613" s="31" t="s">
        <v>4480</v>
      </c>
      <c r="G4613" t="s">
        <v>4481</v>
      </c>
      <c r="H4613" t="s">
        <v>4244</v>
      </c>
      <c r="I4613" t="s">
        <v>4245</v>
      </c>
    </row>
    <row r="4614" spans="1:9" hidden="1">
      <c r="A4614" t="s">
        <v>4240</v>
      </c>
      <c r="B4614" t="s">
        <v>4267</v>
      </c>
      <c r="C4614" s="31" t="s">
        <v>2101</v>
      </c>
      <c r="D4614" s="1">
        <f t="shared" si="72"/>
        <v>25</v>
      </c>
      <c r="E4614" t="s">
        <v>1076</v>
      </c>
      <c r="F4614" s="31" t="s">
        <v>3842</v>
      </c>
      <c r="G4614" t="s">
        <v>3843</v>
      </c>
      <c r="H4614" t="s">
        <v>4244</v>
      </c>
      <c r="I4614" t="s">
        <v>4245</v>
      </c>
    </row>
    <row r="4615" spans="1:9" hidden="1">
      <c r="A4615" t="s">
        <v>4240</v>
      </c>
      <c r="B4615" t="s">
        <v>4267</v>
      </c>
      <c r="C4615" s="31" t="s">
        <v>2101</v>
      </c>
      <c r="D4615" s="1">
        <f t="shared" si="72"/>
        <v>25</v>
      </c>
      <c r="E4615" t="s">
        <v>1076</v>
      </c>
      <c r="F4615" s="31" t="s">
        <v>4482</v>
      </c>
      <c r="G4615" t="s">
        <v>4483</v>
      </c>
      <c r="H4615" t="s">
        <v>4244</v>
      </c>
      <c r="I4615" t="s">
        <v>4245</v>
      </c>
    </row>
    <row r="4616" spans="1:9" hidden="1">
      <c r="A4616" t="s">
        <v>4240</v>
      </c>
      <c r="B4616" t="s">
        <v>4267</v>
      </c>
      <c r="C4616" s="31" t="s">
        <v>2101</v>
      </c>
      <c r="D4616" s="1">
        <f t="shared" si="72"/>
        <v>25</v>
      </c>
      <c r="E4616" t="s">
        <v>1076</v>
      </c>
      <c r="F4616" s="31" t="s">
        <v>4484</v>
      </c>
      <c r="G4616" t="s">
        <v>4485</v>
      </c>
      <c r="H4616" t="s">
        <v>4244</v>
      </c>
      <c r="I4616" t="s">
        <v>4245</v>
      </c>
    </row>
    <row r="4617" spans="1:9" hidden="1">
      <c r="A4617" t="s">
        <v>4240</v>
      </c>
      <c r="B4617" t="s">
        <v>4267</v>
      </c>
      <c r="C4617" s="31" t="s">
        <v>2101</v>
      </c>
      <c r="D4617" s="1">
        <f t="shared" si="72"/>
        <v>25</v>
      </c>
      <c r="E4617" t="s">
        <v>1076</v>
      </c>
      <c r="F4617" s="31" t="s">
        <v>4486</v>
      </c>
      <c r="G4617" t="s">
        <v>4487</v>
      </c>
      <c r="H4617" t="s">
        <v>4244</v>
      </c>
      <c r="I4617" t="s">
        <v>4245</v>
      </c>
    </row>
    <row r="4618" spans="1:9" hidden="1">
      <c r="A4618" t="s">
        <v>4240</v>
      </c>
      <c r="B4618" t="s">
        <v>4267</v>
      </c>
      <c r="C4618" s="31" t="s">
        <v>2101</v>
      </c>
      <c r="D4618" s="1">
        <f t="shared" si="72"/>
        <v>25</v>
      </c>
      <c r="E4618" t="s">
        <v>1076</v>
      </c>
      <c r="F4618" s="31" t="s">
        <v>4522</v>
      </c>
      <c r="G4618" t="s">
        <v>4523</v>
      </c>
      <c r="H4618" t="s">
        <v>4244</v>
      </c>
      <c r="I4618" t="s">
        <v>4245</v>
      </c>
    </row>
    <row r="4619" spans="1:9" hidden="1">
      <c r="A4619" t="s">
        <v>4240</v>
      </c>
      <c r="B4619" t="s">
        <v>4267</v>
      </c>
      <c r="C4619" s="31" t="s">
        <v>2101</v>
      </c>
      <c r="D4619" s="1">
        <f t="shared" si="72"/>
        <v>25</v>
      </c>
      <c r="E4619" t="s">
        <v>1076</v>
      </c>
      <c r="F4619" s="31" t="s">
        <v>4524</v>
      </c>
      <c r="G4619" t="s">
        <v>4525</v>
      </c>
      <c r="H4619" t="s">
        <v>4244</v>
      </c>
      <c r="I4619" t="s">
        <v>4245</v>
      </c>
    </row>
    <row r="4620" spans="1:9" hidden="1">
      <c r="A4620" t="s">
        <v>4240</v>
      </c>
      <c r="B4620" t="s">
        <v>4267</v>
      </c>
      <c r="C4620" s="31" t="s">
        <v>2101</v>
      </c>
      <c r="D4620" s="1">
        <f t="shared" si="72"/>
        <v>25</v>
      </c>
      <c r="E4620" t="s">
        <v>1076</v>
      </c>
      <c r="F4620" s="31" t="s">
        <v>4490</v>
      </c>
      <c r="G4620" t="s">
        <v>4491</v>
      </c>
      <c r="H4620" t="s">
        <v>4244</v>
      </c>
      <c r="I4620" t="s">
        <v>4245</v>
      </c>
    </row>
    <row r="4621" spans="1:9" hidden="1">
      <c r="A4621" t="s">
        <v>4240</v>
      </c>
      <c r="B4621" t="s">
        <v>4267</v>
      </c>
      <c r="C4621" s="31" t="s">
        <v>2101</v>
      </c>
      <c r="D4621" s="1">
        <f t="shared" si="72"/>
        <v>25</v>
      </c>
      <c r="E4621" t="s">
        <v>1076</v>
      </c>
      <c r="F4621" s="31" t="s">
        <v>4492</v>
      </c>
      <c r="G4621" t="s">
        <v>4493</v>
      </c>
      <c r="H4621" t="s">
        <v>4244</v>
      </c>
      <c r="I4621" t="s">
        <v>4245</v>
      </c>
    </row>
    <row r="4622" spans="1:9" hidden="1">
      <c r="A4622" t="s">
        <v>4240</v>
      </c>
      <c r="B4622" t="s">
        <v>4267</v>
      </c>
      <c r="C4622" s="31" t="s">
        <v>2101</v>
      </c>
      <c r="D4622" s="1">
        <f t="shared" si="72"/>
        <v>25</v>
      </c>
      <c r="E4622" t="s">
        <v>1076</v>
      </c>
      <c r="F4622" s="31" t="s">
        <v>4494</v>
      </c>
      <c r="G4622" t="s">
        <v>4495</v>
      </c>
      <c r="H4622" t="s">
        <v>4244</v>
      </c>
      <c r="I4622" t="s">
        <v>4245</v>
      </c>
    </row>
    <row r="4623" spans="1:9" hidden="1">
      <c r="A4623" t="s">
        <v>4240</v>
      </c>
      <c r="B4623" t="s">
        <v>4267</v>
      </c>
      <c r="C4623" s="31" t="s">
        <v>2101</v>
      </c>
      <c r="D4623" s="1">
        <f t="shared" si="72"/>
        <v>25</v>
      </c>
      <c r="E4623" t="s">
        <v>1076</v>
      </c>
      <c r="F4623" s="31" t="s">
        <v>4496</v>
      </c>
      <c r="G4623" t="s">
        <v>4497</v>
      </c>
      <c r="H4623" t="s">
        <v>4244</v>
      </c>
      <c r="I4623" t="s">
        <v>4245</v>
      </c>
    </row>
    <row r="4624" spans="1:9" hidden="1">
      <c r="A4624" t="s">
        <v>4240</v>
      </c>
      <c r="B4624" t="s">
        <v>4267</v>
      </c>
      <c r="C4624" s="31" t="s">
        <v>2101</v>
      </c>
      <c r="D4624" s="1">
        <f t="shared" si="72"/>
        <v>25</v>
      </c>
      <c r="E4624" t="s">
        <v>1076</v>
      </c>
      <c r="F4624" s="31" t="s">
        <v>4498</v>
      </c>
      <c r="G4624" t="s">
        <v>4499</v>
      </c>
      <c r="H4624" t="s">
        <v>4244</v>
      </c>
      <c r="I4624" t="s">
        <v>4245</v>
      </c>
    </row>
    <row r="4625" spans="1:9" hidden="1">
      <c r="A4625" t="s">
        <v>4240</v>
      </c>
      <c r="B4625" t="s">
        <v>4267</v>
      </c>
      <c r="C4625" s="31" t="s">
        <v>2101</v>
      </c>
      <c r="D4625" s="1">
        <f t="shared" si="72"/>
        <v>25</v>
      </c>
      <c r="E4625" t="s">
        <v>1076</v>
      </c>
      <c r="F4625" s="31" t="s">
        <v>4500</v>
      </c>
      <c r="G4625" t="s">
        <v>4501</v>
      </c>
      <c r="H4625" t="s">
        <v>4244</v>
      </c>
      <c r="I4625" t="s">
        <v>4245</v>
      </c>
    </row>
    <row r="4626" spans="1:9" hidden="1">
      <c r="A4626" t="s">
        <v>4240</v>
      </c>
      <c r="B4626" t="s">
        <v>4267</v>
      </c>
      <c r="C4626" s="31" t="s">
        <v>2101</v>
      </c>
      <c r="D4626" s="1">
        <f t="shared" si="72"/>
        <v>25</v>
      </c>
      <c r="E4626" t="s">
        <v>1076</v>
      </c>
      <c r="F4626" s="31" t="s">
        <v>4504</v>
      </c>
      <c r="G4626" t="s">
        <v>4505</v>
      </c>
      <c r="H4626" t="s">
        <v>4244</v>
      </c>
      <c r="I4626" t="s">
        <v>4245</v>
      </c>
    </row>
    <row r="4627" spans="1:9" hidden="1">
      <c r="A4627" t="s">
        <v>4240</v>
      </c>
      <c r="B4627" t="s">
        <v>4267</v>
      </c>
      <c r="C4627" s="31" t="s">
        <v>2101</v>
      </c>
      <c r="D4627" s="1">
        <f t="shared" si="72"/>
        <v>25</v>
      </c>
      <c r="E4627" t="s">
        <v>1076</v>
      </c>
      <c r="F4627" s="31" t="s">
        <v>4530</v>
      </c>
      <c r="G4627" t="s">
        <v>4531</v>
      </c>
      <c r="H4627" t="s">
        <v>4244</v>
      </c>
      <c r="I4627" t="s">
        <v>4245</v>
      </c>
    </row>
    <row r="4628" spans="1:9" hidden="1">
      <c r="A4628" t="s">
        <v>4240</v>
      </c>
      <c r="B4628" t="s">
        <v>4267</v>
      </c>
      <c r="C4628" s="31" t="s">
        <v>2101</v>
      </c>
      <c r="D4628" s="1">
        <f t="shared" si="72"/>
        <v>25</v>
      </c>
      <c r="E4628" t="s">
        <v>1076</v>
      </c>
      <c r="F4628" s="31" t="s">
        <v>4506</v>
      </c>
      <c r="G4628" t="s">
        <v>4507</v>
      </c>
      <c r="H4628" t="s">
        <v>4244</v>
      </c>
      <c r="I4628" t="s">
        <v>4245</v>
      </c>
    </row>
    <row r="4629" spans="1:9" hidden="1">
      <c r="A4629" t="s">
        <v>4240</v>
      </c>
      <c r="B4629" t="s">
        <v>4267</v>
      </c>
      <c r="C4629" s="31" t="s">
        <v>2101</v>
      </c>
      <c r="D4629" s="1">
        <f t="shared" si="72"/>
        <v>25</v>
      </c>
      <c r="E4629" t="s">
        <v>1076</v>
      </c>
      <c r="F4629" s="31" t="s">
        <v>4508</v>
      </c>
      <c r="G4629" t="s">
        <v>4509</v>
      </c>
      <c r="H4629" t="s">
        <v>4244</v>
      </c>
      <c r="I4629" t="s">
        <v>4245</v>
      </c>
    </row>
    <row r="4630" spans="1:9" hidden="1">
      <c r="A4630" t="s">
        <v>4240</v>
      </c>
      <c r="B4630" t="s">
        <v>4267</v>
      </c>
      <c r="C4630" s="31" t="s">
        <v>2101</v>
      </c>
      <c r="D4630" s="1">
        <f t="shared" si="72"/>
        <v>25</v>
      </c>
      <c r="E4630" t="s">
        <v>1076</v>
      </c>
      <c r="F4630" s="31" t="s">
        <v>4510</v>
      </c>
      <c r="G4630" t="s">
        <v>4511</v>
      </c>
      <c r="H4630" t="s">
        <v>4244</v>
      </c>
      <c r="I4630" t="s">
        <v>4245</v>
      </c>
    </row>
    <row r="4631" spans="1:9" hidden="1">
      <c r="A4631" t="s">
        <v>4240</v>
      </c>
      <c r="B4631" t="s">
        <v>4267</v>
      </c>
      <c r="C4631" s="31" t="s">
        <v>2101</v>
      </c>
      <c r="D4631" s="1">
        <f t="shared" si="72"/>
        <v>25</v>
      </c>
      <c r="E4631" t="s">
        <v>1076</v>
      </c>
      <c r="F4631" s="31" t="s">
        <v>4514</v>
      </c>
      <c r="G4631" t="s">
        <v>4515</v>
      </c>
      <c r="H4631" t="s">
        <v>4244</v>
      </c>
      <c r="I4631" t="s">
        <v>4245</v>
      </c>
    </row>
    <row r="4632" spans="1:9" hidden="1">
      <c r="A4632" t="s">
        <v>4240</v>
      </c>
      <c r="B4632" t="s">
        <v>4267</v>
      </c>
      <c r="C4632" s="31" t="s">
        <v>2101</v>
      </c>
      <c r="D4632" s="1">
        <f t="shared" si="72"/>
        <v>25</v>
      </c>
      <c r="E4632" t="s">
        <v>1076</v>
      </c>
      <c r="F4632" s="31" t="s">
        <v>4458</v>
      </c>
      <c r="G4632" t="s">
        <v>4459</v>
      </c>
      <c r="H4632" t="s">
        <v>4244</v>
      </c>
      <c r="I4632" t="s">
        <v>4245</v>
      </c>
    </row>
    <row r="4633" spans="1:9" hidden="1">
      <c r="A4633" t="s">
        <v>4240</v>
      </c>
      <c r="B4633" t="s">
        <v>4267</v>
      </c>
      <c r="C4633" s="31" t="s">
        <v>2101</v>
      </c>
      <c r="D4633" s="1">
        <f t="shared" si="72"/>
        <v>25</v>
      </c>
      <c r="E4633" t="s">
        <v>1076</v>
      </c>
      <c r="F4633" s="31" t="s">
        <v>4460</v>
      </c>
      <c r="G4633" t="s">
        <v>4461</v>
      </c>
      <c r="H4633" t="s">
        <v>4244</v>
      </c>
      <c r="I4633" t="s">
        <v>4245</v>
      </c>
    </row>
    <row r="4634" spans="1:9" hidden="1">
      <c r="A4634" t="s">
        <v>4240</v>
      </c>
      <c r="B4634" t="s">
        <v>4267</v>
      </c>
      <c r="C4634" s="31" t="s">
        <v>2101</v>
      </c>
      <c r="D4634" s="1">
        <f t="shared" si="72"/>
        <v>25</v>
      </c>
      <c r="E4634" t="s">
        <v>1076</v>
      </c>
      <c r="F4634" s="31" t="s">
        <v>4652</v>
      </c>
      <c r="G4634" t="s">
        <v>4653</v>
      </c>
      <c r="H4634" t="s">
        <v>4244</v>
      </c>
      <c r="I4634" t="s">
        <v>4245</v>
      </c>
    </row>
    <row r="4635" spans="1:9" hidden="1">
      <c r="A4635" t="s">
        <v>4240</v>
      </c>
      <c r="B4635" t="s">
        <v>4267</v>
      </c>
      <c r="C4635" s="31" t="s">
        <v>2101</v>
      </c>
      <c r="D4635" s="1">
        <f t="shared" si="72"/>
        <v>25</v>
      </c>
      <c r="E4635" t="s">
        <v>1076</v>
      </c>
      <c r="F4635" s="31" t="s">
        <v>4654</v>
      </c>
      <c r="G4635" t="s">
        <v>4655</v>
      </c>
      <c r="H4635" t="s">
        <v>4244</v>
      </c>
      <c r="I4635" t="s">
        <v>4245</v>
      </c>
    </row>
    <row r="4636" spans="1:9" hidden="1">
      <c r="A4636" t="s">
        <v>4240</v>
      </c>
      <c r="B4636" t="s">
        <v>4267</v>
      </c>
      <c r="C4636" s="31" t="s">
        <v>2101</v>
      </c>
      <c r="D4636" s="1">
        <f t="shared" si="72"/>
        <v>25</v>
      </c>
      <c r="E4636" t="s">
        <v>1076</v>
      </c>
      <c r="F4636" s="31" t="s">
        <v>4810</v>
      </c>
      <c r="G4636" t="s">
        <v>4811</v>
      </c>
      <c r="H4636" t="s">
        <v>4244</v>
      </c>
      <c r="I4636" t="s">
        <v>4245</v>
      </c>
    </row>
    <row r="4637" spans="1:9" hidden="1">
      <c r="A4637" t="s">
        <v>4240</v>
      </c>
      <c r="B4637" t="s">
        <v>4267</v>
      </c>
      <c r="C4637" s="31" t="s">
        <v>2101</v>
      </c>
      <c r="D4637" s="1">
        <f t="shared" si="72"/>
        <v>25</v>
      </c>
      <c r="E4637" t="s">
        <v>1076</v>
      </c>
      <c r="F4637" s="31" t="s">
        <v>4265</v>
      </c>
      <c r="G4637" t="s">
        <v>4266</v>
      </c>
      <c r="H4637" t="s">
        <v>4244</v>
      </c>
      <c r="I4637" t="s">
        <v>4245</v>
      </c>
    </row>
    <row r="4638" spans="1:9" hidden="1">
      <c r="A4638" t="s">
        <v>4240</v>
      </c>
      <c r="B4638" t="s">
        <v>4267</v>
      </c>
      <c r="C4638" s="31" t="s">
        <v>2102</v>
      </c>
      <c r="D4638" s="1">
        <f t="shared" si="72"/>
        <v>25</v>
      </c>
      <c r="E4638" t="s">
        <v>1632</v>
      </c>
      <c r="F4638" s="31" t="s">
        <v>4662</v>
      </c>
      <c r="G4638" t="s">
        <v>4663</v>
      </c>
      <c r="H4638" t="s">
        <v>4244</v>
      </c>
      <c r="I4638" t="s">
        <v>4245</v>
      </c>
    </row>
    <row r="4639" spans="1:9" hidden="1">
      <c r="A4639" t="s">
        <v>4240</v>
      </c>
      <c r="B4639" t="s">
        <v>4267</v>
      </c>
      <c r="C4639" s="31" t="s">
        <v>2102</v>
      </c>
      <c r="D4639" s="1">
        <f t="shared" si="72"/>
        <v>25</v>
      </c>
      <c r="E4639" t="s">
        <v>1632</v>
      </c>
      <c r="F4639" s="31" t="s">
        <v>4664</v>
      </c>
      <c r="G4639" t="s">
        <v>4665</v>
      </c>
      <c r="H4639" t="s">
        <v>4244</v>
      </c>
      <c r="I4639" t="s">
        <v>4245</v>
      </c>
    </row>
    <row r="4640" spans="1:9" hidden="1">
      <c r="A4640" t="s">
        <v>4240</v>
      </c>
      <c r="B4640" t="s">
        <v>4267</v>
      </c>
      <c r="C4640" s="31" t="s">
        <v>2103</v>
      </c>
      <c r="D4640" s="1">
        <f t="shared" si="72"/>
        <v>25</v>
      </c>
      <c r="E4640" t="s">
        <v>1074</v>
      </c>
      <c r="F4640" s="31" t="s">
        <v>5889</v>
      </c>
      <c r="G4640" t="s">
        <v>5890</v>
      </c>
      <c r="H4640" t="s">
        <v>4244</v>
      </c>
      <c r="I4640" t="s">
        <v>4245</v>
      </c>
    </row>
    <row r="4641" spans="1:9" hidden="1">
      <c r="A4641" t="s">
        <v>4240</v>
      </c>
      <c r="B4641" t="s">
        <v>4267</v>
      </c>
      <c r="C4641" s="31" t="s">
        <v>2103</v>
      </c>
      <c r="D4641" s="1">
        <f t="shared" si="72"/>
        <v>25</v>
      </c>
      <c r="E4641" t="s">
        <v>1074</v>
      </c>
      <c r="F4641" s="31" t="s">
        <v>4825</v>
      </c>
      <c r="G4641" t="s">
        <v>4826</v>
      </c>
      <c r="H4641" t="s">
        <v>4244</v>
      </c>
      <c r="I4641" t="s">
        <v>4245</v>
      </c>
    </row>
    <row r="4642" spans="1:9" hidden="1">
      <c r="A4642" t="s">
        <v>4240</v>
      </c>
      <c r="B4642" t="s">
        <v>4267</v>
      </c>
      <c r="C4642" s="31" t="s">
        <v>2103</v>
      </c>
      <c r="D4642" s="1">
        <f t="shared" si="72"/>
        <v>25</v>
      </c>
      <c r="E4642" t="s">
        <v>1074</v>
      </c>
      <c r="F4642" s="31" t="s">
        <v>5891</v>
      </c>
      <c r="G4642" t="s">
        <v>5892</v>
      </c>
      <c r="H4642" t="s">
        <v>4244</v>
      </c>
      <c r="I4642" t="s">
        <v>4245</v>
      </c>
    </row>
    <row r="4643" spans="1:9" hidden="1">
      <c r="A4643" t="s">
        <v>4240</v>
      </c>
      <c r="B4643" t="s">
        <v>4267</v>
      </c>
      <c r="C4643" s="31" t="s">
        <v>2103</v>
      </c>
      <c r="D4643" s="1">
        <f t="shared" si="72"/>
        <v>25</v>
      </c>
      <c r="E4643" t="s">
        <v>1074</v>
      </c>
      <c r="F4643" s="31" t="s">
        <v>5893</v>
      </c>
      <c r="G4643" t="s">
        <v>5894</v>
      </c>
      <c r="H4643" t="s">
        <v>4244</v>
      </c>
      <c r="I4643" t="s">
        <v>4245</v>
      </c>
    </row>
    <row r="4644" spans="1:9" hidden="1">
      <c r="A4644" t="s">
        <v>4240</v>
      </c>
      <c r="B4644" t="s">
        <v>4267</v>
      </c>
      <c r="C4644" s="31" t="s">
        <v>2103</v>
      </c>
      <c r="D4644" s="1">
        <f t="shared" si="72"/>
        <v>25</v>
      </c>
      <c r="E4644" t="s">
        <v>1074</v>
      </c>
      <c r="F4644" s="31" t="s">
        <v>4827</v>
      </c>
      <c r="G4644" t="s">
        <v>4828</v>
      </c>
      <c r="H4644" t="s">
        <v>4244</v>
      </c>
      <c r="I4644" t="s">
        <v>4245</v>
      </c>
    </row>
    <row r="4645" spans="1:9" hidden="1">
      <c r="A4645" t="s">
        <v>4240</v>
      </c>
      <c r="B4645" t="s">
        <v>4267</v>
      </c>
      <c r="C4645" s="31" t="s">
        <v>2103</v>
      </c>
      <c r="D4645" s="1">
        <f t="shared" si="72"/>
        <v>25</v>
      </c>
      <c r="E4645" t="s">
        <v>1074</v>
      </c>
      <c r="F4645" s="31" t="s">
        <v>5895</v>
      </c>
      <c r="G4645" t="s">
        <v>5896</v>
      </c>
      <c r="H4645" t="s">
        <v>4244</v>
      </c>
      <c r="I4645" t="s">
        <v>4245</v>
      </c>
    </row>
    <row r="4646" spans="1:9" hidden="1">
      <c r="A4646" t="s">
        <v>4240</v>
      </c>
      <c r="B4646" t="s">
        <v>4267</v>
      </c>
      <c r="C4646" s="31" t="s">
        <v>2103</v>
      </c>
      <c r="D4646" s="1">
        <f t="shared" si="72"/>
        <v>25</v>
      </c>
      <c r="E4646" t="s">
        <v>1074</v>
      </c>
      <c r="F4646" s="31" t="s">
        <v>5897</v>
      </c>
      <c r="G4646" t="s">
        <v>5898</v>
      </c>
      <c r="H4646" t="s">
        <v>4244</v>
      </c>
      <c r="I4646" t="s">
        <v>4245</v>
      </c>
    </row>
    <row r="4647" spans="1:9" hidden="1">
      <c r="A4647" t="s">
        <v>4240</v>
      </c>
      <c r="B4647" t="s">
        <v>4267</v>
      </c>
      <c r="C4647" s="31" t="s">
        <v>2103</v>
      </c>
      <c r="D4647" s="1">
        <f t="shared" si="72"/>
        <v>25</v>
      </c>
      <c r="E4647" t="s">
        <v>1074</v>
      </c>
      <c r="F4647" s="31" t="s">
        <v>4381</v>
      </c>
      <c r="G4647" t="s">
        <v>4382</v>
      </c>
      <c r="H4647" t="s">
        <v>4244</v>
      </c>
      <c r="I4647" t="s">
        <v>4245</v>
      </c>
    </row>
    <row r="4648" spans="1:9" hidden="1">
      <c r="A4648" t="s">
        <v>4240</v>
      </c>
      <c r="B4648" t="s">
        <v>4267</v>
      </c>
      <c r="C4648" s="31" t="s">
        <v>2103</v>
      </c>
      <c r="D4648" s="1">
        <f t="shared" si="72"/>
        <v>25</v>
      </c>
      <c r="E4648" t="s">
        <v>1074</v>
      </c>
      <c r="F4648" s="31" t="s">
        <v>5899</v>
      </c>
      <c r="G4648" t="s">
        <v>5900</v>
      </c>
      <c r="H4648" t="s">
        <v>4244</v>
      </c>
      <c r="I4648" t="s">
        <v>4245</v>
      </c>
    </row>
    <row r="4649" spans="1:9" hidden="1">
      <c r="A4649" t="s">
        <v>4240</v>
      </c>
      <c r="B4649" t="s">
        <v>4267</v>
      </c>
      <c r="C4649" s="31" t="s">
        <v>2103</v>
      </c>
      <c r="D4649" s="1">
        <f t="shared" si="72"/>
        <v>25</v>
      </c>
      <c r="E4649" t="s">
        <v>1074</v>
      </c>
      <c r="F4649" s="31" t="s">
        <v>5901</v>
      </c>
      <c r="G4649" t="s">
        <v>5902</v>
      </c>
      <c r="H4649" t="s">
        <v>4244</v>
      </c>
      <c r="I4649" t="s">
        <v>4245</v>
      </c>
    </row>
    <row r="4650" spans="1:9" hidden="1">
      <c r="A4650" t="s">
        <v>4240</v>
      </c>
      <c r="B4650" t="s">
        <v>4267</v>
      </c>
      <c r="C4650" s="31" t="s">
        <v>2103</v>
      </c>
      <c r="D4650" s="1">
        <f t="shared" si="72"/>
        <v>25</v>
      </c>
      <c r="E4650" t="s">
        <v>1074</v>
      </c>
      <c r="F4650" s="31" t="s">
        <v>5903</v>
      </c>
      <c r="G4650" t="s">
        <v>5904</v>
      </c>
      <c r="H4650" t="s">
        <v>4244</v>
      </c>
      <c r="I4650" t="s">
        <v>4245</v>
      </c>
    </row>
    <row r="4651" spans="1:9" hidden="1">
      <c r="A4651" t="s">
        <v>4240</v>
      </c>
      <c r="B4651" t="s">
        <v>4267</v>
      </c>
      <c r="C4651" s="31" t="s">
        <v>2103</v>
      </c>
      <c r="D4651" s="1">
        <f t="shared" si="72"/>
        <v>25</v>
      </c>
      <c r="E4651" t="s">
        <v>1074</v>
      </c>
      <c r="F4651" s="31" t="s">
        <v>5905</v>
      </c>
      <c r="G4651" t="s">
        <v>5906</v>
      </c>
      <c r="H4651" t="s">
        <v>4244</v>
      </c>
      <c r="I4651" t="s">
        <v>4245</v>
      </c>
    </row>
    <row r="4652" spans="1:9" hidden="1">
      <c r="A4652" t="s">
        <v>4240</v>
      </c>
      <c r="B4652" t="s">
        <v>4267</v>
      </c>
      <c r="C4652" s="31" t="s">
        <v>2103</v>
      </c>
      <c r="D4652" s="1">
        <f t="shared" si="72"/>
        <v>25</v>
      </c>
      <c r="E4652" t="s">
        <v>1074</v>
      </c>
      <c r="F4652" s="31" t="s">
        <v>5907</v>
      </c>
      <c r="G4652" t="s">
        <v>5908</v>
      </c>
      <c r="H4652" t="s">
        <v>4244</v>
      </c>
      <c r="I4652" t="s">
        <v>4245</v>
      </c>
    </row>
    <row r="4653" spans="1:9" hidden="1">
      <c r="A4653" t="s">
        <v>4240</v>
      </c>
      <c r="B4653" t="s">
        <v>4267</v>
      </c>
      <c r="C4653" s="31" t="s">
        <v>2103</v>
      </c>
      <c r="D4653" s="1">
        <f t="shared" si="72"/>
        <v>25</v>
      </c>
      <c r="E4653" t="s">
        <v>1074</v>
      </c>
      <c r="F4653" s="31" t="s">
        <v>5909</v>
      </c>
      <c r="G4653" t="s">
        <v>5910</v>
      </c>
      <c r="H4653" t="s">
        <v>4244</v>
      </c>
      <c r="I4653" t="s">
        <v>4245</v>
      </c>
    </row>
    <row r="4654" spans="1:9" hidden="1">
      <c r="A4654" t="s">
        <v>4240</v>
      </c>
      <c r="B4654" t="s">
        <v>4267</v>
      </c>
      <c r="C4654" s="31" t="s">
        <v>2103</v>
      </c>
      <c r="D4654" s="1">
        <f t="shared" si="72"/>
        <v>25</v>
      </c>
      <c r="E4654" t="s">
        <v>1074</v>
      </c>
      <c r="F4654" s="31" t="s">
        <v>5911</v>
      </c>
      <c r="G4654" t="s">
        <v>5912</v>
      </c>
      <c r="H4654" t="s">
        <v>4244</v>
      </c>
      <c r="I4654" t="s">
        <v>4245</v>
      </c>
    </row>
    <row r="4655" spans="1:9" hidden="1">
      <c r="A4655" t="s">
        <v>4240</v>
      </c>
      <c r="B4655" t="s">
        <v>4267</v>
      </c>
      <c r="C4655" s="31" t="s">
        <v>2103</v>
      </c>
      <c r="D4655" s="1">
        <f t="shared" si="72"/>
        <v>25</v>
      </c>
      <c r="E4655" t="s">
        <v>1074</v>
      </c>
      <c r="F4655" s="31" t="s">
        <v>5913</v>
      </c>
      <c r="G4655" t="s">
        <v>5914</v>
      </c>
      <c r="H4655" t="s">
        <v>4244</v>
      </c>
      <c r="I4655" t="s">
        <v>4245</v>
      </c>
    </row>
    <row r="4656" spans="1:9" hidden="1">
      <c r="A4656" t="s">
        <v>4240</v>
      </c>
      <c r="B4656" t="s">
        <v>4267</v>
      </c>
      <c r="C4656" s="31" t="s">
        <v>2103</v>
      </c>
      <c r="D4656" s="1">
        <f t="shared" si="72"/>
        <v>25</v>
      </c>
      <c r="E4656" t="s">
        <v>1074</v>
      </c>
      <c r="F4656" s="31" t="s">
        <v>5915</v>
      </c>
      <c r="G4656" t="s">
        <v>5916</v>
      </c>
      <c r="H4656" t="s">
        <v>4244</v>
      </c>
      <c r="I4656" t="s">
        <v>4245</v>
      </c>
    </row>
    <row r="4657" spans="1:9" hidden="1">
      <c r="A4657" t="s">
        <v>4240</v>
      </c>
      <c r="B4657" t="s">
        <v>4267</v>
      </c>
      <c r="C4657" s="31" t="s">
        <v>2103</v>
      </c>
      <c r="D4657" s="1">
        <f t="shared" si="72"/>
        <v>25</v>
      </c>
      <c r="E4657" t="s">
        <v>1074</v>
      </c>
      <c r="F4657" s="31" t="s">
        <v>5917</v>
      </c>
      <c r="G4657" t="s">
        <v>5918</v>
      </c>
      <c r="H4657" t="s">
        <v>4244</v>
      </c>
      <c r="I4657" t="s">
        <v>4245</v>
      </c>
    </row>
    <row r="4658" spans="1:9" hidden="1">
      <c r="A4658" t="s">
        <v>4240</v>
      </c>
      <c r="B4658" t="s">
        <v>4267</v>
      </c>
      <c r="C4658" s="31" t="s">
        <v>2103</v>
      </c>
      <c r="D4658" s="1">
        <f t="shared" si="72"/>
        <v>25</v>
      </c>
      <c r="E4658" t="s">
        <v>1074</v>
      </c>
      <c r="F4658" s="31" t="s">
        <v>4426</v>
      </c>
      <c r="G4658" t="s">
        <v>4427</v>
      </c>
      <c r="H4658" t="s">
        <v>4244</v>
      </c>
      <c r="I4658" t="s">
        <v>4245</v>
      </c>
    </row>
    <row r="4659" spans="1:9" hidden="1">
      <c r="A4659" t="s">
        <v>4240</v>
      </c>
      <c r="B4659" t="s">
        <v>4267</v>
      </c>
      <c r="C4659" s="31" t="s">
        <v>2103</v>
      </c>
      <c r="D4659" s="1">
        <f t="shared" si="72"/>
        <v>25</v>
      </c>
      <c r="E4659" t="s">
        <v>1074</v>
      </c>
      <c r="F4659" s="31" t="s">
        <v>5919</v>
      </c>
      <c r="G4659" t="s">
        <v>5920</v>
      </c>
      <c r="H4659" t="s">
        <v>4244</v>
      </c>
      <c r="I4659" t="s">
        <v>4245</v>
      </c>
    </row>
    <row r="4660" spans="1:9" hidden="1">
      <c r="A4660" t="s">
        <v>4240</v>
      </c>
      <c r="B4660" t="s">
        <v>4267</v>
      </c>
      <c r="C4660" s="31" t="s">
        <v>2103</v>
      </c>
      <c r="D4660" s="1">
        <f t="shared" si="72"/>
        <v>25</v>
      </c>
      <c r="E4660" t="s">
        <v>1074</v>
      </c>
      <c r="F4660" s="31" t="s">
        <v>5921</v>
      </c>
      <c r="G4660" t="s">
        <v>5922</v>
      </c>
      <c r="H4660" t="s">
        <v>4244</v>
      </c>
      <c r="I4660" t="s">
        <v>4245</v>
      </c>
    </row>
    <row r="4661" spans="1:9" hidden="1">
      <c r="A4661" t="s">
        <v>4240</v>
      </c>
      <c r="B4661" t="s">
        <v>4267</v>
      </c>
      <c r="C4661" s="31" t="s">
        <v>2103</v>
      </c>
      <c r="D4661" s="1">
        <f t="shared" si="72"/>
        <v>25</v>
      </c>
      <c r="E4661" t="s">
        <v>1074</v>
      </c>
      <c r="F4661" s="31" t="s">
        <v>4829</v>
      </c>
      <c r="G4661" t="s">
        <v>4830</v>
      </c>
      <c r="H4661" t="s">
        <v>4244</v>
      </c>
      <c r="I4661" t="s">
        <v>4245</v>
      </c>
    </row>
    <row r="4662" spans="1:9" hidden="1">
      <c r="A4662" t="s">
        <v>4240</v>
      </c>
      <c r="B4662" t="s">
        <v>4267</v>
      </c>
      <c r="C4662" s="31" t="s">
        <v>2103</v>
      </c>
      <c r="D4662" s="1">
        <f t="shared" si="72"/>
        <v>25</v>
      </c>
      <c r="E4662" t="s">
        <v>1074</v>
      </c>
      <c r="F4662" s="31" t="s">
        <v>4154</v>
      </c>
      <c r="G4662" t="s">
        <v>4155</v>
      </c>
      <c r="H4662" t="s">
        <v>4244</v>
      </c>
      <c r="I4662" t="s">
        <v>4245</v>
      </c>
    </row>
    <row r="4663" spans="1:9" hidden="1">
      <c r="A4663" t="s">
        <v>4240</v>
      </c>
      <c r="B4663" t="s">
        <v>4267</v>
      </c>
      <c r="C4663" s="31" t="s">
        <v>2103</v>
      </c>
      <c r="D4663" s="1">
        <f t="shared" si="72"/>
        <v>25</v>
      </c>
      <c r="E4663" t="s">
        <v>1074</v>
      </c>
      <c r="F4663" s="31" t="s">
        <v>5923</v>
      </c>
      <c r="G4663" t="s">
        <v>5924</v>
      </c>
      <c r="H4663" t="s">
        <v>4244</v>
      </c>
      <c r="I4663" t="s">
        <v>4245</v>
      </c>
    </row>
    <row r="4664" spans="1:9" hidden="1">
      <c r="A4664" t="s">
        <v>4240</v>
      </c>
      <c r="B4664" t="s">
        <v>4267</v>
      </c>
      <c r="C4664" s="31" t="s">
        <v>2103</v>
      </c>
      <c r="D4664" s="1">
        <f t="shared" si="72"/>
        <v>25</v>
      </c>
      <c r="E4664" t="s">
        <v>1074</v>
      </c>
      <c r="F4664" s="31" t="s">
        <v>5925</v>
      </c>
      <c r="G4664" t="s">
        <v>5926</v>
      </c>
      <c r="H4664" t="s">
        <v>4244</v>
      </c>
      <c r="I4664" t="s">
        <v>4245</v>
      </c>
    </row>
    <row r="4665" spans="1:9" hidden="1">
      <c r="A4665" t="s">
        <v>4240</v>
      </c>
      <c r="B4665" t="s">
        <v>4267</v>
      </c>
      <c r="C4665" s="31" t="s">
        <v>2103</v>
      </c>
      <c r="D4665" s="1">
        <f t="shared" si="72"/>
        <v>25</v>
      </c>
      <c r="E4665" t="s">
        <v>1074</v>
      </c>
      <c r="F4665" s="31" t="s">
        <v>4831</v>
      </c>
      <c r="G4665" t="s">
        <v>4832</v>
      </c>
      <c r="H4665" t="s">
        <v>4244</v>
      </c>
      <c r="I4665" t="s">
        <v>4245</v>
      </c>
    </row>
    <row r="4666" spans="1:9" hidden="1">
      <c r="A4666" t="s">
        <v>4240</v>
      </c>
      <c r="B4666" t="s">
        <v>4267</v>
      </c>
      <c r="C4666" s="31" t="s">
        <v>2103</v>
      </c>
      <c r="D4666" s="1">
        <f t="shared" si="72"/>
        <v>25</v>
      </c>
      <c r="E4666" t="s">
        <v>1074</v>
      </c>
      <c r="F4666" s="31" t="s">
        <v>4325</v>
      </c>
      <c r="G4666" t="s">
        <v>4326</v>
      </c>
      <c r="H4666" t="s">
        <v>4244</v>
      </c>
      <c r="I4666" t="s">
        <v>4245</v>
      </c>
    </row>
    <row r="4667" spans="1:9" hidden="1">
      <c r="A4667" t="s">
        <v>4240</v>
      </c>
      <c r="B4667" t="s">
        <v>4267</v>
      </c>
      <c r="C4667" s="31" t="s">
        <v>2103</v>
      </c>
      <c r="D4667" s="1">
        <f t="shared" si="72"/>
        <v>25</v>
      </c>
      <c r="E4667" t="s">
        <v>1074</v>
      </c>
      <c r="F4667" s="31" t="s">
        <v>5927</v>
      </c>
      <c r="G4667" t="s">
        <v>5928</v>
      </c>
      <c r="H4667" t="s">
        <v>4244</v>
      </c>
      <c r="I4667" t="s">
        <v>4245</v>
      </c>
    </row>
    <row r="4668" spans="1:9" hidden="1">
      <c r="A4668" t="s">
        <v>4240</v>
      </c>
      <c r="B4668" t="s">
        <v>4267</v>
      </c>
      <c r="C4668" s="31" t="s">
        <v>2103</v>
      </c>
      <c r="D4668" s="1">
        <f t="shared" si="72"/>
        <v>25</v>
      </c>
      <c r="E4668" t="s">
        <v>1074</v>
      </c>
      <c r="F4668" s="31" t="s">
        <v>5929</v>
      </c>
      <c r="G4668" t="s">
        <v>5930</v>
      </c>
      <c r="H4668" t="s">
        <v>4244</v>
      </c>
      <c r="I4668" t="s">
        <v>4245</v>
      </c>
    </row>
    <row r="4669" spans="1:9" hidden="1">
      <c r="A4669" t="s">
        <v>4240</v>
      </c>
      <c r="B4669" t="s">
        <v>4267</v>
      </c>
      <c r="C4669" s="31" t="s">
        <v>2103</v>
      </c>
      <c r="D4669" s="1">
        <f t="shared" si="72"/>
        <v>25</v>
      </c>
      <c r="E4669" t="s">
        <v>1074</v>
      </c>
      <c r="F4669" s="31" t="s">
        <v>4833</v>
      </c>
      <c r="G4669" t="s">
        <v>4834</v>
      </c>
      <c r="H4669" t="s">
        <v>4244</v>
      </c>
      <c r="I4669" t="s">
        <v>4245</v>
      </c>
    </row>
    <row r="4670" spans="1:9" hidden="1">
      <c r="A4670" t="s">
        <v>4240</v>
      </c>
      <c r="B4670" t="s">
        <v>4267</v>
      </c>
      <c r="C4670" s="31" t="s">
        <v>2104</v>
      </c>
      <c r="D4670" s="1">
        <f t="shared" si="72"/>
        <v>25</v>
      </c>
      <c r="E4670" t="s">
        <v>1630</v>
      </c>
      <c r="F4670" s="31" t="s">
        <v>5931</v>
      </c>
      <c r="G4670" t="s">
        <v>5932</v>
      </c>
      <c r="H4670" t="s">
        <v>4244</v>
      </c>
      <c r="I4670" t="s">
        <v>4245</v>
      </c>
    </row>
    <row r="4671" spans="1:9" hidden="1">
      <c r="A4671" t="s">
        <v>4240</v>
      </c>
      <c r="B4671" t="s">
        <v>4267</v>
      </c>
      <c r="C4671" s="31" t="s">
        <v>2104</v>
      </c>
      <c r="D4671" s="1">
        <f t="shared" si="72"/>
        <v>25</v>
      </c>
      <c r="E4671" t="s">
        <v>1630</v>
      </c>
      <c r="F4671" s="31" t="s">
        <v>5933</v>
      </c>
      <c r="G4671" t="s">
        <v>5934</v>
      </c>
      <c r="H4671" t="s">
        <v>4244</v>
      </c>
      <c r="I4671" t="s">
        <v>4245</v>
      </c>
    </row>
    <row r="4672" spans="1:9" hidden="1">
      <c r="A4672" t="s">
        <v>4240</v>
      </c>
      <c r="B4672" t="s">
        <v>4267</v>
      </c>
      <c r="C4672" s="31" t="s">
        <v>2104</v>
      </c>
      <c r="D4672" s="1">
        <f t="shared" si="72"/>
        <v>25</v>
      </c>
      <c r="E4672" t="s">
        <v>1630</v>
      </c>
      <c r="F4672" s="31" t="s">
        <v>5935</v>
      </c>
      <c r="G4672" t="s">
        <v>5936</v>
      </c>
      <c r="H4672" t="s">
        <v>4244</v>
      </c>
      <c r="I4672" t="s">
        <v>4245</v>
      </c>
    </row>
    <row r="4673" spans="1:9" hidden="1">
      <c r="A4673" t="s">
        <v>4240</v>
      </c>
      <c r="B4673" t="s">
        <v>4267</v>
      </c>
      <c r="C4673" s="31" t="s">
        <v>2104</v>
      </c>
      <c r="D4673" s="1">
        <f t="shared" si="72"/>
        <v>25</v>
      </c>
      <c r="E4673" t="s">
        <v>1630</v>
      </c>
      <c r="F4673" s="31" t="s">
        <v>5937</v>
      </c>
      <c r="G4673" t="s">
        <v>5938</v>
      </c>
      <c r="H4673" t="s">
        <v>4244</v>
      </c>
      <c r="I4673" t="s">
        <v>4245</v>
      </c>
    </row>
    <row r="4674" spans="1:9" hidden="1">
      <c r="A4674" t="s">
        <v>4240</v>
      </c>
      <c r="B4674" t="s">
        <v>4267</v>
      </c>
      <c r="C4674" s="31" t="s">
        <v>2104</v>
      </c>
      <c r="D4674" s="1">
        <f t="shared" si="72"/>
        <v>25</v>
      </c>
      <c r="E4674" t="s">
        <v>1630</v>
      </c>
      <c r="F4674" s="31" t="s">
        <v>5939</v>
      </c>
      <c r="G4674" t="s">
        <v>5940</v>
      </c>
      <c r="H4674" t="s">
        <v>4244</v>
      </c>
      <c r="I4674" t="s">
        <v>4245</v>
      </c>
    </row>
    <row r="4675" spans="1:9" hidden="1">
      <c r="A4675" t="s">
        <v>4240</v>
      </c>
      <c r="B4675" t="s">
        <v>4267</v>
      </c>
      <c r="C4675" s="31" t="s">
        <v>2104</v>
      </c>
      <c r="D4675" s="1">
        <f t="shared" si="72"/>
        <v>25</v>
      </c>
      <c r="E4675" t="s">
        <v>1630</v>
      </c>
      <c r="F4675" s="31" t="s">
        <v>5941</v>
      </c>
      <c r="G4675" t="s">
        <v>5942</v>
      </c>
      <c r="H4675" t="s">
        <v>4244</v>
      </c>
      <c r="I4675" t="s">
        <v>4245</v>
      </c>
    </row>
    <row r="4676" spans="1:9" hidden="1">
      <c r="A4676" t="s">
        <v>4240</v>
      </c>
      <c r="B4676" t="s">
        <v>4267</v>
      </c>
      <c r="C4676" s="31" t="s">
        <v>2104</v>
      </c>
      <c r="D4676" s="1">
        <f t="shared" ref="D4676:D4739" si="73">VALUE(LEFT(C4676,2))</f>
        <v>25</v>
      </c>
      <c r="E4676" t="s">
        <v>1630</v>
      </c>
      <c r="F4676" s="31" t="s">
        <v>5943</v>
      </c>
      <c r="G4676" t="s">
        <v>5944</v>
      </c>
      <c r="H4676" t="s">
        <v>4244</v>
      </c>
      <c r="I4676" t="s">
        <v>4245</v>
      </c>
    </row>
    <row r="4677" spans="1:9" hidden="1">
      <c r="A4677" t="s">
        <v>4240</v>
      </c>
      <c r="B4677" t="s">
        <v>4267</v>
      </c>
      <c r="C4677" s="31" t="s">
        <v>2104</v>
      </c>
      <c r="D4677" s="1">
        <f t="shared" si="73"/>
        <v>25</v>
      </c>
      <c r="E4677" t="s">
        <v>1630</v>
      </c>
      <c r="F4677" s="31" t="s">
        <v>5945</v>
      </c>
      <c r="G4677" t="s">
        <v>5946</v>
      </c>
      <c r="H4677" t="s">
        <v>4244</v>
      </c>
      <c r="I4677" t="s">
        <v>4245</v>
      </c>
    </row>
    <row r="4678" spans="1:9" hidden="1">
      <c r="A4678" t="s">
        <v>4240</v>
      </c>
      <c r="B4678" t="s">
        <v>4267</v>
      </c>
      <c r="C4678" s="31" t="s">
        <v>2104</v>
      </c>
      <c r="D4678" s="1">
        <f t="shared" si="73"/>
        <v>25</v>
      </c>
      <c r="E4678" t="s">
        <v>1630</v>
      </c>
      <c r="F4678" s="31" t="s">
        <v>5947</v>
      </c>
      <c r="G4678" t="s">
        <v>5948</v>
      </c>
      <c r="H4678" t="s">
        <v>4244</v>
      </c>
      <c r="I4678" t="s">
        <v>4245</v>
      </c>
    </row>
    <row r="4679" spans="1:9" hidden="1">
      <c r="A4679" t="s">
        <v>4240</v>
      </c>
      <c r="B4679" t="s">
        <v>4267</v>
      </c>
      <c r="C4679" s="31" t="s">
        <v>2104</v>
      </c>
      <c r="D4679" s="1">
        <f t="shared" si="73"/>
        <v>25</v>
      </c>
      <c r="E4679" t="s">
        <v>1630</v>
      </c>
      <c r="F4679" s="31" t="s">
        <v>5949</v>
      </c>
      <c r="G4679" t="s">
        <v>5950</v>
      </c>
      <c r="H4679" t="s">
        <v>4244</v>
      </c>
      <c r="I4679" t="s">
        <v>4245</v>
      </c>
    </row>
    <row r="4680" spans="1:9" hidden="1">
      <c r="A4680" t="s">
        <v>4240</v>
      </c>
      <c r="B4680" t="s">
        <v>4267</v>
      </c>
      <c r="C4680" s="31" t="s">
        <v>2104</v>
      </c>
      <c r="D4680" s="1">
        <f t="shared" si="73"/>
        <v>25</v>
      </c>
      <c r="E4680" t="s">
        <v>1630</v>
      </c>
      <c r="F4680" s="31" t="s">
        <v>5951</v>
      </c>
      <c r="G4680" t="s">
        <v>5952</v>
      </c>
      <c r="H4680" t="s">
        <v>4244</v>
      </c>
      <c r="I4680" t="s">
        <v>4245</v>
      </c>
    </row>
    <row r="4681" spans="1:9" hidden="1">
      <c r="A4681" t="s">
        <v>4240</v>
      </c>
      <c r="B4681" t="s">
        <v>4267</v>
      </c>
      <c r="C4681" s="31" t="s">
        <v>2104</v>
      </c>
      <c r="D4681" s="1">
        <f t="shared" si="73"/>
        <v>25</v>
      </c>
      <c r="E4681" t="s">
        <v>1630</v>
      </c>
      <c r="F4681" s="31" t="s">
        <v>5953</v>
      </c>
      <c r="G4681" t="s">
        <v>5954</v>
      </c>
      <c r="H4681" t="s">
        <v>4244</v>
      </c>
      <c r="I4681" t="s">
        <v>4245</v>
      </c>
    </row>
    <row r="4682" spans="1:9" hidden="1">
      <c r="A4682" t="s">
        <v>4240</v>
      </c>
      <c r="B4682" t="s">
        <v>4267</v>
      </c>
      <c r="C4682" s="31" t="s">
        <v>2104</v>
      </c>
      <c r="D4682" s="1">
        <f t="shared" si="73"/>
        <v>25</v>
      </c>
      <c r="E4682" t="s">
        <v>1630</v>
      </c>
      <c r="F4682" s="31" t="s">
        <v>5955</v>
      </c>
      <c r="G4682" t="s">
        <v>5956</v>
      </c>
      <c r="H4682" t="s">
        <v>4244</v>
      </c>
      <c r="I4682" t="s">
        <v>4245</v>
      </c>
    </row>
    <row r="4683" spans="1:9" hidden="1">
      <c r="A4683" t="s">
        <v>4240</v>
      </c>
      <c r="B4683" t="s">
        <v>4267</v>
      </c>
      <c r="C4683" s="31" t="s">
        <v>2104</v>
      </c>
      <c r="D4683" s="1">
        <f t="shared" si="73"/>
        <v>25</v>
      </c>
      <c r="E4683" t="s">
        <v>1630</v>
      </c>
      <c r="F4683" s="31" t="s">
        <v>5957</v>
      </c>
      <c r="G4683" t="s">
        <v>5958</v>
      </c>
      <c r="H4683" t="s">
        <v>4244</v>
      </c>
      <c r="I4683" t="s">
        <v>4245</v>
      </c>
    </row>
    <row r="4684" spans="1:9" hidden="1">
      <c r="A4684" t="s">
        <v>4240</v>
      </c>
      <c r="B4684" t="s">
        <v>4267</v>
      </c>
      <c r="C4684" s="31" t="s">
        <v>2104</v>
      </c>
      <c r="D4684" s="1">
        <f t="shared" si="73"/>
        <v>25</v>
      </c>
      <c r="E4684" t="s">
        <v>1630</v>
      </c>
      <c r="F4684" s="31" t="s">
        <v>5959</v>
      </c>
      <c r="G4684" t="s">
        <v>5960</v>
      </c>
      <c r="H4684" t="s">
        <v>4244</v>
      </c>
      <c r="I4684" t="s">
        <v>4245</v>
      </c>
    </row>
    <row r="4685" spans="1:9" hidden="1">
      <c r="A4685" t="s">
        <v>4240</v>
      </c>
      <c r="B4685" t="s">
        <v>4267</v>
      </c>
      <c r="C4685" s="31" t="s">
        <v>2104</v>
      </c>
      <c r="D4685" s="1">
        <f t="shared" si="73"/>
        <v>25</v>
      </c>
      <c r="E4685" t="s">
        <v>1630</v>
      </c>
      <c r="F4685" s="31" t="s">
        <v>5961</v>
      </c>
      <c r="G4685" t="s">
        <v>5962</v>
      </c>
      <c r="H4685" t="s">
        <v>4244</v>
      </c>
      <c r="I4685" t="s">
        <v>4245</v>
      </c>
    </row>
    <row r="4686" spans="1:9" hidden="1">
      <c r="A4686" t="s">
        <v>4240</v>
      </c>
      <c r="B4686" t="s">
        <v>4267</v>
      </c>
      <c r="C4686" s="31" t="s">
        <v>2104</v>
      </c>
      <c r="D4686" s="1">
        <f t="shared" si="73"/>
        <v>25</v>
      </c>
      <c r="E4686" t="s">
        <v>1630</v>
      </c>
      <c r="F4686" s="31" t="s">
        <v>5963</v>
      </c>
      <c r="G4686" t="s">
        <v>5964</v>
      </c>
      <c r="H4686" t="s">
        <v>4244</v>
      </c>
      <c r="I4686" t="s">
        <v>4245</v>
      </c>
    </row>
    <row r="4687" spans="1:9" hidden="1">
      <c r="A4687" t="s">
        <v>4240</v>
      </c>
      <c r="B4687" t="s">
        <v>4267</v>
      </c>
      <c r="C4687" s="31" t="s">
        <v>2104</v>
      </c>
      <c r="D4687" s="1">
        <f t="shared" si="73"/>
        <v>25</v>
      </c>
      <c r="E4687" t="s">
        <v>1630</v>
      </c>
      <c r="F4687" s="31" t="s">
        <v>5965</v>
      </c>
      <c r="G4687" t="s">
        <v>5966</v>
      </c>
      <c r="H4687" t="s">
        <v>4244</v>
      </c>
      <c r="I4687" t="s">
        <v>4245</v>
      </c>
    </row>
    <row r="4688" spans="1:9" hidden="1">
      <c r="A4688" t="s">
        <v>4240</v>
      </c>
      <c r="B4688" t="s">
        <v>4267</v>
      </c>
      <c r="C4688" s="31" t="s">
        <v>2104</v>
      </c>
      <c r="D4688" s="1">
        <f t="shared" si="73"/>
        <v>25</v>
      </c>
      <c r="E4688" t="s">
        <v>1630</v>
      </c>
      <c r="F4688" s="31" t="s">
        <v>5967</v>
      </c>
      <c r="G4688" t="s">
        <v>5968</v>
      </c>
      <c r="H4688" t="s">
        <v>4244</v>
      </c>
      <c r="I4688" t="s">
        <v>4245</v>
      </c>
    </row>
    <row r="4689" spans="1:9" hidden="1">
      <c r="A4689" t="s">
        <v>4240</v>
      </c>
      <c r="B4689" t="s">
        <v>4267</v>
      </c>
      <c r="C4689" s="31" t="s">
        <v>2104</v>
      </c>
      <c r="D4689" s="1">
        <f t="shared" si="73"/>
        <v>25</v>
      </c>
      <c r="E4689" t="s">
        <v>1630</v>
      </c>
      <c r="F4689" s="31" t="s">
        <v>5969</v>
      </c>
      <c r="G4689" t="s">
        <v>5970</v>
      </c>
      <c r="H4689" t="s">
        <v>4244</v>
      </c>
      <c r="I4689" t="s">
        <v>4245</v>
      </c>
    </row>
    <row r="4690" spans="1:9" hidden="1">
      <c r="A4690" t="s">
        <v>4240</v>
      </c>
      <c r="B4690" t="s">
        <v>4267</v>
      </c>
      <c r="C4690" s="31" t="s">
        <v>2104</v>
      </c>
      <c r="D4690" s="1">
        <f t="shared" si="73"/>
        <v>25</v>
      </c>
      <c r="E4690" t="s">
        <v>1630</v>
      </c>
      <c r="F4690" s="31" t="s">
        <v>5971</v>
      </c>
      <c r="G4690" t="s">
        <v>5972</v>
      </c>
      <c r="H4690" t="s">
        <v>4244</v>
      </c>
      <c r="I4690" t="s">
        <v>4245</v>
      </c>
    </row>
    <row r="4691" spans="1:9" hidden="1">
      <c r="A4691" t="s">
        <v>4240</v>
      </c>
      <c r="B4691" t="s">
        <v>4267</v>
      </c>
      <c r="C4691" s="31" t="s">
        <v>2104</v>
      </c>
      <c r="D4691" s="1">
        <f t="shared" si="73"/>
        <v>25</v>
      </c>
      <c r="E4691" t="s">
        <v>1630</v>
      </c>
      <c r="F4691" s="31" t="s">
        <v>5973</v>
      </c>
      <c r="G4691" t="s">
        <v>5974</v>
      </c>
      <c r="H4691" t="s">
        <v>4244</v>
      </c>
      <c r="I4691" t="s">
        <v>4245</v>
      </c>
    </row>
    <row r="4692" spans="1:9" hidden="1">
      <c r="A4692" t="s">
        <v>4240</v>
      </c>
      <c r="B4692" t="s">
        <v>4267</v>
      </c>
      <c r="C4692" s="31" t="s">
        <v>2104</v>
      </c>
      <c r="D4692" s="1">
        <f t="shared" si="73"/>
        <v>25</v>
      </c>
      <c r="E4692" t="s">
        <v>1630</v>
      </c>
      <c r="F4692" s="31" t="s">
        <v>5975</v>
      </c>
      <c r="G4692" t="s">
        <v>5976</v>
      </c>
      <c r="H4692" t="s">
        <v>4244</v>
      </c>
      <c r="I4692" t="s">
        <v>4245</v>
      </c>
    </row>
    <row r="4693" spans="1:9" hidden="1">
      <c r="A4693" t="s">
        <v>4240</v>
      </c>
      <c r="B4693" t="s">
        <v>4267</v>
      </c>
      <c r="C4693" s="31" t="s">
        <v>2104</v>
      </c>
      <c r="D4693" s="1">
        <f t="shared" si="73"/>
        <v>25</v>
      </c>
      <c r="E4693" t="s">
        <v>1630</v>
      </c>
      <c r="F4693" s="31" t="s">
        <v>5977</v>
      </c>
      <c r="G4693" t="s">
        <v>5978</v>
      </c>
      <c r="H4693" t="s">
        <v>4244</v>
      </c>
      <c r="I4693" t="s">
        <v>4245</v>
      </c>
    </row>
    <row r="4694" spans="1:9" hidden="1">
      <c r="A4694" t="s">
        <v>4240</v>
      </c>
      <c r="B4694" t="s">
        <v>4267</v>
      </c>
      <c r="C4694" s="31" t="s">
        <v>2104</v>
      </c>
      <c r="D4694" s="1">
        <f t="shared" si="73"/>
        <v>25</v>
      </c>
      <c r="E4694" t="s">
        <v>1630</v>
      </c>
      <c r="F4694" s="31" t="s">
        <v>5979</v>
      </c>
      <c r="G4694" t="s">
        <v>5980</v>
      </c>
      <c r="H4694" t="s">
        <v>4244</v>
      </c>
      <c r="I4694" t="s">
        <v>4245</v>
      </c>
    </row>
    <row r="4695" spans="1:9" hidden="1">
      <c r="A4695" t="s">
        <v>4240</v>
      </c>
      <c r="B4695" t="s">
        <v>4267</v>
      </c>
      <c r="C4695" s="31" t="s">
        <v>2104</v>
      </c>
      <c r="D4695" s="1">
        <f t="shared" si="73"/>
        <v>25</v>
      </c>
      <c r="E4695" t="s">
        <v>1630</v>
      </c>
      <c r="F4695" s="31" t="s">
        <v>4835</v>
      </c>
      <c r="G4695" t="s">
        <v>4836</v>
      </c>
      <c r="H4695" t="s">
        <v>4244</v>
      </c>
      <c r="I4695" t="s">
        <v>4245</v>
      </c>
    </row>
    <row r="4696" spans="1:9" hidden="1">
      <c r="A4696" t="s">
        <v>4240</v>
      </c>
      <c r="B4696" t="s">
        <v>4267</v>
      </c>
      <c r="C4696" s="31" t="s">
        <v>2104</v>
      </c>
      <c r="D4696" s="1">
        <f t="shared" si="73"/>
        <v>25</v>
      </c>
      <c r="E4696" t="s">
        <v>1630</v>
      </c>
      <c r="F4696" s="31" t="s">
        <v>5981</v>
      </c>
      <c r="G4696" t="s">
        <v>5982</v>
      </c>
      <c r="H4696" t="s">
        <v>4244</v>
      </c>
      <c r="I4696" t="s">
        <v>4245</v>
      </c>
    </row>
    <row r="4697" spans="1:9" hidden="1">
      <c r="A4697" t="s">
        <v>4240</v>
      </c>
      <c r="B4697" t="s">
        <v>4267</v>
      </c>
      <c r="C4697" s="31" t="s">
        <v>2104</v>
      </c>
      <c r="D4697" s="1">
        <f t="shared" si="73"/>
        <v>25</v>
      </c>
      <c r="E4697" t="s">
        <v>1630</v>
      </c>
      <c r="F4697" s="31" t="s">
        <v>4877</v>
      </c>
      <c r="G4697" t="s">
        <v>4878</v>
      </c>
      <c r="H4697" t="s">
        <v>4244</v>
      </c>
      <c r="I4697" t="s">
        <v>4245</v>
      </c>
    </row>
    <row r="4698" spans="1:9" hidden="1">
      <c r="A4698" t="s">
        <v>4240</v>
      </c>
      <c r="B4698" t="s">
        <v>4267</v>
      </c>
      <c r="C4698" s="31" t="s">
        <v>2105</v>
      </c>
      <c r="D4698" s="1">
        <f t="shared" si="73"/>
        <v>25</v>
      </c>
      <c r="E4698" t="s">
        <v>1350</v>
      </c>
      <c r="F4698" s="31" t="s">
        <v>5259</v>
      </c>
      <c r="G4698" t="s">
        <v>5260</v>
      </c>
      <c r="H4698" t="s">
        <v>4244</v>
      </c>
      <c r="I4698" t="s">
        <v>4245</v>
      </c>
    </row>
    <row r="4699" spans="1:9" hidden="1">
      <c r="A4699" t="s">
        <v>4240</v>
      </c>
      <c r="B4699" t="s">
        <v>4267</v>
      </c>
      <c r="C4699" s="31" t="s">
        <v>2105</v>
      </c>
      <c r="D4699" s="1">
        <f t="shared" si="73"/>
        <v>25</v>
      </c>
      <c r="E4699" t="s">
        <v>1350</v>
      </c>
      <c r="F4699" s="31" t="s">
        <v>4383</v>
      </c>
      <c r="G4699" t="s">
        <v>4384</v>
      </c>
      <c r="H4699" t="s">
        <v>4244</v>
      </c>
      <c r="I4699" t="s">
        <v>4245</v>
      </c>
    </row>
    <row r="4700" spans="1:9" hidden="1">
      <c r="A4700" t="s">
        <v>4240</v>
      </c>
      <c r="B4700" t="s">
        <v>4267</v>
      </c>
      <c r="C4700" s="31" t="s">
        <v>2105</v>
      </c>
      <c r="D4700" s="1">
        <f t="shared" si="73"/>
        <v>25</v>
      </c>
      <c r="E4700" t="s">
        <v>1350</v>
      </c>
      <c r="F4700" s="31" t="s">
        <v>4387</v>
      </c>
      <c r="G4700" t="s">
        <v>4388</v>
      </c>
      <c r="H4700" t="s">
        <v>4244</v>
      </c>
      <c r="I4700" t="s">
        <v>4245</v>
      </c>
    </row>
    <row r="4701" spans="1:9" hidden="1">
      <c r="A4701" t="s">
        <v>4240</v>
      </c>
      <c r="B4701" t="s">
        <v>4267</v>
      </c>
      <c r="C4701" s="31" t="s">
        <v>2105</v>
      </c>
      <c r="D4701" s="1">
        <f t="shared" si="73"/>
        <v>25</v>
      </c>
      <c r="E4701" t="s">
        <v>1350</v>
      </c>
      <c r="F4701" s="31" t="s">
        <v>4389</v>
      </c>
      <c r="G4701" t="s">
        <v>4390</v>
      </c>
      <c r="H4701" t="s">
        <v>4244</v>
      </c>
      <c r="I4701" t="s">
        <v>4245</v>
      </c>
    </row>
    <row r="4702" spans="1:9" hidden="1">
      <c r="A4702" t="s">
        <v>4240</v>
      </c>
      <c r="B4702" t="s">
        <v>4267</v>
      </c>
      <c r="C4702" s="31" t="s">
        <v>2105</v>
      </c>
      <c r="D4702" s="1">
        <f t="shared" si="73"/>
        <v>25</v>
      </c>
      <c r="E4702" t="s">
        <v>1350</v>
      </c>
      <c r="F4702" s="31" t="s">
        <v>5983</v>
      </c>
      <c r="G4702" t="s">
        <v>5984</v>
      </c>
      <c r="H4702" t="s">
        <v>4244</v>
      </c>
      <c r="I4702" t="s">
        <v>4245</v>
      </c>
    </row>
    <row r="4703" spans="1:9" hidden="1">
      <c r="A4703" t="s">
        <v>4240</v>
      </c>
      <c r="B4703" t="s">
        <v>4267</v>
      </c>
      <c r="C4703" s="31" t="s">
        <v>2106</v>
      </c>
      <c r="D4703" s="1">
        <f t="shared" si="73"/>
        <v>25</v>
      </c>
      <c r="E4703" t="s">
        <v>1450</v>
      </c>
      <c r="F4703" s="31" t="s">
        <v>4466</v>
      </c>
      <c r="G4703" t="s">
        <v>4467</v>
      </c>
      <c r="H4703" t="s">
        <v>4244</v>
      </c>
      <c r="I4703" t="s">
        <v>4245</v>
      </c>
    </row>
    <row r="4704" spans="1:9" hidden="1">
      <c r="A4704" t="s">
        <v>4240</v>
      </c>
      <c r="B4704" t="s">
        <v>4267</v>
      </c>
      <c r="C4704" s="31" t="s">
        <v>2106</v>
      </c>
      <c r="D4704" s="1">
        <f t="shared" si="73"/>
        <v>25</v>
      </c>
      <c r="E4704" t="s">
        <v>1450</v>
      </c>
      <c r="F4704" s="31" t="s">
        <v>4480</v>
      </c>
      <c r="G4704" t="s">
        <v>4481</v>
      </c>
      <c r="H4704" t="s">
        <v>4244</v>
      </c>
      <c r="I4704" t="s">
        <v>4245</v>
      </c>
    </row>
    <row r="4705" spans="1:9" hidden="1">
      <c r="A4705" t="s">
        <v>4240</v>
      </c>
      <c r="B4705" t="s">
        <v>4267</v>
      </c>
      <c r="C4705" s="31" t="s">
        <v>2106</v>
      </c>
      <c r="D4705" s="1">
        <f t="shared" si="73"/>
        <v>25</v>
      </c>
      <c r="E4705" t="s">
        <v>1450</v>
      </c>
      <c r="F4705" s="31" t="s">
        <v>4496</v>
      </c>
      <c r="G4705" t="s">
        <v>4497</v>
      </c>
      <c r="H4705" t="s">
        <v>4244</v>
      </c>
      <c r="I4705" t="s">
        <v>4245</v>
      </c>
    </row>
    <row r="4706" spans="1:9" hidden="1">
      <c r="A4706" t="s">
        <v>4240</v>
      </c>
      <c r="B4706" t="s">
        <v>4267</v>
      </c>
      <c r="C4706" s="31" t="s">
        <v>2106</v>
      </c>
      <c r="D4706" s="1">
        <f t="shared" si="73"/>
        <v>25</v>
      </c>
      <c r="E4706" t="s">
        <v>1450</v>
      </c>
      <c r="F4706" s="31" t="s">
        <v>3760</v>
      </c>
      <c r="G4706" t="s">
        <v>3761</v>
      </c>
      <c r="H4706" t="s">
        <v>4244</v>
      </c>
      <c r="I4706" t="s">
        <v>4245</v>
      </c>
    </row>
    <row r="4707" spans="1:9" hidden="1">
      <c r="A4707" t="s">
        <v>4240</v>
      </c>
      <c r="B4707" t="s">
        <v>4267</v>
      </c>
      <c r="C4707" s="31" t="s">
        <v>2106</v>
      </c>
      <c r="D4707" s="1">
        <f t="shared" si="73"/>
        <v>25</v>
      </c>
      <c r="E4707" t="s">
        <v>1450</v>
      </c>
      <c r="F4707" s="31" t="s">
        <v>3754</v>
      </c>
      <c r="G4707" t="s">
        <v>3755</v>
      </c>
      <c r="H4707" t="s">
        <v>4244</v>
      </c>
      <c r="I4707" t="s">
        <v>4245</v>
      </c>
    </row>
    <row r="4708" spans="1:9" hidden="1">
      <c r="A4708" t="s">
        <v>4240</v>
      </c>
      <c r="B4708" t="s">
        <v>4267</v>
      </c>
      <c r="C4708" s="31" t="s">
        <v>2106</v>
      </c>
      <c r="D4708" s="1">
        <f t="shared" si="73"/>
        <v>25</v>
      </c>
      <c r="E4708" t="s">
        <v>1450</v>
      </c>
      <c r="F4708" s="31" t="s">
        <v>3762</v>
      </c>
      <c r="G4708" t="s">
        <v>3763</v>
      </c>
      <c r="H4708" t="s">
        <v>4244</v>
      </c>
      <c r="I4708" t="s">
        <v>4245</v>
      </c>
    </row>
    <row r="4709" spans="1:9" hidden="1">
      <c r="A4709" t="s">
        <v>4240</v>
      </c>
      <c r="B4709" t="s">
        <v>4267</v>
      </c>
      <c r="C4709" s="31" t="s">
        <v>2106</v>
      </c>
      <c r="D4709" s="1">
        <f t="shared" si="73"/>
        <v>25</v>
      </c>
      <c r="E4709" t="s">
        <v>1450</v>
      </c>
      <c r="F4709" s="31" t="s">
        <v>3848</v>
      </c>
      <c r="G4709" t="s">
        <v>3849</v>
      </c>
      <c r="H4709" t="s">
        <v>4244</v>
      </c>
      <c r="I4709" t="s">
        <v>4245</v>
      </c>
    </row>
    <row r="4710" spans="1:9" hidden="1">
      <c r="A4710" t="s">
        <v>4240</v>
      </c>
      <c r="B4710" t="s">
        <v>4267</v>
      </c>
      <c r="C4710" s="31" t="s">
        <v>2106</v>
      </c>
      <c r="D4710" s="1">
        <f t="shared" si="73"/>
        <v>25</v>
      </c>
      <c r="E4710" t="s">
        <v>1450</v>
      </c>
      <c r="F4710" s="31" t="s">
        <v>3850</v>
      </c>
      <c r="G4710" t="s">
        <v>3851</v>
      </c>
      <c r="H4710" t="s">
        <v>4244</v>
      </c>
      <c r="I4710" t="s">
        <v>4245</v>
      </c>
    </row>
    <row r="4711" spans="1:9" hidden="1">
      <c r="A4711" t="s">
        <v>4240</v>
      </c>
      <c r="B4711" t="s">
        <v>4267</v>
      </c>
      <c r="C4711" s="31" t="s">
        <v>2106</v>
      </c>
      <c r="D4711" s="1">
        <f t="shared" si="73"/>
        <v>25</v>
      </c>
      <c r="E4711" t="s">
        <v>1450</v>
      </c>
      <c r="F4711" s="31" t="s">
        <v>3852</v>
      </c>
      <c r="G4711" t="s">
        <v>3853</v>
      </c>
      <c r="H4711" t="s">
        <v>4244</v>
      </c>
      <c r="I4711" t="s">
        <v>4245</v>
      </c>
    </row>
    <row r="4712" spans="1:9" hidden="1">
      <c r="A4712" t="s">
        <v>4240</v>
      </c>
      <c r="B4712" t="s">
        <v>4267</v>
      </c>
      <c r="C4712" s="31" t="s">
        <v>2106</v>
      </c>
      <c r="D4712" s="1">
        <f t="shared" si="73"/>
        <v>25</v>
      </c>
      <c r="E4712" t="s">
        <v>1450</v>
      </c>
      <c r="F4712" s="31" t="s">
        <v>3259</v>
      </c>
      <c r="G4712" t="s">
        <v>3260</v>
      </c>
      <c r="H4712" t="s">
        <v>4244</v>
      </c>
      <c r="I4712" t="s">
        <v>4245</v>
      </c>
    </row>
    <row r="4713" spans="1:9" hidden="1">
      <c r="A4713" t="s">
        <v>4240</v>
      </c>
      <c r="B4713" t="s">
        <v>4267</v>
      </c>
      <c r="C4713" s="31" t="s">
        <v>2106</v>
      </c>
      <c r="D4713" s="1">
        <f t="shared" si="73"/>
        <v>25</v>
      </c>
      <c r="E4713" t="s">
        <v>1450</v>
      </c>
      <c r="F4713" s="31" t="s">
        <v>3263</v>
      </c>
      <c r="G4713" t="s">
        <v>3264</v>
      </c>
      <c r="H4713" t="s">
        <v>4244</v>
      </c>
      <c r="I4713" t="s">
        <v>4245</v>
      </c>
    </row>
    <row r="4714" spans="1:9" hidden="1">
      <c r="A4714" t="s">
        <v>4240</v>
      </c>
      <c r="B4714" t="s">
        <v>4267</v>
      </c>
      <c r="C4714" s="31" t="s">
        <v>2106</v>
      </c>
      <c r="D4714" s="1">
        <f t="shared" si="73"/>
        <v>25</v>
      </c>
      <c r="E4714" t="s">
        <v>1450</v>
      </c>
      <c r="F4714" s="31" t="s">
        <v>5985</v>
      </c>
      <c r="G4714" t="s">
        <v>5986</v>
      </c>
      <c r="H4714" t="s">
        <v>4244</v>
      </c>
      <c r="I4714" t="s">
        <v>4245</v>
      </c>
    </row>
    <row r="4715" spans="1:9" hidden="1">
      <c r="A4715" t="s">
        <v>4240</v>
      </c>
      <c r="B4715" t="s">
        <v>4267</v>
      </c>
      <c r="C4715" s="31" t="s">
        <v>2106</v>
      </c>
      <c r="D4715" s="1">
        <f t="shared" si="73"/>
        <v>25</v>
      </c>
      <c r="E4715" t="s">
        <v>1450</v>
      </c>
      <c r="F4715" s="31" t="s">
        <v>3796</v>
      </c>
      <c r="G4715" t="s">
        <v>3797</v>
      </c>
      <c r="H4715" t="s">
        <v>4244</v>
      </c>
      <c r="I4715" t="s">
        <v>4245</v>
      </c>
    </row>
    <row r="4716" spans="1:9" hidden="1">
      <c r="A4716" t="s">
        <v>4240</v>
      </c>
      <c r="B4716" t="s">
        <v>4267</v>
      </c>
      <c r="C4716" s="31" t="s">
        <v>2106</v>
      </c>
      <c r="D4716" s="1">
        <f t="shared" si="73"/>
        <v>25</v>
      </c>
      <c r="E4716" t="s">
        <v>1450</v>
      </c>
      <c r="F4716" s="31" t="s">
        <v>3756</v>
      </c>
      <c r="G4716" t="s">
        <v>3757</v>
      </c>
      <c r="H4716" t="s">
        <v>4244</v>
      </c>
      <c r="I4716" t="s">
        <v>4245</v>
      </c>
    </row>
    <row r="4717" spans="1:9" hidden="1">
      <c r="A4717" t="s">
        <v>4240</v>
      </c>
      <c r="B4717" t="s">
        <v>4267</v>
      </c>
      <c r="C4717" s="31" t="s">
        <v>2106</v>
      </c>
      <c r="D4717" s="1">
        <f t="shared" si="73"/>
        <v>25</v>
      </c>
      <c r="E4717" t="s">
        <v>1450</v>
      </c>
      <c r="F4717" s="31" t="s">
        <v>3792</v>
      </c>
      <c r="G4717" t="s">
        <v>3793</v>
      </c>
      <c r="H4717" t="s">
        <v>4244</v>
      </c>
      <c r="I4717" t="s">
        <v>4245</v>
      </c>
    </row>
    <row r="4718" spans="1:9" hidden="1">
      <c r="A4718" t="s">
        <v>4240</v>
      </c>
      <c r="B4718" t="s">
        <v>4267</v>
      </c>
      <c r="C4718" s="31" t="s">
        <v>2106</v>
      </c>
      <c r="D4718" s="1">
        <f t="shared" si="73"/>
        <v>25</v>
      </c>
      <c r="E4718" t="s">
        <v>1450</v>
      </c>
      <c r="F4718" s="31" t="s">
        <v>3816</v>
      </c>
      <c r="G4718" t="s">
        <v>3817</v>
      </c>
      <c r="H4718" t="s">
        <v>4244</v>
      </c>
      <c r="I4718" t="s">
        <v>4245</v>
      </c>
    </row>
    <row r="4719" spans="1:9" hidden="1">
      <c r="A4719" t="s">
        <v>4240</v>
      </c>
      <c r="B4719" t="s">
        <v>4267</v>
      </c>
      <c r="C4719" s="31" t="s">
        <v>2106</v>
      </c>
      <c r="D4719" s="1">
        <f t="shared" si="73"/>
        <v>25</v>
      </c>
      <c r="E4719" t="s">
        <v>1450</v>
      </c>
      <c r="F4719" s="31" t="s">
        <v>3814</v>
      </c>
      <c r="G4719" t="s">
        <v>3815</v>
      </c>
      <c r="H4719" t="s">
        <v>4244</v>
      </c>
      <c r="I4719" t="s">
        <v>4245</v>
      </c>
    </row>
    <row r="4720" spans="1:9" hidden="1">
      <c r="A4720" t="s">
        <v>4240</v>
      </c>
      <c r="B4720" t="s">
        <v>4267</v>
      </c>
      <c r="C4720" s="31" t="s">
        <v>2106</v>
      </c>
      <c r="D4720" s="1">
        <f t="shared" si="73"/>
        <v>25</v>
      </c>
      <c r="E4720" t="s">
        <v>1450</v>
      </c>
      <c r="F4720" s="31" t="s">
        <v>3948</v>
      </c>
      <c r="G4720" t="s">
        <v>3949</v>
      </c>
      <c r="H4720" t="s">
        <v>4244</v>
      </c>
      <c r="I4720" t="s">
        <v>4245</v>
      </c>
    </row>
    <row r="4721" spans="1:9" hidden="1">
      <c r="A4721" t="s">
        <v>4240</v>
      </c>
      <c r="B4721" t="s">
        <v>4267</v>
      </c>
      <c r="C4721" s="31" t="s">
        <v>2106</v>
      </c>
      <c r="D4721" s="1">
        <f t="shared" si="73"/>
        <v>25</v>
      </c>
      <c r="E4721" t="s">
        <v>1450</v>
      </c>
      <c r="F4721" s="31" t="s">
        <v>5987</v>
      </c>
      <c r="G4721" t="s">
        <v>5988</v>
      </c>
      <c r="H4721" t="s">
        <v>4244</v>
      </c>
      <c r="I4721" t="s">
        <v>4245</v>
      </c>
    </row>
    <row r="4722" spans="1:9" hidden="1">
      <c r="A4722" t="s">
        <v>4240</v>
      </c>
      <c r="B4722" t="s">
        <v>4267</v>
      </c>
      <c r="C4722" s="31" t="s">
        <v>2106</v>
      </c>
      <c r="D4722" s="1">
        <f t="shared" si="73"/>
        <v>25</v>
      </c>
      <c r="E4722" t="s">
        <v>1450</v>
      </c>
      <c r="F4722" s="31" t="s">
        <v>3818</v>
      </c>
      <c r="G4722" t="s">
        <v>3819</v>
      </c>
      <c r="H4722" t="s">
        <v>4244</v>
      </c>
      <c r="I4722" t="s">
        <v>4245</v>
      </c>
    </row>
    <row r="4723" spans="1:9" hidden="1">
      <c r="A4723" t="s">
        <v>4240</v>
      </c>
      <c r="B4723" t="s">
        <v>4267</v>
      </c>
      <c r="C4723" s="31" t="s">
        <v>2106</v>
      </c>
      <c r="D4723" s="1">
        <f t="shared" si="73"/>
        <v>25</v>
      </c>
      <c r="E4723" t="s">
        <v>1450</v>
      </c>
      <c r="F4723" s="31" t="s">
        <v>3820</v>
      </c>
      <c r="G4723" t="s">
        <v>3821</v>
      </c>
      <c r="H4723" t="s">
        <v>4244</v>
      </c>
      <c r="I4723" t="s">
        <v>4245</v>
      </c>
    </row>
    <row r="4724" spans="1:9" hidden="1">
      <c r="A4724" t="s">
        <v>4240</v>
      </c>
      <c r="B4724" t="s">
        <v>4267</v>
      </c>
      <c r="C4724" s="31" t="s">
        <v>2106</v>
      </c>
      <c r="D4724" s="1">
        <f t="shared" si="73"/>
        <v>25</v>
      </c>
      <c r="E4724" t="s">
        <v>1450</v>
      </c>
      <c r="F4724" s="31" t="s">
        <v>3822</v>
      </c>
      <c r="G4724" t="s">
        <v>3823</v>
      </c>
      <c r="H4724" t="s">
        <v>4244</v>
      </c>
      <c r="I4724" t="s">
        <v>4245</v>
      </c>
    </row>
    <row r="4725" spans="1:9" hidden="1">
      <c r="A4725" t="s">
        <v>4240</v>
      </c>
      <c r="B4725" t="s">
        <v>4267</v>
      </c>
      <c r="C4725" s="31" t="s">
        <v>2106</v>
      </c>
      <c r="D4725" s="1">
        <f t="shared" si="73"/>
        <v>25</v>
      </c>
      <c r="E4725" t="s">
        <v>1450</v>
      </c>
      <c r="F4725" s="31" t="s">
        <v>3798</v>
      </c>
      <c r="G4725" t="s">
        <v>3799</v>
      </c>
      <c r="H4725" t="s">
        <v>4244</v>
      </c>
      <c r="I4725" t="s">
        <v>4245</v>
      </c>
    </row>
    <row r="4726" spans="1:9" hidden="1">
      <c r="A4726" t="s">
        <v>4240</v>
      </c>
      <c r="B4726" t="s">
        <v>4267</v>
      </c>
      <c r="C4726" s="31" t="s">
        <v>2106</v>
      </c>
      <c r="D4726" s="1">
        <f t="shared" si="73"/>
        <v>25</v>
      </c>
      <c r="E4726" t="s">
        <v>1450</v>
      </c>
      <c r="F4726" s="31" t="s">
        <v>3824</v>
      </c>
      <c r="G4726" t="s">
        <v>3825</v>
      </c>
      <c r="H4726" t="s">
        <v>4244</v>
      </c>
      <c r="I4726" t="s">
        <v>4245</v>
      </c>
    </row>
    <row r="4727" spans="1:9" hidden="1">
      <c r="A4727" t="s">
        <v>4240</v>
      </c>
      <c r="B4727" t="s">
        <v>4267</v>
      </c>
      <c r="C4727" s="31" t="s">
        <v>2106</v>
      </c>
      <c r="D4727" s="1">
        <f t="shared" si="73"/>
        <v>25</v>
      </c>
      <c r="E4727" t="s">
        <v>1450</v>
      </c>
      <c r="F4727" s="31" t="s">
        <v>3826</v>
      </c>
      <c r="G4727" t="s">
        <v>3827</v>
      </c>
      <c r="H4727" t="s">
        <v>4244</v>
      </c>
      <c r="I4727" t="s">
        <v>4245</v>
      </c>
    </row>
    <row r="4728" spans="1:9" hidden="1">
      <c r="A4728" t="s">
        <v>4240</v>
      </c>
      <c r="B4728" t="s">
        <v>4267</v>
      </c>
      <c r="C4728" s="31" t="s">
        <v>2106</v>
      </c>
      <c r="D4728" s="1">
        <f t="shared" si="73"/>
        <v>25</v>
      </c>
      <c r="E4728" t="s">
        <v>1450</v>
      </c>
      <c r="F4728" s="31" t="s">
        <v>3828</v>
      </c>
      <c r="G4728" t="s">
        <v>3829</v>
      </c>
      <c r="H4728" t="s">
        <v>4244</v>
      </c>
      <c r="I4728" t="s">
        <v>4245</v>
      </c>
    </row>
    <row r="4729" spans="1:9" hidden="1">
      <c r="A4729" t="s">
        <v>4240</v>
      </c>
      <c r="B4729" t="s">
        <v>4267</v>
      </c>
      <c r="C4729" s="31" t="s">
        <v>2106</v>
      </c>
      <c r="D4729" s="1">
        <f t="shared" si="73"/>
        <v>25</v>
      </c>
      <c r="E4729" t="s">
        <v>1450</v>
      </c>
      <c r="F4729" s="31" t="s">
        <v>3832</v>
      </c>
      <c r="G4729" t="s">
        <v>3833</v>
      </c>
      <c r="H4729" t="s">
        <v>4244</v>
      </c>
      <c r="I4729" t="s">
        <v>4245</v>
      </c>
    </row>
    <row r="4730" spans="1:9" hidden="1">
      <c r="A4730" t="s">
        <v>4240</v>
      </c>
      <c r="B4730" t="s">
        <v>4267</v>
      </c>
      <c r="C4730" s="31" t="s">
        <v>2106</v>
      </c>
      <c r="D4730" s="1">
        <f t="shared" si="73"/>
        <v>25</v>
      </c>
      <c r="E4730" t="s">
        <v>1450</v>
      </c>
      <c r="F4730" s="31" t="s">
        <v>3834</v>
      </c>
      <c r="G4730" t="s">
        <v>3835</v>
      </c>
      <c r="H4730" t="s">
        <v>4244</v>
      </c>
      <c r="I4730" t="s">
        <v>4245</v>
      </c>
    </row>
    <row r="4731" spans="1:9" hidden="1">
      <c r="A4731" t="s">
        <v>4240</v>
      </c>
      <c r="B4731" t="s">
        <v>4267</v>
      </c>
      <c r="C4731" s="31" t="s">
        <v>2106</v>
      </c>
      <c r="D4731" s="1">
        <f t="shared" si="73"/>
        <v>25</v>
      </c>
      <c r="E4731" t="s">
        <v>1450</v>
      </c>
      <c r="F4731" s="31" t="s">
        <v>3958</v>
      </c>
      <c r="G4731" t="s">
        <v>3959</v>
      </c>
      <c r="H4731" t="s">
        <v>4244</v>
      </c>
      <c r="I4731" t="s">
        <v>4245</v>
      </c>
    </row>
    <row r="4732" spans="1:9" hidden="1">
      <c r="A4732" t="s">
        <v>4240</v>
      </c>
      <c r="B4732" t="s">
        <v>4267</v>
      </c>
      <c r="C4732" s="31" t="s">
        <v>2106</v>
      </c>
      <c r="D4732" s="1">
        <f t="shared" si="73"/>
        <v>25</v>
      </c>
      <c r="E4732" t="s">
        <v>1450</v>
      </c>
      <c r="F4732" s="31" t="s">
        <v>3836</v>
      </c>
      <c r="G4732" t="s">
        <v>3837</v>
      </c>
      <c r="H4732" t="s">
        <v>4244</v>
      </c>
      <c r="I4732" t="s">
        <v>4245</v>
      </c>
    </row>
    <row r="4733" spans="1:9" hidden="1">
      <c r="A4733" t="s">
        <v>4240</v>
      </c>
      <c r="B4733" t="s">
        <v>4267</v>
      </c>
      <c r="C4733" s="31" t="s">
        <v>2106</v>
      </c>
      <c r="D4733" s="1">
        <f t="shared" si="73"/>
        <v>25</v>
      </c>
      <c r="E4733" t="s">
        <v>1450</v>
      </c>
      <c r="F4733" s="31" t="s">
        <v>5989</v>
      </c>
      <c r="G4733" t="s">
        <v>5990</v>
      </c>
      <c r="H4733" t="s">
        <v>4244</v>
      </c>
      <c r="I4733" t="s">
        <v>4245</v>
      </c>
    </row>
    <row r="4734" spans="1:9" hidden="1">
      <c r="A4734" t="s">
        <v>4240</v>
      </c>
      <c r="B4734" t="s">
        <v>4267</v>
      </c>
      <c r="C4734" s="31" t="s">
        <v>2106</v>
      </c>
      <c r="D4734" s="1">
        <f t="shared" si="73"/>
        <v>25</v>
      </c>
      <c r="E4734" t="s">
        <v>1450</v>
      </c>
      <c r="F4734" s="31" t="s">
        <v>3764</v>
      </c>
      <c r="G4734" t="s">
        <v>3765</v>
      </c>
      <c r="H4734" t="s">
        <v>4244</v>
      </c>
      <c r="I4734" t="s">
        <v>4245</v>
      </c>
    </row>
    <row r="4735" spans="1:9" hidden="1">
      <c r="A4735" t="s">
        <v>4240</v>
      </c>
      <c r="B4735" t="s">
        <v>4267</v>
      </c>
      <c r="C4735" s="31" t="s">
        <v>2106</v>
      </c>
      <c r="D4735" s="1">
        <f t="shared" si="73"/>
        <v>25</v>
      </c>
      <c r="E4735" t="s">
        <v>1450</v>
      </c>
      <c r="F4735" s="31" t="s">
        <v>3778</v>
      </c>
      <c r="G4735" t="s">
        <v>3779</v>
      </c>
      <c r="H4735" t="s">
        <v>4244</v>
      </c>
      <c r="I4735" t="s">
        <v>4245</v>
      </c>
    </row>
    <row r="4736" spans="1:9" hidden="1">
      <c r="A4736" t="s">
        <v>4240</v>
      </c>
      <c r="B4736" t="s">
        <v>4267</v>
      </c>
      <c r="C4736" s="31" t="s">
        <v>2106</v>
      </c>
      <c r="D4736" s="1">
        <f t="shared" si="73"/>
        <v>25</v>
      </c>
      <c r="E4736" t="s">
        <v>1450</v>
      </c>
      <c r="F4736" s="31" t="s">
        <v>3750</v>
      </c>
      <c r="G4736" t="s">
        <v>3751</v>
      </c>
      <c r="H4736" t="s">
        <v>4244</v>
      </c>
      <c r="I4736" t="s">
        <v>4245</v>
      </c>
    </row>
    <row r="4737" spans="1:9" hidden="1">
      <c r="A4737" t="s">
        <v>4240</v>
      </c>
      <c r="B4737" t="s">
        <v>4267</v>
      </c>
      <c r="C4737" s="31" t="s">
        <v>2106</v>
      </c>
      <c r="D4737" s="1">
        <f t="shared" si="73"/>
        <v>25</v>
      </c>
      <c r="E4737" t="s">
        <v>1450</v>
      </c>
      <c r="F4737" s="31" t="s">
        <v>3766</v>
      </c>
      <c r="G4737" t="s">
        <v>3767</v>
      </c>
      <c r="H4737" t="s">
        <v>4244</v>
      </c>
      <c r="I4737" t="s">
        <v>4245</v>
      </c>
    </row>
    <row r="4738" spans="1:9" hidden="1">
      <c r="A4738" t="s">
        <v>4240</v>
      </c>
      <c r="B4738" t="s">
        <v>4267</v>
      </c>
      <c r="C4738" s="31" t="s">
        <v>2106</v>
      </c>
      <c r="D4738" s="1">
        <f t="shared" si="73"/>
        <v>25</v>
      </c>
      <c r="E4738" t="s">
        <v>1450</v>
      </c>
      <c r="F4738" s="31" t="s">
        <v>3758</v>
      </c>
      <c r="G4738" t="s">
        <v>3759</v>
      </c>
      <c r="H4738" t="s">
        <v>4244</v>
      </c>
      <c r="I4738" t="s">
        <v>4245</v>
      </c>
    </row>
    <row r="4739" spans="1:9" hidden="1">
      <c r="A4739" t="s">
        <v>4240</v>
      </c>
      <c r="B4739" t="s">
        <v>4267</v>
      </c>
      <c r="C4739" s="31" t="s">
        <v>2106</v>
      </c>
      <c r="D4739" s="1">
        <f t="shared" si="73"/>
        <v>25</v>
      </c>
      <c r="E4739" t="s">
        <v>1450</v>
      </c>
      <c r="F4739" s="31" t="s">
        <v>3768</v>
      </c>
      <c r="G4739" t="s">
        <v>3769</v>
      </c>
      <c r="H4739" t="s">
        <v>4244</v>
      </c>
      <c r="I4739" t="s">
        <v>4245</v>
      </c>
    </row>
    <row r="4740" spans="1:9" hidden="1">
      <c r="A4740" t="s">
        <v>4240</v>
      </c>
      <c r="B4740" t="s">
        <v>4267</v>
      </c>
      <c r="C4740" s="31" t="s">
        <v>2106</v>
      </c>
      <c r="D4740" s="1">
        <f t="shared" ref="D4740:D4803" si="74">VALUE(LEFT(C4740,2))</f>
        <v>25</v>
      </c>
      <c r="E4740" t="s">
        <v>1450</v>
      </c>
      <c r="F4740" s="31" t="s">
        <v>3770</v>
      </c>
      <c r="G4740" t="s">
        <v>3771</v>
      </c>
      <c r="H4740" t="s">
        <v>4244</v>
      </c>
      <c r="I4740" t="s">
        <v>4245</v>
      </c>
    </row>
    <row r="4741" spans="1:9" hidden="1">
      <c r="A4741" t="s">
        <v>4240</v>
      </c>
      <c r="B4741" t="s">
        <v>4267</v>
      </c>
      <c r="C4741" s="31" t="s">
        <v>2106</v>
      </c>
      <c r="D4741" s="1">
        <f t="shared" si="74"/>
        <v>25</v>
      </c>
      <c r="E4741" t="s">
        <v>1450</v>
      </c>
      <c r="F4741" s="31" t="s">
        <v>3772</v>
      </c>
      <c r="G4741" t="s">
        <v>3773</v>
      </c>
      <c r="H4741" t="s">
        <v>4244</v>
      </c>
      <c r="I4741" t="s">
        <v>4245</v>
      </c>
    </row>
    <row r="4742" spans="1:9" hidden="1">
      <c r="A4742" t="s">
        <v>4240</v>
      </c>
      <c r="B4742" t="s">
        <v>4267</v>
      </c>
      <c r="C4742" s="31" t="s">
        <v>2106</v>
      </c>
      <c r="D4742" s="1">
        <f t="shared" si="74"/>
        <v>25</v>
      </c>
      <c r="E4742" t="s">
        <v>1450</v>
      </c>
      <c r="F4742" s="31" t="s">
        <v>3774</v>
      </c>
      <c r="G4742" t="s">
        <v>3775</v>
      </c>
      <c r="H4742" t="s">
        <v>4244</v>
      </c>
      <c r="I4742" t="s">
        <v>4245</v>
      </c>
    </row>
    <row r="4743" spans="1:9" hidden="1">
      <c r="A4743" t="s">
        <v>4240</v>
      </c>
      <c r="B4743" t="s">
        <v>4267</v>
      </c>
      <c r="C4743" s="31" t="s">
        <v>2106</v>
      </c>
      <c r="D4743" s="1">
        <f t="shared" si="74"/>
        <v>25</v>
      </c>
      <c r="E4743" t="s">
        <v>1450</v>
      </c>
      <c r="F4743" s="31" t="s">
        <v>3776</v>
      </c>
      <c r="G4743" t="s">
        <v>3777</v>
      </c>
      <c r="H4743" t="s">
        <v>4244</v>
      </c>
      <c r="I4743" t="s">
        <v>4245</v>
      </c>
    </row>
    <row r="4744" spans="1:9" hidden="1">
      <c r="A4744" t="s">
        <v>4240</v>
      </c>
      <c r="B4744" t="s">
        <v>4267</v>
      </c>
      <c r="C4744" s="31" t="s">
        <v>2106</v>
      </c>
      <c r="D4744" s="1">
        <f t="shared" si="74"/>
        <v>25</v>
      </c>
      <c r="E4744" t="s">
        <v>1450</v>
      </c>
      <c r="F4744" s="31" t="s">
        <v>3363</v>
      </c>
      <c r="G4744" t="s">
        <v>3364</v>
      </c>
      <c r="H4744" t="s">
        <v>4244</v>
      </c>
      <c r="I4744" t="s">
        <v>4245</v>
      </c>
    </row>
    <row r="4745" spans="1:9" hidden="1">
      <c r="A4745" t="s">
        <v>4240</v>
      </c>
      <c r="B4745" t="s">
        <v>4267</v>
      </c>
      <c r="C4745" s="31" t="s">
        <v>2106</v>
      </c>
      <c r="D4745" s="1">
        <f t="shared" si="74"/>
        <v>25</v>
      </c>
      <c r="E4745" t="s">
        <v>1450</v>
      </c>
      <c r="F4745" s="31" t="s">
        <v>3365</v>
      </c>
      <c r="G4745" t="s">
        <v>3366</v>
      </c>
      <c r="H4745" t="s">
        <v>4244</v>
      </c>
      <c r="I4745" t="s">
        <v>4245</v>
      </c>
    </row>
    <row r="4746" spans="1:9" hidden="1">
      <c r="A4746" t="s">
        <v>4240</v>
      </c>
      <c r="B4746" t="s">
        <v>4267</v>
      </c>
      <c r="C4746" s="31" t="s">
        <v>2106</v>
      </c>
      <c r="D4746" s="1">
        <f t="shared" si="74"/>
        <v>25</v>
      </c>
      <c r="E4746" t="s">
        <v>1450</v>
      </c>
      <c r="F4746" s="31" t="s">
        <v>3780</v>
      </c>
      <c r="G4746" t="s">
        <v>3781</v>
      </c>
      <c r="H4746" t="s">
        <v>4244</v>
      </c>
      <c r="I4746" t="s">
        <v>4245</v>
      </c>
    </row>
    <row r="4747" spans="1:9" hidden="1">
      <c r="A4747" t="s">
        <v>4240</v>
      </c>
      <c r="B4747" t="s">
        <v>4267</v>
      </c>
      <c r="C4747" s="31" t="s">
        <v>2106</v>
      </c>
      <c r="D4747" s="1">
        <f t="shared" si="74"/>
        <v>25</v>
      </c>
      <c r="E4747" t="s">
        <v>1450</v>
      </c>
      <c r="F4747" s="31" t="s">
        <v>5991</v>
      </c>
      <c r="G4747" t="s">
        <v>5992</v>
      </c>
      <c r="H4747" t="s">
        <v>4244</v>
      </c>
      <c r="I4747" t="s">
        <v>4245</v>
      </c>
    </row>
    <row r="4748" spans="1:9" hidden="1">
      <c r="A4748" t="s">
        <v>4240</v>
      </c>
      <c r="B4748" t="s">
        <v>4267</v>
      </c>
      <c r="C4748" s="31" t="s">
        <v>2106</v>
      </c>
      <c r="D4748" s="1">
        <f t="shared" si="74"/>
        <v>25</v>
      </c>
      <c r="E4748" t="s">
        <v>1450</v>
      </c>
      <c r="F4748" s="31" t="s">
        <v>3858</v>
      </c>
      <c r="G4748" t="s">
        <v>3859</v>
      </c>
      <c r="H4748" t="s">
        <v>4244</v>
      </c>
      <c r="I4748" t="s">
        <v>4245</v>
      </c>
    </row>
    <row r="4749" spans="1:9" hidden="1">
      <c r="A4749" t="s">
        <v>4240</v>
      </c>
      <c r="B4749" t="s">
        <v>4267</v>
      </c>
      <c r="C4749" s="31" t="s">
        <v>2106</v>
      </c>
      <c r="D4749" s="1">
        <f t="shared" si="74"/>
        <v>25</v>
      </c>
      <c r="E4749" t="s">
        <v>1450</v>
      </c>
      <c r="F4749" s="31" t="s">
        <v>3860</v>
      </c>
      <c r="G4749" t="s">
        <v>3861</v>
      </c>
      <c r="H4749" t="s">
        <v>4244</v>
      </c>
      <c r="I4749" t="s">
        <v>4245</v>
      </c>
    </row>
    <row r="4750" spans="1:9" hidden="1">
      <c r="A4750" t="s">
        <v>4240</v>
      </c>
      <c r="B4750" t="s">
        <v>4267</v>
      </c>
      <c r="C4750" s="31" t="s">
        <v>2106</v>
      </c>
      <c r="D4750" s="1">
        <f t="shared" si="74"/>
        <v>25</v>
      </c>
      <c r="E4750" t="s">
        <v>1450</v>
      </c>
      <c r="F4750" s="31" t="s">
        <v>3862</v>
      </c>
      <c r="G4750" t="s">
        <v>3863</v>
      </c>
      <c r="H4750" t="s">
        <v>4244</v>
      </c>
      <c r="I4750" t="s">
        <v>4245</v>
      </c>
    </row>
    <row r="4751" spans="1:9" hidden="1">
      <c r="A4751" t="s">
        <v>4240</v>
      </c>
      <c r="B4751" t="s">
        <v>4267</v>
      </c>
      <c r="C4751" s="31" t="s">
        <v>2106</v>
      </c>
      <c r="D4751" s="1">
        <f t="shared" si="74"/>
        <v>25</v>
      </c>
      <c r="E4751" t="s">
        <v>1450</v>
      </c>
      <c r="F4751" s="31" t="s">
        <v>3864</v>
      </c>
      <c r="G4751" t="s">
        <v>3865</v>
      </c>
      <c r="H4751" t="s">
        <v>4244</v>
      </c>
      <c r="I4751" t="s">
        <v>4245</v>
      </c>
    </row>
    <row r="4752" spans="1:9" hidden="1">
      <c r="A4752" t="s">
        <v>4240</v>
      </c>
      <c r="B4752" t="s">
        <v>4267</v>
      </c>
      <c r="C4752" s="31" t="s">
        <v>2106</v>
      </c>
      <c r="D4752" s="1">
        <f t="shared" si="74"/>
        <v>25</v>
      </c>
      <c r="E4752" t="s">
        <v>1450</v>
      </c>
      <c r="F4752" s="31" t="s">
        <v>3878</v>
      </c>
      <c r="G4752" t="s">
        <v>3879</v>
      </c>
      <c r="H4752" t="s">
        <v>4244</v>
      </c>
      <c r="I4752" t="s">
        <v>4245</v>
      </c>
    </row>
    <row r="4753" spans="1:9" hidden="1">
      <c r="A4753" t="s">
        <v>4240</v>
      </c>
      <c r="B4753" t="s">
        <v>4267</v>
      </c>
      <c r="C4753" s="31" t="s">
        <v>2106</v>
      </c>
      <c r="D4753" s="1">
        <f t="shared" si="74"/>
        <v>25</v>
      </c>
      <c r="E4753" t="s">
        <v>1450</v>
      </c>
      <c r="F4753" s="31" t="s">
        <v>3866</v>
      </c>
      <c r="G4753" t="s">
        <v>3867</v>
      </c>
      <c r="H4753" t="s">
        <v>4244</v>
      </c>
      <c r="I4753" t="s">
        <v>4245</v>
      </c>
    </row>
    <row r="4754" spans="1:9" hidden="1">
      <c r="A4754" t="s">
        <v>4240</v>
      </c>
      <c r="B4754" t="s">
        <v>4267</v>
      </c>
      <c r="C4754" s="31" t="s">
        <v>2106</v>
      </c>
      <c r="D4754" s="1">
        <f t="shared" si="74"/>
        <v>25</v>
      </c>
      <c r="E4754" t="s">
        <v>1450</v>
      </c>
      <c r="F4754" s="31" t="s">
        <v>3880</v>
      </c>
      <c r="G4754" t="s">
        <v>3881</v>
      </c>
      <c r="H4754" t="s">
        <v>4244</v>
      </c>
      <c r="I4754" t="s">
        <v>4245</v>
      </c>
    </row>
    <row r="4755" spans="1:9" hidden="1">
      <c r="A4755" t="s">
        <v>4240</v>
      </c>
      <c r="B4755" t="s">
        <v>4267</v>
      </c>
      <c r="C4755" s="31" t="s">
        <v>2106</v>
      </c>
      <c r="D4755" s="1">
        <f t="shared" si="74"/>
        <v>25</v>
      </c>
      <c r="E4755" t="s">
        <v>1450</v>
      </c>
      <c r="F4755" s="31" t="s">
        <v>3882</v>
      </c>
      <c r="G4755" t="s">
        <v>3883</v>
      </c>
      <c r="H4755" t="s">
        <v>4244</v>
      </c>
      <c r="I4755" t="s">
        <v>4245</v>
      </c>
    </row>
    <row r="4756" spans="1:9" hidden="1">
      <c r="A4756" t="s">
        <v>4240</v>
      </c>
      <c r="B4756" t="s">
        <v>4267</v>
      </c>
      <c r="C4756" s="31" t="s">
        <v>2106</v>
      </c>
      <c r="D4756" s="1">
        <f t="shared" si="74"/>
        <v>25</v>
      </c>
      <c r="E4756" t="s">
        <v>1450</v>
      </c>
      <c r="F4756" s="31" t="s">
        <v>3884</v>
      </c>
      <c r="G4756" t="s">
        <v>3885</v>
      </c>
      <c r="H4756" t="s">
        <v>4244</v>
      </c>
      <c r="I4756" t="s">
        <v>4245</v>
      </c>
    </row>
    <row r="4757" spans="1:9" hidden="1">
      <c r="A4757" t="s">
        <v>4240</v>
      </c>
      <c r="B4757" t="s">
        <v>4267</v>
      </c>
      <c r="C4757" s="31" t="s">
        <v>2106</v>
      </c>
      <c r="D4757" s="1">
        <f t="shared" si="74"/>
        <v>25</v>
      </c>
      <c r="E4757" t="s">
        <v>1450</v>
      </c>
      <c r="F4757" s="31" t="s">
        <v>3868</v>
      </c>
      <c r="G4757" t="s">
        <v>3869</v>
      </c>
      <c r="H4757" t="s">
        <v>4244</v>
      </c>
      <c r="I4757" t="s">
        <v>4245</v>
      </c>
    </row>
    <row r="4758" spans="1:9" hidden="1">
      <c r="A4758" t="s">
        <v>4240</v>
      </c>
      <c r="B4758" t="s">
        <v>4267</v>
      </c>
      <c r="C4758" s="31" t="s">
        <v>2106</v>
      </c>
      <c r="D4758" s="1">
        <f t="shared" si="74"/>
        <v>25</v>
      </c>
      <c r="E4758" t="s">
        <v>1450</v>
      </c>
      <c r="F4758" s="31" t="s">
        <v>3886</v>
      </c>
      <c r="G4758" t="s">
        <v>3887</v>
      </c>
      <c r="H4758" t="s">
        <v>4244</v>
      </c>
      <c r="I4758" t="s">
        <v>4245</v>
      </c>
    </row>
    <row r="4759" spans="1:9" hidden="1">
      <c r="A4759" t="s">
        <v>4240</v>
      </c>
      <c r="B4759" t="s">
        <v>4267</v>
      </c>
      <c r="C4759" s="31" t="s">
        <v>2106</v>
      </c>
      <c r="D4759" s="1">
        <f t="shared" si="74"/>
        <v>25</v>
      </c>
      <c r="E4759" t="s">
        <v>1450</v>
      </c>
      <c r="F4759" s="31" t="s">
        <v>3888</v>
      </c>
      <c r="G4759" t="s">
        <v>3889</v>
      </c>
      <c r="H4759" t="s">
        <v>4244</v>
      </c>
      <c r="I4759" t="s">
        <v>4245</v>
      </c>
    </row>
    <row r="4760" spans="1:9" hidden="1">
      <c r="A4760" t="s">
        <v>4240</v>
      </c>
      <c r="B4760" t="s">
        <v>4267</v>
      </c>
      <c r="C4760" s="31" t="s">
        <v>2106</v>
      </c>
      <c r="D4760" s="1">
        <f t="shared" si="74"/>
        <v>25</v>
      </c>
      <c r="E4760" t="s">
        <v>1450</v>
      </c>
      <c r="F4760" s="31" t="s">
        <v>3890</v>
      </c>
      <c r="G4760" t="s">
        <v>3891</v>
      </c>
      <c r="H4760" t="s">
        <v>4244</v>
      </c>
      <c r="I4760" t="s">
        <v>4245</v>
      </c>
    </row>
    <row r="4761" spans="1:9" hidden="1">
      <c r="A4761" t="s">
        <v>4240</v>
      </c>
      <c r="B4761" t="s">
        <v>4267</v>
      </c>
      <c r="C4761" s="31" t="s">
        <v>2106</v>
      </c>
      <c r="D4761" s="1">
        <f t="shared" si="74"/>
        <v>25</v>
      </c>
      <c r="E4761" t="s">
        <v>1450</v>
      </c>
      <c r="F4761" s="31" t="s">
        <v>3870</v>
      </c>
      <c r="G4761" t="s">
        <v>3871</v>
      </c>
      <c r="H4761" t="s">
        <v>4244</v>
      </c>
      <c r="I4761" t="s">
        <v>4245</v>
      </c>
    </row>
    <row r="4762" spans="1:9" hidden="1">
      <c r="A4762" t="s">
        <v>4240</v>
      </c>
      <c r="B4762" t="s">
        <v>4267</v>
      </c>
      <c r="C4762" s="31" t="s">
        <v>2106</v>
      </c>
      <c r="D4762" s="1">
        <f t="shared" si="74"/>
        <v>25</v>
      </c>
      <c r="E4762" t="s">
        <v>1450</v>
      </c>
      <c r="F4762" s="31" t="s">
        <v>3872</v>
      </c>
      <c r="G4762" t="s">
        <v>3873</v>
      </c>
      <c r="H4762" t="s">
        <v>4244</v>
      </c>
      <c r="I4762" t="s">
        <v>4245</v>
      </c>
    </row>
    <row r="4763" spans="1:9" hidden="1">
      <c r="A4763" t="s">
        <v>4240</v>
      </c>
      <c r="B4763" t="s">
        <v>4267</v>
      </c>
      <c r="C4763" s="31" t="s">
        <v>2106</v>
      </c>
      <c r="D4763" s="1">
        <f t="shared" si="74"/>
        <v>25</v>
      </c>
      <c r="E4763" t="s">
        <v>1450</v>
      </c>
      <c r="F4763" s="31" t="s">
        <v>3726</v>
      </c>
      <c r="G4763" t="s">
        <v>3727</v>
      </c>
      <c r="H4763" t="s">
        <v>4244</v>
      </c>
      <c r="I4763" t="s">
        <v>4245</v>
      </c>
    </row>
    <row r="4764" spans="1:9" hidden="1">
      <c r="A4764" t="s">
        <v>4240</v>
      </c>
      <c r="B4764" t="s">
        <v>4267</v>
      </c>
      <c r="C4764" s="31" t="s">
        <v>2106</v>
      </c>
      <c r="D4764" s="1">
        <f t="shared" si="74"/>
        <v>25</v>
      </c>
      <c r="E4764" t="s">
        <v>1450</v>
      </c>
      <c r="F4764" s="31" t="s">
        <v>3728</v>
      </c>
      <c r="G4764" t="s">
        <v>3729</v>
      </c>
      <c r="H4764" t="s">
        <v>4244</v>
      </c>
      <c r="I4764" t="s">
        <v>4245</v>
      </c>
    </row>
    <row r="4765" spans="1:9" hidden="1">
      <c r="A4765" t="s">
        <v>4240</v>
      </c>
      <c r="B4765" t="s">
        <v>4267</v>
      </c>
      <c r="C4765" s="31" t="s">
        <v>2106</v>
      </c>
      <c r="D4765" s="1">
        <f t="shared" si="74"/>
        <v>25</v>
      </c>
      <c r="E4765" t="s">
        <v>1450</v>
      </c>
      <c r="F4765" s="31" t="s">
        <v>3874</v>
      </c>
      <c r="G4765" t="s">
        <v>3875</v>
      </c>
      <c r="H4765" t="s">
        <v>4244</v>
      </c>
      <c r="I4765" t="s">
        <v>4245</v>
      </c>
    </row>
    <row r="4766" spans="1:9" hidden="1">
      <c r="A4766" t="s">
        <v>4240</v>
      </c>
      <c r="B4766" t="s">
        <v>4267</v>
      </c>
      <c r="C4766" s="31" t="s">
        <v>2106</v>
      </c>
      <c r="D4766" s="1">
        <f t="shared" si="74"/>
        <v>25</v>
      </c>
      <c r="E4766" t="s">
        <v>1450</v>
      </c>
      <c r="F4766" s="31" t="s">
        <v>3838</v>
      </c>
      <c r="G4766" t="s">
        <v>3839</v>
      </c>
      <c r="H4766" t="s">
        <v>4244</v>
      </c>
      <c r="I4766" t="s">
        <v>4245</v>
      </c>
    </row>
    <row r="4767" spans="1:9" hidden="1">
      <c r="A4767" t="s">
        <v>4240</v>
      </c>
      <c r="B4767" t="s">
        <v>4267</v>
      </c>
      <c r="C4767" s="31" t="s">
        <v>2106</v>
      </c>
      <c r="D4767" s="1">
        <f t="shared" si="74"/>
        <v>25</v>
      </c>
      <c r="E4767" t="s">
        <v>1450</v>
      </c>
      <c r="F4767" s="31" t="s">
        <v>3730</v>
      </c>
      <c r="G4767" t="s">
        <v>3731</v>
      </c>
      <c r="H4767" t="s">
        <v>4244</v>
      </c>
      <c r="I4767" t="s">
        <v>4245</v>
      </c>
    </row>
    <row r="4768" spans="1:9" hidden="1">
      <c r="A4768" t="s">
        <v>4240</v>
      </c>
      <c r="B4768" t="s">
        <v>4267</v>
      </c>
      <c r="C4768" s="31" t="s">
        <v>2106</v>
      </c>
      <c r="D4768" s="1">
        <f t="shared" si="74"/>
        <v>25</v>
      </c>
      <c r="E4768" t="s">
        <v>1450</v>
      </c>
      <c r="F4768" s="31" t="s">
        <v>3782</v>
      </c>
      <c r="G4768" t="s">
        <v>3783</v>
      </c>
      <c r="H4768" t="s">
        <v>4244</v>
      </c>
      <c r="I4768" t="s">
        <v>4245</v>
      </c>
    </row>
    <row r="4769" spans="1:9" hidden="1">
      <c r="A4769" t="s">
        <v>4240</v>
      </c>
      <c r="B4769" t="s">
        <v>4267</v>
      </c>
      <c r="C4769" s="31" t="s">
        <v>2106</v>
      </c>
      <c r="D4769" s="1">
        <f t="shared" si="74"/>
        <v>25</v>
      </c>
      <c r="E4769" t="s">
        <v>1450</v>
      </c>
      <c r="F4769" s="31" t="s">
        <v>5993</v>
      </c>
      <c r="G4769" t="s">
        <v>5994</v>
      </c>
      <c r="H4769" t="s">
        <v>4244</v>
      </c>
      <c r="I4769" t="s">
        <v>4245</v>
      </c>
    </row>
    <row r="4770" spans="1:9" hidden="1">
      <c r="A4770" t="s">
        <v>4240</v>
      </c>
      <c r="B4770" t="s">
        <v>4267</v>
      </c>
      <c r="C4770" s="31" t="s">
        <v>2107</v>
      </c>
      <c r="D4770" s="1">
        <f t="shared" si="74"/>
        <v>25</v>
      </c>
      <c r="E4770" t="s">
        <v>1456</v>
      </c>
      <c r="F4770" s="31" t="s">
        <v>3701</v>
      </c>
      <c r="G4770" t="s">
        <v>3702</v>
      </c>
      <c r="H4770" t="s">
        <v>4244</v>
      </c>
      <c r="I4770" t="s">
        <v>4245</v>
      </c>
    </row>
    <row r="4771" spans="1:9" hidden="1">
      <c r="A4771" t="s">
        <v>4240</v>
      </c>
      <c r="B4771" t="s">
        <v>4267</v>
      </c>
      <c r="C4771" s="31" t="s">
        <v>2107</v>
      </c>
      <c r="D4771" s="1">
        <f t="shared" si="74"/>
        <v>25</v>
      </c>
      <c r="E4771" t="s">
        <v>1456</v>
      </c>
      <c r="F4771" s="31" t="s">
        <v>3894</v>
      </c>
      <c r="G4771" t="s">
        <v>3895</v>
      </c>
      <c r="H4771" t="s">
        <v>4244</v>
      </c>
      <c r="I4771" t="s">
        <v>4245</v>
      </c>
    </row>
    <row r="4772" spans="1:9" hidden="1">
      <c r="A4772" t="s">
        <v>4240</v>
      </c>
      <c r="B4772" t="s">
        <v>4267</v>
      </c>
      <c r="C4772" s="31" t="s">
        <v>2107</v>
      </c>
      <c r="D4772" s="1">
        <f t="shared" si="74"/>
        <v>25</v>
      </c>
      <c r="E4772" t="s">
        <v>1456</v>
      </c>
      <c r="F4772" s="31" t="s">
        <v>3900</v>
      </c>
      <c r="G4772" t="s">
        <v>3901</v>
      </c>
      <c r="H4772" t="s">
        <v>4244</v>
      </c>
      <c r="I4772" t="s">
        <v>4245</v>
      </c>
    </row>
    <row r="4773" spans="1:9" hidden="1">
      <c r="A4773" t="s">
        <v>4240</v>
      </c>
      <c r="B4773" t="s">
        <v>4267</v>
      </c>
      <c r="C4773" s="31" t="s">
        <v>2107</v>
      </c>
      <c r="D4773" s="1">
        <f t="shared" si="74"/>
        <v>25</v>
      </c>
      <c r="E4773" t="s">
        <v>1456</v>
      </c>
      <c r="F4773" s="31" t="s">
        <v>3902</v>
      </c>
      <c r="G4773" t="s">
        <v>3903</v>
      </c>
      <c r="H4773" t="s">
        <v>4244</v>
      </c>
      <c r="I4773" t="s">
        <v>4245</v>
      </c>
    </row>
    <row r="4774" spans="1:9" hidden="1">
      <c r="A4774" t="s">
        <v>4240</v>
      </c>
      <c r="B4774" t="s">
        <v>4267</v>
      </c>
      <c r="C4774" s="31" t="s">
        <v>2107</v>
      </c>
      <c r="D4774" s="1">
        <f t="shared" si="74"/>
        <v>25</v>
      </c>
      <c r="E4774" t="s">
        <v>1456</v>
      </c>
      <c r="F4774" s="31" t="s">
        <v>3896</v>
      </c>
      <c r="G4774" t="s">
        <v>3897</v>
      </c>
      <c r="H4774" t="s">
        <v>4244</v>
      </c>
      <c r="I4774" t="s">
        <v>4245</v>
      </c>
    </row>
    <row r="4775" spans="1:9" hidden="1">
      <c r="A4775" t="s">
        <v>4240</v>
      </c>
      <c r="B4775" t="s">
        <v>4267</v>
      </c>
      <c r="C4775" s="31" t="s">
        <v>2107</v>
      </c>
      <c r="D4775" s="1">
        <f t="shared" si="74"/>
        <v>25</v>
      </c>
      <c r="E4775" t="s">
        <v>1456</v>
      </c>
      <c r="F4775" s="31" t="s">
        <v>3906</v>
      </c>
      <c r="G4775" t="s">
        <v>3907</v>
      </c>
      <c r="H4775" t="s">
        <v>4244</v>
      </c>
      <c r="I4775" t="s">
        <v>4245</v>
      </c>
    </row>
    <row r="4776" spans="1:9" hidden="1">
      <c r="A4776" t="s">
        <v>4240</v>
      </c>
      <c r="B4776" t="s">
        <v>4267</v>
      </c>
      <c r="C4776" s="31" t="s">
        <v>2107</v>
      </c>
      <c r="D4776" s="1">
        <f t="shared" si="74"/>
        <v>25</v>
      </c>
      <c r="E4776" t="s">
        <v>1456</v>
      </c>
      <c r="F4776" s="31" t="s">
        <v>3908</v>
      </c>
      <c r="G4776" t="s">
        <v>3909</v>
      </c>
      <c r="H4776" t="s">
        <v>4244</v>
      </c>
      <c r="I4776" t="s">
        <v>4245</v>
      </c>
    </row>
    <row r="4777" spans="1:9" hidden="1">
      <c r="A4777" t="s">
        <v>4240</v>
      </c>
      <c r="B4777" t="s">
        <v>4267</v>
      </c>
      <c r="C4777" s="31" t="s">
        <v>2107</v>
      </c>
      <c r="D4777" s="1">
        <f t="shared" si="74"/>
        <v>25</v>
      </c>
      <c r="E4777" t="s">
        <v>1456</v>
      </c>
      <c r="F4777" s="31" t="s">
        <v>3910</v>
      </c>
      <c r="G4777" t="s">
        <v>3911</v>
      </c>
      <c r="H4777" t="s">
        <v>4244</v>
      </c>
      <c r="I4777" t="s">
        <v>4245</v>
      </c>
    </row>
    <row r="4778" spans="1:9" hidden="1">
      <c r="A4778" t="s">
        <v>4240</v>
      </c>
      <c r="B4778" t="s">
        <v>4267</v>
      </c>
      <c r="C4778" s="31" t="s">
        <v>2107</v>
      </c>
      <c r="D4778" s="1">
        <f t="shared" si="74"/>
        <v>25</v>
      </c>
      <c r="E4778" t="s">
        <v>1456</v>
      </c>
      <c r="F4778" s="31" t="s">
        <v>3912</v>
      </c>
      <c r="G4778" t="s">
        <v>3913</v>
      </c>
      <c r="H4778" t="s">
        <v>4244</v>
      </c>
      <c r="I4778" t="s">
        <v>4245</v>
      </c>
    </row>
    <row r="4779" spans="1:9" hidden="1">
      <c r="A4779" t="s">
        <v>4240</v>
      </c>
      <c r="B4779" t="s">
        <v>4267</v>
      </c>
      <c r="C4779" s="31" t="s">
        <v>2107</v>
      </c>
      <c r="D4779" s="1">
        <f t="shared" si="74"/>
        <v>25</v>
      </c>
      <c r="E4779" t="s">
        <v>1456</v>
      </c>
      <c r="F4779" s="31" t="s">
        <v>3830</v>
      </c>
      <c r="G4779" t="s">
        <v>3831</v>
      </c>
      <c r="H4779" t="s">
        <v>4244</v>
      </c>
      <c r="I4779" t="s">
        <v>4245</v>
      </c>
    </row>
    <row r="4780" spans="1:9" hidden="1">
      <c r="A4780" t="s">
        <v>4240</v>
      </c>
      <c r="B4780" t="s">
        <v>4267</v>
      </c>
      <c r="C4780" s="31" t="s">
        <v>2107</v>
      </c>
      <c r="D4780" s="1">
        <f t="shared" si="74"/>
        <v>25</v>
      </c>
      <c r="E4780" t="s">
        <v>1456</v>
      </c>
      <c r="F4780" s="31" t="s">
        <v>3722</v>
      </c>
      <c r="G4780" t="s">
        <v>3723</v>
      </c>
      <c r="H4780" t="s">
        <v>4244</v>
      </c>
      <c r="I4780" t="s">
        <v>4245</v>
      </c>
    </row>
    <row r="4781" spans="1:9" hidden="1">
      <c r="A4781" t="s">
        <v>4240</v>
      </c>
      <c r="B4781" t="s">
        <v>4267</v>
      </c>
      <c r="C4781" s="31" t="s">
        <v>2107</v>
      </c>
      <c r="D4781" s="1">
        <f t="shared" si="74"/>
        <v>25</v>
      </c>
      <c r="E4781" t="s">
        <v>1456</v>
      </c>
      <c r="F4781" s="31" t="s">
        <v>5995</v>
      </c>
      <c r="G4781" t="s">
        <v>5996</v>
      </c>
      <c r="H4781" t="s">
        <v>4244</v>
      </c>
      <c r="I4781" t="s">
        <v>4245</v>
      </c>
    </row>
    <row r="4782" spans="1:9" hidden="1">
      <c r="A4782" t="s">
        <v>4240</v>
      </c>
      <c r="B4782" t="s">
        <v>4267</v>
      </c>
      <c r="C4782" s="31" t="s">
        <v>2107</v>
      </c>
      <c r="D4782" s="1">
        <f t="shared" si="74"/>
        <v>25</v>
      </c>
      <c r="E4782" t="s">
        <v>1456</v>
      </c>
      <c r="F4782" s="31" t="s">
        <v>5997</v>
      </c>
      <c r="G4782" t="s">
        <v>5998</v>
      </c>
      <c r="H4782" t="s">
        <v>4244</v>
      </c>
      <c r="I4782" t="s">
        <v>4245</v>
      </c>
    </row>
    <row r="4783" spans="1:9" hidden="1">
      <c r="A4783" t="s">
        <v>4240</v>
      </c>
      <c r="B4783" t="s">
        <v>4267</v>
      </c>
      <c r="C4783" s="31" t="s">
        <v>2107</v>
      </c>
      <c r="D4783" s="1">
        <f t="shared" si="74"/>
        <v>25</v>
      </c>
      <c r="E4783" t="s">
        <v>1456</v>
      </c>
      <c r="F4783" s="31" t="s">
        <v>5999</v>
      </c>
      <c r="G4783" t="s">
        <v>6000</v>
      </c>
      <c r="H4783" t="s">
        <v>4244</v>
      </c>
      <c r="I4783" t="s">
        <v>4245</v>
      </c>
    </row>
    <row r="4784" spans="1:9" hidden="1">
      <c r="A4784" t="s">
        <v>4240</v>
      </c>
      <c r="B4784" t="s">
        <v>4267</v>
      </c>
      <c r="C4784" s="31" t="s">
        <v>2107</v>
      </c>
      <c r="D4784" s="1">
        <f t="shared" si="74"/>
        <v>25</v>
      </c>
      <c r="E4784" t="s">
        <v>1456</v>
      </c>
      <c r="F4784" s="31" t="s">
        <v>3914</v>
      </c>
      <c r="G4784" t="s">
        <v>3915</v>
      </c>
      <c r="H4784" t="s">
        <v>4244</v>
      </c>
      <c r="I4784" t="s">
        <v>4245</v>
      </c>
    </row>
    <row r="4785" spans="1:9" hidden="1">
      <c r="A4785" t="s">
        <v>4240</v>
      </c>
      <c r="B4785" t="s">
        <v>4267</v>
      </c>
      <c r="C4785" s="31" t="s">
        <v>2107</v>
      </c>
      <c r="D4785" s="1">
        <f t="shared" si="74"/>
        <v>25</v>
      </c>
      <c r="E4785" t="s">
        <v>1456</v>
      </c>
      <c r="F4785" s="31" t="s">
        <v>6001</v>
      </c>
      <c r="G4785" t="s">
        <v>6002</v>
      </c>
      <c r="H4785" t="s">
        <v>4244</v>
      </c>
      <c r="I4785" t="s">
        <v>4245</v>
      </c>
    </row>
    <row r="4786" spans="1:9" hidden="1">
      <c r="A4786" t="s">
        <v>4240</v>
      </c>
      <c r="B4786" t="s">
        <v>4267</v>
      </c>
      <c r="C4786" s="31" t="s">
        <v>2107</v>
      </c>
      <c r="D4786" s="1">
        <f t="shared" si="74"/>
        <v>25</v>
      </c>
      <c r="E4786" t="s">
        <v>1456</v>
      </c>
      <c r="F4786" s="31" t="s">
        <v>3724</v>
      </c>
      <c r="G4786" t="s">
        <v>3725</v>
      </c>
      <c r="H4786" t="s">
        <v>4244</v>
      </c>
      <c r="I4786" t="s">
        <v>4245</v>
      </c>
    </row>
    <row r="4787" spans="1:9" hidden="1">
      <c r="A4787" t="s">
        <v>4240</v>
      </c>
      <c r="B4787" t="s">
        <v>4267</v>
      </c>
      <c r="C4787" s="31" t="s">
        <v>2107</v>
      </c>
      <c r="D4787" s="1">
        <f t="shared" si="74"/>
        <v>25</v>
      </c>
      <c r="E4787" t="s">
        <v>1456</v>
      </c>
      <c r="F4787" s="31" t="s">
        <v>3916</v>
      </c>
      <c r="G4787" t="s">
        <v>3917</v>
      </c>
      <c r="H4787" t="s">
        <v>4244</v>
      </c>
      <c r="I4787" t="s">
        <v>4245</v>
      </c>
    </row>
    <row r="4788" spans="1:9" hidden="1">
      <c r="A4788" t="s">
        <v>4240</v>
      </c>
      <c r="B4788" t="s">
        <v>4267</v>
      </c>
      <c r="C4788" s="31" t="s">
        <v>2107</v>
      </c>
      <c r="D4788" s="1">
        <f t="shared" si="74"/>
        <v>25</v>
      </c>
      <c r="E4788" t="s">
        <v>1456</v>
      </c>
      <c r="F4788" s="31" t="s">
        <v>3918</v>
      </c>
      <c r="G4788" t="s">
        <v>3919</v>
      </c>
      <c r="H4788" t="s">
        <v>4244</v>
      </c>
      <c r="I4788" t="s">
        <v>4245</v>
      </c>
    </row>
    <row r="4789" spans="1:9" hidden="1">
      <c r="A4789" t="s">
        <v>4240</v>
      </c>
      <c r="B4789" t="s">
        <v>4267</v>
      </c>
      <c r="C4789" s="31" t="s">
        <v>2107</v>
      </c>
      <c r="D4789" s="1">
        <f t="shared" si="74"/>
        <v>25</v>
      </c>
      <c r="E4789" t="s">
        <v>1456</v>
      </c>
      <c r="F4789" s="31" t="s">
        <v>3922</v>
      </c>
      <c r="G4789" t="s">
        <v>3923</v>
      </c>
      <c r="H4789" t="s">
        <v>4244</v>
      </c>
      <c r="I4789" t="s">
        <v>4245</v>
      </c>
    </row>
    <row r="4790" spans="1:9" hidden="1">
      <c r="A4790" t="s">
        <v>4240</v>
      </c>
      <c r="B4790" t="s">
        <v>4267</v>
      </c>
      <c r="C4790" s="31" t="s">
        <v>2107</v>
      </c>
      <c r="D4790" s="1">
        <f t="shared" si="74"/>
        <v>25</v>
      </c>
      <c r="E4790" t="s">
        <v>1456</v>
      </c>
      <c r="F4790" s="31" t="s">
        <v>3836</v>
      </c>
      <c r="G4790" t="s">
        <v>3837</v>
      </c>
      <c r="H4790" t="s">
        <v>4244</v>
      </c>
      <c r="I4790" t="s">
        <v>4245</v>
      </c>
    </row>
    <row r="4791" spans="1:9" hidden="1">
      <c r="A4791" t="s">
        <v>4240</v>
      </c>
      <c r="B4791" t="s">
        <v>4267</v>
      </c>
      <c r="C4791" s="31" t="s">
        <v>2107</v>
      </c>
      <c r="D4791" s="1">
        <f t="shared" si="74"/>
        <v>25</v>
      </c>
      <c r="E4791" t="s">
        <v>1456</v>
      </c>
      <c r="F4791" s="31" t="s">
        <v>3940</v>
      </c>
      <c r="G4791" t="s">
        <v>3941</v>
      </c>
      <c r="H4791" t="s">
        <v>4244</v>
      </c>
      <c r="I4791" t="s">
        <v>4245</v>
      </c>
    </row>
    <row r="4792" spans="1:9" hidden="1">
      <c r="A4792" t="s">
        <v>4240</v>
      </c>
      <c r="B4792" t="s">
        <v>4267</v>
      </c>
      <c r="C4792" s="31" t="s">
        <v>2107</v>
      </c>
      <c r="D4792" s="1">
        <f t="shared" si="74"/>
        <v>25</v>
      </c>
      <c r="E4792" t="s">
        <v>1456</v>
      </c>
      <c r="F4792" s="31" t="s">
        <v>3944</v>
      </c>
      <c r="G4792" t="s">
        <v>3945</v>
      </c>
      <c r="H4792" t="s">
        <v>4244</v>
      </c>
      <c r="I4792" t="s">
        <v>4245</v>
      </c>
    </row>
    <row r="4793" spans="1:9" hidden="1">
      <c r="A4793" t="s">
        <v>4240</v>
      </c>
      <c r="B4793" t="s">
        <v>4267</v>
      </c>
      <c r="C4793" s="31" t="s">
        <v>2108</v>
      </c>
      <c r="D4793" s="1">
        <f t="shared" si="74"/>
        <v>25</v>
      </c>
      <c r="E4793" t="s">
        <v>1462</v>
      </c>
      <c r="F4793" s="31" t="s">
        <v>4468</v>
      </c>
      <c r="G4793" t="s">
        <v>4469</v>
      </c>
      <c r="H4793" t="s">
        <v>4244</v>
      </c>
      <c r="I4793" t="s">
        <v>4245</v>
      </c>
    </row>
    <row r="4794" spans="1:9" hidden="1">
      <c r="A4794" t="s">
        <v>4240</v>
      </c>
      <c r="B4794" t="s">
        <v>4267</v>
      </c>
      <c r="C4794" s="31" t="s">
        <v>2108</v>
      </c>
      <c r="D4794" s="1">
        <f t="shared" si="74"/>
        <v>25</v>
      </c>
      <c r="E4794" t="s">
        <v>1462</v>
      </c>
      <c r="F4794" s="31" t="s">
        <v>6003</v>
      </c>
      <c r="G4794" t="s">
        <v>6004</v>
      </c>
      <c r="H4794" t="s">
        <v>4244</v>
      </c>
      <c r="I4794" t="s">
        <v>4245</v>
      </c>
    </row>
    <row r="4795" spans="1:9" hidden="1">
      <c r="A4795" t="s">
        <v>4240</v>
      </c>
      <c r="B4795" t="s">
        <v>4267</v>
      </c>
      <c r="C4795" s="31" t="s">
        <v>2108</v>
      </c>
      <c r="D4795" s="1">
        <f t="shared" si="74"/>
        <v>25</v>
      </c>
      <c r="E4795" t="s">
        <v>1462</v>
      </c>
      <c r="F4795" s="31" t="s">
        <v>3968</v>
      </c>
      <c r="G4795" t="s">
        <v>3969</v>
      </c>
      <c r="H4795" t="s">
        <v>4244</v>
      </c>
      <c r="I4795" t="s">
        <v>4245</v>
      </c>
    </row>
    <row r="4796" spans="1:9" hidden="1">
      <c r="A4796" t="s">
        <v>4240</v>
      </c>
      <c r="B4796" t="s">
        <v>4267</v>
      </c>
      <c r="C4796" s="31" t="s">
        <v>2108</v>
      </c>
      <c r="D4796" s="1">
        <f t="shared" si="74"/>
        <v>25</v>
      </c>
      <c r="E4796" t="s">
        <v>1462</v>
      </c>
      <c r="F4796" s="31" t="s">
        <v>3924</v>
      </c>
      <c r="G4796" t="s">
        <v>3925</v>
      </c>
      <c r="H4796" t="s">
        <v>4244</v>
      </c>
      <c r="I4796" t="s">
        <v>4245</v>
      </c>
    </row>
    <row r="4797" spans="1:9" hidden="1">
      <c r="A4797" t="s">
        <v>4240</v>
      </c>
      <c r="B4797" t="s">
        <v>4267</v>
      </c>
      <c r="C4797" s="31" t="s">
        <v>2108</v>
      </c>
      <c r="D4797" s="1">
        <f t="shared" si="74"/>
        <v>25</v>
      </c>
      <c r="E4797" t="s">
        <v>1462</v>
      </c>
      <c r="F4797" s="31" t="s">
        <v>3926</v>
      </c>
      <c r="G4797" t="s">
        <v>3927</v>
      </c>
      <c r="H4797" t="s">
        <v>4244</v>
      </c>
      <c r="I4797" t="s">
        <v>4245</v>
      </c>
    </row>
    <row r="4798" spans="1:9" hidden="1">
      <c r="A4798" t="s">
        <v>4240</v>
      </c>
      <c r="B4798" t="s">
        <v>4267</v>
      </c>
      <c r="C4798" s="31" t="s">
        <v>2108</v>
      </c>
      <c r="D4798" s="1">
        <f t="shared" si="74"/>
        <v>25</v>
      </c>
      <c r="E4798" t="s">
        <v>1462</v>
      </c>
      <c r="F4798" s="31" t="s">
        <v>3928</v>
      </c>
      <c r="G4798" t="s">
        <v>3929</v>
      </c>
      <c r="H4798" t="s">
        <v>4244</v>
      </c>
      <c r="I4798" t="s">
        <v>4245</v>
      </c>
    </row>
    <row r="4799" spans="1:9" hidden="1">
      <c r="A4799" t="s">
        <v>4240</v>
      </c>
      <c r="B4799" t="s">
        <v>4267</v>
      </c>
      <c r="C4799" s="31" t="s">
        <v>2108</v>
      </c>
      <c r="D4799" s="1">
        <f t="shared" si="74"/>
        <v>25</v>
      </c>
      <c r="E4799" t="s">
        <v>1462</v>
      </c>
      <c r="F4799" s="31" t="s">
        <v>3930</v>
      </c>
      <c r="G4799" t="s">
        <v>3931</v>
      </c>
      <c r="H4799" t="s">
        <v>4244</v>
      </c>
      <c r="I4799" t="s">
        <v>4245</v>
      </c>
    </row>
    <row r="4800" spans="1:9" hidden="1">
      <c r="A4800" t="s">
        <v>4240</v>
      </c>
      <c r="B4800" t="s">
        <v>4267</v>
      </c>
      <c r="C4800" s="31" t="s">
        <v>2108</v>
      </c>
      <c r="D4800" s="1">
        <f t="shared" si="74"/>
        <v>25</v>
      </c>
      <c r="E4800" t="s">
        <v>1462</v>
      </c>
      <c r="F4800" s="31" t="s">
        <v>3932</v>
      </c>
      <c r="G4800" t="s">
        <v>3933</v>
      </c>
      <c r="H4800" t="s">
        <v>4244</v>
      </c>
      <c r="I4800" t="s">
        <v>4245</v>
      </c>
    </row>
    <row r="4801" spans="1:9" hidden="1">
      <c r="A4801" t="s">
        <v>4240</v>
      </c>
      <c r="B4801" t="s">
        <v>4267</v>
      </c>
      <c r="C4801" s="31" t="s">
        <v>2108</v>
      </c>
      <c r="D4801" s="1">
        <f t="shared" si="74"/>
        <v>25</v>
      </c>
      <c r="E4801" t="s">
        <v>1462</v>
      </c>
      <c r="F4801" s="31" t="s">
        <v>3934</v>
      </c>
      <c r="G4801" t="s">
        <v>3935</v>
      </c>
      <c r="H4801" t="s">
        <v>4244</v>
      </c>
      <c r="I4801" t="s">
        <v>4245</v>
      </c>
    </row>
    <row r="4802" spans="1:9" hidden="1">
      <c r="A4802" t="s">
        <v>4240</v>
      </c>
      <c r="B4802" t="s">
        <v>4267</v>
      </c>
      <c r="C4802" s="31" t="s">
        <v>2108</v>
      </c>
      <c r="D4802" s="1">
        <f t="shared" si="74"/>
        <v>25</v>
      </c>
      <c r="E4802" t="s">
        <v>1462</v>
      </c>
      <c r="F4802" s="31" t="s">
        <v>6005</v>
      </c>
      <c r="G4802" t="s">
        <v>6006</v>
      </c>
      <c r="H4802" t="s">
        <v>4244</v>
      </c>
      <c r="I4802" t="s">
        <v>4245</v>
      </c>
    </row>
    <row r="4803" spans="1:9" hidden="1">
      <c r="A4803" t="s">
        <v>4240</v>
      </c>
      <c r="B4803" t="s">
        <v>4267</v>
      </c>
      <c r="C4803" s="31" t="s">
        <v>2108</v>
      </c>
      <c r="D4803" s="1">
        <f t="shared" si="74"/>
        <v>25</v>
      </c>
      <c r="E4803" t="s">
        <v>1462</v>
      </c>
      <c r="F4803" s="31" t="s">
        <v>6007</v>
      </c>
      <c r="G4803" t="s">
        <v>6008</v>
      </c>
      <c r="H4803" t="s">
        <v>4244</v>
      </c>
      <c r="I4803" t="s">
        <v>4245</v>
      </c>
    </row>
    <row r="4804" spans="1:9" hidden="1">
      <c r="A4804" t="s">
        <v>4240</v>
      </c>
      <c r="B4804" t="s">
        <v>4267</v>
      </c>
      <c r="C4804" s="31" t="s">
        <v>2108</v>
      </c>
      <c r="D4804" s="1">
        <f t="shared" ref="D4804:D4867" si="75">VALUE(LEFT(C4804,2))</f>
        <v>25</v>
      </c>
      <c r="E4804" t="s">
        <v>1462</v>
      </c>
      <c r="F4804" s="31" t="s">
        <v>6009</v>
      </c>
      <c r="G4804" t="s">
        <v>6010</v>
      </c>
      <c r="H4804" t="s">
        <v>4244</v>
      </c>
      <c r="I4804" t="s">
        <v>4245</v>
      </c>
    </row>
    <row r="4805" spans="1:9" hidden="1">
      <c r="A4805" t="s">
        <v>4240</v>
      </c>
      <c r="B4805" t="s">
        <v>4267</v>
      </c>
      <c r="C4805" s="31" t="s">
        <v>2108</v>
      </c>
      <c r="D4805" s="1">
        <f t="shared" si="75"/>
        <v>25</v>
      </c>
      <c r="E4805" t="s">
        <v>1462</v>
      </c>
      <c r="F4805" s="31" t="s">
        <v>3936</v>
      </c>
      <c r="G4805" t="s">
        <v>3937</v>
      </c>
      <c r="H4805" t="s">
        <v>4244</v>
      </c>
      <c r="I4805" t="s">
        <v>4245</v>
      </c>
    </row>
    <row r="4806" spans="1:9" hidden="1">
      <c r="A4806" t="s">
        <v>4240</v>
      </c>
      <c r="B4806" t="s">
        <v>4267</v>
      </c>
      <c r="C4806" s="31" t="s">
        <v>2108</v>
      </c>
      <c r="D4806" s="1">
        <f t="shared" si="75"/>
        <v>25</v>
      </c>
      <c r="E4806" t="s">
        <v>1462</v>
      </c>
      <c r="F4806" s="31" t="s">
        <v>3938</v>
      </c>
      <c r="G4806" t="s">
        <v>3939</v>
      </c>
      <c r="H4806" t="s">
        <v>4244</v>
      </c>
      <c r="I4806" t="s">
        <v>4245</v>
      </c>
    </row>
    <row r="4807" spans="1:9" hidden="1">
      <c r="A4807" t="s">
        <v>4240</v>
      </c>
      <c r="B4807" t="s">
        <v>4267</v>
      </c>
      <c r="C4807" s="31" t="s">
        <v>2108</v>
      </c>
      <c r="D4807" s="1">
        <f t="shared" si="75"/>
        <v>25</v>
      </c>
      <c r="E4807" t="s">
        <v>1462</v>
      </c>
      <c r="F4807" s="31" t="s">
        <v>6011</v>
      </c>
      <c r="G4807" t="s">
        <v>6012</v>
      </c>
      <c r="H4807" t="s">
        <v>4244</v>
      </c>
      <c r="I4807" t="s">
        <v>4245</v>
      </c>
    </row>
    <row r="4808" spans="1:9" hidden="1">
      <c r="A4808" t="s">
        <v>4240</v>
      </c>
      <c r="B4808" t="s">
        <v>4267</v>
      </c>
      <c r="C4808" s="31" t="s">
        <v>2108</v>
      </c>
      <c r="D4808" s="1">
        <f t="shared" si="75"/>
        <v>25</v>
      </c>
      <c r="E4808" t="s">
        <v>1462</v>
      </c>
      <c r="F4808" s="31" t="s">
        <v>4588</v>
      </c>
      <c r="G4808" t="s">
        <v>4589</v>
      </c>
      <c r="H4808" t="s">
        <v>4244</v>
      </c>
      <c r="I4808" t="s">
        <v>4245</v>
      </c>
    </row>
    <row r="4809" spans="1:9" hidden="1">
      <c r="A4809" t="s">
        <v>4240</v>
      </c>
      <c r="B4809" t="s">
        <v>4267</v>
      </c>
      <c r="C4809" s="31" t="s">
        <v>2108</v>
      </c>
      <c r="D4809" s="1">
        <f t="shared" si="75"/>
        <v>25</v>
      </c>
      <c r="E4809" t="s">
        <v>1462</v>
      </c>
      <c r="F4809" s="31" t="s">
        <v>4305</v>
      </c>
      <c r="G4809" t="s">
        <v>4306</v>
      </c>
      <c r="H4809" t="s">
        <v>4244</v>
      </c>
      <c r="I4809" t="s">
        <v>4245</v>
      </c>
    </row>
    <row r="4810" spans="1:9" hidden="1">
      <c r="A4810" t="s">
        <v>4240</v>
      </c>
      <c r="B4810" t="s">
        <v>4267</v>
      </c>
      <c r="C4810" s="31" t="s">
        <v>2108</v>
      </c>
      <c r="D4810" s="1">
        <f t="shared" si="75"/>
        <v>25</v>
      </c>
      <c r="E4810" t="s">
        <v>1462</v>
      </c>
      <c r="F4810" s="31" t="s">
        <v>4204</v>
      </c>
      <c r="G4810" t="s">
        <v>4205</v>
      </c>
      <c r="H4810" t="s">
        <v>4244</v>
      </c>
      <c r="I4810" t="s">
        <v>4245</v>
      </c>
    </row>
    <row r="4811" spans="1:9" hidden="1">
      <c r="A4811" t="s">
        <v>4240</v>
      </c>
      <c r="B4811" t="s">
        <v>4267</v>
      </c>
      <c r="C4811" s="31" t="s">
        <v>2108</v>
      </c>
      <c r="D4811" s="1">
        <f t="shared" si="75"/>
        <v>25</v>
      </c>
      <c r="E4811" t="s">
        <v>1462</v>
      </c>
      <c r="F4811" s="31" t="s">
        <v>3744</v>
      </c>
      <c r="G4811" t="s">
        <v>3745</v>
      </c>
      <c r="H4811" t="s">
        <v>4244</v>
      </c>
      <c r="I4811" t="s">
        <v>4245</v>
      </c>
    </row>
    <row r="4812" spans="1:9" hidden="1">
      <c r="A4812" t="s">
        <v>4240</v>
      </c>
      <c r="B4812" t="s">
        <v>4267</v>
      </c>
      <c r="C4812" s="31" t="s">
        <v>2108</v>
      </c>
      <c r="D4812" s="1">
        <f t="shared" si="75"/>
        <v>25</v>
      </c>
      <c r="E4812" t="s">
        <v>1462</v>
      </c>
      <c r="F4812" s="31" t="s">
        <v>3746</v>
      </c>
      <c r="G4812" t="s">
        <v>3747</v>
      </c>
      <c r="H4812" t="s">
        <v>4244</v>
      </c>
      <c r="I4812" t="s">
        <v>4245</v>
      </c>
    </row>
    <row r="4813" spans="1:9" hidden="1">
      <c r="A4813" t="s">
        <v>4240</v>
      </c>
      <c r="B4813" t="s">
        <v>4267</v>
      </c>
      <c r="C4813" s="31" t="s">
        <v>2108</v>
      </c>
      <c r="D4813" s="1">
        <f t="shared" si="75"/>
        <v>25</v>
      </c>
      <c r="E4813" t="s">
        <v>1462</v>
      </c>
      <c r="F4813" s="31" t="s">
        <v>3748</v>
      </c>
      <c r="G4813" t="s">
        <v>3749</v>
      </c>
      <c r="H4813" t="s">
        <v>4244</v>
      </c>
      <c r="I4813" t="s">
        <v>4245</v>
      </c>
    </row>
    <row r="4814" spans="1:9" hidden="1">
      <c r="A4814" t="s">
        <v>4240</v>
      </c>
      <c r="B4814" t="s">
        <v>4267</v>
      </c>
      <c r="C4814" s="31" t="s">
        <v>2109</v>
      </c>
      <c r="D4814" s="1">
        <f t="shared" si="75"/>
        <v>25</v>
      </c>
      <c r="E4814" t="s">
        <v>1744</v>
      </c>
      <c r="F4814" s="31" t="s">
        <v>4470</v>
      </c>
      <c r="G4814" t="s">
        <v>4471</v>
      </c>
      <c r="H4814" t="s">
        <v>4244</v>
      </c>
      <c r="I4814" t="s">
        <v>4245</v>
      </c>
    </row>
    <row r="4815" spans="1:9" hidden="1">
      <c r="A4815" t="s">
        <v>4240</v>
      </c>
      <c r="B4815" t="s">
        <v>4267</v>
      </c>
      <c r="C4815" s="31" t="s">
        <v>2109</v>
      </c>
      <c r="D4815" s="1">
        <f t="shared" si="75"/>
        <v>25</v>
      </c>
      <c r="E4815" t="s">
        <v>1744</v>
      </c>
      <c r="F4815" s="31" t="s">
        <v>4498</v>
      </c>
      <c r="G4815" t="s">
        <v>4499</v>
      </c>
      <c r="H4815" t="s">
        <v>4244</v>
      </c>
      <c r="I4815" t="s">
        <v>4245</v>
      </c>
    </row>
    <row r="4816" spans="1:9" hidden="1">
      <c r="A4816" t="s">
        <v>4240</v>
      </c>
      <c r="B4816" t="s">
        <v>4267</v>
      </c>
      <c r="C4816" s="31" t="s">
        <v>2109</v>
      </c>
      <c r="D4816" s="1">
        <f t="shared" si="75"/>
        <v>25</v>
      </c>
      <c r="E4816" t="s">
        <v>1744</v>
      </c>
      <c r="F4816" s="31" t="s">
        <v>4500</v>
      </c>
      <c r="G4816" t="s">
        <v>4501</v>
      </c>
      <c r="H4816" t="s">
        <v>4244</v>
      </c>
      <c r="I4816" t="s">
        <v>4245</v>
      </c>
    </row>
    <row r="4817" spans="1:9" hidden="1">
      <c r="A4817" t="s">
        <v>4240</v>
      </c>
      <c r="B4817" t="s">
        <v>4267</v>
      </c>
      <c r="C4817" s="31" t="s">
        <v>2109</v>
      </c>
      <c r="D4817" s="1">
        <f t="shared" si="75"/>
        <v>25</v>
      </c>
      <c r="E4817" t="s">
        <v>1744</v>
      </c>
      <c r="F4817" s="31" t="s">
        <v>4506</v>
      </c>
      <c r="G4817" t="s">
        <v>4507</v>
      </c>
      <c r="H4817" t="s">
        <v>4244</v>
      </c>
      <c r="I4817" t="s">
        <v>4245</v>
      </c>
    </row>
    <row r="4818" spans="1:9" hidden="1">
      <c r="A4818" t="s">
        <v>4240</v>
      </c>
      <c r="B4818" t="s">
        <v>4267</v>
      </c>
      <c r="C4818" s="31" t="s">
        <v>2109</v>
      </c>
      <c r="D4818" s="1">
        <f t="shared" si="75"/>
        <v>25</v>
      </c>
      <c r="E4818" t="s">
        <v>1744</v>
      </c>
      <c r="F4818" s="31" t="s">
        <v>4512</v>
      </c>
      <c r="G4818" t="s">
        <v>4513</v>
      </c>
      <c r="H4818" t="s">
        <v>4244</v>
      </c>
      <c r="I4818" t="s">
        <v>4245</v>
      </c>
    </row>
    <row r="4819" spans="1:9" hidden="1">
      <c r="A4819" t="s">
        <v>4240</v>
      </c>
      <c r="B4819" t="s">
        <v>4267</v>
      </c>
      <c r="C4819" s="31" t="s">
        <v>2109</v>
      </c>
      <c r="D4819" s="1">
        <f t="shared" si="75"/>
        <v>25</v>
      </c>
      <c r="E4819" t="s">
        <v>1744</v>
      </c>
      <c r="F4819" s="31" t="s">
        <v>4534</v>
      </c>
      <c r="G4819" t="s">
        <v>4535</v>
      </c>
      <c r="H4819" t="s">
        <v>4244</v>
      </c>
      <c r="I4819" t="s">
        <v>4245</v>
      </c>
    </row>
    <row r="4820" spans="1:9" hidden="1">
      <c r="A4820" t="s">
        <v>4240</v>
      </c>
      <c r="B4820" t="s">
        <v>4267</v>
      </c>
      <c r="C4820" s="31" t="s">
        <v>2109</v>
      </c>
      <c r="D4820" s="1">
        <f t="shared" si="75"/>
        <v>25</v>
      </c>
      <c r="E4820" t="s">
        <v>1744</v>
      </c>
      <c r="F4820" s="31" t="s">
        <v>4684</v>
      </c>
      <c r="G4820" t="s">
        <v>4685</v>
      </c>
      <c r="H4820" t="s">
        <v>4244</v>
      </c>
      <c r="I4820" t="s">
        <v>4245</v>
      </c>
    </row>
    <row r="4821" spans="1:9" hidden="1">
      <c r="A4821" t="s">
        <v>4240</v>
      </c>
      <c r="B4821" t="s">
        <v>4267</v>
      </c>
      <c r="C4821" s="31" t="s">
        <v>2109</v>
      </c>
      <c r="D4821" s="1">
        <f t="shared" si="75"/>
        <v>25</v>
      </c>
      <c r="E4821" t="s">
        <v>1744</v>
      </c>
      <c r="F4821" s="31" t="s">
        <v>4686</v>
      </c>
      <c r="G4821" t="s">
        <v>4687</v>
      </c>
      <c r="H4821" t="s">
        <v>4244</v>
      </c>
      <c r="I4821" t="s">
        <v>4245</v>
      </c>
    </row>
    <row r="4822" spans="1:9" hidden="1">
      <c r="A4822" t="s">
        <v>4240</v>
      </c>
      <c r="B4822" t="s">
        <v>4267</v>
      </c>
      <c r="C4822" s="31" t="s">
        <v>2109</v>
      </c>
      <c r="D4822" s="1">
        <f t="shared" si="75"/>
        <v>25</v>
      </c>
      <c r="E4822" t="s">
        <v>1744</v>
      </c>
      <c r="F4822" s="31" t="s">
        <v>4688</v>
      </c>
      <c r="G4822" t="s">
        <v>4689</v>
      </c>
      <c r="H4822" t="s">
        <v>4244</v>
      </c>
      <c r="I4822" t="s">
        <v>4245</v>
      </c>
    </row>
    <row r="4823" spans="1:9" hidden="1">
      <c r="A4823" t="s">
        <v>4240</v>
      </c>
      <c r="B4823" t="s">
        <v>4267</v>
      </c>
      <c r="C4823" s="31" t="s">
        <v>2109</v>
      </c>
      <c r="D4823" s="1">
        <f t="shared" si="75"/>
        <v>25</v>
      </c>
      <c r="E4823" t="s">
        <v>1744</v>
      </c>
      <c r="F4823" s="31" t="s">
        <v>4690</v>
      </c>
      <c r="G4823" t="s">
        <v>4691</v>
      </c>
      <c r="H4823" t="s">
        <v>4244</v>
      </c>
      <c r="I4823" t="s">
        <v>4245</v>
      </c>
    </row>
    <row r="4824" spans="1:9" hidden="1">
      <c r="A4824" t="s">
        <v>4240</v>
      </c>
      <c r="B4824" t="s">
        <v>4267</v>
      </c>
      <c r="C4824" s="31" t="s">
        <v>2109</v>
      </c>
      <c r="D4824" s="1">
        <f t="shared" si="75"/>
        <v>25</v>
      </c>
      <c r="E4824" t="s">
        <v>1744</v>
      </c>
      <c r="F4824" s="31" t="s">
        <v>4536</v>
      </c>
      <c r="G4824" t="s">
        <v>4537</v>
      </c>
      <c r="H4824" t="s">
        <v>4244</v>
      </c>
      <c r="I4824" t="s">
        <v>4245</v>
      </c>
    </row>
    <row r="4825" spans="1:9" hidden="1">
      <c r="A4825" t="s">
        <v>4240</v>
      </c>
      <c r="B4825" t="s">
        <v>4267</v>
      </c>
      <c r="C4825" s="31" t="s">
        <v>2109</v>
      </c>
      <c r="D4825" s="1">
        <f t="shared" si="75"/>
        <v>25</v>
      </c>
      <c r="E4825" t="s">
        <v>1744</v>
      </c>
      <c r="F4825" s="31" t="s">
        <v>4538</v>
      </c>
      <c r="G4825" t="s">
        <v>4539</v>
      </c>
      <c r="H4825" t="s">
        <v>4244</v>
      </c>
      <c r="I4825" t="s">
        <v>4245</v>
      </c>
    </row>
    <row r="4826" spans="1:9" hidden="1">
      <c r="A4826" t="s">
        <v>4240</v>
      </c>
      <c r="B4826" t="s">
        <v>4267</v>
      </c>
      <c r="C4826" s="31" t="s">
        <v>2109</v>
      </c>
      <c r="D4826" s="1">
        <f t="shared" si="75"/>
        <v>25</v>
      </c>
      <c r="E4826" t="s">
        <v>1744</v>
      </c>
      <c r="F4826" s="31" t="s">
        <v>4540</v>
      </c>
      <c r="G4826" t="s">
        <v>4541</v>
      </c>
      <c r="H4826" t="s">
        <v>4244</v>
      </c>
      <c r="I4826" t="s">
        <v>4245</v>
      </c>
    </row>
    <row r="4827" spans="1:9" hidden="1">
      <c r="A4827" t="s">
        <v>4240</v>
      </c>
      <c r="B4827" t="s">
        <v>4267</v>
      </c>
      <c r="C4827" s="31" t="s">
        <v>2109</v>
      </c>
      <c r="D4827" s="1">
        <f t="shared" si="75"/>
        <v>25</v>
      </c>
      <c r="E4827" t="s">
        <v>1744</v>
      </c>
      <c r="F4827" s="31" t="s">
        <v>4542</v>
      </c>
      <c r="G4827" t="s">
        <v>4543</v>
      </c>
      <c r="H4827" t="s">
        <v>4244</v>
      </c>
      <c r="I4827" t="s">
        <v>4245</v>
      </c>
    </row>
    <row r="4828" spans="1:9" hidden="1">
      <c r="A4828" t="s">
        <v>4240</v>
      </c>
      <c r="B4828" t="s">
        <v>4267</v>
      </c>
      <c r="C4828" s="31" t="s">
        <v>2109</v>
      </c>
      <c r="D4828" s="1">
        <f t="shared" si="75"/>
        <v>25</v>
      </c>
      <c r="E4828" t="s">
        <v>1744</v>
      </c>
      <c r="F4828" s="31" t="s">
        <v>4692</v>
      </c>
      <c r="G4828" t="s">
        <v>4693</v>
      </c>
      <c r="H4828" t="s">
        <v>4244</v>
      </c>
      <c r="I4828" t="s">
        <v>4245</v>
      </c>
    </row>
    <row r="4829" spans="1:9" hidden="1">
      <c r="A4829" t="s">
        <v>4240</v>
      </c>
      <c r="B4829" t="s">
        <v>4267</v>
      </c>
      <c r="C4829" s="31" t="s">
        <v>2109</v>
      </c>
      <c r="D4829" s="1">
        <f t="shared" si="75"/>
        <v>25</v>
      </c>
      <c r="E4829" t="s">
        <v>1744</v>
      </c>
      <c r="F4829" s="31" t="s">
        <v>4544</v>
      </c>
      <c r="G4829" t="s">
        <v>4545</v>
      </c>
      <c r="H4829" t="s">
        <v>4244</v>
      </c>
      <c r="I4829" t="s">
        <v>4245</v>
      </c>
    </row>
    <row r="4830" spans="1:9" hidden="1">
      <c r="A4830" t="s">
        <v>4240</v>
      </c>
      <c r="B4830" t="s">
        <v>4267</v>
      </c>
      <c r="C4830" s="31" t="s">
        <v>2109</v>
      </c>
      <c r="D4830" s="1">
        <f t="shared" si="75"/>
        <v>25</v>
      </c>
      <c r="E4830" t="s">
        <v>1744</v>
      </c>
      <c r="F4830" s="31" t="s">
        <v>4694</v>
      </c>
      <c r="G4830" t="s">
        <v>4695</v>
      </c>
      <c r="H4830" t="s">
        <v>4244</v>
      </c>
      <c r="I4830" t="s">
        <v>4245</v>
      </c>
    </row>
    <row r="4831" spans="1:9" hidden="1">
      <c r="A4831" t="s">
        <v>4240</v>
      </c>
      <c r="B4831" t="s">
        <v>4267</v>
      </c>
      <c r="C4831" s="31" t="s">
        <v>2109</v>
      </c>
      <c r="D4831" s="1">
        <f t="shared" si="75"/>
        <v>25</v>
      </c>
      <c r="E4831" t="s">
        <v>1744</v>
      </c>
      <c r="F4831" s="31" t="s">
        <v>4696</v>
      </c>
      <c r="G4831" t="s">
        <v>4697</v>
      </c>
      <c r="H4831" t="s">
        <v>4244</v>
      </c>
      <c r="I4831" t="s">
        <v>4245</v>
      </c>
    </row>
    <row r="4832" spans="1:9" hidden="1">
      <c r="A4832" t="s">
        <v>4240</v>
      </c>
      <c r="B4832" t="s">
        <v>4267</v>
      </c>
      <c r="C4832" s="31" t="s">
        <v>2109</v>
      </c>
      <c r="D4832" s="1">
        <f t="shared" si="75"/>
        <v>25</v>
      </c>
      <c r="E4832" t="s">
        <v>1744</v>
      </c>
      <c r="F4832" s="31" t="s">
        <v>4546</v>
      </c>
      <c r="G4832" t="s">
        <v>4547</v>
      </c>
      <c r="H4832" t="s">
        <v>4244</v>
      </c>
      <c r="I4832" t="s">
        <v>4245</v>
      </c>
    </row>
    <row r="4833" spans="1:9" hidden="1">
      <c r="A4833" t="s">
        <v>4240</v>
      </c>
      <c r="B4833" t="s">
        <v>4267</v>
      </c>
      <c r="C4833" s="31" t="s">
        <v>2109</v>
      </c>
      <c r="D4833" s="1">
        <f t="shared" si="75"/>
        <v>25</v>
      </c>
      <c r="E4833" t="s">
        <v>1744</v>
      </c>
      <c r="F4833" s="31" t="s">
        <v>4698</v>
      </c>
      <c r="G4833" t="s">
        <v>4699</v>
      </c>
      <c r="H4833" t="s">
        <v>4244</v>
      </c>
      <c r="I4833" t="s">
        <v>4245</v>
      </c>
    </row>
    <row r="4834" spans="1:9" hidden="1">
      <c r="A4834" t="s">
        <v>4240</v>
      </c>
      <c r="B4834" t="s">
        <v>4267</v>
      </c>
      <c r="C4834" s="31" t="s">
        <v>2109</v>
      </c>
      <c r="D4834" s="1">
        <f t="shared" si="75"/>
        <v>25</v>
      </c>
      <c r="E4834" t="s">
        <v>1744</v>
      </c>
      <c r="F4834" s="31" t="s">
        <v>4700</v>
      </c>
      <c r="G4834" t="s">
        <v>4701</v>
      </c>
      <c r="H4834" t="s">
        <v>4244</v>
      </c>
      <c r="I4834" t="s">
        <v>4245</v>
      </c>
    </row>
    <row r="4835" spans="1:9" hidden="1">
      <c r="A4835" t="s">
        <v>4240</v>
      </c>
      <c r="B4835" t="s">
        <v>4267</v>
      </c>
      <c r="C4835" s="31" t="s">
        <v>2109</v>
      </c>
      <c r="D4835" s="1">
        <f t="shared" si="75"/>
        <v>25</v>
      </c>
      <c r="E4835" t="s">
        <v>1744</v>
      </c>
      <c r="F4835" s="31" t="s">
        <v>4702</v>
      </c>
      <c r="G4835" t="s">
        <v>4703</v>
      </c>
      <c r="H4835" t="s">
        <v>4244</v>
      </c>
      <c r="I4835" t="s">
        <v>4245</v>
      </c>
    </row>
    <row r="4836" spans="1:9" hidden="1">
      <c r="A4836" t="s">
        <v>4240</v>
      </c>
      <c r="B4836" t="s">
        <v>4267</v>
      </c>
      <c r="C4836" s="31" t="s">
        <v>2109</v>
      </c>
      <c r="D4836" s="1">
        <f t="shared" si="75"/>
        <v>25</v>
      </c>
      <c r="E4836" t="s">
        <v>1744</v>
      </c>
      <c r="F4836" s="31" t="s">
        <v>4704</v>
      </c>
      <c r="G4836" t="s">
        <v>4705</v>
      </c>
      <c r="H4836" t="s">
        <v>4244</v>
      </c>
      <c r="I4836" t="s">
        <v>4245</v>
      </c>
    </row>
    <row r="4837" spans="1:9" hidden="1">
      <c r="A4837" t="s">
        <v>4240</v>
      </c>
      <c r="B4837" t="s">
        <v>4267</v>
      </c>
      <c r="C4837" s="31" t="s">
        <v>2109</v>
      </c>
      <c r="D4837" s="1">
        <f t="shared" si="75"/>
        <v>25</v>
      </c>
      <c r="E4837" t="s">
        <v>1744</v>
      </c>
      <c r="F4837" s="31" t="s">
        <v>4706</v>
      </c>
      <c r="G4837" t="s">
        <v>4707</v>
      </c>
      <c r="H4837" t="s">
        <v>4244</v>
      </c>
      <c r="I4837" t="s">
        <v>4245</v>
      </c>
    </row>
    <row r="4838" spans="1:9" hidden="1">
      <c r="A4838" t="s">
        <v>4240</v>
      </c>
      <c r="B4838" t="s">
        <v>4267</v>
      </c>
      <c r="C4838" s="31" t="s">
        <v>2109</v>
      </c>
      <c r="D4838" s="1">
        <f t="shared" si="75"/>
        <v>25</v>
      </c>
      <c r="E4838" t="s">
        <v>1744</v>
      </c>
      <c r="F4838" s="31" t="s">
        <v>4708</v>
      </c>
      <c r="G4838" t="s">
        <v>4709</v>
      </c>
      <c r="H4838" t="s">
        <v>4244</v>
      </c>
      <c r="I4838" t="s">
        <v>4245</v>
      </c>
    </row>
    <row r="4839" spans="1:9" hidden="1">
      <c r="A4839" t="s">
        <v>4240</v>
      </c>
      <c r="B4839" t="s">
        <v>4267</v>
      </c>
      <c r="C4839" s="31" t="s">
        <v>2109</v>
      </c>
      <c r="D4839" s="1">
        <f t="shared" si="75"/>
        <v>25</v>
      </c>
      <c r="E4839" t="s">
        <v>1744</v>
      </c>
      <c r="F4839" s="31" t="s">
        <v>4710</v>
      </c>
      <c r="G4839" t="s">
        <v>4711</v>
      </c>
      <c r="H4839" t="s">
        <v>4244</v>
      </c>
      <c r="I4839" t="s">
        <v>4245</v>
      </c>
    </row>
    <row r="4840" spans="1:9" hidden="1">
      <c r="A4840" t="s">
        <v>4240</v>
      </c>
      <c r="B4840" t="s">
        <v>4267</v>
      </c>
      <c r="C4840" s="31" t="s">
        <v>2109</v>
      </c>
      <c r="D4840" s="1">
        <f t="shared" si="75"/>
        <v>25</v>
      </c>
      <c r="E4840" t="s">
        <v>1744</v>
      </c>
      <c r="F4840" s="31" t="s">
        <v>4712</v>
      </c>
      <c r="G4840" t="s">
        <v>4713</v>
      </c>
      <c r="H4840" t="s">
        <v>4244</v>
      </c>
      <c r="I4840" t="s">
        <v>4245</v>
      </c>
    </row>
    <row r="4841" spans="1:9" hidden="1">
      <c r="A4841" t="s">
        <v>4240</v>
      </c>
      <c r="B4841" t="s">
        <v>4267</v>
      </c>
      <c r="C4841" s="31" t="s">
        <v>2109</v>
      </c>
      <c r="D4841" s="1">
        <f t="shared" si="75"/>
        <v>25</v>
      </c>
      <c r="E4841" t="s">
        <v>1744</v>
      </c>
      <c r="F4841" s="31" t="s">
        <v>4548</v>
      </c>
      <c r="G4841" t="s">
        <v>4549</v>
      </c>
      <c r="H4841" t="s">
        <v>4244</v>
      </c>
      <c r="I4841" t="s">
        <v>4245</v>
      </c>
    </row>
    <row r="4842" spans="1:9" hidden="1">
      <c r="A4842" t="s">
        <v>4240</v>
      </c>
      <c r="B4842" t="s">
        <v>4267</v>
      </c>
      <c r="C4842" s="31" t="s">
        <v>2109</v>
      </c>
      <c r="D4842" s="1">
        <f t="shared" si="75"/>
        <v>25</v>
      </c>
      <c r="E4842" t="s">
        <v>1744</v>
      </c>
      <c r="F4842" s="31" t="s">
        <v>4550</v>
      </c>
      <c r="G4842" t="s">
        <v>4551</v>
      </c>
      <c r="H4842" t="s">
        <v>4244</v>
      </c>
      <c r="I4842" t="s">
        <v>4245</v>
      </c>
    </row>
    <row r="4843" spans="1:9" hidden="1">
      <c r="A4843" t="s">
        <v>4240</v>
      </c>
      <c r="B4843" t="s">
        <v>4267</v>
      </c>
      <c r="C4843" s="31" t="s">
        <v>2109</v>
      </c>
      <c r="D4843" s="1">
        <f t="shared" si="75"/>
        <v>25</v>
      </c>
      <c r="E4843" t="s">
        <v>1744</v>
      </c>
      <c r="F4843" s="31" t="s">
        <v>4714</v>
      </c>
      <c r="G4843" t="s">
        <v>4715</v>
      </c>
      <c r="H4843" t="s">
        <v>4244</v>
      </c>
      <c r="I4843" t="s">
        <v>4245</v>
      </c>
    </row>
    <row r="4844" spans="1:9" hidden="1">
      <c r="A4844" t="s">
        <v>4240</v>
      </c>
      <c r="B4844" t="s">
        <v>4267</v>
      </c>
      <c r="C4844" s="31" t="s">
        <v>2109</v>
      </c>
      <c r="D4844" s="1">
        <f t="shared" si="75"/>
        <v>25</v>
      </c>
      <c r="E4844" t="s">
        <v>1744</v>
      </c>
      <c r="F4844" s="31" t="s">
        <v>4716</v>
      </c>
      <c r="G4844" t="s">
        <v>4717</v>
      </c>
      <c r="H4844" t="s">
        <v>4244</v>
      </c>
      <c r="I4844" t="s">
        <v>4245</v>
      </c>
    </row>
    <row r="4845" spans="1:9" hidden="1">
      <c r="A4845" t="s">
        <v>4240</v>
      </c>
      <c r="B4845" t="s">
        <v>4267</v>
      </c>
      <c r="C4845" s="31" t="s">
        <v>2109</v>
      </c>
      <c r="D4845" s="1">
        <f t="shared" si="75"/>
        <v>25</v>
      </c>
      <c r="E4845" t="s">
        <v>1744</v>
      </c>
      <c r="F4845" s="31" t="s">
        <v>4718</v>
      </c>
      <c r="G4845" t="s">
        <v>4719</v>
      </c>
      <c r="H4845" t="s">
        <v>4244</v>
      </c>
      <c r="I4845" t="s">
        <v>4245</v>
      </c>
    </row>
    <row r="4846" spans="1:9" hidden="1">
      <c r="A4846" t="s">
        <v>4240</v>
      </c>
      <c r="B4846" t="s">
        <v>4267</v>
      </c>
      <c r="C4846" s="31" t="s">
        <v>2109</v>
      </c>
      <c r="D4846" s="1">
        <f t="shared" si="75"/>
        <v>25</v>
      </c>
      <c r="E4846" t="s">
        <v>1744</v>
      </c>
      <c r="F4846" s="31" t="s">
        <v>4720</v>
      </c>
      <c r="G4846" t="s">
        <v>4721</v>
      </c>
      <c r="H4846" t="s">
        <v>4244</v>
      </c>
      <c r="I4846" t="s">
        <v>4245</v>
      </c>
    </row>
    <row r="4847" spans="1:9" hidden="1">
      <c r="A4847" t="s">
        <v>4240</v>
      </c>
      <c r="B4847" t="s">
        <v>4267</v>
      </c>
      <c r="C4847" s="31" t="s">
        <v>2109</v>
      </c>
      <c r="D4847" s="1">
        <f t="shared" si="75"/>
        <v>25</v>
      </c>
      <c r="E4847" t="s">
        <v>1744</v>
      </c>
      <c r="F4847" s="31" t="s">
        <v>4722</v>
      </c>
      <c r="G4847" t="s">
        <v>4723</v>
      </c>
      <c r="H4847" t="s">
        <v>4244</v>
      </c>
      <c r="I4847" t="s">
        <v>4245</v>
      </c>
    </row>
    <row r="4848" spans="1:9" hidden="1">
      <c r="A4848" t="s">
        <v>4240</v>
      </c>
      <c r="B4848" t="s">
        <v>4267</v>
      </c>
      <c r="C4848" s="31" t="s">
        <v>2109</v>
      </c>
      <c r="D4848" s="1">
        <f t="shared" si="75"/>
        <v>25</v>
      </c>
      <c r="E4848" t="s">
        <v>1744</v>
      </c>
      <c r="F4848" s="31" t="s">
        <v>4552</v>
      </c>
      <c r="G4848" t="s">
        <v>4553</v>
      </c>
      <c r="H4848" t="s">
        <v>4244</v>
      </c>
      <c r="I4848" t="s">
        <v>4245</v>
      </c>
    </row>
    <row r="4849" spans="1:9" hidden="1">
      <c r="A4849" t="s">
        <v>4240</v>
      </c>
      <c r="B4849" t="s">
        <v>4267</v>
      </c>
      <c r="C4849" s="31" t="s">
        <v>2109</v>
      </c>
      <c r="D4849" s="1">
        <f t="shared" si="75"/>
        <v>25</v>
      </c>
      <c r="E4849" t="s">
        <v>1744</v>
      </c>
      <c r="F4849" s="31" t="s">
        <v>4724</v>
      </c>
      <c r="G4849" t="s">
        <v>4725</v>
      </c>
      <c r="H4849" t="s">
        <v>4244</v>
      </c>
      <c r="I4849" t="s">
        <v>4245</v>
      </c>
    </row>
    <row r="4850" spans="1:9" hidden="1">
      <c r="A4850" t="s">
        <v>4240</v>
      </c>
      <c r="B4850" t="s">
        <v>4267</v>
      </c>
      <c r="C4850" s="31" t="s">
        <v>2109</v>
      </c>
      <c r="D4850" s="1">
        <f t="shared" si="75"/>
        <v>25</v>
      </c>
      <c r="E4850" t="s">
        <v>1744</v>
      </c>
      <c r="F4850" s="31" t="s">
        <v>4726</v>
      </c>
      <c r="G4850" t="s">
        <v>4727</v>
      </c>
      <c r="H4850" t="s">
        <v>4244</v>
      </c>
      <c r="I4850" t="s">
        <v>4245</v>
      </c>
    </row>
    <row r="4851" spans="1:9" hidden="1">
      <c r="A4851" t="s">
        <v>4240</v>
      </c>
      <c r="B4851" t="s">
        <v>4267</v>
      </c>
      <c r="C4851" s="31" t="s">
        <v>2109</v>
      </c>
      <c r="D4851" s="1">
        <f t="shared" si="75"/>
        <v>25</v>
      </c>
      <c r="E4851" t="s">
        <v>1744</v>
      </c>
      <c r="F4851" s="31" t="s">
        <v>4728</v>
      </c>
      <c r="G4851" t="s">
        <v>4729</v>
      </c>
      <c r="H4851" t="s">
        <v>4244</v>
      </c>
      <c r="I4851" t="s">
        <v>4245</v>
      </c>
    </row>
    <row r="4852" spans="1:9" hidden="1">
      <c r="A4852" t="s">
        <v>4240</v>
      </c>
      <c r="B4852" t="s">
        <v>4267</v>
      </c>
      <c r="C4852" s="31" t="s">
        <v>2109</v>
      </c>
      <c r="D4852" s="1">
        <f t="shared" si="75"/>
        <v>25</v>
      </c>
      <c r="E4852" t="s">
        <v>1744</v>
      </c>
      <c r="F4852" s="31" t="s">
        <v>4730</v>
      </c>
      <c r="G4852" t="s">
        <v>4731</v>
      </c>
      <c r="H4852" t="s">
        <v>4244</v>
      </c>
      <c r="I4852" t="s">
        <v>4245</v>
      </c>
    </row>
    <row r="4853" spans="1:9" hidden="1">
      <c r="A4853" t="s">
        <v>4240</v>
      </c>
      <c r="B4853" t="s">
        <v>4267</v>
      </c>
      <c r="C4853" s="31" t="s">
        <v>2109</v>
      </c>
      <c r="D4853" s="1">
        <f t="shared" si="75"/>
        <v>25</v>
      </c>
      <c r="E4853" t="s">
        <v>1744</v>
      </c>
      <c r="F4853" s="31" t="s">
        <v>4732</v>
      </c>
      <c r="G4853" t="s">
        <v>4733</v>
      </c>
      <c r="H4853" t="s">
        <v>4244</v>
      </c>
      <c r="I4853" t="s">
        <v>4245</v>
      </c>
    </row>
    <row r="4854" spans="1:9" hidden="1">
      <c r="A4854" t="s">
        <v>4240</v>
      </c>
      <c r="B4854" t="s">
        <v>4267</v>
      </c>
      <c r="C4854" s="31" t="s">
        <v>2109</v>
      </c>
      <c r="D4854" s="1">
        <f t="shared" si="75"/>
        <v>25</v>
      </c>
      <c r="E4854" t="s">
        <v>1744</v>
      </c>
      <c r="F4854" s="31" t="s">
        <v>4734</v>
      </c>
      <c r="G4854" t="s">
        <v>4735</v>
      </c>
      <c r="H4854" t="s">
        <v>4244</v>
      </c>
      <c r="I4854" t="s">
        <v>4245</v>
      </c>
    </row>
    <row r="4855" spans="1:9" hidden="1">
      <c r="A4855" t="s">
        <v>4240</v>
      </c>
      <c r="B4855" t="s">
        <v>4267</v>
      </c>
      <c r="C4855" s="31" t="s">
        <v>2109</v>
      </c>
      <c r="D4855" s="1">
        <f t="shared" si="75"/>
        <v>25</v>
      </c>
      <c r="E4855" t="s">
        <v>1744</v>
      </c>
      <c r="F4855" s="31" t="s">
        <v>4736</v>
      </c>
      <c r="G4855" t="s">
        <v>4737</v>
      </c>
      <c r="H4855" t="s">
        <v>4244</v>
      </c>
      <c r="I4855" t="s">
        <v>4245</v>
      </c>
    </row>
    <row r="4856" spans="1:9" hidden="1">
      <c r="A4856" t="s">
        <v>4240</v>
      </c>
      <c r="B4856" t="s">
        <v>4267</v>
      </c>
      <c r="C4856" s="31" t="s">
        <v>2109</v>
      </c>
      <c r="D4856" s="1">
        <f t="shared" si="75"/>
        <v>25</v>
      </c>
      <c r="E4856" t="s">
        <v>1744</v>
      </c>
      <c r="F4856" s="31" t="s">
        <v>4738</v>
      </c>
      <c r="G4856" t="s">
        <v>4739</v>
      </c>
      <c r="H4856" t="s">
        <v>4244</v>
      </c>
      <c r="I4856" t="s">
        <v>4245</v>
      </c>
    </row>
    <row r="4857" spans="1:9" hidden="1">
      <c r="A4857" t="s">
        <v>4240</v>
      </c>
      <c r="B4857" t="s">
        <v>4267</v>
      </c>
      <c r="C4857" s="31" t="s">
        <v>2109</v>
      </c>
      <c r="D4857" s="1">
        <f t="shared" si="75"/>
        <v>25</v>
      </c>
      <c r="E4857" t="s">
        <v>1744</v>
      </c>
      <c r="F4857" s="31" t="s">
        <v>4740</v>
      </c>
      <c r="G4857" t="s">
        <v>4741</v>
      </c>
      <c r="H4857" t="s">
        <v>4244</v>
      </c>
      <c r="I4857" t="s">
        <v>4245</v>
      </c>
    </row>
    <row r="4858" spans="1:9" hidden="1">
      <c r="A4858" t="s">
        <v>4240</v>
      </c>
      <c r="B4858" t="s">
        <v>4267</v>
      </c>
      <c r="C4858" s="31" t="s">
        <v>2109</v>
      </c>
      <c r="D4858" s="1">
        <f t="shared" si="75"/>
        <v>25</v>
      </c>
      <c r="E4858" t="s">
        <v>1744</v>
      </c>
      <c r="F4858" s="31" t="s">
        <v>4742</v>
      </c>
      <c r="G4858" t="s">
        <v>4743</v>
      </c>
      <c r="H4858" t="s">
        <v>4244</v>
      </c>
      <c r="I4858" t="s">
        <v>4245</v>
      </c>
    </row>
    <row r="4859" spans="1:9" hidden="1">
      <c r="A4859" t="s">
        <v>4240</v>
      </c>
      <c r="B4859" t="s">
        <v>4267</v>
      </c>
      <c r="C4859" s="31" t="s">
        <v>2109</v>
      </c>
      <c r="D4859" s="1">
        <f t="shared" si="75"/>
        <v>25</v>
      </c>
      <c r="E4859" t="s">
        <v>1744</v>
      </c>
      <c r="F4859" s="31" t="s">
        <v>4554</v>
      </c>
      <c r="G4859" t="s">
        <v>4555</v>
      </c>
      <c r="H4859" t="s">
        <v>4244</v>
      </c>
      <c r="I4859" t="s">
        <v>4245</v>
      </c>
    </row>
    <row r="4860" spans="1:9" hidden="1">
      <c r="A4860" t="s">
        <v>4240</v>
      </c>
      <c r="B4860" t="s">
        <v>4267</v>
      </c>
      <c r="C4860" s="31" t="s">
        <v>2109</v>
      </c>
      <c r="D4860" s="1">
        <f t="shared" si="75"/>
        <v>25</v>
      </c>
      <c r="E4860" t="s">
        <v>1744</v>
      </c>
      <c r="F4860" s="31" t="s">
        <v>4556</v>
      </c>
      <c r="G4860" t="s">
        <v>4557</v>
      </c>
      <c r="H4860" t="s">
        <v>4244</v>
      </c>
      <c r="I4860" t="s">
        <v>4245</v>
      </c>
    </row>
    <row r="4861" spans="1:9" hidden="1">
      <c r="A4861" t="s">
        <v>4240</v>
      </c>
      <c r="B4861" t="s">
        <v>4267</v>
      </c>
      <c r="C4861" s="31" t="s">
        <v>2109</v>
      </c>
      <c r="D4861" s="1">
        <f t="shared" si="75"/>
        <v>25</v>
      </c>
      <c r="E4861" t="s">
        <v>1744</v>
      </c>
      <c r="F4861" s="31" t="s">
        <v>4558</v>
      </c>
      <c r="G4861" t="s">
        <v>4559</v>
      </c>
      <c r="H4861" t="s">
        <v>4244</v>
      </c>
      <c r="I4861" t="s">
        <v>4245</v>
      </c>
    </row>
    <row r="4862" spans="1:9" hidden="1">
      <c r="A4862" t="s">
        <v>4240</v>
      </c>
      <c r="B4862" t="s">
        <v>4267</v>
      </c>
      <c r="C4862" s="31" t="s">
        <v>2109</v>
      </c>
      <c r="D4862" s="1">
        <f t="shared" si="75"/>
        <v>25</v>
      </c>
      <c r="E4862" t="s">
        <v>1744</v>
      </c>
      <c r="F4862" s="31" t="s">
        <v>4744</v>
      </c>
      <c r="G4862" t="s">
        <v>4745</v>
      </c>
      <c r="H4862" t="s">
        <v>4244</v>
      </c>
      <c r="I4862" t="s">
        <v>4245</v>
      </c>
    </row>
    <row r="4863" spans="1:9" hidden="1">
      <c r="A4863" t="s">
        <v>4240</v>
      </c>
      <c r="B4863" t="s">
        <v>4267</v>
      </c>
      <c r="C4863" s="31" t="s">
        <v>2109</v>
      </c>
      <c r="D4863" s="1">
        <f t="shared" si="75"/>
        <v>25</v>
      </c>
      <c r="E4863" t="s">
        <v>1744</v>
      </c>
      <c r="F4863" s="31" t="s">
        <v>4560</v>
      </c>
      <c r="G4863" t="s">
        <v>4561</v>
      </c>
      <c r="H4863" t="s">
        <v>4244</v>
      </c>
      <c r="I4863" t="s">
        <v>4245</v>
      </c>
    </row>
    <row r="4864" spans="1:9" hidden="1">
      <c r="A4864" t="s">
        <v>4240</v>
      </c>
      <c r="B4864" t="s">
        <v>4267</v>
      </c>
      <c r="C4864" s="31" t="s">
        <v>2109</v>
      </c>
      <c r="D4864" s="1">
        <f t="shared" si="75"/>
        <v>25</v>
      </c>
      <c r="E4864" t="s">
        <v>1744</v>
      </c>
      <c r="F4864" s="31" t="s">
        <v>4746</v>
      </c>
      <c r="G4864" t="s">
        <v>4747</v>
      </c>
      <c r="H4864" t="s">
        <v>4244</v>
      </c>
      <c r="I4864" t="s">
        <v>4245</v>
      </c>
    </row>
    <row r="4865" spans="1:9" hidden="1">
      <c r="A4865" t="s">
        <v>4240</v>
      </c>
      <c r="B4865" t="s">
        <v>4267</v>
      </c>
      <c r="C4865" s="31" t="s">
        <v>2109</v>
      </c>
      <c r="D4865" s="1">
        <f t="shared" si="75"/>
        <v>25</v>
      </c>
      <c r="E4865" t="s">
        <v>1744</v>
      </c>
      <c r="F4865" s="31" t="s">
        <v>4748</v>
      </c>
      <c r="G4865" t="s">
        <v>4749</v>
      </c>
      <c r="H4865" t="s">
        <v>4244</v>
      </c>
      <c r="I4865" t="s">
        <v>4245</v>
      </c>
    </row>
    <row r="4866" spans="1:9" hidden="1">
      <c r="A4866" t="s">
        <v>4240</v>
      </c>
      <c r="B4866" t="s">
        <v>4267</v>
      </c>
      <c r="C4866" s="31" t="s">
        <v>2109</v>
      </c>
      <c r="D4866" s="1">
        <f t="shared" si="75"/>
        <v>25</v>
      </c>
      <c r="E4866" t="s">
        <v>1744</v>
      </c>
      <c r="F4866" s="31" t="s">
        <v>4750</v>
      </c>
      <c r="G4866" t="s">
        <v>4751</v>
      </c>
      <c r="H4866" t="s">
        <v>4244</v>
      </c>
      <c r="I4866" t="s">
        <v>4245</v>
      </c>
    </row>
    <row r="4867" spans="1:9" hidden="1">
      <c r="A4867" t="s">
        <v>4240</v>
      </c>
      <c r="B4867" t="s">
        <v>4267</v>
      </c>
      <c r="C4867" s="31" t="s">
        <v>2109</v>
      </c>
      <c r="D4867" s="1">
        <f t="shared" si="75"/>
        <v>25</v>
      </c>
      <c r="E4867" t="s">
        <v>1744</v>
      </c>
      <c r="F4867" s="31" t="s">
        <v>4562</v>
      </c>
      <c r="G4867" t="s">
        <v>4563</v>
      </c>
      <c r="H4867" t="s">
        <v>4244</v>
      </c>
      <c r="I4867" t="s">
        <v>4245</v>
      </c>
    </row>
    <row r="4868" spans="1:9" hidden="1">
      <c r="A4868" t="s">
        <v>4240</v>
      </c>
      <c r="B4868" t="s">
        <v>4267</v>
      </c>
      <c r="C4868" s="31" t="s">
        <v>2109</v>
      </c>
      <c r="D4868" s="1">
        <f t="shared" ref="D4868:D4931" si="76">VALUE(LEFT(C4868,2))</f>
        <v>25</v>
      </c>
      <c r="E4868" t="s">
        <v>1744</v>
      </c>
      <c r="F4868" s="31" t="s">
        <v>4564</v>
      </c>
      <c r="G4868" t="s">
        <v>4565</v>
      </c>
      <c r="H4868" t="s">
        <v>4244</v>
      </c>
      <c r="I4868" t="s">
        <v>4245</v>
      </c>
    </row>
    <row r="4869" spans="1:9" hidden="1">
      <c r="A4869" t="s">
        <v>4240</v>
      </c>
      <c r="B4869" t="s">
        <v>4267</v>
      </c>
      <c r="C4869" s="31" t="s">
        <v>2109</v>
      </c>
      <c r="D4869" s="1">
        <f t="shared" si="76"/>
        <v>25</v>
      </c>
      <c r="E4869" t="s">
        <v>1744</v>
      </c>
      <c r="F4869" s="31" t="s">
        <v>4752</v>
      </c>
      <c r="G4869" t="s">
        <v>4753</v>
      </c>
      <c r="H4869" t="s">
        <v>4244</v>
      </c>
      <c r="I4869" t="s">
        <v>4245</v>
      </c>
    </row>
    <row r="4870" spans="1:9" hidden="1">
      <c r="A4870" t="s">
        <v>4240</v>
      </c>
      <c r="B4870" t="s">
        <v>4267</v>
      </c>
      <c r="C4870" s="31" t="s">
        <v>2109</v>
      </c>
      <c r="D4870" s="1">
        <f t="shared" si="76"/>
        <v>25</v>
      </c>
      <c r="E4870" t="s">
        <v>1744</v>
      </c>
      <c r="F4870" s="31" t="s">
        <v>4566</v>
      </c>
      <c r="G4870" t="s">
        <v>4567</v>
      </c>
      <c r="H4870" t="s">
        <v>4244</v>
      </c>
      <c r="I4870" t="s">
        <v>4245</v>
      </c>
    </row>
    <row r="4871" spans="1:9" hidden="1">
      <c r="A4871" t="s">
        <v>4240</v>
      </c>
      <c r="B4871" t="s">
        <v>4267</v>
      </c>
      <c r="C4871" s="31" t="s">
        <v>2109</v>
      </c>
      <c r="D4871" s="1">
        <f t="shared" si="76"/>
        <v>25</v>
      </c>
      <c r="E4871" t="s">
        <v>1744</v>
      </c>
      <c r="F4871" s="31" t="s">
        <v>4568</v>
      </c>
      <c r="G4871" t="s">
        <v>4569</v>
      </c>
      <c r="H4871" t="s">
        <v>4244</v>
      </c>
      <c r="I4871" t="s">
        <v>4245</v>
      </c>
    </row>
    <row r="4872" spans="1:9" hidden="1">
      <c r="A4872" t="s">
        <v>4240</v>
      </c>
      <c r="B4872" t="s">
        <v>4267</v>
      </c>
      <c r="C4872" s="31" t="s">
        <v>2109</v>
      </c>
      <c r="D4872" s="1">
        <f t="shared" si="76"/>
        <v>25</v>
      </c>
      <c r="E4872" t="s">
        <v>1744</v>
      </c>
      <c r="F4872" s="31" t="s">
        <v>4754</v>
      </c>
      <c r="G4872" t="s">
        <v>4755</v>
      </c>
      <c r="H4872" t="s">
        <v>4244</v>
      </c>
      <c r="I4872" t="s">
        <v>4245</v>
      </c>
    </row>
    <row r="4873" spans="1:9" hidden="1">
      <c r="A4873" t="s">
        <v>4240</v>
      </c>
      <c r="B4873" t="s">
        <v>4267</v>
      </c>
      <c r="C4873" s="31" t="s">
        <v>2109</v>
      </c>
      <c r="D4873" s="1">
        <f t="shared" si="76"/>
        <v>25</v>
      </c>
      <c r="E4873" t="s">
        <v>1744</v>
      </c>
      <c r="F4873" s="31" t="s">
        <v>4756</v>
      </c>
      <c r="G4873" t="s">
        <v>4757</v>
      </c>
      <c r="H4873" t="s">
        <v>4244</v>
      </c>
      <c r="I4873" t="s">
        <v>4245</v>
      </c>
    </row>
    <row r="4874" spans="1:9" hidden="1">
      <c r="A4874" t="s">
        <v>4240</v>
      </c>
      <c r="B4874" t="s">
        <v>4267</v>
      </c>
      <c r="C4874" s="31" t="s">
        <v>2109</v>
      </c>
      <c r="D4874" s="1">
        <f t="shared" si="76"/>
        <v>25</v>
      </c>
      <c r="E4874" t="s">
        <v>1744</v>
      </c>
      <c r="F4874" s="31" t="s">
        <v>4570</v>
      </c>
      <c r="G4874" t="s">
        <v>4571</v>
      </c>
      <c r="H4874" t="s">
        <v>4244</v>
      </c>
      <c r="I4874" t="s">
        <v>4245</v>
      </c>
    </row>
    <row r="4875" spans="1:9" hidden="1">
      <c r="A4875" t="s">
        <v>4240</v>
      </c>
      <c r="B4875" t="s">
        <v>4267</v>
      </c>
      <c r="C4875" s="31" t="s">
        <v>2109</v>
      </c>
      <c r="D4875" s="1">
        <f t="shared" si="76"/>
        <v>25</v>
      </c>
      <c r="E4875" t="s">
        <v>1744</v>
      </c>
      <c r="F4875" s="31" t="s">
        <v>4572</v>
      </c>
      <c r="G4875" t="s">
        <v>4573</v>
      </c>
      <c r="H4875" t="s">
        <v>4244</v>
      </c>
      <c r="I4875" t="s">
        <v>4245</v>
      </c>
    </row>
    <row r="4876" spans="1:9" hidden="1">
      <c r="A4876" t="s">
        <v>4240</v>
      </c>
      <c r="B4876" t="s">
        <v>4267</v>
      </c>
      <c r="C4876" s="31" t="s">
        <v>2109</v>
      </c>
      <c r="D4876" s="1">
        <f t="shared" si="76"/>
        <v>25</v>
      </c>
      <c r="E4876" t="s">
        <v>1744</v>
      </c>
      <c r="F4876" s="31" t="s">
        <v>4574</v>
      </c>
      <c r="G4876" t="s">
        <v>4575</v>
      </c>
      <c r="H4876" t="s">
        <v>4244</v>
      </c>
      <c r="I4876" t="s">
        <v>4245</v>
      </c>
    </row>
    <row r="4877" spans="1:9" hidden="1">
      <c r="A4877" t="s">
        <v>4240</v>
      </c>
      <c r="B4877" t="s">
        <v>4267</v>
      </c>
      <c r="C4877" s="31" t="s">
        <v>2109</v>
      </c>
      <c r="D4877" s="1">
        <f t="shared" si="76"/>
        <v>25</v>
      </c>
      <c r="E4877" t="s">
        <v>1744</v>
      </c>
      <c r="F4877" s="31" t="s">
        <v>4576</v>
      </c>
      <c r="G4877" t="s">
        <v>4577</v>
      </c>
      <c r="H4877" t="s">
        <v>4244</v>
      </c>
      <c r="I4877" t="s">
        <v>4245</v>
      </c>
    </row>
    <row r="4878" spans="1:9" hidden="1">
      <c r="A4878" t="s">
        <v>4240</v>
      </c>
      <c r="B4878" t="s">
        <v>4267</v>
      </c>
      <c r="C4878" s="31" t="s">
        <v>2109</v>
      </c>
      <c r="D4878" s="1">
        <f t="shared" si="76"/>
        <v>25</v>
      </c>
      <c r="E4878" t="s">
        <v>1744</v>
      </c>
      <c r="F4878" s="31" t="s">
        <v>4758</v>
      </c>
      <c r="G4878" t="s">
        <v>4759</v>
      </c>
      <c r="H4878" t="s">
        <v>4244</v>
      </c>
      <c r="I4878" t="s">
        <v>4245</v>
      </c>
    </row>
    <row r="4879" spans="1:9" hidden="1">
      <c r="A4879" t="s">
        <v>4240</v>
      </c>
      <c r="B4879" t="s">
        <v>4267</v>
      </c>
      <c r="C4879" s="31" t="s">
        <v>2109</v>
      </c>
      <c r="D4879" s="1">
        <f t="shared" si="76"/>
        <v>25</v>
      </c>
      <c r="E4879" t="s">
        <v>1744</v>
      </c>
      <c r="F4879" s="31" t="s">
        <v>4760</v>
      </c>
      <c r="G4879" t="s">
        <v>4761</v>
      </c>
      <c r="H4879" t="s">
        <v>4244</v>
      </c>
      <c r="I4879" t="s">
        <v>4245</v>
      </c>
    </row>
    <row r="4880" spans="1:9" hidden="1">
      <c r="A4880" t="s">
        <v>4240</v>
      </c>
      <c r="B4880" t="s">
        <v>4267</v>
      </c>
      <c r="C4880" s="31" t="s">
        <v>2109</v>
      </c>
      <c r="D4880" s="1">
        <f t="shared" si="76"/>
        <v>25</v>
      </c>
      <c r="E4880" t="s">
        <v>1744</v>
      </c>
      <c r="F4880" s="31" t="s">
        <v>4762</v>
      </c>
      <c r="G4880" t="s">
        <v>4763</v>
      </c>
      <c r="H4880" t="s">
        <v>4244</v>
      </c>
      <c r="I4880" t="s">
        <v>4245</v>
      </c>
    </row>
    <row r="4881" spans="1:9" hidden="1">
      <c r="A4881" t="s">
        <v>4240</v>
      </c>
      <c r="B4881" t="s">
        <v>4267</v>
      </c>
      <c r="C4881" s="31" t="s">
        <v>2109</v>
      </c>
      <c r="D4881" s="1">
        <f t="shared" si="76"/>
        <v>25</v>
      </c>
      <c r="E4881" t="s">
        <v>1744</v>
      </c>
      <c r="F4881" s="31" t="s">
        <v>4764</v>
      </c>
      <c r="G4881" t="s">
        <v>4765</v>
      </c>
      <c r="H4881" t="s">
        <v>4244</v>
      </c>
      <c r="I4881" t="s">
        <v>4245</v>
      </c>
    </row>
    <row r="4882" spans="1:9" hidden="1">
      <c r="A4882" t="s">
        <v>4240</v>
      </c>
      <c r="B4882" t="s">
        <v>4267</v>
      </c>
      <c r="C4882" s="31" t="s">
        <v>2109</v>
      </c>
      <c r="D4882" s="1">
        <f t="shared" si="76"/>
        <v>25</v>
      </c>
      <c r="E4882" t="s">
        <v>1744</v>
      </c>
      <c r="F4882" s="31" t="s">
        <v>4766</v>
      </c>
      <c r="G4882" t="s">
        <v>4767</v>
      </c>
      <c r="H4882" t="s">
        <v>4244</v>
      </c>
      <c r="I4882" t="s">
        <v>4245</v>
      </c>
    </row>
    <row r="4883" spans="1:9" hidden="1">
      <c r="A4883" t="s">
        <v>4240</v>
      </c>
      <c r="B4883" t="s">
        <v>4267</v>
      </c>
      <c r="C4883" s="31" t="s">
        <v>2109</v>
      </c>
      <c r="D4883" s="1">
        <f t="shared" si="76"/>
        <v>25</v>
      </c>
      <c r="E4883" t="s">
        <v>1744</v>
      </c>
      <c r="F4883" s="31" t="s">
        <v>4768</v>
      </c>
      <c r="G4883" t="s">
        <v>4769</v>
      </c>
      <c r="H4883" t="s">
        <v>4244</v>
      </c>
      <c r="I4883" t="s">
        <v>4245</v>
      </c>
    </row>
    <row r="4884" spans="1:9" hidden="1">
      <c r="A4884" t="s">
        <v>4240</v>
      </c>
      <c r="B4884" t="s">
        <v>4267</v>
      </c>
      <c r="C4884" s="31" t="s">
        <v>2109</v>
      </c>
      <c r="D4884" s="1">
        <f t="shared" si="76"/>
        <v>25</v>
      </c>
      <c r="E4884" t="s">
        <v>1744</v>
      </c>
      <c r="F4884" s="31" t="s">
        <v>4770</v>
      </c>
      <c r="G4884" t="s">
        <v>4771</v>
      </c>
      <c r="H4884" t="s">
        <v>4244</v>
      </c>
      <c r="I4884" t="s">
        <v>4245</v>
      </c>
    </row>
    <row r="4885" spans="1:9" hidden="1">
      <c r="A4885" t="s">
        <v>4240</v>
      </c>
      <c r="B4885" t="s">
        <v>4267</v>
      </c>
      <c r="C4885" s="31" t="s">
        <v>2109</v>
      </c>
      <c r="D4885" s="1">
        <f t="shared" si="76"/>
        <v>25</v>
      </c>
      <c r="E4885" t="s">
        <v>1744</v>
      </c>
      <c r="F4885" s="31" t="s">
        <v>4772</v>
      </c>
      <c r="G4885" t="s">
        <v>4773</v>
      </c>
      <c r="H4885" t="s">
        <v>4244</v>
      </c>
      <c r="I4885" t="s">
        <v>4245</v>
      </c>
    </row>
    <row r="4886" spans="1:9" hidden="1">
      <c r="A4886" t="s">
        <v>4240</v>
      </c>
      <c r="B4886" t="s">
        <v>4267</v>
      </c>
      <c r="C4886" s="31" t="s">
        <v>2109</v>
      </c>
      <c r="D4886" s="1">
        <f t="shared" si="76"/>
        <v>25</v>
      </c>
      <c r="E4886" t="s">
        <v>1744</v>
      </c>
      <c r="F4886" s="31" t="s">
        <v>4774</v>
      </c>
      <c r="G4886" t="s">
        <v>4775</v>
      </c>
      <c r="H4886" t="s">
        <v>4244</v>
      </c>
      <c r="I4886" t="s">
        <v>4245</v>
      </c>
    </row>
    <row r="4887" spans="1:9" hidden="1">
      <c r="A4887" t="s">
        <v>4240</v>
      </c>
      <c r="B4887" t="s">
        <v>4267</v>
      </c>
      <c r="C4887" s="31" t="s">
        <v>2109</v>
      </c>
      <c r="D4887" s="1">
        <f t="shared" si="76"/>
        <v>25</v>
      </c>
      <c r="E4887" t="s">
        <v>1744</v>
      </c>
      <c r="F4887" s="31" t="s">
        <v>4776</v>
      </c>
      <c r="G4887" t="s">
        <v>4777</v>
      </c>
      <c r="H4887" t="s">
        <v>4244</v>
      </c>
      <c r="I4887" t="s">
        <v>4245</v>
      </c>
    </row>
    <row r="4888" spans="1:9" hidden="1">
      <c r="A4888" t="s">
        <v>4240</v>
      </c>
      <c r="B4888" t="s">
        <v>4267</v>
      </c>
      <c r="C4888" s="31" t="s">
        <v>2109</v>
      </c>
      <c r="D4888" s="1">
        <f t="shared" si="76"/>
        <v>25</v>
      </c>
      <c r="E4888" t="s">
        <v>1744</v>
      </c>
      <c r="F4888" s="31" t="s">
        <v>4578</v>
      </c>
      <c r="G4888" t="s">
        <v>4579</v>
      </c>
      <c r="H4888" t="s">
        <v>4244</v>
      </c>
      <c r="I4888" t="s">
        <v>4245</v>
      </c>
    </row>
    <row r="4889" spans="1:9" hidden="1">
      <c r="A4889" t="s">
        <v>4240</v>
      </c>
      <c r="B4889" t="s">
        <v>4267</v>
      </c>
      <c r="C4889" s="31" t="s">
        <v>2109</v>
      </c>
      <c r="D4889" s="1">
        <f t="shared" si="76"/>
        <v>25</v>
      </c>
      <c r="E4889" t="s">
        <v>1744</v>
      </c>
      <c r="F4889" s="31" t="s">
        <v>4580</v>
      </c>
      <c r="G4889" t="s">
        <v>4581</v>
      </c>
      <c r="H4889" t="s">
        <v>4244</v>
      </c>
      <c r="I4889" t="s">
        <v>4245</v>
      </c>
    </row>
    <row r="4890" spans="1:9" hidden="1">
      <c r="A4890" t="s">
        <v>4240</v>
      </c>
      <c r="B4890" t="s">
        <v>4267</v>
      </c>
      <c r="C4890" s="31" t="s">
        <v>2109</v>
      </c>
      <c r="D4890" s="1">
        <f t="shared" si="76"/>
        <v>25</v>
      </c>
      <c r="E4890" t="s">
        <v>1744</v>
      </c>
      <c r="F4890" s="31" t="s">
        <v>4778</v>
      </c>
      <c r="G4890" t="s">
        <v>4779</v>
      </c>
      <c r="H4890" t="s">
        <v>4244</v>
      </c>
      <c r="I4890" t="s">
        <v>4245</v>
      </c>
    </row>
    <row r="4891" spans="1:9" hidden="1">
      <c r="A4891" t="s">
        <v>4240</v>
      </c>
      <c r="B4891" t="s">
        <v>4267</v>
      </c>
      <c r="C4891" s="31" t="s">
        <v>2109</v>
      </c>
      <c r="D4891" s="1">
        <f t="shared" si="76"/>
        <v>25</v>
      </c>
      <c r="E4891" t="s">
        <v>1744</v>
      </c>
      <c r="F4891" s="31" t="s">
        <v>4780</v>
      </c>
      <c r="G4891" t="s">
        <v>4781</v>
      </c>
      <c r="H4891" t="s">
        <v>4244</v>
      </c>
      <c r="I4891" t="s">
        <v>4245</v>
      </c>
    </row>
    <row r="4892" spans="1:9" hidden="1">
      <c r="A4892" t="s">
        <v>4240</v>
      </c>
      <c r="B4892" t="s">
        <v>4267</v>
      </c>
      <c r="C4892" s="31" t="s">
        <v>2109</v>
      </c>
      <c r="D4892" s="1">
        <f t="shared" si="76"/>
        <v>25</v>
      </c>
      <c r="E4892" t="s">
        <v>1744</v>
      </c>
      <c r="F4892" s="31" t="s">
        <v>4782</v>
      </c>
      <c r="G4892" t="s">
        <v>4783</v>
      </c>
      <c r="H4892" t="s">
        <v>4244</v>
      </c>
      <c r="I4892" t="s">
        <v>4245</v>
      </c>
    </row>
    <row r="4893" spans="1:9" hidden="1">
      <c r="A4893" t="s">
        <v>4240</v>
      </c>
      <c r="B4893" t="s">
        <v>4267</v>
      </c>
      <c r="C4893" s="31" t="s">
        <v>2109</v>
      </c>
      <c r="D4893" s="1">
        <f t="shared" si="76"/>
        <v>25</v>
      </c>
      <c r="E4893" t="s">
        <v>1744</v>
      </c>
      <c r="F4893" s="31" t="s">
        <v>4784</v>
      </c>
      <c r="G4893" t="s">
        <v>4785</v>
      </c>
      <c r="H4893" t="s">
        <v>4244</v>
      </c>
      <c r="I4893" t="s">
        <v>4245</v>
      </c>
    </row>
    <row r="4894" spans="1:9" hidden="1">
      <c r="A4894" t="s">
        <v>4240</v>
      </c>
      <c r="B4894" t="s">
        <v>4267</v>
      </c>
      <c r="C4894" s="31" t="s">
        <v>2109</v>
      </c>
      <c r="D4894" s="1">
        <f t="shared" si="76"/>
        <v>25</v>
      </c>
      <c r="E4894" t="s">
        <v>1744</v>
      </c>
      <c r="F4894" s="31" t="s">
        <v>4786</v>
      </c>
      <c r="G4894" t="s">
        <v>4787</v>
      </c>
      <c r="H4894" t="s">
        <v>4244</v>
      </c>
      <c r="I4894" t="s">
        <v>4245</v>
      </c>
    </row>
    <row r="4895" spans="1:9" hidden="1">
      <c r="A4895" t="s">
        <v>4240</v>
      </c>
      <c r="B4895" t="s">
        <v>4267</v>
      </c>
      <c r="C4895" s="31" t="s">
        <v>2109</v>
      </c>
      <c r="D4895" s="1">
        <f t="shared" si="76"/>
        <v>25</v>
      </c>
      <c r="E4895" t="s">
        <v>1744</v>
      </c>
      <c r="F4895" s="31" t="s">
        <v>4582</v>
      </c>
      <c r="G4895" t="s">
        <v>4583</v>
      </c>
      <c r="H4895" t="s">
        <v>4244</v>
      </c>
      <c r="I4895" t="s">
        <v>4245</v>
      </c>
    </row>
    <row r="4896" spans="1:9" hidden="1">
      <c r="A4896" t="s">
        <v>4240</v>
      </c>
      <c r="B4896" t="s">
        <v>4267</v>
      </c>
      <c r="C4896" s="31" t="s">
        <v>2109</v>
      </c>
      <c r="D4896" s="1">
        <f t="shared" si="76"/>
        <v>25</v>
      </c>
      <c r="E4896" t="s">
        <v>1744</v>
      </c>
      <c r="F4896" s="31" t="s">
        <v>4398</v>
      </c>
      <c r="G4896" t="s">
        <v>4399</v>
      </c>
      <c r="H4896" t="s">
        <v>4244</v>
      </c>
      <c r="I4896" t="s">
        <v>4245</v>
      </c>
    </row>
    <row r="4897" spans="1:9" hidden="1">
      <c r="A4897" t="s">
        <v>4240</v>
      </c>
      <c r="B4897" t="s">
        <v>4267</v>
      </c>
      <c r="C4897" s="31" t="s">
        <v>2109</v>
      </c>
      <c r="D4897" s="1">
        <f t="shared" si="76"/>
        <v>25</v>
      </c>
      <c r="E4897" t="s">
        <v>1744</v>
      </c>
      <c r="F4897" s="31" t="s">
        <v>4792</v>
      </c>
      <c r="G4897" t="s">
        <v>4793</v>
      </c>
      <c r="H4897" t="s">
        <v>4244</v>
      </c>
      <c r="I4897" t="s">
        <v>4245</v>
      </c>
    </row>
    <row r="4898" spans="1:9" hidden="1">
      <c r="A4898" t="s">
        <v>4240</v>
      </c>
      <c r="B4898" t="s">
        <v>4267</v>
      </c>
      <c r="C4898" s="31" t="s">
        <v>2109</v>
      </c>
      <c r="D4898" s="1">
        <f t="shared" si="76"/>
        <v>25</v>
      </c>
      <c r="E4898" t="s">
        <v>1744</v>
      </c>
      <c r="F4898" s="31" t="s">
        <v>4584</v>
      </c>
      <c r="G4898" t="s">
        <v>4585</v>
      </c>
      <c r="H4898" t="s">
        <v>4244</v>
      </c>
      <c r="I4898" t="s">
        <v>4245</v>
      </c>
    </row>
    <row r="4899" spans="1:9" hidden="1">
      <c r="A4899" t="s">
        <v>4240</v>
      </c>
      <c r="B4899" t="s">
        <v>4267</v>
      </c>
      <c r="C4899" s="31" t="s">
        <v>2109</v>
      </c>
      <c r="D4899" s="1">
        <f t="shared" si="76"/>
        <v>25</v>
      </c>
      <c r="E4899" t="s">
        <v>1744</v>
      </c>
      <c r="F4899" s="31" t="s">
        <v>4796</v>
      </c>
      <c r="G4899" t="s">
        <v>4797</v>
      </c>
      <c r="H4899" t="s">
        <v>4244</v>
      </c>
      <c r="I4899" t="s">
        <v>4245</v>
      </c>
    </row>
    <row r="4900" spans="1:9" hidden="1">
      <c r="A4900" t="s">
        <v>4240</v>
      </c>
      <c r="B4900" t="s">
        <v>4267</v>
      </c>
      <c r="C4900" s="31" t="s">
        <v>2109</v>
      </c>
      <c r="D4900" s="1">
        <f t="shared" si="76"/>
        <v>25</v>
      </c>
      <c r="E4900" t="s">
        <v>1744</v>
      </c>
      <c r="F4900" s="31" t="s">
        <v>4347</v>
      </c>
      <c r="G4900" t="s">
        <v>4348</v>
      </c>
      <c r="H4900" t="s">
        <v>4244</v>
      </c>
      <c r="I4900" t="s">
        <v>4245</v>
      </c>
    </row>
    <row r="4901" spans="1:9" hidden="1">
      <c r="A4901" t="s">
        <v>4240</v>
      </c>
      <c r="B4901" t="s">
        <v>4267</v>
      </c>
      <c r="C4901" s="31" t="s">
        <v>2109</v>
      </c>
      <c r="D4901" s="1">
        <f t="shared" si="76"/>
        <v>25</v>
      </c>
      <c r="E4901" t="s">
        <v>1744</v>
      </c>
      <c r="F4901" s="31" t="s">
        <v>4305</v>
      </c>
      <c r="G4901" t="s">
        <v>4306</v>
      </c>
      <c r="H4901" t="s">
        <v>4244</v>
      </c>
      <c r="I4901" t="s">
        <v>4245</v>
      </c>
    </row>
    <row r="4902" spans="1:9" hidden="1">
      <c r="A4902" t="s">
        <v>4240</v>
      </c>
      <c r="B4902" t="s">
        <v>4267</v>
      </c>
      <c r="C4902" s="31" t="s">
        <v>2110</v>
      </c>
      <c r="D4902" s="1">
        <f t="shared" si="76"/>
        <v>25</v>
      </c>
      <c r="E4902" t="s">
        <v>1288</v>
      </c>
      <c r="F4902" s="31" t="s">
        <v>4504</v>
      </c>
      <c r="G4902" t="s">
        <v>4505</v>
      </c>
      <c r="H4902" t="s">
        <v>4244</v>
      </c>
      <c r="I4902" t="s">
        <v>4245</v>
      </c>
    </row>
    <row r="4903" spans="1:9" hidden="1">
      <c r="A4903" t="s">
        <v>4240</v>
      </c>
      <c r="B4903" t="s">
        <v>4267</v>
      </c>
      <c r="C4903" s="31" t="s">
        <v>2110</v>
      </c>
      <c r="D4903" s="1">
        <f t="shared" si="76"/>
        <v>25</v>
      </c>
      <c r="E4903" t="s">
        <v>1288</v>
      </c>
      <c r="F4903" s="31" t="s">
        <v>4339</v>
      </c>
      <c r="G4903" t="s">
        <v>4340</v>
      </c>
      <c r="H4903" t="s">
        <v>4244</v>
      </c>
      <c r="I4903" t="s">
        <v>4245</v>
      </c>
    </row>
    <row r="4904" spans="1:9" hidden="1">
      <c r="A4904" t="s">
        <v>4240</v>
      </c>
      <c r="B4904" t="s">
        <v>4267</v>
      </c>
      <c r="C4904" s="31" t="s">
        <v>2110</v>
      </c>
      <c r="D4904" s="1">
        <f t="shared" si="76"/>
        <v>25</v>
      </c>
      <c r="E4904" t="s">
        <v>1288</v>
      </c>
      <c r="F4904" s="31" t="s">
        <v>4341</v>
      </c>
      <c r="G4904" t="s">
        <v>4342</v>
      </c>
      <c r="H4904" t="s">
        <v>4244</v>
      </c>
      <c r="I4904" t="s">
        <v>4245</v>
      </c>
    </row>
    <row r="4905" spans="1:9" hidden="1">
      <c r="A4905" t="s">
        <v>4240</v>
      </c>
      <c r="B4905" t="s">
        <v>4267</v>
      </c>
      <c r="C4905" s="31" t="s">
        <v>2110</v>
      </c>
      <c r="D4905" s="1">
        <f t="shared" si="76"/>
        <v>25</v>
      </c>
      <c r="E4905" t="s">
        <v>1288</v>
      </c>
      <c r="F4905" s="31" t="s">
        <v>4297</v>
      </c>
      <c r="G4905" t="s">
        <v>4298</v>
      </c>
      <c r="H4905" t="s">
        <v>4244</v>
      </c>
      <c r="I4905" t="s">
        <v>4245</v>
      </c>
    </row>
    <row r="4906" spans="1:9" hidden="1">
      <c r="A4906" t="s">
        <v>4240</v>
      </c>
      <c r="B4906" t="s">
        <v>4267</v>
      </c>
      <c r="C4906" s="31" t="s">
        <v>2110</v>
      </c>
      <c r="D4906" s="1">
        <f t="shared" si="76"/>
        <v>25</v>
      </c>
      <c r="E4906" t="s">
        <v>1288</v>
      </c>
      <c r="F4906" s="31" t="s">
        <v>4343</v>
      </c>
      <c r="G4906" t="s">
        <v>4344</v>
      </c>
      <c r="H4906" t="s">
        <v>4244</v>
      </c>
      <c r="I4906" t="s">
        <v>4245</v>
      </c>
    </row>
    <row r="4907" spans="1:9" hidden="1">
      <c r="A4907" t="s">
        <v>4240</v>
      </c>
      <c r="B4907" t="s">
        <v>4267</v>
      </c>
      <c r="C4907" s="31" t="s">
        <v>2110</v>
      </c>
      <c r="D4907" s="1">
        <f t="shared" si="76"/>
        <v>25</v>
      </c>
      <c r="E4907" t="s">
        <v>1288</v>
      </c>
      <c r="F4907" s="31" t="s">
        <v>4299</v>
      </c>
      <c r="G4907" t="s">
        <v>4300</v>
      </c>
      <c r="H4907" t="s">
        <v>4244</v>
      </c>
      <c r="I4907" t="s">
        <v>4245</v>
      </c>
    </row>
    <row r="4908" spans="1:9" hidden="1">
      <c r="A4908" t="s">
        <v>4240</v>
      </c>
      <c r="B4908" t="s">
        <v>4267</v>
      </c>
      <c r="C4908" s="31" t="s">
        <v>2110</v>
      </c>
      <c r="D4908" s="1">
        <f t="shared" si="76"/>
        <v>25</v>
      </c>
      <c r="E4908" t="s">
        <v>1288</v>
      </c>
      <c r="F4908" s="31" t="s">
        <v>4347</v>
      </c>
      <c r="G4908" t="s">
        <v>4348</v>
      </c>
      <c r="H4908" t="s">
        <v>4244</v>
      </c>
      <c r="I4908" t="s">
        <v>4245</v>
      </c>
    </row>
    <row r="4909" spans="1:9" hidden="1">
      <c r="A4909" t="s">
        <v>4240</v>
      </c>
      <c r="B4909" t="s">
        <v>4267</v>
      </c>
      <c r="C4909" s="31" t="s">
        <v>2110</v>
      </c>
      <c r="D4909" s="1">
        <f t="shared" si="76"/>
        <v>25</v>
      </c>
      <c r="E4909" t="s">
        <v>1288</v>
      </c>
      <c r="F4909" s="31" t="s">
        <v>4349</v>
      </c>
      <c r="G4909" t="s">
        <v>4350</v>
      </c>
      <c r="H4909" t="s">
        <v>4244</v>
      </c>
      <c r="I4909" t="s">
        <v>4245</v>
      </c>
    </row>
    <row r="4910" spans="1:9" hidden="1">
      <c r="A4910" t="s">
        <v>4240</v>
      </c>
      <c r="B4910" t="s">
        <v>4267</v>
      </c>
      <c r="C4910" s="31" t="s">
        <v>2110</v>
      </c>
      <c r="D4910" s="1">
        <f t="shared" si="76"/>
        <v>25</v>
      </c>
      <c r="E4910" t="s">
        <v>1288</v>
      </c>
      <c r="F4910" s="31" t="s">
        <v>4351</v>
      </c>
      <c r="G4910" t="s">
        <v>4352</v>
      </c>
      <c r="H4910" t="s">
        <v>4244</v>
      </c>
      <c r="I4910" t="s">
        <v>4245</v>
      </c>
    </row>
    <row r="4911" spans="1:9" hidden="1">
      <c r="A4911" t="s">
        <v>4240</v>
      </c>
      <c r="B4911" t="s">
        <v>4267</v>
      </c>
      <c r="C4911" s="31" t="s">
        <v>2110</v>
      </c>
      <c r="D4911" s="1">
        <f t="shared" si="76"/>
        <v>25</v>
      </c>
      <c r="E4911" t="s">
        <v>1288</v>
      </c>
      <c r="F4911" s="31" t="s">
        <v>4353</v>
      </c>
      <c r="G4911" t="s">
        <v>4354</v>
      </c>
      <c r="H4911" t="s">
        <v>4244</v>
      </c>
      <c r="I4911" t="s">
        <v>4245</v>
      </c>
    </row>
    <row r="4912" spans="1:9" hidden="1">
      <c r="A4912" t="s">
        <v>4240</v>
      </c>
      <c r="B4912" t="s">
        <v>4267</v>
      </c>
      <c r="C4912" s="31" t="s">
        <v>2110</v>
      </c>
      <c r="D4912" s="1">
        <f t="shared" si="76"/>
        <v>25</v>
      </c>
      <c r="E4912" t="s">
        <v>1288</v>
      </c>
      <c r="F4912" s="31" t="s">
        <v>4355</v>
      </c>
      <c r="G4912" t="s">
        <v>4356</v>
      </c>
      <c r="H4912" t="s">
        <v>4244</v>
      </c>
      <c r="I4912" t="s">
        <v>4245</v>
      </c>
    </row>
    <row r="4913" spans="1:9" hidden="1">
      <c r="A4913" t="s">
        <v>4240</v>
      </c>
      <c r="B4913" t="s">
        <v>4267</v>
      </c>
      <c r="C4913" s="31" t="s">
        <v>2110</v>
      </c>
      <c r="D4913" s="1">
        <f t="shared" si="76"/>
        <v>25</v>
      </c>
      <c r="E4913" t="s">
        <v>1288</v>
      </c>
      <c r="F4913" s="31" t="s">
        <v>4357</v>
      </c>
      <c r="G4913" t="s">
        <v>4358</v>
      </c>
      <c r="H4913" t="s">
        <v>4244</v>
      </c>
      <c r="I4913" t="s">
        <v>4245</v>
      </c>
    </row>
    <row r="4914" spans="1:9" hidden="1">
      <c r="A4914" t="s">
        <v>4240</v>
      </c>
      <c r="B4914" t="s">
        <v>4267</v>
      </c>
      <c r="C4914" s="31" t="s">
        <v>2110</v>
      </c>
      <c r="D4914" s="1">
        <f t="shared" si="76"/>
        <v>25</v>
      </c>
      <c r="E4914" t="s">
        <v>1288</v>
      </c>
      <c r="F4914" s="31" t="s">
        <v>4359</v>
      </c>
      <c r="G4914" t="s">
        <v>4360</v>
      </c>
      <c r="H4914" t="s">
        <v>4244</v>
      </c>
      <c r="I4914" t="s">
        <v>4245</v>
      </c>
    </row>
    <row r="4915" spans="1:9" hidden="1">
      <c r="A4915" t="s">
        <v>4240</v>
      </c>
      <c r="B4915" t="s">
        <v>4267</v>
      </c>
      <c r="C4915" s="31" t="s">
        <v>2110</v>
      </c>
      <c r="D4915" s="1">
        <f t="shared" si="76"/>
        <v>25</v>
      </c>
      <c r="E4915" t="s">
        <v>1288</v>
      </c>
      <c r="F4915" s="31" t="s">
        <v>3752</v>
      </c>
      <c r="G4915" t="s">
        <v>3753</v>
      </c>
      <c r="H4915" t="s">
        <v>4244</v>
      </c>
      <c r="I4915" t="s">
        <v>4245</v>
      </c>
    </row>
    <row r="4916" spans="1:9" hidden="1">
      <c r="A4916" t="s">
        <v>4240</v>
      </c>
      <c r="B4916" t="s">
        <v>4267</v>
      </c>
      <c r="C4916" s="31" t="s">
        <v>2110</v>
      </c>
      <c r="D4916" s="1">
        <f t="shared" si="76"/>
        <v>25</v>
      </c>
      <c r="E4916" t="s">
        <v>1288</v>
      </c>
      <c r="F4916" s="31" t="s">
        <v>4361</v>
      </c>
      <c r="G4916" t="s">
        <v>4362</v>
      </c>
      <c r="H4916" t="s">
        <v>4244</v>
      </c>
      <c r="I4916" t="s">
        <v>4245</v>
      </c>
    </row>
    <row r="4917" spans="1:9" hidden="1">
      <c r="A4917" t="s">
        <v>4240</v>
      </c>
      <c r="B4917" t="s">
        <v>4267</v>
      </c>
      <c r="C4917" s="31" t="s">
        <v>2110</v>
      </c>
      <c r="D4917" s="1">
        <f t="shared" si="76"/>
        <v>25</v>
      </c>
      <c r="E4917" t="s">
        <v>1288</v>
      </c>
      <c r="F4917" s="31" t="s">
        <v>4363</v>
      </c>
      <c r="G4917" t="s">
        <v>4364</v>
      </c>
      <c r="H4917" t="s">
        <v>4244</v>
      </c>
      <c r="I4917" t="s">
        <v>4245</v>
      </c>
    </row>
    <row r="4918" spans="1:9" hidden="1">
      <c r="A4918" t="s">
        <v>4240</v>
      </c>
      <c r="B4918" t="s">
        <v>4267</v>
      </c>
      <c r="C4918" s="31" t="s">
        <v>2110</v>
      </c>
      <c r="D4918" s="1">
        <f t="shared" si="76"/>
        <v>25</v>
      </c>
      <c r="E4918" t="s">
        <v>1288</v>
      </c>
      <c r="F4918" s="31" t="s">
        <v>4365</v>
      </c>
      <c r="G4918" t="s">
        <v>4366</v>
      </c>
      <c r="H4918" t="s">
        <v>4244</v>
      </c>
      <c r="I4918" t="s">
        <v>4245</v>
      </c>
    </row>
    <row r="4919" spans="1:9" hidden="1">
      <c r="A4919" t="s">
        <v>4240</v>
      </c>
      <c r="B4919" t="s">
        <v>4267</v>
      </c>
      <c r="C4919" s="31" t="s">
        <v>2110</v>
      </c>
      <c r="D4919" s="1">
        <f t="shared" si="76"/>
        <v>25</v>
      </c>
      <c r="E4919" t="s">
        <v>1288</v>
      </c>
      <c r="F4919" s="31" t="s">
        <v>4367</v>
      </c>
      <c r="G4919" t="s">
        <v>4368</v>
      </c>
      <c r="H4919" t="s">
        <v>4244</v>
      </c>
      <c r="I4919" t="s">
        <v>4245</v>
      </c>
    </row>
    <row r="4920" spans="1:9" hidden="1">
      <c r="A4920" t="s">
        <v>4240</v>
      </c>
      <c r="B4920" t="s">
        <v>4267</v>
      </c>
      <c r="C4920" s="31" t="s">
        <v>2111</v>
      </c>
      <c r="D4920" s="1">
        <f t="shared" si="76"/>
        <v>25</v>
      </c>
      <c r="E4920" t="s">
        <v>1702</v>
      </c>
      <c r="F4920" s="31" t="s">
        <v>4808</v>
      </c>
      <c r="G4920" t="s">
        <v>4809</v>
      </c>
      <c r="H4920" t="s">
        <v>4244</v>
      </c>
      <c r="I4920" t="s">
        <v>4245</v>
      </c>
    </row>
    <row r="4921" spans="1:9" hidden="1">
      <c r="A4921" t="s">
        <v>4240</v>
      </c>
      <c r="B4921" t="s">
        <v>4267</v>
      </c>
      <c r="C4921" s="31" t="s">
        <v>2111</v>
      </c>
      <c r="D4921" s="1">
        <f t="shared" si="76"/>
        <v>25</v>
      </c>
      <c r="E4921" t="s">
        <v>1702</v>
      </c>
      <c r="F4921" s="31" t="s">
        <v>6013</v>
      </c>
      <c r="G4921" t="s">
        <v>6014</v>
      </c>
      <c r="H4921" t="s">
        <v>4244</v>
      </c>
      <c r="I4921" t="s">
        <v>4245</v>
      </c>
    </row>
    <row r="4922" spans="1:9" hidden="1">
      <c r="A4922" t="s">
        <v>4240</v>
      </c>
      <c r="B4922" t="s">
        <v>4267</v>
      </c>
      <c r="C4922" s="31" t="s">
        <v>2111</v>
      </c>
      <c r="D4922" s="1">
        <f t="shared" si="76"/>
        <v>25</v>
      </c>
      <c r="E4922" t="s">
        <v>1702</v>
      </c>
      <c r="F4922" s="31" t="s">
        <v>6015</v>
      </c>
      <c r="G4922" t="s">
        <v>6016</v>
      </c>
      <c r="H4922" t="s">
        <v>4244</v>
      </c>
      <c r="I4922" t="s">
        <v>4245</v>
      </c>
    </row>
    <row r="4923" spans="1:9" hidden="1">
      <c r="A4923" t="s">
        <v>4240</v>
      </c>
      <c r="B4923" t="s">
        <v>4267</v>
      </c>
      <c r="C4923" s="31" t="s">
        <v>2111</v>
      </c>
      <c r="D4923" s="1">
        <f t="shared" si="76"/>
        <v>25</v>
      </c>
      <c r="E4923" t="s">
        <v>1702</v>
      </c>
      <c r="F4923" s="31" t="s">
        <v>6017</v>
      </c>
      <c r="G4923" t="s">
        <v>6018</v>
      </c>
      <c r="H4923" t="s">
        <v>4244</v>
      </c>
      <c r="I4923" t="s">
        <v>4245</v>
      </c>
    </row>
    <row r="4924" spans="1:9" hidden="1">
      <c r="A4924" t="s">
        <v>4240</v>
      </c>
      <c r="B4924" t="s">
        <v>4267</v>
      </c>
      <c r="C4924" s="31" t="s">
        <v>2111</v>
      </c>
      <c r="D4924" s="1">
        <f t="shared" si="76"/>
        <v>25</v>
      </c>
      <c r="E4924" t="s">
        <v>1702</v>
      </c>
      <c r="F4924" s="31" t="s">
        <v>6019</v>
      </c>
      <c r="G4924" t="s">
        <v>6020</v>
      </c>
      <c r="H4924" t="s">
        <v>4244</v>
      </c>
      <c r="I4924" t="s">
        <v>4245</v>
      </c>
    </row>
    <row r="4925" spans="1:9" hidden="1">
      <c r="A4925" t="s">
        <v>4240</v>
      </c>
      <c r="B4925" t="s">
        <v>4267</v>
      </c>
      <c r="C4925" s="31" t="s">
        <v>2111</v>
      </c>
      <c r="D4925" s="1">
        <f t="shared" si="76"/>
        <v>25</v>
      </c>
      <c r="E4925" t="s">
        <v>1702</v>
      </c>
      <c r="F4925" s="31" t="s">
        <v>6021</v>
      </c>
      <c r="G4925" t="s">
        <v>6022</v>
      </c>
      <c r="H4925" t="s">
        <v>4244</v>
      </c>
      <c r="I4925" t="s">
        <v>4245</v>
      </c>
    </row>
    <row r="4926" spans="1:9" hidden="1">
      <c r="A4926" t="s">
        <v>4240</v>
      </c>
      <c r="B4926" t="s">
        <v>4267</v>
      </c>
      <c r="C4926" s="31" t="s">
        <v>2111</v>
      </c>
      <c r="D4926" s="1">
        <f t="shared" si="76"/>
        <v>25</v>
      </c>
      <c r="E4926" t="s">
        <v>1702</v>
      </c>
      <c r="F4926" s="31" t="s">
        <v>6023</v>
      </c>
      <c r="G4926" t="s">
        <v>6024</v>
      </c>
      <c r="H4926" t="s">
        <v>4244</v>
      </c>
      <c r="I4926" t="s">
        <v>4245</v>
      </c>
    </row>
    <row r="4927" spans="1:9" hidden="1">
      <c r="A4927" t="s">
        <v>4240</v>
      </c>
      <c r="B4927" t="s">
        <v>4267</v>
      </c>
      <c r="C4927" s="31" t="s">
        <v>2111</v>
      </c>
      <c r="D4927" s="1">
        <f t="shared" si="76"/>
        <v>25</v>
      </c>
      <c r="E4927" t="s">
        <v>1702</v>
      </c>
      <c r="F4927" s="31" t="s">
        <v>6025</v>
      </c>
      <c r="G4927" t="s">
        <v>6026</v>
      </c>
      <c r="H4927" t="s">
        <v>4244</v>
      </c>
      <c r="I4927" t="s">
        <v>4245</v>
      </c>
    </row>
    <row r="4928" spans="1:9" hidden="1">
      <c r="A4928" t="s">
        <v>4240</v>
      </c>
      <c r="B4928" t="s">
        <v>4267</v>
      </c>
      <c r="C4928" s="31" t="s">
        <v>2111</v>
      </c>
      <c r="D4928" s="1">
        <f t="shared" si="76"/>
        <v>25</v>
      </c>
      <c r="E4928" t="s">
        <v>1702</v>
      </c>
      <c r="F4928" s="31" t="s">
        <v>6027</v>
      </c>
      <c r="G4928" t="s">
        <v>6028</v>
      </c>
      <c r="H4928" t="s">
        <v>4244</v>
      </c>
      <c r="I4928" t="s">
        <v>4245</v>
      </c>
    </row>
    <row r="4929" spans="1:9" hidden="1">
      <c r="A4929" t="s">
        <v>4240</v>
      </c>
      <c r="B4929" t="s">
        <v>4267</v>
      </c>
      <c r="C4929" s="31" t="s">
        <v>2111</v>
      </c>
      <c r="D4929" s="1">
        <f t="shared" si="76"/>
        <v>25</v>
      </c>
      <c r="E4929" t="s">
        <v>1702</v>
      </c>
      <c r="F4929" s="31" t="s">
        <v>6029</v>
      </c>
      <c r="G4929" t="s">
        <v>6030</v>
      </c>
      <c r="H4929" t="s">
        <v>4244</v>
      </c>
      <c r="I4929" t="s">
        <v>4245</v>
      </c>
    </row>
    <row r="4930" spans="1:9" hidden="1">
      <c r="A4930" t="s">
        <v>4240</v>
      </c>
      <c r="B4930" t="s">
        <v>4267</v>
      </c>
      <c r="C4930" s="31" t="s">
        <v>2111</v>
      </c>
      <c r="D4930" s="1">
        <f t="shared" si="76"/>
        <v>25</v>
      </c>
      <c r="E4930" t="s">
        <v>1702</v>
      </c>
      <c r="F4930" s="31" t="s">
        <v>6031</v>
      </c>
      <c r="G4930" t="s">
        <v>6032</v>
      </c>
      <c r="H4930" t="s">
        <v>4244</v>
      </c>
      <c r="I4930" t="s">
        <v>4245</v>
      </c>
    </row>
    <row r="4931" spans="1:9" hidden="1">
      <c r="A4931" t="s">
        <v>4240</v>
      </c>
      <c r="B4931" t="s">
        <v>4267</v>
      </c>
      <c r="C4931" s="31" t="s">
        <v>2111</v>
      </c>
      <c r="D4931" s="1">
        <f t="shared" si="76"/>
        <v>25</v>
      </c>
      <c r="E4931" t="s">
        <v>1702</v>
      </c>
      <c r="F4931" s="31" t="s">
        <v>6033</v>
      </c>
      <c r="G4931" t="s">
        <v>6034</v>
      </c>
      <c r="H4931" t="s">
        <v>4244</v>
      </c>
      <c r="I4931" t="s">
        <v>4245</v>
      </c>
    </row>
    <row r="4932" spans="1:9" hidden="1">
      <c r="A4932" t="s">
        <v>4240</v>
      </c>
      <c r="B4932" t="s">
        <v>4267</v>
      </c>
      <c r="C4932" s="31" t="s">
        <v>2111</v>
      </c>
      <c r="D4932" s="1">
        <f t="shared" ref="D4932:D4995" si="77">VALUE(LEFT(C4932,2))</f>
        <v>25</v>
      </c>
      <c r="E4932" t="s">
        <v>1702</v>
      </c>
      <c r="F4932" s="31" t="s">
        <v>6035</v>
      </c>
      <c r="G4932" t="s">
        <v>6036</v>
      </c>
      <c r="H4932" t="s">
        <v>4244</v>
      </c>
      <c r="I4932" t="s">
        <v>4245</v>
      </c>
    </row>
    <row r="4933" spans="1:9" hidden="1">
      <c r="A4933" t="s">
        <v>4240</v>
      </c>
      <c r="B4933" t="s">
        <v>4267</v>
      </c>
      <c r="C4933" s="31" t="s">
        <v>2111</v>
      </c>
      <c r="D4933" s="1">
        <f t="shared" si="77"/>
        <v>25</v>
      </c>
      <c r="E4933" t="s">
        <v>1702</v>
      </c>
      <c r="F4933" s="31" t="s">
        <v>6037</v>
      </c>
      <c r="G4933" t="s">
        <v>6038</v>
      </c>
      <c r="H4933" t="s">
        <v>4244</v>
      </c>
      <c r="I4933" t="s">
        <v>4245</v>
      </c>
    </row>
    <row r="4934" spans="1:9" hidden="1">
      <c r="A4934" t="s">
        <v>4240</v>
      </c>
      <c r="B4934" t="s">
        <v>4267</v>
      </c>
      <c r="C4934" s="31" t="s">
        <v>2111</v>
      </c>
      <c r="D4934" s="1">
        <f t="shared" si="77"/>
        <v>25</v>
      </c>
      <c r="E4934" t="s">
        <v>1702</v>
      </c>
      <c r="F4934" s="31" t="s">
        <v>6039</v>
      </c>
      <c r="G4934" t="s">
        <v>6040</v>
      </c>
      <c r="H4934" t="s">
        <v>4244</v>
      </c>
      <c r="I4934" t="s">
        <v>4245</v>
      </c>
    </row>
    <row r="4935" spans="1:9" hidden="1">
      <c r="A4935" t="s">
        <v>4240</v>
      </c>
      <c r="B4935" t="s">
        <v>4267</v>
      </c>
      <c r="C4935" s="31" t="s">
        <v>2111</v>
      </c>
      <c r="D4935" s="1">
        <f t="shared" si="77"/>
        <v>25</v>
      </c>
      <c r="E4935" t="s">
        <v>1702</v>
      </c>
      <c r="F4935" s="31" t="s">
        <v>3854</v>
      </c>
      <c r="G4935" t="s">
        <v>3855</v>
      </c>
      <c r="H4935" t="s">
        <v>4244</v>
      </c>
      <c r="I4935" t="s">
        <v>4245</v>
      </c>
    </row>
    <row r="4936" spans="1:9" hidden="1">
      <c r="A4936" t="s">
        <v>4240</v>
      </c>
      <c r="B4936" t="s">
        <v>4267</v>
      </c>
      <c r="C4936" s="31" t="s">
        <v>2111</v>
      </c>
      <c r="D4936" s="1">
        <f t="shared" si="77"/>
        <v>25</v>
      </c>
      <c r="E4936" t="s">
        <v>1702</v>
      </c>
      <c r="F4936" s="31" t="s">
        <v>3856</v>
      </c>
      <c r="G4936" t="s">
        <v>3857</v>
      </c>
      <c r="H4936" t="s">
        <v>4244</v>
      </c>
      <c r="I4936" t="s">
        <v>4245</v>
      </c>
    </row>
    <row r="4937" spans="1:9" hidden="1">
      <c r="A4937" t="s">
        <v>4240</v>
      </c>
      <c r="B4937" t="s">
        <v>4267</v>
      </c>
      <c r="C4937" s="31" t="s">
        <v>2111</v>
      </c>
      <c r="D4937" s="1">
        <f t="shared" si="77"/>
        <v>25</v>
      </c>
      <c r="E4937" t="s">
        <v>1702</v>
      </c>
      <c r="F4937" s="31" t="s">
        <v>6041</v>
      </c>
      <c r="G4937" t="s">
        <v>6042</v>
      </c>
      <c r="H4937" t="s">
        <v>4244</v>
      </c>
      <c r="I4937" t="s">
        <v>4245</v>
      </c>
    </row>
    <row r="4938" spans="1:9" hidden="1">
      <c r="A4938" t="s">
        <v>4240</v>
      </c>
      <c r="B4938" t="s">
        <v>4267</v>
      </c>
      <c r="C4938" s="31" t="s">
        <v>2111</v>
      </c>
      <c r="D4938" s="1">
        <f t="shared" si="77"/>
        <v>25</v>
      </c>
      <c r="E4938" t="s">
        <v>1702</v>
      </c>
      <c r="F4938" s="31" t="s">
        <v>6043</v>
      </c>
      <c r="G4938" t="s">
        <v>6044</v>
      </c>
      <c r="H4938" t="s">
        <v>4244</v>
      </c>
      <c r="I4938" t="s">
        <v>4245</v>
      </c>
    </row>
    <row r="4939" spans="1:9" hidden="1">
      <c r="A4939" t="s">
        <v>4240</v>
      </c>
      <c r="B4939" t="s">
        <v>4267</v>
      </c>
      <c r="C4939" s="31" t="s">
        <v>2111</v>
      </c>
      <c r="D4939" s="1">
        <f t="shared" si="77"/>
        <v>25</v>
      </c>
      <c r="E4939" t="s">
        <v>1702</v>
      </c>
      <c r="F4939" s="31" t="s">
        <v>6045</v>
      </c>
      <c r="G4939" t="s">
        <v>6046</v>
      </c>
      <c r="H4939" t="s">
        <v>4244</v>
      </c>
      <c r="I4939" t="s">
        <v>4245</v>
      </c>
    </row>
    <row r="4940" spans="1:9" hidden="1">
      <c r="A4940" t="s">
        <v>4240</v>
      </c>
      <c r="B4940" t="s">
        <v>4267</v>
      </c>
      <c r="C4940" s="31" t="s">
        <v>2111</v>
      </c>
      <c r="D4940" s="1">
        <f t="shared" si="77"/>
        <v>25</v>
      </c>
      <c r="E4940" t="s">
        <v>1702</v>
      </c>
      <c r="F4940" s="31" t="s">
        <v>6047</v>
      </c>
      <c r="G4940" t="s">
        <v>6048</v>
      </c>
      <c r="H4940" t="s">
        <v>4244</v>
      </c>
      <c r="I4940" t="s">
        <v>4245</v>
      </c>
    </row>
    <row r="4941" spans="1:9" hidden="1">
      <c r="A4941" t="s">
        <v>4240</v>
      </c>
      <c r="B4941" t="s">
        <v>4267</v>
      </c>
      <c r="C4941" s="31" t="s">
        <v>2111</v>
      </c>
      <c r="D4941" s="1">
        <f t="shared" si="77"/>
        <v>25</v>
      </c>
      <c r="E4941" t="s">
        <v>1702</v>
      </c>
      <c r="F4941" s="31" t="s">
        <v>6049</v>
      </c>
      <c r="G4941" t="s">
        <v>6050</v>
      </c>
      <c r="H4941" t="s">
        <v>4244</v>
      </c>
      <c r="I4941" t="s">
        <v>4245</v>
      </c>
    </row>
    <row r="4942" spans="1:9" hidden="1">
      <c r="A4942" t="s">
        <v>4240</v>
      </c>
      <c r="B4942" t="s">
        <v>4267</v>
      </c>
      <c r="C4942" s="31" t="s">
        <v>2111</v>
      </c>
      <c r="D4942" s="1">
        <f t="shared" si="77"/>
        <v>25</v>
      </c>
      <c r="E4942" t="s">
        <v>1702</v>
      </c>
      <c r="F4942" s="31" t="s">
        <v>6051</v>
      </c>
      <c r="G4942" t="s">
        <v>6052</v>
      </c>
      <c r="H4942" t="s">
        <v>4244</v>
      </c>
      <c r="I4942" t="s">
        <v>4245</v>
      </c>
    </row>
    <row r="4943" spans="1:9" hidden="1">
      <c r="A4943" t="s">
        <v>4240</v>
      </c>
      <c r="B4943" t="s">
        <v>4267</v>
      </c>
      <c r="C4943" s="31" t="s">
        <v>2111</v>
      </c>
      <c r="D4943" s="1">
        <f t="shared" si="77"/>
        <v>25</v>
      </c>
      <c r="E4943" t="s">
        <v>1702</v>
      </c>
      <c r="F4943" s="31" t="s">
        <v>6053</v>
      </c>
      <c r="G4943" t="s">
        <v>6054</v>
      </c>
      <c r="H4943" t="s">
        <v>4244</v>
      </c>
      <c r="I4943" t="s">
        <v>4245</v>
      </c>
    </row>
    <row r="4944" spans="1:9" hidden="1">
      <c r="A4944" t="s">
        <v>4240</v>
      </c>
      <c r="B4944" t="s">
        <v>4267</v>
      </c>
      <c r="C4944" s="31" t="s">
        <v>2111</v>
      </c>
      <c r="D4944" s="1">
        <f t="shared" si="77"/>
        <v>25</v>
      </c>
      <c r="E4944" t="s">
        <v>1702</v>
      </c>
      <c r="F4944" s="31" t="s">
        <v>6055</v>
      </c>
      <c r="G4944" t="s">
        <v>6056</v>
      </c>
      <c r="H4944" t="s">
        <v>4244</v>
      </c>
      <c r="I4944" t="s">
        <v>4245</v>
      </c>
    </row>
    <row r="4945" spans="1:9" hidden="1">
      <c r="A4945" t="s">
        <v>4240</v>
      </c>
      <c r="B4945" t="s">
        <v>4267</v>
      </c>
      <c r="C4945" s="31" t="s">
        <v>2111</v>
      </c>
      <c r="D4945" s="1">
        <f t="shared" si="77"/>
        <v>25</v>
      </c>
      <c r="E4945" t="s">
        <v>1702</v>
      </c>
      <c r="F4945" s="31" t="s">
        <v>5981</v>
      </c>
      <c r="G4945" t="s">
        <v>5982</v>
      </c>
      <c r="H4945" t="s">
        <v>4244</v>
      </c>
      <c r="I4945" t="s">
        <v>4245</v>
      </c>
    </row>
    <row r="4946" spans="1:9" hidden="1">
      <c r="A4946" t="s">
        <v>4240</v>
      </c>
      <c r="B4946" t="s">
        <v>4267</v>
      </c>
      <c r="C4946" s="31" t="s">
        <v>2111</v>
      </c>
      <c r="D4946" s="1">
        <f t="shared" si="77"/>
        <v>25</v>
      </c>
      <c r="E4946" t="s">
        <v>1702</v>
      </c>
      <c r="F4946" s="31" t="s">
        <v>6057</v>
      </c>
      <c r="G4946" t="s">
        <v>6058</v>
      </c>
      <c r="H4946" t="s">
        <v>4244</v>
      </c>
      <c r="I4946" t="s">
        <v>4245</v>
      </c>
    </row>
    <row r="4947" spans="1:9" hidden="1">
      <c r="A4947" t="s">
        <v>4240</v>
      </c>
      <c r="B4947" t="s">
        <v>4267</v>
      </c>
      <c r="C4947" s="31" t="s">
        <v>2112</v>
      </c>
      <c r="D4947" s="1">
        <f t="shared" si="77"/>
        <v>25</v>
      </c>
      <c r="E4947" t="s">
        <v>1570</v>
      </c>
      <c r="F4947" s="31" t="s">
        <v>4474</v>
      </c>
      <c r="G4947" t="s">
        <v>4475</v>
      </c>
      <c r="H4947" t="s">
        <v>4244</v>
      </c>
      <c r="I4947" t="s">
        <v>4245</v>
      </c>
    </row>
    <row r="4948" spans="1:9" hidden="1">
      <c r="A4948" t="s">
        <v>4240</v>
      </c>
      <c r="B4948" t="s">
        <v>4267</v>
      </c>
      <c r="C4948" s="31" t="s">
        <v>2112</v>
      </c>
      <c r="D4948" s="1">
        <f t="shared" si="77"/>
        <v>25</v>
      </c>
      <c r="E4948" t="s">
        <v>1570</v>
      </c>
      <c r="F4948" s="31" t="s">
        <v>4586</v>
      </c>
      <c r="G4948" t="s">
        <v>4587</v>
      </c>
      <c r="H4948" t="s">
        <v>4244</v>
      </c>
      <c r="I4948" t="s">
        <v>4245</v>
      </c>
    </row>
    <row r="4949" spans="1:9" hidden="1">
      <c r="A4949" t="s">
        <v>4240</v>
      </c>
      <c r="B4949" t="s">
        <v>4267</v>
      </c>
      <c r="C4949" s="31" t="s">
        <v>2112</v>
      </c>
      <c r="D4949" s="1">
        <f t="shared" si="77"/>
        <v>25</v>
      </c>
      <c r="E4949" t="s">
        <v>1570</v>
      </c>
      <c r="F4949" s="31" t="s">
        <v>6059</v>
      </c>
      <c r="G4949" t="s">
        <v>6060</v>
      </c>
      <c r="H4949" t="s">
        <v>4244</v>
      </c>
      <c r="I4949" t="s">
        <v>4245</v>
      </c>
    </row>
    <row r="4950" spans="1:9" hidden="1">
      <c r="A4950" t="s">
        <v>4240</v>
      </c>
      <c r="B4950" t="s">
        <v>4267</v>
      </c>
      <c r="C4950" s="31" t="s">
        <v>2112</v>
      </c>
      <c r="D4950" s="1">
        <f t="shared" si="77"/>
        <v>25</v>
      </c>
      <c r="E4950" t="s">
        <v>1570</v>
      </c>
      <c r="F4950" s="31" t="s">
        <v>3946</v>
      </c>
      <c r="G4950" t="s">
        <v>3947</v>
      </c>
      <c r="H4950" t="s">
        <v>4244</v>
      </c>
      <c r="I4950" t="s">
        <v>4245</v>
      </c>
    </row>
    <row r="4951" spans="1:9" hidden="1">
      <c r="A4951" t="s">
        <v>4240</v>
      </c>
      <c r="B4951" t="s">
        <v>4267</v>
      </c>
      <c r="C4951" s="31" t="s">
        <v>2112</v>
      </c>
      <c r="D4951" s="1">
        <f t="shared" si="77"/>
        <v>25</v>
      </c>
      <c r="E4951" t="s">
        <v>1570</v>
      </c>
      <c r="F4951" s="31" t="s">
        <v>6061</v>
      </c>
      <c r="G4951" t="s">
        <v>6062</v>
      </c>
      <c r="H4951" t="s">
        <v>4244</v>
      </c>
      <c r="I4951" t="s">
        <v>4245</v>
      </c>
    </row>
    <row r="4952" spans="1:9" hidden="1">
      <c r="A4952" t="s">
        <v>4240</v>
      </c>
      <c r="B4952" t="s">
        <v>4267</v>
      </c>
      <c r="C4952" s="31" t="s">
        <v>2112</v>
      </c>
      <c r="D4952" s="1">
        <f t="shared" si="77"/>
        <v>25</v>
      </c>
      <c r="E4952" t="s">
        <v>1570</v>
      </c>
      <c r="F4952" s="31" t="s">
        <v>6063</v>
      </c>
      <c r="G4952" t="s">
        <v>6064</v>
      </c>
      <c r="H4952" t="s">
        <v>4244</v>
      </c>
      <c r="I4952" t="s">
        <v>4245</v>
      </c>
    </row>
    <row r="4953" spans="1:9" hidden="1">
      <c r="A4953" t="s">
        <v>4240</v>
      </c>
      <c r="B4953" t="s">
        <v>4267</v>
      </c>
      <c r="C4953" s="31" t="s">
        <v>2112</v>
      </c>
      <c r="D4953" s="1">
        <f t="shared" si="77"/>
        <v>25</v>
      </c>
      <c r="E4953" t="s">
        <v>1570</v>
      </c>
      <c r="F4953" s="31" t="s">
        <v>6065</v>
      </c>
      <c r="G4953" t="s">
        <v>6066</v>
      </c>
      <c r="H4953" t="s">
        <v>4244</v>
      </c>
      <c r="I4953" t="s">
        <v>4245</v>
      </c>
    </row>
    <row r="4954" spans="1:9" hidden="1">
      <c r="A4954" t="s">
        <v>4240</v>
      </c>
      <c r="B4954" t="s">
        <v>4267</v>
      </c>
      <c r="C4954" s="31" t="s">
        <v>2112</v>
      </c>
      <c r="D4954" s="1">
        <f t="shared" si="77"/>
        <v>25</v>
      </c>
      <c r="E4954" t="s">
        <v>1570</v>
      </c>
      <c r="F4954" s="31" t="s">
        <v>6067</v>
      </c>
      <c r="G4954" t="s">
        <v>6068</v>
      </c>
      <c r="H4954" t="s">
        <v>4244</v>
      </c>
      <c r="I4954" t="s">
        <v>4245</v>
      </c>
    </row>
    <row r="4955" spans="1:9" hidden="1">
      <c r="A4955" t="s">
        <v>4240</v>
      </c>
      <c r="B4955" t="s">
        <v>4267</v>
      </c>
      <c r="C4955" s="31" t="s">
        <v>2112</v>
      </c>
      <c r="D4955" s="1">
        <f t="shared" si="77"/>
        <v>25</v>
      </c>
      <c r="E4955" t="s">
        <v>1570</v>
      </c>
      <c r="F4955" s="31" t="s">
        <v>6069</v>
      </c>
      <c r="G4955" t="s">
        <v>6070</v>
      </c>
      <c r="H4955" t="s">
        <v>4244</v>
      </c>
      <c r="I4955" t="s">
        <v>4245</v>
      </c>
    </row>
    <row r="4956" spans="1:9" hidden="1">
      <c r="A4956" t="s">
        <v>4240</v>
      </c>
      <c r="B4956" t="s">
        <v>4267</v>
      </c>
      <c r="C4956" s="31" t="s">
        <v>2112</v>
      </c>
      <c r="D4956" s="1">
        <f t="shared" si="77"/>
        <v>25</v>
      </c>
      <c r="E4956" t="s">
        <v>1570</v>
      </c>
      <c r="F4956" s="31" t="s">
        <v>6071</v>
      </c>
      <c r="G4956" t="s">
        <v>6072</v>
      </c>
      <c r="H4956" t="s">
        <v>4244</v>
      </c>
      <c r="I4956" t="s">
        <v>4245</v>
      </c>
    </row>
    <row r="4957" spans="1:9" hidden="1">
      <c r="A4957" t="s">
        <v>4240</v>
      </c>
      <c r="B4957" t="s">
        <v>4267</v>
      </c>
      <c r="C4957" s="31" t="s">
        <v>2112</v>
      </c>
      <c r="D4957" s="1">
        <f t="shared" si="77"/>
        <v>25</v>
      </c>
      <c r="E4957" t="s">
        <v>1570</v>
      </c>
      <c r="F4957" s="31" t="s">
        <v>6073</v>
      </c>
      <c r="G4957" t="s">
        <v>6074</v>
      </c>
      <c r="H4957" t="s">
        <v>4244</v>
      </c>
      <c r="I4957" t="s">
        <v>4245</v>
      </c>
    </row>
    <row r="4958" spans="1:9" hidden="1">
      <c r="A4958" t="s">
        <v>4240</v>
      </c>
      <c r="B4958" t="s">
        <v>4267</v>
      </c>
      <c r="C4958" s="31" t="s">
        <v>2112</v>
      </c>
      <c r="D4958" s="1">
        <f t="shared" si="77"/>
        <v>25</v>
      </c>
      <c r="E4958" t="s">
        <v>1570</v>
      </c>
      <c r="F4958" s="31" t="s">
        <v>6075</v>
      </c>
      <c r="G4958" t="s">
        <v>6076</v>
      </c>
      <c r="H4958" t="s">
        <v>4244</v>
      </c>
      <c r="I4958" t="s">
        <v>4245</v>
      </c>
    </row>
    <row r="4959" spans="1:9" hidden="1">
      <c r="A4959" t="s">
        <v>4240</v>
      </c>
      <c r="B4959" t="s">
        <v>4267</v>
      </c>
      <c r="C4959" s="31" t="s">
        <v>2112</v>
      </c>
      <c r="D4959" s="1">
        <f t="shared" si="77"/>
        <v>25</v>
      </c>
      <c r="E4959" t="s">
        <v>1570</v>
      </c>
      <c r="F4959" s="31" t="s">
        <v>6077</v>
      </c>
      <c r="G4959" t="s">
        <v>6078</v>
      </c>
      <c r="H4959" t="s">
        <v>4244</v>
      </c>
      <c r="I4959" t="s">
        <v>4245</v>
      </c>
    </row>
    <row r="4960" spans="1:9" hidden="1">
      <c r="A4960" t="s">
        <v>4240</v>
      </c>
      <c r="B4960" t="s">
        <v>4267</v>
      </c>
      <c r="C4960" s="31" t="s">
        <v>2112</v>
      </c>
      <c r="D4960" s="1">
        <f t="shared" si="77"/>
        <v>25</v>
      </c>
      <c r="E4960" t="s">
        <v>1570</v>
      </c>
      <c r="F4960" s="31" t="s">
        <v>6079</v>
      </c>
      <c r="G4960" t="s">
        <v>6080</v>
      </c>
      <c r="H4960" t="s">
        <v>4244</v>
      </c>
      <c r="I4960" t="s">
        <v>4245</v>
      </c>
    </row>
    <row r="4961" spans="1:9" hidden="1">
      <c r="A4961" t="s">
        <v>4240</v>
      </c>
      <c r="B4961" t="s">
        <v>4267</v>
      </c>
      <c r="C4961" s="31" t="s">
        <v>2112</v>
      </c>
      <c r="D4961" s="1">
        <f t="shared" si="77"/>
        <v>25</v>
      </c>
      <c r="E4961" t="s">
        <v>1570</v>
      </c>
      <c r="F4961" s="31" t="s">
        <v>6081</v>
      </c>
      <c r="G4961" t="s">
        <v>6082</v>
      </c>
      <c r="H4961" t="s">
        <v>4244</v>
      </c>
      <c r="I4961" t="s">
        <v>4245</v>
      </c>
    </row>
    <row r="4962" spans="1:9" hidden="1">
      <c r="A4962" t="s">
        <v>4240</v>
      </c>
      <c r="B4962" t="s">
        <v>4267</v>
      </c>
      <c r="C4962" s="31" t="s">
        <v>2112</v>
      </c>
      <c r="D4962" s="1">
        <f t="shared" si="77"/>
        <v>25</v>
      </c>
      <c r="E4962" t="s">
        <v>1570</v>
      </c>
      <c r="F4962" s="31" t="s">
        <v>6083</v>
      </c>
      <c r="G4962" t="s">
        <v>6084</v>
      </c>
      <c r="H4962" t="s">
        <v>4244</v>
      </c>
      <c r="I4962" t="s">
        <v>4245</v>
      </c>
    </row>
    <row r="4963" spans="1:9" hidden="1">
      <c r="A4963" t="s">
        <v>4240</v>
      </c>
      <c r="B4963" t="s">
        <v>4267</v>
      </c>
      <c r="C4963" s="31" t="s">
        <v>2112</v>
      </c>
      <c r="D4963" s="1">
        <f t="shared" si="77"/>
        <v>25</v>
      </c>
      <c r="E4963" t="s">
        <v>1570</v>
      </c>
      <c r="F4963" s="31" t="s">
        <v>6085</v>
      </c>
      <c r="G4963" t="s">
        <v>6086</v>
      </c>
      <c r="H4963" t="s">
        <v>4244</v>
      </c>
      <c r="I4963" t="s">
        <v>4245</v>
      </c>
    </row>
    <row r="4964" spans="1:9" hidden="1">
      <c r="A4964" t="s">
        <v>4240</v>
      </c>
      <c r="B4964" t="s">
        <v>4267</v>
      </c>
      <c r="C4964" s="31" t="s">
        <v>2112</v>
      </c>
      <c r="D4964" s="1">
        <f t="shared" si="77"/>
        <v>25</v>
      </c>
      <c r="E4964" t="s">
        <v>1570</v>
      </c>
      <c r="F4964" s="31" t="s">
        <v>4450</v>
      </c>
      <c r="G4964" t="s">
        <v>4451</v>
      </c>
      <c r="H4964" t="s">
        <v>4244</v>
      </c>
      <c r="I4964" t="s">
        <v>4245</v>
      </c>
    </row>
    <row r="4965" spans="1:9" hidden="1">
      <c r="A4965" t="s">
        <v>4240</v>
      </c>
      <c r="B4965" t="s">
        <v>4267</v>
      </c>
      <c r="C4965" s="31" t="s">
        <v>2112</v>
      </c>
      <c r="D4965" s="1">
        <f t="shared" si="77"/>
        <v>25</v>
      </c>
      <c r="E4965" t="s">
        <v>1570</v>
      </c>
      <c r="F4965" s="31" t="s">
        <v>4452</v>
      </c>
      <c r="G4965" t="s">
        <v>4453</v>
      </c>
      <c r="H4965" t="s">
        <v>4244</v>
      </c>
      <c r="I4965" t="s">
        <v>4245</v>
      </c>
    </row>
    <row r="4966" spans="1:9" hidden="1">
      <c r="A4966" t="s">
        <v>4240</v>
      </c>
      <c r="B4966" t="s">
        <v>4267</v>
      </c>
      <c r="C4966" s="31" t="s">
        <v>2112</v>
      </c>
      <c r="D4966" s="1">
        <f t="shared" si="77"/>
        <v>25</v>
      </c>
      <c r="E4966" t="s">
        <v>1570</v>
      </c>
      <c r="F4966" s="31" t="s">
        <v>6087</v>
      </c>
      <c r="G4966" t="s">
        <v>6088</v>
      </c>
      <c r="H4966" t="s">
        <v>4244</v>
      </c>
      <c r="I4966" t="s">
        <v>4245</v>
      </c>
    </row>
    <row r="4967" spans="1:9" hidden="1">
      <c r="A4967" t="s">
        <v>4240</v>
      </c>
      <c r="B4967" t="s">
        <v>4267</v>
      </c>
      <c r="C4967" s="31" t="s">
        <v>2112</v>
      </c>
      <c r="D4967" s="1">
        <f t="shared" si="77"/>
        <v>25</v>
      </c>
      <c r="E4967" t="s">
        <v>1570</v>
      </c>
      <c r="F4967" s="31" t="s">
        <v>3341</v>
      </c>
      <c r="G4967" t="s">
        <v>3342</v>
      </c>
      <c r="H4967" t="s">
        <v>4244</v>
      </c>
      <c r="I4967" t="s">
        <v>4245</v>
      </c>
    </row>
    <row r="4968" spans="1:9" hidden="1">
      <c r="A4968" t="s">
        <v>4240</v>
      </c>
      <c r="B4968" t="s">
        <v>4267</v>
      </c>
      <c r="C4968" s="31" t="s">
        <v>2112</v>
      </c>
      <c r="D4968" s="1">
        <f t="shared" si="77"/>
        <v>25</v>
      </c>
      <c r="E4968" t="s">
        <v>1570</v>
      </c>
      <c r="F4968" s="31" t="s">
        <v>3239</v>
      </c>
      <c r="G4968" t="s">
        <v>3240</v>
      </c>
      <c r="H4968" t="s">
        <v>4244</v>
      </c>
      <c r="I4968" t="s">
        <v>4245</v>
      </c>
    </row>
    <row r="4969" spans="1:9" hidden="1">
      <c r="A4969" t="s">
        <v>4240</v>
      </c>
      <c r="B4969" t="s">
        <v>4267</v>
      </c>
      <c r="C4969" s="31" t="s">
        <v>2112</v>
      </c>
      <c r="D4969" s="1">
        <f t="shared" si="77"/>
        <v>25</v>
      </c>
      <c r="E4969" t="s">
        <v>1570</v>
      </c>
      <c r="F4969" s="31" t="s">
        <v>5241</v>
      </c>
      <c r="G4969" t="s">
        <v>5242</v>
      </c>
      <c r="H4969" t="s">
        <v>4244</v>
      </c>
      <c r="I4969" t="s">
        <v>4245</v>
      </c>
    </row>
    <row r="4970" spans="1:9" hidden="1">
      <c r="A4970" t="s">
        <v>4240</v>
      </c>
      <c r="B4970" t="s">
        <v>4267</v>
      </c>
      <c r="C4970" s="31" t="s">
        <v>2112</v>
      </c>
      <c r="D4970" s="1">
        <f t="shared" si="77"/>
        <v>25</v>
      </c>
      <c r="E4970" t="s">
        <v>1570</v>
      </c>
      <c r="F4970" s="31" t="s">
        <v>3578</v>
      </c>
      <c r="G4970" t="s">
        <v>3579</v>
      </c>
      <c r="H4970" t="s">
        <v>4244</v>
      </c>
      <c r="I4970" t="s">
        <v>4245</v>
      </c>
    </row>
    <row r="4971" spans="1:9" hidden="1">
      <c r="A4971" t="s">
        <v>4240</v>
      </c>
      <c r="B4971" t="s">
        <v>4267</v>
      </c>
      <c r="C4971" s="31" t="s">
        <v>2113</v>
      </c>
      <c r="D4971" s="1">
        <f t="shared" si="77"/>
        <v>25</v>
      </c>
      <c r="E4971" t="s">
        <v>1000</v>
      </c>
      <c r="F4971" s="31" t="s">
        <v>3842</v>
      </c>
      <c r="G4971" t="s">
        <v>3843</v>
      </c>
      <c r="H4971" t="s">
        <v>4244</v>
      </c>
      <c r="I4971" t="s">
        <v>4245</v>
      </c>
    </row>
    <row r="4972" spans="1:9" hidden="1">
      <c r="A4972" t="s">
        <v>4240</v>
      </c>
      <c r="B4972" t="s">
        <v>4267</v>
      </c>
      <c r="C4972" s="31" t="s">
        <v>2113</v>
      </c>
      <c r="D4972" s="1">
        <f t="shared" si="77"/>
        <v>25</v>
      </c>
      <c r="E4972" t="s">
        <v>1000</v>
      </c>
      <c r="F4972" s="31" t="s">
        <v>6089</v>
      </c>
      <c r="G4972" t="s">
        <v>6090</v>
      </c>
      <c r="H4972" t="s">
        <v>4244</v>
      </c>
      <c r="I4972" t="s">
        <v>4245</v>
      </c>
    </row>
    <row r="4973" spans="1:9" hidden="1">
      <c r="A4973" t="s">
        <v>4240</v>
      </c>
      <c r="B4973" t="s">
        <v>4267</v>
      </c>
      <c r="C4973" s="31" t="s">
        <v>2113</v>
      </c>
      <c r="D4973" s="1">
        <f t="shared" si="77"/>
        <v>25</v>
      </c>
      <c r="E4973" t="s">
        <v>1000</v>
      </c>
      <c r="F4973" s="31" t="s">
        <v>3840</v>
      </c>
      <c r="G4973" t="s">
        <v>3841</v>
      </c>
      <c r="H4973" t="s">
        <v>4244</v>
      </c>
      <c r="I4973" t="s">
        <v>4245</v>
      </c>
    </row>
    <row r="4974" spans="1:9" hidden="1">
      <c r="A4974" t="s">
        <v>4240</v>
      </c>
      <c r="B4974" t="s">
        <v>4267</v>
      </c>
      <c r="C4974" s="31" t="s">
        <v>2113</v>
      </c>
      <c r="D4974" s="1">
        <f t="shared" si="77"/>
        <v>25</v>
      </c>
      <c r="E4974" t="s">
        <v>1000</v>
      </c>
      <c r="F4974" s="31" t="s">
        <v>3844</v>
      </c>
      <c r="G4974" t="s">
        <v>3845</v>
      </c>
      <c r="H4974" t="s">
        <v>4244</v>
      </c>
      <c r="I4974" t="s">
        <v>4245</v>
      </c>
    </row>
    <row r="4975" spans="1:9" hidden="1">
      <c r="A4975" t="s">
        <v>4240</v>
      </c>
      <c r="B4975" t="s">
        <v>4267</v>
      </c>
      <c r="C4975" s="31" t="s">
        <v>2113</v>
      </c>
      <c r="D4975" s="1">
        <f t="shared" si="77"/>
        <v>25</v>
      </c>
      <c r="E4975" t="s">
        <v>1000</v>
      </c>
      <c r="F4975" s="31" t="s">
        <v>6091</v>
      </c>
      <c r="G4975" t="s">
        <v>6092</v>
      </c>
      <c r="H4975" t="s">
        <v>4244</v>
      </c>
      <c r="I4975" t="s">
        <v>4245</v>
      </c>
    </row>
    <row r="4976" spans="1:9" hidden="1">
      <c r="A4976" t="s">
        <v>4240</v>
      </c>
      <c r="B4976" t="s">
        <v>4267</v>
      </c>
      <c r="C4976" s="31" t="s">
        <v>2114</v>
      </c>
      <c r="D4976" s="1">
        <f t="shared" si="77"/>
        <v>25</v>
      </c>
      <c r="E4976" t="s">
        <v>1052</v>
      </c>
      <c r="F4976" s="31" t="s">
        <v>3693</v>
      </c>
      <c r="G4976" t="s">
        <v>3694</v>
      </c>
      <c r="H4976" t="s">
        <v>4244</v>
      </c>
      <c r="I4976" t="s">
        <v>4245</v>
      </c>
    </row>
    <row r="4977" spans="1:9" hidden="1">
      <c r="A4977" t="s">
        <v>4240</v>
      </c>
      <c r="B4977" t="s">
        <v>4267</v>
      </c>
      <c r="C4977" s="31" t="s">
        <v>2114</v>
      </c>
      <c r="D4977" s="1">
        <f t="shared" si="77"/>
        <v>25</v>
      </c>
      <c r="E4977" t="s">
        <v>1052</v>
      </c>
      <c r="F4977" s="31" t="s">
        <v>3682</v>
      </c>
      <c r="G4977" t="s">
        <v>3683</v>
      </c>
      <c r="H4977" t="s">
        <v>4244</v>
      </c>
      <c r="I4977" t="s">
        <v>4245</v>
      </c>
    </row>
    <row r="4978" spans="1:9" hidden="1">
      <c r="A4978" t="s">
        <v>4240</v>
      </c>
      <c r="B4978" t="s">
        <v>4267</v>
      </c>
      <c r="C4978" s="31" t="s">
        <v>2114</v>
      </c>
      <c r="D4978" s="1">
        <f t="shared" si="77"/>
        <v>25</v>
      </c>
      <c r="E4978" t="s">
        <v>1052</v>
      </c>
      <c r="F4978" s="31" t="s">
        <v>3684</v>
      </c>
      <c r="G4978" t="s">
        <v>3685</v>
      </c>
      <c r="H4978" t="s">
        <v>4244</v>
      </c>
      <c r="I4978" t="s">
        <v>4245</v>
      </c>
    </row>
    <row r="4979" spans="1:9" hidden="1">
      <c r="A4979" t="s">
        <v>4240</v>
      </c>
      <c r="B4979" t="s">
        <v>4267</v>
      </c>
      <c r="C4979" s="31" t="s">
        <v>2114</v>
      </c>
      <c r="D4979" s="1">
        <f t="shared" si="77"/>
        <v>25</v>
      </c>
      <c r="E4979" t="s">
        <v>1052</v>
      </c>
      <c r="F4979" s="31" t="s">
        <v>3736</v>
      </c>
      <c r="G4979" t="s">
        <v>3737</v>
      </c>
      <c r="H4979" t="s">
        <v>4244</v>
      </c>
      <c r="I4979" t="s">
        <v>4245</v>
      </c>
    </row>
    <row r="4980" spans="1:9" hidden="1">
      <c r="A4980" t="s">
        <v>4240</v>
      </c>
      <c r="B4980" t="s">
        <v>4267</v>
      </c>
      <c r="C4980" s="31" t="s">
        <v>2114</v>
      </c>
      <c r="D4980" s="1">
        <f t="shared" si="77"/>
        <v>25</v>
      </c>
      <c r="E4980" t="s">
        <v>1052</v>
      </c>
      <c r="F4980" s="31" t="s">
        <v>4119</v>
      </c>
      <c r="G4980" t="s">
        <v>4120</v>
      </c>
      <c r="H4980" t="s">
        <v>4244</v>
      </c>
      <c r="I4980" t="s">
        <v>4245</v>
      </c>
    </row>
    <row r="4981" spans="1:9" hidden="1">
      <c r="A4981" t="s">
        <v>4240</v>
      </c>
      <c r="B4981" t="s">
        <v>4267</v>
      </c>
      <c r="C4981" s="31" t="s">
        <v>2114</v>
      </c>
      <c r="D4981" s="1">
        <f t="shared" si="77"/>
        <v>25</v>
      </c>
      <c r="E4981" t="s">
        <v>1052</v>
      </c>
      <c r="F4981" s="31" t="s">
        <v>3800</v>
      </c>
      <c r="G4981" t="s">
        <v>3801</v>
      </c>
      <c r="H4981" t="s">
        <v>4244</v>
      </c>
      <c r="I4981" t="s">
        <v>4245</v>
      </c>
    </row>
    <row r="4982" spans="1:9" hidden="1">
      <c r="A4982" t="s">
        <v>4240</v>
      </c>
      <c r="B4982" t="s">
        <v>4267</v>
      </c>
      <c r="C4982" s="31" t="s">
        <v>2114</v>
      </c>
      <c r="D4982" s="1">
        <f t="shared" si="77"/>
        <v>25</v>
      </c>
      <c r="E4982" t="s">
        <v>1052</v>
      </c>
      <c r="F4982" s="31" t="s">
        <v>4516</v>
      </c>
      <c r="G4982" t="s">
        <v>4517</v>
      </c>
      <c r="H4982" t="s">
        <v>4244</v>
      </c>
      <c r="I4982" t="s">
        <v>4245</v>
      </c>
    </row>
    <row r="4983" spans="1:9" hidden="1">
      <c r="A4983" t="s">
        <v>4240</v>
      </c>
      <c r="B4983" t="s">
        <v>4267</v>
      </c>
      <c r="C4983" s="31" t="s">
        <v>2114</v>
      </c>
      <c r="D4983" s="1">
        <f t="shared" si="77"/>
        <v>25</v>
      </c>
      <c r="E4983" t="s">
        <v>1052</v>
      </c>
      <c r="F4983" s="31" t="s">
        <v>4518</v>
      </c>
      <c r="G4983" t="s">
        <v>4519</v>
      </c>
      <c r="H4983" t="s">
        <v>4244</v>
      </c>
      <c r="I4983" t="s">
        <v>4245</v>
      </c>
    </row>
    <row r="4984" spans="1:9" hidden="1">
      <c r="A4984" t="s">
        <v>4240</v>
      </c>
      <c r="B4984" t="s">
        <v>4267</v>
      </c>
      <c r="C4984" s="31" t="s">
        <v>2114</v>
      </c>
      <c r="D4984" s="1">
        <f t="shared" si="77"/>
        <v>25</v>
      </c>
      <c r="E4984" t="s">
        <v>1052</v>
      </c>
      <c r="F4984" s="31" t="s">
        <v>4476</v>
      </c>
      <c r="G4984" t="s">
        <v>4477</v>
      </c>
      <c r="H4984" t="s">
        <v>4244</v>
      </c>
      <c r="I4984" t="s">
        <v>4245</v>
      </c>
    </row>
    <row r="4985" spans="1:9" hidden="1">
      <c r="A4985" t="s">
        <v>4240</v>
      </c>
      <c r="B4985" t="s">
        <v>4267</v>
      </c>
      <c r="C4985" s="31" t="s">
        <v>2114</v>
      </c>
      <c r="D4985" s="1">
        <f t="shared" si="77"/>
        <v>25</v>
      </c>
      <c r="E4985" t="s">
        <v>1052</v>
      </c>
      <c r="F4985" s="31" t="s">
        <v>4520</v>
      </c>
      <c r="G4985" t="s">
        <v>4521</v>
      </c>
      <c r="H4985" t="s">
        <v>4244</v>
      </c>
      <c r="I4985" t="s">
        <v>4245</v>
      </c>
    </row>
    <row r="4986" spans="1:9" hidden="1">
      <c r="A4986" t="s">
        <v>4240</v>
      </c>
      <c r="B4986" t="s">
        <v>4267</v>
      </c>
      <c r="C4986" s="31" t="s">
        <v>2114</v>
      </c>
      <c r="D4986" s="1">
        <f t="shared" si="77"/>
        <v>25</v>
      </c>
      <c r="E4986" t="s">
        <v>1052</v>
      </c>
      <c r="F4986" s="31" t="s">
        <v>4522</v>
      </c>
      <c r="G4986" t="s">
        <v>4523</v>
      </c>
      <c r="H4986" t="s">
        <v>4244</v>
      </c>
      <c r="I4986" t="s">
        <v>4245</v>
      </c>
    </row>
    <row r="4987" spans="1:9" hidden="1">
      <c r="A4987" t="s">
        <v>4240</v>
      </c>
      <c r="B4987" t="s">
        <v>4267</v>
      </c>
      <c r="C4987" s="31" t="s">
        <v>2114</v>
      </c>
      <c r="D4987" s="1">
        <f t="shared" si="77"/>
        <v>25</v>
      </c>
      <c r="E4987" t="s">
        <v>1052</v>
      </c>
      <c r="F4987" s="31" t="s">
        <v>4524</v>
      </c>
      <c r="G4987" t="s">
        <v>4525</v>
      </c>
      <c r="H4987" t="s">
        <v>4244</v>
      </c>
      <c r="I4987" t="s">
        <v>4245</v>
      </c>
    </row>
    <row r="4988" spans="1:9" hidden="1">
      <c r="A4988" t="s">
        <v>4240</v>
      </c>
      <c r="B4988" t="s">
        <v>4267</v>
      </c>
      <c r="C4988" s="31" t="s">
        <v>2114</v>
      </c>
      <c r="D4988" s="1">
        <f t="shared" si="77"/>
        <v>25</v>
      </c>
      <c r="E4988" t="s">
        <v>1052</v>
      </c>
      <c r="F4988" s="31" t="s">
        <v>4502</v>
      </c>
      <c r="G4988" t="s">
        <v>4503</v>
      </c>
      <c r="H4988" t="s">
        <v>4244</v>
      </c>
      <c r="I4988" t="s">
        <v>4245</v>
      </c>
    </row>
    <row r="4989" spans="1:9" hidden="1">
      <c r="A4989" t="s">
        <v>4240</v>
      </c>
      <c r="B4989" t="s">
        <v>4267</v>
      </c>
      <c r="C4989" s="31" t="s">
        <v>2114</v>
      </c>
      <c r="D4989" s="1">
        <f t="shared" si="77"/>
        <v>25</v>
      </c>
      <c r="E4989" t="s">
        <v>1052</v>
      </c>
      <c r="F4989" s="31" t="s">
        <v>6093</v>
      </c>
      <c r="G4989" t="s">
        <v>6094</v>
      </c>
      <c r="H4989" t="s">
        <v>4244</v>
      </c>
      <c r="I4989" t="s">
        <v>4245</v>
      </c>
    </row>
    <row r="4990" spans="1:9" hidden="1">
      <c r="A4990" t="s">
        <v>4240</v>
      </c>
      <c r="B4990" t="s">
        <v>4267</v>
      </c>
      <c r="C4990" s="31" t="s">
        <v>2114</v>
      </c>
      <c r="D4990" s="1">
        <f t="shared" si="77"/>
        <v>25</v>
      </c>
      <c r="E4990" t="s">
        <v>1052</v>
      </c>
      <c r="F4990" s="31" t="s">
        <v>6095</v>
      </c>
      <c r="G4990" t="s">
        <v>6096</v>
      </c>
      <c r="H4990" t="s">
        <v>4244</v>
      </c>
      <c r="I4990" t="s">
        <v>4245</v>
      </c>
    </row>
    <row r="4991" spans="1:9" hidden="1">
      <c r="A4991" t="s">
        <v>4240</v>
      </c>
      <c r="B4991" t="s">
        <v>4267</v>
      </c>
      <c r="C4991" s="31" t="s">
        <v>2147</v>
      </c>
      <c r="D4991" s="1">
        <f t="shared" si="77"/>
        <v>25</v>
      </c>
      <c r="E4991" t="s">
        <v>676</v>
      </c>
      <c r="F4991" s="31" t="s">
        <v>3383</v>
      </c>
      <c r="G4991" t="s">
        <v>3384</v>
      </c>
      <c r="H4991" t="s">
        <v>4244</v>
      </c>
      <c r="I4991" t="s">
        <v>4245</v>
      </c>
    </row>
    <row r="4992" spans="1:9" hidden="1">
      <c r="A4992" t="s">
        <v>4240</v>
      </c>
      <c r="B4992" t="s">
        <v>4267</v>
      </c>
      <c r="C4992" s="31" t="s">
        <v>2147</v>
      </c>
      <c r="D4992" s="1">
        <f t="shared" si="77"/>
        <v>25</v>
      </c>
      <c r="E4992" t="s">
        <v>676</v>
      </c>
      <c r="F4992" s="31" t="s">
        <v>3390</v>
      </c>
      <c r="G4992" t="s">
        <v>3391</v>
      </c>
      <c r="H4992" t="s">
        <v>4244</v>
      </c>
      <c r="I4992" t="s">
        <v>4245</v>
      </c>
    </row>
    <row r="4993" spans="1:9" hidden="1">
      <c r="A4993" t="s">
        <v>4240</v>
      </c>
      <c r="B4993" t="s">
        <v>4267</v>
      </c>
      <c r="C4993" s="31" t="s">
        <v>2147</v>
      </c>
      <c r="D4993" s="1">
        <f t="shared" si="77"/>
        <v>25</v>
      </c>
      <c r="E4993" t="s">
        <v>676</v>
      </c>
      <c r="F4993" s="31" t="s">
        <v>3395</v>
      </c>
      <c r="G4993" t="s">
        <v>3396</v>
      </c>
      <c r="H4993" t="s">
        <v>4244</v>
      </c>
      <c r="I4993" t="s">
        <v>4245</v>
      </c>
    </row>
    <row r="4994" spans="1:9" hidden="1">
      <c r="A4994" t="s">
        <v>4240</v>
      </c>
      <c r="B4994" t="s">
        <v>4267</v>
      </c>
      <c r="C4994" s="31" t="s">
        <v>2147</v>
      </c>
      <c r="D4994" s="1">
        <f t="shared" si="77"/>
        <v>25</v>
      </c>
      <c r="E4994" t="s">
        <v>676</v>
      </c>
      <c r="F4994" s="31" t="s">
        <v>3398</v>
      </c>
      <c r="G4994" t="s">
        <v>3399</v>
      </c>
      <c r="H4994" t="s">
        <v>4244</v>
      </c>
      <c r="I4994" t="s">
        <v>4245</v>
      </c>
    </row>
    <row r="4995" spans="1:9" hidden="1">
      <c r="A4995" t="s">
        <v>4240</v>
      </c>
      <c r="B4995" t="s">
        <v>4267</v>
      </c>
      <c r="C4995" s="31" t="s">
        <v>2147</v>
      </c>
      <c r="D4995" s="1">
        <f t="shared" si="77"/>
        <v>25</v>
      </c>
      <c r="E4995" t="s">
        <v>676</v>
      </c>
      <c r="F4995" s="31" t="s">
        <v>3401</v>
      </c>
      <c r="G4995" t="s">
        <v>3402</v>
      </c>
      <c r="H4995" t="s">
        <v>4244</v>
      </c>
      <c r="I4995" t="s">
        <v>4245</v>
      </c>
    </row>
    <row r="4996" spans="1:9" hidden="1">
      <c r="A4996" t="s">
        <v>4240</v>
      </c>
      <c r="B4996" t="s">
        <v>4267</v>
      </c>
      <c r="C4996" s="31" t="s">
        <v>2147</v>
      </c>
      <c r="D4996" s="1">
        <f t="shared" ref="D4996:D5059" si="78">VALUE(LEFT(C4996,2))</f>
        <v>25</v>
      </c>
      <c r="E4996" t="s">
        <v>676</v>
      </c>
      <c r="F4996" s="31" t="s">
        <v>3405</v>
      </c>
      <c r="G4996" t="s">
        <v>3406</v>
      </c>
      <c r="H4996" t="s">
        <v>4244</v>
      </c>
      <c r="I4996" t="s">
        <v>4245</v>
      </c>
    </row>
    <row r="4997" spans="1:9" hidden="1">
      <c r="A4997" t="s">
        <v>4240</v>
      </c>
      <c r="B4997" t="s">
        <v>4267</v>
      </c>
      <c r="C4997" s="31" t="s">
        <v>2147</v>
      </c>
      <c r="D4997" s="1">
        <f t="shared" si="78"/>
        <v>25</v>
      </c>
      <c r="E4997" t="s">
        <v>676</v>
      </c>
      <c r="F4997" s="31" t="s">
        <v>3409</v>
      </c>
      <c r="G4997" t="s">
        <v>3410</v>
      </c>
      <c r="H4997" t="s">
        <v>4244</v>
      </c>
      <c r="I4997" t="s">
        <v>4245</v>
      </c>
    </row>
    <row r="4998" spans="1:9" hidden="1">
      <c r="A4998" t="s">
        <v>4240</v>
      </c>
      <c r="B4998" t="s">
        <v>4267</v>
      </c>
      <c r="C4998" s="31" t="s">
        <v>2147</v>
      </c>
      <c r="D4998" s="1">
        <f t="shared" si="78"/>
        <v>25</v>
      </c>
      <c r="E4998" t="s">
        <v>676</v>
      </c>
      <c r="F4998" s="31" t="s">
        <v>3417</v>
      </c>
      <c r="G4998" t="s">
        <v>3418</v>
      </c>
      <c r="H4998" t="s">
        <v>4244</v>
      </c>
      <c r="I4998" t="s">
        <v>4245</v>
      </c>
    </row>
    <row r="4999" spans="1:9" hidden="1">
      <c r="A4999" t="s">
        <v>4240</v>
      </c>
      <c r="B4999" t="s">
        <v>4267</v>
      </c>
      <c r="C4999" s="31" t="s">
        <v>2147</v>
      </c>
      <c r="D4999" s="1">
        <f t="shared" si="78"/>
        <v>25</v>
      </c>
      <c r="E4999" t="s">
        <v>676</v>
      </c>
      <c r="F4999" s="31" t="s">
        <v>3419</v>
      </c>
      <c r="G4999" t="s">
        <v>3420</v>
      </c>
      <c r="H4999" t="s">
        <v>4244</v>
      </c>
      <c r="I4999" t="s">
        <v>4245</v>
      </c>
    </row>
    <row r="5000" spans="1:9" hidden="1">
      <c r="A5000" t="s">
        <v>4240</v>
      </c>
      <c r="B5000" t="s">
        <v>4267</v>
      </c>
      <c r="C5000" s="31" t="s">
        <v>2147</v>
      </c>
      <c r="D5000" s="1">
        <f t="shared" si="78"/>
        <v>25</v>
      </c>
      <c r="E5000" t="s">
        <v>676</v>
      </c>
      <c r="F5000" s="31" t="s">
        <v>6097</v>
      </c>
      <c r="G5000" t="s">
        <v>6098</v>
      </c>
      <c r="H5000" t="s">
        <v>4244</v>
      </c>
      <c r="I5000" t="s">
        <v>4245</v>
      </c>
    </row>
    <row r="5001" spans="1:9" hidden="1">
      <c r="A5001" t="s">
        <v>4240</v>
      </c>
      <c r="B5001" t="s">
        <v>4267</v>
      </c>
      <c r="C5001" s="31" t="s">
        <v>2147</v>
      </c>
      <c r="D5001" s="1">
        <f t="shared" si="78"/>
        <v>25</v>
      </c>
      <c r="E5001" t="s">
        <v>676</v>
      </c>
      <c r="F5001" s="31" t="s">
        <v>3421</v>
      </c>
      <c r="G5001" t="s">
        <v>3422</v>
      </c>
      <c r="H5001" t="s">
        <v>4244</v>
      </c>
      <c r="I5001" t="s">
        <v>4245</v>
      </c>
    </row>
    <row r="5002" spans="1:9" hidden="1">
      <c r="A5002" t="s">
        <v>4240</v>
      </c>
      <c r="B5002" t="s">
        <v>4267</v>
      </c>
      <c r="C5002" s="31" t="s">
        <v>2147</v>
      </c>
      <c r="D5002" s="1">
        <f t="shared" si="78"/>
        <v>25</v>
      </c>
      <c r="E5002" t="s">
        <v>676</v>
      </c>
      <c r="F5002" s="31" t="s">
        <v>3423</v>
      </c>
      <c r="G5002" t="s">
        <v>3424</v>
      </c>
      <c r="H5002" t="s">
        <v>4244</v>
      </c>
      <c r="I5002" t="s">
        <v>4245</v>
      </c>
    </row>
    <row r="5003" spans="1:9" hidden="1">
      <c r="A5003" t="s">
        <v>4240</v>
      </c>
      <c r="B5003" t="s">
        <v>4267</v>
      </c>
      <c r="C5003" s="31" t="s">
        <v>2147</v>
      </c>
      <c r="D5003" s="1">
        <f t="shared" si="78"/>
        <v>25</v>
      </c>
      <c r="E5003" t="s">
        <v>676</v>
      </c>
      <c r="F5003" s="31" t="s">
        <v>3427</v>
      </c>
      <c r="G5003" t="s">
        <v>3428</v>
      </c>
      <c r="H5003" t="s">
        <v>4244</v>
      </c>
      <c r="I5003" t="s">
        <v>4245</v>
      </c>
    </row>
    <row r="5004" spans="1:9" hidden="1">
      <c r="A5004" t="s">
        <v>4240</v>
      </c>
      <c r="B5004" t="s">
        <v>4267</v>
      </c>
      <c r="C5004" s="31" t="s">
        <v>2147</v>
      </c>
      <c r="D5004" s="1">
        <f t="shared" si="78"/>
        <v>25</v>
      </c>
      <c r="E5004" t="s">
        <v>676</v>
      </c>
      <c r="F5004" s="31" t="s">
        <v>3429</v>
      </c>
      <c r="G5004" t="s">
        <v>3430</v>
      </c>
      <c r="H5004" t="s">
        <v>4244</v>
      </c>
      <c r="I5004" t="s">
        <v>4245</v>
      </c>
    </row>
    <row r="5005" spans="1:9" hidden="1">
      <c r="A5005" t="s">
        <v>4240</v>
      </c>
      <c r="B5005" t="s">
        <v>4267</v>
      </c>
      <c r="C5005" s="31" t="s">
        <v>2147</v>
      </c>
      <c r="D5005" s="1">
        <f t="shared" si="78"/>
        <v>25</v>
      </c>
      <c r="E5005" t="s">
        <v>676</v>
      </c>
      <c r="F5005" s="31" t="s">
        <v>3431</v>
      </c>
      <c r="G5005" t="s">
        <v>3432</v>
      </c>
      <c r="H5005" t="s">
        <v>4244</v>
      </c>
      <c r="I5005" t="s">
        <v>4245</v>
      </c>
    </row>
    <row r="5006" spans="1:9" hidden="1">
      <c r="A5006" t="s">
        <v>4240</v>
      </c>
      <c r="B5006" t="s">
        <v>4267</v>
      </c>
      <c r="C5006" s="31" t="s">
        <v>2147</v>
      </c>
      <c r="D5006" s="1">
        <f t="shared" si="78"/>
        <v>25</v>
      </c>
      <c r="E5006" t="s">
        <v>676</v>
      </c>
      <c r="F5006" s="31" t="s">
        <v>3433</v>
      </c>
      <c r="G5006" t="s">
        <v>3434</v>
      </c>
      <c r="H5006" t="s">
        <v>4244</v>
      </c>
      <c r="I5006" t="s">
        <v>4245</v>
      </c>
    </row>
    <row r="5007" spans="1:9" hidden="1">
      <c r="A5007" t="s">
        <v>4240</v>
      </c>
      <c r="B5007" t="s">
        <v>4267</v>
      </c>
      <c r="C5007" s="31" t="s">
        <v>2147</v>
      </c>
      <c r="D5007" s="1">
        <f t="shared" si="78"/>
        <v>25</v>
      </c>
      <c r="E5007" t="s">
        <v>676</v>
      </c>
      <c r="F5007" s="31" t="s">
        <v>3435</v>
      </c>
      <c r="G5007" t="s">
        <v>3436</v>
      </c>
      <c r="H5007" t="s">
        <v>4244</v>
      </c>
      <c r="I5007" t="s">
        <v>4245</v>
      </c>
    </row>
    <row r="5008" spans="1:9" hidden="1">
      <c r="A5008" t="s">
        <v>4240</v>
      </c>
      <c r="B5008" t="s">
        <v>4267</v>
      </c>
      <c r="C5008" s="31" t="s">
        <v>2147</v>
      </c>
      <c r="D5008" s="1">
        <f t="shared" si="78"/>
        <v>25</v>
      </c>
      <c r="E5008" t="s">
        <v>676</v>
      </c>
      <c r="F5008" s="31" t="s">
        <v>3437</v>
      </c>
      <c r="G5008" t="s">
        <v>3438</v>
      </c>
      <c r="H5008" t="s">
        <v>4244</v>
      </c>
      <c r="I5008" t="s">
        <v>4245</v>
      </c>
    </row>
    <row r="5009" spans="1:9" hidden="1">
      <c r="A5009" t="s">
        <v>4240</v>
      </c>
      <c r="B5009" t="s">
        <v>4267</v>
      </c>
      <c r="C5009" s="31" t="s">
        <v>2147</v>
      </c>
      <c r="D5009" s="1">
        <f t="shared" si="78"/>
        <v>25</v>
      </c>
      <c r="E5009" t="s">
        <v>676</v>
      </c>
      <c r="F5009" s="31" t="s">
        <v>3439</v>
      </c>
      <c r="G5009" t="s">
        <v>3440</v>
      </c>
      <c r="H5009" t="s">
        <v>4244</v>
      </c>
      <c r="I5009" t="s">
        <v>4245</v>
      </c>
    </row>
    <row r="5010" spans="1:9" hidden="1">
      <c r="A5010" t="s">
        <v>4240</v>
      </c>
      <c r="B5010" t="s">
        <v>4267</v>
      </c>
      <c r="C5010" s="31" t="s">
        <v>2147</v>
      </c>
      <c r="D5010" s="1">
        <f t="shared" si="78"/>
        <v>25</v>
      </c>
      <c r="E5010" t="s">
        <v>676</v>
      </c>
      <c r="F5010" s="31" t="s">
        <v>3441</v>
      </c>
      <c r="G5010" t="s">
        <v>3442</v>
      </c>
      <c r="H5010" t="s">
        <v>4244</v>
      </c>
      <c r="I5010" t="s">
        <v>4245</v>
      </c>
    </row>
    <row r="5011" spans="1:9" hidden="1">
      <c r="A5011" t="s">
        <v>4240</v>
      </c>
      <c r="B5011" t="s">
        <v>4267</v>
      </c>
      <c r="C5011" s="31" t="s">
        <v>2147</v>
      </c>
      <c r="D5011" s="1">
        <f t="shared" si="78"/>
        <v>25</v>
      </c>
      <c r="E5011" t="s">
        <v>676</v>
      </c>
      <c r="F5011" s="31" t="s">
        <v>3443</v>
      </c>
      <c r="G5011" t="s">
        <v>3444</v>
      </c>
      <c r="H5011" t="s">
        <v>4244</v>
      </c>
      <c r="I5011" t="s">
        <v>4245</v>
      </c>
    </row>
    <row r="5012" spans="1:9" hidden="1">
      <c r="A5012" t="s">
        <v>4240</v>
      </c>
      <c r="B5012" t="s">
        <v>4267</v>
      </c>
      <c r="C5012" s="31" t="s">
        <v>2147</v>
      </c>
      <c r="D5012" s="1">
        <f t="shared" si="78"/>
        <v>25</v>
      </c>
      <c r="E5012" t="s">
        <v>676</v>
      </c>
      <c r="F5012" s="31" t="s">
        <v>3445</v>
      </c>
      <c r="G5012" t="s">
        <v>3446</v>
      </c>
      <c r="H5012" t="s">
        <v>4244</v>
      </c>
      <c r="I5012" t="s">
        <v>4245</v>
      </c>
    </row>
    <row r="5013" spans="1:9" hidden="1">
      <c r="A5013" t="s">
        <v>4240</v>
      </c>
      <c r="B5013" t="s">
        <v>4267</v>
      </c>
      <c r="C5013" s="31" t="s">
        <v>2147</v>
      </c>
      <c r="D5013" s="1">
        <f t="shared" si="78"/>
        <v>25</v>
      </c>
      <c r="E5013" t="s">
        <v>676</v>
      </c>
      <c r="F5013" s="31" t="s">
        <v>4586</v>
      </c>
      <c r="G5013" t="s">
        <v>4587</v>
      </c>
      <c r="H5013" t="s">
        <v>4244</v>
      </c>
      <c r="I5013" t="s">
        <v>4245</v>
      </c>
    </row>
    <row r="5014" spans="1:9" hidden="1">
      <c r="A5014" t="s">
        <v>4240</v>
      </c>
      <c r="B5014" t="s">
        <v>4267</v>
      </c>
      <c r="C5014" s="31" t="s">
        <v>2147</v>
      </c>
      <c r="D5014" s="1">
        <f t="shared" si="78"/>
        <v>25</v>
      </c>
      <c r="E5014" t="s">
        <v>676</v>
      </c>
      <c r="F5014" s="31" t="s">
        <v>6059</v>
      </c>
      <c r="G5014" t="s">
        <v>6060</v>
      </c>
      <c r="H5014" t="s">
        <v>4244</v>
      </c>
      <c r="I5014" t="s">
        <v>4245</v>
      </c>
    </row>
    <row r="5015" spans="1:9" hidden="1">
      <c r="A5015" t="s">
        <v>4240</v>
      </c>
      <c r="B5015" t="s">
        <v>4267</v>
      </c>
      <c r="C5015" s="31" t="s">
        <v>2147</v>
      </c>
      <c r="D5015" s="1">
        <f t="shared" si="78"/>
        <v>25</v>
      </c>
      <c r="E5015" t="s">
        <v>676</v>
      </c>
      <c r="F5015" s="31" t="s">
        <v>6099</v>
      </c>
      <c r="G5015" t="s">
        <v>6100</v>
      </c>
      <c r="H5015" t="s">
        <v>4244</v>
      </c>
      <c r="I5015" t="s">
        <v>4245</v>
      </c>
    </row>
    <row r="5016" spans="1:9" hidden="1">
      <c r="A5016" t="s">
        <v>4240</v>
      </c>
      <c r="B5016" t="s">
        <v>4267</v>
      </c>
      <c r="C5016" s="31" t="s">
        <v>2147</v>
      </c>
      <c r="D5016" s="1">
        <f t="shared" si="78"/>
        <v>25</v>
      </c>
      <c r="E5016" t="s">
        <v>676</v>
      </c>
      <c r="F5016" s="31" t="s">
        <v>6063</v>
      </c>
      <c r="G5016" t="s">
        <v>6064</v>
      </c>
      <c r="H5016" t="s">
        <v>4244</v>
      </c>
      <c r="I5016" t="s">
        <v>4245</v>
      </c>
    </row>
    <row r="5017" spans="1:9" hidden="1">
      <c r="A5017" t="s">
        <v>4240</v>
      </c>
      <c r="B5017" t="s">
        <v>4267</v>
      </c>
      <c r="C5017" s="31" t="s">
        <v>2147</v>
      </c>
      <c r="D5017" s="1">
        <f t="shared" si="78"/>
        <v>25</v>
      </c>
      <c r="E5017" t="s">
        <v>676</v>
      </c>
      <c r="F5017" s="31" t="s">
        <v>6065</v>
      </c>
      <c r="G5017" t="s">
        <v>6066</v>
      </c>
      <c r="H5017" t="s">
        <v>4244</v>
      </c>
      <c r="I5017" t="s">
        <v>4245</v>
      </c>
    </row>
    <row r="5018" spans="1:9" hidden="1">
      <c r="A5018" t="s">
        <v>4240</v>
      </c>
      <c r="B5018" t="s">
        <v>4267</v>
      </c>
      <c r="C5018" s="31" t="s">
        <v>2147</v>
      </c>
      <c r="D5018" s="1">
        <f t="shared" si="78"/>
        <v>25</v>
      </c>
      <c r="E5018" t="s">
        <v>676</v>
      </c>
      <c r="F5018" s="31" t="s">
        <v>6067</v>
      </c>
      <c r="G5018" t="s">
        <v>6068</v>
      </c>
      <c r="H5018" t="s">
        <v>4244</v>
      </c>
      <c r="I5018" t="s">
        <v>4245</v>
      </c>
    </row>
    <row r="5019" spans="1:9" hidden="1">
      <c r="A5019" t="s">
        <v>4240</v>
      </c>
      <c r="B5019" t="s">
        <v>4267</v>
      </c>
      <c r="C5019" s="31" t="s">
        <v>2147</v>
      </c>
      <c r="D5019" s="1">
        <f t="shared" si="78"/>
        <v>25</v>
      </c>
      <c r="E5019" t="s">
        <v>676</v>
      </c>
      <c r="F5019" s="31" t="s">
        <v>6069</v>
      </c>
      <c r="G5019" t="s">
        <v>6070</v>
      </c>
      <c r="H5019" t="s">
        <v>4244</v>
      </c>
      <c r="I5019" t="s">
        <v>4245</v>
      </c>
    </row>
    <row r="5020" spans="1:9" hidden="1">
      <c r="A5020" t="s">
        <v>4240</v>
      </c>
      <c r="B5020" t="s">
        <v>4267</v>
      </c>
      <c r="C5020" s="31" t="s">
        <v>2147</v>
      </c>
      <c r="D5020" s="1">
        <f t="shared" si="78"/>
        <v>25</v>
      </c>
      <c r="E5020" t="s">
        <v>676</v>
      </c>
      <c r="F5020" s="31" t="s">
        <v>6079</v>
      </c>
      <c r="G5020" t="s">
        <v>6080</v>
      </c>
      <c r="H5020" t="s">
        <v>4244</v>
      </c>
      <c r="I5020" t="s">
        <v>4245</v>
      </c>
    </row>
    <row r="5021" spans="1:9" hidden="1">
      <c r="A5021" t="s">
        <v>4240</v>
      </c>
      <c r="B5021" t="s">
        <v>4267</v>
      </c>
      <c r="C5021" s="31" t="s">
        <v>2147</v>
      </c>
      <c r="D5021" s="1">
        <f t="shared" si="78"/>
        <v>25</v>
      </c>
      <c r="E5021" t="s">
        <v>676</v>
      </c>
      <c r="F5021" s="31" t="s">
        <v>6101</v>
      </c>
      <c r="G5021" t="s">
        <v>6102</v>
      </c>
      <c r="H5021" t="s">
        <v>4244</v>
      </c>
      <c r="I5021" t="s">
        <v>4245</v>
      </c>
    </row>
    <row r="5022" spans="1:9" hidden="1">
      <c r="A5022" t="s">
        <v>4240</v>
      </c>
      <c r="B5022" t="s">
        <v>4267</v>
      </c>
      <c r="C5022" s="31" t="s">
        <v>2147</v>
      </c>
      <c r="D5022" s="1">
        <f t="shared" si="78"/>
        <v>25</v>
      </c>
      <c r="E5022" t="s">
        <v>676</v>
      </c>
      <c r="F5022" s="31" t="s">
        <v>6085</v>
      </c>
      <c r="G5022" t="s">
        <v>6086</v>
      </c>
      <c r="H5022" t="s">
        <v>4244</v>
      </c>
      <c r="I5022" t="s">
        <v>4245</v>
      </c>
    </row>
    <row r="5023" spans="1:9" hidden="1">
      <c r="A5023" t="s">
        <v>4240</v>
      </c>
      <c r="B5023" t="s">
        <v>4267</v>
      </c>
      <c r="C5023" s="31" t="s">
        <v>2147</v>
      </c>
      <c r="D5023" s="1">
        <f t="shared" si="78"/>
        <v>25</v>
      </c>
      <c r="E5023" t="s">
        <v>676</v>
      </c>
      <c r="F5023" s="31" t="s">
        <v>4450</v>
      </c>
      <c r="G5023" t="s">
        <v>4451</v>
      </c>
      <c r="H5023" t="s">
        <v>4244</v>
      </c>
      <c r="I5023" t="s">
        <v>4245</v>
      </c>
    </row>
    <row r="5024" spans="1:9" hidden="1">
      <c r="A5024" t="s">
        <v>4240</v>
      </c>
      <c r="B5024" t="s">
        <v>4267</v>
      </c>
      <c r="C5024" s="31" t="s">
        <v>2147</v>
      </c>
      <c r="D5024" s="1">
        <f t="shared" si="78"/>
        <v>25</v>
      </c>
      <c r="E5024" t="s">
        <v>676</v>
      </c>
      <c r="F5024" s="31" t="s">
        <v>6103</v>
      </c>
      <c r="G5024" t="s">
        <v>6104</v>
      </c>
      <c r="H5024" t="s">
        <v>4244</v>
      </c>
      <c r="I5024" t="s">
        <v>4245</v>
      </c>
    </row>
    <row r="5025" spans="1:9" hidden="1">
      <c r="A5025" t="s">
        <v>4240</v>
      </c>
      <c r="B5025" t="s">
        <v>4267</v>
      </c>
      <c r="C5025" s="31" t="s">
        <v>2147</v>
      </c>
      <c r="D5025" s="1">
        <f t="shared" si="78"/>
        <v>25</v>
      </c>
      <c r="E5025" t="s">
        <v>676</v>
      </c>
      <c r="F5025" s="31" t="s">
        <v>4393</v>
      </c>
      <c r="G5025" t="s">
        <v>4394</v>
      </c>
      <c r="H5025" t="s">
        <v>4244</v>
      </c>
      <c r="I5025" t="s">
        <v>4245</v>
      </c>
    </row>
    <row r="5026" spans="1:9" hidden="1">
      <c r="A5026" t="s">
        <v>4240</v>
      </c>
      <c r="B5026" t="s">
        <v>4267</v>
      </c>
      <c r="C5026" s="31" t="s">
        <v>2147</v>
      </c>
      <c r="D5026" s="1">
        <f t="shared" si="78"/>
        <v>25</v>
      </c>
      <c r="E5026" t="s">
        <v>676</v>
      </c>
      <c r="F5026" s="31" t="s">
        <v>6105</v>
      </c>
      <c r="G5026" t="s">
        <v>6106</v>
      </c>
      <c r="H5026" t="s">
        <v>4244</v>
      </c>
      <c r="I5026" t="s">
        <v>4245</v>
      </c>
    </row>
    <row r="5027" spans="1:9" hidden="1">
      <c r="A5027" t="s">
        <v>4240</v>
      </c>
      <c r="B5027" t="s">
        <v>4267</v>
      </c>
      <c r="C5027" s="31" t="s">
        <v>2147</v>
      </c>
      <c r="D5027" s="1">
        <f t="shared" si="78"/>
        <v>25</v>
      </c>
      <c r="E5027" t="s">
        <v>676</v>
      </c>
      <c r="F5027" s="31" t="s">
        <v>6087</v>
      </c>
      <c r="G5027" t="s">
        <v>6088</v>
      </c>
      <c r="H5027" t="s">
        <v>4244</v>
      </c>
      <c r="I5027" t="s">
        <v>4245</v>
      </c>
    </row>
    <row r="5028" spans="1:9" hidden="1">
      <c r="A5028" t="s">
        <v>4240</v>
      </c>
      <c r="B5028" t="s">
        <v>4267</v>
      </c>
      <c r="C5028" s="31" t="s">
        <v>2147</v>
      </c>
      <c r="D5028" s="1">
        <f t="shared" si="78"/>
        <v>25</v>
      </c>
      <c r="E5028" t="s">
        <v>676</v>
      </c>
      <c r="F5028" s="31" t="s">
        <v>3578</v>
      </c>
      <c r="G5028" t="s">
        <v>3579</v>
      </c>
      <c r="H5028" t="s">
        <v>4244</v>
      </c>
      <c r="I5028" t="s">
        <v>4245</v>
      </c>
    </row>
    <row r="5029" spans="1:9" hidden="1">
      <c r="A5029" t="s">
        <v>4240</v>
      </c>
      <c r="B5029" t="s">
        <v>4241</v>
      </c>
      <c r="C5029" s="31" t="s">
        <v>2434</v>
      </c>
      <c r="D5029" s="1">
        <f t="shared" si="78"/>
        <v>39</v>
      </c>
      <c r="E5029" t="s">
        <v>954</v>
      </c>
      <c r="F5029" s="31" t="s">
        <v>4450</v>
      </c>
      <c r="G5029" t="s">
        <v>4451</v>
      </c>
      <c r="H5029" t="s">
        <v>4244</v>
      </c>
      <c r="I5029" t="s">
        <v>4245</v>
      </c>
    </row>
    <row r="5030" spans="1:9" hidden="1">
      <c r="A5030" t="s">
        <v>4240</v>
      </c>
      <c r="B5030" t="s">
        <v>4241</v>
      </c>
      <c r="C5030" s="31" t="s">
        <v>2434</v>
      </c>
      <c r="D5030" s="1">
        <f t="shared" si="78"/>
        <v>39</v>
      </c>
      <c r="E5030" t="s">
        <v>954</v>
      </c>
      <c r="F5030" s="31" t="s">
        <v>6107</v>
      </c>
      <c r="G5030" t="s">
        <v>6108</v>
      </c>
      <c r="H5030" t="s">
        <v>4244</v>
      </c>
      <c r="I5030" t="s">
        <v>4245</v>
      </c>
    </row>
    <row r="5031" spans="1:9" hidden="1">
      <c r="A5031" t="s">
        <v>4240</v>
      </c>
      <c r="B5031" t="s">
        <v>4241</v>
      </c>
      <c r="C5031" s="31" t="s">
        <v>2434</v>
      </c>
      <c r="D5031" s="1">
        <f t="shared" si="78"/>
        <v>39</v>
      </c>
      <c r="E5031" t="s">
        <v>954</v>
      </c>
      <c r="F5031" s="31" t="s">
        <v>4393</v>
      </c>
      <c r="G5031" t="s">
        <v>4394</v>
      </c>
      <c r="H5031" t="s">
        <v>4244</v>
      </c>
      <c r="I5031" t="s">
        <v>4245</v>
      </c>
    </row>
    <row r="5032" spans="1:9" hidden="1">
      <c r="A5032" t="s">
        <v>4240</v>
      </c>
      <c r="B5032" t="s">
        <v>4292</v>
      </c>
      <c r="C5032" s="31" t="s">
        <v>2437</v>
      </c>
      <c r="D5032" s="1">
        <f t="shared" si="78"/>
        <v>39</v>
      </c>
      <c r="E5032" t="s">
        <v>868</v>
      </c>
      <c r="F5032" s="31" t="s">
        <v>4371</v>
      </c>
      <c r="G5032" t="s">
        <v>4372</v>
      </c>
      <c r="H5032" t="s">
        <v>4244</v>
      </c>
      <c r="I5032" t="s">
        <v>4245</v>
      </c>
    </row>
    <row r="5033" spans="1:9" hidden="1">
      <c r="A5033" t="s">
        <v>4240</v>
      </c>
      <c r="B5033" t="s">
        <v>4292</v>
      </c>
      <c r="C5033" s="31" t="s">
        <v>2437</v>
      </c>
      <c r="D5033" s="1">
        <f t="shared" si="78"/>
        <v>39</v>
      </c>
      <c r="E5033" t="s">
        <v>868</v>
      </c>
      <c r="F5033" s="31" t="s">
        <v>4373</v>
      </c>
      <c r="G5033" t="s">
        <v>4374</v>
      </c>
      <c r="H5033" t="s">
        <v>4244</v>
      </c>
      <c r="I5033" t="s">
        <v>4245</v>
      </c>
    </row>
    <row r="5034" spans="1:9" hidden="1">
      <c r="A5034" t="s">
        <v>6200</v>
      </c>
      <c r="B5034" t="s">
        <v>6201</v>
      </c>
      <c r="C5034" s="31" t="s">
        <v>1831</v>
      </c>
      <c r="D5034" s="1">
        <f t="shared" si="78"/>
        <v>11</v>
      </c>
      <c r="E5034" t="s">
        <v>1238</v>
      </c>
      <c r="F5034" s="31" t="s">
        <v>4242</v>
      </c>
      <c r="G5034" t="s">
        <v>4243</v>
      </c>
      <c r="H5034" t="s">
        <v>6202</v>
      </c>
      <c r="I5034" t="s">
        <v>6203</v>
      </c>
    </row>
    <row r="5035" spans="1:9" hidden="1">
      <c r="A5035" t="s">
        <v>6200</v>
      </c>
      <c r="B5035" t="s">
        <v>6201</v>
      </c>
      <c r="C5035" s="31" t="s">
        <v>1831</v>
      </c>
      <c r="D5035" s="1">
        <f t="shared" si="78"/>
        <v>11</v>
      </c>
      <c r="E5035" t="s">
        <v>1238</v>
      </c>
      <c r="F5035" s="31" t="s">
        <v>4246</v>
      </c>
      <c r="G5035" t="s">
        <v>4247</v>
      </c>
      <c r="H5035" t="s">
        <v>6202</v>
      </c>
      <c r="I5035" t="s">
        <v>6203</v>
      </c>
    </row>
    <row r="5036" spans="1:9" hidden="1">
      <c r="A5036" t="s">
        <v>6200</v>
      </c>
      <c r="B5036" t="s">
        <v>6201</v>
      </c>
      <c r="C5036" s="31" t="s">
        <v>1831</v>
      </c>
      <c r="D5036" s="1">
        <f t="shared" si="78"/>
        <v>11</v>
      </c>
      <c r="E5036" t="s">
        <v>1238</v>
      </c>
      <c r="F5036" s="31" t="s">
        <v>4248</v>
      </c>
      <c r="G5036" t="s">
        <v>4249</v>
      </c>
      <c r="H5036" t="s">
        <v>6202</v>
      </c>
      <c r="I5036" t="s">
        <v>6203</v>
      </c>
    </row>
    <row r="5037" spans="1:9" hidden="1">
      <c r="A5037" t="s">
        <v>6200</v>
      </c>
      <c r="B5037" t="s">
        <v>6201</v>
      </c>
      <c r="C5037" s="31" t="s">
        <v>1831</v>
      </c>
      <c r="D5037" s="1">
        <f t="shared" si="78"/>
        <v>11</v>
      </c>
      <c r="E5037" t="s">
        <v>1238</v>
      </c>
      <c r="F5037" s="31" t="s">
        <v>4250</v>
      </c>
      <c r="G5037" t="s">
        <v>4251</v>
      </c>
      <c r="H5037" t="s">
        <v>6202</v>
      </c>
      <c r="I5037" t="s">
        <v>6203</v>
      </c>
    </row>
    <row r="5038" spans="1:9" hidden="1">
      <c r="A5038" t="s">
        <v>6200</v>
      </c>
      <c r="B5038" t="s">
        <v>6201</v>
      </c>
      <c r="C5038" s="31" t="s">
        <v>1831</v>
      </c>
      <c r="D5038" s="1">
        <f t="shared" si="78"/>
        <v>11</v>
      </c>
      <c r="E5038" t="s">
        <v>1238</v>
      </c>
      <c r="F5038" s="31" t="s">
        <v>4252</v>
      </c>
      <c r="G5038" t="s">
        <v>4253</v>
      </c>
      <c r="H5038" t="s">
        <v>6202</v>
      </c>
      <c r="I5038" t="s">
        <v>6203</v>
      </c>
    </row>
    <row r="5039" spans="1:9" hidden="1">
      <c r="A5039" t="s">
        <v>6200</v>
      </c>
      <c r="B5039" t="s">
        <v>6204</v>
      </c>
      <c r="C5039" s="31" t="s">
        <v>1842</v>
      </c>
      <c r="D5039" s="1">
        <f t="shared" si="78"/>
        <v>11</v>
      </c>
      <c r="E5039" t="s">
        <v>1578</v>
      </c>
      <c r="F5039" s="31" t="s">
        <v>6205</v>
      </c>
      <c r="G5039" t="s">
        <v>6206</v>
      </c>
      <c r="H5039" t="s">
        <v>6202</v>
      </c>
      <c r="I5039" t="s">
        <v>6203</v>
      </c>
    </row>
    <row r="5040" spans="1:9" hidden="1">
      <c r="A5040" t="s">
        <v>6200</v>
      </c>
      <c r="B5040" t="s">
        <v>6204</v>
      </c>
      <c r="C5040" s="31" t="s">
        <v>1842</v>
      </c>
      <c r="D5040" s="1">
        <f t="shared" si="78"/>
        <v>11</v>
      </c>
      <c r="E5040" t="s">
        <v>1578</v>
      </c>
      <c r="F5040" s="31" t="s">
        <v>6207</v>
      </c>
      <c r="G5040" t="s">
        <v>6208</v>
      </c>
      <c r="H5040" t="s">
        <v>6202</v>
      </c>
      <c r="I5040" t="s">
        <v>6203</v>
      </c>
    </row>
    <row r="5041" spans="1:9" hidden="1">
      <c r="A5041" t="s">
        <v>6200</v>
      </c>
      <c r="B5041" t="s">
        <v>6204</v>
      </c>
      <c r="C5041" s="31" t="s">
        <v>1842</v>
      </c>
      <c r="D5041" s="1">
        <f t="shared" si="78"/>
        <v>11</v>
      </c>
      <c r="E5041" t="s">
        <v>1578</v>
      </c>
      <c r="F5041" s="31" t="s">
        <v>3540</v>
      </c>
      <c r="G5041" t="s">
        <v>3541</v>
      </c>
      <c r="H5041" t="s">
        <v>6202</v>
      </c>
      <c r="I5041" t="s">
        <v>6203</v>
      </c>
    </row>
    <row r="5042" spans="1:9" hidden="1">
      <c r="A5042" t="s">
        <v>6200</v>
      </c>
      <c r="B5042" t="s">
        <v>6204</v>
      </c>
      <c r="C5042" s="31" t="s">
        <v>1842</v>
      </c>
      <c r="D5042" s="1">
        <f t="shared" si="78"/>
        <v>11</v>
      </c>
      <c r="E5042" t="s">
        <v>1578</v>
      </c>
      <c r="F5042" s="31" t="s">
        <v>5263</v>
      </c>
      <c r="G5042" t="s">
        <v>5264</v>
      </c>
      <c r="H5042" t="s">
        <v>6202</v>
      </c>
      <c r="I5042" t="s">
        <v>6203</v>
      </c>
    </row>
    <row r="5043" spans="1:9" hidden="1">
      <c r="A5043" t="s">
        <v>6200</v>
      </c>
      <c r="B5043" t="s">
        <v>6204</v>
      </c>
      <c r="C5043" s="31" t="s">
        <v>1842</v>
      </c>
      <c r="D5043" s="1">
        <f t="shared" si="78"/>
        <v>11</v>
      </c>
      <c r="E5043" t="s">
        <v>1578</v>
      </c>
      <c r="F5043" s="31" t="s">
        <v>6209</v>
      </c>
      <c r="G5043" t="s">
        <v>6210</v>
      </c>
      <c r="H5043" t="s">
        <v>6202</v>
      </c>
      <c r="I5043" t="s">
        <v>6203</v>
      </c>
    </row>
    <row r="5044" spans="1:9" hidden="1">
      <c r="A5044" t="s">
        <v>6200</v>
      </c>
      <c r="B5044" t="s">
        <v>6204</v>
      </c>
      <c r="C5044" s="31" t="s">
        <v>1842</v>
      </c>
      <c r="D5044" s="1">
        <f t="shared" si="78"/>
        <v>11</v>
      </c>
      <c r="E5044" t="s">
        <v>1578</v>
      </c>
      <c r="F5044" s="31" t="s">
        <v>4839</v>
      </c>
      <c r="G5044" t="s">
        <v>4840</v>
      </c>
      <c r="H5044" t="s">
        <v>6202</v>
      </c>
      <c r="I5044" t="s">
        <v>6203</v>
      </c>
    </row>
    <row r="5045" spans="1:9" hidden="1">
      <c r="A5045" t="s">
        <v>6200</v>
      </c>
      <c r="B5045" t="s">
        <v>6204</v>
      </c>
      <c r="C5045" s="31" t="s">
        <v>1842</v>
      </c>
      <c r="D5045" s="1">
        <f t="shared" si="78"/>
        <v>11</v>
      </c>
      <c r="E5045" t="s">
        <v>1578</v>
      </c>
      <c r="F5045" s="31" t="s">
        <v>6211</v>
      </c>
      <c r="G5045" t="s">
        <v>6212</v>
      </c>
      <c r="H5045" t="s">
        <v>6202</v>
      </c>
      <c r="I5045" t="s">
        <v>6203</v>
      </c>
    </row>
    <row r="5046" spans="1:9" hidden="1">
      <c r="A5046" t="s">
        <v>6200</v>
      </c>
      <c r="B5046" t="s">
        <v>6204</v>
      </c>
      <c r="C5046" s="31" t="s">
        <v>1842</v>
      </c>
      <c r="D5046" s="1">
        <f t="shared" si="78"/>
        <v>11</v>
      </c>
      <c r="E5046" t="s">
        <v>1578</v>
      </c>
      <c r="F5046" s="31" t="s">
        <v>6213</v>
      </c>
      <c r="G5046" t="s">
        <v>6214</v>
      </c>
      <c r="H5046" t="s">
        <v>6202</v>
      </c>
      <c r="I5046" t="s">
        <v>6203</v>
      </c>
    </row>
    <row r="5047" spans="1:9" hidden="1">
      <c r="A5047" t="s">
        <v>6200</v>
      </c>
      <c r="B5047" t="s">
        <v>6204</v>
      </c>
      <c r="C5047" s="31" t="s">
        <v>1842</v>
      </c>
      <c r="D5047" s="1">
        <f t="shared" si="78"/>
        <v>11</v>
      </c>
      <c r="E5047" t="s">
        <v>1578</v>
      </c>
      <c r="F5047" s="31" t="s">
        <v>6215</v>
      </c>
      <c r="G5047" t="s">
        <v>6216</v>
      </c>
      <c r="H5047" t="s">
        <v>6202</v>
      </c>
      <c r="I5047" t="s">
        <v>6203</v>
      </c>
    </row>
    <row r="5048" spans="1:9" hidden="1">
      <c r="A5048" t="s">
        <v>6200</v>
      </c>
      <c r="B5048" t="s">
        <v>6204</v>
      </c>
      <c r="C5048" s="31" t="s">
        <v>1842</v>
      </c>
      <c r="D5048" s="1">
        <f t="shared" si="78"/>
        <v>11</v>
      </c>
      <c r="E5048" t="s">
        <v>1578</v>
      </c>
      <c r="F5048" s="31" t="s">
        <v>4263</v>
      </c>
      <c r="G5048" t="s">
        <v>4264</v>
      </c>
      <c r="H5048" t="s">
        <v>6202</v>
      </c>
      <c r="I5048" t="s">
        <v>6203</v>
      </c>
    </row>
    <row r="5049" spans="1:9" hidden="1">
      <c r="A5049" t="s">
        <v>6200</v>
      </c>
      <c r="B5049" t="s">
        <v>6204</v>
      </c>
      <c r="C5049" s="31" t="s">
        <v>1842</v>
      </c>
      <c r="D5049" s="1">
        <f t="shared" si="78"/>
        <v>11</v>
      </c>
      <c r="E5049" t="s">
        <v>1578</v>
      </c>
      <c r="F5049" s="31" t="s">
        <v>6176</v>
      </c>
      <c r="G5049" t="s">
        <v>6177</v>
      </c>
      <c r="H5049" t="s">
        <v>6202</v>
      </c>
      <c r="I5049" t="s">
        <v>6203</v>
      </c>
    </row>
    <row r="5050" spans="1:9" hidden="1">
      <c r="A5050" t="s">
        <v>6200</v>
      </c>
      <c r="B5050" t="s">
        <v>6204</v>
      </c>
      <c r="C5050" s="31" t="s">
        <v>1842</v>
      </c>
      <c r="D5050" s="1">
        <f t="shared" si="78"/>
        <v>11</v>
      </c>
      <c r="E5050" t="s">
        <v>1578</v>
      </c>
      <c r="F5050" s="31" t="s">
        <v>6217</v>
      </c>
      <c r="G5050" t="s">
        <v>6218</v>
      </c>
      <c r="H5050" t="s">
        <v>6202</v>
      </c>
      <c r="I5050" t="s">
        <v>6203</v>
      </c>
    </row>
    <row r="5051" spans="1:9" hidden="1">
      <c r="A5051" t="s">
        <v>6200</v>
      </c>
      <c r="B5051" t="s">
        <v>6204</v>
      </c>
      <c r="C5051" s="31" t="s">
        <v>1842</v>
      </c>
      <c r="D5051" s="1">
        <f t="shared" si="78"/>
        <v>11</v>
      </c>
      <c r="E5051" t="s">
        <v>1578</v>
      </c>
      <c r="F5051" s="31" t="s">
        <v>6219</v>
      </c>
      <c r="G5051" t="s">
        <v>6220</v>
      </c>
      <c r="H5051" t="s">
        <v>6202</v>
      </c>
      <c r="I5051" t="s">
        <v>6203</v>
      </c>
    </row>
    <row r="5052" spans="1:9" hidden="1">
      <c r="A5052" t="s">
        <v>6200</v>
      </c>
      <c r="B5052" t="s">
        <v>6204</v>
      </c>
      <c r="C5052" s="31" t="s">
        <v>1842</v>
      </c>
      <c r="D5052" s="1">
        <f t="shared" si="78"/>
        <v>11</v>
      </c>
      <c r="E5052" t="s">
        <v>1578</v>
      </c>
      <c r="F5052" s="31" t="s">
        <v>5393</v>
      </c>
      <c r="G5052" t="s">
        <v>5394</v>
      </c>
      <c r="H5052" t="s">
        <v>6202</v>
      </c>
      <c r="I5052" t="s">
        <v>6203</v>
      </c>
    </row>
    <row r="5053" spans="1:9" hidden="1">
      <c r="A5053" t="s">
        <v>6200</v>
      </c>
      <c r="B5053" t="s">
        <v>6204</v>
      </c>
      <c r="C5053" s="31" t="s">
        <v>1842</v>
      </c>
      <c r="D5053" s="1">
        <f t="shared" si="78"/>
        <v>11</v>
      </c>
      <c r="E5053" t="s">
        <v>1578</v>
      </c>
      <c r="F5053" s="31" t="s">
        <v>5395</v>
      </c>
      <c r="G5053" t="s">
        <v>5396</v>
      </c>
      <c r="H5053" t="s">
        <v>6202</v>
      </c>
      <c r="I5053" t="s">
        <v>6203</v>
      </c>
    </row>
    <row r="5054" spans="1:9" hidden="1">
      <c r="A5054" t="s">
        <v>6200</v>
      </c>
      <c r="B5054" t="s">
        <v>6204</v>
      </c>
      <c r="C5054" s="31" t="s">
        <v>1842</v>
      </c>
      <c r="D5054" s="1">
        <f t="shared" si="78"/>
        <v>11</v>
      </c>
      <c r="E5054" t="s">
        <v>1578</v>
      </c>
      <c r="F5054" s="31" t="s">
        <v>5165</v>
      </c>
      <c r="G5054" t="s">
        <v>5166</v>
      </c>
      <c r="H5054" t="s">
        <v>6202</v>
      </c>
      <c r="I5054" t="s">
        <v>6203</v>
      </c>
    </row>
    <row r="5055" spans="1:9" hidden="1">
      <c r="A5055" t="s">
        <v>6200</v>
      </c>
      <c r="B5055" t="s">
        <v>6204</v>
      </c>
      <c r="C5055" s="31" t="s">
        <v>1842</v>
      </c>
      <c r="D5055" s="1">
        <f t="shared" si="78"/>
        <v>11</v>
      </c>
      <c r="E5055" t="s">
        <v>1578</v>
      </c>
      <c r="F5055" s="31" t="s">
        <v>5399</v>
      </c>
      <c r="G5055" t="s">
        <v>5400</v>
      </c>
      <c r="H5055" t="s">
        <v>6202</v>
      </c>
      <c r="I5055" t="s">
        <v>6203</v>
      </c>
    </row>
    <row r="5056" spans="1:9" hidden="1">
      <c r="A5056" t="s">
        <v>6200</v>
      </c>
      <c r="B5056" t="s">
        <v>6204</v>
      </c>
      <c r="C5056" s="31" t="s">
        <v>1842</v>
      </c>
      <c r="D5056" s="1">
        <f t="shared" si="78"/>
        <v>11</v>
      </c>
      <c r="E5056" t="s">
        <v>1578</v>
      </c>
      <c r="F5056" s="31" t="s">
        <v>5403</v>
      </c>
      <c r="G5056" t="s">
        <v>5404</v>
      </c>
      <c r="H5056" t="s">
        <v>6202</v>
      </c>
      <c r="I5056" t="s">
        <v>6203</v>
      </c>
    </row>
    <row r="5057" spans="1:9" hidden="1">
      <c r="A5057" t="s">
        <v>6200</v>
      </c>
      <c r="B5057" t="s">
        <v>6204</v>
      </c>
      <c r="C5057" s="31" t="s">
        <v>1842</v>
      </c>
      <c r="D5057" s="1">
        <f t="shared" si="78"/>
        <v>11</v>
      </c>
      <c r="E5057" t="s">
        <v>1578</v>
      </c>
      <c r="F5057" s="31" t="s">
        <v>5407</v>
      </c>
      <c r="G5057" t="s">
        <v>5408</v>
      </c>
      <c r="H5057" t="s">
        <v>6202</v>
      </c>
      <c r="I5057" t="s">
        <v>6203</v>
      </c>
    </row>
    <row r="5058" spans="1:9" hidden="1">
      <c r="A5058" t="s">
        <v>6200</v>
      </c>
      <c r="B5058" t="s">
        <v>6204</v>
      </c>
      <c r="C5058" s="31" t="s">
        <v>1842</v>
      </c>
      <c r="D5058" s="1">
        <f t="shared" si="78"/>
        <v>11</v>
      </c>
      <c r="E5058" t="s">
        <v>1578</v>
      </c>
      <c r="F5058" s="31" t="s">
        <v>5411</v>
      </c>
      <c r="G5058" t="s">
        <v>5412</v>
      </c>
      <c r="H5058" t="s">
        <v>6202</v>
      </c>
      <c r="I5058" t="s">
        <v>6203</v>
      </c>
    </row>
    <row r="5059" spans="1:9" hidden="1">
      <c r="A5059" t="s">
        <v>6200</v>
      </c>
      <c r="B5059" t="s">
        <v>6204</v>
      </c>
      <c r="C5059" s="31" t="s">
        <v>1842</v>
      </c>
      <c r="D5059" s="1">
        <f t="shared" si="78"/>
        <v>11</v>
      </c>
      <c r="E5059" t="s">
        <v>1578</v>
      </c>
      <c r="F5059" s="31" t="s">
        <v>6221</v>
      </c>
      <c r="G5059" t="s">
        <v>6222</v>
      </c>
      <c r="H5059" t="s">
        <v>6202</v>
      </c>
      <c r="I5059" t="s">
        <v>6203</v>
      </c>
    </row>
    <row r="5060" spans="1:9" hidden="1">
      <c r="A5060" t="s">
        <v>6200</v>
      </c>
      <c r="B5060" t="s">
        <v>6204</v>
      </c>
      <c r="C5060" s="31" t="s">
        <v>1842</v>
      </c>
      <c r="D5060" s="1">
        <f t="shared" ref="D5060:D5123" si="79">VALUE(LEFT(C5060,2))</f>
        <v>11</v>
      </c>
      <c r="E5060" t="s">
        <v>1578</v>
      </c>
      <c r="F5060" s="31" t="s">
        <v>6223</v>
      </c>
      <c r="G5060" t="s">
        <v>6224</v>
      </c>
      <c r="H5060" t="s">
        <v>6202</v>
      </c>
      <c r="I5060" t="s">
        <v>6203</v>
      </c>
    </row>
    <row r="5061" spans="1:9" hidden="1">
      <c r="A5061" t="s">
        <v>6200</v>
      </c>
      <c r="B5061" t="s">
        <v>6204</v>
      </c>
      <c r="C5061" s="31" t="s">
        <v>1842</v>
      </c>
      <c r="D5061" s="1">
        <f t="shared" si="79"/>
        <v>11</v>
      </c>
      <c r="E5061" t="s">
        <v>1578</v>
      </c>
      <c r="F5061" s="31" t="s">
        <v>5417</v>
      </c>
      <c r="G5061" t="s">
        <v>5418</v>
      </c>
      <c r="H5061" t="s">
        <v>6202</v>
      </c>
      <c r="I5061" t="s">
        <v>6203</v>
      </c>
    </row>
    <row r="5062" spans="1:9" hidden="1">
      <c r="A5062" t="s">
        <v>6200</v>
      </c>
      <c r="B5062" t="s">
        <v>6204</v>
      </c>
      <c r="C5062" s="31" t="s">
        <v>1842</v>
      </c>
      <c r="D5062" s="1">
        <f t="shared" si="79"/>
        <v>11</v>
      </c>
      <c r="E5062" t="s">
        <v>1578</v>
      </c>
      <c r="F5062" s="31" t="s">
        <v>5419</v>
      </c>
      <c r="G5062" t="s">
        <v>5420</v>
      </c>
      <c r="H5062" t="s">
        <v>6202</v>
      </c>
      <c r="I5062" t="s">
        <v>6203</v>
      </c>
    </row>
    <row r="5063" spans="1:9" hidden="1">
      <c r="A5063" t="s">
        <v>6200</v>
      </c>
      <c r="B5063" t="s">
        <v>6204</v>
      </c>
      <c r="C5063" s="31" t="s">
        <v>1842</v>
      </c>
      <c r="D5063" s="1">
        <f t="shared" si="79"/>
        <v>11</v>
      </c>
      <c r="E5063" t="s">
        <v>1578</v>
      </c>
      <c r="F5063" s="31" t="s">
        <v>5421</v>
      </c>
      <c r="G5063" t="s">
        <v>5422</v>
      </c>
      <c r="H5063" t="s">
        <v>6202</v>
      </c>
      <c r="I5063" t="s">
        <v>6203</v>
      </c>
    </row>
    <row r="5064" spans="1:9" hidden="1">
      <c r="A5064" t="s">
        <v>6200</v>
      </c>
      <c r="B5064" t="s">
        <v>6204</v>
      </c>
      <c r="C5064" s="31" t="s">
        <v>1842</v>
      </c>
      <c r="D5064" s="1">
        <f t="shared" si="79"/>
        <v>11</v>
      </c>
      <c r="E5064" t="s">
        <v>1578</v>
      </c>
      <c r="F5064" s="31" t="s">
        <v>6225</v>
      </c>
      <c r="G5064" t="s">
        <v>6226</v>
      </c>
      <c r="H5064" t="s">
        <v>6202</v>
      </c>
      <c r="I5064" t="s">
        <v>6203</v>
      </c>
    </row>
    <row r="5065" spans="1:9" hidden="1">
      <c r="A5065" t="s">
        <v>6200</v>
      </c>
      <c r="B5065" t="s">
        <v>6204</v>
      </c>
      <c r="C5065" s="31" t="s">
        <v>1842</v>
      </c>
      <c r="D5065" s="1">
        <f t="shared" si="79"/>
        <v>11</v>
      </c>
      <c r="E5065" t="s">
        <v>1578</v>
      </c>
      <c r="F5065" s="31" t="s">
        <v>4428</v>
      </c>
      <c r="G5065" t="s">
        <v>4429</v>
      </c>
      <c r="H5065" t="s">
        <v>6202</v>
      </c>
      <c r="I5065" t="s">
        <v>6203</v>
      </c>
    </row>
    <row r="5066" spans="1:9" hidden="1">
      <c r="A5066" t="s">
        <v>6200</v>
      </c>
      <c r="B5066" t="s">
        <v>6204</v>
      </c>
      <c r="C5066" s="31" t="s">
        <v>1842</v>
      </c>
      <c r="D5066" s="1">
        <f t="shared" si="79"/>
        <v>11</v>
      </c>
      <c r="E5066" t="s">
        <v>1578</v>
      </c>
      <c r="F5066" s="31" t="s">
        <v>6227</v>
      </c>
      <c r="G5066" t="s">
        <v>6228</v>
      </c>
      <c r="H5066" t="s">
        <v>6202</v>
      </c>
      <c r="I5066" t="s">
        <v>6203</v>
      </c>
    </row>
    <row r="5067" spans="1:9" hidden="1">
      <c r="A5067" t="s">
        <v>6200</v>
      </c>
      <c r="B5067" t="s">
        <v>6204</v>
      </c>
      <c r="C5067" s="31" t="s">
        <v>1842</v>
      </c>
      <c r="D5067" s="1">
        <f t="shared" si="79"/>
        <v>11</v>
      </c>
      <c r="E5067" t="s">
        <v>1578</v>
      </c>
      <c r="F5067" s="31" t="s">
        <v>5871</v>
      </c>
      <c r="G5067" t="s">
        <v>5872</v>
      </c>
      <c r="H5067" t="s">
        <v>6202</v>
      </c>
      <c r="I5067" t="s">
        <v>6203</v>
      </c>
    </row>
    <row r="5068" spans="1:9" hidden="1">
      <c r="A5068" t="s">
        <v>6200</v>
      </c>
      <c r="B5068" t="s">
        <v>6204</v>
      </c>
      <c r="C5068" s="31" t="s">
        <v>1842</v>
      </c>
      <c r="D5068" s="1">
        <f t="shared" si="79"/>
        <v>11</v>
      </c>
      <c r="E5068" t="s">
        <v>1578</v>
      </c>
      <c r="F5068" s="31" t="s">
        <v>5875</v>
      </c>
      <c r="G5068" t="s">
        <v>5876</v>
      </c>
      <c r="H5068" t="s">
        <v>6202</v>
      </c>
      <c r="I5068" t="s">
        <v>6203</v>
      </c>
    </row>
    <row r="5069" spans="1:9" hidden="1">
      <c r="A5069" t="s">
        <v>6200</v>
      </c>
      <c r="B5069" t="s">
        <v>6204</v>
      </c>
      <c r="C5069" s="31" t="s">
        <v>1842</v>
      </c>
      <c r="D5069" s="1">
        <f t="shared" si="79"/>
        <v>11</v>
      </c>
      <c r="E5069" t="s">
        <v>1578</v>
      </c>
      <c r="F5069" s="31" t="s">
        <v>4286</v>
      </c>
      <c r="G5069" t="s">
        <v>4287</v>
      </c>
      <c r="H5069" t="s">
        <v>6202</v>
      </c>
      <c r="I5069" t="s">
        <v>6203</v>
      </c>
    </row>
    <row r="5070" spans="1:9" hidden="1">
      <c r="A5070" t="s">
        <v>6200</v>
      </c>
      <c r="B5070" t="s">
        <v>6204</v>
      </c>
      <c r="C5070" s="31" t="s">
        <v>1842</v>
      </c>
      <c r="D5070" s="1">
        <f t="shared" si="79"/>
        <v>11</v>
      </c>
      <c r="E5070" t="s">
        <v>1578</v>
      </c>
      <c r="F5070" s="31" t="s">
        <v>4843</v>
      </c>
      <c r="G5070" t="s">
        <v>4844</v>
      </c>
      <c r="H5070" t="s">
        <v>6202</v>
      </c>
      <c r="I5070" t="s">
        <v>6203</v>
      </c>
    </row>
    <row r="5071" spans="1:9" hidden="1">
      <c r="A5071" t="s">
        <v>6200</v>
      </c>
      <c r="B5071" t="s">
        <v>6204</v>
      </c>
      <c r="C5071" s="31" t="s">
        <v>1842</v>
      </c>
      <c r="D5071" s="1">
        <f t="shared" si="79"/>
        <v>11</v>
      </c>
      <c r="E5071" t="s">
        <v>1578</v>
      </c>
      <c r="F5071" s="31" t="s">
        <v>4270</v>
      </c>
      <c r="G5071" t="s">
        <v>4271</v>
      </c>
      <c r="H5071" t="s">
        <v>6202</v>
      </c>
      <c r="I5071" t="s">
        <v>6203</v>
      </c>
    </row>
    <row r="5072" spans="1:9" hidden="1">
      <c r="A5072" t="s">
        <v>6200</v>
      </c>
      <c r="B5072" t="s">
        <v>6204</v>
      </c>
      <c r="C5072" s="31" t="s">
        <v>1842</v>
      </c>
      <c r="D5072" s="1">
        <f t="shared" si="79"/>
        <v>11</v>
      </c>
      <c r="E5072" t="s">
        <v>1578</v>
      </c>
      <c r="F5072" s="31" t="s">
        <v>2955</v>
      </c>
      <c r="G5072" t="s">
        <v>2956</v>
      </c>
      <c r="H5072" t="s">
        <v>6202</v>
      </c>
      <c r="I5072" t="s">
        <v>6203</v>
      </c>
    </row>
    <row r="5073" spans="1:9" hidden="1">
      <c r="A5073" t="s">
        <v>6200</v>
      </c>
      <c r="B5073" t="s">
        <v>6229</v>
      </c>
      <c r="C5073" s="31" t="s">
        <v>1843</v>
      </c>
      <c r="D5073" s="1">
        <f t="shared" si="79"/>
        <v>11</v>
      </c>
      <c r="E5073" t="s">
        <v>1090</v>
      </c>
      <c r="F5073" s="31" t="s">
        <v>3578</v>
      </c>
      <c r="G5073" t="s">
        <v>3579</v>
      </c>
      <c r="H5073" t="s">
        <v>6202</v>
      </c>
      <c r="I5073" t="s">
        <v>6203</v>
      </c>
    </row>
    <row r="5074" spans="1:9" hidden="1">
      <c r="A5074" t="s">
        <v>6200</v>
      </c>
      <c r="B5074" t="s">
        <v>6230</v>
      </c>
      <c r="C5074" s="31" t="s">
        <v>1843</v>
      </c>
      <c r="D5074" s="1">
        <f t="shared" si="79"/>
        <v>11</v>
      </c>
      <c r="E5074" t="s">
        <v>1090</v>
      </c>
      <c r="F5074" s="31" t="s">
        <v>4301</v>
      </c>
      <c r="G5074" t="s">
        <v>4302</v>
      </c>
      <c r="H5074" t="s">
        <v>6202</v>
      </c>
      <c r="I5074" t="s">
        <v>6203</v>
      </c>
    </row>
    <row r="5075" spans="1:9" hidden="1">
      <c r="A5075" t="s">
        <v>6200</v>
      </c>
      <c r="B5075" t="s">
        <v>6201</v>
      </c>
      <c r="C5075" s="31" t="s">
        <v>1846</v>
      </c>
      <c r="D5075" s="1">
        <f t="shared" si="79"/>
        <v>11</v>
      </c>
      <c r="E5075" t="s">
        <v>1128</v>
      </c>
      <c r="F5075" s="31" t="s">
        <v>5179</v>
      </c>
      <c r="G5075" t="s">
        <v>5180</v>
      </c>
      <c r="H5075" t="s">
        <v>6202</v>
      </c>
      <c r="I5075" t="s">
        <v>6203</v>
      </c>
    </row>
    <row r="5076" spans="1:9" hidden="1">
      <c r="A5076" t="s">
        <v>6200</v>
      </c>
      <c r="B5076" t="s">
        <v>6201</v>
      </c>
      <c r="C5076" s="31" t="s">
        <v>1846</v>
      </c>
      <c r="D5076" s="1">
        <f t="shared" si="79"/>
        <v>11</v>
      </c>
      <c r="E5076" t="s">
        <v>1128</v>
      </c>
      <c r="F5076" s="31" t="s">
        <v>4424</v>
      </c>
      <c r="G5076" t="s">
        <v>4425</v>
      </c>
      <c r="H5076" t="s">
        <v>6202</v>
      </c>
      <c r="I5076" t="s">
        <v>6203</v>
      </c>
    </row>
    <row r="5077" spans="1:9" hidden="1">
      <c r="A5077" t="s">
        <v>6200</v>
      </c>
      <c r="B5077" t="s">
        <v>6201</v>
      </c>
      <c r="C5077" s="31" t="s">
        <v>1846</v>
      </c>
      <c r="D5077" s="1">
        <f t="shared" si="79"/>
        <v>11</v>
      </c>
      <c r="E5077" t="s">
        <v>1128</v>
      </c>
      <c r="F5077" s="31" t="s">
        <v>6231</v>
      </c>
      <c r="G5077" t="s">
        <v>6232</v>
      </c>
      <c r="H5077" t="s">
        <v>6202</v>
      </c>
      <c r="I5077" t="s">
        <v>6203</v>
      </c>
    </row>
    <row r="5078" spans="1:9" hidden="1">
      <c r="A5078" t="s">
        <v>6200</v>
      </c>
      <c r="B5078" t="s">
        <v>6201</v>
      </c>
      <c r="C5078" s="31" t="s">
        <v>1846</v>
      </c>
      <c r="D5078" s="1">
        <f t="shared" si="79"/>
        <v>11</v>
      </c>
      <c r="E5078" t="s">
        <v>1128</v>
      </c>
      <c r="F5078" s="31" t="s">
        <v>6233</v>
      </c>
      <c r="G5078" t="s">
        <v>6234</v>
      </c>
      <c r="H5078" t="s">
        <v>6202</v>
      </c>
      <c r="I5078" t="s">
        <v>6203</v>
      </c>
    </row>
    <row r="5079" spans="1:9" hidden="1">
      <c r="A5079" t="s">
        <v>6200</v>
      </c>
      <c r="B5079" t="s">
        <v>6201</v>
      </c>
      <c r="C5079" s="31" t="s">
        <v>1846</v>
      </c>
      <c r="D5079" s="1">
        <f t="shared" si="79"/>
        <v>11</v>
      </c>
      <c r="E5079" t="s">
        <v>1128</v>
      </c>
      <c r="F5079" s="31" t="s">
        <v>6235</v>
      </c>
      <c r="G5079" t="s">
        <v>6236</v>
      </c>
      <c r="H5079" t="s">
        <v>6202</v>
      </c>
      <c r="I5079" t="s">
        <v>6203</v>
      </c>
    </row>
    <row r="5080" spans="1:9" hidden="1">
      <c r="A5080" t="s">
        <v>6200</v>
      </c>
      <c r="B5080" t="s">
        <v>6201</v>
      </c>
      <c r="C5080" s="31" t="s">
        <v>1846</v>
      </c>
      <c r="D5080" s="1">
        <f t="shared" si="79"/>
        <v>11</v>
      </c>
      <c r="E5080" t="s">
        <v>1128</v>
      </c>
      <c r="F5080" s="31" t="s">
        <v>4383</v>
      </c>
      <c r="G5080" t="s">
        <v>4384</v>
      </c>
      <c r="H5080" t="s">
        <v>6202</v>
      </c>
      <c r="I5080" t="s">
        <v>6203</v>
      </c>
    </row>
    <row r="5081" spans="1:9" hidden="1">
      <c r="A5081" t="s">
        <v>6200</v>
      </c>
      <c r="B5081" t="s">
        <v>6201</v>
      </c>
      <c r="C5081" s="31" t="s">
        <v>1846</v>
      </c>
      <c r="D5081" s="1">
        <f t="shared" si="79"/>
        <v>11</v>
      </c>
      <c r="E5081" t="s">
        <v>1128</v>
      </c>
      <c r="F5081" s="31" t="s">
        <v>4385</v>
      </c>
      <c r="G5081" t="s">
        <v>4386</v>
      </c>
      <c r="H5081" t="s">
        <v>6202</v>
      </c>
      <c r="I5081" t="s">
        <v>6203</v>
      </c>
    </row>
    <row r="5082" spans="1:9" hidden="1">
      <c r="A5082" t="s">
        <v>6200</v>
      </c>
      <c r="B5082" t="s">
        <v>6201</v>
      </c>
      <c r="C5082" s="31" t="s">
        <v>1846</v>
      </c>
      <c r="D5082" s="1">
        <f t="shared" si="79"/>
        <v>11</v>
      </c>
      <c r="E5082" t="s">
        <v>1128</v>
      </c>
      <c r="F5082" s="31" t="s">
        <v>4387</v>
      </c>
      <c r="G5082" t="s">
        <v>4388</v>
      </c>
      <c r="H5082" t="s">
        <v>6202</v>
      </c>
      <c r="I5082" t="s">
        <v>6203</v>
      </c>
    </row>
    <row r="5083" spans="1:9" hidden="1">
      <c r="A5083" t="s">
        <v>6200</v>
      </c>
      <c r="B5083" t="s">
        <v>6201</v>
      </c>
      <c r="C5083" s="31" t="s">
        <v>1846</v>
      </c>
      <c r="D5083" s="1">
        <f t="shared" si="79"/>
        <v>11</v>
      </c>
      <c r="E5083" t="s">
        <v>1128</v>
      </c>
      <c r="F5083" s="31" t="s">
        <v>4389</v>
      </c>
      <c r="G5083" t="s">
        <v>4390</v>
      </c>
      <c r="H5083" t="s">
        <v>6202</v>
      </c>
      <c r="I5083" t="s">
        <v>6203</v>
      </c>
    </row>
    <row r="5084" spans="1:9" hidden="1">
      <c r="A5084" t="s">
        <v>6200</v>
      </c>
      <c r="B5084" t="s">
        <v>6201</v>
      </c>
      <c r="C5084" s="31" t="s">
        <v>1846</v>
      </c>
      <c r="D5084" s="1">
        <f t="shared" si="79"/>
        <v>11</v>
      </c>
      <c r="E5084" t="s">
        <v>1128</v>
      </c>
      <c r="F5084" s="31" t="s">
        <v>2949</v>
      </c>
      <c r="G5084" t="s">
        <v>2950</v>
      </c>
      <c r="H5084" t="s">
        <v>6202</v>
      </c>
      <c r="I5084" t="s">
        <v>6203</v>
      </c>
    </row>
    <row r="5085" spans="1:9" hidden="1">
      <c r="A5085" t="s">
        <v>6200</v>
      </c>
      <c r="B5085" t="s">
        <v>6201</v>
      </c>
      <c r="C5085" s="31" t="s">
        <v>1846</v>
      </c>
      <c r="D5085" s="1">
        <f t="shared" si="79"/>
        <v>11</v>
      </c>
      <c r="E5085" t="s">
        <v>1128</v>
      </c>
      <c r="F5085" s="31" t="s">
        <v>2951</v>
      </c>
      <c r="G5085" t="s">
        <v>2952</v>
      </c>
      <c r="H5085" t="s">
        <v>6202</v>
      </c>
      <c r="I5085" t="s">
        <v>6203</v>
      </c>
    </row>
    <row r="5086" spans="1:9" hidden="1">
      <c r="A5086" t="s">
        <v>6200</v>
      </c>
      <c r="B5086" t="s">
        <v>6201</v>
      </c>
      <c r="C5086" s="31" t="s">
        <v>1846</v>
      </c>
      <c r="D5086" s="1">
        <f t="shared" si="79"/>
        <v>11</v>
      </c>
      <c r="E5086" t="s">
        <v>1128</v>
      </c>
      <c r="F5086" s="31" t="s">
        <v>4286</v>
      </c>
      <c r="G5086" t="s">
        <v>4287</v>
      </c>
      <c r="H5086" t="s">
        <v>6202</v>
      </c>
      <c r="I5086" t="s">
        <v>6203</v>
      </c>
    </row>
    <row r="5087" spans="1:9" hidden="1">
      <c r="A5087" t="s">
        <v>6200</v>
      </c>
      <c r="B5087" t="s">
        <v>6229</v>
      </c>
      <c r="C5087" s="31" t="s">
        <v>1848</v>
      </c>
      <c r="D5087" s="1">
        <f t="shared" si="79"/>
        <v>11</v>
      </c>
      <c r="E5087" t="s">
        <v>398</v>
      </c>
      <c r="F5087" s="31" t="s">
        <v>6237</v>
      </c>
      <c r="G5087" t="s">
        <v>6238</v>
      </c>
      <c r="H5087" t="s">
        <v>6202</v>
      </c>
      <c r="I5087" t="s">
        <v>6203</v>
      </c>
    </row>
    <row r="5088" spans="1:9" hidden="1">
      <c r="A5088" t="s">
        <v>6200</v>
      </c>
      <c r="B5088" t="s">
        <v>6229</v>
      </c>
      <c r="C5088" s="31" t="s">
        <v>1848</v>
      </c>
      <c r="D5088" s="1">
        <f t="shared" si="79"/>
        <v>11</v>
      </c>
      <c r="E5088" t="s">
        <v>398</v>
      </c>
      <c r="F5088" s="31" t="s">
        <v>6239</v>
      </c>
      <c r="G5088" t="s">
        <v>6240</v>
      </c>
      <c r="H5088" t="s">
        <v>6202</v>
      </c>
      <c r="I5088" t="s">
        <v>6203</v>
      </c>
    </row>
    <row r="5089" spans="1:9" hidden="1">
      <c r="A5089" t="s">
        <v>6200</v>
      </c>
      <c r="B5089" t="s">
        <v>6229</v>
      </c>
      <c r="C5089" s="31" t="s">
        <v>1848</v>
      </c>
      <c r="D5089" s="1">
        <f t="shared" si="79"/>
        <v>11</v>
      </c>
      <c r="E5089" t="s">
        <v>398</v>
      </c>
      <c r="F5089" s="31" t="s">
        <v>6241</v>
      </c>
      <c r="G5089" t="s">
        <v>6242</v>
      </c>
      <c r="H5089" t="s">
        <v>6202</v>
      </c>
      <c r="I5089" t="s">
        <v>6203</v>
      </c>
    </row>
    <row r="5090" spans="1:9" hidden="1">
      <c r="A5090" t="s">
        <v>6200</v>
      </c>
      <c r="B5090" t="s">
        <v>6204</v>
      </c>
      <c r="C5090" s="31" t="s">
        <v>1904</v>
      </c>
      <c r="D5090" s="1">
        <f t="shared" si="79"/>
        <v>15</v>
      </c>
      <c r="E5090" t="s">
        <v>970</v>
      </c>
      <c r="F5090" s="31" t="s">
        <v>4202</v>
      </c>
      <c r="G5090" t="s">
        <v>4203</v>
      </c>
      <c r="H5090" t="s">
        <v>6202</v>
      </c>
      <c r="I5090" t="s">
        <v>6203</v>
      </c>
    </row>
    <row r="5091" spans="1:9" hidden="1">
      <c r="A5091" t="s">
        <v>6200</v>
      </c>
      <c r="B5091" t="s">
        <v>6230</v>
      </c>
      <c r="C5091" s="31" t="s">
        <v>1987</v>
      </c>
      <c r="D5091" s="1">
        <f t="shared" si="79"/>
        <v>19</v>
      </c>
      <c r="E5091" t="s">
        <v>1986</v>
      </c>
      <c r="F5091" s="31" t="s">
        <v>3518</v>
      </c>
      <c r="G5091" t="s">
        <v>3519</v>
      </c>
      <c r="H5091" t="s">
        <v>6202</v>
      </c>
      <c r="I5091" t="s">
        <v>6203</v>
      </c>
    </row>
    <row r="5092" spans="1:9" hidden="1">
      <c r="A5092" t="s">
        <v>6200</v>
      </c>
      <c r="B5092" t="s">
        <v>6230</v>
      </c>
      <c r="C5092" s="31" t="s">
        <v>1987</v>
      </c>
      <c r="D5092" s="1">
        <f t="shared" si="79"/>
        <v>19</v>
      </c>
      <c r="E5092" t="s">
        <v>1986</v>
      </c>
      <c r="F5092" s="31" t="s">
        <v>3520</v>
      </c>
      <c r="G5092" t="s">
        <v>3521</v>
      </c>
      <c r="H5092" t="s">
        <v>6202</v>
      </c>
      <c r="I5092" t="s">
        <v>6203</v>
      </c>
    </row>
    <row r="5093" spans="1:9" hidden="1">
      <c r="A5093" t="s">
        <v>6200</v>
      </c>
      <c r="B5093" t="s">
        <v>6230</v>
      </c>
      <c r="C5093" s="31" t="s">
        <v>1987</v>
      </c>
      <c r="D5093" s="1">
        <f t="shared" si="79"/>
        <v>19</v>
      </c>
      <c r="E5093" t="s">
        <v>1986</v>
      </c>
      <c r="F5093" s="31" t="s">
        <v>3201</v>
      </c>
      <c r="G5093" t="s">
        <v>3202</v>
      </c>
      <c r="H5093" t="s">
        <v>6202</v>
      </c>
      <c r="I5093" t="s">
        <v>6203</v>
      </c>
    </row>
    <row r="5094" spans="1:9" hidden="1">
      <c r="A5094" t="s">
        <v>6200</v>
      </c>
      <c r="B5094" t="s">
        <v>6230</v>
      </c>
      <c r="C5094" s="31" t="s">
        <v>1987</v>
      </c>
      <c r="D5094" s="1">
        <f t="shared" si="79"/>
        <v>19</v>
      </c>
      <c r="E5094" t="s">
        <v>1986</v>
      </c>
      <c r="F5094" s="31" t="s">
        <v>3522</v>
      </c>
      <c r="G5094" t="s">
        <v>3523</v>
      </c>
      <c r="H5094" t="s">
        <v>6202</v>
      </c>
      <c r="I5094" t="s">
        <v>6203</v>
      </c>
    </row>
    <row r="5095" spans="1:9" hidden="1">
      <c r="A5095" t="s">
        <v>6200</v>
      </c>
      <c r="B5095" t="s">
        <v>6230</v>
      </c>
      <c r="C5095" s="31" t="s">
        <v>1987</v>
      </c>
      <c r="D5095" s="1">
        <f t="shared" si="79"/>
        <v>19</v>
      </c>
      <c r="E5095" t="s">
        <v>1986</v>
      </c>
      <c r="F5095" s="31" t="s">
        <v>3524</v>
      </c>
      <c r="G5095" t="s">
        <v>3525</v>
      </c>
      <c r="H5095" t="s">
        <v>6202</v>
      </c>
      <c r="I5095" t="s">
        <v>6203</v>
      </c>
    </row>
    <row r="5096" spans="1:9" hidden="1">
      <c r="A5096" t="s">
        <v>6200</v>
      </c>
      <c r="B5096" t="s">
        <v>6230</v>
      </c>
      <c r="C5096" s="31" t="s">
        <v>1987</v>
      </c>
      <c r="D5096" s="1">
        <f t="shared" si="79"/>
        <v>19</v>
      </c>
      <c r="E5096" t="s">
        <v>1986</v>
      </c>
      <c r="F5096" s="31" t="s">
        <v>3203</v>
      </c>
      <c r="G5096" t="s">
        <v>3204</v>
      </c>
      <c r="H5096" t="s">
        <v>6202</v>
      </c>
      <c r="I5096" t="s">
        <v>6203</v>
      </c>
    </row>
    <row r="5097" spans="1:9" hidden="1">
      <c r="A5097" t="s">
        <v>6200</v>
      </c>
      <c r="B5097" t="s">
        <v>6230</v>
      </c>
      <c r="C5097" s="31" t="s">
        <v>1987</v>
      </c>
      <c r="D5097" s="1">
        <f t="shared" si="79"/>
        <v>19</v>
      </c>
      <c r="E5097" t="s">
        <v>1986</v>
      </c>
      <c r="F5097" s="31" t="s">
        <v>3526</v>
      </c>
      <c r="G5097" t="s">
        <v>3527</v>
      </c>
      <c r="H5097" t="s">
        <v>6202</v>
      </c>
      <c r="I5097" t="s">
        <v>6203</v>
      </c>
    </row>
    <row r="5098" spans="1:9" hidden="1">
      <c r="A5098" t="s">
        <v>6200</v>
      </c>
      <c r="B5098" t="s">
        <v>6230</v>
      </c>
      <c r="C5098" s="31" t="s">
        <v>1987</v>
      </c>
      <c r="D5098" s="1">
        <f t="shared" si="79"/>
        <v>19</v>
      </c>
      <c r="E5098" t="s">
        <v>1986</v>
      </c>
      <c r="F5098" s="31" t="s">
        <v>3496</v>
      </c>
      <c r="G5098" t="s">
        <v>3497</v>
      </c>
      <c r="H5098" t="s">
        <v>6202</v>
      </c>
      <c r="I5098" t="s">
        <v>6203</v>
      </c>
    </row>
    <row r="5099" spans="1:9" hidden="1">
      <c r="A5099" t="s">
        <v>6200</v>
      </c>
      <c r="B5099" t="s">
        <v>6230</v>
      </c>
      <c r="C5099" s="31" t="s">
        <v>1987</v>
      </c>
      <c r="D5099" s="1">
        <f t="shared" si="79"/>
        <v>19</v>
      </c>
      <c r="E5099" t="s">
        <v>1986</v>
      </c>
      <c r="F5099" s="31" t="s">
        <v>3498</v>
      </c>
      <c r="G5099" t="s">
        <v>3499</v>
      </c>
      <c r="H5099" t="s">
        <v>6202</v>
      </c>
      <c r="I5099" t="s">
        <v>6203</v>
      </c>
    </row>
    <row r="5100" spans="1:9" hidden="1">
      <c r="A5100" t="s">
        <v>6200</v>
      </c>
      <c r="B5100" t="s">
        <v>6230</v>
      </c>
      <c r="C5100" s="31" t="s">
        <v>1987</v>
      </c>
      <c r="D5100" s="1">
        <f t="shared" si="79"/>
        <v>19</v>
      </c>
      <c r="E5100" t="s">
        <v>1986</v>
      </c>
      <c r="F5100" s="31" t="s">
        <v>3500</v>
      </c>
      <c r="G5100" t="s">
        <v>3501</v>
      </c>
      <c r="H5100" t="s">
        <v>6202</v>
      </c>
      <c r="I5100" t="s">
        <v>6203</v>
      </c>
    </row>
    <row r="5101" spans="1:9" hidden="1">
      <c r="A5101" t="s">
        <v>6200</v>
      </c>
      <c r="B5101" t="s">
        <v>6230</v>
      </c>
      <c r="C5101" s="31" t="s">
        <v>1987</v>
      </c>
      <c r="D5101" s="1">
        <f t="shared" si="79"/>
        <v>19</v>
      </c>
      <c r="E5101" t="s">
        <v>1986</v>
      </c>
      <c r="F5101" s="31" t="s">
        <v>3502</v>
      </c>
      <c r="G5101" t="s">
        <v>3503</v>
      </c>
      <c r="H5101" t="s">
        <v>6202</v>
      </c>
      <c r="I5101" t="s">
        <v>6203</v>
      </c>
    </row>
    <row r="5102" spans="1:9" hidden="1">
      <c r="A5102" t="s">
        <v>6200</v>
      </c>
      <c r="B5102" t="s">
        <v>6230</v>
      </c>
      <c r="C5102" s="31" t="s">
        <v>1987</v>
      </c>
      <c r="D5102" s="1">
        <f t="shared" si="79"/>
        <v>19</v>
      </c>
      <c r="E5102" t="s">
        <v>1986</v>
      </c>
      <c r="F5102" s="31" t="s">
        <v>3504</v>
      </c>
      <c r="G5102" t="s">
        <v>3505</v>
      </c>
      <c r="H5102" t="s">
        <v>6202</v>
      </c>
      <c r="I5102" t="s">
        <v>6203</v>
      </c>
    </row>
    <row r="5103" spans="1:9" hidden="1">
      <c r="A5103" t="s">
        <v>6200</v>
      </c>
      <c r="B5103" t="s">
        <v>6230</v>
      </c>
      <c r="C5103" s="31" t="s">
        <v>1987</v>
      </c>
      <c r="D5103" s="1">
        <f t="shared" si="79"/>
        <v>19</v>
      </c>
      <c r="E5103" t="s">
        <v>1986</v>
      </c>
      <c r="F5103" s="31" t="s">
        <v>4933</v>
      </c>
      <c r="G5103" t="s">
        <v>4934</v>
      </c>
      <c r="H5103" t="s">
        <v>6202</v>
      </c>
      <c r="I5103" t="s">
        <v>6203</v>
      </c>
    </row>
    <row r="5104" spans="1:9" hidden="1">
      <c r="A5104" t="s">
        <v>6200</v>
      </c>
      <c r="B5104" t="s">
        <v>6230</v>
      </c>
      <c r="C5104" s="31" t="s">
        <v>1987</v>
      </c>
      <c r="D5104" s="1">
        <f t="shared" si="79"/>
        <v>19</v>
      </c>
      <c r="E5104" t="s">
        <v>1986</v>
      </c>
      <c r="F5104" s="31" t="s">
        <v>3528</v>
      </c>
      <c r="G5104" t="s">
        <v>3529</v>
      </c>
      <c r="H5104" t="s">
        <v>6202</v>
      </c>
      <c r="I5104" t="s">
        <v>6203</v>
      </c>
    </row>
    <row r="5105" spans="1:9" hidden="1">
      <c r="A5105" t="s">
        <v>6200</v>
      </c>
      <c r="B5105" t="s">
        <v>6230</v>
      </c>
      <c r="C5105" s="31" t="s">
        <v>1987</v>
      </c>
      <c r="D5105" s="1">
        <f t="shared" si="79"/>
        <v>19</v>
      </c>
      <c r="E5105" t="s">
        <v>1986</v>
      </c>
      <c r="F5105" s="31" t="s">
        <v>3530</v>
      </c>
      <c r="G5105" t="s">
        <v>3531</v>
      </c>
      <c r="H5105" t="s">
        <v>6202</v>
      </c>
      <c r="I5105" t="s">
        <v>6203</v>
      </c>
    </row>
    <row r="5106" spans="1:9" hidden="1">
      <c r="A5106" t="s">
        <v>6200</v>
      </c>
      <c r="B5106" t="s">
        <v>6230</v>
      </c>
      <c r="C5106" s="31" t="s">
        <v>1987</v>
      </c>
      <c r="D5106" s="1">
        <f t="shared" si="79"/>
        <v>19</v>
      </c>
      <c r="E5106" t="s">
        <v>1986</v>
      </c>
      <c r="F5106" s="31" t="s">
        <v>3532</v>
      </c>
      <c r="G5106" t="s">
        <v>3533</v>
      </c>
      <c r="H5106" t="s">
        <v>6202</v>
      </c>
      <c r="I5106" t="s">
        <v>6203</v>
      </c>
    </row>
    <row r="5107" spans="1:9" hidden="1">
      <c r="A5107" t="s">
        <v>6200</v>
      </c>
      <c r="B5107" t="s">
        <v>6230</v>
      </c>
      <c r="C5107" s="31" t="s">
        <v>1987</v>
      </c>
      <c r="D5107" s="1">
        <f t="shared" si="79"/>
        <v>19</v>
      </c>
      <c r="E5107" t="s">
        <v>1986</v>
      </c>
      <c r="F5107" s="31" t="s">
        <v>3534</v>
      </c>
      <c r="G5107" t="s">
        <v>3535</v>
      </c>
      <c r="H5107" t="s">
        <v>6202</v>
      </c>
      <c r="I5107" t="s">
        <v>6203</v>
      </c>
    </row>
    <row r="5108" spans="1:9" hidden="1">
      <c r="A5108" t="s">
        <v>6200</v>
      </c>
      <c r="B5108" t="s">
        <v>6230</v>
      </c>
      <c r="C5108" s="31" t="s">
        <v>1987</v>
      </c>
      <c r="D5108" s="1">
        <f t="shared" si="79"/>
        <v>19</v>
      </c>
      <c r="E5108" t="s">
        <v>1986</v>
      </c>
      <c r="F5108" s="31" t="s">
        <v>3205</v>
      </c>
      <c r="G5108" t="s">
        <v>3206</v>
      </c>
      <c r="H5108" t="s">
        <v>6202</v>
      </c>
      <c r="I5108" t="s">
        <v>6203</v>
      </c>
    </row>
    <row r="5109" spans="1:9" hidden="1">
      <c r="A5109" t="s">
        <v>6200</v>
      </c>
      <c r="B5109" t="s">
        <v>6230</v>
      </c>
      <c r="C5109" s="31" t="s">
        <v>1987</v>
      </c>
      <c r="D5109" s="1">
        <f t="shared" si="79"/>
        <v>19</v>
      </c>
      <c r="E5109" t="s">
        <v>1986</v>
      </c>
      <c r="F5109" s="31" t="s">
        <v>3536</v>
      </c>
      <c r="G5109" t="s">
        <v>3537</v>
      </c>
      <c r="H5109" t="s">
        <v>6202</v>
      </c>
      <c r="I5109" t="s">
        <v>6203</v>
      </c>
    </row>
    <row r="5110" spans="1:9" hidden="1">
      <c r="A5110" t="s">
        <v>6200</v>
      </c>
      <c r="B5110" t="s">
        <v>6230</v>
      </c>
      <c r="C5110" s="31" t="s">
        <v>1987</v>
      </c>
      <c r="D5110" s="1">
        <f t="shared" si="79"/>
        <v>19</v>
      </c>
      <c r="E5110" t="s">
        <v>1986</v>
      </c>
      <c r="F5110" s="31" t="s">
        <v>3508</v>
      </c>
      <c r="G5110" t="s">
        <v>3509</v>
      </c>
      <c r="H5110" t="s">
        <v>6202</v>
      </c>
      <c r="I5110" t="s">
        <v>6203</v>
      </c>
    </row>
    <row r="5111" spans="1:9" hidden="1">
      <c r="A5111" t="s">
        <v>6200</v>
      </c>
      <c r="B5111" t="s">
        <v>6230</v>
      </c>
      <c r="C5111" s="31" t="s">
        <v>1987</v>
      </c>
      <c r="D5111" s="1">
        <f t="shared" si="79"/>
        <v>19</v>
      </c>
      <c r="E5111" t="s">
        <v>1986</v>
      </c>
      <c r="F5111" s="31" t="s">
        <v>3510</v>
      </c>
      <c r="G5111" t="s">
        <v>3511</v>
      </c>
      <c r="H5111" t="s">
        <v>6202</v>
      </c>
      <c r="I5111" t="s">
        <v>6203</v>
      </c>
    </row>
    <row r="5112" spans="1:9" hidden="1">
      <c r="A5112" t="s">
        <v>6200</v>
      </c>
      <c r="B5112" t="s">
        <v>6230</v>
      </c>
      <c r="C5112" s="31" t="s">
        <v>1987</v>
      </c>
      <c r="D5112" s="1">
        <f t="shared" si="79"/>
        <v>19</v>
      </c>
      <c r="E5112" t="s">
        <v>1986</v>
      </c>
      <c r="F5112" s="31" t="s">
        <v>3538</v>
      </c>
      <c r="G5112" t="s">
        <v>3539</v>
      </c>
      <c r="H5112" t="s">
        <v>6202</v>
      </c>
      <c r="I5112" t="s">
        <v>6203</v>
      </c>
    </row>
    <row r="5113" spans="1:9" hidden="1">
      <c r="A5113" t="s">
        <v>6200</v>
      </c>
      <c r="B5113" t="s">
        <v>6230</v>
      </c>
      <c r="C5113" s="31" t="s">
        <v>1987</v>
      </c>
      <c r="D5113" s="1">
        <f t="shared" si="79"/>
        <v>19</v>
      </c>
      <c r="E5113" t="s">
        <v>1986</v>
      </c>
      <c r="F5113" s="31" t="s">
        <v>3512</v>
      </c>
      <c r="G5113" t="s">
        <v>3513</v>
      </c>
      <c r="H5113" t="s">
        <v>6202</v>
      </c>
      <c r="I5113" t="s">
        <v>6203</v>
      </c>
    </row>
    <row r="5114" spans="1:9" hidden="1">
      <c r="A5114" t="s">
        <v>6200</v>
      </c>
      <c r="B5114" t="s">
        <v>6230</v>
      </c>
      <c r="C5114" s="31" t="s">
        <v>1987</v>
      </c>
      <c r="D5114" s="1">
        <f t="shared" si="79"/>
        <v>19</v>
      </c>
      <c r="E5114" t="s">
        <v>1986</v>
      </c>
      <c r="F5114" s="31" t="s">
        <v>3514</v>
      </c>
      <c r="G5114" t="s">
        <v>3515</v>
      </c>
      <c r="H5114" t="s">
        <v>6202</v>
      </c>
      <c r="I5114" t="s">
        <v>6203</v>
      </c>
    </row>
    <row r="5115" spans="1:9" hidden="1">
      <c r="A5115" t="s">
        <v>6200</v>
      </c>
      <c r="B5115" t="s">
        <v>6230</v>
      </c>
      <c r="C5115" s="31" t="s">
        <v>1987</v>
      </c>
      <c r="D5115" s="1">
        <f t="shared" si="79"/>
        <v>19</v>
      </c>
      <c r="E5115" t="s">
        <v>1986</v>
      </c>
      <c r="F5115" s="31" t="s">
        <v>3540</v>
      </c>
      <c r="G5115" t="s">
        <v>3541</v>
      </c>
      <c r="H5115" t="s">
        <v>6202</v>
      </c>
      <c r="I5115" t="s">
        <v>6203</v>
      </c>
    </row>
    <row r="5116" spans="1:9" hidden="1">
      <c r="A5116" t="s">
        <v>6200</v>
      </c>
      <c r="B5116" t="s">
        <v>6230</v>
      </c>
      <c r="C5116" s="31" t="s">
        <v>1987</v>
      </c>
      <c r="D5116" s="1">
        <f t="shared" si="79"/>
        <v>19</v>
      </c>
      <c r="E5116" t="s">
        <v>1986</v>
      </c>
      <c r="F5116" s="31" t="s">
        <v>3542</v>
      </c>
      <c r="G5116" t="s">
        <v>3543</v>
      </c>
      <c r="H5116" t="s">
        <v>6202</v>
      </c>
      <c r="I5116" t="s">
        <v>6203</v>
      </c>
    </row>
    <row r="5117" spans="1:9" hidden="1">
      <c r="A5117" t="s">
        <v>6200</v>
      </c>
      <c r="B5117" t="s">
        <v>6230</v>
      </c>
      <c r="C5117" s="31" t="s">
        <v>1987</v>
      </c>
      <c r="D5117" s="1">
        <f t="shared" si="79"/>
        <v>19</v>
      </c>
      <c r="E5117" t="s">
        <v>1986</v>
      </c>
      <c r="F5117" s="31" t="s">
        <v>3544</v>
      </c>
      <c r="G5117" t="s">
        <v>3545</v>
      </c>
      <c r="H5117" t="s">
        <v>6202</v>
      </c>
      <c r="I5117" t="s">
        <v>6203</v>
      </c>
    </row>
    <row r="5118" spans="1:9" hidden="1">
      <c r="A5118" t="s">
        <v>6200</v>
      </c>
      <c r="B5118" t="s">
        <v>6230</v>
      </c>
      <c r="C5118" s="31" t="s">
        <v>1987</v>
      </c>
      <c r="D5118" s="1">
        <f t="shared" si="79"/>
        <v>19</v>
      </c>
      <c r="E5118" t="s">
        <v>1986</v>
      </c>
      <c r="F5118" s="31" t="s">
        <v>3546</v>
      </c>
      <c r="G5118" t="s">
        <v>3547</v>
      </c>
      <c r="H5118" t="s">
        <v>6202</v>
      </c>
      <c r="I5118" t="s">
        <v>6203</v>
      </c>
    </row>
    <row r="5119" spans="1:9" hidden="1">
      <c r="A5119" t="s">
        <v>6200</v>
      </c>
      <c r="B5119" t="s">
        <v>6230</v>
      </c>
      <c r="C5119" s="31" t="s">
        <v>1987</v>
      </c>
      <c r="D5119" s="1">
        <f t="shared" si="79"/>
        <v>19</v>
      </c>
      <c r="E5119" t="s">
        <v>1986</v>
      </c>
      <c r="F5119" s="31" t="s">
        <v>3548</v>
      </c>
      <c r="G5119" t="s">
        <v>3549</v>
      </c>
      <c r="H5119" t="s">
        <v>6202</v>
      </c>
      <c r="I5119" t="s">
        <v>6203</v>
      </c>
    </row>
    <row r="5120" spans="1:9" hidden="1">
      <c r="A5120" t="s">
        <v>6200</v>
      </c>
      <c r="B5120" t="s">
        <v>6230</v>
      </c>
      <c r="C5120" s="31" t="s">
        <v>1987</v>
      </c>
      <c r="D5120" s="1">
        <f t="shared" si="79"/>
        <v>19</v>
      </c>
      <c r="E5120" t="s">
        <v>1986</v>
      </c>
      <c r="F5120" s="31" t="s">
        <v>3550</v>
      </c>
      <c r="G5120" t="s">
        <v>3551</v>
      </c>
      <c r="H5120" t="s">
        <v>6202</v>
      </c>
      <c r="I5120" t="s">
        <v>6203</v>
      </c>
    </row>
    <row r="5121" spans="1:9" hidden="1">
      <c r="A5121" t="s">
        <v>6200</v>
      </c>
      <c r="B5121" t="s">
        <v>6230</v>
      </c>
      <c r="C5121" s="31" t="s">
        <v>1987</v>
      </c>
      <c r="D5121" s="1">
        <f t="shared" si="79"/>
        <v>19</v>
      </c>
      <c r="E5121" t="s">
        <v>1986</v>
      </c>
      <c r="F5121" s="31" t="s">
        <v>3552</v>
      </c>
      <c r="G5121" t="s">
        <v>3553</v>
      </c>
      <c r="H5121" t="s">
        <v>6202</v>
      </c>
      <c r="I5121" t="s">
        <v>6203</v>
      </c>
    </row>
    <row r="5122" spans="1:9" hidden="1">
      <c r="A5122" t="s">
        <v>6200</v>
      </c>
      <c r="B5122" t="s">
        <v>6230</v>
      </c>
      <c r="C5122" s="31" t="s">
        <v>1987</v>
      </c>
      <c r="D5122" s="1">
        <f t="shared" si="79"/>
        <v>19</v>
      </c>
      <c r="E5122" t="s">
        <v>1986</v>
      </c>
      <c r="F5122" s="31" t="s">
        <v>3554</v>
      </c>
      <c r="G5122" t="s">
        <v>3555</v>
      </c>
      <c r="H5122" t="s">
        <v>6202</v>
      </c>
      <c r="I5122" t="s">
        <v>6203</v>
      </c>
    </row>
    <row r="5123" spans="1:9" hidden="1">
      <c r="A5123" t="s">
        <v>6200</v>
      </c>
      <c r="B5123" t="s">
        <v>6230</v>
      </c>
      <c r="C5123" s="31" t="s">
        <v>1987</v>
      </c>
      <c r="D5123" s="1">
        <f t="shared" si="79"/>
        <v>19</v>
      </c>
      <c r="E5123" t="s">
        <v>1986</v>
      </c>
      <c r="F5123" s="31" t="s">
        <v>4941</v>
      </c>
      <c r="G5123" t="s">
        <v>4942</v>
      </c>
      <c r="H5123" t="s">
        <v>6202</v>
      </c>
      <c r="I5123" t="s">
        <v>6203</v>
      </c>
    </row>
    <row r="5124" spans="1:9" hidden="1">
      <c r="A5124" t="s">
        <v>6200</v>
      </c>
      <c r="B5124" t="s">
        <v>6230</v>
      </c>
      <c r="C5124" s="31" t="s">
        <v>1987</v>
      </c>
      <c r="D5124" s="1">
        <f t="shared" ref="D5124:D5187" si="80">VALUE(LEFT(C5124,2))</f>
        <v>19</v>
      </c>
      <c r="E5124" t="s">
        <v>1986</v>
      </c>
      <c r="F5124" s="31" t="s">
        <v>4943</v>
      </c>
      <c r="G5124" t="s">
        <v>4944</v>
      </c>
      <c r="H5124" t="s">
        <v>6202</v>
      </c>
      <c r="I5124" t="s">
        <v>6203</v>
      </c>
    </row>
    <row r="5125" spans="1:9" hidden="1">
      <c r="A5125" t="s">
        <v>6200</v>
      </c>
      <c r="B5125" t="s">
        <v>6230</v>
      </c>
      <c r="C5125" s="31" t="s">
        <v>1987</v>
      </c>
      <c r="D5125" s="1">
        <f t="shared" si="80"/>
        <v>19</v>
      </c>
      <c r="E5125" t="s">
        <v>1986</v>
      </c>
      <c r="F5125" s="31" t="s">
        <v>4961</v>
      </c>
      <c r="G5125" t="s">
        <v>4962</v>
      </c>
      <c r="H5125" t="s">
        <v>6202</v>
      </c>
      <c r="I5125" t="s">
        <v>6203</v>
      </c>
    </row>
    <row r="5126" spans="1:9" hidden="1">
      <c r="A5126" t="s">
        <v>6200</v>
      </c>
      <c r="B5126" t="s">
        <v>6230</v>
      </c>
      <c r="C5126" s="31" t="s">
        <v>1987</v>
      </c>
      <c r="D5126" s="1">
        <f t="shared" si="80"/>
        <v>19</v>
      </c>
      <c r="E5126" t="s">
        <v>1986</v>
      </c>
      <c r="F5126" s="31" t="s">
        <v>4967</v>
      </c>
      <c r="G5126" t="s">
        <v>4968</v>
      </c>
      <c r="H5126" t="s">
        <v>6202</v>
      </c>
      <c r="I5126" t="s">
        <v>6203</v>
      </c>
    </row>
    <row r="5127" spans="1:9" hidden="1">
      <c r="A5127" t="s">
        <v>6200</v>
      </c>
      <c r="B5127" t="s">
        <v>6230</v>
      </c>
      <c r="C5127" s="31" t="s">
        <v>1987</v>
      </c>
      <c r="D5127" s="1">
        <f t="shared" si="80"/>
        <v>19</v>
      </c>
      <c r="E5127" t="s">
        <v>1986</v>
      </c>
      <c r="F5127" s="31" t="s">
        <v>3556</v>
      </c>
      <c r="G5127" t="s">
        <v>3557</v>
      </c>
      <c r="H5127" t="s">
        <v>6202</v>
      </c>
      <c r="I5127" t="s">
        <v>6203</v>
      </c>
    </row>
    <row r="5128" spans="1:9" hidden="1">
      <c r="A5128" t="s">
        <v>6200</v>
      </c>
      <c r="B5128" t="s">
        <v>6230</v>
      </c>
      <c r="C5128" s="31" t="s">
        <v>1987</v>
      </c>
      <c r="D5128" s="1">
        <f t="shared" si="80"/>
        <v>19</v>
      </c>
      <c r="E5128" t="s">
        <v>1986</v>
      </c>
      <c r="F5128" s="31" t="s">
        <v>4969</v>
      </c>
      <c r="G5128" t="s">
        <v>4970</v>
      </c>
      <c r="H5128" t="s">
        <v>6202</v>
      </c>
      <c r="I5128" t="s">
        <v>6203</v>
      </c>
    </row>
    <row r="5129" spans="1:9" hidden="1">
      <c r="A5129" t="s">
        <v>6200</v>
      </c>
      <c r="B5129" t="s">
        <v>6230</v>
      </c>
      <c r="C5129" s="31" t="s">
        <v>1987</v>
      </c>
      <c r="D5129" s="1">
        <f t="shared" si="80"/>
        <v>19</v>
      </c>
      <c r="E5129" t="s">
        <v>1986</v>
      </c>
      <c r="F5129" s="31" t="s">
        <v>3558</v>
      </c>
      <c r="G5129" t="s">
        <v>3559</v>
      </c>
      <c r="H5129" t="s">
        <v>6202</v>
      </c>
      <c r="I5129" t="s">
        <v>6203</v>
      </c>
    </row>
    <row r="5130" spans="1:9" hidden="1">
      <c r="A5130" t="s">
        <v>6200</v>
      </c>
      <c r="B5130" t="s">
        <v>6230</v>
      </c>
      <c r="C5130" s="31" t="s">
        <v>1987</v>
      </c>
      <c r="D5130" s="1">
        <f t="shared" si="80"/>
        <v>19</v>
      </c>
      <c r="E5130" t="s">
        <v>1986</v>
      </c>
      <c r="F5130" s="31" t="s">
        <v>3560</v>
      </c>
      <c r="G5130" t="s">
        <v>3561</v>
      </c>
      <c r="H5130" t="s">
        <v>6202</v>
      </c>
      <c r="I5130" t="s">
        <v>6203</v>
      </c>
    </row>
    <row r="5131" spans="1:9" hidden="1">
      <c r="A5131" t="s">
        <v>6200</v>
      </c>
      <c r="B5131" t="s">
        <v>6230</v>
      </c>
      <c r="C5131" s="31" t="s">
        <v>1987</v>
      </c>
      <c r="D5131" s="1">
        <f t="shared" si="80"/>
        <v>19</v>
      </c>
      <c r="E5131" t="s">
        <v>1986</v>
      </c>
      <c r="F5131" s="31" t="s">
        <v>3373</v>
      </c>
      <c r="G5131" t="s">
        <v>3374</v>
      </c>
      <c r="H5131" t="s">
        <v>6202</v>
      </c>
      <c r="I5131" t="s">
        <v>6203</v>
      </c>
    </row>
    <row r="5132" spans="1:9" hidden="1">
      <c r="A5132" t="s">
        <v>6200</v>
      </c>
      <c r="B5132" t="s">
        <v>6230</v>
      </c>
      <c r="C5132" s="31" t="s">
        <v>1987</v>
      </c>
      <c r="D5132" s="1">
        <f t="shared" si="80"/>
        <v>19</v>
      </c>
      <c r="E5132" t="s">
        <v>1986</v>
      </c>
      <c r="F5132" s="31" t="s">
        <v>4971</v>
      </c>
      <c r="G5132" t="s">
        <v>4972</v>
      </c>
      <c r="H5132" t="s">
        <v>6202</v>
      </c>
      <c r="I5132" t="s">
        <v>6203</v>
      </c>
    </row>
    <row r="5133" spans="1:9" hidden="1">
      <c r="A5133" t="s">
        <v>6200</v>
      </c>
      <c r="B5133" t="s">
        <v>6230</v>
      </c>
      <c r="C5133" s="31" t="s">
        <v>1987</v>
      </c>
      <c r="D5133" s="1">
        <f t="shared" si="80"/>
        <v>19</v>
      </c>
      <c r="E5133" t="s">
        <v>1986</v>
      </c>
      <c r="F5133" s="31" t="s">
        <v>4973</v>
      </c>
      <c r="G5133" t="s">
        <v>4974</v>
      </c>
      <c r="H5133" t="s">
        <v>6202</v>
      </c>
      <c r="I5133" t="s">
        <v>6203</v>
      </c>
    </row>
    <row r="5134" spans="1:9" hidden="1">
      <c r="A5134" t="s">
        <v>6200</v>
      </c>
      <c r="B5134" t="s">
        <v>6230</v>
      </c>
      <c r="C5134" s="31" t="s">
        <v>1987</v>
      </c>
      <c r="D5134" s="1">
        <f t="shared" si="80"/>
        <v>19</v>
      </c>
      <c r="E5134" t="s">
        <v>1986</v>
      </c>
      <c r="F5134" s="31" t="s">
        <v>3562</v>
      </c>
      <c r="G5134" t="s">
        <v>3563</v>
      </c>
      <c r="H5134" t="s">
        <v>6202</v>
      </c>
      <c r="I5134" t="s">
        <v>6203</v>
      </c>
    </row>
    <row r="5135" spans="1:9" hidden="1">
      <c r="A5135" t="s">
        <v>6200</v>
      </c>
      <c r="B5135" t="s">
        <v>6230</v>
      </c>
      <c r="C5135" s="31" t="s">
        <v>1987</v>
      </c>
      <c r="D5135" s="1">
        <f t="shared" si="80"/>
        <v>19</v>
      </c>
      <c r="E5135" t="s">
        <v>1986</v>
      </c>
      <c r="F5135" s="31" t="s">
        <v>3564</v>
      </c>
      <c r="G5135" t="s">
        <v>3565</v>
      </c>
      <c r="H5135" t="s">
        <v>6202</v>
      </c>
      <c r="I5135" t="s">
        <v>6203</v>
      </c>
    </row>
    <row r="5136" spans="1:9" hidden="1">
      <c r="A5136" t="s">
        <v>6200</v>
      </c>
      <c r="B5136" t="s">
        <v>6230</v>
      </c>
      <c r="C5136" s="31" t="s">
        <v>1987</v>
      </c>
      <c r="D5136" s="1">
        <f t="shared" si="80"/>
        <v>19</v>
      </c>
      <c r="E5136" t="s">
        <v>1986</v>
      </c>
      <c r="F5136" s="31" t="s">
        <v>3566</v>
      </c>
      <c r="G5136" t="s">
        <v>3567</v>
      </c>
      <c r="H5136" t="s">
        <v>6202</v>
      </c>
      <c r="I5136" t="s">
        <v>6203</v>
      </c>
    </row>
    <row r="5137" spans="1:9" hidden="1">
      <c r="A5137" t="s">
        <v>6200</v>
      </c>
      <c r="B5137" t="s">
        <v>6230</v>
      </c>
      <c r="C5137" s="31" t="s">
        <v>1987</v>
      </c>
      <c r="D5137" s="1">
        <f t="shared" si="80"/>
        <v>19</v>
      </c>
      <c r="E5137" t="s">
        <v>1986</v>
      </c>
      <c r="F5137" s="31" t="s">
        <v>3568</v>
      </c>
      <c r="G5137" t="s">
        <v>3569</v>
      </c>
      <c r="H5137" t="s">
        <v>6202</v>
      </c>
      <c r="I5137" t="s">
        <v>6203</v>
      </c>
    </row>
    <row r="5138" spans="1:9" hidden="1">
      <c r="A5138" t="s">
        <v>6200</v>
      </c>
      <c r="B5138" t="s">
        <v>6230</v>
      </c>
      <c r="C5138" s="31" t="s">
        <v>1987</v>
      </c>
      <c r="D5138" s="1">
        <f t="shared" si="80"/>
        <v>19</v>
      </c>
      <c r="E5138" t="s">
        <v>1986</v>
      </c>
      <c r="F5138" s="31" t="s">
        <v>3570</v>
      </c>
      <c r="G5138" t="s">
        <v>3571</v>
      </c>
      <c r="H5138" t="s">
        <v>6202</v>
      </c>
      <c r="I5138" t="s">
        <v>6203</v>
      </c>
    </row>
    <row r="5139" spans="1:9" hidden="1">
      <c r="A5139" t="s">
        <v>6200</v>
      </c>
      <c r="B5139" t="s">
        <v>6230</v>
      </c>
      <c r="C5139" s="31" t="s">
        <v>1987</v>
      </c>
      <c r="D5139" s="1">
        <f t="shared" si="80"/>
        <v>19</v>
      </c>
      <c r="E5139" t="s">
        <v>1986</v>
      </c>
      <c r="F5139" s="31" t="s">
        <v>3572</v>
      </c>
      <c r="G5139" t="s">
        <v>3573</v>
      </c>
      <c r="H5139" t="s">
        <v>6202</v>
      </c>
      <c r="I5139" t="s">
        <v>6203</v>
      </c>
    </row>
    <row r="5140" spans="1:9" hidden="1">
      <c r="A5140" t="s">
        <v>6200</v>
      </c>
      <c r="B5140" t="s">
        <v>6230</v>
      </c>
      <c r="C5140" s="31" t="s">
        <v>1987</v>
      </c>
      <c r="D5140" s="1">
        <f t="shared" si="80"/>
        <v>19</v>
      </c>
      <c r="E5140" t="s">
        <v>1986</v>
      </c>
      <c r="F5140" s="31" t="s">
        <v>4975</v>
      </c>
      <c r="G5140" t="s">
        <v>4976</v>
      </c>
      <c r="H5140" t="s">
        <v>6202</v>
      </c>
      <c r="I5140" t="s">
        <v>6203</v>
      </c>
    </row>
    <row r="5141" spans="1:9" hidden="1">
      <c r="A5141" t="s">
        <v>6200</v>
      </c>
      <c r="B5141" t="s">
        <v>6230</v>
      </c>
      <c r="C5141" s="31" t="s">
        <v>1987</v>
      </c>
      <c r="D5141" s="1">
        <f t="shared" si="80"/>
        <v>19</v>
      </c>
      <c r="E5141" t="s">
        <v>1986</v>
      </c>
      <c r="F5141" s="31" t="s">
        <v>4977</v>
      </c>
      <c r="G5141" t="s">
        <v>4978</v>
      </c>
      <c r="H5141" t="s">
        <v>6202</v>
      </c>
      <c r="I5141" t="s">
        <v>6203</v>
      </c>
    </row>
    <row r="5142" spans="1:9" hidden="1">
      <c r="A5142" t="s">
        <v>6200</v>
      </c>
      <c r="B5142" t="s">
        <v>6230</v>
      </c>
      <c r="C5142" s="31" t="s">
        <v>1987</v>
      </c>
      <c r="D5142" s="1">
        <f t="shared" si="80"/>
        <v>19</v>
      </c>
      <c r="E5142" t="s">
        <v>1986</v>
      </c>
      <c r="F5142" s="31" t="s">
        <v>3574</v>
      </c>
      <c r="G5142" t="s">
        <v>3575</v>
      </c>
      <c r="H5142" t="s">
        <v>6202</v>
      </c>
      <c r="I5142" t="s">
        <v>6203</v>
      </c>
    </row>
    <row r="5143" spans="1:9" hidden="1">
      <c r="A5143" t="s">
        <v>6200</v>
      </c>
      <c r="B5143" t="s">
        <v>6230</v>
      </c>
      <c r="C5143" s="31" t="s">
        <v>1987</v>
      </c>
      <c r="D5143" s="1">
        <f t="shared" si="80"/>
        <v>19</v>
      </c>
      <c r="E5143" t="s">
        <v>1986</v>
      </c>
      <c r="F5143" s="31" t="s">
        <v>4979</v>
      </c>
      <c r="G5143" t="s">
        <v>4980</v>
      </c>
      <c r="H5143" t="s">
        <v>6202</v>
      </c>
      <c r="I5143" t="s">
        <v>6203</v>
      </c>
    </row>
    <row r="5144" spans="1:9" hidden="1">
      <c r="A5144" t="s">
        <v>6200</v>
      </c>
      <c r="B5144" t="s">
        <v>6230</v>
      </c>
      <c r="C5144" s="31" t="s">
        <v>1987</v>
      </c>
      <c r="D5144" s="1">
        <f t="shared" si="80"/>
        <v>19</v>
      </c>
      <c r="E5144" t="s">
        <v>1986</v>
      </c>
      <c r="F5144" s="31" t="s">
        <v>4983</v>
      </c>
      <c r="G5144" t="s">
        <v>4984</v>
      </c>
      <c r="H5144" t="s">
        <v>6202</v>
      </c>
      <c r="I5144" t="s">
        <v>6203</v>
      </c>
    </row>
    <row r="5145" spans="1:9" hidden="1">
      <c r="A5145" t="s">
        <v>6200</v>
      </c>
      <c r="B5145" t="s">
        <v>6230</v>
      </c>
      <c r="C5145" s="31" t="s">
        <v>1987</v>
      </c>
      <c r="D5145" s="1">
        <f t="shared" si="80"/>
        <v>19</v>
      </c>
      <c r="E5145" t="s">
        <v>1986</v>
      </c>
      <c r="F5145" s="31" t="s">
        <v>4985</v>
      </c>
      <c r="G5145" t="s">
        <v>4986</v>
      </c>
      <c r="H5145" t="s">
        <v>6202</v>
      </c>
      <c r="I5145" t="s">
        <v>6203</v>
      </c>
    </row>
    <row r="5146" spans="1:9" hidden="1">
      <c r="A5146" t="s">
        <v>6200</v>
      </c>
      <c r="B5146" t="s">
        <v>6230</v>
      </c>
      <c r="C5146" s="31" t="s">
        <v>1987</v>
      </c>
      <c r="D5146" s="1">
        <f t="shared" si="80"/>
        <v>19</v>
      </c>
      <c r="E5146" t="s">
        <v>1986</v>
      </c>
      <c r="F5146" s="31" t="s">
        <v>4987</v>
      </c>
      <c r="G5146" t="s">
        <v>4988</v>
      </c>
      <c r="H5146" t="s">
        <v>6202</v>
      </c>
      <c r="I5146" t="s">
        <v>6203</v>
      </c>
    </row>
    <row r="5147" spans="1:9" hidden="1">
      <c r="A5147" t="s">
        <v>6200</v>
      </c>
      <c r="B5147" t="s">
        <v>6230</v>
      </c>
      <c r="C5147" s="31" t="s">
        <v>1987</v>
      </c>
      <c r="D5147" s="1">
        <f t="shared" si="80"/>
        <v>19</v>
      </c>
      <c r="E5147" t="s">
        <v>1986</v>
      </c>
      <c r="F5147" s="31" t="s">
        <v>4989</v>
      </c>
      <c r="G5147" t="s">
        <v>4990</v>
      </c>
      <c r="H5147" t="s">
        <v>6202</v>
      </c>
      <c r="I5147" t="s">
        <v>6203</v>
      </c>
    </row>
    <row r="5148" spans="1:9" hidden="1">
      <c r="A5148" t="s">
        <v>6200</v>
      </c>
      <c r="B5148" t="s">
        <v>6230</v>
      </c>
      <c r="C5148" s="31" t="s">
        <v>1987</v>
      </c>
      <c r="D5148" s="1">
        <f t="shared" si="80"/>
        <v>19</v>
      </c>
      <c r="E5148" t="s">
        <v>1986</v>
      </c>
      <c r="F5148" s="31" t="s">
        <v>4991</v>
      </c>
      <c r="G5148" t="s">
        <v>4992</v>
      </c>
      <c r="H5148" t="s">
        <v>6202</v>
      </c>
      <c r="I5148" t="s">
        <v>6203</v>
      </c>
    </row>
    <row r="5149" spans="1:9" hidden="1">
      <c r="A5149" t="s">
        <v>6200</v>
      </c>
      <c r="B5149" t="s">
        <v>6230</v>
      </c>
      <c r="C5149" s="31" t="s">
        <v>1987</v>
      </c>
      <c r="D5149" s="1">
        <f t="shared" si="80"/>
        <v>19</v>
      </c>
      <c r="E5149" t="s">
        <v>1986</v>
      </c>
      <c r="F5149" s="31" t="s">
        <v>4993</v>
      </c>
      <c r="G5149" t="s">
        <v>4994</v>
      </c>
      <c r="H5149" t="s">
        <v>6202</v>
      </c>
      <c r="I5149" t="s">
        <v>6203</v>
      </c>
    </row>
    <row r="5150" spans="1:9" hidden="1">
      <c r="A5150" t="s">
        <v>6200</v>
      </c>
      <c r="B5150" t="s">
        <v>6230</v>
      </c>
      <c r="C5150" s="31" t="s">
        <v>1987</v>
      </c>
      <c r="D5150" s="1">
        <f t="shared" si="80"/>
        <v>19</v>
      </c>
      <c r="E5150" t="s">
        <v>1986</v>
      </c>
      <c r="F5150" s="31" t="s">
        <v>3576</v>
      </c>
      <c r="G5150" t="s">
        <v>3577</v>
      </c>
      <c r="H5150" t="s">
        <v>6202</v>
      </c>
      <c r="I5150" t="s">
        <v>6203</v>
      </c>
    </row>
    <row r="5151" spans="1:9" hidden="1">
      <c r="A5151" t="s">
        <v>6200</v>
      </c>
      <c r="B5151" t="s">
        <v>6230</v>
      </c>
      <c r="C5151" s="31" t="s">
        <v>1987</v>
      </c>
      <c r="D5151" s="1">
        <f t="shared" si="80"/>
        <v>19</v>
      </c>
      <c r="E5151" t="s">
        <v>1986</v>
      </c>
      <c r="F5151" s="31" t="s">
        <v>3578</v>
      </c>
      <c r="G5151" t="s">
        <v>3579</v>
      </c>
      <c r="H5151" t="s">
        <v>6202</v>
      </c>
      <c r="I5151" t="s">
        <v>6203</v>
      </c>
    </row>
    <row r="5152" spans="1:9" hidden="1">
      <c r="A5152" t="s">
        <v>6200</v>
      </c>
      <c r="B5152" t="s">
        <v>6230</v>
      </c>
      <c r="C5152" s="31" t="s">
        <v>1987</v>
      </c>
      <c r="D5152" s="1">
        <f t="shared" si="80"/>
        <v>19</v>
      </c>
      <c r="E5152" t="s">
        <v>1986</v>
      </c>
      <c r="F5152" s="31" t="s">
        <v>4301</v>
      </c>
      <c r="G5152" t="s">
        <v>4302</v>
      </c>
      <c r="H5152" t="s">
        <v>6202</v>
      </c>
      <c r="I5152" t="s">
        <v>6203</v>
      </c>
    </row>
    <row r="5153" spans="1:9" hidden="1">
      <c r="A5153" t="s">
        <v>6200</v>
      </c>
      <c r="B5153" t="s">
        <v>6230</v>
      </c>
      <c r="C5153" s="31" t="s">
        <v>1987</v>
      </c>
      <c r="D5153" s="1">
        <f t="shared" si="80"/>
        <v>19</v>
      </c>
      <c r="E5153" t="s">
        <v>1986</v>
      </c>
      <c r="F5153" s="31" t="s">
        <v>3580</v>
      </c>
      <c r="G5153" t="s">
        <v>3581</v>
      </c>
      <c r="H5153" t="s">
        <v>6202</v>
      </c>
      <c r="I5153" t="s">
        <v>6203</v>
      </c>
    </row>
    <row r="5154" spans="1:9" hidden="1">
      <c r="A5154" t="s">
        <v>6200</v>
      </c>
      <c r="B5154" t="s">
        <v>6230</v>
      </c>
      <c r="C5154" s="31" t="s">
        <v>1987</v>
      </c>
      <c r="D5154" s="1">
        <f t="shared" si="80"/>
        <v>19</v>
      </c>
      <c r="E5154" t="s">
        <v>1986</v>
      </c>
      <c r="F5154" s="31" t="s">
        <v>5191</v>
      </c>
      <c r="G5154" t="s">
        <v>5192</v>
      </c>
      <c r="H5154" t="s">
        <v>6202</v>
      </c>
      <c r="I5154" t="s">
        <v>6203</v>
      </c>
    </row>
    <row r="5155" spans="1:9" hidden="1">
      <c r="A5155" t="s">
        <v>6200</v>
      </c>
      <c r="B5155" t="s">
        <v>6230</v>
      </c>
      <c r="C5155" s="31" t="s">
        <v>1991</v>
      </c>
      <c r="D5155" s="1">
        <f t="shared" si="80"/>
        <v>19</v>
      </c>
      <c r="E5155" t="s">
        <v>1338</v>
      </c>
      <c r="F5155" s="31" t="s">
        <v>4931</v>
      </c>
      <c r="G5155" t="s">
        <v>4932</v>
      </c>
      <c r="H5155" t="s">
        <v>6202</v>
      </c>
      <c r="I5155" t="s">
        <v>6203</v>
      </c>
    </row>
    <row r="5156" spans="1:9" hidden="1">
      <c r="A5156" t="s">
        <v>6200</v>
      </c>
      <c r="B5156" t="s">
        <v>6230</v>
      </c>
      <c r="C5156" s="31" t="s">
        <v>1991</v>
      </c>
      <c r="D5156" s="1">
        <f t="shared" si="80"/>
        <v>19</v>
      </c>
      <c r="E5156" t="s">
        <v>1338</v>
      </c>
      <c r="F5156" s="31" t="s">
        <v>3193</v>
      </c>
      <c r="G5156" t="s">
        <v>3194</v>
      </c>
      <c r="H5156" t="s">
        <v>6202</v>
      </c>
      <c r="I5156" t="s">
        <v>6203</v>
      </c>
    </row>
    <row r="5157" spans="1:9" hidden="1">
      <c r="A5157" t="s">
        <v>6200</v>
      </c>
      <c r="B5157" t="s">
        <v>6230</v>
      </c>
      <c r="C5157" s="31" t="s">
        <v>1991</v>
      </c>
      <c r="D5157" s="1">
        <f t="shared" si="80"/>
        <v>19</v>
      </c>
      <c r="E5157" t="s">
        <v>1338</v>
      </c>
      <c r="F5157" s="31" t="s">
        <v>3195</v>
      </c>
      <c r="G5157" t="s">
        <v>3196</v>
      </c>
      <c r="H5157" t="s">
        <v>6202</v>
      </c>
      <c r="I5157" t="s">
        <v>6203</v>
      </c>
    </row>
    <row r="5158" spans="1:9" hidden="1">
      <c r="A5158" t="s">
        <v>6200</v>
      </c>
      <c r="B5158" t="s">
        <v>6230</v>
      </c>
      <c r="C5158" s="31" t="s">
        <v>1991</v>
      </c>
      <c r="D5158" s="1">
        <f t="shared" si="80"/>
        <v>19</v>
      </c>
      <c r="E5158" t="s">
        <v>1338</v>
      </c>
      <c r="F5158" s="31" t="s">
        <v>3520</v>
      </c>
      <c r="G5158" t="s">
        <v>3521</v>
      </c>
      <c r="H5158" t="s">
        <v>6202</v>
      </c>
      <c r="I5158" t="s">
        <v>6203</v>
      </c>
    </row>
    <row r="5159" spans="1:9" hidden="1">
      <c r="A5159" t="s">
        <v>6200</v>
      </c>
      <c r="B5159" t="s">
        <v>6230</v>
      </c>
      <c r="C5159" s="31" t="s">
        <v>1991</v>
      </c>
      <c r="D5159" s="1">
        <f t="shared" si="80"/>
        <v>19</v>
      </c>
      <c r="E5159" t="s">
        <v>1338</v>
      </c>
      <c r="F5159" s="31" t="s">
        <v>3197</v>
      </c>
      <c r="G5159" t="s">
        <v>3198</v>
      </c>
      <c r="H5159" t="s">
        <v>6202</v>
      </c>
      <c r="I5159" t="s">
        <v>6203</v>
      </c>
    </row>
    <row r="5160" spans="1:9" hidden="1">
      <c r="A5160" t="s">
        <v>6200</v>
      </c>
      <c r="B5160" t="s">
        <v>6230</v>
      </c>
      <c r="C5160" s="31" t="s">
        <v>1991</v>
      </c>
      <c r="D5160" s="1">
        <f t="shared" si="80"/>
        <v>19</v>
      </c>
      <c r="E5160" t="s">
        <v>1338</v>
      </c>
      <c r="F5160" s="31" t="s">
        <v>4933</v>
      </c>
      <c r="G5160" t="s">
        <v>4934</v>
      </c>
      <c r="H5160" t="s">
        <v>6202</v>
      </c>
      <c r="I5160" t="s">
        <v>6203</v>
      </c>
    </row>
    <row r="5161" spans="1:9" hidden="1">
      <c r="A5161" t="s">
        <v>6200</v>
      </c>
      <c r="B5161" t="s">
        <v>6230</v>
      </c>
      <c r="C5161" s="31" t="s">
        <v>1991</v>
      </c>
      <c r="D5161" s="1">
        <f t="shared" si="80"/>
        <v>19</v>
      </c>
      <c r="E5161" t="s">
        <v>1338</v>
      </c>
      <c r="F5161" s="31" t="s">
        <v>3528</v>
      </c>
      <c r="G5161" t="s">
        <v>3529</v>
      </c>
      <c r="H5161" t="s">
        <v>6202</v>
      </c>
      <c r="I5161" t="s">
        <v>6203</v>
      </c>
    </row>
    <row r="5162" spans="1:9" hidden="1">
      <c r="A5162" t="s">
        <v>6200</v>
      </c>
      <c r="B5162" t="s">
        <v>6230</v>
      </c>
      <c r="C5162" s="31" t="s">
        <v>1991</v>
      </c>
      <c r="D5162" s="1">
        <f t="shared" si="80"/>
        <v>19</v>
      </c>
      <c r="E5162" t="s">
        <v>1338</v>
      </c>
      <c r="F5162" s="31" t="s">
        <v>3530</v>
      </c>
      <c r="G5162" t="s">
        <v>3531</v>
      </c>
      <c r="H5162" t="s">
        <v>6202</v>
      </c>
      <c r="I5162" t="s">
        <v>6203</v>
      </c>
    </row>
    <row r="5163" spans="1:9" hidden="1">
      <c r="A5163" t="s">
        <v>6200</v>
      </c>
      <c r="B5163" t="s">
        <v>6230</v>
      </c>
      <c r="C5163" s="31" t="s">
        <v>1991</v>
      </c>
      <c r="D5163" s="1">
        <f t="shared" si="80"/>
        <v>19</v>
      </c>
      <c r="E5163" t="s">
        <v>1338</v>
      </c>
      <c r="F5163" s="31" t="s">
        <v>3532</v>
      </c>
      <c r="G5163" t="s">
        <v>3533</v>
      </c>
      <c r="H5163" t="s">
        <v>6202</v>
      </c>
      <c r="I5163" t="s">
        <v>6203</v>
      </c>
    </row>
    <row r="5164" spans="1:9" hidden="1">
      <c r="A5164" t="s">
        <v>6200</v>
      </c>
      <c r="B5164" t="s">
        <v>6230</v>
      </c>
      <c r="C5164" s="31" t="s">
        <v>1991</v>
      </c>
      <c r="D5164" s="1">
        <f t="shared" si="80"/>
        <v>19</v>
      </c>
      <c r="E5164" t="s">
        <v>1338</v>
      </c>
      <c r="F5164" s="31" t="s">
        <v>3534</v>
      </c>
      <c r="G5164" t="s">
        <v>3535</v>
      </c>
      <c r="H5164" t="s">
        <v>6202</v>
      </c>
      <c r="I5164" t="s">
        <v>6203</v>
      </c>
    </row>
    <row r="5165" spans="1:9" hidden="1">
      <c r="A5165" t="s">
        <v>6200</v>
      </c>
      <c r="B5165" t="s">
        <v>6230</v>
      </c>
      <c r="C5165" s="31" t="s">
        <v>1991</v>
      </c>
      <c r="D5165" s="1">
        <f t="shared" si="80"/>
        <v>19</v>
      </c>
      <c r="E5165" t="s">
        <v>1338</v>
      </c>
      <c r="F5165" s="31" t="s">
        <v>3536</v>
      </c>
      <c r="G5165" t="s">
        <v>3537</v>
      </c>
      <c r="H5165" t="s">
        <v>6202</v>
      </c>
      <c r="I5165" t="s">
        <v>6203</v>
      </c>
    </row>
    <row r="5166" spans="1:9" hidden="1">
      <c r="A5166" t="s">
        <v>6200</v>
      </c>
      <c r="B5166" t="s">
        <v>6230</v>
      </c>
      <c r="C5166" s="31" t="s">
        <v>1991</v>
      </c>
      <c r="D5166" s="1">
        <f t="shared" si="80"/>
        <v>19</v>
      </c>
      <c r="E5166" t="s">
        <v>1338</v>
      </c>
      <c r="F5166" s="31" t="s">
        <v>3508</v>
      </c>
      <c r="G5166" t="s">
        <v>3509</v>
      </c>
      <c r="H5166" t="s">
        <v>6202</v>
      </c>
      <c r="I5166" t="s">
        <v>6203</v>
      </c>
    </row>
    <row r="5167" spans="1:9" hidden="1">
      <c r="A5167" t="s">
        <v>6200</v>
      </c>
      <c r="B5167" t="s">
        <v>6230</v>
      </c>
      <c r="C5167" s="31" t="s">
        <v>1991</v>
      </c>
      <c r="D5167" s="1">
        <f t="shared" si="80"/>
        <v>19</v>
      </c>
      <c r="E5167" t="s">
        <v>1338</v>
      </c>
      <c r="F5167" s="31" t="s">
        <v>3510</v>
      </c>
      <c r="G5167" t="s">
        <v>3511</v>
      </c>
      <c r="H5167" t="s">
        <v>6202</v>
      </c>
      <c r="I5167" t="s">
        <v>6203</v>
      </c>
    </row>
    <row r="5168" spans="1:9" hidden="1">
      <c r="A5168" t="s">
        <v>6200</v>
      </c>
      <c r="B5168" t="s">
        <v>6230</v>
      </c>
      <c r="C5168" s="31" t="s">
        <v>1991</v>
      </c>
      <c r="D5168" s="1">
        <f t="shared" si="80"/>
        <v>19</v>
      </c>
      <c r="E5168" t="s">
        <v>1338</v>
      </c>
      <c r="F5168" s="31" t="s">
        <v>3512</v>
      </c>
      <c r="G5168" t="s">
        <v>3513</v>
      </c>
      <c r="H5168" t="s">
        <v>6202</v>
      </c>
      <c r="I5168" t="s">
        <v>6203</v>
      </c>
    </row>
    <row r="5169" spans="1:9" hidden="1">
      <c r="A5169" t="s">
        <v>6200</v>
      </c>
      <c r="B5169" t="s">
        <v>6230</v>
      </c>
      <c r="C5169" s="31" t="s">
        <v>1991</v>
      </c>
      <c r="D5169" s="1">
        <f t="shared" si="80"/>
        <v>19</v>
      </c>
      <c r="E5169" t="s">
        <v>1338</v>
      </c>
      <c r="F5169" s="31" t="s">
        <v>3514</v>
      </c>
      <c r="G5169" t="s">
        <v>3515</v>
      </c>
      <c r="H5169" t="s">
        <v>6202</v>
      </c>
      <c r="I5169" t="s">
        <v>6203</v>
      </c>
    </row>
    <row r="5170" spans="1:9" hidden="1">
      <c r="A5170" t="s">
        <v>6200</v>
      </c>
      <c r="B5170" t="s">
        <v>6230</v>
      </c>
      <c r="C5170" s="31" t="s">
        <v>1991</v>
      </c>
      <c r="D5170" s="1">
        <f t="shared" si="80"/>
        <v>19</v>
      </c>
      <c r="E5170" t="s">
        <v>1338</v>
      </c>
      <c r="F5170" s="31" t="s">
        <v>3540</v>
      </c>
      <c r="G5170" t="s">
        <v>3541</v>
      </c>
      <c r="H5170" t="s">
        <v>6202</v>
      </c>
      <c r="I5170" t="s">
        <v>6203</v>
      </c>
    </row>
    <row r="5171" spans="1:9" hidden="1">
      <c r="A5171" t="s">
        <v>6200</v>
      </c>
      <c r="B5171" t="s">
        <v>6230</v>
      </c>
      <c r="C5171" s="31" t="s">
        <v>1991</v>
      </c>
      <c r="D5171" s="1">
        <f t="shared" si="80"/>
        <v>19</v>
      </c>
      <c r="E5171" t="s">
        <v>1338</v>
      </c>
      <c r="F5171" s="31" t="s">
        <v>4939</v>
      </c>
      <c r="G5171" t="s">
        <v>4940</v>
      </c>
      <c r="H5171" t="s">
        <v>6202</v>
      </c>
      <c r="I5171" t="s">
        <v>6203</v>
      </c>
    </row>
    <row r="5172" spans="1:9" hidden="1">
      <c r="A5172" t="s">
        <v>6200</v>
      </c>
      <c r="B5172" t="s">
        <v>6230</v>
      </c>
      <c r="C5172" s="31" t="s">
        <v>1991</v>
      </c>
      <c r="D5172" s="1">
        <f t="shared" si="80"/>
        <v>19</v>
      </c>
      <c r="E5172" t="s">
        <v>1338</v>
      </c>
      <c r="F5172" s="31" t="s">
        <v>4945</v>
      </c>
      <c r="G5172" t="s">
        <v>4946</v>
      </c>
      <c r="H5172" t="s">
        <v>6202</v>
      </c>
      <c r="I5172" t="s">
        <v>6203</v>
      </c>
    </row>
    <row r="5173" spans="1:9" hidden="1">
      <c r="A5173" t="s">
        <v>6200</v>
      </c>
      <c r="B5173" t="s">
        <v>6230</v>
      </c>
      <c r="C5173" s="31" t="s">
        <v>1991</v>
      </c>
      <c r="D5173" s="1">
        <f t="shared" si="80"/>
        <v>19</v>
      </c>
      <c r="E5173" t="s">
        <v>1338</v>
      </c>
      <c r="F5173" s="31" t="s">
        <v>4947</v>
      </c>
      <c r="G5173" t="s">
        <v>4948</v>
      </c>
      <c r="H5173" t="s">
        <v>6202</v>
      </c>
      <c r="I5173" t="s">
        <v>6203</v>
      </c>
    </row>
    <row r="5174" spans="1:9" hidden="1">
      <c r="A5174" t="s">
        <v>6200</v>
      </c>
      <c r="B5174" t="s">
        <v>6230</v>
      </c>
      <c r="C5174" s="31" t="s">
        <v>1991</v>
      </c>
      <c r="D5174" s="1">
        <f t="shared" si="80"/>
        <v>19</v>
      </c>
      <c r="E5174" t="s">
        <v>1338</v>
      </c>
      <c r="F5174" s="31" t="s">
        <v>4949</v>
      </c>
      <c r="G5174" t="s">
        <v>4950</v>
      </c>
      <c r="H5174" t="s">
        <v>6202</v>
      </c>
      <c r="I5174" t="s">
        <v>6203</v>
      </c>
    </row>
    <row r="5175" spans="1:9" hidden="1">
      <c r="A5175" t="s">
        <v>6200</v>
      </c>
      <c r="B5175" t="s">
        <v>6230</v>
      </c>
      <c r="C5175" s="31" t="s">
        <v>1991</v>
      </c>
      <c r="D5175" s="1">
        <f t="shared" si="80"/>
        <v>19</v>
      </c>
      <c r="E5175" t="s">
        <v>1338</v>
      </c>
      <c r="F5175" s="31" t="s">
        <v>4951</v>
      </c>
      <c r="G5175" t="s">
        <v>4952</v>
      </c>
      <c r="H5175" t="s">
        <v>6202</v>
      </c>
      <c r="I5175" t="s">
        <v>6203</v>
      </c>
    </row>
    <row r="5176" spans="1:9" hidden="1">
      <c r="A5176" t="s">
        <v>6200</v>
      </c>
      <c r="B5176" t="s">
        <v>6230</v>
      </c>
      <c r="C5176" s="31" t="s">
        <v>1991</v>
      </c>
      <c r="D5176" s="1">
        <f t="shared" si="80"/>
        <v>19</v>
      </c>
      <c r="E5176" t="s">
        <v>1338</v>
      </c>
      <c r="F5176" s="31" t="s">
        <v>4953</v>
      </c>
      <c r="G5176" t="s">
        <v>4954</v>
      </c>
      <c r="H5176" t="s">
        <v>6202</v>
      </c>
      <c r="I5176" t="s">
        <v>6203</v>
      </c>
    </row>
    <row r="5177" spans="1:9" hidden="1">
      <c r="A5177" t="s">
        <v>6200</v>
      </c>
      <c r="B5177" t="s">
        <v>6230</v>
      </c>
      <c r="C5177" s="31" t="s">
        <v>1991</v>
      </c>
      <c r="D5177" s="1">
        <f t="shared" si="80"/>
        <v>19</v>
      </c>
      <c r="E5177" t="s">
        <v>1338</v>
      </c>
      <c r="F5177" s="31" t="s">
        <v>4955</v>
      </c>
      <c r="G5177" t="s">
        <v>4956</v>
      </c>
      <c r="H5177" t="s">
        <v>6202</v>
      </c>
      <c r="I5177" t="s">
        <v>6203</v>
      </c>
    </row>
    <row r="5178" spans="1:9" hidden="1">
      <c r="A5178" t="s">
        <v>6200</v>
      </c>
      <c r="B5178" t="s">
        <v>6230</v>
      </c>
      <c r="C5178" s="31" t="s">
        <v>1991</v>
      </c>
      <c r="D5178" s="1">
        <f t="shared" si="80"/>
        <v>19</v>
      </c>
      <c r="E5178" t="s">
        <v>1338</v>
      </c>
      <c r="F5178" s="31" t="s">
        <v>4957</v>
      </c>
      <c r="G5178" t="s">
        <v>4958</v>
      </c>
      <c r="H5178" t="s">
        <v>6202</v>
      </c>
      <c r="I5178" t="s">
        <v>6203</v>
      </c>
    </row>
    <row r="5179" spans="1:9" hidden="1">
      <c r="A5179" t="s">
        <v>6200</v>
      </c>
      <c r="B5179" t="s">
        <v>6230</v>
      </c>
      <c r="C5179" s="31" t="s">
        <v>1991</v>
      </c>
      <c r="D5179" s="1">
        <f t="shared" si="80"/>
        <v>19</v>
      </c>
      <c r="E5179" t="s">
        <v>1338</v>
      </c>
      <c r="F5179" s="31" t="s">
        <v>4959</v>
      </c>
      <c r="G5179" t="s">
        <v>4960</v>
      </c>
      <c r="H5179" t="s">
        <v>6202</v>
      </c>
      <c r="I5179" t="s">
        <v>6203</v>
      </c>
    </row>
    <row r="5180" spans="1:9" hidden="1">
      <c r="A5180" t="s">
        <v>6200</v>
      </c>
      <c r="B5180" t="s">
        <v>6230</v>
      </c>
      <c r="C5180" s="31" t="s">
        <v>1991</v>
      </c>
      <c r="D5180" s="1">
        <f t="shared" si="80"/>
        <v>19</v>
      </c>
      <c r="E5180" t="s">
        <v>1338</v>
      </c>
      <c r="F5180" s="31" t="s">
        <v>4961</v>
      </c>
      <c r="G5180" t="s">
        <v>4962</v>
      </c>
      <c r="H5180" t="s">
        <v>6202</v>
      </c>
      <c r="I5180" t="s">
        <v>6203</v>
      </c>
    </row>
    <row r="5181" spans="1:9" hidden="1">
      <c r="A5181" t="s">
        <v>6200</v>
      </c>
      <c r="B5181" t="s">
        <v>6230</v>
      </c>
      <c r="C5181" s="31" t="s">
        <v>1991</v>
      </c>
      <c r="D5181" s="1">
        <f t="shared" si="80"/>
        <v>19</v>
      </c>
      <c r="E5181" t="s">
        <v>1338</v>
      </c>
      <c r="F5181" s="31" t="s">
        <v>4963</v>
      </c>
      <c r="G5181" t="s">
        <v>4964</v>
      </c>
      <c r="H5181" t="s">
        <v>6202</v>
      </c>
      <c r="I5181" t="s">
        <v>6203</v>
      </c>
    </row>
    <row r="5182" spans="1:9" hidden="1">
      <c r="A5182" t="s">
        <v>6200</v>
      </c>
      <c r="B5182" t="s">
        <v>6230</v>
      </c>
      <c r="C5182" s="31" t="s">
        <v>1991</v>
      </c>
      <c r="D5182" s="1">
        <f t="shared" si="80"/>
        <v>19</v>
      </c>
      <c r="E5182" t="s">
        <v>1338</v>
      </c>
      <c r="F5182" s="31" t="s">
        <v>4965</v>
      </c>
      <c r="G5182" t="s">
        <v>4966</v>
      </c>
      <c r="H5182" t="s">
        <v>6202</v>
      </c>
      <c r="I5182" t="s">
        <v>6203</v>
      </c>
    </row>
    <row r="5183" spans="1:9" hidden="1">
      <c r="A5183" t="s">
        <v>6200</v>
      </c>
      <c r="B5183" t="s">
        <v>6230</v>
      </c>
      <c r="C5183" s="31" t="s">
        <v>1991</v>
      </c>
      <c r="D5183" s="1">
        <f t="shared" si="80"/>
        <v>19</v>
      </c>
      <c r="E5183" t="s">
        <v>1338</v>
      </c>
      <c r="F5183" s="31" t="s">
        <v>3207</v>
      </c>
      <c r="G5183" t="s">
        <v>3208</v>
      </c>
      <c r="H5183" t="s">
        <v>6202</v>
      </c>
      <c r="I5183" t="s">
        <v>6203</v>
      </c>
    </row>
    <row r="5184" spans="1:9" hidden="1">
      <c r="A5184" t="s">
        <v>6200</v>
      </c>
      <c r="B5184" t="s">
        <v>6230</v>
      </c>
      <c r="C5184" s="31" t="s">
        <v>1991</v>
      </c>
      <c r="D5184" s="1">
        <f t="shared" si="80"/>
        <v>19</v>
      </c>
      <c r="E5184" t="s">
        <v>1338</v>
      </c>
      <c r="F5184" s="31" t="s">
        <v>5245</v>
      </c>
      <c r="G5184" t="s">
        <v>5246</v>
      </c>
      <c r="H5184" t="s">
        <v>6202</v>
      </c>
      <c r="I5184" t="s">
        <v>6203</v>
      </c>
    </row>
    <row r="5185" spans="1:9" hidden="1">
      <c r="A5185" t="s">
        <v>6200</v>
      </c>
      <c r="B5185" t="s">
        <v>6230</v>
      </c>
      <c r="C5185" s="31" t="s">
        <v>1991</v>
      </c>
      <c r="D5185" s="1">
        <f t="shared" si="80"/>
        <v>19</v>
      </c>
      <c r="E5185" t="s">
        <v>1338</v>
      </c>
      <c r="F5185" s="31" t="s">
        <v>4967</v>
      </c>
      <c r="G5185" t="s">
        <v>4968</v>
      </c>
      <c r="H5185" t="s">
        <v>6202</v>
      </c>
      <c r="I5185" t="s">
        <v>6203</v>
      </c>
    </row>
    <row r="5186" spans="1:9" hidden="1">
      <c r="A5186" t="s">
        <v>6200</v>
      </c>
      <c r="B5186" t="s">
        <v>6230</v>
      </c>
      <c r="C5186" s="31" t="s">
        <v>1991</v>
      </c>
      <c r="D5186" s="1">
        <f t="shared" si="80"/>
        <v>19</v>
      </c>
      <c r="E5186" t="s">
        <v>1338</v>
      </c>
      <c r="F5186" s="31" t="s">
        <v>5247</v>
      </c>
      <c r="G5186" t="s">
        <v>5248</v>
      </c>
      <c r="H5186" t="s">
        <v>6202</v>
      </c>
      <c r="I5186" t="s">
        <v>6203</v>
      </c>
    </row>
    <row r="5187" spans="1:9" hidden="1">
      <c r="A5187" t="s">
        <v>6200</v>
      </c>
      <c r="B5187" t="s">
        <v>6230</v>
      </c>
      <c r="C5187" s="31" t="s">
        <v>1991</v>
      </c>
      <c r="D5187" s="1">
        <f t="shared" si="80"/>
        <v>19</v>
      </c>
      <c r="E5187" t="s">
        <v>1338</v>
      </c>
      <c r="F5187" s="31" t="s">
        <v>5249</v>
      </c>
      <c r="G5187" t="s">
        <v>5250</v>
      </c>
      <c r="H5187" t="s">
        <v>6202</v>
      </c>
      <c r="I5187" t="s">
        <v>6203</v>
      </c>
    </row>
    <row r="5188" spans="1:9" hidden="1">
      <c r="A5188" t="s">
        <v>6200</v>
      </c>
      <c r="B5188" t="s">
        <v>6230</v>
      </c>
      <c r="C5188" s="31" t="s">
        <v>1991</v>
      </c>
      <c r="D5188" s="1">
        <f t="shared" ref="D5188:D5251" si="81">VALUE(LEFT(C5188,2))</f>
        <v>19</v>
      </c>
      <c r="E5188" t="s">
        <v>1338</v>
      </c>
      <c r="F5188" s="31" t="s">
        <v>3556</v>
      </c>
      <c r="G5188" t="s">
        <v>3557</v>
      </c>
      <c r="H5188" t="s">
        <v>6202</v>
      </c>
      <c r="I5188" t="s">
        <v>6203</v>
      </c>
    </row>
    <row r="5189" spans="1:9" hidden="1">
      <c r="A5189" t="s">
        <v>6200</v>
      </c>
      <c r="B5189" t="s">
        <v>6230</v>
      </c>
      <c r="C5189" s="31" t="s">
        <v>1991</v>
      </c>
      <c r="D5189" s="1">
        <f t="shared" si="81"/>
        <v>19</v>
      </c>
      <c r="E5189" t="s">
        <v>1338</v>
      </c>
      <c r="F5189" s="31" t="s">
        <v>5251</v>
      </c>
      <c r="G5189" t="s">
        <v>5252</v>
      </c>
      <c r="H5189" t="s">
        <v>6202</v>
      </c>
      <c r="I5189" t="s">
        <v>6203</v>
      </c>
    </row>
    <row r="5190" spans="1:9" hidden="1">
      <c r="A5190" t="s">
        <v>6200</v>
      </c>
      <c r="B5190" t="s">
        <v>6230</v>
      </c>
      <c r="C5190" s="31" t="s">
        <v>1991</v>
      </c>
      <c r="D5190" s="1">
        <f t="shared" si="81"/>
        <v>19</v>
      </c>
      <c r="E5190" t="s">
        <v>1338</v>
      </c>
      <c r="F5190" s="31" t="s">
        <v>3253</v>
      </c>
      <c r="G5190" t="s">
        <v>3254</v>
      </c>
      <c r="H5190" t="s">
        <v>6202</v>
      </c>
      <c r="I5190" t="s">
        <v>6203</v>
      </c>
    </row>
    <row r="5191" spans="1:9" hidden="1">
      <c r="A5191" t="s">
        <v>6200</v>
      </c>
      <c r="B5191" t="s">
        <v>6230</v>
      </c>
      <c r="C5191" s="31" t="s">
        <v>1991</v>
      </c>
      <c r="D5191" s="1">
        <f t="shared" si="81"/>
        <v>19</v>
      </c>
      <c r="E5191" t="s">
        <v>1338</v>
      </c>
      <c r="F5191" s="31" t="s">
        <v>5253</v>
      </c>
      <c r="G5191" t="s">
        <v>5254</v>
      </c>
      <c r="H5191" t="s">
        <v>6202</v>
      </c>
      <c r="I5191" t="s">
        <v>6203</v>
      </c>
    </row>
    <row r="5192" spans="1:9" hidden="1">
      <c r="A5192" t="s">
        <v>6200</v>
      </c>
      <c r="B5192" t="s">
        <v>6230</v>
      </c>
      <c r="C5192" s="31" t="s">
        <v>1991</v>
      </c>
      <c r="D5192" s="1">
        <f t="shared" si="81"/>
        <v>19</v>
      </c>
      <c r="E5192" t="s">
        <v>1338</v>
      </c>
      <c r="F5192" s="31" t="s">
        <v>5255</v>
      </c>
      <c r="G5192" t="s">
        <v>5256</v>
      </c>
      <c r="H5192" t="s">
        <v>6202</v>
      </c>
      <c r="I5192" t="s">
        <v>6203</v>
      </c>
    </row>
    <row r="5193" spans="1:9" hidden="1">
      <c r="A5193" t="s">
        <v>6200</v>
      </c>
      <c r="B5193" t="s">
        <v>6230</v>
      </c>
      <c r="C5193" s="31" t="s">
        <v>1991</v>
      </c>
      <c r="D5193" s="1">
        <f t="shared" si="81"/>
        <v>19</v>
      </c>
      <c r="E5193" t="s">
        <v>1338</v>
      </c>
      <c r="F5193" s="31" t="s">
        <v>3558</v>
      </c>
      <c r="G5193" t="s">
        <v>3559</v>
      </c>
      <c r="H5193" t="s">
        <v>6202</v>
      </c>
      <c r="I5193" t="s">
        <v>6203</v>
      </c>
    </row>
    <row r="5194" spans="1:9" hidden="1">
      <c r="A5194" t="s">
        <v>6200</v>
      </c>
      <c r="B5194" t="s">
        <v>6230</v>
      </c>
      <c r="C5194" s="31" t="s">
        <v>1991</v>
      </c>
      <c r="D5194" s="1">
        <f t="shared" si="81"/>
        <v>19</v>
      </c>
      <c r="E5194" t="s">
        <v>1338</v>
      </c>
      <c r="F5194" s="31" t="s">
        <v>5257</v>
      </c>
      <c r="G5194" t="s">
        <v>5258</v>
      </c>
      <c r="H5194" t="s">
        <v>6202</v>
      </c>
      <c r="I5194" t="s">
        <v>6203</v>
      </c>
    </row>
    <row r="5195" spans="1:9" hidden="1">
      <c r="A5195" t="s">
        <v>6200</v>
      </c>
      <c r="B5195" t="s">
        <v>6230</v>
      </c>
      <c r="C5195" s="31" t="s">
        <v>1991</v>
      </c>
      <c r="D5195" s="1">
        <f t="shared" si="81"/>
        <v>19</v>
      </c>
      <c r="E5195" t="s">
        <v>1338</v>
      </c>
      <c r="F5195" s="31" t="s">
        <v>4981</v>
      </c>
      <c r="G5195" t="s">
        <v>4982</v>
      </c>
      <c r="H5195" t="s">
        <v>6202</v>
      </c>
      <c r="I5195" t="s">
        <v>6203</v>
      </c>
    </row>
    <row r="5196" spans="1:9" hidden="1">
      <c r="A5196" t="s">
        <v>6200</v>
      </c>
      <c r="B5196" t="s">
        <v>6230</v>
      </c>
      <c r="C5196" s="31" t="s">
        <v>1991</v>
      </c>
      <c r="D5196" s="1">
        <f t="shared" si="81"/>
        <v>19</v>
      </c>
      <c r="E5196" t="s">
        <v>1338</v>
      </c>
      <c r="F5196" s="31" t="s">
        <v>4985</v>
      </c>
      <c r="G5196" t="s">
        <v>4986</v>
      </c>
      <c r="H5196" t="s">
        <v>6202</v>
      </c>
      <c r="I5196" t="s">
        <v>6203</v>
      </c>
    </row>
    <row r="5197" spans="1:9" hidden="1">
      <c r="A5197" t="s">
        <v>6200</v>
      </c>
      <c r="B5197" t="s">
        <v>6230</v>
      </c>
      <c r="C5197" s="31" t="s">
        <v>1991</v>
      </c>
      <c r="D5197" s="1">
        <f t="shared" si="81"/>
        <v>19</v>
      </c>
      <c r="E5197" t="s">
        <v>1338</v>
      </c>
      <c r="F5197" s="31" t="s">
        <v>4987</v>
      </c>
      <c r="G5197" t="s">
        <v>4988</v>
      </c>
      <c r="H5197" t="s">
        <v>6202</v>
      </c>
      <c r="I5197" t="s">
        <v>6203</v>
      </c>
    </row>
    <row r="5198" spans="1:9" hidden="1">
      <c r="A5198" t="s">
        <v>6200</v>
      </c>
      <c r="B5198" t="s">
        <v>6230</v>
      </c>
      <c r="C5198" s="31" t="s">
        <v>1991</v>
      </c>
      <c r="D5198" s="1">
        <f t="shared" si="81"/>
        <v>19</v>
      </c>
      <c r="E5198" t="s">
        <v>1338</v>
      </c>
      <c r="F5198" s="31" t="s">
        <v>4989</v>
      </c>
      <c r="G5198" t="s">
        <v>4990</v>
      </c>
      <c r="H5198" t="s">
        <v>6202</v>
      </c>
      <c r="I5198" t="s">
        <v>6203</v>
      </c>
    </row>
    <row r="5199" spans="1:9" hidden="1">
      <c r="A5199" t="s">
        <v>6200</v>
      </c>
      <c r="B5199" t="s">
        <v>6230</v>
      </c>
      <c r="C5199" s="31" t="s">
        <v>1991</v>
      </c>
      <c r="D5199" s="1">
        <f t="shared" si="81"/>
        <v>19</v>
      </c>
      <c r="E5199" t="s">
        <v>1338</v>
      </c>
      <c r="F5199" s="31" t="s">
        <v>4991</v>
      </c>
      <c r="G5199" t="s">
        <v>4992</v>
      </c>
      <c r="H5199" t="s">
        <v>6202</v>
      </c>
      <c r="I5199" t="s">
        <v>6203</v>
      </c>
    </row>
    <row r="5200" spans="1:9" hidden="1">
      <c r="A5200" t="s">
        <v>6200</v>
      </c>
      <c r="B5200" t="s">
        <v>6230</v>
      </c>
      <c r="C5200" s="31" t="s">
        <v>1991</v>
      </c>
      <c r="D5200" s="1">
        <f t="shared" si="81"/>
        <v>19</v>
      </c>
      <c r="E5200" t="s">
        <v>1338</v>
      </c>
      <c r="F5200" s="31" t="s">
        <v>4995</v>
      </c>
      <c r="G5200" t="s">
        <v>4996</v>
      </c>
      <c r="H5200" t="s">
        <v>6202</v>
      </c>
      <c r="I5200" t="s">
        <v>6203</v>
      </c>
    </row>
    <row r="5201" spans="1:9" hidden="1">
      <c r="A5201" t="s">
        <v>6200</v>
      </c>
      <c r="B5201" t="s">
        <v>6230</v>
      </c>
      <c r="C5201" s="31" t="s">
        <v>1991</v>
      </c>
      <c r="D5201" s="1">
        <f t="shared" si="81"/>
        <v>19</v>
      </c>
      <c r="E5201" t="s">
        <v>1338</v>
      </c>
      <c r="F5201" s="31" t="s">
        <v>5259</v>
      </c>
      <c r="G5201" t="s">
        <v>5260</v>
      </c>
      <c r="H5201" t="s">
        <v>6202</v>
      </c>
      <c r="I5201" t="s">
        <v>6203</v>
      </c>
    </row>
    <row r="5202" spans="1:9" hidden="1">
      <c r="A5202" t="s">
        <v>6200</v>
      </c>
      <c r="B5202" t="s">
        <v>6230</v>
      </c>
      <c r="C5202" s="31" t="s">
        <v>1991</v>
      </c>
      <c r="D5202" s="1">
        <f t="shared" si="81"/>
        <v>19</v>
      </c>
      <c r="E5202" t="s">
        <v>1338</v>
      </c>
      <c r="F5202" s="31" t="s">
        <v>5261</v>
      </c>
      <c r="G5202" t="s">
        <v>5262</v>
      </c>
      <c r="H5202" t="s">
        <v>6202</v>
      </c>
      <c r="I5202" t="s">
        <v>6203</v>
      </c>
    </row>
    <row r="5203" spans="1:9" hidden="1">
      <c r="A5203" t="s">
        <v>6200</v>
      </c>
      <c r="B5203" t="s">
        <v>6230</v>
      </c>
      <c r="C5203" s="31" t="s">
        <v>1991</v>
      </c>
      <c r="D5203" s="1">
        <f t="shared" si="81"/>
        <v>19</v>
      </c>
      <c r="E5203" t="s">
        <v>1338</v>
      </c>
      <c r="F5203" s="31" t="s">
        <v>4307</v>
      </c>
      <c r="G5203" t="s">
        <v>4308</v>
      </c>
      <c r="H5203" t="s">
        <v>6202</v>
      </c>
      <c r="I5203" t="s">
        <v>6203</v>
      </c>
    </row>
    <row r="5204" spans="1:9" hidden="1">
      <c r="A5204" t="s">
        <v>6200</v>
      </c>
      <c r="B5204" t="s">
        <v>6230</v>
      </c>
      <c r="C5204" s="31" t="s">
        <v>1991</v>
      </c>
      <c r="D5204" s="1">
        <f t="shared" si="81"/>
        <v>19</v>
      </c>
      <c r="E5204" t="s">
        <v>1338</v>
      </c>
      <c r="F5204" s="31" t="s">
        <v>6243</v>
      </c>
      <c r="G5204" t="s">
        <v>6244</v>
      </c>
      <c r="H5204" t="s">
        <v>6202</v>
      </c>
      <c r="I5204" t="s">
        <v>6203</v>
      </c>
    </row>
    <row r="5205" spans="1:9" hidden="1">
      <c r="A5205" t="s">
        <v>6200</v>
      </c>
      <c r="B5205" t="s">
        <v>6230</v>
      </c>
      <c r="C5205" s="31" t="s">
        <v>1991</v>
      </c>
      <c r="D5205" s="1">
        <f t="shared" si="81"/>
        <v>19</v>
      </c>
      <c r="E5205" t="s">
        <v>1338</v>
      </c>
      <c r="F5205" s="31" t="s">
        <v>6245</v>
      </c>
      <c r="G5205" t="s">
        <v>6246</v>
      </c>
      <c r="H5205" t="s">
        <v>6202</v>
      </c>
      <c r="I5205" t="s">
        <v>6203</v>
      </c>
    </row>
    <row r="5206" spans="1:9" hidden="1">
      <c r="A5206" t="s">
        <v>6200</v>
      </c>
      <c r="B5206" t="s">
        <v>6230</v>
      </c>
      <c r="C5206" s="31" t="s">
        <v>1991</v>
      </c>
      <c r="D5206" s="1">
        <f t="shared" si="81"/>
        <v>19</v>
      </c>
      <c r="E5206" t="s">
        <v>1338</v>
      </c>
      <c r="F5206" s="31" t="s">
        <v>5389</v>
      </c>
      <c r="G5206" t="s">
        <v>5390</v>
      </c>
      <c r="H5206" t="s">
        <v>6202</v>
      </c>
      <c r="I5206" t="s">
        <v>6203</v>
      </c>
    </row>
    <row r="5207" spans="1:9" hidden="1">
      <c r="A5207" t="s">
        <v>6200</v>
      </c>
      <c r="B5207" t="s">
        <v>6230</v>
      </c>
      <c r="C5207" s="31" t="s">
        <v>1991</v>
      </c>
      <c r="D5207" s="1">
        <f t="shared" si="81"/>
        <v>19</v>
      </c>
      <c r="E5207" t="s">
        <v>1338</v>
      </c>
      <c r="F5207" s="31" t="s">
        <v>6247</v>
      </c>
      <c r="G5207" t="s">
        <v>6248</v>
      </c>
      <c r="H5207" t="s">
        <v>6202</v>
      </c>
      <c r="I5207" t="s">
        <v>6203</v>
      </c>
    </row>
    <row r="5208" spans="1:9" hidden="1">
      <c r="A5208" t="s">
        <v>6200</v>
      </c>
      <c r="B5208" t="s">
        <v>6230</v>
      </c>
      <c r="C5208" s="31" t="s">
        <v>1991</v>
      </c>
      <c r="D5208" s="1">
        <f t="shared" si="81"/>
        <v>19</v>
      </c>
      <c r="E5208" t="s">
        <v>1338</v>
      </c>
      <c r="F5208" s="31" t="s">
        <v>3209</v>
      </c>
      <c r="G5208" t="s">
        <v>3210</v>
      </c>
      <c r="H5208" t="s">
        <v>6202</v>
      </c>
      <c r="I5208" t="s">
        <v>6203</v>
      </c>
    </row>
    <row r="5209" spans="1:9" hidden="1">
      <c r="A5209" t="s">
        <v>6200</v>
      </c>
      <c r="B5209" t="s">
        <v>6230</v>
      </c>
      <c r="C5209" s="31" t="s">
        <v>1991</v>
      </c>
      <c r="D5209" s="1">
        <f t="shared" si="81"/>
        <v>19</v>
      </c>
      <c r="E5209" t="s">
        <v>1338</v>
      </c>
      <c r="F5209" s="31" t="s">
        <v>3237</v>
      </c>
      <c r="G5209" t="s">
        <v>3238</v>
      </c>
      <c r="H5209" t="s">
        <v>6202</v>
      </c>
      <c r="I5209" t="s">
        <v>6203</v>
      </c>
    </row>
    <row r="5210" spans="1:9" hidden="1">
      <c r="A5210" t="s">
        <v>6200</v>
      </c>
      <c r="B5210" t="s">
        <v>6230</v>
      </c>
      <c r="C5210" s="31" t="s">
        <v>1991</v>
      </c>
      <c r="D5210" s="1">
        <f t="shared" si="81"/>
        <v>19</v>
      </c>
      <c r="E5210" t="s">
        <v>1338</v>
      </c>
      <c r="F5210" s="31" t="s">
        <v>5397</v>
      </c>
      <c r="G5210" t="s">
        <v>5398</v>
      </c>
      <c r="H5210" t="s">
        <v>6202</v>
      </c>
      <c r="I5210" t="s">
        <v>6203</v>
      </c>
    </row>
    <row r="5211" spans="1:9" hidden="1">
      <c r="A5211" t="s">
        <v>6200</v>
      </c>
      <c r="B5211" t="s">
        <v>6230</v>
      </c>
      <c r="C5211" s="31" t="s">
        <v>1991</v>
      </c>
      <c r="D5211" s="1">
        <f t="shared" si="81"/>
        <v>19</v>
      </c>
      <c r="E5211" t="s">
        <v>1338</v>
      </c>
      <c r="F5211" s="31" t="s">
        <v>5401</v>
      </c>
      <c r="G5211" t="s">
        <v>5402</v>
      </c>
      <c r="H5211" t="s">
        <v>6202</v>
      </c>
      <c r="I5211" t="s">
        <v>6203</v>
      </c>
    </row>
    <row r="5212" spans="1:9" hidden="1">
      <c r="A5212" t="s">
        <v>6200</v>
      </c>
      <c r="B5212" t="s">
        <v>6230</v>
      </c>
      <c r="C5212" s="31" t="s">
        <v>1991</v>
      </c>
      <c r="D5212" s="1">
        <f t="shared" si="81"/>
        <v>19</v>
      </c>
      <c r="E5212" t="s">
        <v>1338</v>
      </c>
      <c r="F5212" s="31" t="s">
        <v>3255</v>
      </c>
      <c r="G5212" t="s">
        <v>3256</v>
      </c>
      <c r="H5212" t="s">
        <v>6202</v>
      </c>
      <c r="I5212" t="s">
        <v>6203</v>
      </c>
    </row>
    <row r="5213" spans="1:9" hidden="1">
      <c r="A5213" t="s">
        <v>6200</v>
      </c>
      <c r="B5213" t="s">
        <v>6230</v>
      </c>
      <c r="C5213" s="31" t="s">
        <v>1991</v>
      </c>
      <c r="D5213" s="1">
        <f t="shared" si="81"/>
        <v>19</v>
      </c>
      <c r="E5213" t="s">
        <v>1338</v>
      </c>
      <c r="F5213" s="31" t="s">
        <v>5463</v>
      </c>
      <c r="G5213" t="s">
        <v>5464</v>
      </c>
      <c r="H5213" t="s">
        <v>6202</v>
      </c>
      <c r="I5213" t="s">
        <v>6203</v>
      </c>
    </row>
    <row r="5214" spans="1:9" hidden="1">
      <c r="A5214" t="s">
        <v>6200</v>
      </c>
      <c r="B5214" t="s">
        <v>6230</v>
      </c>
      <c r="C5214" s="31" t="s">
        <v>1991</v>
      </c>
      <c r="D5214" s="1">
        <f t="shared" si="81"/>
        <v>19</v>
      </c>
      <c r="E5214" t="s">
        <v>1338</v>
      </c>
      <c r="F5214" s="31" t="s">
        <v>5465</v>
      </c>
      <c r="G5214" t="s">
        <v>5466</v>
      </c>
      <c r="H5214" t="s">
        <v>6202</v>
      </c>
      <c r="I5214" t="s">
        <v>6203</v>
      </c>
    </row>
    <row r="5215" spans="1:9" hidden="1">
      <c r="A5215" t="s">
        <v>6200</v>
      </c>
      <c r="B5215" t="s">
        <v>6230</v>
      </c>
      <c r="C5215" s="31" t="s">
        <v>1991</v>
      </c>
      <c r="D5215" s="1">
        <f t="shared" si="81"/>
        <v>19</v>
      </c>
      <c r="E5215" t="s">
        <v>1338</v>
      </c>
      <c r="F5215" s="31" t="s">
        <v>5467</v>
      </c>
      <c r="G5215" t="s">
        <v>5468</v>
      </c>
      <c r="H5215" t="s">
        <v>6202</v>
      </c>
      <c r="I5215" t="s">
        <v>6203</v>
      </c>
    </row>
    <row r="5216" spans="1:9" hidden="1">
      <c r="A5216" t="s">
        <v>6200</v>
      </c>
      <c r="B5216" t="s">
        <v>6230</v>
      </c>
      <c r="C5216" s="31" t="s">
        <v>1991</v>
      </c>
      <c r="D5216" s="1">
        <f t="shared" si="81"/>
        <v>19</v>
      </c>
      <c r="E5216" t="s">
        <v>1338</v>
      </c>
      <c r="F5216" s="31" t="s">
        <v>5469</v>
      </c>
      <c r="G5216" t="s">
        <v>5470</v>
      </c>
      <c r="H5216" t="s">
        <v>6202</v>
      </c>
      <c r="I5216" t="s">
        <v>6203</v>
      </c>
    </row>
    <row r="5217" spans="1:9" hidden="1">
      <c r="A5217" t="s">
        <v>6200</v>
      </c>
      <c r="B5217" t="s">
        <v>6230</v>
      </c>
      <c r="C5217" s="31" t="s">
        <v>1991</v>
      </c>
      <c r="D5217" s="1">
        <f t="shared" si="81"/>
        <v>19</v>
      </c>
      <c r="E5217" t="s">
        <v>1338</v>
      </c>
      <c r="F5217" s="31" t="s">
        <v>5471</v>
      </c>
      <c r="G5217" t="s">
        <v>5472</v>
      </c>
      <c r="H5217" t="s">
        <v>6202</v>
      </c>
      <c r="I5217" t="s">
        <v>6203</v>
      </c>
    </row>
    <row r="5218" spans="1:9" hidden="1">
      <c r="A5218" t="s">
        <v>6200</v>
      </c>
      <c r="B5218" t="s">
        <v>6230</v>
      </c>
      <c r="C5218" s="31" t="s">
        <v>1991</v>
      </c>
      <c r="D5218" s="1">
        <f t="shared" si="81"/>
        <v>19</v>
      </c>
      <c r="E5218" t="s">
        <v>1338</v>
      </c>
      <c r="F5218" s="31" t="s">
        <v>5473</v>
      </c>
      <c r="G5218" t="s">
        <v>5474</v>
      </c>
      <c r="H5218" t="s">
        <v>6202</v>
      </c>
      <c r="I5218" t="s">
        <v>6203</v>
      </c>
    </row>
    <row r="5219" spans="1:9" hidden="1">
      <c r="A5219" t="s">
        <v>6200</v>
      </c>
      <c r="B5219" t="s">
        <v>6230</v>
      </c>
      <c r="C5219" s="31" t="s">
        <v>1991</v>
      </c>
      <c r="D5219" s="1">
        <f t="shared" si="81"/>
        <v>19</v>
      </c>
      <c r="E5219" t="s">
        <v>1338</v>
      </c>
      <c r="F5219" s="31" t="s">
        <v>5475</v>
      </c>
      <c r="G5219" t="s">
        <v>5476</v>
      </c>
      <c r="H5219" t="s">
        <v>6202</v>
      </c>
      <c r="I5219" t="s">
        <v>6203</v>
      </c>
    </row>
    <row r="5220" spans="1:9" hidden="1">
      <c r="A5220" t="s">
        <v>6200</v>
      </c>
      <c r="B5220" t="s">
        <v>6230</v>
      </c>
      <c r="C5220" s="31" t="s">
        <v>1991</v>
      </c>
      <c r="D5220" s="1">
        <f t="shared" si="81"/>
        <v>19</v>
      </c>
      <c r="E5220" t="s">
        <v>1338</v>
      </c>
      <c r="F5220" s="31" t="s">
        <v>5477</v>
      </c>
      <c r="G5220" t="s">
        <v>5478</v>
      </c>
      <c r="H5220" t="s">
        <v>6202</v>
      </c>
      <c r="I5220" t="s">
        <v>6203</v>
      </c>
    </row>
    <row r="5221" spans="1:9" hidden="1">
      <c r="A5221" t="s">
        <v>6200</v>
      </c>
      <c r="B5221" t="s">
        <v>6230</v>
      </c>
      <c r="C5221" s="31" t="s">
        <v>1991</v>
      </c>
      <c r="D5221" s="1">
        <f t="shared" si="81"/>
        <v>19</v>
      </c>
      <c r="E5221" t="s">
        <v>1338</v>
      </c>
      <c r="F5221" s="31" t="s">
        <v>5479</v>
      </c>
      <c r="G5221" t="s">
        <v>5480</v>
      </c>
      <c r="H5221" t="s">
        <v>6202</v>
      </c>
      <c r="I5221" t="s">
        <v>6203</v>
      </c>
    </row>
    <row r="5222" spans="1:9" hidden="1">
      <c r="A5222" t="s">
        <v>6200</v>
      </c>
      <c r="B5222" t="s">
        <v>6230</v>
      </c>
      <c r="C5222" s="31" t="s">
        <v>1991</v>
      </c>
      <c r="D5222" s="1">
        <f t="shared" si="81"/>
        <v>19</v>
      </c>
      <c r="E5222" t="s">
        <v>1338</v>
      </c>
      <c r="F5222" s="31" t="s">
        <v>5481</v>
      </c>
      <c r="G5222" t="s">
        <v>5482</v>
      </c>
      <c r="H5222" t="s">
        <v>6202</v>
      </c>
      <c r="I5222" t="s">
        <v>6203</v>
      </c>
    </row>
    <row r="5223" spans="1:9" hidden="1">
      <c r="A5223" t="s">
        <v>6200</v>
      </c>
      <c r="B5223" t="s">
        <v>6230</v>
      </c>
      <c r="C5223" s="31" t="s">
        <v>1991</v>
      </c>
      <c r="D5223" s="1">
        <f t="shared" si="81"/>
        <v>19</v>
      </c>
      <c r="E5223" t="s">
        <v>1338</v>
      </c>
      <c r="F5223" s="31" t="s">
        <v>5483</v>
      </c>
      <c r="G5223" t="s">
        <v>5484</v>
      </c>
      <c r="H5223" t="s">
        <v>6202</v>
      </c>
      <c r="I5223" t="s">
        <v>6203</v>
      </c>
    </row>
    <row r="5224" spans="1:9" hidden="1">
      <c r="A5224" t="s">
        <v>6200</v>
      </c>
      <c r="B5224" t="s">
        <v>6230</v>
      </c>
      <c r="C5224" s="31" t="s">
        <v>1991</v>
      </c>
      <c r="D5224" s="1">
        <f t="shared" si="81"/>
        <v>19</v>
      </c>
      <c r="E5224" t="s">
        <v>1338</v>
      </c>
      <c r="F5224" s="31" t="s">
        <v>5485</v>
      </c>
      <c r="G5224" t="s">
        <v>5486</v>
      </c>
      <c r="H5224" t="s">
        <v>6202</v>
      </c>
      <c r="I5224" t="s">
        <v>6203</v>
      </c>
    </row>
    <row r="5225" spans="1:9" hidden="1">
      <c r="A5225" t="s">
        <v>6200</v>
      </c>
      <c r="B5225" t="s">
        <v>6230</v>
      </c>
      <c r="C5225" s="31" t="s">
        <v>1991</v>
      </c>
      <c r="D5225" s="1">
        <f t="shared" si="81"/>
        <v>19</v>
      </c>
      <c r="E5225" t="s">
        <v>1338</v>
      </c>
      <c r="F5225" s="31" t="s">
        <v>5487</v>
      </c>
      <c r="G5225" t="s">
        <v>5488</v>
      </c>
      <c r="H5225" t="s">
        <v>6202</v>
      </c>
      <c r="I5225" t="s">
        <v>6203</v>
      </c>
    </row>
    <row r="5226" spans="1:9" hidden="1">
      <c r="A5226" t="s">
        <v>6200</v>
      </c>
      <c r="B5226" t="s">
        <v>6230</v>
      </c>
      <c r="C5226" s="31" t="s">
        <v>1991</v>
      </c>
      <c r="D5226" s="1">
        <f t="shared" si="81"/>
        <v>19</v>
      </c>
      <c r="E5226" t="s">
        <v>1338</v>
      </c>
      <c r="F5226" s="31" t="s">
        <v>5489</v>
      </c>
      <c r="G5226" t="s">
        <v>5490</v>
      </c>
      <c r="H5226" t="s">
        <v>6202</v>
      </c>
      <c r="I5226" t="s">
        <v>6203</v>
      </c>
    </row>
    <row r="5227" spans="1:9" hidden="1">
      <c r="A5227" t="s">
        <v>6200</v>
      </c>
      <c r="B5227" t="s">
        <v>6230</v>
      </c>
      <c r="C5227" s="31" t="s">
        <v>1991</v>
      </c>
      <c r="D5227" s="1">
        <f t="shared" si="81"/>
        <v>19</v>
      </c>
      <c r="E5227" t="s">
        <v>1338</v>
      </c>
      <c r="F5227" s="31" t="s">
        <v>5491</v>
      </c>
      <c r="G5227" t="s">
        <v>5492</v>
      </c>
      <c r="H5227" t="s">
        <v>6202</v>
      </c>
      <c r="I5227" t="s">
        <v>6203</v>
      </c>
    </row>
    <row r="5228" spans="1:9" hidden="1">
      <c r="A5228" t="s">
        <v>6200</v>
      </c>
      <c r="B5228" t="s">
        <v>6230</v>
      </c>
      <c r="C5228" s="31" t="s">
        <v>1991</v>
      </c>
      <c r="D5228" s="1">
        <f t="shared" si="81"/>
        <v>19</v>
      </c>
      <c r="E5228" t="s">
        <v>1338</v>
      </c>
      <c r="F5228" s="31" t="s">
        <v>5493</v>
      </c>
      <c r="G5228" t="s">
        <v>5494</v>
      </c>
      <c r="H5228" t="s">
        <v>6202</v>
      </c>
      <c r="I5228" t="s">
        <v>6203</v>
      </c>
    </row>
    <row r="5229" spans="1:9" hidden="1">
      <c r="A5229" t="s">
        <v>6200</v>
      </c>
      <c r="B5229" t="s">
        <v>6230</v>
      </c>
      <c r="C5229" s="31" t="s">
        <v>1991</v>
      </c>
      <c r="D5229" s="1">
        <f t="shared" si="81"/>
        <v>19</v>
      </c>
      <c r="E5229" t="s">
        <v>1338</v>
      </c>
      <c r="F5229" s="31" t="s">
        <v>5495</v>
      </c>
      <c r="G5229" t="s">
        <v>5496</v>
      </c>
      <c r="H5229" t="s">
        <v>6202</v>
      </c>
      <c r="I5229" t="s">
        <v>6203</v>
      </c>
    </row>
    <row r="5230" spans="1:9" hidden="1">
      <c r="A5230" t="s">
        <v>6200</v>
      </c>
      <c r="B5230" t="s">
        <v>6230</v>
      </c>
      <c r="C5230" s="31" t="s">
        <v>1991</v>
      </c>
      <c r="D5230" s="1">
        <f t="shared" si="81"/>
        <v>19</v>
      </c>
      <c r="E5230" t="s">
        <v>1338</v>
      </c>
      <c r="F5230" s="31" t="s">
        <v>5497</v>
      </c>
      <c r="G5230" t="s">
        <v>5498</v>
      </c>
      <c r="H5230" t="s">
        <v>6202</v>
      </c>
      <c r="I5230" t="s">
        <v>6203</v>
      </c>
    </row>
    <row r="5231" spans="1:9" hidden="1">
      <c r="A5231" t="s">
        <v>6200</v>
      </c>
      <c r="B5231" t="s">
        <v>6230</v>
      </c>
      <c r="C5231" s="31" t="s">
        <v>1991</v>
      </c>
      <c r="D5231" s="1">
        <f t="shared" si="81"/>
        <v>19</v>
      </c>
      <c r="E5231" t="s">
        <v>1338</v>
      </c>
      <c r="F5231" s="31" t="s">
        <v>5499</v>
      </c>
      <c r="G5231" t="s">
        <v>5500</v>
      </c>
      <c r="H5231" t="s">
        <v>6202</v>
      </c>
      <c r="I5231" t="s">
        <v>6203</v>
      </c>
    </row>
    <row r="5232" spans="1:9" hidden="1">
      <c r="A5232" t="s">
        <v>6200</v>
      </c>
      <c r="B5232" t="s">
        <v>6230</v>
      </c>
      <c r="C5232" s="31" t="s">
        <v>1991</v>
      </c>
      <c r="D5232" s="1">
        <f t="shared" si="81"/>
        <v>19</v>
      </c>
      <c r="E5232" t="s">
        <v>1338</v>
      </c>
      <c r="F5232" s="31" t="s">
        <v>5501</v>
      </c>
      <c r="G5232" t="s">
        <v>5502</v>
      </c>
      <c r="H5232" t="s">
        <v>6202</v>
      </c>
      <c r="I5232" t="s">
        <v>6203</v>
      </c>
    </row>
    <row r="5233" spans="1:9" hidden="1">
      <c r="A5233" t="s">
        <v>6200</v>
      </c>
      <c r="B5233" t="s">
        <v>6230</v>
      </c>
      <c r="C5233" s="31" t="s">
        <v>1991</v>
      </c>
      <c r="D5233" s="1">
        <f t="shared" si="81"/>
        <v>19</v>
      </c>
      <c r="E5233" t="s">
        <v>1338</v>
      </c>
      <c r="F5233" s="31" t="s">
        <v>5503</v>
      </c>
      <c r="G5233" t="s">
        <v>5504</v>
      </c>
      <c r="H5233" t="s">
        <v>6202</v>
      </c>
      <c r="I5233" t="s">
        <v>6203</v>
      </c>
    </row>
    <row r="5234" spans="1:9" hidden="1">
      <c r="A5234" t="s">
        <v>6200</v>
      </c>
      <c r="B5234" t="s">
        <v>6230</v>
      </c>
      <c r="C5234" s="31" t="s">
        <v>1991</v>
      </c>
      <c r="D5234" s="1">
        <f t="shared" si="81"/>
        <v>19</v>
      </c>
      <c r="E5234" t="s">
        <v>1338</v>
      </c>
      <c r="F5234" s="31" t="s">
        <v>5505</v>
      </c>
      <c r="G5234" t="s">
        <v>5506</v>
      </c>
      <c r="H5234" t="s">
        <v>6202</v>
      </c>
      <c r="I5234" t="s">
        <v>6203</v>
      </c>
    </row>
    <row r="5235" spans="1:9" hidden="1">
      <c r="A5235" t="s">
        <v>6200</v>
      </c>
      <c r="B5235" t="s">
        <v>6230</v>
      </c>
      <c r="C5235" s="31" t="s">
        <v>1991</v>
      </c>
      <c r="D5235" s="1">
        <f t="shared" si="81"/>
        <v>19</v>
      </c>
      <c r="E5235" t="s">
        <v>1338</v>
      </c>
      <c r="F5235" s="31" t="s">
        <v>5507</v>
      </c>
      <c r="G5235" t="s">
        <v>5508</v>
      </c>
      <c r="H5235" t="s">
        <v>6202</v>
      </c>
      <c r="I5235" t="s">
        <v>6203</v>
      </c>
    </row>
    <row r="5236" spans="1:9" hidden="1">
      <c r="A5236" t="s">
        <v>6200</v>
      </c>
      <c r="B5236" t="s">
        <v>6230</v>
      </c>
      <c r="C5236" s="31" t="s">
        <v>1991</v>
      </c>
      <c r="D5236" s="1">
        <f t="shared" si="81"/>
        <v>19</v>
      </c>
      <c r="E5236" t="s">
        <v>1338</v>
      </c>
      <c r="F5236" s="31" t="s">
        <v>5509</v>
      </c>
      <c r="G5236" t="s">
        <v>5510</v>
      </c>
      <c r="H5236" t="s">
        <v>6202</v>
      </c>
      <c r="I5236" t="s">
        <v>6203</v>
      </c>
    </row>
    <row r="5237" spans="1:9" hidden="1">
      <c r="A5237" t="s">
        <v>6200</v>
      </c>
      <c r="B5237" t="s">
        <v>6230</v>
      </c>
      <c r="C5237" s="31" t="s">
        <v>1991</v>
      </c>
      <c r="D5237" s="1">
        <f t="shared" si="81"/>
        <v>19</v>
      </c>
      <c r="E5237" t="s">
        <v>1338</v>
      </c>
      <c r="F5237" s="31" t="s">
        <v>5511</v>
      </c>
      <c r="G5237" t="s">
        <v>5512</v>
      </c>
      <c r="H5237" t="s">
        <v>6202</v>
      </c>
      <c r="I5237" t="s">
        <v>6203</v>
      </c>
    </row>
    <row r="5238" spans="1:9" hidden="1">
      <c r="A5238" t="s">
        <v>6200</v>
      </c>
      <c r="B5238" t="s">
        <v>6230</v>
      </c>
      <c r="C5238" s="31" t="s">
        <v>1991</v>
      </c>
      <c r="D5238" s="1">
        <f t="shared" si="81"/>
        <v>19</v>
      </c>
      <c r="E5238" t="s">
        <v>1338</v>
      </c>
      <c r="F5238" s="31" t="s">
        <v>5513</v>
      </c>
      <c r="G5238" t="s">
        <v>5514</v>
      </c>
      <c r="H5238" t="s">
        <v>6202</v>
      </c>
      <c r="I5238" t="s">
        <v>6203</v>
      </c>
    </row>
    <row r="5239" spans="1:9" hidden="1">
      <c r="A5239" t="s">
        <v>6200</v>
      </c>
      <c r="B5239" t="s">
        <v>6230</v>
      </c>
      <c r="C5239" s="31" t="s">
        <v>1991</v>
      </c>
      <c r="D5239" s="1">
        <f t="shared" si="81"/>
        <v>19</v>
      </c>
      <c r="E5239" t="s">
        <v>1338</v>
      </c>
      <c r="F5239" s="31" t="s">
        <v>5515</v>
      </c>
      <c r="G5239" t="s">
        <v>5516</v>
      </c>
      <c r="H5239" t="s">
        <v>6202</v>
      </c>
      <c r="I5239" t="s">
        <v>6203</v>
      </c>
    </row>
    <row r="5240" spans="1:9" hidden="1">
      <c r="A5240" t="s">
        <v>6200</v>
      </c>
      <c r="B5240" t="s">
        <v>6230</v>
      </c>
      <c r="C5240" s="31" t="s">
        <v>1991</v>
      </c>
      <c r="D5240" s="1">
        <f t="shared" si="81"/>
        <v>19</v>
      </c>
      <c r="E5240" t="s">
        <v>1338</v>
      </c>
      <c r="F5240" s="31" t="s">
        <v>5517</v>
      </c>
      <c r="G5240" t="s">
        <v>5518</v>
      </c>
      <c r="H5240" t="s">
        <v>6202</v>
      </c>
      <c r="I5240" t="s">
        <v>6203</v>
      </c>
    </row>
    <row r="5241" spans="1:9" hidden="1">
      <c r="A5241" t="s">
        <v>6200</v>
      </c>
      <c r="B5241" t="s">
        <v>6230</v>
      </c>
      <c r="C5241" s="31" t="s">
        <v>1991</v>
      </c>
      <c r="D5241" s="1">
        <f t="shared" si="81"/>
        <v>19</v>
      </c>
      <c r="E5241" t="s">
        <v>1338</v>
      </c>
      <c r="F5241" s="31" t="s">
        <v>5521</v>
      </c>
      <c r="G5241" t="s">
        <v>5522</v>
      </c>
      <c r="H5241" t="s">
        <v>6202</v>
      </c>
      <c r="I5241" t="s">
        <v>6203</v>
      </c>
    </row>
    <row r="5242" spans="1:9" hidden="1">
      <c r="A5242" t="s">
        <v>6200</v>
      </c>
      <c r="B5242" t="s">
        <v>6230</v>
      </c>
      <c r="C5242" s="31" t="s">
        <v>1991</v>
      </c>
      <c r="D5242" s="1">
        <f t="shared" si="81"/>
        <v>19</v>
      </c>
      <c r="E5242" t="s">
        <v>1338</v>
      </c>
      <c r="F5242" s="31" t="s">
        <v>5523</v>
      </c>
      <c r="G5242" t="s">
        <v>5524</v>
      </c>
      <c r="H5242" t="s">
        <v>6202</v>
      </c>
      <c r="I5242" t="s">
        <v>6203</v>
      </c>
    </row>
    <row r="5243" spans="1:9" hidden="1">
      <c r="A5243" t="s">
        <v>6200</v>
      </c>
      <c r="B5243" t="s">
        <v>6230</v>
      </c>
      <c r="C5243" s="31" t="s">
        <v>1991</v>
      </c>
      <c r="D5243" s="1">
        <f t="shared" si="81"/>
        <v>19</v>
      </c>
      <c r="E5243" t="s">
        <v>1338</v>
      </c>
      <c r="F5243" s="31" t="s">
        <v>5525</v>
      </c>
      <c r="G5243" t="s">
        <v>5526</v>
      </c>
      <c r="H5243" t="s">
        <v>6202</v>
      </c>
      <c r="I5243" t="s">
        <v>6203</v>
      </c>
    </row>
    <row r="5244" spans="1:9" hidden="1">
      <c r="A5244" t="s">
        <v>6200</v>
      </c>
      <c r="B5244" t="s">
        <v>6230</v>
      </c>
      <c r="C5244" s="31" t="s">
        <v>1991</v>
      </c>
      <c r="D5244" s="1">
        <f t="shared" si="81"/>
        <v>19</v>
      </c>
      <c r="E5244" t="s">
        <v>1338</v>
      </c>
      <c r="F5244" s="31" t="s">
        <v>5527</v>
      </c>
      <c r="G5244" t="s">
        <v>5528</v>
      </c>
      <c r="H5244" t="s">
        <v>6202</v>
      </c>
      <c r="I5244" t="s">
        <v>6203</v>
      </c>
    </row>
    <row r="5245" spans="1:9" hidden="1">
      <c r="A5245" t="s">
        <v>6200</v>
      </c>
      <c r="B5245" t="s">
        <v>6230</v>
      </c>
      <c r="C5245" s="31" t="s">
        <v>1991</v>
      </c>
      <c r="D5245" s="1">
        <f t="shared" si="81"/>
        <v>19</v>
      </c>
      <c r="E5245" t="s">
        <v>1338</v>
      </c>
      <c r="F5245" s="31" t="s">
        <v>5529</v>
      </c>
      <c r="G5245" t="s">
        <v>5530</v>
      </c>
      <c r="H5245" t="s">
        <v>6202</v>
      </c>
      <c r="I5245" t="s">
        <v>6203</v>
      </c>
    </row>
    <row r="5246" spans="1:9" hidden="1">
      <c r="A5246" t="s">
        <v>6200</v>
      </c>
      <c r="B5246" t="s">
        <v>6230</v>
      </c>
      <c r="C5246" s="31" t="s">
        <v>1991</v>
      </c>
      <c r="D5246" s="1">
        <f t="shared" si="81"/>
        <v>19</v>
      </c>
      <c r="E5246" t="s">
        <v>1338</v>
      </c>
      <c r="F5246" s="31" t="s">
        <v>5531</v>
      </c>
      <c r="G5246" t="s">
        <v>5532</v>
      </c>
      <c r="H5246" t="s">
        <v>6202</v>
      </c>
      <c r="I5246" t="s">
        <v>6203</v>
      </c>
    </row>
    <row r="5247" spans="1:9" hidden="1">
      <c r="A5247" t="s">
        <v>6200</v>
      </c>
      <c r="B5247" t="s">
        <v>6230</v>
      </c>
      <c r="C5247" s="31" t="s">
        <v>1991</v>
      </c>
      <c r="D5247" s="1">
        <f t="shared" si="81"/>
        <v>19</v>
      </c>
      <c r="E5247" t="s">
        <v>1338</v>
      </c>
      <c r="F5247" s="31" t="s">
        <v>5533</v>
      </c>
      <c r="G5247" t="s">
        <v>5534</v>
      </c>
      <c r="H5247" t="s">
        <v>6202</v>
      </c>
      <c r="I5247" t="s">
        <v>6203</v>
      </c>
    </row>
    <row r="5248" spans="1:9" hidden="1">
      <c r="A5248" t="s">
        <v>6200</v>
      </c>
      <c r="B5248" t="s">
        <v>6230</v>
      </c>
      <c r="C5248" s="31" t="s">
        <v>1991</v>
      </c>
      <c r="D5248" s="1">
        <f t="shared" si="81"/>
        <v>19</v>
      </c>
      <c r="E5248" t="s">
        <v>1338</v>
      </c>
      <c r="F5248" s="31" t="s">
        <v>5535</v>
      </c>
      <c r="G5248" t="s">
        <v>5536</v>
      </c>
      <c r="H5248" t="s">
        <v>6202</v>
      </c>
      <c r="I5248" t="s">
        <v>6203</v>
      </c>
    </row>
    <row r="5249" spans="1:9" hidden="1">
      <c r="A5249" t="s">
        <v>6200</v>
      </c>
      <c r="B5249" t="s">
        <v>6230</v>
      </c>
      <c r="C5249" s="31" t="s">
        <v>1991</v>
      </c>
      <c r="D5249" s="1">
        <f t="shared" si="81"/>
        <v>19</v>
      </c>
      <c r="E5249" t="s">
        <v>1338</v>
      </c>
      <c r="F5249" s="31" t="s">
        <v>5537</v>
      </c>
      <c r="G5249" t="s">
        <v>5538</v>
      </c>
      <c r="H5249" t="s">
        <v>6202</v>
      </c>
      <c r="I5249" t="s">
        <v>6203</v>
      </c>
    </row>
    <row r="5250" spans="1:9" hidden="1">
      <c r="A5250" t="s">
        <v>6200</v>
      </c>
      <c r="B5250" t="s">
        <v>6230</v>
      </c>
      <c r="C5250" s="31" t="s">
        <v>1991</v>
      </c>
      <c r="D5250" s="1">
        <f t="shared" si="81"/>
        <v>19</v>
      </c>
      <c r="E5250" t="s">
        <v>1338</v>
      </c>
      <c r="F5250" s="31" t="s">
        <v>5539</v>
      </c>
      <c r="G5250" t="s">
        <v>5540</v>
      </c>
      <c r="H5250" t="s">
        <v>6202</v>
      </c>
      <c r="I5250" t="s">
        <v>6203</v>
      </c>
    </row>
    <row r="5251" spans="1:9" hidden="1">
      <c r="A5251" t="s">
        <v>6200</v>
      </c>
      <c r="B5251" t="s">
        <v>6230</v>
      </c>
      <c r="C5251" s="31" t="s">
        <v>1991</v>
      </c>
      <c r="D5251" s="1">
        <f t="shared" si="81"/>
        <v>19</v>
      </c>
      <c r="E5251" t="s">
        <v>1338</v>
      </c>
      <c r="F5251" s="31" t="s">
        <v>5541</v>
      </c>
      <c r="G5251" t="s">
        <v>5542</v>
      </c>
      <c r="H5251" t="s">
        <v>6202</v>
      </c>
      <c r="I5251" t="s">
        <v>6203</v>
      </c>
    </row>
    <row r="5252" spans="1:9" hidden="1">
      <c r="A5252" t="s">
        <v>6200</v>
      </c>
      <c r="B5252" t="s">
        <v>6230</v>
      </c>
      <c r="C5252" s="31" t="s">
        <v>1991</v>
      </c>
      <c r="D5252" s="1">
        <f t="shared" ref="D5252:D5315" si="82">VALUE(LEFT(C5252,2))</f>
        <v>19</v>
      </c>
      <c r="E5252" t="s">
        <v>1338</v>
      </c>
      <c r="F5252" s="31" t="s">
        <v>5543</v>
      </c>
      <c r="G5252" t="s">
        <v>5544</v>
      </c>
      <c r="H5252" t="s">
        <v>6202</v>
      </c>
      <c r="I5252" t="s">
        <v>6203</v>
      </c>
    </row>
    <row r="5253" spans="1:9" hidden="1">
      <c r="A5253" t="s">
        <v>6200</v>
      </c>
      <c r="B5253" t="s">
        <v>6230</v>
      </c>
      <c r="C5253" s="31" t="s">
        <v>1991</v>
      </c>
      <c r="D5253" s="1">
        <f t="shared" si="82"/>
        <v>19</v>
      </c>
      <c r="E5253" t="s">
        <v>1338</v>
      </c>
      <c r="F5253" s="31" t="s">
        <v>5545</v>
      </c>
      <c r="G5253" t="s">
        <v>5546</v>
      </c>
      <c r="H5253" t="s">
        <v>6202</v>
      </c>
      <c r="I5253" t="s">
        <v>6203</v>
      </c>
    </row>
    <row r="5254" spans="1:9" hidden="1">
      <c r="A5254" t="s">
        <v>6200</v>
      </c>
      <c r="B5254" t="s">
        <v>6230</v>
      </c>
      <c r="C5254" s="31" t="s">
        <v>1991</v>
      </c>
      <c r="D5254" s="1">
        <f t="shared" si="82"/>
        <v>19</v>
      </c>
      <c r="E5254" t="s">
        <v>1338</v>
      </c>
      <c r="F5254" s="31" t="s">
        <v>5547</v>
      </c>
      <c r="G5254" t="s">
        <v>5548</v>
      </c>
      <c r="H5254" t="s">
        <v>6202</v>
      </c>
      <c r="I5254" t="s">
        <v>6203</v>
      </c>
    </row>
    <row r="5255" spans="1:9" hidden="1">
      <c r="A5255" t="s">
        <v>6200</v>
      </c>
      <c r="B5255" t="s">
        <v>6230</v>
      </c>
      <c r="C5255" s="31" t="s">
        <v>1991</v>
      </c>
      <c r="D5255" s="1">
        <f t="shared" si="82"/>
        <v>19</v>
      </c>
      <c r="E5255" t="s">
        <v>1338</v>
      </c>
      <c r="F5255" s="31" t="s">
        <v>5549</v>
      </c>
      <c r="G5255" t="s">
        <v>5550</v>
      </c>
      <c r="H5255" t="s">
        <v>6202</v>
      </c>
      <c r="I5255" t="s">
        <v>6203</v>
      </c>
    </row>
    <row r="5256" spans="1:9" hidden="1">
      <c r="A5256" t="s">
        <v>6200</v>
      </c>
      <c r="B5256" t="s">
        <v>6230</v>
      </c>
      <c r="C5256" s="31" t="s">
        <v>1991</v>
      </c>
      <c r="D5256" s="1">
        <f t="shared" si="82"/>
        <v>19</v>
      </c>
      <c r="E5256" t="s">
        <v>1338</v>
      </c>
      <c r="F5256" s="31" t="s">
        <v>5553</v>
      </c>
      <c r="G5256" t="s">
        <v>5554</v>
      </c>
      <c r="H5256" t="s">
        <v>6202</v>
      </c>
      <c r="I5256" t="s">
        <v>6203</v>
      </c>
    </row>
    <row r="5257" spans="1:9" hidden="1">
      <c r="A5257" t="s">
        <v>6200</v>
      </c>
      <c r="B5257" t="s">
        <v>6230</v>
      </c>
      <c r="C5257" s="31" t="s">
        <v>1991</v>
      </c>
      <c r="D5257" s="1">
        <f t="shared" si="82"/>
        <v>19</v>
      </c>
      <c r="E5257" t="s">
        <v>1338</v>
      </c>
      <c r="F5257" s="31" t="s">
        <v>5557</v>
      </c>
      <c r="G5257" t="s">
        <v>5558</v>
      </c>
      <c r="H5257" t="s">
        <v>6202</v>
      </c>
      <c r="I5257" t="s">
        <v>6203</v>
      </c>
    </row>
    <row r="5258" spans="1:9" hidden="1">
      <c r="A5258" t="s">
        <v>6200</v>
      </c>
      <c r="B5258" t="s">
        <v>6230</v>
      </c>
      <c r="C5258" s="31" t="s">
        <v>1991</v>
      </c>
      <c r="D5258" s="1">
        <f t="shared" si="82"/>
        <v>19</v>
      </c>
      <c r="E5258" t="s">
        <v>1338</v>
      </c>
      <c r="F5258" s="31" t="s">
        <v>5559</v>
      </c>
      <c r="G5258" t="s">
        <v>5560</v>
      </c>
      <c r="H5258" t="s">
        <v>6202</v>
      </c>
      <c r="I5258" t="s">
        <v>6203</v>
      </c>
    </row>
    <row r="5259" spans="1:9" hidden="1">
      <c r="A5259" t="s">
        <v>6200</v>
      </c>
      <c r="B5259" t="s">
        <v>6230</v>
      </c>
      <c r="C5259" s="31" t="s">
        <v>1991</v>
      </c>
      <c r="D5259" s="1">
        <f t="shared" si="82"/>
        <v>19</v>
      </c>
      <c r="E5259" t="s">
        <v>1338</v>
      </c>
      <c r="F5259" s="31" t="s">
        <v>5561</v>
      </c>
      <c r="G5259" t="s">
        <v>5562</v>
      </c>
      <c r="H5259" t="s">
        <v>6202</v>
      </c>
      <c r="I5259" t="s">
        <v>6203</v>
      </c>
    </row>
    <row r="5260" spans="1:9" hidden="1">
      <c r="A5260" t="s">
        <v>6200</v>
      </c>
      <c r="B5260" t="s">
        <v>6230</v>
      </c>
      <c r="C5260" s="31" t="s">
        <v>1991</v>
      </c>
      <c r="D5260" s="1">
        <f t="shared" si="82"/>
        <v>19</v>
      </c>
      <c r="E5260" t="s">
        <v>1338</v>
      </c>
      <c r="F5260" s="31" t="s">
        <v>5565</v>
      </c>
      <c r="G5260" t="s">
        <v>5566</v>
      </c>
      <c r="H5260" t="s">
        <v>6202</v>
      </c>
      <c r="I5260" t="s">
        <v>6203</v>
      </c>
    </row>
    <row r="5261" spans="1:9" hidden="1">
      <c r="A5261" t="s">
        <v>6200</v>
      </c>
      <c r="B5261" t="s">
        <v>6230</v>
      </c>
      <c r="C5261" s="31" t="s">
        <v>1991</v>
      </c>
      <c r="D5261" s="1">
        <f t="shared" si="82"/>
        <v>19</v>
      </c>
      <c r="E5261" t="s">
        <v>1338</v>
      </c>
      <c r="F5261" s="31" t="s">
        <v>5567</v>
      </c>
      <c r="G5261" t="s">
        <v>5568</v>
      </c>
      <c r="H5261" t="s">
        <v>6202</v>
      </c>
      <c r="I5261" t="s">
        <v>6203</v>
      </c>
    </row>
    <row r="5262" spans="1:9" hidden="1">
      <c r="A5262" t="s">
        <v>6200</v>
      </c>
      <c r="B5262" t="s">
        <v>6230</v>
      </c>
      <c r="C5262" s="31" t="s">
        <v>1991</v>
      </c>
      <c r="D5262" s="1">
        <f t="shared" si="82"/>
        <v>19</v>
      </c>
      <c r="E5262" t="s">
        <v>1338</v>
      </c>
      <c r="F5262" s="31" t="s">
        <v>5569</v>
      </c>
      <c r="G5262" t="s">
        <v>5570</v>
      </c>
      <c r="H5262" t="s">
        <v>6202</v>
      </c>
      <c r="I5262" t="s">
        <v>6203</v>
      </c>
    </row>
    <row r="5263" spans="1:9" hidden="1">
      <c r="A5263" t="s">
        <v>6200</v>
      </c>
      <c r="B5263" t="s">
        <v>6230</v>
      </c>
      <c r="C5263" s="31" t="s">
        <v>1991</v>
      </c>
      <c r="D5263" s="1">
        <f t="shared" si="82"/>
        <v>19</v>
      </c>
      <c r="E5263" t="s">
        <v>1338</v>
      </c>
      <c r="F5263" s="31" t="s">
        <v>5573</v>
      </c>
      <c r="G5263" t="s">
        <v>5574</v>
      </c>
      <c r="H5263" t="s">
        <v>6202</v>
      </c>
      <c r="I5263" t="s">
        <v>6203</v>
      </c>
    </row>
    <row r="5264" spans="1:9" hidden="1">
      <c r="A5264" t="s">
        <v>6200</v>
      </c>
      <c r="B5264" t="s">
        <v>6230</v>
      </c>
      <c r="C5264" s="31" t="s">
        <v>1991</v>
      </c>
      <c r="D5264" s="1">
        <f t="shared" si="82"/>
        <v>19</v>
      </c>
      <c r="E5264" t="s">
        <v>1338</v>
      </c>
      <c r="F5264" s="31" t="s">
        <v>5577</v>
      </c>
      <c r="G5264" t="s">
        <v>5578</v>
      </c>
      <c r="H5264" t="s">
        <v>6202</v>
      </c>
      <c r="I5264" t="s">
        <v>6203</v>
      </c>
    </row>
    <row r="5265" spans="1:9" hidden="1">
      <c r="A5265" t="s">
        <v>6200</v>
      </c>
      <c r="B5265" t="s">
        <v>6230</v>
      </c>
      <c r="C5265" s="31" t="s">
        <v>1991</v>
      </c>
      <c r="D5265" s="1">
        <f t="shared" si="82"/>
        <v>19</v>
      </c>
      <c r="E5265" t="s">
        <v>1338</v>
      </c>
      <c r="F5265" s="31" t="s">
        <v>5579</v>
      </c>
      <c r="G5265" t="s">
        <v>5580</v>
      </c>
      <c r="H5265" t="s">
        <v>6202</v>
      </c>
      <c r="I5265" t="s">
        <v>6203</v>
      </c>
    </row>
    <row r="5266" spans="1:9" hidden="1">
      <c r="A5266" t="s">
        <v>6200</v>
      </c>
      <c r="B5266" t="s">
        <v>6230</v>
      </c>
      <c r="C5266" s="31" t="s">
        <v>1991</v>
      </c>
      <c r="D5266" s="1">
        <f t="shared" si="82"/>
        <v>19</v>
      </c>
      <c r="E5266" t="s">
        <v>1338</v>
      </c>
      <c r="F5266" s="31" t="s">
        <v>5581</v>
      </c>
      <c r="G5266" t="s">
        <v>5582</v>
      </c>
      <c r="H5266" t="s">
        <v>6202</v>
      </c>
      <c r="I5266" t="s">
        <v>6203</v>
      </c>
    </row>
    <row r="5267" spans="1:9" hidden="1">
      <c r="A5267" t="s">
        <v>6200</v>
      </c>
      <c r="B5267" t="s">
        <v>6230</v>
      </c>
      <c r="C5267" s="31" t="s">
        <v>1991</v>
      </c>
      <c r="D5267" s="1">
        <f t="shared" si="82"/>
        <v>19</v>
      </c>
      <c r="E5267" t="s">
        <v>1338</v>
      </c>
      <c r="F5267" s="31" t="s">
        <v>5583</v>
      </c>
      <c r="G5267" t="s">
        <v>5584</v>
      </c>
      <c r="H5267" t="s">
        <v>6202</v>
      </c>
      <c r="I5267" t="s">
        <v>6203</v>
      </c>
    </row>
    <row r="5268" spans="1:9" hidden="1">
      <c r="A5268" t="s">
        <v>6200</v>
      </c>
      <c r="B5268" t="s">
        <v>6230</v>
      </c>
      <c r="C5268" s="31" t="s">
        <v>1991</v>
      </c>
      <c r="D5268" s="1">
        <f t="shared" si="82"/>
        <v>19</v>
      </c>
      <c r="E5268" t="s">
        <v>1338</v>
      </c>
      <c r="F5268" s="31" t="s">
        <v>5585</v>
      </c>
      <c r="G5268" t="s">
        <v>5586</v>
      </c>
      <c r="H5268" t="s">
        <v>6202</v>
      </c>
      <c r="I5268" t="s">
        <v>6203</v>
      </c>
    </row>
    <row r="5269" spans="1:9" hidden="1">
      <c r="A5269" t="s">
        <v>6200</v>
      </c>
      <c r="B5269" t="s">
        <v>6230</v>
      </c>
      <c r="C5269" s="31" t="s">
        <v>1991</v>
      </c>
      <c r="D5269" s="1">
        <f t="shared" si="82"/>
        <v>19</v>
      </c>
      <c r="E5269" t="s">
        <v>1338</v>
      </c>
      <c r="F5269" s="31" t="s">
        <v>5587</v>
      </c>
      <c r="G5269" t="s">
        <v>5588</v>
      </c>
      <c r="H5269" t="s">
        <v>6202</v>
      </c>
      <c r="I5269" t="s">
        <v>6203</v>
      </c>
    </row>
    <row r="5270" spans="1:9" hidden="1">
      <c r="A5270" t="s">
        <v>6200</v>
      </c>
      <c r="B5270" t="s">
        <v>6230</v>
      </c>
      <c r="C5270" s="31" t="s">
        <v>1991</v>
      </c>
      <c r="D5270" s="1">
        <f t="shared" si="82"/>
        <v>19</v>
      </c>
      <c r="E5270" t="s">
        <v>1338</v>
      </c>
      <c r="F5270" s="31" t="s">
        <v>5589</v>
      </c>
      <c r="G5270" t="s">
        <v>5590</v>
      </c>
      <c r="H5270" t="s">
        <v>6202</v>
      </c>
      <c r="I5270" t="s">
        <v>6203</v>
      </c>
    </row>
    <row r="5271" spans="1:9" hidden="1">
      <c r="A5271" t="s">
        <v>6200</v>
      </c>
      <c r="B5271" t="s">
        <v>6230</v>
      </c>
      <c r="C5271" s="31" t="s">
        <v>1991</v>
      </c>
      <c r="D5271" s="1">
        <f t="shared" si="82"/>
        <v>19</v>
      </c>
      <c r="E5271" t="s">
        <v>1338</v>
      </c>
      <c r="F5271" s="31" t="s">
        <v>5591</v>
      </c>
      <c r="G5271" t="s">
        <v>5592</v>
      </c>
      <c r="H5271" t="s">
        <v>6202</v>
      </c>
      <c r="I5271" t="s">
        <v>6203</v>
      </c>
    </row>
    <row r="5272" spans="1:9" hidden="1">
      <c r="A5272" t="s">
        <v>6200</v>
      </c>
      <c r="B5272" t="s">
        <v>6230</v>
      </c>
      <c r="C5272" s="31" t="s">
        <v>1991</v>
      </c>
      <c r="D5272" s="1">
        <f t="shared" si="82"/>
        <v>19</v>
      </c>
      <c r="E5272" t="s">
        <v>1338</v>
      </c>
      <c r="F5272" s="31" t="s">
        <v>5593</v>
      </c>
      <c r="G5272" t="s">
        <v>5594</v>
      </c>
      <c r="H5272" t="s">
        <v>6202</v>
      </c>
      <c r="I5272" t="s">
        <v>6203</v>
      </c>
    </row>
    <row r="5273" spans="1:9" hidden="1">
      <c r="A5273" t="s">
        <v>6200</v>
      </c>
      <c r="B5273" t="s">
        <v>6230</v>
      </c>
      <c r="C5273" s="31" t="s">
        <v>1991</v>
      </c>
      <c r="D5273" s="1">
        <f t="shared" si="82"/>
        <v>19</v>
      </c>
      <c r="E5273" t="s">
        <v>1338</v>
      </c>
      <c r="F5273" s="31" t="s">
        <v>5595</v>
      </c>
      <c r="G5273" t="s">
        <v>5596</v>
      </c>
      <c r="H5273" t="s">
        <v>6202</v>
      </c>
      <c r="I5273" t="s">
        <v>6203</v>
      </c>
    </row>
    <row r="5274" spans="1:9" hidden="1">
      <c r="A5274" t="s">
        <v>6200</v>
      </c>
      <c r="B5274" t="s">
        <v>6230</v>
      </c>
      <c r="C5274" s="31" t="s">
        <v>1991</v>
      </c>
      <c r="D5274" s="1">
        <f t="shared" si="82"/>
        <v>19</v>
      </c>
      <c r="E5274" t="s">
        <v>1338</v>
      </c>
      <c r="F5274" s="31" t="s">
        <v>5597</v>
      </c>
      <c r="G5274" t="s">
        <v>5598</v>
      </c>
      <c r="H5274" t="s">
        <v>6202</v>
      </c>
      <c r="I5274" t="s">
        <v>6203</v>
      </c>
    </row>
    <row r="5275" spans="1:9" hidden="1">
      <c r="A5275" t="s">
        <v>6200</v>
      </c>
      <c r="B5275" t="s">
        <v>6230</v>
      </c>
      <c r="C5275" s="31" t="s">
        <v>1991</v>
      </c>
      <c r="D5275" s="1">
        <f t="shared" si="82"/>
        <v>19</v>
      </c>
      <c r="E5275" t="s">
        <v>1338</v>
      </c>
      <c r="F5275" s="31" t="s">
        <v>5599</v>
      </c>
      <c r="G5275" t="s">
        <v>5600</v>
      </c>
      <c r="H5275" t="s">
        <v>6202</v>
      </c>
      <c r="I5275" t="s">
        <v>6203</v>
      </c>
    </row>
    <row r="5276" spans="1:9" hidden="1">
      <c r="A5276" t="s">
        <v>6200</v>
      </c>
      <c r="B5276" t="s">
        <v>6230</v>
      </c>
      <c r="C5276" s="31" t="s">
        <v>1991</v>
      </c>
      <c r="D5276" s="1">
        <f t="shared" si="82"/>
        <v>19</v>
      </c>
      <c r="E5276" t="s">
        <v>1338</v>
      </c>
      <c r="F5276" s="31" t="s">
        <v>5601</v>
      </c>
      <c r="G5276" t="s">
        <v>5602</v>
      </c>
      <c r="H5276" t="s">
        <v>6202</v>
      </c>
      <c r="I5276" t="s">
        <v>6203</v>
      </c>
    </row>
    <row r="5277" spans="1:9" hidden="1">
      <c r="A5277" t="s">
        <v>6200</v>
      </c>
      <c r="B5277" t="s">
        <v>6230</v>
      </c>
      <c r="C5277" s="31" t="s">
        <v>1991</v>
      </c>
      <c r="D5277" s="1">
        <f t="shared" si="82"/>
        <v>19</v>
      </c>
      <c r="E5277" t="s">
        <v>1338</v>
      </c>
      <c r="F5277" s="31" t="s">
        <v>5603</v>
      </c>
      <c r="G5277" t="s">
        <v>5604</v>
      </c>
      <c r="H5277" t="s">
        <v>6202</v>
      </c>
      <c r="I5277" t="s">
        <v>6203</v>
      </c>
    </row>
    <row r="5278" spans="1:9" hidden="1">
      <c r="A5278" t="s">
        <v>6200</v>
      </c>
      <c r="B5278" t="s">
        <v>6230</v>
      </c>
      <c r="C5278" s="31" t="s">
        <v>1991</v>
      </c>
      <c r="D5278" s="1">
        <f t="shared" si="82"/>
        <v>19</v>
      </c>
      <c r="E5278" t="s">
        <v>1338</v>
      </c>
      <c r="F5278" s="31" t="s">
        <v>5605</v>
      </c>
      <c r="G5278" t="s">
        <v>5606</v>
      </c>
      <c r="H5278" t="s">
        <v>6202</v>
      </c>
      <c r="I5278" t="s">
        <v>6203</v>
      </c>
    </row>
    <row r="5279" spans="1:9" hidden="1">
      <c r="A5279" t="s">
        <v>6200</v>
      </c>
      <c r="B5279" t="s">
        <v>6230</v>
      </c>
      <c r="C5279" s="31" t="s">
        <v>1991</v>
      </c>
      <c r="D5279" s="1">
        <f t="shared" si="82"/>
        <v>19</v>
      </c>
      <c r="E5279" t="s">
        <v>1338</v>
      </c>
      <c r="F5279" s="31" t="s">
        <v>5607</v>
      </c>
      <c r="G5279" t="s">
        <v>5608</v>
      </c>
      <c r="H5279" t="s">
        <v>6202</v>
      </c>
      <c r="I5279" t="s">
        <v>6203</v>
      </c>
    </row>
    <row r="5280" spans="1:9" hidden="1">
      <c r="A5280" t="s">
        <v>6200</v>
      </c>
      <c r="B5280" t="s">
        <v>6230</v>
      </c>
      <c r="C5280" s="31" t="s">
        <v>1991</v>
      </c>
      <c r="D5280" s="1">
        <f t="shared" si="82"/>
        <v>19</v>
      </c>
      <c r="E5280" t="s">
        <v>1338</v>
      </c>
      <c r="F5280" s="31" t="s">
        <v>5609</v>
      </c>
      <c r="G5280" t="s">
        <v>5610</v>
      </c>
      <c r="H5280" t="s">
        <v>6202</v>
      </c>
      <c r="I5280" t="s">
        <v>6203</v>
      </c>
    </row>
    <row r="5281" spans="1:9" hidden="1">
      <c r="A5281" t="s">
        <v>6200</v>
      </c>
      <c r="B5281" t="s">
        <v>6230</v>
      </c>
      <c r="C5281" s="31" t="s">
        <v>1991</v>
      </c>
      <c r="D5281" s="1">
        <f t="shared" si="82"/>
        <v>19</v>
      </c>
      <c r="E5281" t="s">
        <v>1338</v>
      </c>
      <c r="F5281" s="31" t="s">
        <v>5611</v>
      </c>
      <c r="G5281" t="s">
        <v>5612</v>
      </c>
      <c r="H5281" t="s">
        <v>6202</v>
      </c>
      <c r="I5281" t="s">
        <v>6203</v>
      </c>
    </row>
    <row r="5282" spans="1:9" hidden="1">
      <c r="A5282" t="s">
        <v>6200</v>
      </c>
      <c r="B5282" t="s">
        <v>6230</v>
      </c>
      <c r="C5282" s="31" t="s">
        <v>1991</v>
      </c>
      <c r="D5282" s="1">
        <f t="shared" si="82"/>
        <v>19</v>
      </c>
      <c r="E5282" t="s">
        <v>1338</v>
      </c>
      <c r="F5282" s="31" t="s">
        <v>5613</v>
      </c>
      <c r="G5282" t="s">
        <v>5614</v>
      </c>
      <c r="H5282" t="s">
        <v>6202</v>
      </c>
      <c r="I5282" t="s">
        <v>6203</v>
      </c>
    </row>
    <row r="5283" spans="1:9" hidden="1">
      <c r="A5283" t="s">
        <v>6200</v>
      </c>
      <c r="B5283" t="s">
        <v>6230</v>
      </c>
      <c r="C5283" s="31" t="s">
        <v>1991</v>
      </c>
      <c r="D5283" s="1">
        <f t="shared" si="82"/>
        <v>19</v>
      </c>
      <c r="E5283" t="s">
        <v>1338</v>
      </c>
      <c r="F5283" s="31" t="s">
        <v>5617</v>
      </c>
      <c r="G5283" t="s">
        <v>5618</v>
      </c>
      <c r="H5283" t="s">
        <v>6202</v>
      </c>
      <c r="I5283" t="s">
        <v>6203</v>
      </c>
    </row>
    <row r="5284" spans="1:9" hidden="1">
      <c r="A5284" t="s">
        <v>6200</v>
      </c>
      <c r="B5284" t="s">
        <v>6230</v>
      </c>
      <c r="C5284" s="31" t="s">
        <v>1991</v>
      </c>
      <c r="D5284" s="1">
        <f t="shared" si="82"/>
        <v>19</v>
      </c>
      <c r="E5284" t="s">
        <v>1338</v>
      </c>
      <c r="F5284" s="31" t="s">
        <v>5623</v>
      </c>
      <c r="G5284" t="s">
        <v>5624</v>
      </c>
      <c r="H5284" t="s">
        <v>6202</v>
      </c>
      <c r="I5284" t="s">
        <v>6203</v>
      </c>
    </row>
    <row r="5285" spans="1:9" hidden="1">
      <c r="A5285" t="s">
        <v>6200</v>
      </c>
      <c r="B5285" t="s">
        <v>6230</v>
      </c>
      <c r="C5285" s="31" t="s">
        <v>1991</v>
      </c>
      <c r="D5285" s="1">
        <f t="shared" si="82"/>
        <v>19</v>
      </c>
      <c r="E5285" t="s">
        <v>1338</v>
      </c>
      <c r="F5285" s="31" t="s">
        <v>5625</v>
      </c>
      <c r="G5285" t="s">
        <v>5626</v>
      </c>
      <c r="H5285" t="s">
        <v>6202</v>
      </c>
      <c r="I5285" t="s">
        <v>6203</v>
      </c>
    </row>
    <row r="5286" spans="1:9" hidden="1">
      <c r="A5286" t="s">
        <v>6200</v>
      </c>
      <c r="B5286" t="s">
        <v>6230</v>
      </c>
      <c r="C5286" s="31" t="s">
        <v>1991</v>
      </c>
      <c r="D5286" s="1">
        <f t="shared" si="82"/>
        <v>19</v>
      </c>
      <c r="E5286" t="s">
        <v>1338</v>
      </c>
      <c r="F5286" s="31" t="s">
        <v>5627</v>
      </c>
      <c r="G5286" t="s">
        <v>5628</v>
      </c>
      <c r="H5286" t="s">
        <v>6202</v>
      </c>
      <c r="I5286" t="s">
        <v>6203</v>
      </c>
    </row>
    <row r="5287" spans="1:9" hidden="1">
      <c r="A5287" t="s">
        <v>6200</v>
      </c>
      <c r="B5287" t="s">
        <v>6230</v>
      </c>
      <c r="C5287" s="31" t="s">
        <v>1991</v>
      </c>
      <c r="D5287" s="1">
        <f t="shared" si="82"/>
        <v>19</v>
      </c>
      <c r="E5287" t="s">
        <v>1338</v>
      </c>
      <c r="F5287" s="31" t="s">
        <v>5629</v>
      </c>
      <c r="G5287" t="s">
        <v>5630</v>
      </c>
      <c r="H5287" t="s">
        <v>6202</v>
      </c>
      <c r="I5287" t="s">
        <v>6203</v>
      </c>
    </row>
    <row r="5288" spans="1:9" hidden="1">
      <c r="A5288" t="s">
        <v>6200</v>
      </c>
      <c r="B5288" t="s">
        <v>6230</v>
      </c>
      <c r="C5288" s="31" t="s">
        <v>1991</v>
      </c>
      <c r="D5288" s="1">
        <f t="shared" si="82"/>
        <v>19</v>
      </c>
      <c r="E5288" t="s">
        <v>1338</v>
      </c>
      <c r="F5288" s="31" t="s">
        <v>5631</v>
      </c>
      <c r="G5288" t="s">
        <v>5632</v>
      </c>
      <c r="H5288" t="s">
        <v>6202</v>
      </c>
      <c r="I5288" t="s">
        <v>6203</v>
      </c>
    </row>
    <row r="5289" spans="1:9" hidden="1">
      <c r="A5289" t="s">
        <v>6200</v>
      </c>
      <c r="B5289" t="s">
        <v>6230</v>
      </c>
      <c r="C5289" s="31" t="s">
        <v>1991</v>
      </c>
      <c r="D5289" s="1">
        <f t="shared" si="82"/>
        <v>19</v>
      </c>
      <c r="E5289" t="s">
        <v>1338</v>
      </c>
      <c r="F5289" s="31" t="s">
        <v>5633</v>
      </c>
      <c r="G5289" t="s">
        <v>5634</v>
      </c>
      <c r="H5289" t="s">
        <v>6202</v>
      </c>
      <c r="I5289" t="s">
        <v>6203</v>
      </c>
    </row>
    <row r="5290" spans="1:9" hidden="1">
      <c r="A5290" t="s">
        <v>6200</v>
      </c>
      <c r="B5290" t="s">
        <v>6230</v>
      </c>
      <c r="C5290" s="31" t="s">
        <v>1991</v>
      </c>
      <c r="D5290" s="1">
        <f t="shared" si="82"/>
        <v>19</v>
      </c>
      <c r="E5290" t="s">
        <v>1338</v>
      </c>
      <c r="F5290" s="31" t="s">
        <v>5637</v>
      </c>
      <c r="G5290" t="s">
        <v>5638</v>
      </c>
      <c r="H5290" t="s">
        <v>6202</v>
      </c>
      <c r="I5290" t="s">
        <v>6203</v>
      </c>
    </row>
    <row r="5291" spans="1:9" hidden="1">
      <c r="A5291" t="s">
        <v>6200</v>
      </c>
      <c r="B5291" t="s">
        <v>6230</v>
      </c>
      <c r="C5291" s="31" t="s">
        <v>1991</v>
      </c>
      <c r="D5291" s="1">
        <f t="shared" si="82"/>
        <v>19</v>
      </c>
      <c r="E5291" t="s">
        <v>1338</v>
      </c>
      <c r="F5291" s="31" t="s">
        <v>5641</v>
      </c>
      <c r="G5291" t="s">
        <v>5642</v>
      </c>
      <c r="H5291" t="s">
        <v>6202</v>
      </c>
      <c r="I5291" t="s">
        <v>6203</v>
      </c>
    </row>
    <row r="5292" spans="1:9" hidden="1">
      <c r="A5292" t="s">
        <v>6200</v>
      </c>
      <c r="B5292" t="s">
        <v>6230</v>
      </c>
      <c r="C5292" s="31" t="s">
        <v>1991</v>
      </c>
      <c r="D5292" s="1">
        <f t="shared" si="82"/>
        <v>19</v>
      </c>
      <c r="E5292" t="s">
        <v>1338</v>
      </c>
      <c r="F5292" s="31" t="s">
        <v>5643</v>
      </c>
      <c r="G5292" t="s">
        <v>5644</v>
      </c>
      <c r="H5292" t="s">
        <v>6202</v>
      </c>
      <c r="I5292" t="s">
        <v>6203</v>
      </c>
    </row>
    <row r="5293" spans="1:9" hidden="1">
      <c r="A5293" t="s">
        <v>6200</v>
      </c>
      <c r="B5293" t="s">
        <v>6230</v>
      </c>
      <c r="C5293" s="31" t="s">
        <v>1991</v>
      </c>
      <c r="D5293" s="1">
        <f t="shared" si="82"/>
        <v>19</v>
      </c>
      <c r="E5293" t="s">
        <v>1338</v>
      </c>
      <c r="F5293" s="31" t="s">
        <v>5645</v>
      </c>
      <c r="G5293" t="s">
        <v>5646</v>
      </c>
      <c r="H5293" t="s">
        <v>6202</v>
      </c>
      <c r="I5293" t="s">
        <v>6203</v>
      </c>
    </row>
    <row r="5294" spans="1:9" hidden="1">
      <c r="A5294" t="s">
        <v>6200</v>
      </c>
      <c r="B5294" t="s">
        <v>6230</v>
      </c>
      <c r="C5294" s="31" t="s">
        <v>1991</v>
      </c>
      <c r="D5294" s="1">
        <f t="shared" si="82"/>
        <v>19</v>
      </c>
      <c r="E5294" t="s">
        <v>1338</v>
      </c>
      <c r="F5294" s="31" t="s">
        <v>5647</v>
      </c>
      <c r="G5294" t="s">
        <v>5648</v>
      </c>
      <c r="H5294" t="s">
        <v>6202</v>
      </c>
      <c r="I5294" t="s">
        <v>6203</v>
      </c>
    </row>
    <row r="5295" spans="1:9" hidden="1">
      <c r="A5295" t="s">
        <v>6200</v>
      </c>
      <c r="B5295" t="s">
        <v>6230</v>
      </c>
      <c r="C5295" s="31" t="s">
        <v>1991</v>
      </c>
      <c r="D5295" s="1">
        <f t="shared" si="82"/>
        <v>19</v>
      </c>
      <c r="E5295" t="s">
        <v>1338</v>
      </c>
      <c r="F5295" s="31" t="s">
        <v>5651</v>
      </c>
      <c r="G5295" t="s">
        <v>5652</v>
      </c>
      <c r="H5295" t="s">
        <v>6202</v>
      </c>
      <c r="I5295" t="s">
        <v>6203</v>
      </c>
    </row>
    <row r="5296" spans="1:9" hidden="1">
      <c r="A5296" t="s">
        <v>6200</v>
      </c>
      <c r="B5296" t="s">
        <v>6230</v>
      </c>
      <c r="C5296" s="31" t="s">
        <v>1991</v>
      </c>
      <c r="D5296" s="1">
        <f t="shared" si="82"/>
        <v>19</v>
      </c>
      <c r="E5296" t="s">
        <v>1338</v>
      </c>
      <c r="F5296" s="31" t="s">
        <v>5655</v>
      </c>
      <c r="G5296" t="s">
        <v>5656</v>
      </c>
      <c r="H5296" t="s">
        <v>6202</v>
      </c>
      <c r="I5296" t="s">
        <v>6203</v>
      </c>
    </row>
    <row r="5297" spans="1:9" hidden="1">
      <c r="A5297" t="s">
        <v>6200</v>
      </c>
      <c r="B5297" t="s">
        <v>6230</v>
      </c>
      <c r="C5297" s="31" t="s">
        <v>1991</v>
      </c>
      <c r="D5297" s="1">
        <f t="shared" si="82"/>
        <v>19</v>
      </c>
      <c r="E5297" t="s">
        <v>1338</v>
      </c>
      <c r="F5297" s="31" t="s">
        <v>5657</v>
      </c>
      <c r="G5297" t="s">
        <v>5658</v>
      </c>
      <c r="H5297" t="s">
        <v>6202</v>
      </c>
      <c r="I5297" t="s">
        <v>6203</v>
      </c>
    </row>
    <row r="5298" spans="1:9" hidden="1">
      <c r="A5298" t="s">
        <v>6200</v>
      </c>
      <c r="B5298" t="s">
        <v>6230</v>
      </c>
      <c r="C5298" s="31" t="s">
        <v>1991</v>
      </c>
      <c r="D5298" s="1">
        <f t="shared" si="82"/>
        <v>19</v>
      </c>
      <c r="E5298" t="s">
        <v>1338</v>
      </c>
      <c r="F5298" s="31" t="s">
        <v>5659</v>
      </c>
      <c r="G5298" t="s">
        <v>5660</v>
      </c>
      <c r="H5298" t="s">
        <v>6202</v>
      </c>
      <c r="I5298" t="s">
        <v>6203</v>
      </c>
    </row>
    <row r="5299" spans="1:9" hidden="1">
      <c r="A5299" t="s">
        <v>6200</v>
      </c>
      <c r="B5299" t="s">
        <v>6230</v>
      </c>
      <c r="C5299" s="31" t="s">
        <v>1991</v>
      </c>
      <c r="D5299" s="1">
        <f t="shared" si="82"/>
        <v>19</v>
      </c>
      <c r="E5299" t="s">
        <v>1338</v>
      </c>
      <c r="F5299" s="31" t="s">
        <v>5661</v>
      </c>
      <c r="G5299" t="s">
        <v>5662</v>
      </c>
      <c r="H5299" t="s">
        <v>6202</v>
      </c>
      <c r="I5299" t="s">
        <v>6203</v>
      </c>
    </row>
    <row r="5300" spans="1:9" hidden="1">
      <c r="A5300" t="s">
        <v>6200</v>
      </c>
      <c r="B5300" t="s">
        <v>6230</v>
      </c>
      <c r="C5300" s="31" t="s">
        <v>1991</v>
      </c>
      <c r="D5300" s="1">
        <f t="shared" si="82"/>
        <v>19</v>
      </c>
      <c r="E5300" t="s">
        <v>1338</v>
      </c>
      <c r="F5300" s="31" t="s">
        <v>5663</v>
      </c>
      <c r="G5300" t="s">
        <v>5664</v>
      </c>
      <c r="H5300" t="s">
        <v>6202</v>
      </c>
      <c r="I5300" t="s">
        <v>6203</v>
      </c>
    </row>
    <row r="5301" spans="1:9" hidden="1">
      <c r="A5301" t="s">
        <v>6200</v>
      </c>
      <c r="B5301" t="s">
        <v>6230</v>
      </c>
      <c r="C5301" s="31" t="s">
        <v>1991</v>
      </c>
      <c r="D5301" s="1">
        <f t="shared" si="82"/>
        <v>19</v>
      </c>
      <c r="E5301" t="s">
        <v>1338</v>
      </c>
      <c r="F5301" s="31" t="s">
        <v>5667</v>
      </c>
      <c r="G5301" t="s">
        <v>5668</v>
      </c>
      <c r="H5301" t="s">
        <v>6202</v>
      </c>
      <c r="I5301" t="s">
        <v>6203</v>
      </c>
    </row>
    <row r="5302" spans="1:9" hidden="1">
      <c r="A5302" t="s">
        <v>6200</v>
      </c>
      <c r="B5302" t="s">
        <v>6230</v>
      </c>
      <c r="C5302" s="31" t="s">
        <v>1991</v>
      </c>
      <c r="D5302" s="1">
        <f t="shared" si="82"/>
        <v>19</v>
      </c>
      <c r="E5302" t="s">
        <v>1338</v>
      </c>
      <c r="F5302" s="31" t="s">
        <v>5671</v>
      </c>
      <c r="G5302" t="s">
        <v>5672</v>
      </c>
      <c r="H5302" t="s">
        <v>6202</v>
      </c>
      <c r="I5302" t="s">
        <v>6203</v>
      </c>
    </row>
    <row r="5303" spans="1:9" hidden="1">
      <c r="A5303" t="s">
        <v>6200</v>
      </c>
      <c r="B5303" t="s">
        <v>6230</v>
      </c>
      <c r="C5303" s="31" t="s">
        <v>1991</v>
      </c>
      <c r="D5303" s="1">
        <f t="shared" si="82"/>
        <v>19</v>
      </c>
      <c r="E5303" t="s">
        <v>1338</v>
      </c>
      <c r="F5303" s="31" t="s">
        <v>5673</v>
      </c>
      <c r="G5303" t="s">
        <v>5674</v>
      </c>
      <c r="H5303" t="s">
        <v>6202</v>
      </c>
      <c r="I5303" t="s">
        <v>6203</v>
      </c>
    </row>
    <row r="5304" spans="1:9" hidden="1">
      <c r="A5304" t="s">
        <v>6200</v>
      </c>
      <c r="B5304" t="s">
        <v>6230</v>
      </c>
      <c r="C5304" s="31" t="s">
        <v>1991</v>
      </c>
      <c r="D5304" s="1">
        <f t="shared" si="82"/>
        <v>19</v>
      </c>
      <c r="E5304" t="s">
        <v>1338</v>
      </c>
      <c r="F5304" s="31" t="s">
        <v>5675</v>
      </c>
      <c r="G5304" t="s">
        <v>5676</v>
      </c>
      <c r="H5304" t="s">
        <v>6202</v>
      </c>
      <c r="I5304" t="s">
        <v>6203</v>
      </c>
    </row>
    <row r="5305" spans="1:9" hidden="1">
      <c r="A5305" t="s">
        <v>6200</v>
      </c>
      <c r="B5305" t="s">
        <v>6230</v>
      </c>
      <c r="C5305" s="31" t="s">
        <v>1991</v>
      </c>
      <c r="D5305" s="1">
        <f t="shared" si="82"/>
        <v>19</v>
      </c>
      <c r="E5305" t="s">
        <v>1338</v>
      </c>
      <c r="F5305" s="31" t="s">
        <v>5683</v>
      </c>
      <c r="G5305" t="s">
        <v>5684</v>
      </c>
      <c r="H5305" t="s">
        <v>6202</v>
      </c>
      <c r="I5305" t="s">
        <v>6203</v>
      </c>
    </row>
    <row r="5306" spans="1:9" hidden="1">
      <c r="A5306" t="s">
        <v>6200</v>
      </c>
      <c r="B5306" t="s">
        <v>6230</v>
      </c>
      <c r="C5306" s="31" t="s">
        <v>1991</v>
      </c>
      <c r="D5306" s="1">
        <f t="shared" si="82"/>
        <v>19</v>
      </c>
      <c r="E5306" t="s">
        <v>1338</v>
      </c>
      <c r="F5306" s="31" t="s">
        <v>5685</v>
      </c>
      <c r="G5306" t="s">
        <v>5686</v>
      </c>
      <c r="H5306" t="s">
        <v>6202</v>
      </c>
      <c r="I5306" t="s">
        <v>6203</v>
      </c>
    </row>
    <row r="5307" spans="1:9" hidden="1">
      <c r="A5307" t="s">
        <v>6200</v>
      </c>
      <c r="B5307" t="s">
        <v>6230</v>
      </c>
      <c r="C5307" s="31" t="s">
        <v>1991</v>
      </c>
      <c r="D5307" s="1">
        <f t="shared" si="82"/>
        <v>19</v>
      </c>
      <c r="E5307" t="s">
        <v>1338</v>
      </c>
      <c r="F5307" s="31" t="s">
        <v>5687</v>
      </c>
      <c r="G5307" t="s">
        <v>5688</v>
      </c>
      <c r="H5307" t="s">
        <v>6202</v>
      </c>
      <c r="I5307" t="s">
        <v>6203</v>
      </c>
    </row>
    <row r="5308" spans="1:9" hidden="1">
      <c r="A5308" t="s">
        <v>6200</v>
      </c>
      <c r="B5308" t="s">
        <v>6230</v>
      </c>
      <c r="C5308" s="31" t="s">
        <v>1991</v>
      </c>
      <c r="D5308" s="1">
        <f t="shared" si="82"/>
        <v>19</v>
      </c>
      <c r="E5308" t="s">
        <v>1338</v>
      </c>
      <c r="F5308" s="31" t="s">
        <v>5689</v>
      </c>
      <c r="G5308" t="s">
        <v>5690</v>
      </c>
      <c r="H5308" t="s">
        <v>6202</v>
      </c>
      <c r="I5308" t="s">
        <v>6203</v>
      </c>
    </row>
    <row r="5309" spans="1:9" hidden="1">
      <c r="A5309" t="s">
        <v>6200</v>
      </c>
      <c r="B5309" t="s">
        <v>6230</v>
      </c>
      <c r="C5309" s="31" t="s">
        <v>1991</v>
      </c>
      <c r="D5309" s="1">
        <f t="shared" si="82"/>
        <v>19</v>
      </c>
      <c r="E5309" t="s">
        <v>1338</v>
      </c>
      <c r="F5309" s="31" t="s">
        <v>5691</v>
      </c>
      <c r="G5309" t="s">
        <v>5692</v>
      </c>
      <c r="H5309" t="s">
        <v>6202</v>
      </c>
      <c r="I5309" t="s">
        <v>6203</v>
      </c>
    </row>
    <row r="5310" spans="1:9" hidden="1">
      <c r="A5310" t="s">
        <v>6200</v>
      </c>
      <c r="B5310" t="s">
        <v>6230</v>
      </c>
      <c r="C5310" s="31" t="s">
        <v>1991</v>
      </c>
      <c r="D5310" s="1">
        <f t="shared" si="82"/>
        <v>19</v>
      </c>
      <c r="E5310" t="s">
        <v>1338</v>
      </c>
      <c r="F5310" s="31" t="s">
        <v>5693</v>
      </c>
      <c r="G5310" t="s">
        <v>5694</v>
      </c>
      <c r="H5310" t="s">
        <v>6202</v>
      </c>
      <c r="I5310" t="s">
        <v>6203</v>
      </c>
    </row>
    <row r="5311" spans="1:9" hidden="1">
      <c r="A5311" t="s">
        <v>6200</v>
      </c>
      <c r="B5311" t="s">
        <v>6230</v>
      </c>
      <c r="C5311" s="31" t="s">
        <v>1991</v>
      </c>
      <c r="D5311" s="1">
        <f t="shared" si="82"/>
        <v>19</v>
      </c>
      <c r="E5311" t="s">
        <v>1338</v>
      </c>
      <c r="F5311" s="31" t="s">
        <v>5695</v>
      </c>
      <c r="G5311" t="s">
        <v>5696</v>
      </c>
      <c r="H5311" t="s">
        <v>6202</v>
      </c>
      <c r="I5311" t="s">
        <v>6203</v>
      </c>
    </row>
    <row r="5312" spans="1:9" hidden="1">
      <c r="A5312" t="s">
        <v>6200</v>
      </c>
      <c r="B5312" t="s">
        <v>6230</v>
      </c>
      <c r="C5312" s="31" t="s">
        <v>1991</v>
      </c>
      <c r="D5312" s="1">
        <f t="shared" si="82"/>
        <v>19</v>
      </c>
      <c r="E5312" t="s">
        <v>1338</v>
      </c>
      <c r="F5312" s="31" t="s">
        <v>5697</v>
      </c>
      <c r="G5312" t="s">
        <v>5698</v>
      </c>
      <c r="H5312" t="s">
        <v>6202</v>
      </c>
      <c r="I5312" t="s">
        <v>6203</v>
      </c>
    </row>
    <row r="5313" spans="1:9" hidden="1">
      <c r="A5313" t="s">
        <v>6200</v>
      </c>
      <c r="B5313" t="s">
        <v>6230</v>
      </c>
      <c r="C5313" s="31" t="s">
        <v>1991</v>
      </c>
      <c r="D5313" s="1">
        <f t="shared" si="82"/>
        <v>19</v>
      </c>
      <c r="E5313" t="s">
        <v>1338</v>
      </c>
      <c r="F5313" s="31" t="s">
        <v>5699</v>
      </c>
      <c r="G5313" t="s">
        <v>5700</v>
      </c>
      <c r="H5313" t="s">
        <v>6202</v>
      </c>
      <c r="I5313" t="s">
        <v>6203</v>
      </c>
    </row>
    <row r="5314" spans="1:9" hidden="1">
      <c r="A5314" t="s">
        <v>6200</v>
      </c>
      <c r="B5314" t="s">
        <v>6230</v>
      </c>
      <c r="C5314" s="31" t="s">
        <v>1991</v>
      </c>
      <c r="D5314" s="1">
        <f t="shared" si="82"/>
        <v>19</v>
      </c>
      <c r="E5314" t="s">
        <v>1338</v>
      </c>
      <c r="F5314" s="31" t="s">
        <v>5701</v>
      </c>
      <c r="G5314" t="s">
        <v>5702</v>
      </c>
      <c r="H5314" t="s">
        <v>6202</v>
      </c>
      <c r="I5314" t="s">
        <v>6203</v>
      </c>
    </row>
    <row r="5315" spans="1:9" hidden="1">
      <c r="A5315" t="s">
        <v>6200</v>
      </c>
      <c r="B5315" t="s">
        <v>6230</v>
      </c>
      <c r="C5315" s="31" t="s">
        <v>1991</v>
      </c>
      <c r="D5315" s="1">
        <f t="shared" si="82"/>
        <v>19</v>
      </c>
      <c r="E5315" t="s">
        <v>1338</v>
      </c>
      <c r="F5315" s="31" t="s">
        <v>5703</v>
      </c>
      <c r="G5315" t="s">
        <v>5704</v>
      </c>
      <c r="H5315" t="s">
        <v>6202</v>
      </c>
      <c r="I5315" t="s">
        <v>6203</v>
      </c>
    </row>
    <row r="5316" spans="1:9" hidden="1">
      <c r="A5316" t="s">
        <v>6200</v>
      </c>
      <c r="B5316" t="s">
        <v>6230</v>
      </c>
      <c r="C5316" s="31" t="s">
        <v>1991</v>
      </c>
      <c r="D5316" s="1">
        <f t="shared" ref="D5316:D5379" si="83">VALUE(LEFT(C5316,2))</f>
        <v>19</v>
      </c>
      <c r="E5316" t="s">
        <v>1338</v>
      </c>
      <c r="F5316" s="31" t="s">
        <v>5705</v>
      </c>
      <c r="G5316" t="s">
        <v>5706</v>
      </c>
      <c r="H5316" t="s">
        <v>6202</v>
      </c>
      <c r="I5316" t="s">
        <v>6203</v>
      </c>
    </row>
    <row r="5317" spans="1:9" hidden="1">
      <c r="A5317" t="s">
        <v>6200</v>
      </c>
      <c r="B5317" t="s">
        <v>6230</v>
      </c>
      <c r="C5317" s="31" t="s">
        <v>1991</v>
      </c>
      <c r="D5317" s="1">
        <f t="shared" si="83"/>
        <v>19</v>
      </c>
      <c r="E5317" t="s">
        <v>1338</v>
      </c>
      <c r="F5317" s="31" t="s">
        <v>5707</v>
      </c>
      <c r="G5317" t="s">
        <v>5708</v>
      </c>
      <c r="H5317" t="s">
        <v>6202</v>
      </c>
      <c r="I5317" t="s">
        <v>6203</v>
      </c>
    </row>
    <row r="5318" spans="1:9" hidden="1">
      <c r="A5318" t="s">
        <v>6200</v>
      </c>
      <c r="B5318" t="s">
        <v>6230</v>
      </c>
      <c r="C5318" s="31" t="s">
        <v>1991</v>
      </c>
      <c r="D5318" s="1">
        <f t="shared" si="83"/>
        <v>19</v>
      </c>
      <c r="E5318" t="s">
        <v>1338</v>
      </c>
      <c r="F5318" s="31" t="s">
        <v>5711</v>
      </c>
      <c r="G5318" t="s">
        <v>5712</v>
      </c>
      <c r="H5318" t="s">
        <v>6202</v>
      </c>
      <c r="I5318" t="s">
        <v>6203</v>
      </c>
    </row>
    <row r="5319" spans="1:9" hidden="1">
      <c r="A5319" t="s">
        <v>6200</v>
      </c>
      <c r="B5319" t="s">
        <v>6230</v>
      </c>
      <c r="C5319" s="31" t="s">
        <v>1991</v>
      </c>
      <c r="D5319" s="1">
        <f t="shared" si="83"/>
        <v>19</v>
      </c>
      <c r="E5319" t="s">
        <v>1338</v>
      </c>
      <c r="F5319" s="31" t="s">
        <v>5713</v>
      </c>
      <c r="G5319" t="s">
        <v>5714</v>
      </c>
      <c r="H5319" t="s">
        <v>6202</v>
      </c>
      <c r="I5319" t="s">
        <v>6203</v>
      </c>
    </row>
    <row r="5320" spans="1:9" hidden="1">
      <c r="A5320" t="s">
        <v>6200</v>
      </c>
      <c r="B5320" t="s">
        <v>6230</v>
      </c>
      <c r="C5320" s="31" t="s">
        <v>1991</v>
      </c>
      <c r="D5320" s="1">
        <f t="shared" si="83"/>
        <v>19</v>
      </c>
      <c r="E5320" t="s">
        <v>1338</v>
      </c>
      <c r="F5320" s="31" t="s">
        <v>5715</v>
      </c>
      <c r="G5320" t="s">
        <v>5716</v>
      </c>
      <c r="H5320" t="s">
        <v>6202</v>
      </c>
      <c r="I5320" t="s">
        <v>6203</v>
      </c>
    </row>
    <row r="5321" spans="1:9" hidden="1">
      <c r="A5321" t="s">
        <v>6200</v>
      </c>
      <c r="B5321" t="s">
        <v>6230</v>
      </c>
      <c r="C5321" s="31" t="s">
        <v>1991</v>
      </c>
      <c r="D5321" s="1">
        <f t="shared" si="83"/>
        <v>19</v>
      </c>
      <c r="E5321" t="s">
        <v>1338</v>
      </c>
      <c r="F5321" s="31" t="s">
        <v>5717</v>
      </c>
      <c r="G5321" t="s">
        <v>5718</v>
      </c>
      <c r="H5321" t="s">
        <v>6202</v>
      </c>
      <c r="I5321" t="s">
        <v>6203</v>
      </c>
    </row>
    <row r="5322" spans="1:9" hidden="1">
      <c r="A5322" t="s">
        <v>6200</v>
      </c>
      <c r="B5322" t="s">
        <v>6230</v>
      </c>
      <c r="C5322" s="31" t="s">
        <v>1991</v>
      </c>
      <c r="D5322" s="1">
        <f t="shared" si="83"/>
        <v>19</v>
      </c>
      <c r="E5322" t="s">
        <v>1338</v>
      </c>
      <c r="F5322" s="31" t="s">
        <v>5719</v>
      </c>
      <c r="G5322" t="s">
        <v>5720</v>
      </c>
      <c r="H5322" t="s">
        <v>6202</v>
      </c>
      <c r="I5322" t="s">
        <v>6203</v>
      </c>
    </row>
    <row r="5323" spans="1:9" hidden="1">
      <c r="A5323" t="s">
        <v>6200</v>
      </c>
      <c r="B5323" t="s">
        <v>6230</v>
      </c>
      <c r="C5323" s="31" t="s">
        <v>1991</v>
      </c>
      <c r="D5323" s="1">
        <f t="shared" si="83"/>
        <v>19</v>
      </c>
      <c r="E5323" t="s">
        <v>1338</v>
      </c>
      <c r="F5323" s="31" t="s">
        <v>5721</v>
      </c>
      <c r="G5323" t="s">
        <v>5722</v>
      </c>
      <c r="H5323" t="s">
        <v>6202</v>
      </c>
      <c r="I5323" t="s">
        <v>6203</v>
      </c>
    </row>
    <row r="5324" spans="1:9" hidden="1">
      <c r="A5324" t="s">
        <v>6200</v>
      </c>
      <c r="B5324" t="s">
        <v>6230</v>
      </c>
      <c r="C5324" s="31" t="s">
        <v>1991</v>
      </c>
      <c r="D5324" s="1">
        <f t="shared" si="83"/>
        <v>19</v>
      </c>
      <c r="E5324" t="s">
        <v>1338</v>
      </c>
      <c r="F5324" s="31" t="s">
        <v>5723</v>
      </c>
      <c r="G5324" t="s">
        <v>5724</v>
      </c>
      <c r="H5324" t="s">
        <v>6202</v>
      </c>
      <c r="I5324" t="s">
        <v>6203</v>
      </c>
    </row>
    <row r="5325" spans="1:9" hidden="1">
      <c r="A5325" t="s">
        <v>6200</v>
      </c>
      <c r="B5325" t="s">
        <v>6230</v>
      </c>
      <c r="C5325" s="31" t="s">
        <v>1991</v>
      </c>
      <c r="D5325" s="1">
        <f t="shared" si="83"/>
        <v>19</v>
      </c>
      <c r="E5325" t="s">
        <v>1338</v>
      </c>
      <c r="F5325" s="31" t="s">
        <v>5725</v>
      </c>
      <c r="G5325" t="s">
        <v>5726</v>
      </c>
      <c r="H5325" t="s">
        <v>6202</v>
      </c>
      <c r="I5325" t="s">
        <v>6203</v>
      </c>
    </row>
    <row r="5326" spans="1:9" hidden="1">
      <c r="A5326" t="s">
        <v>6200</v>
      </c>
      <c r="B5326" t="s">
        <v>6230</v>
      </c>
      <c r="C5326" s="31" t="s">
        <v>1991</v>
      </c>
      <c r="D5326" s="1">
        <f t="shared" si="83"/>
        <v>19</v>
      </c>
      <c r="E5326" t="s">
        <v>1338</v>
      </c>
      <c r="F5326" s="31" t="s">
        <v>5727</v>
      </c>
      <c r="G5326" t="s">
        <v>5728</v>
      </c>
      <c r="H5326" t="s">
        <v>6202</v>
      </c>
      <c r="I5326" t="s">
        <v>6203</v>
      </c>
    </row>
    <row r="5327" spans="1:9" hidden="1">
      <c r="A5327" t="s">
        <v>6200</v>
      </c>
      <c r="B5327" t="s">
        <v>6230</v>
      </c>
      <c r="C5327" s="31" t="s">
        <v>1991</v>
      </c>
      <c r="D5327" s="1">
        <f t="shared" si="83"/>
        <v>19</v>
      </c>
      <c r="E5327" t="s">
        <v>1338</v>
      </c>
      <c r="F5327" s="31" t="s">
        <v>5729</v>
      </c>
      <c r="G5327" t="s">
        <v>5730</v>
      </c>
      <c r="H5327" t="s">
        <v>6202</v>
      </c>
      <c r="I5327" t="s">
        <v>6203</v>
      </c>
    </row>
    <row r="5328" spans="1:9" hidden="1">
      <c r="A5328" t="s">
        <v>6200</v>
      </c>
      <c r="B5328" t="s">
        <v>6230</v>
      </c>
      <c r="C5328" s="31" t="s">
        <v>1991</v>
      </c>
      <c r="D5328" s="1">
        <f t="shared" si="83"/>
        <v>19</v>
      </c>
      <c r="E5328" t="s">
        <v>1338</v>
      </c>
      <c r="F5328" s="31" t="s">
        <v>5731</v>
      </c>
      <c r="G5328" t="s">
        <v>5732</v>
      </c>
      <c r="H5328" t="s">
        <v>6202</v>
      </c>
      <c r="I5328" t="s">
        <v>6203</v>
      </c>
    </row>
    <row r="5329" spans="1:9" hidden="1">
      <c r="A5329" t="s">
        <v>6200</v>
      </c>
      <c r="B5329" t="s">
        <v>6230</v>
      </c>
      <c r="C5329" s="31" t="s">
        <v>1991</v>
      </c>
      <c r="D5329" s="1">
        <f t="shared" si="83"/>
        <v>19</v>
      </c>
      <c r="E5329" t="s">
        <v>1338</v>
      </c>
      <c r="F5329" s="31" t="s">
        <v>5733</v>
      </c>
      <c r="G5329" t="s">
        <v>5734</v>
      </c>
      <c r="H5329" t="s">
        <v>6202</v>
      </c>
      <c r="I5329" t="s">
        <v>6203</v>
      </c>
    </row>
    <row r="5330" spans="1:9" hidden="1">
      <c r="A5330" t="s">
        <v>6200</v>
      </c>
      <c r="B5330" t="s">
        <v>6230</v>
      </c>
      <c r="C5330" s="31" t="s">
        <v>1991</v>
      </c>
      <c r="D5330" s="1">
        <f t="shared" si="83"/>
        <v>19</v>
      </c>
      <c r="E5330" t="s">
        <v>1338</v>
      </c>
      <c r="F5330" s="31" t="s">
        <v>5735</v>
      </c>
      <c r="G5330" t="s">
        <v>5736</v>
      </c>
      <c r="H5330" t="s">
        <v>6202</v>
      </c>
      <c r="I5330" t="s">
        <v>6203</v>
      </c>
    </row>
    <row r="5331" spans="1:9" hidden="1">
      <c r="A5331" t="s">
        <v>6200</v>
      </c>
      <c r="B5331" t="s">
        <v>6230</v>
      </c>
      <c r="C5331" s="31" t="s">
        <v>1991</v>
      </c>
      <c r="D5331" s="1">
        <f t="shared" si="83"/>
        <v>19</v>
      </c>
      <c r="E5331" t="s">
        <v>1338</v>
      </c>
      <c r="F5331" s="31" t="s">
        <v>5737</v>
      </c>
      <c r="G5331" t="s">
        <v>5738</v>
      </c>
      <c r="H5331" t="s">
        <v>6202</v>
      </c>
      <c r="I5331" t="s">
        <v>6203</v>
      </c>
    </row>
    <row r="5332" spans="1:9" hidden="1">
      <c r="A5332" t="s">
        <v>6200</v>
      </c>
      <c r="B5332" t="s">
        <v>6230</v>
      </c>
      <c r="C5332" s="31" t="s">
        <v>1991</v>
      </c>
      <c r="D5332" s="1">
        <f t="shared" si="83"/>
        <v>19</v>
      </c>
      <c r="E5332" t="s">
        <v>1338</v>
      </c>
      <c r="F5332" s="31" t="s">
        <v>5739</v>
      </c>
      <c r="G5332" t="s">
        <v>5740</v>
      </c>
      <c r="H5332" t="s">
        <v>6202</v>
      </c>
      <c r="I5332" t="s">
        <v>6203</v>
      </c>
    </row>
    <row r="5333" spans="1:9" hidden="1">
      <c r="A5333" t="s">
        <v>6200</v>
      </c>
      <c r="B5333" t="s">
        <v>6230</v>
      </c>
      <c r="C5333" s="31" t="s">
        <v>1991</v>
      </c>
      <c r="D5333" s="1">
        <f t="shared" si="83"/>
        <v>19</v>
      </c>
      <c r="E5333" t="s">
        <v>1338</v>
      </c>
      <c r="F5333" s="31" t="s">
        <v>5741</v>
      </c>
      <c r="G5333" t="s">
        <v>5742</v>
      </c>
      <c r="H5333" t="s">
        <v>6202</v>
      </c>
      <c r="I5333" t="s">
        <v>6203</v>
      </c>
    </row>
    <row r="5334" spans="1:9" hidden="1">
      <c r="A5334" t="s">
        <v>6200</v>
      </c>
      <c r="B5334" t="s">
        <v>6230</v>
      </c>
      <c r="C5334" s="31" t="s">
        <v>1991</v>
      </c>
      <c r="D5334" s="1">
        <f t="shared" si="83"/>
        <v>19</v>
      </c>
      <c r="E5334" t="s">
        <v>1338</v>
      </c>
      <c r="F5334" s="31" t="s">
        <v>5745</v>
      </c>
      <c r="G5334" t="s">
        <v>5746</v>
      </c>
      <c r="H5334" t="s">
        <v>6202</v>
      </c>
      <c r="I5334" t="s">
        <v>6203</v>
      </c>
    </row>
    <row r="5335" spans="1:9" hidden="1">
      <c r="A5335" t="s">
        <v>6200</v>
      </c>
      <c r="B5335" t="s">
        <v>6230</v>
      </c>
      <c r="C5335" s="31" t="s">
        <v>1991</v>
      </c>
      <c r="D5335" s="1">
        <f t="shared" si="83"/>
        <v>19</v>
      </c>
      <c r="E5335" t="s">
        <v>1338</v>
      </c>
      <c r="F5335" s="31" t="s">
        <v>5747</v>
      </c>
      <c r="G5335" t="s">
        <v>5748</v>
      </c>
      <c r="H5335" t="s">
        <v>6202</v>
      </c>
      <c r="I5335" t="s">
        <v>6203</v>
      </c>
    </row>
    <row r="5336" spans="1:9" hidden="1">
      <c r="A5336" t="s">
        <v>6200</v>
      </c>
      <c r="B5336" t="s">
        <v>6230</v>
      </c>
      <c r="C5336" s="31" t="s">
        <v>1991</v>
      </c>
      <c r="D5336" s="1">
        <f t="shared" si="83"/>
        <v>19</v>
      </c>
      <c r="E5336" t="s">
        <v>1338</v>
      </c>
      <c r="F5336" s="31" t="s">
        <v>5749</v>
      </c>
      <c r="G5336" t="s">
        <v>5750</v>
      </c>
      <c r="H5336" t="s">
        <v>6202</v>
      </c>
      <c r="I5336" t="s">
        <v>6203</v>
      </c>
    </row>
    <row r="5337" spans="1:9" hidden="1">
      <c r="A5337" t="s">
        <v>6200</v>
      </c>
      <c r="B5337" t="s">
        <v>6230</v>
      </c>
      <c r="C5337" s="31" t="s">
        <v>1991</v>
      </c>
      <c r="D5337" s="1">
        <f t="shared" si="83"/>
        <v>19</v>
      </c>
      <c r="E5337" t="s">
        <v>1338</v>
      </c>
      <c r="F5337" s="31" t="s">
        <v>5755</v>
      </c>
      <c r="G5337" t="s">
        <v>5756</v>
      </c>
      <c r="H5337" t="s">
        <v>6202</v>
      </c>
      <c r="I5337" t="s">
        <v>6203</v>
      </c>
    </row>
    <row r="5338" spans="1:9" hidden="1">
      <c r="A5338" t="s">
        <v>6200</v>
      </c>
      <c r="B5338" t="s">
        <v>6230</v>
      </c>
      <c r="C5338" s="31" t="s">
        <v>1991</v>
      </c>
      <c r="D5338" s="1">
        <f t="shared" si="83"/>
        <v>19</v>
      </c>
      <c r="E5338" t="s">
        <v>1338</v>
      </c>
      <c r="F5338" s="31" t="s">
        <v>5757</v>
      </c>
      <c r="G5338" t="s">
        <v>5758</v>
      </c>
      <c r="H5338" t="s">
        <v>6202</v>
      </c>
      <c r="I5338" t="s">
        <v>6203</v>
      </c>
    </row>
    <row r="5339" spans="1:9" hidden="1">
      <c r="A5339" t="s">
        <v>6200</v>
      </c>
      <c r="B5339" t="s">
        <v>6230</v>
      </c>
      <c r="C5339" s="31" t="s">
        <v>1991</v>
      </c>
      <c r="D5339" s="1">
        <f t="shared" si="83"/>
        <v>19</v>
      </c>
      <c r="E5339" t="s">
        <v>1338</v>
      </c>
      <c r="F5339" s="31" t="s">
        <v>5761</v>
      </c>
      <c r="G5339" t="s">
        <v>5762</v>
      </c>
      <c r="H5339" t="s">
        <v>6202</v>
      </c>
      <c r="I5339" t="s">
        <v>6203</v>
      </c>
    </row>
    <row r="5340" spans="1:9" hidden="1">
      <c r="A5340" t="s">
        <v>6200</v>
      </c>
      <c r="B5340" t="s">
        <v>6230</v>
      </c>
      <c r="C5340" s="31" t="s">
        <v>1991</v>
      </c>
      <c r="D5340" s="1">
        <f t="shared" si="83"/>
        <v>19</v>
      </c>
      <c r="E5340" t="s">
        <v>1338</v>
      </c>
      <c r="F5340" s="31" t="s">
        <v>5769</v>
      </c>
      <c r="G5340" t="s">
        <v>5770</v>
      </c>
      <c r="H5340" t="s">
        <v>6202</v>
      </c>
      <c r="I5340" t="s">
        <v>6203</v>
      </c>
    </row>
    <row r="5341" spans="1:9" hidden="1">
      <c r="A5341" t="s">
        <v>6200</v>
      </c>
      <c r="B5341" t="s">
        <v>6230</v>
      </c>
      <c r="C5341" s="31" t="s">
        <v>1991</v>
      </c>
      <c r="D5341" s="1">
        <f t="shared" si="83"/>
        <v>19</v>
      </c>
      <c r="E5341" t="s">
        <v>1338</v>
      </c>
      <c r="F5341" s="31" t="s">
        <v>5773</v>
      </c>
      <c r="G5341" t="s">
        <v>5774</v>
      </c>
      <c r="H5341" t="s">
        <v>6202</v>
      </c>
      <c r="I5341" t="s">
        <v>6203</v>
      </c>
    </row>
    <row r="5342" spans="1:9" hidden="1">
      <c r="A5342" t="s">
        <v>6200</v>
      </c>
      <c r="B5342" t="s">
        <v>6230</v>
      </c>
      <c r="C5342" s="31" t="s">
        <v>1991</v>
      </c>
      <c r="D5342" s="1">
        <f t="shared" si="83"/>
        <v>19</v>
      </c>
      <c r="E5342" t="s">
        <v>1338</v>
      </c>
      <c r="F5342" s="31" t="s">
        <v>5775</v>
      </c>
      <c r="G5342" t="s">
        <v>5776</v>
      </c>
      <c r="H5342" t="s">
        <v>6202</v>
      </c>
      <c r="I5342" t="s">
        <v>6203</v>
      </c>
    </row>
    <row r="5343" spans="1:9" hidden="1">
      <c r="A5343" t="s">
        <v>6200</v>
      </c>
      <c r="B5343" t="s">
        <v>6230</v>
      </c>
      <c r="C5343" s="31" t="s">
        <v>1991</v>
      </c>
      <c r="D5343" s="1">
        <f t="shared" si="83"/>
        <v>19</v>
      </c>
      <c r="E5343" t="s">
        <v>1338</v>
      </c>
      <c r="F5343" s="31" t="s">
        <v>5777</v>
      </c>
      <c r="G5343" t="s">
        <v>5778</v>
      </c>
      <c r="H5343" t="s">
        <v>6202</v>
      </c>
      <c r="I5343" t="s">
        <v>6203</v>
      </c>
    </row>
    <row r="5344" spans="1:9" hidden="1">
      <c r="A5344" t="s">
        <v>6200</v>
      </c>
      <c r="B5344" t="s">
        <v>6230</v>
      </c>
      <c r="C5344" s="31" t="s">
        <v>1991</v>
      </c>
      <c r="D5344" s="1">
        <f t="shared" si="83"/>
        <v>19</v>
      </c>
      <c r="E5344" t="s">
        <v>1338</v>
      </c>
      <c r="F5344" s="31" t="s">
        <v>5779</v>
      </c>
      <c r="G5344" t="s">
        <v>5780</v>
      </c>
      <c r="H5344" t="s">
        <v>6202</v>
      </c>
      <c r="I5344" t="s">
        <v>6203</v>
      </c>
    </row>
    <row r="5345" spans="1:9" hidden="1">
      <c r="A5345" t="s">
        <v>6200</v>
      </c>
      <c r="B5345" t="s">
        <v>6230</v>
      </c>
      <c r="C5345" s="31" t="s">
        <v>1991</v>
      </c>
      <c r="D5345" s="1">
        <f t="shared" si="83"/>
        <v>19</v>
      </c>
      <c r="E5345" t="s">
        <v>1338</v>
      </c>
      <c r="F5345" s="31" t="s">
        <v>5781</v>
      </c>
      <c r="G5345" t="s">
        <v>5782</v>
      </c>
      <c r="H5345" t="s">
        <v>6202</v>
      </c>
      <c r="I5345" t="s">
        <v>6203</v>
      </c>
    </row>
    <row r="5346" spans="1:9" hidden="1">
      <c r="A5346" t="s">
        <v>6200</v>
      </c>
      <c r="B5346" t="s">
        <v>6230</v>
      </c>
      <c r="C5346" s="31" t="s">
        <v>1991</v>
      </c>
      <c r="D5346" s="1">
        <f t="shared" si="83"/>
        <v>19</v>
      </c>
      <c r="E5346" t="s">
        <v>1338</v>
      </c>
      <c r="F5346" s="31" t="s">
        <v>5783</v>
      </c>
      <c r="G5346" t="s">
        <v>5784</v>
      </c>
      <c r="H5346" t="s">
        <v>6202</v>
      </c>
      <c r="I5346" t="s">
        <v>6203</v>
      </c>
    </row>
    <row r="5347" spans="1:9" hidden="1">
      <c r="A5347" t="s">
        <v>6200</v>
      </c>
      <c r="B5347" t="s">
        <v>6230</v>
      </c>
      <c r="C5347" s="31" t="s">
        <v>1991</v>
      </c>
      <c r="D5347" s="1">
        <f t="shared" si="83"/>
        <v>19</v>
      </c>
      <c r="E5347" t="s">
        <v>1338</v>
      </c>
      <c r="F5347" s="31" t="s">
        <v>5787</v>
      </c>
      <c r="G5347" t="s">
        <v>5788</v>
      </c>
      <c r="H5347" t="s">
        <v>6202</v>
      </c>
      <c r="I5347" t="s">
        <v>6203</v>
      </c>
    </row>
    <row r="5348" spans="1:9" hidden="1">
      <c r="A5348" t="s">
        <v>6200</v>
      </c>
      <c r="B5348" t="s">
        <v>6230</v>
      </c>
      <c r="C5348" s="31" t="s">
        <v>1991</v>
      </c>
      <c r="D5348" s="1">
        <f t="shared" si="83"/>
        <v>19</v>
      </c>
      <c r="E5348" t="s">
        <v>1338</v>
      </c>
      <c r="F5348" s="31" t="s">
        <v>5793</v>
      </c>
      <c r="G5348" t="s">
        <v>5794</v>
      </c>
      <c r="H5348" t="s">
        <v>6202</v>
      </c>
      <c r="I5348" t="s">
        <v>6203</v>
      </c>
    </row>
    <row r="5349" spans="1:9" hidden="1">
      <c r="A5349" t="s">
        <v>6200</v>
      </c>
      <c r="B5349" t="s">
        <v>6230</v>
      </c>
      <c r="C5349" s="31" t="s">
        <v>1991</v>
      </c>
      <c r="D5349" s="1">
        <f t="shared" si="83"/>
        <v>19</v>
      </c>
      <c r="E5349" t="s">
        <v>1338</v>
      </c>
      <c r="F5349" s="31" t="s">
        <v>5799</v>
      </c>
      <c r="G5349" t="s">
        <v>5800</v>
      </c>
      <c r="H5349" t="s">
        <v>6202</v>
      </c>
      <c r="I5349" t="s">
        <v>6203</v>
      </c>
    </row>
    <row r="5350" spans="1:9" hidden="1">
      <c r="A5350" t="s">
        <v>6200</v>
      </c>
      <c r="B5350" t="s">
        <v>6230</v>
      </c>
      <c r="C5350" s="31" t="s">
        <v>1991</v>
      </c>
      <c r="D5350" s="1">
        <f t="shared" si="83"/>
        <v>19</v>
      </c>
      <c r="E5350" t="s">
        <v>1338</v>
      </c>
      <c r="F5350" s="31" t="s">
        <v>5801</v>
      </c>
      <c r="G5350" t="s">
        <v>5802</v>
      </c>
      <c r="H5350" t="s">
        <v>6202</v>
      </c>
      <c r="I5350" t="s">
        <v>6203</v>
      </c>
    </row>
    <row r="5351" spans="1:9" hidden="1">
      <c r="A5351" t="s">
        <v>6200</v>
      </c>
      <c r="B5351" t="s">
        <v>6230</v>
      </c>
      <c r="C5351" s="31" t="s">
        <v>1991</v>
      </c>
      <c r="D5351" s="1">
        <f t="shared" si="83"/>
        <v>19</v>
      </c>
      <c r="E5351" t="s">
        <v>1338</v>
      </c>
      <c r="F5351" s="31" t="s">
        <v>5803</v>
      </c>
      <c r="G5351" t="s">
        <v>5804</v>
      </c>
      <c r="H5351" t="s">
        <v>6202</v>
      </c>
      <c r="I5351" t="s">
        <v>6203</v>
      </c>
    </row>
    <row r="5352" spans="1:9" hidden="1">
      <c r="A5352" t="s">
        <v>6200</v>
      </c>
      <c r="B5352" t="s">
        <v>6230</v>
      </c>
      <c r="C5352" s="31" t="s">
        <v>1991</v>
      </c>
      <c r="D5352" s="1">
        <f t="shared" si="83"/>
        <v>19</v>
      </c>
      <c r="E5352" t="s">
        <v>1338</v>
      </c>
      <c r="F5352" s="31" t="s">
        <v>5805</v>
      </c>
      <c r="G5352" t="s">
        <v>5806</v>
      </c>
      <c r="H5352" t="s">
        <v>6202</v>
      </c>
      <c r="I5352" t="s">
        <v>6203</v>
      </c>
    </row>
    <row r="5353" spans="1:9" hidden="1">
      <c r="A5353" t="s">
        <v>6200</v>
      </c>
      <c r="B5353" t="s">
        <v>6230</v>
      </c>
      <c r="C5353" s="31" t="s">
        <v>1991</v>
      </c>
      <c r="D5353" s="1">
        <f t="shared" si="83"/>
        <v>19</v>
      </c>
      <c r="E5353" t="s">
        <v>1338</v>
      </c>
      <c r="F5353" s="31" t="s">
        <v>5811</v>
      </c>
      <c r="G5353" t="s">
        <v>5812</v>
      </c>
      <c r="H5353" t="s">
        <v>6202</v>
      </c>
      <c r="I5353" t="s">
        <v>6203</v>
      </c>
    </row>
    <row r="5354" spans="1:9" hidden="1">
      <c r="A5354" t="s">
        <v>6200</v>
      </c>
      <c r="B5354" t="s">
        <v>6230</v>
      </c>
      <c r="C5354" s="31" t="s">
        <v>1991</v>
      </c>
      <c r="D5354" s="1">
        <f t="shared" si="83"/>
        <v>19</v>
      </c>
      <c r="E5354" t="s">
        <v>1338</v>
      </c>
      <c r="F5354" s="31" t="s">
        <v>5813</v>
      </c>
      <c r="G5354" t="s">
        <v>5814</v>
      </c>
      <c r="H5354" t="s">
        <v>6202</v>
      </c>
      <c r="I5354" t="s">
        <v>6203</v>
      </c>
    </row>
    <row r="5355" spans="1:9" hidden="1">
      <c r="A5355" t="s">
        <v>6200</v>
      </c>
      <c r="B5355" t="s">
        <v>6230</v>
      </c>
      <c r="C5355" s="31" t="s">
        <v>1991</v>
      </c>
      <c r="D5355" s="1">
        <f t="shared" si="83"/>
        <v>19</v>
      </c>
      <c r="E5355" t="s">
        <v>1338</v>
      </c>
      <c r="F5355" s="31" t="s">
        <v>5819</v>
      </c>
      <c r="G5355" t="s">
        <v>5820</v>
      </c>
      <c r="H5355" t="s">
        <v>6202</v>
      </c>
      <c r="I5355" t="s">
        <v>6203</v>
      </c>
    </row>
    <row r="5356" spans="1:9" hidden="1">
      <c r="A5356" t="s">
        <v>6200</v>
      </c>
      <c r="B5356" t="s">
        <v>6230</v>
      </c>
      <c r="C5356" s="31" t="s">
        <v>1991</v>
      </c>
      <c r="D5356" s="1">
        <f t="shared" si="83"/>
        <v>19</v>
      </c>
      <c r="E5356" t="s">
        <v>1338</v>
      </c>
      <c r="F5356" s="31" t="s">
        <v>5821</v>
      </c>
      <c r="G5356" t="s">
        <v>5822</v>
      </c>
      <c r="H5356" t="s">
        <v>6202</v>
      </c>
      <c r="I5356" t="s">
        <v>6203</v>
      </c>
    </row>
    <row r="5357" spans="1:9" hidden="1">
      <c r="A5357" t="s">
        <v>6200</v>
      </c>
      <c r="B5357" t="s">
        <v>6230</v>
      </c>
      <c r="C5357" s="31" t="s">
        <v>1991</v>
      </c>
      <c r="D5357" s="1">
        <f t="shared" si="83"/>
        <v>19</v>
      </c>
      <c r="E5357" t="s">
        <v>1338</v>
      </c>
      <c r="F5357" s="31" t="s">
        <v>5823</v>
      </c>
      <c r="G5357" t="s">
        <v>5824</v>
      </c>
      <c r="H5357" t="s">
        <v>6202</v>
      </c>
      <c r="I5357" t="s">
        <v>6203</v>
      </c>
    </row>
    <row r="5358" spans="1:9" hidden="1">
      <c r="A5358" t="s">
        <v>6200</v>
      </c>
      <c r="B5358" t="s">
        <v>6230</v>
      </c>
      <c r="C5358" s="31" t="s">
        <v>1991</v>
      </c>
      <c r="D5358" s="1">
        <f t="shared" si="83"/>
        <v>19</v>
      </c>
      <c r="E5358" t="s">
        <v>1338</v>
      </c>
      <c r="F5358" s="31" t="s">
        <v>5825</v>
      </c>
      <c r="G5358" t="s">
        <v>5826</v>
      </c>
      <c r="H5358" t="s">
        <v>6202</v>
      </c>
      <c r="I5358" t="s">
        <v>6203</v>
      </c>
    </row>
    <row r="5359" spans="1:9" hidden="1">
      <c r="A5359" t="s">
        <v>6200</v>
      </c>
      <c r="B5359" t="s">
        <v>6230</v>
      </c>
      <c r="C5359" s="31" t="s">
        <v>1991</v>
      </c>
      <c r="D5359" s="1">
        <f t="shared" si="83"/>
        <v>19</v>
      </c>
      <c r="E5359" t="s">
        <v>1338</v>
      </c>
      <c r="F5359" s="31" t="s">
        <v>5827</v>
      </c>
      <c r="G5359" t="s">
        <v>5828</v>
      </c>
      <c r="H5359" t="s">
        <v>6202</v>
      </c>
      <c r="I5359" t="s">
        <v>6203</v>
      </c>
    </row>
    <row r="5360" spans="1:9" hidden="1">
      <c r="A5360" t="s">
        <v>6200</v>
      </c>
      <c r="B5360" t="s">
        <v>6230</v>
      </c>
      <c r="C5360" s="31" t="s">
        <v>1991</v>
      </c>
      <c r="D5360" s="1">
        <f t="shared" si="83"/>
        <v>19</v>
      </c>
      <c r="E5360" t="s">
        <v>1338</v>
      </c>
      <c r="F5360" s="31" t="s">
        <v>5829</v>
      </c>
      <c r="G5360" t="s">
        <v>5830</v>
      </c>
      <c r="H5360" t="s">
        <v>6202</v>
      </c>
      <c r="I5360" t="s">
        <v>6203</v>
      </c>
    </row>
    <row r="5361" spans="1:9" hidden="1">
      <c r="A5361" t="s">
        <v>6200</v>
      </c>
      <c r="B5361" t="s">
        <v>6230</v>
      </c>
      <c r="C5361" s="31" t="s">
        <v>1991</v>
      </c>
      <c r="D5361" s="1">
        <f t="shared" si="83"/>
        <v>19</v>
      </c>
      <c r="E5361" t="s">
        <v>1338</v>
      </c>
      <c r="F5361" s="31" t="s">
        <v>5831</v>
      </c>
      <c r="G5361" t="s">
        <v>5832</v>
      </c>
      <c r="H5361" t="s">
        <v>6202</v>
      </c>
      <c r="I5361" t="s">
        <v>6203</v>
      </c>
    </row>
    <row r="5362" spans="1:9" hidden="1">
      <c r="A5362" t="s">
        <v>6200</v>
      </c>
      <c r="B5362" t="s">
        <v>6230</v>
      </c>
      <c r="C5362" s="31" t="s">
        <v>1991</v>
      </c>
      <c r="D5362" s="1">
        <f t="shared" si="83"/>
        <v>19</v>
      </c>
      <c r="E5362" t="s">
        <v>1338</v>
      </c>
      <c r="F5362" s="31" t="s">
        <v>5835</v>
      </c>
      <c r="G5362" t="s">
        <v>5836</v>
      </c>
      <c r="H5362" t="s">
        <v>6202</v>
      </c>
      <c r="I5362" t="s">
        <v>6203</v>
      </c>
    </row>
    <row r="5363" spans="1:9" hidden="1">
      <c r="A5363" t="s">
        <v>6200</v>
      </c>
      <c r="B5363" t="s">
        <v>6230</v>
      </c>
      <c r="C5363" s="31" t="s">
        <v>1991</v>
      </c>
      <c r="D5363" s="1">
        <f t="shared" si="83"/>
        <v>19</v>
      </c>
      <c r="E5363" t="s">
        <v>1338</v>
      </c>
      <c r="F5363" s="31" t="s">
        <v>5837</v>
      </c>
      <c r="G5363" t="s">
        <v>5838</v>
      </c>
      <c r="H5363" t="s">
        <v>6202</v>
      </c>
      <c r="I5363" t="s">
        <v>6203</v>
      </c>
    </row>
    <row r="5364" spans="1:9" hidden="1">
      <c r="A5364" t="s">
        <v>6200</v>
      </c>
      <c r="B5364" t="s">
        <v>6230</v>
      </c>
      <c r="C5364" s="31" t="s">
        <v>1991</v>
      </c>
      <c r="D5364" s="1">
        <f t="shared" si="83"/>
        <v>19</v>
      </c>
      <c r="E5364" t="s">
        <v>1338</v>
      </c>
      <c r="F5364" s="31" t="s">
        <v>5839</v>
      </c>
      <c r="G5364" t="s">
        <v>5840</v>
      </c>
      <c r="H5364" t="s">
        <v>6202</v>
      </c>
      <c r="I5364" t="s">
        <v>6203</v>
      </c>
    </row>
    <row r="5365" spans="1:9" hidden="1">
      <c r="A5365" t="s">
        <v>6200</v>
      </c>
      <c r="B5365" t="s">
        <v>6230</v>
      </c>
      <c r="C5365" s="31" t="s">
        <v>2000</v>
      </c>
      <c r="D5365" s="1">
        <f t="shared" si="83"/>
        <v>19</v>
      </c>
      <c r="E5365" t="s">
        <v>1016</v>
      </c>
      <c r="F5365" s="31" t="s">
        <v>5035</v>
      </c>
      <c r="G5365" t="s">
        <v>5036</v>
      </c>
      <c r="H5365" t="s">
        <v>6202</v>
      </c>
      <c r="I5365" t="s">
        <v>6203</v>
      </c>
    </row>
    <row r="5366" spans="1:9" hidden="1">
      <c r="A5366" t="s">
        <v>6200</v>
      </c>
      <c r="B5366" t="s">
        <v>6230</v>
      </c>
      <c r="C5366" s="31" t="s">
        <v>2000</v>
      </c>
      <c r="D5366" s="1">
        <f t="shared" si="83"/>
        <v>19</v>
      </c>
      <c r="E5366" t="s">
        <v>1016</v>
      </c>
      <c r="F5366" s="31" t="s">
        <v>3241</v>
      </c>
      <c r="G5366" t="s">
        <v>3242</v>
      </c>
      <c r="H5366" t="s">
        <v>6202</v>
      </c>
      <c r="I5366" t="s">
        <v>6203</v>
      </c>
    </row>
    <row r="5367" spans="1:9" hidden="1">
      <c r="A5367" t="s">
        <v>6200</v>
      </c>
      <c r="B5367" t="s">
        <v>6230</v>
      </c>
      <c r="C5367" s="31" t="s">
        <v>2000</v>
      </c>
      <c r="D5367" s="1">
        <f t="shared" si="83"/>
        <v>19</v>
      </c>
      <c r="E5367" t="s">
        <v>1016</v>
      </c>
      <c r="F5367" s="31" t="s">
        <v>3556</v>
      </c>
      <c r="G5367" t="s">
        <v>3557</v>
      </c>
      <c r="H5367" t="s">
        <v>6202</v>
      </c>
      <c r="I5367" t="s">
        <v>6203</v>
      </c>
    </row>
    <row r="5368" spans="1:9" hidden="1">
      <c r="A5368" t="s">
        <v>6200</v>
      </c>
      <c r="B5368" t="s">
        <v>6230</v>
      </c>
      <c r="C5368" s="31" t="s">
        <v>2000</v>
      </c>
      <c r="D5368" s="1">
        <f t="shared" si="83"/>
        <v>19</v>
      </c>
      <c r="E5368" t="s">
        <v>1016</v>
      </c>
      <c r="F5368" s="31" t="s">
        <v>5251</v>
      </c>
      <c r="G5368" t="s">
        <v>5252</v>
      </c>
      <c r="H5368" t="s">
        <v>6202</v>
      </c>
      <c r="I5368" t="s">
        <v>6203</v>
      </c>
    </row>
    <row r="5369" spans="1:9" hidden="1">
      <c r="A5369" t="s">
        <v>6200</v>
      </c>
      <c r="B5369" t="s">
        <v>6230</v>
      </c>
      <c r="C5369" s="31" t="s">
        <v>2000</v>
      </c>
      <c r="D5369" s="1">
        <f t="shared" si="83"/>
        <v>19</v>
      </c>
      <c r="E5369" t="s">
        <v>1016</v>
      </c>
      <c r="F5369" s="31" t="s">
        <v>3253</v>
      </c>
      <c r="G5369" t="s">
        <v>3254</v>
      </c>
      <c r="H5369" t="s">
        <v>6202</v>
      </c>
      <c r="I5369" t="s">
        <v>6203</v>
      </c>
    </row>
    <row r="5370" spans="1:9" hidden="1">
      <c r="A5370" t="s">
        <v>6200</v>
      </c>
      <c r="B5370" t="s">
        <v>6230</v>
      </c>
      <c r="C5370" s="31" t="s">
        <v>2000</v>
      </c>
      <c r="D5370" s="1">
        <f t="shared" si="83"/>
        <v>19</v>
      </c>
      <c r="E5370" t="s">
        <v>1016</v>
      </c>
      <c r="F5370" s="31" t="s">
        <v>3580</v>
      </c>
      <c r="G5370" t="s">
        <v>3581</v>
      </c>
      <c r="H5370" t="s">
        <v>6202</v>
      </c>
      <c r="I5370" t="s">
        <v>6203</v>
      </c>
    </row>
    <row r="5371" spans="1:9" hidden="1">
      <c r="A5371" t="s">
        <v>6200</v>
      </c>
      <c r="B5371" t="s">
        <v>6230</v>
      </c>
      <c r="C5371" s="31" t="s">
        <v>2000</v>
      </c>
      <c r="D5371" s="1">
        <f t="shared" si="83"/>
        <v>19</v>
      </c>
      <c r="E5371" t="s">
        <v>1016</v>
      </c>
      <c r="F5371" s="31" t="s">
        <v>4025</v>
      </c>
      <c r="G5371" t="s">
        <v>4026</v>
      </c>
      <c r="H5371" t="s">
        <v>6202</v>
      </c>
      <c r="I5371" t="s">
        <v>6203</v>
      </c>
    </row>
    <row r="5372" spans="1:9" hidden="1">
      <c r="A5372" t="s">
        <v>6200</v>
      </c>
      <c r="B5372" t="s">
        <v>6230</v>
      </c>
      <c r="C5372" s="31" t="s">
        <v>2000</v>
      </c>
      <c r="D5372" s="1">
        <f t="shared" si="83"/>
        <v>19</v>
      </c>
      <c r="E5372" t="s">
        <v>1016</v>
      </c>
      <c r="F5372" s="31" t="s">
        <v>3598</v>
      </c>
      <c r="G5372" t="s">
        <v>3599</v>
      </c>
      <c r="H5372" t="s">
        <v>6202</v>
      </c>
      <c r="I5372" t="s">
        <v>6203</v>
      </c>
    </row>
    <row r="5373" spans="1:9" hidden="1">
      <c r="A5373" t="s">
        <v>6200</v>
      </c>
      <c r="B5373" t="s">
        <v>6230</v>
      </c>
      <c r="C5373" s="31" t="s">
        <v>2000</v>
      </c>
      <c r="D5373" s="1">
        <f t="shared" si="83"/>
        <v>19</v>
      </c>
      <c r="E5373" t="s">
        <v>1016</v>
      </c>
      <c r="F5373" s="31" t="s">
        <v>4323</v>
      </c>
      <c r="G5373" t="s">
        <v>4324</v>
      </c>
      <c r="H5373" t="s">
        <v>6202</v>
      </c>
      <c r="I5373" t="s">
        <v>6203</v>
      </c>
    </row>
    <row r="5374" spans="1:9" hidden="1">
      <c r="A5374" t="s">
        <v>6200</v>
      </c>
      <c r="B5374" t="s">
        <v>6230</v>
      </c>
      <c r="C5374" s="31" t="s">
        <v>2000</v>
      </c>
      <c r="D5374" s="1">
        <f t="shared" si="83"/>
        <v>19</v>
      </c>
      <c r="E5374" t="s">
        <v>1016</v>
      </c>
      <c r="F5374" s="31" t="s">
        <v>3227</v>
      </c>
      <c r="G5374" t="s">
        <v>3228</v>
      </c>
      <c r="H5374" t="s">
        <v>6202</v>
      </c>
      <c r="I5374" t="s">
        <v>6203</v>
      </c>
    </row>
    <row r="5375" spans="1:9" hidden="1">
      <c r="A5375" t="s">
        <v>6200</v>
      </c>
      <c r="B5375" t="s">
        <v>6230</v>
      </c>
      <c r="C5375" s="31" t="s">
        <v>2000</v>
      </c>
      <c r="D5375" s="1">
        <f t="shared" si="83"/>
        <v>19</v>
      </c>
      <c r="E5375" t="s">
        <v>1016</v>
      </c>
      <c r="F5375" s="31" t="s">
        <v>3255</v>
      </c>
      <c r="G5375" t="s">
        <v>3256</v>
      </c>
      <c r="H5375" t="s">
        <v>6202</v>
      </c>
      <c r="I5375" t="s">
        <v>6203</v>
      </c>
    </row>
    <row r="5376" spans="1:9" hidden="1">
      <c r="A5376" t="s">
        <v>6200</v>
      </c>
      <c r="B5376" t="s">
        <v>6230</v>
      </c>
      <c r="C5376" s="31" t="s">
        <v>2007</v>
      </c>
      <c r="D5376" s="1">
        <f t="shared" si="83"/>
        <v>19</v>
      </c>
      <c r="E5376" t="s">
        <v>1550</v>
      </c>
      <c r="F5376" s="31" t="s">
        <v>4220</v>
      </c>
      <c r="G5376" t="s">
        <v>4221</v>
      </c>
      <c r="H5376" t="s">
        <v>6202</v>
      </c>
      <c r="I5376" t="s">
        <v>6203</v>
      </c>
    </row>
    <row r="5377" spans="1:9" hidden="1">
      <c r="A5377" t="s">
        <v>6200</v>
      </c>
      <c r="B5377" t="s">
        <v>6230</v>
      </c>
      <c r="C5377" s="31" t="s">
        <v>2007</v>
      </c>
      <c r="D5377" s="1">
        <f t="shared" si="83"/>
        <v>19</v>
      </c>
      <c r="E5377" t="s">
        <v>1550</v>
      </c>
      <c r="F5377" s="31" t="s">
        <v>4226</v>
      </c>
      <c r="G5377" t="s">
        <v>4227</v>
      </c>
      <c r="H5377" t="s">
        <v>6202</v>
      </c>
      <c r="I5377" t="s">
        <v>6203</v>
      </c>
    </row>
    <row r="5378" spans="1:9" hidden="1">
      <c r="A5378" t="s">
        <v>6200</v>
      </c>
      <c r="B5378" t="s">
        <v>6230</v>
      </c>
      <c r="C5378" s="31" t="s">
        <v>2007</v>
      </c>
      <c r="D5378" s="1">
        <f t="shared" si="83"/>
        <v>19</v>
      </c>
      <c r="E5378" t="s">
        <v>1550</v>
      </c>
      <c r="F5378" s="31" t="s">
        <v>4812</v>
      </c>
      <c r="G5378" t="s">
        <v>4813</v>
      </c>
      <c r="H5378" t="s">
        <v>6202</v>
      </c>
      <c r="I5378" t="s">
        <v>6203</v>
      </c>
    </row>
    <row r="5379" spans="1:9" hidden="1">
      <c r="A5379" t="s">
        <v>6200</v>
      </c>
      <c r="B5379" t="s">
        <v>6230</v>
      </c>
      <c r="C5379" s="31" t="s">
        <v>2007</v>
      </c>
      <c r="D5379" s="1">
        <f t="shared" si="83"/>
        <v>19</v>
      </c>
      <c r="E5379" t="s">
        <v>1550</v>
      </c>
      <c r="F5379" s="31" t="s">
        <v>4596</v>
      </c>
      <c r="G5379" t="s">
        <v>4597</v>
      </c>
      <c r="H5379" t="s">
        <v>6202</v>
      </c>
      <c r="I5379" t="s">
        <v>6203</v>
      </c>
    </row>
    <row r="5380" spans="1:9" hidden="1">
      <c r="A5380" t="s">
        <v>6200</v>
      </c>
      <c r="B5380" t="s">
        <v>6230</v>
      </c>
      <c r="C5380" s="31" t="s">
        <v>2007</v>
      </c>
      <c r="D5380" s="1">
        <f t="shared" ref="D5380:D5443" si="84">VALUE(LEFT(C5380,2))</f>
        <v>19</v>
      </c>
      <c r="E5380" t="s">
        <v>1550</v>
      </c>
      <c r="F5380" s="31" t="s">
        <v>5155</v>
      </c>
      <c r="G5380" t="s">
        <v>5156</v>
      </c>
      <c r="H5380" t="s">
        <v>6202</v>
      </c>
      <c r="I5380" t="s">
        <v>6203</v>
      </c>
    </row>
    <row r="5381" spans="1:9" hidden="1">
      <c r="A5381" t="s">
        <v>6200</v>
      </c>
      <c r="B5381" t="s">
        <v>6230</v>
      </c>
      <c r="C5381" s="31" t="s">
        <v>2007</v>
      </c>
      <c r="D5381" s="1">
        <f t="shared" si="84"/>
        <v>19</v>
      </c>
      <c r="E5381" t="s">
        <v>1550</v>
      </c>
      <c r="F5381" s="31" t="s">
        <v>5167</v>
      </c>
      <c r="G5381" t="s">
        <v>5168</v>
      </c>
      <c r="H5381" t="s">
        <v>6202</v>
      </c>
      <c r="I5381" t="s">
        <v>6203</v>
      </c>
    </row>
    <row r="5382" spans="1:9" hidden="1">
      <c r="A5382" t="s">
        <v>6200</v>
      </c>
      <c r="B5382" t="s">
        <v>6230</v>
      </c>
      <c r="C5382" s="31" t="s">
        <v>2007</v>
      </c>
      <c r="D5382" s="1">
        <f t="shared" si="84"/>
        <v>19</v>
      </c>
      <c r="E5382" t="s">
        <v>1550</v>
      </c>
      <c r="F5382" s="31" t="s">
        <v>4236</v>
      </c>
      <c r="G5382" t="s">
        <v>4237</v>
      </c>
      <c r="H5382" t="s">
        <v>6202</v>
      </c>
      <c r="I5382" t="s">
        <v>6203</v>
      </c>
    </row>
    <row r="5383" spans="1:9" hidden="1">
      <c r="A5383" t="s">
        <v>6200</v>
      </c>
      <c r="B5383" t="s">
        <v>6230</v>
      </c>
      <c r="C5383" s="31" t="s">
        <v>2007</v>
      </c>
      <c r="D5383" s="1">
        <f t="shared" si="84"/>
        <v>19</v>
      </c>
      <c r="E5383" t="s">
        <v>1550</v>
      </c>
      <c r="F5383" s="31" t="s">
        <v>4889</v>
      </c>
      <c r="G5383" t="s">
        <v>4890</v>
      </c>
      <c r="H5383" t="s">
        <v>6202</v>
      </c>
      <c r="I5383" t="s">
        <v>6203</v>
      </c>
    </row>
    <row r="5384" spans="1:9" hidden="1">
      <c r="A5384" t="s">
        <v>6200</v>
      </c>
      <c r="B5384" t="s">
        <v>6249</v>
      </c>
      <c r="C5384" s="31" t="s">
        <v>2009</v>
      </c>
      <c r="D5384" s="1">
        <f t="shared" si="84"/>
        <v>19</v>
      </c>
      <c r="E5384" t="s">
        <v>1390</v>
      </c>
      <c r="F5384" s="31" t="s">
        <v>5181</v>
      </c>
      <c r="G5384" t="s">
        <v>5182</v>
      </c>
      <c r="H5384" t="s">
        <v>6202</v>
      </c>
      <c r="I5384" t="s">
        <v>6203</v>
      </c>
    </row>
    <row r="5385" spans="1:9" hidden="1">
      <c r="A5385" t="s">
        <v>6200</v>
      </c>
      <c r="B5385" t="s">
        <v>6249</v>
      </c>
      <c r="C5385" s="31" t="s">
        <v>2009</v>
      </c>
      <c r="D5385" s="1">
        <f t="shared" si="84"/>
        <v>19</v>
      </c>
      <c r="E5385" t="s">
        <v>1390</v>
      </c>
      <c r="F5385" s="31" t="s">
        <v>4377</v>
      </c>
      <c r="G5385" t="s">
        <v>4378</v>
      </c>
      <c r="H5385" t="s">
        <v>6202</v>
      </c>
      <c r="I5385" t="s">
        <v>6203</v>
      </c>
    </row>
    <row r="5386" spans="1:9" hidden="1">
      <c r="A5386" t="s">
        <v>6200</v>
      </c>
      <c r="B5386" t="s">
        <v>6249</v>
      </c>
      <c r="C5386" s="31" t="s">
        <v>2009</v>
      </c>
      <c r="D5386" s="1">
        <f t="shared" si="84"/>
        <v>19</v>
      </c>
      <c r="E5386" t="s">
        <v>1390</v>
      </c>
      <c r="F5386" s="31" t="s">
        <v>5199</v>
      </c>
      <c r="G5386" t="s">
        <v>5200</v>
      </c>
      <c r="H5386" t="s">
        <v>6202</v>
      </c>
      <c r="I5386" t="s">
        <v>6203</v>
      </c>
    </row>
    <row r="5387" spans="1:9" hidden="1">
      <c r="A5387" t="s">
        <v>6200</v>
      </c>
      <c r="B5387" t="s">
        <v>6249</v>
      </c>
      <c r="C5387" s="31" t="s">
        <v>2009</v>
      </c>
      <c r="D5387" s="1">
        <f t="shared" si="84"/>
        <v>19</v>
      </c>
      <c r="E5387" t="s">
        <v>1390</v>
      </c>
      <c r="F5387" s="31" t="s">
        <v>5203</v>
      </c>
      <c r="G5387" t="s">
        <v>5204</v>
      </c>
      <c r="H5387" t="s">
        <v>6202</v>
      </c>
      <c r="I5387" t="s">
        <v>6203</v>
      </c>
    </row>
    <row r="5388" spans="1:9" hidden="1">
      <c r="A5388" t="s">
        <v>6200</v>
      </c>
      <c r="B5388" t="s">
        <v>6249</v>
      </c>
      <c r="C5388" s="31" t="s">
        <v>2009</v>
      </c>
      <c r="D5388" s="1">
        <f t="shared" si="84"/>
        <v>19</v>
      </c>
      <c r="E5388" t="s">
        <v>1390</v>
      </c>
      <c r="F5388" s="31" t="s">
        <v>5207</v>
      </c>
      <c r="G5388" t="s">
        <v>5208</v>
      </c>
      <c r="H5388" t="s">
        <v>6202</v>
      </c>
      <c r="I5388" t="s">
        <v>6203</v>
      </c>
    </row>
    <row r="5389" spans="1:9" hidden="1">
      <c r="A5389" t="s">
        <v>6200</v>
      </c>
      <c r="B5389" t="s">
        <v>6249</v>
      </c>
      <c r="C5389" s="31" t="s">
        <v>2009</v>
      </c>
      <c r="D5389" s="1">
        <f t="shared" si="84"/>
        <v>19</v>
      </c>
      <c r="E5389" t="s">
        <v>1390</v>
      </c>
      <c r="F5389" s="31" t="s">
        <v>5211</v>
      </c>
      <c r="G5389" t="s">
        <v>5212</v>
      </c>
      <c r="H5389" t="s">
        <v>6202</v>
      </c>
      <c r="I5389" t="s">
        <v>6203</v>
      </c>
    </row>
    <row r="5390" spans="1:9" hidden="1">
      <c r="A5390" t="s">
        <v>6200</v>
      </c>
      <c r="B5390" t="s">
        <v>6249</v>
      </c>
      <c r="C5390" s="31" t="s">
        <v>2009</v>
      </c>
      <c r="D5390" s="1">
        <f t="shared" si="84"/>
        <v>19</v>
      </c>
      <c r="E5390" t="s">
        <v>1390</v>
      </c>
      <c r="F5390" s="31" t="s">
        <v>5213</v>
      </c>
      <c r="G5390" t="s">
        <v>5214</v>
      </c>
      <c r="H5390" t="s">
        <v>6202</v>
      </c>
      <c r="I5390" t="s">
        <v>6203</v>
      </c>
    </row>
    <row r="5391" spans="1:9" hidden="1">
      <c r="A5391" t="s">
        <v>6200</v>
      </c>
      <c r="B5391" t="s">
        <v>6249</v>
      </c>
      <c r="C5391" s="31" t="s">
        <v>2009</v>
      </c>
      <c r="D5391" s="1">
        <f t="shared" si="84"/>
        <v>19</v>
      </c>
      <c r="E5391" t="s">
        <v>1390</v>
      </c>
      <c r="F5391" s="31" t="s">
        <v>5215</v>
      </c>
      <c r="G5391" t="s">
        <v>5216</v>
      </c>
      <c r="H5391" t="s">
        <v>6202</v>
      </c>
      <c r="I5391" t="s">
        <v>6203</v>
      </c>
    </row>
    <row r="5392" spans="1:9" hidden="1">
      <c r="A5392" t="s">
        <v>6200</v>
      </c>
      <c r="B5392" t="s">
        <v>6249</v>
      </c>
      <c r="C5392" s="31" t="s">
        <v>2009</v>
      </c>
      <c r="D5392" s="1">
        <f t="shared" si="84"/>
        <v>19</v>
      </c>
      <c r="E5392" t="s">
        <v>1390</v>
      </c>
      <c r="F5392" s="31" t="s">
        <v>5221</v>
      </c>
      <c r="G5392" t="s">
        <v>5222</v>
      </c>
      <c r="H5392" t="s">
        <v>6202</v>
      </c>
      <c r="I5392" t="s">
        <v>6203</v>
      </c>
    </row>
    <row r="5393" spans="1:9" hidden="1">
      <c r="A5393" t="s">
        <v>6200</v>
      </c>
      <c r="B5393" t="s">
        <v>6249</v>
      </c>
      <c r="C5393" s="31" t="s">
        <v>2009</v>
      </c>
      <c r="D5393" s="1">
        <f t="shared" si="84"/>
        <v>19</v>
      </c>
      <c r="E5393" t="s">
        <v>1390</v>
      </c>
      <c r="F5393" s="31" t="s">
        <v>6250</v>
      </c>
      <c r="G5393" t="s">
        <v>6251</v>
      </c>
      <c r="H5393" t="s">
        <v>6202</v>
      </c>
      <c r="I5393" t="s">
        <v>6203</v>
      </c>
    </row>
    <row r="5394" spans="1:9" hidden="1">
      <c r="A5394" t="s">
        <v>6200</v>
      </c>
      <c r="B5394" t="s">
        <v>6249</v>
      </c>
      <c r="C5394" s="31" t="s">
        <v>2013</v>
      </c>
      <c r="D5394" s="1">
        <f t="shared" si="84"/>
        <v>19</v>
      </c>
      <c r="E5394" t="s">
        <v>2012</v>
      </c>
      <c r="F5394" s="31" t="s">
        <v>6083</v>
      </c>
      <c r="G5394" t="s">
        <v>6084</v>
      </c>
      <c r="H5394" t="s">
        <v>6202</v>
      </c>
      <c r="I5394" t="s">
        <v>6203</v>
      </c>
    </row>
    <row r="5395" spans="1:9" hidden="1">
      <c r="A5395" t="s">
        <v>6200</v>
      </c>
      <c r="B5395" t="s">
        <v>6249</v>
      </c>
      <c r="C5395" s="31" t="s">
        <v>2013</v>
      </c>
      <c r="D5395" s="1">
        <f t="shared" si="84"/>
        <v>19</v>
      </c>
      <c r="E5395" t="s">
        <v>2012</v>
      </c>
      <c r="F5395" s="31" t="s">
        <v>4450</v>
      </c>
      <c r="G5395" t="s">
        <v>4451</v>
      </c>
      <c r="H5395" t="s">
        <v>6202</v>
      </c>
      <c r="I5395" t="s">
        <v>6203</v>
      </c>
    </row>
    <row r="5396" spans="1:9" hidden="1">
      <c r="A5396" t="s">
        <v>6200</v>
      </c>
      <c r="B5396" t="s">
        <v>6249</v>
      </c>
      <c r="C5396" s="31" t="s">
        <v>2013</v>
      </c>
      <c r="D5396" s="1">
        <f t="shared" si="84"/>
        <v>19</v>
      </c>
      <c r="E5396" t="s">
        <v>2012</v>
      </c>
      <c r="F5396" s="31" t="s">
        <v>4393</v>
      </c>
      <c r="G5396" t="s">
        <v>4394</v>
      </c>
      <c r="H5396" t="s">
        <v>6202</v>
      </c>
      <c r="I5396" t="s">
        <v>6203</v>
      </c>
    </row>
    <row r="5397" spans="1:9" hidden="1">
      <c r="A5397" t="s">
        <v>6200</v>
      </c>
      <c r="B5397" t="s">
        <v>6249</v>
      </c>
      <c r="C5397" s="31" t="s">
        <v>2013</v>
      </c>
      <c r="D5397" s="1">
        <f t="shared" si="84"/>
        <v>19</v>
      </c>
      <c r="E5397" t="s">
        <v>2012</v>
      </c>
      <c r="F5397" s="31" t="s">
        <v>5179</v>
      </c>
      <c r="G5397" t="s">
        <v>5180</v>
      </c>
      <c r="H5397" t="s">
        <v>6202</v>
      </c>
      <c r="I5397" t="s">
        <v>6203</v>
      </c>
    </row>
    <row r="5398" spans="1:9" hidden="1">
      <c r="A5398" t="s">
        <v>6200</v>
      </c>
      <c r="B5398" t="s">
        <v>6249</v>
      </c>
      <c r="C5398" s="31" t="s">
        <v>2013</v>
      </c>
      <c r="D5398" s="1">
        <f t="shared" si="84"/>
        <v>19</v>
      </c>
      <c r="E5398" t="s">
        <v>2012</v>
      </c>
      <c r="F5398" s="31" t="s">
        <v>5181</v>
      </c>
      <c r="G5398" t="s">
        <v>5182</v>
      </c>
      <c r="H5398" t="s">
        <v>6202</v>
      </c>
      <c r="I5398" t="s">
        <v>6203</v>
      </c>
    </row>
    <row r="5399" spans="1:9" hidden="1">
      <c r="A5399" t="s">
        <v>6200</v>
      </c>
      <c r="B5399" t="s">
        <v>6249</v>
      </c>
      <c r="C5399" s="31" t="s">
        <v>2013</v>
      </c>
      <c r="D5399" s="1">
        <f t="shared" si="84"/>
        <v>19</v>
      </c>
      <c r="E5399" t="s">
        <v>2012</v>
      </c>
      <c r="F5399" s="31" t="s">
        <v>5183</v>
      </c>
      <c r="G5399" t="s">
        <v>5184</v>
      </c>
      <c r="H5399" t="s">
        <v>6202</v>
      </c>
      <c r="I5399" t="s">
        <v>6203</v>
      </c>
    </row>
    <row r="5400" spans="1:9" hidden="1">
      <c r="A5400" t="s">
        <v>6200</v>
      </c>
      <c r="B5400" t="s">
        <v>6249</v>
      </c>
      <c r="C5400" s="31" t="s">
        <v>2013</v>
      </c>
      <c r="D5400" s="1">
        <f t="shared" si="84"/>
        <v>19</v>
      </c>
      <c r="E5400" t="s">
        <v>2012</v>
      </c>
      <c r="F5400" s="31" t="s">
        <v>5185</v>
      </c>
      <c r="G5400" t="s">
        <v>5186</v>
      </c>
      <c r="H5400" t="s">
        <v>6202</v>
      </c>
      <c r="I5400" t="s">
        <v>6203</v>
      </c>
    </row>
    <row r="5401" spans="1:9" hidden="1">
      <c r="A5401" t="s">
        <v>6200</v>
      </c>
      <c r="B5401" t="s">
        <v>6249</v>
      </c>
      <c r="C5401" s="31" t="s">
        <v>2013</v>
      </c>
      <c r="D5401" s="1">
        <f t="shared" si="84"/>
        <v>19</v>
      </c>
      <c r="E5401" t="s">
        <v>2012</v>
      </c>
      <c r="F5401" s="31" t="s">
        <v>5187</v>
      </c>
      <c r="G5401" t="s">
        <v>5188</v>
      </c>
      <c r="H5401" t="s">
        <v>6202</v>
      </c>
      <c r="I5401" t="s">
        <v>6203</v>
      </c>
    </row>
    <row r="5402" spans="1:9" hidden="1">
      <c r="A5402" t="s">
        <v>6200</v>
      </c>
      <c r="B5402" t="s">
        <v>6249</v>
      </c>
      <c r="C5402" s="31" t="s">
        <v>2013</v>
      </c>
      <c r="D5402" s="1">
        <f t="shared" si="84"/>
        <v>19</v>
      </c>
      <c r="E5402" t="s">
        <v>2012</v>
      </c>
      <c r="F5402" s="31" t="s">
        <v>5189</v>
      </c>
      <c r="G5402" t="s">
        <v>5190</v>
      </c>
      <c r="H5402" t="s">
        <v>6202</v>
      </c>
      <c r="I5402" t="s">
        <v>6203</v>
      </c>
    </row>
    <row r="5403" spans="1:9" hidden="1">
      <c r="A5403" t="s">
        <v>6200</v>
      </c>
      <c r="B5403" t="s">
        <v>6249</v>
      </c>
      <c r="C5403" s="31" t="s">
        <v>2013</v>
      </c>
      <c r="D5403" s="1">
        <f t="shared" si="84"/>
        <v>19</v>
      </c>
      <c r="E5403" t="s">
        <v>2012</v>
      </c>
      <c r="F5403" s="31" t="s">
        <v>5191</v>
      </c>
      <c r="G5403" t="s">
        <v>5192</v>
      </c>
      <c r="H5403" t="s">
        <v>6202</v>
      </c>
      <c r="I5403" t="s">
        <v>6203</v>
      </c>
    </row>
    <row r="5404" spans="1:9" hidden="1">
      <c r="A5404" t="s">
        <v>6200</v>
      </c>
      <c r="B5404" t="s">
        <v>6249</v>
      </c>
      <c r="C5404" s="31" t="s">
        <v>2013</v>
      </c>
      <c r="D5404" s="1">
        <f t="shared" si="84"/>
        <v>19</v>
      </c>
      <c r="E5404" t="s">
        <v>2012</v>
      </c>
      <c r="F5404" s="31" t="s">
        <v>5193</v>
      </c>
      <c r="G5404" t="s">
        <v>5194</v>
      </c>
      <c r="H5404" t="s">
        <v>6202</v>
      </c>
      <c r="I5404" t="s">
        <v>6203</v>
      </c>
    </row>
    <row r="5405" spans="1:9" hidden="1">
      <c r="A5405" t="s">
        <v>6200</v>
      </c>
      <c r="B5405" t="s">
        <v>6249</v>
      </c>
      <c r="C5405" s="31" t="s">
        <v>2013</v>
      </c>
      <c r="D5405" s="1">
        <f t="shared" si="84"/>
        <v>19</v>
      </c>
      <c r="E5405" t="s">
        <v>2012</v>
      </c>
      <c r="F5405" s="31" t="s">
        <v>5195</v>
      </c>
      <c r="G5405" t="s">
        <v>5196</v>
      </c>
      <c r="H5405" t="s">
        <v>6202</v>
      </c>
      <c r="I5405" t="s">
        <v>6203</v>
      </c>
    </row>
    <row r="5406" spans="1:9" hidden="1">
      <c r="A5406" t="s">
        <v>6200</v>
      </c>
      <c r="B5406" t="s">
        <v>6249</v>
      </c>
      <c r="C5406" s="31" t="s">
        <v>2013</v>
      </c>
      <c r="D5406" s="1">
        <f t="shared" si="84"/>
        <v>19</v>
      </c>
      <c r="E5406" t="s">
        <v>2012</v>
      </c>
      <c r="F5406" s="31" t="s">
        <v>5261</v>
      </c>
      <c r="G5406" t="s">
        <v>5262</v>
      </c>
      <c r="H5406" t="s">
        <v>6202</v>
      </c>
      <c r="I5406" t="s">
        <v>6203</v>
      </c>
    </row>
    <row r="5407" spans="1:9" hidden="1">
      <c r="A5407" t="s">
        <v>6200</v>
      </c>
      <c r="B5407" t="s">
        <v>6249</v>
      </c>
      <c r="C5407" s="31" t="s">
        <v>2013</v>
      </c>
      <c r="D5407" s="1">
        <f t="shared" si="84"/>
        <v>19</v>
      </c>
      <c r="E5407" t="s">
        <v>2012</v>
      </c>
      <c r="F5407" s="31" t="s">
        <v>5197</v>
      </c>
      <c r="G5407" t="s">
        <v>5198</v>
      </c>
      <c r="H5407" t="s">
        <v>6202</v>
      </c>
      <c r="I5407" t="s">
        <v>6203</v>
      </c>
    </row>
    <row r="5408" spans="1:9" hidden="1">
      <c r="A5408" t="s">
        <v>6200</v>
      </c>
      <c r="B5408" t="s">
        <v>6249</v>
      </c>
      <c r="C5408" s="31" t="s">
        <v>2013</v>
      </c>
      <c r="D5408" s="1">
        <f t="shared" si="84"/>
        <v>19</v>
      </c>
      <c r="E5408" t="s">
        <v>2012</v>
      </c>
      <c r="F5408" s="31" t="s">
        <v>5201</v>
      </c>
      <c r="G5408" t="s">
        <v>5202</v>
      </c>
      <c r="H5408" t="s">
        <v>6202</v>
      </c>
      <c r="I5408" t="s">
        <v>6203</v>
      </c>
    </row>
    <row r="5409" spans="1:9" hidden="1">
      <c r="A5409" t="s">
        <v>6200</v>
      </c>
      <c r="B5409" t="s">
        <v>6249</v>
      </c>
      <c r="C5409" s="31" t="s">
        <v>2013</v>
      </c>
      <c r="D5409" s="1">
        <f t="shared" si="84"/>
        <v>19</v>
      </c>
      <c r="E5409" t="s">
        <v>2012</v>
      </c>
      <c r="F5409" s="31" t="s">
        <v>4295</v>
      </c>
      <c r="G5409" t="s">
        <v>4296</v>
      </c>
      <c r="H5409" t="s">
        <v>6202</v>
      </c>
      <c r="I5409" t="s">
        <v>6203</v>
      </c>
    </row>
    <row r="5410" spans="1:9" hidden="1">
      <c r="A5410" t="s">
        <v>6200</v>
      </c>
      <c r="B5410" t="s">
        <v>6249</v>
      </c>
      <c r="C5410" s="31" t="s">
        <v>2013</v>
      </c>
      <c r="D5410" s="1">
        <f t="shared" si="84"/>
        <v>19</v>
      </c>
      <c r="E5410" t="s">
        <v>2012</v>
      </c>
      <c r="F5410" s="31" t="s">
        <v>5207</v>
      </c>
      <c r="G5410" t="s">
        <v>5208</v>
      </c>
      <c r="H5410" t="s">
        <v>6202</v>
      </c>
      <c r="I5410" t="s">
        <v>6203</v>
      </c>
    </row>
    <row r="5411" spans="1:9" hidden="1">
      <c r="A5411" t="s">
        <v>6200</v>
      </c>
      <c r="B5411" t="s">
        <v>6249</v>
      </c>
      <c r="C5411" s="31" t="s">
        <v>2013</v>
      </c>
      <c r="D5411" s="1">
        <f t="shared" si="84"/>
        <v>19</v>
      </c>
      <c r="E5411" t="s">
        <v>2012</v>
      </c>
      <c r="F5411" s="31" t="s">
        <v>5209</v>
      </c>
      <c r="G5411" t="s">
        <v>5210</v>
      </c>
      <c r="H5411" t="s">
        <v>6202</v>
      </c>
      <c r="I5411" t="s">
        <v>6203</v>
      </c>
    </row>
    <row r="5412" spans="1:9" hidden="1">
      <c r="A5412" t="s">
        <v>6200</v>
      </c>
      <c r="B5412" t="s">
        <v>6249</v>
      </c>
      <c r="C5412" s="31" t="s">
        <v>2013</v>
      </c>
      <c r="D5412" s="1">
        <f t="shared" si="84"/>
        <v>19</v>
      </c>
      <c r="E5412" t="s">
        <v>2012</v>
      </c>
      <c r="F5412" s="31" t="s">
        <v>5213</v>
      </c>
      <c r="G5412" t="s">
        <v>5214</v>
      </c>
      <c r="H5412" t="s">
        <v>6202</v>
      </c>
      <c r="I5412" t="s">
        <v>6203</v>
      </c>
    </row>
    <row r="5413" spans="1:9" hidden="1">
      <c r="A5413" t="s">
        <v>6200</v>
      </c>
      <c r="B5413" t="s">
        <v>6249</v>
      </c>
      <c r="C5413" s="31" t="s">
        <v>2013</v>
      </c>
      <c r="D5413" s="1">
        <f t="shared" si="84"/>
        <v>19</v>
      </c>
      <c r="E5413" t="s">
        <v>2012</v>
      </c>
      <c r="F5413" s="31" t="s">
        <v>5215</v>
      </c>
      <c r="G5413" t="s">
        <v>5216</v>
      </c>
      <c r="H5413" t="s">
        <v>6202</v>
      </c>
      <c r="I5413" t="s">
        <v>6203</v>
      </c>
    </row>
    <row r="5414" spans="1:9" hidden="1">
      <c r="A5414" t="s">
        <v>6200</v>
      </c>
      <c r="B5414" t="s">
        <v>6249</v>
      </c>
      <c r="C5414" s="31" t="s">
        <v>2013</v>
      </c>
      <c r="D5414" s="1">
        <f t="shared" si="84"/>
        <v>19</v>
      </c>
      <c r="E5414" t="s">
        <v>2012</v>
      </c>
      <c r="F5414" s="31" t="s">
        <v>5217</v>
      </c>
      <c r="G5414" t="s">
        <v>5218</v>
      </c>
      <c r="H5414" t="s">
        <v>6202</v>
      </c>
      <c r="I5414" t="s">
        <v>6203</v>
      </c>
    </row>
    <row r="5415" spans="1:9" hidden="1">
      <c r="A5415" t="s">
        <v>6200</v>
      </c>
      <c r="B5415" t="s">
        <v>6249</v>
      </c>
      <c r="C5415" s="31" t="s">
        <v>2013</v>
      </c>
      <c r="D5415" s="1">
        <f t="shared" si="84"/>
        <v>19</v>
      </c>
      <c r="E5415" t="s">
        <v>2012</v>
      </c>
      <c r="F5415" s="31" t="s">
        <v>5219</v>
      </c>
      <c r="G5415" t="s">
        <v>5220</v>
      </c>
      <c r="H5415" t="s">
        <v>6202</v>
      </c>
      <c r="I5415" t="s">
        <v>6203</v>
      </c>
    </row>
    <row r="5416" spans="1:9" hidden="1">
      <c r="A5416" t="s">
        <v>6200</v>
      </c>
      <c r="B5416" t="s">
        <v>6249</v>
      </c>
      <c r="C5416" s="31" t="s">
        <v>2013</v>
      </c>
      <c r="D5416" s="1">
        <f t="shared" si="84"/>
        <v>19</v>
      </c>
      <c r="E5416" t="s">
        <v>2012</v>
      </c>
      <c r="F5416" s="31" t="s">
        <v>5221</v>
      </c>
      <c r="G5416" t="s">
        <v>5222</v>
      </c>
      <c r="H5416" t="s">
        <v>6202</v>
      </c>
      <c r="I5416" t="s">
        <v>6203</v>
      </c>
    </row>
    <row r="5417" spans="1:9" hidden="1">
      <c r="A5417" t="s">
        <v>6200</v>
      </c>
      <c r="B5417" t="s">
        <v>6249</v>
      </c>
      <c r="C5417" s="31" t="s">
        <v>2013</v>
      </c>
      <c r="D5417" s="1">
        <f t="shared" si="84"/>
        <v>19</v>
      </c>
      <c r="E5417" t="s">
        <v>2012</v>
      </c>
      <c r="F5417" s="31" t="s">
        <v>3846</v>
      </c>
      <c r="G5417" t="s">
        <v>3847</v>
      </c>
      <c r="H5417" t="s">
        <v>6202</v>
      </c>
      <c r="I5417" t="s">
        <v>6203</v>
      </c>
    </row>
    <row r="5418" spans="1:9" hidden="1">
      <c r="A5418" t="s">
        <v>6200</v>
      </c>
      <c r="B5418" t="s">
        <v>6249</v>
      </c>
      <c r="C5418" s="31" t="s">
        <v>2013</v>
      </c>
      <c r="D5418" s="1">
        <f t="shared" si="84"/>
        <v>19</v>
      </c>
      <c r="E5418" t="s">
        <v>2012</v>
      </c>
      <c r="F5418" s="31" t="s">
        <v>5223</v>
      </c>
      <c r="G5418" t="s">
        <v>5224</v>
      </c>
      <c r="H5418" t="s">
        <v>6202</v>
      </c>
      <c r="I5418" t="s">
        <v>6203</v>
      </c>
    </row>
    <row r="5419" spans="1:9" hidden="1">
      <c r="A5419" t="s">
        <v>6200</v>
      </c>
      <c r="B5419" t="s">
        <v>6249</v>
      </c>
      <c r="C5419" s="31" t="s">
        <v>2013</v>
      </c>
      <c r="D5419" s="1">
        <f t="shared" si="84"/>
        <v>19</v>
      </c>
      <c r="E5419" t="s">
        <v>2012</v>
      </c>
      <c r="F5419" s="31" t="s">
        <v>5225</v>
      </c>
      <c r="G5419" t="s">
        <v>5226</v>
      </c>
      <c r="H5419" t="s">
        <v>6202</v>
      </c>
      <c r="I5419" t="s">
        <v>6203</v>
      </c>
    </row>
    <row r="5420" spans="1:9" hidden="1">
      <c r="A5420" t="s">
        <v>6200</v>
      </c>
      <c r="B5420" t="s">
        <v>6249</v>
      </c>
      <c r="C5420" s="31" t="s">
        <v>2013</v>
      </c>
      <c r="D5420" s="1">
        <f t="shared" si="84"/>
        <v>19</v>
      </c>
      <c r="E5420" t="s">
        <v>2012</v>
      </c>
      <c r="F5420" s="31" t="s">
        <v>5227</v>
      </c>
      <c r="G5420" t="s">
        <v>5228</v>
      </c>
      <c r="H5420" t="s">
        <v>6202</v>
      </c>
      <c r="I5420" t="s">
        <v>6203</v>
      </c>
    </row>
    <row r="5421" spans="1:9" hidden="1">
      <c r="A5421" t="s">
        <v>6200</v>
      </c>
      <c r="B5421" t="s">
        <v>6249</v>
      </c>
      <c r="C5421" s="31" t="s">
        <v>2013</v>
      </c>
      <c r="D5421" s="1">
        <f t="shared" si="84"/>
        <v>19</v>
      </c>
      <c r="E5421" t="s">
        <v>2012</v>
      </c>
      <c r="F5421" s="31" t="s">
        <v>5229</v>
      </c>
      <c r="G5421" t="s">
        <v>5230</v>
      </c>
      <c r="H5421" t="s">
        <v>6202</v>
      </c>
      <c r="I5421" t="s">
        <v>6203</v>
      </c>
    </row>
    <row r="5422" spans="1:9" hidden="1">
      <c r="A5422" t="s">
        <v>6200</v>
      </c>
      <c r="B5422" t="s">
        <v>6249</v>
      </c>
      <c r="C5422" s="31" t="s">
        <v>2013</v>
      </c>
      <c r="D5422" s="1">
        <f t="shared" si="84"/>
        <v>19</v>
      </c>
      <c r="E5422" t="s">
        <v>2012</v>
      </c>
      <c r="F5422" s="31" t="s">
        <v>4833</v>
      </c>
      <c r="G5422" t="s">
        <v>4834</v>
      </c>
      <c r="H5422" t="s">
        <v>6202</v>
      </c>
      <c r="I5422" t="s">
        <v>6203</v>
      </c>
    </row>
    <row r="5423" spans="1:9" hidden="1">
      <c r="A5423" t="s">
        <v>6200</v>
      </c>
      <c r="B5423" t="s">
        <v>6230</v>
      </c>
      <c r="C5423" s="31" t="s">
        <v>2016</v>
      </c>
      <c r="D5423" s="1">
        <f t="shared" si="84"/>
        <v>19</v>
      </c>
      <c r="E5423" t="s">
        <v>828</v>
      </c>
      <c r="F5423" s="31" t="s">
        <v>5039</v>
      </c>
      <c r="G5423" t="s">
        <v>5040</v>
      </c>
      <c r="H5423" t="s">
        <v>6202</v>
      </c>
      <c r="I5423" t="s">
        <v>6203</v>
      </c>
    </row>
    <row r="5424" spans="1:9" hidden="1">
      <c r="A5424" t="s">
        <v>6200</v>
      </c>
      <c r="B5424" t="s">
        <v>6230</v>
      </c>
      <c r="C5424" s="31" t="s">
        <v>2016</v>
      </c>
      <c r="D5424" s="1">
        <f t="shared" si="84"/>
        <v>19</v>
      </c>
      <c r="E5424" t="s">
        <v>828</v>
      </c>
      <c r="F5424" s="31" t="s">
        <v>5041</v>
      </c>
      <c r="G5424" t="s">
        <v>5042</v>
      </c>
      <c r="H5424" t="s">
        <v>6202</v>
      </c>
      <c r="I5424" t="s">
        <v>6203</v>
      </c>
    </row>
    <row r="5425" spans="1:9" hidden="1">
      <c r="A5425" t="s">
        <v>6200</v>
      </c>
      <c r="B5425" t="s">
        <v>6230</v>
      </c>
      <c r="C5425" s="31" t="s">
        <v>2016</v>
      </c>
      <c r="D5425" s="1">
        <f t="shared" si="84"/>
        <v>19</v>
      </c>
      <c r="E5425" t="s">
        <v>828</v>
      </c>
      <c r="F5425" s="31" t="s">
        <v>5043</v>
      </c>
      <c r="G5425" t="s">
        <v>5044</v>
      </c>
      <c r="H5425" t="s">
        <v>6202</v>
      </c>
      <c r="I5425" t="s">
        <v>6203</v>
      </c>
    </row>
    <row r="5426" spans="1:9" hidden="1">
      <c r="A5426" t="s">
        <v>6200</v>
      </c>
      <c r="B5426" t="s">
        <v>6230</v>
      </c>
      <c r="C5426" s="31" t="s">
        <v>2016</v>
      </c>
      <c r="D5426" s="1">
        <f t="shared" si="84"/>
        <v>19</v>
      </c>
      <c r="E5426" t="s">
        <v>828</v>
      </c>
      <c r="F5426" s="31" t="s">
        <v>5045</v>
      </c>
      <c r="G5426" t="s">
        <v>5046</v>
      </c>
      <c r="H5426" t="s">
        <v>6202</v>
      </c>
      <c r="I5426" t="s">
        <v>6203</v>
      </c>
    </row>
    <row r="5427" spans="1:9" hidden="1">
      <c r="A5427" t="s">
        <v>6200</v>
      </c>
      <c r="B5427" t="s">
        <v>6229</v>
      </c>
      <c r="C5427" s="31" t="s">
        <v>2016</v>
      </c>
      <c r="D5427" s="1">
        <f t="shared" si="84"/>
        <v>19</v>
      </c>
      <c r="E5427" t="s">
        <v>828</v>
      </c>
      <c r="F5427" s="31" t="s">
        <v>4317</v>
      </c>
      <c r="G5427" t="s">
        <v>4318</v>
      </c>
      <c r="H5427" t="s">
        <v>6202</v>
      </c>
      <c r="I5427" t="s">
        <v>6203</v>
      </c>
    </row>
    <row r="5428" spans="1:9" hidden="1">
      <c r="A5428" t="s">
        <v>6200</v>
      </c>
      <c r="B5428" t="s">
        <v>6229</v>
      </c>
      <c r="C5428" s="31" t="s">
        <v>2017</v>
      </c>
      <c r="D5428" s="1">
        <f t="shared" si="84"/>
        <v>19</v>
      </c>
      <c r="E5428" t="s">
        <v>1244</v>
      </c>
      <c r="F5428" s="31" t="s">
        <v>4317</v>
      </c>
      <c r="G5428" t="s">
        <v>4318</v>
      </c>
      <c r="H5428" t="s">
        <v>6202</v>
      </c>
      <c r="I5428" t="s">
        <v>6203</v>
      </c>
    </row>
    <row r="5429" spans="1:9" hidden="1">
      <c r="A5429" t="s">
        <v>6200</v>
      </c>
      <c r="B5429" t="s">
        <v>6229</v>
      </c>
      <c r="C5429" s="31" t="s">
        <v>2018</v>
      </c>
      <c r="D5429" s="1">
        <f t="shared" si="84"/>
        <v>19</v>
      </c>
      <c r="E5429" t="s">
        <v>1168</v>
      </c>
      <c r="F5429" s="31" t="s">
        <v>4317</v>
      </c>
      <c r="G5429" t="s">
        <v>4318</v>
      </c>
      <c r="H5429" t="s">
        <v>6202</v>
      </c>
      <c r="I5429" t="s">
        <v>6203</v>
      </c>
    </row>
    <row r="5430" spans="1:9" hidden="1">
      <c r="A5430" t="s">
        <v>6200</v>
      </c>
      <c r="B5430" t="s">
        <v>6204</v>
      </c>
      <c r="C5430" s="31" t="s">
        <v>2018</v>
      </c>
      <c r="D5430" s="1">
        <f t="shared" si="84"/>
        <v>19</v>
      </c>
      <c r="E5430" t="s">
        <v>1168</v>
      </c>
      <c r="F5430" s="31" t="s">
        <v>4351</v>
      </c>
      <c r="G5430" t="s">
        <v>4352</v>
      </c>
      <c r="H5430" t="s">
        <v>6202</v>
      </c>
      <c r="I5430" t="s">
        <v>6203</v>
      </c>
    </row>
    <row r="5431" spans="1:9" hidden="1">
      <c r="A5431" t="s">
        <v>6200</v>
      </c>
      <c r="B5431" t="s">
        <v>6230</v>
      </c>
      <c r="C5431" s="31" t="s">
        <v>2025</v>
      </c>
      <c r="D5431" s="1">
        <f t="shared" si="84"/>
        <v>19</v>
      </c>
      <c r="E5431" t="s">
        <v>1234</v>
      </c>
      <c r="F5431" s="31" t="s">
        <v>3518</v>
      </c>
      <c r="G5431" t="s">
        <v>3519</v>
      </c>
      <c r="H5431" t="s">
        <v>6202</v>
      </c>
      <c r="I5431" t="s">
        <v>6203</v>
      </c>
    </row>
    <row r="5432" spans="1:9" hidden="1">
      <c r="A5432" t="s">
        <v>6200</v>
      </c>
      <c r="B5432" t="s">
        <v>6230</v>
      </c>
      <c r="C5432" s="31" t="s">
        <v>2025</v>
      </c>
      <c r="D5432" s="1">
        <f t="shared" si="84"/>
        <v>19</v>
      </c>
      <c r="E5432" t="s">
        <v>1234</v>
      </c>
      <c r="F5432" s="31" t="s">
        <v>4931</v>
      </c>
      <c r="G5432" t="s">
        <v>4932</v>
      </c>
      <c r="H5432" t="s">
        <v>6202</v>
      </c>
      <c r="I5432" t="s">
        <v>6203</v>
      </c>
    </row>
    <row r="5433" spans="1:9" hidden="1">
      <c r="A5433" t="s">
        <v>6200</v>
      </c>
      <c r="B5433" t="s">
        <v>6230</v>
      </c>
      <c r="C5433" s="31" t="s">
        <v>2025</v>
      </c>
      <c r="D5433" s="1">
        <f t="shared" si="84"/>
        <v>19</v>
      </c>
      <c r="E5433" t="s">
        <v>1234</v>
      </c>
      <c r="F5433" s="31" t="s">
        <v>3193</v>
      </c>
      <c r="G5433" t="s">
        <v>3194</v>
      </c>
      <c r="H5433" t="s">
        <v>6202</v>
      </c>
      <c r="I5433" t="s">
        <v>6203</v>
      </c>
    </row>
    <row r="5434" spans="1:9" hidden="1">
      <c r="A5434" t="s">
        <v>6200</v>
      </c>
      <c r="B5434" t="s">
        <v>6230</v>
      </c>
      <c r="C5434" s="31" t="s">
        <v>2025</v>
      </c>
      <c r="D5434" s="1">
        <f t="shared" si="84"/>
        <v>19</v>
      </c>
      <c r="E5434" t="s">
        <v>1234</v>
      </c>
      <c r="F5434" s="31" t="s">
        <v>3520</v>
      </c>
      <c r="G5434" t="s">
        <v>3521</v>
      </c>
      <c r="H5434" t="s">
        <v>6202</v>
      </c>
      <c r="I5434" t="s">
        <v>6203</v>
      </c>
    </row>
    <row r="5435" spans="1:9" hidden="1">
      <c r="A5435" t="s">
        <v>6200</v>
      </c>
      <c r="B5435" t="s">
        <v>6230</v>
      </c>
      <c r="C5435" s="31" t="s">
        <v>2025</v>
      </c>
      <c r="D5435" s="1">
        <f t="shared" si="84"/>
        <v>19</v>
      </c>
      <c r="E5435" t="s">
        <v>1234</v>
      </c>
      <c r="F5435" s="31" t="s">
        <v>3532</v>
      </c>
      <c r="G5435" t="s">
        <v>3533</v>
      </c>
      <c r="H5435" t="s">
        <v>6202</v>
      </c>
      <c r="I5435" t="s">
        <v>6203</v>
      </c>
    </row>
    <row r="5436" spans="1:9" hidden="1">
      <c r="A5436" t="s">
        <v>6200</v>
      </c>
      <c r="B5436" t="s">
        <v>6230</v>
      </c>
      <c r="C5436" s="31" t="s">
        <v>2025</v>
      </c>
      <c r="D5436" s="1">
        <f t="shared" si="84"/>
        <v>19</v>
      </c>
      <c r="E5436" t="s">
        <v>1234</v>
      </c>
      <c r="F5436" s="31" t="s">
        <v>3506</v>
      </c>
      <c r="G5436" t="s">
        <v>3507</v>
      </c>
      <c r="H5436" t="s">
        <v>6202</v>
      </c>
      <c r="I5436" t="s">
        <v>6203</v>
      </c>
    </row>
    <row r="5437" spans="1:9" hidden="1">
      <c r="A5437" t="s">
        <v>6200</v>
      </c>
      <c r="B5437" t="s">
        <v>6230</v>
      </c>
      <c r="C5437" s="31" t="s">
        <v>2025</v>
      </c>
      <c r="D5437" s="1">
        <f t="shared" si="84"/>
        <v>19</v>
      </c>
      <c r="E5437" t="s">
        <v>1234</v>
      </c>
      <c r="F5437" s="31" t="s">
        <v>3536</v>
      </c>
      <c r="G5437" t="s">
        <v>3537</v>
      </c>
      <c r="H5437" t="s">
        <v>6202</v>
      </c>
      <c r="I5437" t="s">
        <v>6203</v>
      </c>
    </row>
    <row r="5438" spans="1:9" hidden="1">
      <c r="A5438" t="s">
        <v>6200</v>
      </c>
      <c r="B5438" t="s">
        <v>6230</v>
      </c>
      <c r="C5438" s="31" t="s">
        <v>2025</v>
      </c>
      <c r="D5438" s="1">
        <f t="shared" si="84"/>
        <v>19</v>
      </c>
      <c r="E5438" t="s">
        <v>1234</v>
      </c>
      <c r="F5438" s="31" t="s">
        <v>3514</v>
      </c>
      <c r="G5438" t="s">
        <v>3515</v>
      </c>
      <c r="H5438" t="s">
        <v>6202</v>
      </c>
      <c r="I5438" t="s">
        <v>6203</v>
      </c>
    </row>
    <row r="5439" spans="1:9" hidden="1">
      <c r="A5439" t="s">
        <v>6200</v>
      </c>
      <c r="B5439" t="s">
        <v>6230</v>
      </c>
      <c r="C5439" s="31" t="s">
        <v>2025</v>
      </c>
      <c r="D5439" s="1">
        <f t="shared" si="84"/>
        <v>19</v>
      </c>
      <c r="E5439" t="s">
        <v>1234</v>
      </c>
      <c r="F5439" s="31" t="s">
        <v>4935</v>
      </c>
      <c r="G5439" t="s">
        <v>4936</v>
      </c>
      <c r="H5439" t="s">
        <v>6202</v>
      </c>
      <c r="I5439" t="s">
        <v>6203</v>
      </c>
    </row>
    <row r="5440" spans="1:9" hidden="1">
      <c r="A5440" t="s">
        <v>6200</v>
      </c>
      <c r="B5440" t="s">
        <v>6230</v>
      </c>
      <c r="C5440" s="31" t="s">
        <v>2025</v>
      </c>
      <c r="D5440" s="1">
        <f t="shared" si="84"/>
        <v>19</v>
      </c>
      <c r="E5440" t="s">
        <v>1234</v>
      </c>
      <c r="F5440" s="31" t="s">
        <v>6144</v>
      </c>
      <c r="G5440" t="s">
        <v>6145</v>
      </c>
      <c r="H5440" t="s">
        <v>6202</v>
      </c>
      <c r="I5440" t="s">
        <v>6203</v>
      </c>
    </row>
    <row r="5441" spans="1:9" hidden="1">
      <c r="A5441" t="s">
        <v>6200</v>
      </c>
      <c r="B5441" t="s">
        <v>6230</v>
      </c>
      <c r="C5441" s="31" t="s">
        <v>2025</v>
      </c>
      <c r="D5441" s="1">
        <f t="shared" si="84"/>
        <v>19</v>
      </c>
      <c r="E5441" t="s">
        <v>1234</v>
      </c>
      <c r="F5441" s="31" t="s">
        <v>6146</v>
      </c>
      <c r="G5441" t="s">
        <v>6147</v>
      </c>
      <c r="H5441" t="s">
        <v>6202</v>
      </c>
      <c r="I5441" t="s">
        <v>6203</v>
      </c>
    </row>
    <row r="5442" spans="1:9" hidden="1">
      <c r="A5442" t="s">
        <v>6200</v>
      </c>
      <c r="B5442" t="s">
        <v>6230</v>
      </c>
      <c r="C5442" s="31" t="s">
        <v>2025</v>
      </c>
      <c r="D5442" s="1">
        <f t="shared" si="84"/>
        <v>19</v>
      </c>
      <c r="E5442" t="s">
        <v>1234</v>
      </c>
      <c r="F5442" s="31" t="s">
        <v>3546</v>
      </c>
      <c r="G5442" t="s">
        <v>3547</v>
      </c>
      <c r="H5442" t="s">
        <v>6202</v>
      </c>
      <c r="I5442" t="s">
        <v>6203</v>
      </c>
    </row>
    <row r="5443" spans="1:9" hidden="1">
      <c r="A5443" t="s">
        <v>6200</v>
      </c>
      <c r="B5443" t="s">
        <v>6230</v>
      </c>
      <c r="C5443" s="31" t="s">
        <v>2025</v>
      </c>
      <c r="D5443" s="1">
        <f t="shared" si="84"/>
        <v>19</v>
      </c>
      <c r="E5443" t="s">
        <v>1234</v>
      </c>
      <c r="F5443" s="31" t="s">
        <v>3558</v>
      </c>
      <c r="G5443" t="s">
        <v>3559</v>
      </c>
      <c r="H5443" t="s">
        <v>6202</v>
      </c>
      <c r="I5443" t="s">
        <v>6203</v>
      </c>
    </row>
    <row r="5444" spans="1:9" hidden="1">
      <c r="A5444" t="s">
        <v>6200</v>
      </c>
      <c r="B5444" t="s">
        <v>6230</v>
      </c>
      <c r="C5444" s="31" t="s">
        <v>2025</v>
      </c>
      <c r="D5444" s="1">
        <f t="shared" ref="D5444:D5507" si="85">VALUE(LEFT(C5444,2))</f>
        <v>19</v>
      </c>
      <c r="E5444" t="s">
        <v>1234</v>
      </c>
      <c r="F5444" s="31" t="s">
        <v>4166</v>
      </c>
      <c r="G5444" t="s">
        <v>4167</v>
      </c>
      <c r="H5444" t="s">
        <v>6202</v>
      </c>
      <c r="I5444" t="s">
        <v>6203</v>
      </c>
    </row>
    <row r="5445" spans="1:9" hidden="1">
      <c r="A5445" t="s">
        <v>6200</v>
      </c>
      <c r="B5445" t="s">
        <v>6230</v>
      </c>
      <c r="C5445" s="31" t="s">
        <v>2025</v>
      </c>
      <c r="D5445" s="1">
        <f t="shared" si="85"/>
        <v>19</v>
      </c>
      <c r="E5445" t="s">
        <v>1234</v>
      </c>
      <c r="F5445" s="31" t="s">
        <v>3560</v>
      </c>
      <c r="G5445" t="s">
        <v>3561</v>
      </c>
      <c r="H5445" t="s">
        <v>6202</v>
      </c>
      <c r="I5445" t="s">
        <v>6203</v>
      </c>
    </row>
    <row r="5446" spans="1:9" hidden="1">
      <c r="A5446" t="s">
        <v>6200</v>
      </c>
      <c r="B5446" t="s">
        <v>6230</v>
      </c>
      <c r="C5446" s="31" t="s">
        <v>2025</v>
      </c>
      <c r="D5446" s="1">
        <f t="shared" si="85"/>
        <v>19</v>
      </c>
      <c r="E5446" t="s">
        <v>1234</v>
      </c>
      <c r="F5446" s="31" t="s">
        <v>3562</v>
      </c>
      <c r="G5446" t="s">
        <v>3563</v>
      </c>
      <c r="H5446" t="s">
        <v>6202</v>
      </c>
      <c r="I5446" t="s">
        <v>6203</v>
      </c>
    </row>
    <row r="5447" spans="1:9" hidden="1">
      <c r="A5447" t="s">
        <v>6200</v>
      </c>
      <c r="B5447" t="s">
        <v>6230</v>
      </c>
      <c r="C5447" s="31" t="s">
        <v>2025</v>
      </c>
      <c r="D5447" s="1">
        <f t="shared" si="85"/>
        <v>19</v>
      </c>
      <c r="E5447" t="s">
        <v>1234</v>
      </c>
      <c r="F5447" s="31" t="s">
        <v>3566</v>
      </c>
      <c r="G5447" t="s">
        <v>3567</v>
      </c>
      <c r="H5447" t="s">
        <v>6202</v>
      </c>
      <c r="I5447" t="s">
        <v>6203</v>
      </c>
    </row>
    <row r="5448" spans="1:9" hidden="1">
      <c r="A5448" t="s">
        <v>6200</v>
      </c>
      <c r="B5448" t="s">
        <v>6230</v>
      </c>
      <c r="C5448" s="31" t="s">
        <v>2025</v>
      </c>
      <c r="D5448" s="1">
        <f t="shared" si="85"/>
        <v>19</v>
      </c>
      <c r="E5448" t="s">
        <v>1234</v>
      </c>
      <c r="F5448" s="31" t="s">
        <v>4983</v>
      </c>
      <c r="G5448" t="s">
        <v>4984</v>
      </c>
      <c r="H5448" t="s">
        <v>6202</v>
      </c>
      <c r="I5448" t="s">
        <v>6203</v>
      </c>
    </row>
    <row r="5449" spans="1:9" hidden="1">
      <c r="A5449" t="s">
        <v>6200</v>
      </c>
      <c r="B5449" t="s">
        <v>6230</v>
      </c>
      <c r="C5449" s="31" t="s">
        <v>2025</v>
      </c>
      <c r="D5449" s="1">
        <f t="shared" si="85"/>
        <v>19</v>
      </c>
      <c r="E5449" t="s">
        <v>1234</v>
      </c>
      <c r="F5449" s="31" t="s">
        <v>6252</v>
      </c>
      <c r="G5449" t="s">
        <v>6253</v>
      </c>
      <c r="H5449" t="s">
        <v>6202</v>
      </c>
      <c r="I5449" t="s">
        <v>6203</v>
      </c>
    </row>
    <row r="5450" spans="1:9" hidden="1">
      <c r="A5450" t="s">
        <v>6200</v>
      </c>
      <c r="B5450" t="s">
        <v>6201</v>
      </c>
      <c r="C5450" s="31" t="s">
        <v>2042</v>
      </c>
      <c r="D5450" s="1">
        <f t="shared" si="85"/>
        <v>21</v>
      </c>
      <c r="E5450" t="s">
        <v>1280</v>
      </c>
      <c r="F5450" s="31" t="s">
        <v>4369</v>
      </c>
      <c r="G5450" t="s">
        <v>4370</v>
      </c>
      <c r="H5450" t="s">
        <v>6202</v>
      </c>
      <c r="I5450" t="s">
        <v>6203</v>
      </c>
    </row>
    <row r="5451" spans="1:9" hidden="1">
      <c r="A5451" t="s">
        <v>6200</v>
      </c>
      <c r="B5451" t="s">
        <v>6201</v>
      </c>
      <c r="C5451" s="31" t="s">
        <v>2042</v>
      </c>
      <c r="D5451" s="1">
        <f t="shared" si="85"/>
        <v>21</v>
      </c>
      <c r="E5451" t="s">
        <v>1280</v>
      </c>
      <c r="F5451" s="31" t="s">
        <v>4371</v>
      </c>
      <c r="G5451" t="s">
        <v>4372</v>
      </c>
      <c r="H5451" t="s">
        <v>6202</v>
      </c>
      <c r="I5451" t="s">
        <v>6203</v>
      </c>
    </row>
    <row r="5452" spans="1:9" hidden="1">
      <c r="A5452" t="s">
        <v>6200</v>
      </c>
      <c r="B5452" t="s">
        <v>6201</v>
      </c>
      <c r="C5452" s="31" t="s">
        <v>2042</v>
      </c>
      <c r="D5452" s="1">
        <f t="shared" si="85"/>
        <v>21</v>
      </c>
      <c r="E5452" t="s">
        <v>1280</v>
      </c>
      <c r="F5452" s="31" t="s">
        <v>4373</v>
      </c>
      <c r="G5452" t="s">
        <v>4374</v>
      </c>
      <c r="H5452" t="s">
        <v>6202</v>
      </c>
      <c r="I5452" t="s">
        <v>6203</v>
      </c>
    </row>
    <row r="5453" spans="1:9" hidden="1">
      <c r="A5453" t="s">
        <v>6200</v>
      </c>
      <c r="B5453" t="s">
        <v>6201</v>
      </c>
      <c r="C5453" s="31" t="s">
        <v>2042</v>
      </c>
      <c r="D5453" s="1">
        <f t="shared" si="85"/>
        <v>21</v>
      </c>
      <c r="E5453" t="s">
        <v>1280</v>
      </c>
      <c r="F5453" s="31" t="s">
        <v>4293</v>
      </c>
      <c r="G5453" t="s">
        <v>4294</v>
      </c>
      <c r="H5453" t="s">
        <v>6202</v>
      </c>
      <c r="I5453" t="s">
        <v>6203</v>
      </c>
    </row>
    <row r="5454" spans="1:9" hidden="1">
      <c r="A5454" t="s">
        <v>6200</v>
      </c>
      <c r="B5454" t="s">
        <v>6201</v>
      </c>
      <c r="C5454" s="31" t="s">
        <v>2042</v>
      </c>
      <c r="D5454" s="1">
        <f t="shared" si="85"/>
        <v>21</v>
      </c>
      <c r="E5454" t="s">
        <v>1280</v>
      </c>
      <c r="F5454" s="31" t="s">
        <v>4375</v>
      </c>
      <c r="G5454" t="s">
        <v>4376</v>
      </c>
      <c r="H5454" t="s">
        <v>6202</v>
      </c>
      <c r="I5454" t="s">
        <v>6203</v>
      </c>
    </row>
    <row r="5455" spans="1:9" hidden="1">
      <c r="A5455" t="s">
        <v>6200</v>
      </c>
      <c r="B5455" t="s">
        <v>6249</v>
      </c>
      <c r="C5455" s="31" t="s">
        <v>2043</v>
      </c>
      <c r="D5455" s="1">
        <f t="shared" si="85"/>
        <v>21</v>
      </c>
      <c r="E5455" t="s">
        <v>1292</v>
      </c>
      <c r="F5455" s="31" t="s">
        <v>4383</v>
      </c>
      <c r="G5455" t="s">
        <v>4384</v>
      </c>
      <c r="H5455" t="s">
        <v>6202</v>
      </c>
      <c r="I5455" t="s">
        <v>6203</v>
      </c>
    </row>
    <row r="5456" spans="1:9" hidden="1">
      <c r="A5456" t="s">
        <v>6200</v>
      </c>
      <c r="B5456" t="s">
        <v>6249</v>
      </c>
      <c r="C5456" s="31" t="s">
        <v>2043</v>
      </c>
      <c r="D5456" s="1">
        <f t="shared" si="85"/>
        <v>21</v>
      </c>
      <c r="E5456" t="s">
        <v>1292</v>
      </c>
      <c r="F5456" s="31" t="s">
        <v>5231</v>
      </c>
      <c r="G5456" t="s">
        <v>5232</v>
      </c>
      <c r="H5456" t="s">
        <v>6202</v>
      </c>
      <c r="I5456" t="s">
        <v>6203</v>
      </c>
    </row>
    <row r="5457" spans="1:9" hidden="1">
      <c r="A5457" t="s">
        <v>6200</v>
      </c>
      <c r="B5457" t="s">
        <v>6249</v>
      </c>
      <c r="C5457" s="31" t="s">
        <v>2043</v>
      </c>
      <c r="D5457" s="1">
        <f t="shared" si="85"/>
        <v>21</v>
      </c>
      <c r="E5457" t="s">
        <v>1292</v>
      </c>
      <c r="F5457" s="31" t="s">
        <v>6254</v>
      </c>
      <c r="G5457" t="s">
        <v>6255</v>
      </c>
      <c r="H5457" t="s">
        <v>6202</v>
      </c>
      <c r="I5457" t="s">
        <v>6203</v>
      </c>
    </row>
    <row r="5458" spans="1:9" hidden="1">
      <c r="A5458" t="s">
        <v>6200</v>
      </c>
      <c r="B5458" t="s">
        <v>6249</v>
      </c>
      <c r="C5458" s="31" t="s">
        <v>2043</v>
      </c>
      <c r="D5458" s="1">
        <f t="shared" si="85"/>
        <v>21</v>
      </c>
      <c r="E5458" t="s">
        <v>1292</v>
      </c>
      <c r="F5458" s="31" t="s">
        <v>4391</v>
      </c>
      <c r="G5458" t="s">
        <v>4392</v>
      </c>
      <c r="H5458" t="s">
        <v>6202</v>
      </c>
      <c r="I5458" t="s">
        <v>6203</v>
      </c>
    </row>
    <row r="5459" spans="1:9" hidden="1">
      <c r="A5459" t="s">
        <v>6200</v>
      </c>
      <c r="B5459" t="s">
        <v>6249</v>
      </c>
      <c r="C5459" s="31" t="s">
        <v>2043</v>
      </c>
      <c r="D5459" s="1">
        <f t="shared" si="85"/>
        <v>21</v>
      </c>
      <c r="E5459" t="s">
        <v>1292</v>
      </c>
      <c r="F5459" s="31" t="s">
        <v>6256</v>
      </c>
      <c r="G5459" t="s">
        <v>6257</v>
      </c>
      <c r="H5459" t="s">
        <v>6202</v>
      </c>
      <c r="I5459" t="s">
        <v>6203</v>
      </c>
    </row>
    <row r="5460" spans="1:9" hidden="1">
      <c r="A5460" t="s">
        <v>6200</v>
      </c>
      <c r="B5460" t="s">
        <v>6249</v>
      </c>
      <c r="C5460" s="31" t="s">
        <v>2045</v>
      </c>
      <c r="D5460" s="1">
        <f t="shared" si="85"/>
        <v>21</v>
      </c>
      <c r="E5460" t="s">
        <v>1096</v>
      </c>
      <c r="F5460" s="31" t="s">
        <v>5439</v>
      </c>
      <c r="G5460" t="s">
        <v>5440</v>
      </c>
      <c r="H5460" t="s">
        <v>6202</v>
      </c>
      <c r="I5460" t="s">
        <v>6203</v>
      </c>
    </row>
    <row r="5461" spans="1:9" hidden="1">
      <c r="A5461" t="s">
        <v>6200</v>
      </c>
      <c r="B5461" t="s">
        <v>6249</v>
      </c>
      <c r="C5461" s="31" t="s">
        <v>2045</v>
      </c>
      <c r="D5461" s="1">
        <f t="shared" si="85"/>
        <v>21</v>
      </c>
      <c r="E5461" t="s">
        <v>1096</v>
      </c>
      <c r="F5461" s="31" t="s">
        <v>3089</v>
      </c>
      <c r="G5461" t="s">
        <v>3090</v>
      </c>
      <c r="H5461" t="s">
        <v>6202</v>
      </c>
      <c r="I5461" t="s">
        <v>6203</v>
      </c>
    </row>
    <row r="5462" spans="1:9" hidden="1">
      <c r="A5462" t="s">
        <v>6200</v>
      </c>
      <c r="B5462" t="s">
        <v>6249</v>
      </c>
      <c r="C5462" s="31" t="s">
        <v>2045</v>
      </c>
      <c r="D5462" s="1">
        <f t="shared" si="85"/>
        <v>21</v>
      </c>
      <c r="E5462" t="s">
        <v>1096</v>
      </c>
      <c r="F5462" s="31" t="s">
        <v>5443</v>
      </c>
      <c r="G5462" t="s">
        <v>5444</v>
      </c>
      <c r="H5462" t="s">
        <v>6202</v>
      </c>
      <c r="I5462" t="s">
        <v>6203</v>
      </c>
    </row>
    <row r="5463" spans="1:9" hidden="1">
      <c r="A5463" t="s">
        <v>6200</v>
      </c>
      <c r="B5463" t="s">
        <v>6249</v>
      </c>
      <c r="C5463" s="31" t="s">
        <v>6258</v>
      </c>
      <c r="D5463" s="1">
        <f t="shared" si="85"/>
        <v>21</v>
      </c>
      <c r="E5463" t="s">
        <v>6259</v>
      </c>
      <c r="F5463" s="31" t="s">
        <v>5203</v>
      </c>
      <c r="G5463" t="s">
        <v>5204</v>
      </c>
      <c r="H5463" t="s">
        <v>6202</v>
      </c>
      <c r="I5463" t="s">
        <v>6203</v>
      </c>
    </row>
    <row r="5464" spans="1:9" hidden="1">
      <c r="A5464" t="s">
        <v>6200</v>
      </c>
      <c r="B5464" t="s">
        <v>6249</v>
      </c>
      <c r="C5464" s="31" t="s">
        <v>6258</v>
      </c>
      <c r="D5464" s="1">
        <f t="shared" si="85"/>
        <v>21</v>
      </c>
      <c r="E5464" t="s">
        <v>6259</v>
      </c>
      <c r="F5464" s="31" t="s">
        <v>5391</v>
      </c>
      <c r="G5464" t="s">
        <v>5392</v>
      </c>
      <c r="H5464" t="s">
        <v>6202</v>
      </c>
      <c r="I5464" t="s">
        <v>6203</v>
      </c>
    </row>
    <row r="5465" spans="1:9" hidden="1">
      <c r="A5465" t="s">
        <v>6200</v>
      </c>
      <c r="B5465" t="s">
        <v>6249</v>
      </c>
      <c r="C5465" s="31" t="s">
        <v>6258</v>
      </c>
      <c r="D5465" s="1">
        <f t="shared" si="85"/>
        <v>21</v>
      </c>
      <c r="E5465" t="s">
        <v>6259</v>
      </c>
      <c r="F5465" s="31" t="s">
        <v>5983</v>
      </c>
      <c r="G5465" t="s">
        <v>5984</v>
      </c>
      <c r="H5465" t="s">
        <v>6202</v>
      </c>
      <c r="I5465" t="s">
        <v>6203</v>
      </c>
    </row>
    <row r="5466" spans="1:9" hidden="1">
      <c r="A5466" t="s">
        <v>6200</v>
      </c>
      <c r="B5466" t="s">
        <v>6249</v>
      </c>
      <c r="C5466" s="31" t="s">
        <v>6258</v>
      </c>
      <c r="D5466" s="1">
        <f t="shared" si="85"/>
        <v>21</v>
      </c>
      <c r="E5466" t="s">
        <v>6259</v>
      </c>
      <c r="F5466" s="31" t="s">
        <v>6254</v>
      </c>
      <c r="G5466" t="s">
        <v>6255</v>
      </c>
      <c r="H5466" t="s">
        <v>6202</v>
      </c>
      <c r="I5466" t="s">
        <v>6203</v>
      </c>
    </row>
    <row r="5467" spans="1:9" hidden="1">
      <c r="A5467" t="s">
        <v>6200</v>
      </c>
      <c r="B5467" t="s">
        <v>6249</v>
      </c>
      <c r="C5467" s="31" t="s">
        <v>6258</v>
      </c>
      <c r="D5467" s="1">
        <f t="shared" si="85"/>
        <v>21</v>
      </c>
      <c r="E5467" t="s">
        <v>6259</v>
      </c>
      <c r="F5467" s="31" t="s">
        <v>6260</v>
      </c>
      <c r="G5467" t="s">
        <v>6261</v>
      </c>
      <c r="H5467" t="s">
        <v>6202</v>
      </c>
      <c r="I5467" t="s">
        <v>6203</v>
      </c>
    </row>
    <row r="5468" spans="1:9" hidden="1">
      <c r="A5468" t="s">
        <v>6200</v>
      </c>
      <c r="B5468" t="s">
        <v>6249</v>
      </c>
      <c r="C5468" s="31" t="s">
        <v>6258</v>
      </c>
      <c r="D5468" s="1">
        <f t="shared" si="85"/>
        <v>21</v>
      </c>
      <c r="E5468" t="s">
        <v>6259</v>
      </c>
      <c r="F5468" s="31" t="s">
        <v>6262</v>
      </c>
      <c r="G5468" t="s">
        <v>6263</v>
      </c>
      <c r="H5468" t="s">
        <v>6202</v>
      </c>
      <c r="I5468" t="s">
        <v>6203</v>
      </c>
    </row>
    <row r="5469" spans="1:9" hidden="1">
      <c r="A5469" t="s">
        <v>6200</v>
      </c>
      <c r="B5469" t="s">
        <v>6249</v>
      </c>
      <c r="C5469" s="31" t="s">
        <v>2048</v>
      </c>
      <c r="D5469" s="1">
        <f t="shared" si="85"/>
        <v>21</v>
      </c>
      <c r="E5469" t="s">
        <v>2047</v>
      </c>
      <c r="F5469" s="31" t="s">
        <v>4424</v>
      </c>
      <c r="G5469" t="s">
        <v>4425</v>
      </c>
      <c r="H5469" t="s">
        <v>6202</v>
      </c>
      <c r="I5469" t="s">
        <v>6203</v>
      </c>
    </row>
    <row r="5470" spans="1:9" hidden="1">
      <c r="A5470" t="s">
        <v>6200</v>
      </c>
      <c r="B5470" t="s">
        <v>6249</v>
      </c>
      <c r="C5470" s="31" t="s">
        <v>2048</v>
      </c>
      <c r="D5470" s="1">
        <f t="shared" si="85"/>
        <v>21</v>
      </c>
      <c r="E5470" t="s">
        <v>2047</v>
      </c>
      <c r="F5470" s="31" t="s">
        <v>6051</v>
      </c>
      <c r="G5470" t="s">
        <v>6052</v>
      </c>
      <c r="H5470" t="s">
        <v>6202</v>
      </c>
      <c r="I5470" t="s">
        <v>6203</v>
      </c>
    </row>
    <row r="5471" spans="1:9" hidden="1">
      <c r="A5471" t="s">
        <v>6200</v>
      </c>
      <c r="B5471" t="s">
        <v>6249</v>
      </c>
      <c r="C5471" s="31" t="s">
        <v>2048</v>
      </c>
      <c r="D5471" s="1">
        <f t="shared" si="85"/>
        <v>21</v>
      </c>
      <c r="E5471" t="s">
        <v>2047</v>
      </c>
      <c r="F5471" s="31" t="s">
        <v>6264</v>
      </c>
      <c r="G5471" t="s">
        <v>6265</v>
      </c>
      <c r="H5471" t="s">
        <v>6202</v>
      </c>
      <c r="I5471" t="s">
        <v>6203</v>
      </c>
    </row>
    <row r="5472" spans="1:9" hidden="1">
      <c r="A5472" t="s">
        <v>6200</v>
      </c>
      <c r="B5472" t="s">
        <v>6249</v>
      </c>
      <c r="C5472" s="31" t="s">
        <v>2048</v>
      </c>
      <c r="D5472" s="1">
        <f t="shared" si="85"/>
        <v>21</v>
      </c>
      <c r="E5472" t="s">
        <v>2047</v>
      </c>
      <c r="F5472" s="31" t="s">
        <v>5203</v>
      </c>
      <c r="G5472" t="s">
        <v>5204</v>
      </c>
      <c r="H5472" t="s">
        <v>6202</v>
      </c>
      <c r="I5472" t="s">
        <v>6203</v>
      </c>
    </row>
    <row r="5473" spans="1:9" hidden="1">
      <c r="A5473" t="s">
        <v>6200</v>
      </c>
      <c r="B5473" t="s">
        <v>6249</v>
      </c>
      <c r="C5473" s="31" t="s">
        <v>2048</v>
      </c>
      <c r="D5473" s="1">
        <f t="shared" si="85"/>
        <v>21</v>
      </c>
      <c r="E5473" t="s">
        <v>2047</v>
      </c>
      <c r="F5473" s="31" t="s">
        <v>4383</v>
      </c>
      <c r="G5473" t="s">
        <v>4384</v>
      </c>
      <c r="H5473" t="s">
        <v>6202</v>
      </c>
      <c r="I5473" t="s">
        <v>6203</v>
      </c>
    </row>
    <row r="5474" spans="1:9" hidden="1">
      <c r="A5474" t="s">
        <v>6200</v>
      </c>
      <c r="B5474" t="s">
        <v>6249</v>
      </c>
      <c r="C5474" s="31" t="s">
        <v>2048</v>
      </c>
      <c r="D5474" s="1">
        <f t="shared" si="85"/>
        <v>21</v>
      </c>
      <c r="E5474" t="s">
        <v>2047</v>
      </c>
      <c r="F5474" s="31" t="s">
        <v>6254</v>
      </c>
      <c r="G5474" t="s">
        <v>6255</v>
      </c>
      <c r="H5474" t="s">
        <v>6202</v>
      </c>
      <c r="I5474" t="s">
        <v>6203</v>
      </c>
    </row>
    <row r="5475" spans="1:9" hidden="1">
      <c r="A5475" t="s">
        <v>6200</v>
      </c>
      <c r="B5475" t="s">
        <v>6249</v>
      </c>
      <c r="C5475" s="31" t="s">
        <v>2048</v>
      </c>
      <c r="D5475" s="1">
        <f t="shared" si="85"/>
        <v>21</v>
      </c>
      <c r="E5475" t="s">
        <v>2047</v>
      </c>
      <c r="F5475" s="31" t="s">
        <v>4391</v>
      </c>
      <c r="G5475" t="s">
        <v>4392</v>
      </c>
      <c r="H5475" t="s">
        <v>6202</v>
      </c>
      <c r="I5475" t="s">
        <v>6203</v>
      </c>
    </row>
    <row r="5476" spans="1:9" hidden="1">
      <c r="A5476" t="s">
        <v>6200</v>
      </c>
      <c r="B5476" t="s">
        <v>6249</v>
      </c>
      <c r="C5476" s="31" t="s">
        <v>2048</v>
      </c>
      <c r="D5476" s="1">
        <f t="shared" si="85"/>
        <v>21</v>
      </c>
      <c r="E5476" t="s">
        <v>2047</v>
      </c>
      <c r="F5476" s="31" t="s">
        <v>4375</v>
      </c>
      <c r="G5476" t="s">
        <v>4376</v>
      </c>
      <c r="H5476" t="s">
        <v>6202</v>
      </c>
      <c r="I5476" t="s">
        <v>6203</v>
      </c>
    </row>
    <row r="5477" spans="1:9" hidden="1">
      <c r="A5477" t="s">
        <v>6200</v>
      </c>
      <c r="B5477" t="s">
        <v>6201</v>
      </c>
      <c r="C5477" s="31" t="s">
        <v>2049</v>
      </c>
      <c r="D5477" s="1">
        <f t="shared" si="85"/>
        <v>21</v>
      </c>
      <c r="E5477" t="s">
        <v>1138</v>
      </c>
      <c r="F5477" s="31" t="s">
        <v>4377</v>
      </c>
      <c r="G5477" t="s">
        <v>4378</v>
      </c>
      <c r="H5477" t="s">
        <v>6202</v>
      </c>
      <c r="I5477" t="s">
        <v>6203</v>
      </c>
    </row>
    <row r="5478" spans="1:9" hidden="1">
      <c r="A5478" t="s">
        <v>6200</v>
      </c>
      <c r="B5478" t="s">
        <v>6201</v>
      </c>
      <c r="C5478" s="31" t="s">
        <v>2049</v>
      </c>
      <c r="D5478" s="1">
        <f t="shared" si="85"/>
        <v>21</v>
      </c>
      <c r="E5478" t="s">
        <v>1138</v>
      </c>
      <c r="F5478" s="31" t="s">
        <v>4379</v>
      </c>
      <c r="G5478" t="s">
        <v>4380</v>
      </c>
      <c r="H5478" t="s">
        <v>6202</v>
      </c>
      <c r="I5478" t="s">
        <v>6203</v>
      </c>
    </row>
    <row r="5479" spans="1:9" hidden="1">
      <c r="A5479" t="s">
        <v>6200</v>
      </c>
      <c r="B5479" t="s">
        <v>6201</v>
      </c>
      <c r="C5479" s="31" t="s">
        <v>2049</v>
      </c>
      <c r="D5479" s="1">
        <f t="shared" si="85"/>
        <v>21</v>
      </c>
      <c r="E5479" t="s">
        <v>1138</v>
      </c>
      <c r="F5479" s="31" t="s">
        <v>4381</v>
      </c>
      <c r="G5479" t="s">
        <v>4382</v>
      </c>
      <c r="H5479" t="s">
        <v>6202</v>
      </c>
      <c r="I5479" t="s">
        <v>6203</v>
      </c>
    </row>
    <row r="5480" spans="1:9" hidden="1">
      <c r="A5480" t="s">
        <v>6200</v>
      </c>
      <c r="B5480" t="s">
        <v>6201</v>
      </c>
      <c r="C5480" s="31" t="s">
        <v>2049</v>
      </c>
      <c r="D5480" s="1">
        <f t="shared" si="85"/>
        <v>21</v>
      </c>
      <c r="E5480" t="s">
        <v>1138</v>
      </c>
      <c r="F5480" s="31" t="s">
        <v>4383</v>
      </c>
      <c r="G5480" t="s">
        <v>4384</v>
      </c>
      <c r="H5480" t="s">
        <v>6202</v>
      </c>
      <c r="I5480" t="s">
        <v>6203</v>
      </c>
    </row>
    <row r="5481" spans="1:9" hidden="1">
      <c r="A5481" t="s">
        <v>6200</v>
      </c>
      <c r="B5481" t="s">
        <v>6201</v>
      </c>
      <c r="C5481" s="31" t="s">
        <v>2049</v>
      </c>
      <c r="D5481" s="1">
        <f t="shared" si="85"/>
        <v>21</v>
      </c>
      <c r="E5481" t="s">
        <v>1138</v>
      </c>
      <c r="F5481" s="31" t="s">
        <v>4385</v>
      </c>
      <c r="G5481" t="s">
        <v>4386</v>
      </c>
      <c r="H5481" t="s">
        <v>6202</v>
      </c>
      <c r="I5481" t="s">
        <v>6203</v>
      </c>
    </row>
    <row r="5482" spans="1:9" hidden="1">
      <c r="A5482" t="s">
        <v>6200</v>
      </c>
      <c r="B5482" t="s">
        <v>6201</v>
      </c>
      <c r="C5482" s="31" t="s">
        <v>2049</v>
      </c>
      <c r="D5482" s="1">
        <f t="shared" si="85"/>
        <v>21</v>
      </c>
      <c r="E5482" t="s">
        <v>1138</v>
      </c>
      <c r="F5482" s="31" t="s">
        <v>4387</v>
      </c>
      <c r="G5482" t="s">
        <v>4388</v>
      </c>
      <c r="H5482" t="s">
        <v>6202</v>
      </c>
      <c r="I5482" t="s">
        <v>6203</v>
      </c>
    </row>
    <row r="5483" spans="1:9" hidden="1">
      <c r="A5483" t="s">
        <v>6200</v>
      </c>
      <c r="B5483" t="s">
        <v>6201</v>
      </c>
      <c r="C5483" s="31" t="s">
        <v>2049</v>
      </c>
      <c r="D5483" s="1">
        <f t="shared" si="85"/>
        <v>21</v>
      </c>
      <c r="E5483" t="s">
        <v>1138</v>
      </c>
      <c r="F5483" s="31" t="s">
        <v>4389</v>
      </c>
      <c r="G5483" t="s">
        <v>4390</v>
      </c>
      <c r="H5483" t="s">
        <v>6202</v>
      </c>
      <c r="I5483" t="s">
        <v>6203</v>
      </c>
    </row>
    <row r="5484" spans="1:9" hidden="1">
      <c r="A5484" t="s">
        <v>6200</v>
      </c>
      <c r="B5484" t="s">
        <v>6201</v>
      </c>
      <c r="C5484" s="31" t="s">
        <v>2049</v>
      </c>
      <c r="D5484" s="1">
        <f t="shared" si="85"/>
        <v>21</v>
      </c>
      <c r="E5484" t="s">
        <v>1138</v>
      </c>
      <c r="F5484" s="31" t="s">
        <v>4391</v>
      </c>
      <c r="G5484" t="s">
        <v>4392</v>
      </c>
      <c r="H5484" t="s">
        <v>6202</v>
      </c>
      <c r="I5484" t="s">
        <v>6203</v>
      </c>
    </row>
    <row r="5485" spans="1:9" hidden="1">
      <c r="A5485" t="s">
        <v>6200</v>
      </c>
      <c r="B5485" t="s">
        <v>6201</v>
      </c>
      <c r="C5485" s="31" t="s">
        <v>2050</v>
      </c>
      <c r="D5485" s="1">
        <f t="shared" si="85"/>
        <v>21</v>
      </c>
      <c r="E5485" t="s">
        <v>980</v>
      </c>
      <c r="F5485" s="31" t="s">
        <v>4424</v>
      </c>
      <c r="G5485" t="s">
        <v>4425</v>
      </c>
      <c r="H5485" t="s">
        <v>6202</v>
      </c>
      <c r="I5485" t="s">
        <v>6203</v>
      </c>
    </row>
    <row r="5486" spans="1:9" hidden="1">
      <c r="A5486" t="s">
        <v>6200</v>
      </c>
      <c r="B5486" t="s">
        <v>6201</v>
      </c>
      <c r="C5486" s="31" t="s">
        <v>2050</v>
      </c>
      <c r="D5486" s="1">
        <f t="shared" si="85"/>
        <v>21</v>
      </c>
      <c r="E5486" t="s">
        <v>980</v>
      </c>
      <c r="F5486" s="31" t="s">
        <v>4383</v>
      </c>
      <c r="G5486" t="s">
        <v>4384</v>
      </c>
      <c r="H5486" t="s">
        <v>6202</v>
      </c>
      <c r="I5486" t="s">
        <v>6203</v>
      </c>
    </row>
    <row r="5487" spans="1:9" hidden="1">
      <c r="A5487" t="s">
        <v>6200</v>
      </c>
      <c r="B5487" t="s">
        <v>6201</v>
      </c>
      <c r="C5487" s="31" t="s">
        <v>2050</v>
      </c>
      <c r="D5487" s="1">
        <f t="shared" si="85"/>
        <v>21</v>
      </c>
      <c r="E5487" t="s">
        <v>980</v>
      </c>
      <c r="F5487" s="31" t="s">
        <v>4387</v>
      </c>
      <c r="G5487" t="s">
        <v>4388</v>
      </c>
      <c r="H5487" t="s">
        <v>6202</v>
      </c>
      <c r="I5487" t="s">
        <v>6203</v>
      </c>
    </row>
    <row r="5488" spans="1:9" hidden="1">
      <c r="A5488" t="s">
        <v>6200</v>
      </c>
      <c r="B5488" t="s">
        <v>6201</v>
      </c>
      <c r="C5488" s="31" t="s">
        <v>2050</v>
      </c>
      <c r="D5488" s="1">
        <f t="shared" si="85"/>
        <v>21</v>
      </c>
      <c r="E5488" t="s">
        <v>980</v>
      </c>
      <c r="F5488" s="31" t="s">
        <v>4389</v>
      </c>
      <c r="G5488" t="s">
        <v>4390</v>
      </c>
      <c r="H5488" t="s">
        <v>6202</v>
      </c>
      <c r="I5488" t="s">
        <v>6203</v>
      </c>
    </row>
    <row r="5489" spans="1:9" hidden="1">
      <c r="A5489" t="s">
        <v>6200</v>
      </c>
      <c r="B5489" t="s">
        <v>6201</v>
      </c>
      <c r="C5489" s="31" t="s">
        <v>2050</v>
      </c>
      <c r="D5489" s="1">
        <f t="shared" si="85"/>
        <v>21</v>
      </c>
      <c r="E5489" t="s">
        <v>980</v>
      </c>
      <c r="F5489" s="31" t="s">
        <v>5983</v>
      </c>
      <c r="G5489" t="s">
        <v>5984</v>
      </c>
      <c r="H5489" t="s">
        <v>6202</v>
      </c>
      <c r="I5489" t="s">
        <v>6203</v>
      </c>
    </row>
    <row r="5490" spans="1:9" hidden="1">
      <c r="A5490" t="s">
        <v>6200</v>
      </c>
      <c r="B5490" t="s">
        <v>6201</v>
      </c>
      <c r="C5490" s="31" t="s">
        <v>2050</v>
      </c>
      <c r="D5490" s="1">
        <f t="shared" si="85"/>
        <v>21</v>
      </c>
      <c r="E5490" t="s">
        <v>980</v>
      </c>
      <c r="F5490" s="31" t="s">
        <v>6256</v>
      </c>
      <c r="G5490" t="s">
        <v>6257</v>
      </c>
      <c r="H5490" t="s">
        <v>6202</v>
      </c>
      <c r="I5490" t="s">
        <v>6203</v>
      </c>
    </row>
    <row r="5491" spans="1:9" hidden="1">
      <c r="A5491" t="s">
        <v>6200</v>
      </c>
      <c r="B5491" t="s">
        <v>6201</v>
      </c>
      <c r="C5491" s="31" t="s">
        <v>2050</v>
      </c>
      <c r="D5491" s="1">
        <f t="shared" si="85"/>
        <v>21</v>
      </c>
      <c r="E5491" t="s">
        <v>980</v>
      </c>
      <c r="F5491" s="31" t="s">
        <v>6266</v>
      </c>
      <c r="G5491" t="s">
        <v>6267</v>
      </c>
      <c r="H5491" t="s">
        <v>6202</v>
      </c>
      <c r="I5491" t="s">
        <v>6203</v>
      </c>
    </row>
    <row r="5492" spans="1:9" hidden="1">
      <c r="A5492" t="s">
        <v>6200</v>
      </c>
      <c r="B5492" t="s">
        <v>6201</v>
      </c>
      <c r="C5492" s="31" t="s">
        <v>2051</v>
      </c>
      <c r="D5492" s="1">
        <f t="shared" si="85"/>
        <v>21</v>
      </c>
      <c r="E5492" t="s">
        <v>1210</v>
      </c>
      <c r="F5492" s="31" t="s">
        <v>4383</v>
      </c>
      <c r="G5492" t="s">
        <v>4384</v>
      </c>
      <c r="H5492" t="s">
        <v>6202</v>
      </c>
      <c r="I5492" t="s">
        <v>6203</v>
      </c>
    </row>
    <row r="5493" spans="1:9" hidden="1">
      <c r="A5493" t="s">
        <v>6200</v>
      </c>
      <c r="B5493" t="s">
        <v>6201</v>
      </c>
      <c r="C5493" s="31" t="s">
        <v>2051</v>
      </c>
      <c r="D5493" s="1">
        <f t="shared" si="85"/>
        <v>21</v>
      </c>
      <c r="E5493" t="s">
        <v>1210</v>
      </c>
      <c r="F5493" s="31" t="s">
        <v>4389</v>
      </c>
      <c r="G5493" t="s">
        <v>4390</v>
      </c>
      <c r="H5493" t="s">
        <v>6202</v>
      </c>
      <c r="I5493" t="s">
        <v>6203</v>
      </c>
    </row>
    <row r="5494" spans="1:9" hidden="1">
      <c r="A5494" t="s">
        <v>6200</v>
      </c>
      <c r="B5494" t="s">
        <v>6201</v>
      </c>
      <c r="C5494" s="31" t="s">
        <v>2051</v>
      </c>
      <c r="D5494" s="1">
        <f t="shared" si="85"/>
        <v>21</v>
      </c>
      <c r="E5494" t="s">
        <v>1210</v>
      </c>
      <c r="F5494" s="31" t="s">
        <v>5983</v>
      </c>
      <c r="G5494" t="s">
        <v>5984</v>
      </c>
      <c r="H5494" t="s">
        <v>6202</v>
      </c>
      <c r="I5494" t="s">
        <v>6203</v>
      </c>
    </row>
    <row r="5495" spans="1:9" hidden="1">
      <c r="A5495" t="s">
        <v>6200</v>
      </c>
      <c r="B5495" t="s">
        <v>6201</v>
      </c>
      <c r="C5495" s="31" t="s">
        <v>2054</v>
      </c>
      <c r="D5495" s="1">
        <f t="shared" si="85"/>
        <v>21</v>
      </c>
      <c r="E5495" t="s">
        <v>2053</v>
      </c>
      <c r="F5495" s="31" t="s">
        <v>4383</v>
      </c>
      <c r="G5495" t="s">
        <v>4384</v>
      </c>
      <c r="H5495" t="s">
        <v>6202</v>
      </c>
      <c r="I5495" t="s">
        <v>6203</v>
      </c>
    </row>
    <row r="5496" spans="1:9" hidden="1">
      <c r="A5496" t="s">
        <v>6200</v>
      </c>
      <c r="B5496" t="s">
        <v>6201</v>
      </c>
      <c r="C5496" s="31" t="s">
        <v>2054</v>
      </c>
      <c r="D5496" s="1">
        <f t="shared" si="85"/>
        <v>21</v>
      </c>
      <c r="E5496" t="s">
        <v>2053</v>
      </c>
      <c r="F5496" s="31" t="s">
        <v>4387</v>
      </c>
      <c r="G5496" t="s">
        <v>4388</v>
      </c>
      <c r="H5496" t="s">
        <v>6202</v>
      </c>
      <c r="I5496" t="s">
        <v>6203</v>
      </c>
    </row>
    <row r="5497" spans="1:9" hidden="1">
      <c r="A5497" t="s">
        <v>6200</v>
      </c>
      <c r="B5497" t="s">
        <v>6201</v>
      </c>
      <c r="C5497" s="31" t="s">
        <v>2054</v>
      </c>
      <c r="D5497" s="1">
        <f t="shared" si="85"/>
        <v>21</v>
      </c>
      <c r="E5497" t="s">
        <v>2053</v>
      </c>
      <c r="F5497" s="31" t="s">
        <v>4389</v>
      </c>
      <c r="G5497" t="s">
        <v>4390</v>
      </c>
      <c r="H5497" t="s">
        <v>6202</v>
      </c>
      <c r="I5497" t="s">
        <v>6203</v>
      </c>
    </row>
    <row r="5498" spans="1:9" hidden="1">
      <c r="A5498" t="s">
        <v>6200</v>
      </c>
      <c r="B5498" t="s">
        <v>6201</v>
      </c>
      <c r="C5498" s="31" t="s">
        <v>2054</v>
      </c>
      <c r="D5498" s="1">
        <f t="shared" si="85"/>
        <v>21</v>
      </c>
      <c r="E5498" t="s">
        <v>2053</v>
      </c>
      <c r="F5498" s="31" t="s">
        <v>6266</v>
      </c>
      <c r="G5498" t="s">
        <v>6267</v>
      </c>
      <c r="H5498" t="s">
        <v>6202</v>
      </c>
      <c r="I5498" t="s">
        <v>6203</v>
      </c>
    </row>
    <row r="5499" spans="1:9" hidden="1">
      <c r="A5499" t="s">
        <v>6200</v>
      </c>
      <c r="B5499" t="s">
        <v>6201</v>
      </c>
      <c r="C5499" s="31" t="s">
        <v>2055</v>
      </c>
      <c r="D5499" s="1">
        <f t="shared" si="85"/>
        <v>21</v>
      </c>
      <c r="E5499" t="s">
        <v>1408</v>
      </c>
      <c r="F5499" s="31" t="s">
        <v>6001</v>
      </c>
      <c r="G5499" t="s">
        <v>6002</v>
      </c>
      <c r="H5499" t="s">
        <v>6202</v>
      </c>
      <c r="I5499" t="s">
        <v>6203</v>
      </c>
    </row>
    <row r="5500" spans="1:9" hidden="1">
      <c r="A5500" t="s">
        <v>6200</v>
      </c>
      <c r="B5500" t="s">
        <v>6201</v>
      </c>
      <c r="C5500" s="31" t="s">
        <v>2055</v>
      </c>
      <c r="D5500" s="1">
        <f t="shared" si="85"/>
        <v>21</v>
      </c>
      <c r="E5500" t="s">
        <v>1408</v>
      </c>
      <c r="F5500" s="31" t="s">
        <v>6268</v>
      </c>
      <c r="G5500" t="s">
        <v>6269</v>
      </c>
      <c r="H5500" t="s">
        <v>6202</v>
      </c>
      <c r="I5500" t="s">
        <v>6203</v>
      </c>
    </row>
    <row r="5501" spans="1:9" hidden="1">
      <c r="A5501" t="s">
        <v>6200</v>
      </c>
      <c r="B5501" t="s">
        <v>6201</v>
      </c>
      <c r="C5501" s="31" t="s">
        <v>2055</v>
      </c>
      <c r="D5501" s="1">
        <f t="shared" si="85"/>
        <v>21</v>
      </c>
      <c r="E5501" t="s">
        <v>1408</v>
      </c>
      <c r="F5501" s="31" t="s">
        <v>5283</v>
      </c>
      <c r="G5501" t="s">
        <v>5284</v>
      </c>
      <c r="H5501" t="s">
        <v>6202</v>
      </c>
      <c r="I5501" t="s">
        <v>6203</v>
      </c>
    </row>
    <row r="5502" spans="1:9" hidden="1">
      <c r="A5502" t="s">
        <v>6200</v>
      </c>
      <c r="B5502" t="s">
        <v>6201</v>
      </c>
      <c r="C5502" s="31" t="s">
        <v>2055</v>
      </c>
      <c r="D5502" s="1">
        <f t="shared" si="85"/>
        <v>21</v>
      </c>
      <c r="E5502" t="s">
        <v>1408</v>
      </c>
      <c r="F5502" s="31" t="s">
        <v>6270</v>
      </c>
      <c r="G5502" t="s">
        <v>6271</v>
      </c>
      <c r="H5502" t="s">
        <v>6202</v>
      </c>
      <c r="I5502" t="s">
        <v>6203</v>
      </c>
    </row>
    <row r="5503" spans="1:9" hidden="1">
      <c r="A5503" t="s">
        <v>6200</v>
      </c>
      <c r="B5503" t="s">
        <v>6201</v>
      </c>
      <c r="C5503" s="31" t="s">
        <v>2055</v>
      </c>
      <c r="D5503" s="1">
        <f t="shared" si="85"/>
        <v>21</v>
      </c>
      <c r="E5503" t="s">
        <v>1408</v>
      </c>
      <c r="F5503" s="31" t="s">
        <v>5407</v>
      </c>
      <c r="G5503" t="s">
        <v>5408</v>
      </c>
      <c r="H5503" t="s">
        <v>6202</v>
      </c>
      <c r="I5503" t="s">
        <v>6203</v>
      </c>
    </row>
    <row r="5504" spans="1:9" hidden="1">
      <c r="A5504" t="s">
        <v>6200</v>
      </c>
      <c r="B5504" t="s">
        <v>6201</v>
      </c>
      <c r="C5504" s="31" t="s">
        <v>2055</v>
      </c>
      <c r="D5504" s="1">
        <f t="shared" si="85"/>
        <v>21</v>
      </c>
      <c r="E5504" t="s">
        <v>1408</v>
      </c>
      <c r="F5504" s="31" t="s">
        <v>5409</v>
      </c>
      <c r="G5504" t="s">
        <v>5410</v>
      </c>
      <c r="H5504" t="s">
        <v>6202</v>
      </c>
      <c r="I5504" t="s">
        <v>6203</v>
      </c>
    </row>
    <row r="5505" spans="1:9" hidden="1">
      <c r="A5505" t="s">
        <v>6200</v>
      </c>
      <c r="B5505" t="s">
        <v>6201</v>
      </c>
      <c r="C5505" s="31" t="s">
        <v>2055</v>
      </c>
      <c r="D5505" s="1">
        <f t="shared" si="85"/>
        <v>21</v>
      </c>
      <c r="E5505" t="s">
        <v>1408</v>
      </c>
      <c r="F5505" s="31" t="s">
        <v>5413</v>
      </c>
      <c r="G5505" t="s">
        <v>5414</v>
      </c>
      <c r="H5505" t="s">
        <v>6202</v>
      </c>
      <c r="I5505" t="s">
        <v>6203</v>
      </c>
    </row>
    <row r="5506" spans="1:9" hidden="1">
      <c r="A5506" t="s">
        <v>6200</v>
      </c>
      <c r="B5506" t="s">
        <v>6201</v>
      </c>
      <c r="C5506" s="31" t="s">
        <v>2055</v>
      </c>
      <c r="D5506" s="1">
        <f t="shared" si="85"/>
        <v>21</v>
      </c>
      <c r="E5506" t="s">
        <v>1408</v>
      </c>
      <c r="F5506" s="31" t="s">
        <v>6221</v>
      </c>
      <c r="G5506" t="s">
        <v>6222</v>
      </c>
      <c r="H5506" t="s">
        <v>6202</v>
      </c>
      <c r="I5506" t="s">
        <v>6203</v>
      </c>
    </row>
    <row r="5507" spans="1:9" hidden="1">
      <c r="A5507" t="s">
        <v>6200</v>
      </c>
      <c r="B5507" t="s">
        <v>6201</v>
      </c>
      <c r="C5507" s="31" t="s">
        <v>2055</v>
      </c>
      <c r="D5507" s="1">
        <f t="shared" si="85"/>
        <v>21</v>
      </c>
      <c r="E5507" t="s">
        <v>1408</v>
      </c>
      <c r="F5507" s="31" t="s">
        <v>5415</v>
      </c>
      <c r="G5507" t="s">
        <v>5416</v>
      </c>
      <c r="H5507" t="s">
        <v>6202</v>
      </c>
      <c r="I5507" t="s">
        <v>6203</v>
      </c>
    </row>
    <row r="5508" spans="1:9" hidden="1">
      <c r="A5508" t="s">
        <v>6200</v>
      </c>
      <c r="B5508" t="s">
        <v>6201</v>
      </c>
      <c r="C5508" s="31" t="s">
        <v>2057</v>
      </c>
      <c r="D5508" s="1">
        <f t="shared" ref="D5508:D5571" si="86">VALUE(LEFT(C5508,2))</f>
        <v>21</v>
      </c>
      <c r="E5508" t="s">
        <v>726</v>
      </c>
      <c r="F5508" s="31" t="s">
        <v>6272</v>
      </c>
      <c r="G5508" t="s">
        <v>6273</v>
      </c>
      <c r="H5508" t="s">
        <v>6202</v>
      </c>
      <c r="I5508" t="s">
        <v>6203</v>
      </c>
    </row>
    <row r="5509" spans="1:9" hidden="1">
      <c r="A5509" t="s">
        <v>6200</v>
      </c>
      <c r="B5509" t="s">
        <v>6201</v>
      </c>
      <c r="C5509" s="31" t="s">
        <v>2057</v>
      </c>
      <c r="D5509" s="1">
        <f t="shared" si="86"/>
        <v>21</v>
      </c>
      <c r="E5509" t="s">
        <v>726</v>
      </c>
      <c r="F5509" s="31" t="s">
        <v>6231</v>
      </c>
      <c r="G5509" t="s">
        <v>6232</v>
      </c>
      <c r="H5509" t="s">
        <v>6202</v>
      </c>
      <c r="I5509" t="s">
        <v>6203</v>
      </c>
    </row>
    <row r="5510" spans="1:9" hidden="1">
      <c r="A5510" t="s">
        <v>6200</v>
      </c>
      <c r="B5510" t="s">
        <v>6201</v>
      </c>
      <c r="C5510" s="31" t="s">
        <v>2058</v>
      </c>
      <c r="D5510" s="1">
        <f t="shared" si="86"/>
        <v>21</v>
      </c>
      <c r="E5510" t="s">
        <v>956</v>
      </c>
      <c r="F5510" s="31" t="s">
        <v>6001</v>
      </c>
      <c r="G5510" t="s">
        <v>6002</v>
      </c>
      <c r="H5510" t="s">
        <v>6202</v>
      </c>
      <c r="I5510" t="s">
        <v>6203</v>
      </c>
    </row>
    <row r="5511" spans="1:9" hidden="1">
      <c r="A5511" t="s">
        <v>6200</v>
      </c>
      <c r="B5511" t="s">
        <v>6201</v>
      </c>
      <c r="C5511" s="31" t="s">
        <v>2058</v>
      </c>
      <c r="D5511" s="1">
        <f t="shared" si="86"/>
        <v>21</v>
      </c>
      <c r="E5511" t="s">
        <v>956</v>
      </c>
      <c r="F5511" s="31" t="s">
        <v>6268</v>
      </c>
      <c r="G5511" t="s">
        <v>6269</v>
      </c>
      <c r="H5511" t="s">
        <v>6202</v>
      </c>
      <c r="I5511" t="s">
        <v>6203</v>
      </c>
    </row>
    <row r="5512" spans="1:9" hidden="1">
      <c r="A5512" t="s">
        <v>6200</v>
      </c>
      <c r="B5512" t="s">
        <v>6201</v>
      </c>
      <c r="C5512" s="31" t="s">
        <v>2058</v>
      </c>
      <c r="D5512" s="1">
        <f t="shared" si="86"/>
        <v>21</v>
      </c>
      <c r="E5512" t="s">
        <v>956</v>
      </c>
      <c r="F5512" s="31" t="s">
        <v>6270</v>
      </c>
      <c r="G5512" t="s">
        <v>6271</v>
      </c>
      <c r="H5512" t="s">
        <v>6202</v>
      </c>
      <c r="I5512" t="s">
        <v>6203</v>
      </c>
    </row>
    <row r="5513" spans="1:9" hidden="1">
      <c r="A5513" t="s">
        <v>6200</v>
      </c>
      <c r="B5513" t="s">
        <v>6201</v>
      </c>
      <c r="C5513" s="31" t="s">
        <v>2058</v>
      </c>
      <c r="D5513" s="1">
        <f t="shared" si="86"/>
        <v>21</v>
      </c>
      <c r="E5513" t="s">
        <v>956</v>
      </c>
      <c r="F5513" s="31" t="s">
        <v>5407</v>
      </c>
      <c r="G5513" t="s">
        <v>5408</v>
      </c>
      <c r="H5513" t="s">
        <v>6202</v>
      </c>
      <c r="I5513" t="s">
        <v>6203</v>
      </c>
    </row>
    <row r="5514" spans="1:9" hidden="1">
      <c r="A5514" t="s">
        <v>6200</v>
      </c>
      <c r="B5514" t="s">
        <v>6201</v>
      </c>
      <c r="C5514" s="31" t="s">
        <v>2058</v>
      </c>
      <c r="D5514" s="1">
        <f t="shared" si="86"/>
        <v>21</v>
      </c>
      <c r="E5514" t="s">
        <v>956</v>
      </c>
      <c r="F5514" s="31" t="s">
        <v>5409</v>
      </c>
      <c r="G5514" t="s">
        <v>5410</v>
      </c>
      <c r="H5514" t="s">
        <v>6202</v>
      </c>
      <c r="I5514" t="s">
        <v>6203</v>
      </c>
    </row>
    <row r="5515" spans="1:9" hidden="1">
      <c r="A5515" t="s">
        <v>6200</v>
      </c>
      <c r="B5515" t="s">
        <v>6201</v>
      </c>
      <c r="C5515" s="31" t="s">
        <v>2058</v>
      </c>
      <c r="D5515" s="1">
        <f t="shared" si="86"/>
        <v>21</v>
      </c>
      <c r="E5515" t="s">
        <v>956</v>
      </c>
      <c r="F5515" s="31" t="s">
        <v>5411</v>
      </c>
      <c r="G5515" t="s">
        <v>5412</v>
      </c>
      <c r="H5515" t="s">
        <v>6202</v>
      </c>
      <c r="I5515" t="s">
        <v>6203</v>
      </c>
    </row>
    <row r="5516" spans="1:9" hidden="1">
      <c r="A5516" t="s">
        <v>6200</v>
      </c>
      <c r="B5516" t="s">
        <v>6201</v>
      </c>
      <c r="C5516" s="31" t="s">
        <v>2058</v>
      </c>
      <c r="D5516" s="1">
        <f t="shared" si="86"/>
        <v>21</v>
      </c>
      <c r="E5516" t="s">
        <v>956</v>
      </c>
      <c r="F5516" s="31" t="s">
        <v>5413</v>
      </c>
      <c r="G5516" t="s">
        <v>5414</v>
      </c>
      <c r="H5516" t="s">
        <v>6202</v>
      </c>
      <c r="I5516" t="s">
        <v>6203</v>
      </c>
    </row>
    <row r="5517" spans="1:9" hidden="1">
      <c r="A5517" t="s">
        <v>6200</v>
      </c>
      <c r="B5517" t="s">
        <v>6201</v>
      </c>
      <c r="C5517" s="31" t="s">
        <v>2058</v>
      </c>
      <c r="D5517" s="1">
        <f t="shared" si="86"/>
        <v>21</v>
      </c>
      <c r="E5517" t="s">
        <v>956</v>
      </c>
      <c r="F5517" s="31" t="s">
        <v>5415</v>
      </c>
      <c r="G5517" t="s">
        <v>5416</v>
      </c>
      <c r="H5517" t="s">
        <v>6202</v>
      </c>
      <c r="I5517" t="s">
        <v>6203</v>
      </c>
    </row>
    <row r="5518" spans="1:9" hidden="1">
      <c r="A5518" t="s">
        <v>6200</v>
      </c>
      <c r="B5518" t="s">
        <v>6201</v>
      </c>
      <c r="C5518" s="31" t="s">
        <v>2058</v>
      </c>
      <c r="D5518" s="1">
        <f t="shared" si="86"/>
        <v>21</v>
      </c>
      <c r="E5518" t="s">
        <v>956</v>
      </c>
      <c r="F5518" s="31" t="s">
        <v>6225</v>
      </c>
      <c r="G5518" t="s">
        <v>6226</v>
      </c>
      <c r="H5518" t="s">
        <v>6202</v>
      </c>
      <c r="I5518" t="s">
        <v>6203</v>
      </c>
    </row>
    <row r="5519" spans="1:9" hidden="1">
      <c r="A5519" t="s">
        <v>6200</v>
      </c>
      <c r="B5519" t="s">
        <v>6201</v>
      </c>
      <c r="C5519" s="31" t="s">
        <v>2061</v>
      </c>
      <c r="D5519" s="1">
        <f t="shared" si="86"/>
        <v>21</v>
      </c>
      <c r="E5519" t="s">
        <v>2060</v>
      </c>
      <c r="F5519" s="31" t="s">
        <v>6272</v>
      </c>
      <c r="G5519" t="s">
        <v>6273</v>
      </c>
      <c r="H5519" t="s">
        <v>6202</v>
      </c>
      <c r="I5519" t="s">
        <v>6203</v>
      </c>
    </row>
    <row r="5520" spans="1:9" hidden="1">
      <c r="A5520" t="s">
        <v>6200</v>
      </c>
      <c r="B5520" t="s">
        <v>6201</v>
      </c>
      <c r="C5520" s="31" t="s">
        <v>2061</v>
      </c>
      <c r="D5520" s="1">
        <f t="shared" si="86"/>
        <v>21</v>
      </c>
      <c r="E5520" t="s">
        <v>2060</v>
      </c>
      <c r="F5520" s="31" t="s">
        <v>4393</v>
      </c>
      <c r="G5520" t="s">
        <v>4394</v>
      </c>
      <c r="H5520" t="s">
        <v>6202</v>
      </c>
      <c r="I5520" t="s">
        <v>6203</v>
      </c>
    </row>
    <row r="5521" spans="1:9" hidden="1">
      <c r="A5521" t="s">
        <v>6200</v>
      </c>
      <c r="B5521" t="s">
        <v>6201</v>
      </c>
      <c r="C5521" s="31" t="s">
        <v>2061</v>
      </c>
      <c r="D5521" s="1">
        <f t="shared" si="86"/>
        <v>21</v>
      </c>
      <c r="E5521" t="s">
        <v>2060</v>
      </c>
      <c r="F5521" s="31" t="s">
        <v>6105</v>
      </c>
      <c r="G5521" t="s">
        <v>6106</v>
      </c>
      <c r="H5521" t="s">
        <v>6202</v>
      </c>
      <c r="I5521" t="s">
        <v>6203</v>
      </c>
    </row>
    <row r="5522" spans="1:9" hidden="1">
      <c r="A5522" t="s">
        <v>6200</v>
      </c>
      <c r="B5522" t="s">
        <v>6201</v>
      </c>
      <c r="C5522" s="31" t="s">
        <v>2061</v>
      </c>
      <c r="D5522" s="1">
        <f t="shared" si="86"/>
        <v>21</v>
      </c>
      <c r="E5522" t="s">
        <v>2060</v>
      </c>
      <c r="F5522" s="31" t="s">
        <v>5179</v>
      </c>
      <c r="G5522" t="s">
        <v>5180</v>
      </c>
      <c r="H5522" t="s">
        <v>6202</v>
      </c>
      <c r="I5522" t="s">
        <v>6203</v>
      </c>
    </row>
    <row r="5523" spans="1:9" hidden="1">
      <c r="A5523" t="s">
        <v>6200</v>
      </c>
      <c r="B5523" t="s">
        <v>6201</v>
      </c>
      <c r="C5523" s="31" t="s">
        <v>2061</v>
      </c>
      <c r="D5523" s="1">
        <f t="shared" si="86"/>
        <v>21</v>
      </c>
      <c r="E5523" t="s">
        <v>2060</v>
      </c>
      <c r="F5523" s="31" t="s">
        <v>4418</v>
      </c>
      <c r="G5523" t="s">
        <v>4419</v>
      </c>
      <c r="H5523" t="s">
        <v>6202</v>
      </c>
      <c r="I5523" t="s">
        <v>6203</v>
      </c>
    </row>
    <row r="5524" spans="1:9" hidden="1">
      <c r="A5524" t="s">
        <v>6200</v>
      </c>
      <c r="B5524" t="s">
        <v>6201</v>
      </c>
      <c r="C5524" s="31" t="s">
        <v>2061</v>
      </c>
      <c r="D5524" s="1">
        <f t="shared" si="86"/>
        <v>21</v>
      </c>
      <c r="E5524" t="s">
        <v>2060</v>
      </c>
      <c r="F5524" s="31" t="s">
        <v>6051</v>
      </c>
      <c r="G5524" t="s">
        <v>6052</v>
      </c>
      <c r="H5524" t="s">
        <v>6202</v>
      </c>
      <c r="I5524" t="s">
        <v>6203</v>
      </c>
    </row>
    <row r="5525" spans="1:9" hidden="1">
      <c r="A5525" t="s">
        <v>6200</v>
      </c>
      <c r="B5525" t="s">
        <v>6201</v>
      </c>
      <c r="C5525" s="31" t="s">
        <v>2061</v>
      </c>
      <c r="D5525" s="1">
        <f t="shared" si="86"/>
        <v>21</v>
      </c>
      <c r="E5525" t="s">
        <v>2060</v>
      </c>
      <c r="F5525" s="31" t="s">
        <v>6264</v>
      </c>
      <c r="G5525" t="s">
        <v>6265</v>
      </c>
      <c r="H5525" t="s">
        <v>6202</v>
      </c>
      <c r="I5525" t="s">
        <v>6203</v>
      </c>
    </row>
    <row r="5526" spans="1:9" hidden="1">
      <c r="A5526" t="s">
        <v>6200</v>
      </c>
      <c r="B5526" t="s">
        <v>6201</v>
      </c>
      <c r="C5526" s="31" t="s">
        <v>2061</v>
      </c>
      <c r="D5526" s="1">
        <f t="shared" si="86"/>
        <v>21</v>
      </c>
      <c r="E5526" t="s">
        <v>2060</v>
      </c>
      <c r="F5526" s="31" t="s">
        <v>6231</v>
      </c>
      <c r="G5526" t="s">
        <v>6232</v>
      </c>
      <c r="H5526" t="s">
        <v>6202</v>
      </c>
      <c r="I5526" t="s">
        <v>6203</v>
      </c>
    </row>
    <row r="5527" spans="1:9" hidden="1">
      <c r="A5527" t="s">
        <v>6200</v>
      </c>
      <c r="B5527" t="s">
        <v>6201</v>
      </c>
      <c r="C5527" s="31" t="s">
        <v>2061</v>
      </c>
      <c r="D5527" s="1">
        <f t="shared" si="86"/>
        <v>21</v>
      </c>
      <c r="E5527" t="s">
        <v>2060</v>
      </c>
      <c r="F5527" s="31" t="s">
        <v>6233</v>
      </c>
      <c r="G5527" t="s">
        <v>6234</v>
      </c>
      <c r="H5527" t="s">
        <v>6202</v>
      </c>
      <c r="I5527" t="s">
        <v>6203</v>
      </c>
    </row>
    <row r="5528" spans="1:9" hidden="1">
      <c r="A5528" t="s">
        <v>6200</v>
      </c>
      <c r="B5528" t="s">
        <v>6201</v>
      </c>
      <c r="C5528" s="31" t="s">
        <v>2062</v>
      </c>
      <c r="D5528" s="1">
        <f t="shared" si="86"/>
        <v>21</v>
      </c>
      <c r="E5528" t="s">
        <v>1316</v>
      </c>
      <c r="F5528" s="31" t="s">
        <v>6041</v>
      </c>
      <c r="G5528" t="s">
        <v>6042</v>
      </c>
      <c r="H5528" t="s">
        <v>6202</v>
      </c>
      <c r="I5528" t="s">
        <v>6203</v>
      </c>
    </row>
    <row r="5529" spans="1:9" hidden="1">
      <c r="A5529" t="s">
        <v>6200</v>
      </c>
      <c r="B5529" t="s">
        <v>6201</v>
      </c>
      <c r="C5529" s="31" t="s">
        <v>2062</v>
      </c>
      <c r="D5529" s="1">
        <f t="shared" si="86"/>
        <v>21</v>
      </c>
      <c r="E5529" t="s">
        <v>1316</v>
      </c>
      <c r="F5529" s="31" t="s">
        <v>6043</v>
      </c>
      <c r="G5529" t="s">
        <v>6044</v>
      </c>
      <c r="H5529" t="s">
        <v>6202</v>
      </c>
      <c r="I5529" t="s">
        <v>6203</v>
      </c>
    </row>
    <row r="5530" spans="1:9" hidden="1">
      <c r="A5530" t="s">
        <v>6200</v>
      </c>
      <c r="B5530" t="s">
        <v>6201</v>
      </c>
      <c r="C5530" s="31" t="s">
        <v>2062</v>
      </c>
      <c r="D5530" s="1">
        <f t="shared" si="86"/>
        <v>21</v>
      </c>
      <c r="E5530" t="s">
        <v>1316</v>
      </c>
      <c r="F5530" s="31" t="s">
        <v>6045</v>
      </c>
      <c r="G5530" t="s">
        <v>6046</v>
      </c>
      <c r="H5530" t="s">
        <v>6202</v>
      </c>
      <c r="I5530" t="s">
        <v>6203</v>
      </c>
    </row>
    <row r="5531" spans="1:9" hidden="1">
      <c r="A5531" t="s">
        <v>6200</v>
      </c>
      <c r="B5531" t="s">
        <v>6201</v>
      </c>
      <c r="C5531" s="31" t="s">
        <v>2062</v>
      </c>
      <c r="D5531" s="1">
        <f t="shared" si="86"/>
        <v>21</v>
      </c>
      <c r="E5531" t="s">
        <v>1316</v>
      </c>
      <c r="F5531" s="31" t="s">
        <v>6047</v>
      </c>
      <c r="G5531" t="s">
        <v>6048</v>
      </c>
      <c r="H5531" t="s">
        <v>6202</v>
      </c>
      <c r="I5531" t="s">
        <v>6203</v>
      </c>
    </row>
    <row r="5532" spans="1:9" hidden="1">
      <c r="A5532" t="s">
        <v>6200</v>
      </c>
      <c r="B5532" t="s">
        <v>6201</v>
      </c>
      <c r="C5532" s="31" t="s">
        <v>2062</v>
      </c>
      <c r="D5532" s="1">
        <f t="shared" si="86"/>
        <v>21</v>
      </c>
      <c r="E5532" t="s">
        <v>1316</v>
      </c>
      <c r="F5532" s="31" t="s">
        <v>6049</v>
      </c>
      <c r="G5532" t="s">
        <v>6050</v>
      </c>
      <c r="H5532" t="s">
        <v>6202</v>
      </c>
      <c r="I5532" t="s">
        <v>6203</v>
      </c>
    </row>
    <row r="5533" spans="1:9" hidden="1">
      <c r="A5533" t="s">
        <v>6200</v>
      </c>
      <c r="B5533" t="s">
        <v>6201</v>
      </c>
      <c r="C5533" s="31" t="s">
        <v>2062</v>
      </c>
      <c r="D5533" s="1">
        <f t="shared" si="86"/>
        <v>21</v>
      </c>
      <c r="E5533" t="s">
        <v>1316</v>
      </c>
      <c r="F5533" s="31" t="s">
        <v>6051</v>
      </c>
      <c r="G5533" t="s">
        <v>6052</v>
      </c>
      <c r="H5533" t="s">
        <v>6202</v>
      </c>
      <c r="I5533" t="s">
        <v>6203</v>
      </c>
    </row>
    <row r="5534" spans="1:9" hidden="1">
      <c r="A5534" t="s">
        <v>6200</v>
      </c>
      <c r="B5534" t="s">
        <v>6201</v>
      </c>
      <c r="C5534" s="31" t="s">
        <v>2062</v>
      </c>
      <c r="D5534" s="1">
        <f t="shared" si="86"/>
        <v>21</v>
      </c>
      <c r="E5534" t="s">
        <v>1316</v>
      </c>
      <c r="F5534" s="31" t="s">
        <v>6274</v>
      </c>
      <c r="G5534" t="s">
        <v>6275</v>
      </c>
      <c r="H5534" t="s">
        <v>6202</v>
      </c>
      <c r="I5534" t="s">
        <v>6203</v>
      </c>
    </row>
    <row r="5535" spans="1:9" hidden="1">
      <c r="A5535" t="s">
        <v>6200</v>
      </c>
      <c r="B5535" t="s">
        <v>6201</v>
      </c>
      <c r="C5535" s="31" t="s">
        <v>2062</v>
      </c>
      <c r="D5535" s="1">
        <f t="shared" si="86"/>
        <v>21</v>
      </c>
      <c r="E5535" t="s">
        <v>1316</v>
      </c>
      <c r="F5535" s="31" t="s">
        <v>6055</v>
      </c>
      <c r="G5535" t="s">
        <v>6056</v>
      </c>
      <c r="H5535" t="s">
        <v>6202</v>
      </c>
      <c r="I5535" t="s">
        <v>6203</v>
      </c>
    </row>
    <row r="5536" spans="1:9" hidden="1">
      <c r="A5536" t="s">
        <v>6200</v>
      </c>
      <c r="B5536" t="s">
        <v>6201</v>
      </c>
      <c r="C5536" s="31" t="s">
        <v>2062</v>
      </c>
      <c r="D5536" s="1">
        <f t="shared" si="86"/>
        <v>21</v>
      </c>
      <c r="E5536" t="s">
        <v>1316</v>
      </c>
      <c r="F5536" s="31" t="s">
        <v>6254</v>
      </c>
      <c r="G5536" t="s">
        <v>6255</v>
      </c>
      <c r="H5536" t="s">
        <v>6202</v>
      </c>
      <c r="I5536" t="s">
        <v>6203</v>
      </c>
    </row>
    <row r="5537" spans="1:9" hidden="1">
      <c r="A5537" t="s">
        <v>6200</v>
      </c>
      <c r="B5537" t="s">
        <v>6201</v>
      </c>
      <c r="C5537" s="31" t="s">
        <v>2063</v>
      </c>
      <c r="D5537" s="1">
        <f t="shared" si="86"/>
        <v>21</v>
      </c>
      <c r="E5537" t="s">
        <v>1362</v>
      </c>
      <c r="F5537" s="31" t="s">
        <v>4418</v>
      </c>
      <c r="G5537" t="s">
        <v>4419</v>
      </c>
      <c r="H5537" t="s">
        <v>6202</v>
      </c>
      <c r="I5537" t="s">
        <v>6203</v>
      </c>
    </row>
    <row r="5538" spans="1:9" hidden="1">
      <c r="A5538" t="s">
        <v>6200</v>
      </c>
      <c r="B5538" t="s">
        <v>6201</v>
      </c>
      <c r="C5538" s="31" t="s">
        <v>2063</v>
      </c>
      <c r="D5538" s="1">
        <f t="shared" si="86"/>
        <v>21</v>
      </c>
      <c r="E5538" t="s">
        <v>1362</v>
      </c>
      <c r="F5538" s="31" t="s">
        <v>4424</v>
      </c>
      <c r="G5538" t="s">
        <v>4425</v>
      </c>
      <c r="H5538" t="s">
        <v>6202</v>
      </c>
      <c r="I5538" t="s">
        <v>6203</v>
      </c>
    </row>
    <row r="5539" spans="1:9" hidden="1">
      <c r="A5539" t="s">
        <v>6200</v>
      </c>
      <c r="B5539" t="s">
        <v>6201</v>
      </c>
      <c r="C5539" s="31" t="s">
        <v>2063</v>
      </c>
      <c r="D5539" s="1">
        <f t="shared" si="86"/>
        <v>21</v>
      </c>
      <c r="E5539" t="s">
        <v>1362</v>
      </c>
      <c r="F5539" s="31" t="s">
        <v>6035</v>
      </c>
      <c r="G5539" t="s">
        <v>6036</v>
      </c>
      <c r="H5539" t="s">
        <v>6202</v>
      </c>
      <c r="I5539" t="s">
        <v>6203</v>
      </c>
    </row>
    <row r="5540" spans="1:9" hidden="1">
      <c r="A5540" t="s">
        <v>6200</v>
      </c>
      <c r="B5540" t="s">
        <v>6201</v>
      </c>
      <c r="C5540" s="31" t="s">
        <v>2063</v>
      </c>
      <c r="D5540" s="1">
        <f t="shared" si="86"/>
        <v>21</v>
      </c>
      <c r="E5540" t="s">
        <v>1362</v>
      </c>
      <c r="F5540" s="31" t="s">
        <v>6037</v>
      </c>
      <c r="G5540" t="s">
        <v>6038</v>
      </c>
      <c r="H5540" t="s">
        <v>6202</v>
      </c>
      <c r="I5540" t="s">
        <v>6203</v>
      </c>
    </row>
    <row r="5541" spans="1:9" hidden="1">
      <c r="A5541" t="s">
        <v>6200</v>
      </c>
      <c r="B5541" t="s">
        <v>6201</v>
      </c>
      <c r="C5541" s="31" t="s">
        <v>2063</v>
      </c>
      <c r="D5541" s="1">
        <f t="shared" si="86"/>
        <v>21</v>
      </c>
      <c r="E5541" t="s">
        <v>1362</v>
      </c>
      <c r="F5541" s="31" t="s">
        <v>6039</v>
      </c>
      <c r="G5541" t="s">
        <v>6040</v>
      </c>
      <c r="H5541" t="s">
        <v>6202</v>
      </c>
      <c r="I5541" t="s">
        <v>6203</v>
      </c>
    </row>
    <row r="5542" spans="1:9" hidden="1">
      <c r="A5542" t="s">
        <v>6200</v>
      </c>
      <c r="B5542" t="s">
        <v>6201</v>
      </c>
      <c r="C5542" s="31" t="s">
        <v>2063</v>
      </c>
      <c r="D5542" s="1">
        <f t="shared" si="86"/>
        <v>21</v>
      </c>
      <c r="E5542" t="s">
        <v>1362</v>
      </c>
      <c r="F5542" s="31" t="s">
        <v>3856</v>
      </c>
      <c r="G5542" t="s">
        <v>3857</v>
      </c>
      <c r="H5542" t="s">
        <v>6202</v>
      </c>
      <c r="I5542" t="s">
        <v>6203</v>
      </c>
    </row>
    <row r="5543" spans="1:9" hidden="1">
      <c r="A5543" t="s">
        <v>6200</v>
      </c>
      <c r="B5543" t="s">
        <v>6201</v>
      </c>
      <c r="C5543" s="31" t="s">
        <v>2063</v>
      </c>
      <c r="D5543" s="1">
        <f t="shared" si="86"/>
        <v>21</v>
      </c>
      <c r="E5543" t="s">
        <v>1362</v>
      </c>
      <c r="F5543" s="31" t="s">
        <v>6276</v>
      </c>
      <c r="G5543" t="s">
        <v>6277</v>
      </c>
      <c r="H5543" t="s">
        <v>6202</v>
      </c>
      <c r="I5543" t="s">
        <v>6203</v>
      </c>
    </row>
    <row r="5544" spans="1:9" hidden="1">
      <c r="A5544" t="s">
        <v>6200</v>
      </c>
      <c r="B5544" t="s">
        <v>6201</v>
      </c>
      <c r="C5544" s="31" t="s">
        <v>2063</v>
      </c>
      <c r="D5544" s="1">
        <f t="shared" si="86"/>
        <v>21</v>
      </c>
      <c r="E5544" t="s">
        <v>1362</v>
      </c>
      <c r="F5544" s="31" t="s">
        <v>6051</v>
      </c>
      <c r="G5544" t="s">
        <v>6052</v>
      </c>
      <c r="H5544" t="s">
        <v>6202</v>
      </c>
      <c r="I5544" t="s">
        <v>6203</v>
      </c>
    </row>
    <row r="5545" spans="1:9" hidden="1">
      <c r="A5545" t="s">
        <v>6200</v>
      </c>
      <c r="B5545" t="s">
        <v>6201</v>
      </c>
      <c r="C5545" s="31" t="s">
        <v>2063</v>
      </c>
      <c r="D5545" s="1">
        <f t="shared" si="86"/>
        <v>21</v>
      </c>
      <c r="E5545" t="s">
        <v>1362</v>
      </c>
      <c r="F5545" s="31" t="s">
        <v>6274</v>
      </c>
      <c r="G5545" t="s">
        <v>6275</v>
      </c>
      <c r="H5545" t="s">
        <v>6202</v>
      </c>
      <c r="I5545" t="s">
        <v>6203</v>
      </c>
    </row>
    <row r="5546" spans="1:9" hidden="1">
      <c r="A5546" t="s">
        <v>6200</v>
      </c>
      <c r="B5546" t="s">
        <v>6201</v>
      </c>
      <c r="C5546" s="31" t="s">
        <v>2063</v>
      </c>
      <c r="D5546" s="1">
        <f t="shared" si="86"/>
        <v>21</v>
      </c>
      <c r="E5546" t="s">
        <v>1362</v>
      </c>
      <c r="F5546" s="31" t="s">
        <v>6053</v>
      </c>
      <c r="G5546" t="s">
        <v>6054</v>
      </c>
      <c r="H5546" t="s">
        <v>6202</v>
      </c>
      <c r="I5546" t="s">
        <v>6203</v>
      </c>
    </row>
    <row r="5547" spans="1:9" hidden="1">
      <c r="A5547" t="s">
        <v>6200</v>
      </c>
      <c r="B5547" t="s">
        <v>6201</v>
      </c>
      <c r="C5547" s="31" t="s">
        <v>2063</v>
      </c>
      <c r="D5547" s="1">
        <f t="shared" si="86"/>
        <v>21</v>
      </c>
      <c r="E5547" t="s">
        <v>1362</v>
      </c>
      <c r="F5547" s="31" t="s">
        <v>6278</v>
      </c>
      <c r="G5547" t="s">
        <v>6279</v>
      </c>
      <c r="H5547" t="s">
        <v>6202</v>
      </c>
      <c r="I5547" t="s">
        <v>6203</v>
      </c>
    </row>
    <row r="5548" spans="1:9" hidden="1">
      <c r="A5548" t="s">
        <v>6200</v>
      </c>
      <c r="B5548" t="s">
        <v>6201</v>
      </c>
      <c r="C5548" s="31" t="s">
        <v>2063</v>
      </c>
      <c r="D5548" s="1">
        <f t="shared" si="86"/>
        <v>21</v>
      </c>
      <c r="E5548" t="s">
        <v>1362</v>
      </c>
      <c r="F5548" s="31" t="s">
        <v>6280</v>
      </c>
      <c r="G5548" t="s">
        <v>6281</v>
      </c>
      <c r="H5548" t="s">
        <v>6202</v>
      </c>
      <c r="I5548" t="s">
        <v>6203</v>
      </c>
    </row>
    <row r="5549" spans="1:9" hidden="1">
      <c r="A5549" t="s">
        <v>6200</v>
      </c>
      <c r="B5549" t="s">
        <v>6201</v>
      </c>
      <c r="C5549" s="31" t="s">
        <v>2063</v>
      </c>
      <c r="D5549" s="1">
        <f t="shared" si="86"/>
        <v>21</v>
      </c>
      <c r="E5549" t="s">
        <v>1362</v>
      </c>
      <c r="F5549" s="31" t="s">
        <v>6055</v>
      </c>
      <c r="G5549" t="s">
        <v>6056</v>
      </c>
      <c r="H5549" t="s">
        <v>6202</v>
      </c>
      <c r="I5549" t="s">
        <v>6203</v>
      </c>
    </row>
    <row r="5550" spans="1:9" hidden="1">
      <c r="A5550" t="s">
        <v>6200</v>
      </c>
      <c r="B5550" t="s">
        <v>6201</v>
      </c>
      <c r="C5550" s="31" t="s">
        <v>2063</v>
      </c>
      <c r="D5550" s="1">
        <f t="shared" si="86"/>
        <v>21</v>
      </c>
      <c r="E5550" t="s">
        <v>1362</v>
      </c>
      <c r="F5550" s="31" t="s">
        <v>6264</v>
      </c>
      <c r="G5550" t="s">
        <v>6265</v>
      </c>
      <c r="H5550" t="s">
        <v>6202</v>
      </c>
      <c r="I5550" t="s">
        <v>6203</v>
      </c>
    </row>
    <row r="5551" spans="1:9" hidden="1">
      <c r="A5551" t="s">
        <v>6200</v>
      </c>
      <c r="B5551" t="s">
        <v>6201</v>
      </c>
      <c r="C5551" s="31" t="s">
        <v>2063</v>
      </c>
      <c r="D5551" s="1">
        <f t="shared" si="86"/>
        <v>21</v>
      </c>
      <c r="E5551" t="s">
        <v>1362</v>
      </c>
      <c r="F5551" s="31" t="s">
        <v>6254</v>
      </c>
      <c r="G5551" t="s">
        <v>6255</v>
      </c>
      <c r="H5551" t="s">
        <v>6202</v>
      </c>
      <c r="I5551" t="s">
        <v>6203</v>
      </c>
    </row>
    <row r="5552" spans="1:9" hidden="1">
      <c r="A5552" t="s">
        <v>6200</v>
      </c>
      <c r="B5552" t="s">
        <v>6201</v>
      </c>
      <c r="C5552" s="31" t="s">
        <v>2063</v>
      </c>
      <c r="D5552" s="1">
        <f t="shared" si="86"/>
        <v>21</v>
      </c>
      <c r="E5552" t="s">
        <v>1362</v>
      </c>
      <c r="F5552" s="31" t="s">
        <v>6057</v>
      </c>
      <c r="G5552" t="s">
        <v>6058</v>
      </c>
      <c r="H5552" t="s">
        <v>6202</v>
      </c>
      <c r="I5552" t="s">
        <v>6203</v>
      </c>
    </row>
    <row r="5553" spans="1:9" hidden="1">
      <c r="A5553" t="s">
        <v>6200</v>
      </c>
      <c r="B5553" t="s">
        <v>6201</v>
      </c>
      <c r="C5553" s="31" t="s">
        <v>2066</v>
      </c>
      <c r="D5553" s="1">
        <f t="shared" si="86"/>
        <v>21</v>
      </c>
      <c r="E5553" t="s">
        <v>2065</v>
      </c>
      <c r="F5553" s="31" t="s">
        <v>4418</v>
      </c>
      <c r="G5553" t="s">
        <v>4419</v>
      </c>
      <c r="H5553" t="s">
        <v>6202</v>
      </c>
      <c r="I5553" t="s">
        <v>6203</v>
      </c>
    </row>
    <row r="5554" spans="1:9" hidden="1">
      <c r="A5554" t="s">
        <v>6200</v>
      </c>
      <c r="B5554" t="s">
        <v>6201</v>
      </c>
      <c r="C5554" s="31" t="s">
        <v>2066</v>
      </c>
      <c r="D5554" s="1">
        <f t="shared" si="86"/>
        <v>21</v>
      </c>
      <c r="E5554" t="s">
        <v>2065</v>
      </c>
      <c r="F5554" s="31" t="s">
        <v>4424</v>
      </c>
      <c r="G5554" t="s">
        <v>4425</v>
      </c>
      <c r="H5554" t="s">
        <v>6202</v>
      </c>
      <c r="I5554" t="s">
        <v>6203</v>
      </c>
    </row>
    <row r="5555" spans="1:9" hidden="1">
      <c r="A5555" t="s">
        <v>6200</v>
      </c>
      <c r="B5555" t="s">
        <v>6201</v>
      </c>
      <c r="C5555" s="31" t="s">
        <v>2066</v>
      </c>
      <c r="D5555" s="1">
        <f t="shared" si="86"/>
        <v>21</v>
      </c>
      <c r="E5555" t="s">
        <v>2065</v>
      </c>
      <c r="F5555" s="31" t="s">
        <v>6282</v>
      </c>
      <c r="G5555" t="s">
        <v>6283</v>
      </c>
      <c r="H5555" t="s">
        <v>6202</v>
      </c>
      <c r="I5555" t="s">
        <v>6203</v>
      </c>
    </row>
    <row r="5556" spans="1:9" hidden="1">
      <c r="A5556" t="s">
        <v>6200</v>
      </c>
      <c r="B5556" t="s">
        <v>6201</v>
      </c>
      <c r="C5556" s="31" t="s">
        <v>2066</v>
      </c>
      <c r="D5556" s="1">
        <f t="shared" si="86"/>
        <v>21</v>
      </c>
      <c r="E5556" t="s">
        <v>2065</v>
      </c>
      <c r="F5556" s="31" t="s">
        <v>6284</v>
      </c>
      <c r="G5556" t="s">
        <v>6285</v>
      </c>
      <c r="H5556" t="s">
        <v>6202</v>
      </c>
      <c r="I5556" t="s">
        <v>6203</v>
      </c>
    </row>
    <row r="5557" spans="1:9" hidden="1">
      <c r="A5557" t="s">
        <v>6200</v>
      </c>
      <c r="B5557" t="s">
        <v>6201</v>
      </c>
      <c r="C5557" s="31" t="s">
        <v>2066</v>
      </c>
      <c r="D5557" s="1">
        <f t="shared" si="86"/>
        <v>21</v>
      </c>
      <c r="E5557" t="s">
        <v>2065</v>
      </c>
      <c r="F5557" s="31" t="s">
        <v>6276</v>
      </c>
      <c r="G5557" t="s">
        <v>6277</v>
      </c>
      <c r="H5557" t="s">
        <v>6202</v>
      </c>
      <c r="I5557" t="s">
        <v>6203</v>
      </c>
    </row>
    <row r="5558" spans="1:9" hidden="1">
      <c r="A5558" t="s">
        <v>6200</v>
      </c>
      <c r="B5558" t="s">
        <v>6201</v>
      </c>
      <c r="C5558" s="31" t="s">
        <v>2066</v>
      </c>
      <c r="D5558" s="1">
        <f t="shared" si="86"/>
        <v>21</v>
      </c>
      <c r="E5558" t="s">
        <v>2065</v>
      </c>
      <c r="F5558" s="31" t="s">
        <v>6049</v>
      </c>
      <c r="G5558" t="s">
        <v>6050</v>
      </c>
      <c r="H5558" t="s">
        <v>6202</v>
      </c>
      <c r="I5558" t="s">
        <v>6203</v>
      </c>
    </row>
    <row r="5559" spans="1:9" hidden="1">
      <c r="A5559" t="s">
        <v>6200</v>
      </c>
      <c r="B5559" t="s">
        <v>6201</v>
      </c>
      <c r="C5559" s="31" t="s">
        <v>2066</v>
      </c>
      <c r="D5559" s="1">
        <f t="shared" si="86"/>
        <v>21</v>
      </c>
      <c r="E5559" t="s">
        <v>2065</v>
      </c>
      <c r="F5559" s="31" t="s">
        <v>6051</v>
      </c>
      <c r="G5559" t="s">
        <v>6052</v>
      </c>
      <c r="H5559" t="s">
        <v>6202</v>
      </c>
      <c r="I5559" t="s">
        <v>6203</v>
      </c>
    </row>
    <row r="5560" spans="1:9" hidden="1">
      <c r="A5560" t="s">
        <v>6200</v>
      </c>
      <c r="B5560" t="s">
        <v>6201</v>
      </c>
      <c r="C5560" s="31" t="s">
        <v>2066</v>
      </c>
      <c r="D5560" s="1">
        <f t="shared" si="86"/>
        <v>21</v>
      </c>
      <c r="E5560" t="s">
        <v>2065</v>
      </c>
      <c r="F5560" s="31" t="s">
        <v>6053</v>
      </c>
      <c r="G5560" t="s">
        <v>6054</v>
      </c>
      <c r="H5560" t="s">
        <v>6202</v>
      </c>
      <c r="I5560" t="s">
        <v>6203</v>
      </c>
    </row>
    <row r="5561" spans="1:9" hidden="1">
      <c r="A5561" t="s">
        <v>6200</v>
      </c>
      <c r="B5561" t="s">
        <v>6201</v>
      </c>
      <c r="C5561" s="31" t="s">
        <v>2066</v>
      </c>
      <c r="D5561" s="1">
        <f t="shared" si="86"/>
        <v>21</v>
      </c>
      <c r="E5561" t="s">
        <v>2065</v>
      </c>
      <c r="F5561" s="31" t="s">
        <v>6278</v>
      </c>
      <c r="G5561" t="s">
        <v>6279</v>
      </c>
      <c r="H5561" t="s">
        <v>6202</v>
      </c>
      <c r="I5561" t="s">
        <v>6203</v>
      </c>
    </row>
    <row r="5562" spans="1:9" hidden="1">
      <c r="A5562" t="s">
        <v>6200</v>
      </c>
      <c r="B5562" t="s">
        <v>6201</v>
      </c>
      <c r="C5562" s="31" t="s">
        <v>2066</v>
      </c>
      <c r="D5562" s="1">
        <f t="shared" si="86"/>
        <v>21</v>
      </c>
      <c r="E5562" t="s">
        <v>2065</v>
      </c>
      <c r="F5562" s="31" t="s">
        <v>6280</v>
      </c>
      <c r="G5562" t="s">
        <v>6281</v>
      </c>
      <c r="H5562" t="s">
        <v>6202</v>
      </c>
      <c r="I5562" t="s">
        <v>6203</v>
      </c>
    </row>
    <row r="5563" spans="1:9" hidden="1">
      <c r="A5563" t="s">
        <v>6200</v>
      </c>
      <c r="B5563" t="s">
        <v>6201</v>
      </c>
      <c r="C5563" s="31" t="s">
        <v>2066</v>
      </c>
      <c r="D5563" s="1">
        <f t="shared" si="86"/>
        <v>21</v>
      </c>
      <c r="E5563" t="s">
        <v>2065</v>
      </c>
      <c r="F5563" s="31" t="s">
        <v>6055</v>
      </c>
      <c r="G5563" t="s">
        <v>6056</v>
      </c>
      <c r="H5563" t="s">
        <v>6202</v>
      </c>
      <c r="I5563" t="s">
        <v>6203</v>
      </c>
    </row>
    <row r="5564" spans="1:9" hidden="1">
      <c r="A5564" t="s">
        <v>6200</v>
      </c>
      <c r="B5564" t="s">
        <v>6201</v>
      </c>
      <c r="C5564" s="31" t="s">
        <v>2066</v>
      </c>
      <c r="D5564" s="1">
        <f t="shared" si="86"/>
        <v>21</v>
      </c>
      <c r="E5564" t="s">
        <v>2065</v>
      </c>
      <c r="F5564" s="31" t="s">
        <v>6264</v>
      </c>
      <c r="G5564" t="s">
        <v>6265</v>
      </c>
      <c r="H5564" t="s">
        <v>6202</v>
      </c>
      <c r="I5564" t="s">
        <v>6203</v>
      </c>
    </row>
    <row r="5565" spans="1:9" hidden="1">
      <c r="A5565" t="s">
        <v>6200</v>
      </c>
      <c r="B5565" t="s">
        <v>6201</v>
      </c>
      <c r="C5565" s="31" t="s">
        <v>2066</v>
      </c>
      <c r="D5565" s="1">
        <f t="shared" si="86"/>
        <v>21</v>
      </c>
      <c r="E5565" t="s">
        <v>2065</v>
      </c>
      <c r="F5565" s="31" t="s">
        <v>5981</v>
      </c>
      <c r="G5565" t="s">
        <v>5982</v>
      </c>
      <c r="H5565" t="s">
        <v>6202</v>
      </c>
      <c r="I5565" t="s">
        <v>6203</v>
      </c>
    </row>
    <row r="5566" spans="1:9" hidden="1">
      <c r="A5566" t="s">
        <v>6200</v>
      </c>
      <c r="B5566" t="s">
        <v>6229</v>
      </c>
      <c r="C5566" s="31" t="s">
        <v>2213</v>
      </c>
      <c r="D5566" s="1">
        <f t="shared" si="86"/>
        <v>29</v>
      </c>
      <c r="E5566" t="s">
        <v>1612</v>
      </c>
      <c r="F5566" s="31" t="s">
        <v>5265</v>
      </c>
      <c r="G5566" t="s">
        <v>5266</v>
      </c>
      <c r="H5566" t="s">
        <v>6202</v>
      </c>
      <c r="I5566" t="s">
        <v>6203</v>
      </c>
    </row>
    <row r="5567" spans="1:9" hidden="1">
      <c r="A5567" t="s">
        <v>6200</v>
      </c>
      <c r="B5567" t="s">
        <v>6229</v>
      </c>
      <c r="C5567" s="31" t="s">
        <v>2214</v>
      </c>
      <c r="D5567" s="1">
        <f t="shared" si="86"/>
        <v>29</v>
      </c>
      <c r="E5567" t="s">
        <v>1398</v>
      </c>
      <c r="F5567" s="31" t="s">
        <v>5277</v>
      </c>
      <c r="G5567" t="s">
        <v>5278</v>
      </c>
      <c r="H5567" t="s">
        <v>6202</v>
      </c>
      <c r="I5567" t="s">
        <v>6203</v>
      </c>
    </row>
    <row r="5568" spans="1:9" hidden="1">
      <c r="A5568" t="s">
        <v>6200</v>
      </c>
      <c r="B5568" t="s">
        <v>6229</v>
      </c>
      <c r="C5568" s="31" t="s">
        <v>2214</v>
      </c>
      <c r="D5568" s="1">
        <f t="shared" si="86"/>
        <v>29</v>
      </c>
      <c r="E5568" t="s">
        <v>1398</v>
      </c>
      <c r="F5568" s="31" t="s">
        <v>5281</v>
      </c>
      <c r="G5568" t="s">
        <v>5282</v>
      </c>
      <c r="H5568" t="s">
        <v>6202</v>
      </c>
      <c r="I5568" t="s">
        <v>6203</v>
      </c>
    </row>
    <row r="5569" spans="1:9" hidden="1">
      <c r="A5569" t="s">
        <v>6200</v>
      </c>
      <c r="B5569" t="s">
        <v>6229</v>
      </c>
      <c r="C5569" s="31" t="s">
        <v>2214</v>
      </c>
      <c r="D5569" s="1">
        <f t="shared" si="86"/>
        <v>29</v>
      </c>
      <c r="E5569" t="s">
        <v>1398</v>
      </c>
      <c r="F5569" s="31" t="s">
        <v>5293</v>
      </c>
      <c r="G5569" t="s">
        <v>5294</v>
      </c>
      <c r="H5569" t="s">
        <v>6202</v>
      </c>
      <c r="I5569" t="s">
        <v>6203</v>
      </c>
    </row>
    <row r="5570" spans="1:9" hidden="1">
      <c r="A5570" t="s">
        <v>6200</v>
      </c>
      <c r="B5570" t="s">
        <v>6229</v>
      </c>
      <c r="C5570" s="31" t="s">
        <v>2214</v>
      </c>
      <c r="D5570" s="1">
        <f t="shared" si="86"/>
        <v>29</v>
      </c>
      <c r="E5570" t="s">
        <v>1398</v>
      </c>
      <c r="F5570" s="31" t="s">
        <v>6286</v>
      </c>
      <c r="G5570" t="s">
        <v>6287</v>
      </c>
      <c r="H5570" t="s">
        <v>6202</v>
      </c>
      <c r="I5570" t="s">
        <v>6203</v>
      </c>
    </row>
    <row r="5571" spans="1:9" hidden="1">
      <c r="A5571" t="s">
        <v>6200</v>
      </c>
      <c r="B5571" t="s">
        <v>6229</v>
      </c>
      <c r="C5571" s="31" t="s">
        <v>2214</v>
      </c>
      <c r="D5571" s="1">
        <f t="shared" si="86"/>
        <v>29</v>
      </c>
      <c r="E5571" t="s">
        <v>1398</v>
      </c>
      <c r="F5571" s="31" t="s">
        <v>6288</v>
      </c>
      <c r="G5571" t="s">
        <v>6289</v>
      </c>
      <c r="H5571" t="s">
        <v>6202</v>
      </c>
      <c r="I5571" t="s">
        <v>6203</v>
      </c>
    </row>
    <row r="5572" spans="1:9" hidden="1">
      <c r="A5572" t="s">
        <v>6200</v>
      </c>
      <c r="B5572" t="s">
        <v>6229</v>
      </c>
      <c r="C5572" s="31" t="s">
        <v>2215</v>
      </c>
      <c r="D5572" s="1">
        <f t="shared" ref="D5572:D5635" si="87">VALUE(LEFT(C5572,2))</f>
        <v>29</v>
      </c>
      <c r="E5572" t="s">
        <v>1772</v>
      </c>
      <c r="F5572" s="31" t="s">
        <v>5289</v>
      </c>
      <c r="G5572" t="s">
        <v>5290</v>
      </c>
      <c r="H5572" t="s">
        <v>6202</v>
      </c>
      <c r="I5572" t="s">
        <v>6203</v>
      </c>
    </row>
    <row r="5573" spans="1:9" hidden="1">
      <c r="A5573" t="s">
        <v>6200</v>
      </c>
      <c r="B5573" t="s">
        <v>6229</v>
      </c>
      <c r="C5573" s="31" t="s">
        <v>2215</v>
      </c>
      <c r="D5573" s="1">
        <f t="shared" si="87"/>
        <v>29</v>
      </c>
      <c r="E5573" t="s">
        <v>1772</v>
      </c>
      <c r="F5573" s="31" t="s">
        <v>6290</v>
      </c>
      <c r="G5573" t="s">
        <v>6291</v>
      </c>
      <c r="H5573" t="s">
        <v>6202</v>
      </c>
      <c r="I5573" t="s">
        <v>6203</v>
      </c>
    </row>
    <row r="5574" spans="1:9" hidden="1">
      <c r="A5574" t="s">
        <v>6200</v>
      </c>
      <c r="B5574" t="s">
        <v>6229</v>
      </c>
      <c r="C5574" s="31" t="s">
        <v>2216</v>
      </c>
      <c r="D5574" s="1">
        <f t="shared" si="87"/>
        <v>29</v>
      </c>
      <c r="E5574" t="s">
        <v>1642</v>
      </c>
      <c r="F5574" s="31" t="s">
        <v>5291</v>
      </c>
      <c r="G5574" t="s">
        <v>5292</v>
      </c>
      <c r="H5574" t="s">
        <v>6202</v>
      </c>
      <c r="I5574" t="s">
        <v>6203</v>
      </c>
    </row>
    <row r="5575" spans="1:9" hidden="1">
      <c r="A5575" t="s">
        <v>6200</v>
      </c>
      <c r="B5575" t="s">
        <v>6229</v>
      </c>
      <c r="C5575" s="31" t="s">
        <v>2216</v>
      </c>
      <c r="D5575" s="1">
        <f t="shared" si="87"/>
        <v>29</v>
      </c>
      <c r="E5575" t="s">
        <v>1642</v>
      </c>
      <c r="F5575" s="31" t="s">
        <v>6292</v>
      </c>
      <c r="G5575" t="s">
        <v>6293</v>
      </c>
      <c r="H5575" t="s">
        <v>6202</v>
      </c>
      <c r="I5575" t="s">
        <v>6203</v>
      </c>
    </row>
    <row r="5576" spans="1:9" hidden="1">
      <c r="A5576" t="s">
        <v>6200</v>
      </c>
      <c r="B5576" t="s">
        <v>6229</v>
      </c>
      <c r="C5576" s="31" t="s">
        <v>2217</v>
      </c>
      <c r="D5576" s="1">
        <f t="shared" si="87"/>
        <v>29</v>
      </c>
      <c r="E5576" t="s">
        <v>1048</v>
      </c>
      <c r="F5576" s="31" t="s">
        <v>5297</v>
      </c>
      <c r="G5576" t="s">
        <v>5298</v>
      </c>
      <c r="H5576" t="s">
        <v>6202</v>
      </c>
      <c r="I5576" t="s">
        <v>6203</v>
      </c>
    </row>
    <row r="5577" spans="1:9" hidden="1">
      <c r="A5577" t="s">
        <v>6200</v>
      </c>
      <c r="B5577" t="s">
        <v>6229</v>
      </c>
      <c r="C5577" s="31" t="s">
        <v>2217</v>
      </c>
      <c r="D5577" s="1">
        <f t="shared" si="87"/>
        <v>29</v>
      </c>
      <c r="E5577" t="s">
        <v>1048</v>
      </c>
      <c r="F5577" s="31" t="s">
        <v>6294</v>
      </c>
      <c r="G5577" t="s">
        <v>6295</v>
      </c>
      <c r="H5577" t="s">
        <v>6202</v>
      </c>
      <c r="I5577" t="s">
        <v>6203</v>
      </c>
    </row>
    <row r="5578" spans="1:9" hidden="1">
      <c r="A5578" t="s">
        <v>6200</v>
      </c>
      <c r="B5578" t="s">
        <v>6229</v>
      </c>
      <c r="C5578" s="31" t="s">
        <v>2217</v>
      </c>
      <c r="D5578" s="1">
        <f t="shared" si="87"/>
        <v>29</v>
      </c>
      <c r="E5578" t="s">
        <v>1048</v>
      </c>
      <c r="F5578" s="31" t="s">
        <v>6296</v>
      </c>
      <c r="G5578" t="s">
        <v>6297</v>
      </c>
      <c r="H5578" t="s">
        <v>6202</v>
      </c>
      <c r="I5578" t="s">
        <v>6203</v>
      </c>
    </row>
    <row r="5579" spans="1:9" hidden="1">
      <c r="A5579" t="s">
        <v>6200</v>
      </c>
      <c r="B5579" t="s">
        <v>6229</v>
      </c>
      <c r="C5579" s="31" t="s">
        <v>2220</v>
      </c>
      <c r="D5579" s="1">
        <f t="shared" si="87"/>
        <v>29</v>
      </c>
      <c r="E5579" t="s">
        <v>2219</v>
      </c>
      <c r="F5579" s="31" t="s">
        <v>5279</v>
      </c>
      <c r="G5579" t="s">
        <v>5280</v>
      </c>
      <c r="H5579" t="s">
        <v>6202</v>
      </c>
      <c r="I5579" t="s">
        <v>6203</v>
      </c>
    </row>
    <row r="5580" spans="1:9" hidden="1">
      <c r="A5580" t="s">
        <v>6200</v>
      </c>
      <c r="B5580" t="s">
        <v>6229</v>
      </c>
      <c r="C5580" s="31" t="s">
        <v>2220</v>
      </c>
      <c r="D5580" s="1">
        <f t="shared" si="87"/>
        <v>29</v>
      </c>
      <c r="E5580" t="s">
        <v>2219</v>
      </c>
      <c r="F5580" s="31" t="s">
        <v>6298</v>
      </c>
      <c r="G5580" t="s">
        <v>6299</v>
      </c>
      <c r="H5580" t="s">
        <v>6202</v>
      </c>
      <c r="I5580" t="s">
        <v>6203</v>
      </c>
    </row>
    <row r="5581" spans="1:9" hidden="1">
      <c r="A5581" t="s">
        <v>6200</v>
      </c>
      <c r="B5581" t="s">
        <v>6229</v>
      </c>
      <c r="C5581" s="31" t="s">
        <v>2220</v>
      </c>
      <c r="D5581" s="1">
        <f t="shared" si="87"/>
        <v>29</v>
      </c>
      <c r="E5581" t="s">
        <v>2219</v>
      </c>
      <c r="F5581" s="31" t="s">
        <v>5283</v>
      </c>
      <c r="G5581" t="s">
        <v>5284</v>
      </c>
      <c r="H5581" t="s">
        <v>6202</v>
      </c>
      <c r="I5581" t="s">
        <v>6203</v>
      </c>
    </row>
    <row r="5582" spans="1:9" hidden="1">
      <c r="A5582" t="s">
        <v>6200</v>
      </c>
      <c r="B5582" t="s">
        <v>6229</v>
      </c>
      <c r="C5582" s="31" t="s">
        <v>2220</v>
      </c>
      <c r="D5582" s="1">
        <f t="shared" si="87"/>
        <v>29</v>
      </c>
      <c r="E5582" t="s">
        <v>2219</v>
      </c>
      <c r="F5582" s="31" t="s">
        <v>5285</v>
      </c>
      <c r="G5582" t="s">
        <v>5286</v>
      </c>
      <c r="H5582" t="s">
        <v>6202</v>
      </c>
      <c r="I5582" t="s">
        <v>6203</v>
      </c>
    </row>
    <row r="5583" spans="1:9" hidden="1">
      <c r="A5583" t="s">
        <v>6200</v>
      </c>
      <c r="B5583" t="s">
        <v>6229</v>
      </c>
      <c r="C5583" s="31" t="s">
        <v>2220</v>
      </c>
      <c r="D5583" s="1">
        <f t="shared" si="87"/>
        <v>29</v>
      </c>
      <c r="E5583" t="s">
        <v>2219</v>
      </c>
      <c r="F5583" s="31" t="s">
        <v>5287</v>
      </c>
      <c r="G5583" t="s">
        <v>5288</v>
      </c>
      <c r="H5583" t="s">
        <v>6202</v>
      </c>
      <c r="I5583" t="s">
        <v>6203</v>
      </c>
    </row>
    <row r="5584" spans="1:9" hidden="1">
      <c r="A5584" t="s">
        <v>6200</v>
      </c>
      <c r="B5584" t="s">
        <v>6229</v>
      </c>
      <c r="C5584" s="31" t="s">
        <v>2220</v>
      </c>
      <c r="D5584" s="1">
        <f t="shared" si="87"/>
        <v>29</v>
      </c>
      <c r="E5584" t="s">
        <v>2219</v>
      </c>
      <c r="F5584" s="31" t="s">
        <v>5295</v>
      </c>
      <c r="G5584" t="s">
        <v>5296</v>
      </c>
      <c r="H5584" t="s">
        <v>6202</v>
      </c>
      <c r="I5584" t="s">
        <v>6203</v>
      </c>
    </row>
    <row r="5585" spans="1:9" hidden="1">
      <c r="A5585" t="s">
        <v>6200</v>
      </c>
      <c r="B5585" t="s">
        <v>6229</v>
      </c>
      <c r="C5585" s="31" t="s">
        <v>2220</v>
      </c>
      <c r="D5585" s="1">
        <f t="shared" si="87"/>
        <v>29</v>
      </c>
      <c r="E5585" t="s">
        <v>2219</v>
      </c>
      <c r="F5585" s="31" t="s">
        <v>5299</v>
      </c>
      <c r="G5585" t="s">
        <v>5300</v>
      </c>
      <c r="H5585" t="s">
        <v>6202</v>
      </c>
      <c r="I5585" t="s">
        <v>6203</v>
      </c>
    </row>
    <row r="5586" spans="1:9" hidden="1">
      <c r="A5586" t="s">
        <v>6200</v>
      </c>
      <c r="B5586" t="s">
        <v>6229</v>
      </c>
      <c r="C5586" s="31" t="s">
        <v>2220</v>
      </c>
      <c r="D5586" s="1">
        <f t="shared" si="87"/>
        <v>29</v>
      </c>
      <c r="E5586" t="s">
        <v>2219</v>
      </c>
      <c r="F5586" s="31" t="s">
        <v>5301</v>
      </c>
      <c r="G5586" t="s">
        <v>5302</v>
      </c>
      <c r="H5586" t="s">
        <v>6202</v>
      </c>
      <c r="I5586" t="s">
        <v>6203</v>
      </c>
    </row>
    <row r="5587" spans="1:9" hidden="1">
      <c r="A5587" t="s">
        <v>6200</v>
      </c>
      <c r="B5587" t="s">
        <v>6229</v>
      </c>
      <c r="C5587" s="31" t="s">
        <v>2220</v>
      </c>
      <c r="D5587" s="1">
        <f t="shared" si="87"/>
        <v>29</v>
      </c>
      <c r="E5587" t="s">
        <v>2219</v>
      </c>
      <c r="F5587" s="31" t="s">
        <v>5303</v>
      </c>
      <c r="G5587" t="s">
        <v>5304</v>
      </c>
      <c r="H5587" t="s">
        <v>6202</v>
      </c>
      <c r="I5587" t="s">
        <v>6203</v>
      </c>
    </row>
    <row r="5588" spans="1:9" hidden="1">
      <c r="A5588" t="s">
        <v>6200</v>
      </c>
      <c r="B5588" t="s">
        <v>6229</v>
      </c>
      <c r="C5588" s="31" t="s">
        <v>2220</v>
      </c>
      <c r="D5588" s="1">
        <f t="shared" si="87"/>
        <v>29</v>
      </c>
      <c r="E5588" t="s">
        <v>2219</v>
      </c>
      <c r="F5588" s="31" t="s">
        <v>5305</v>
      </c>
      <c r="G5588" t="s">
        <v>5306</v>
      </c>
      <c r="H5588" t="s">
        <v>6202</v>
      </c>
      <c r="I5588" t="s">
        <v>6203</v>
      </c>
    </row>
    <row r="5589" spans="1:9" hidden="1">
      <c r="A5589" t="s">
        <v>6200</v>
      </c>
      <c r="B5589" t="s">
        <v>6229</v>
      </c>
      <c r="C5589" s="31" t="s">
        <v>2220</v>
      </c>
      <c r="D5589" s="1">
        <f t="shared" si="87"/>
        <v>29</v>
      </c>
      <c r="E5589" t="s">
        <v>2219</v>
      </c>
      <c r="F5589" s="31" t="s">
        <v>6300</v>
      </c>
      <c r="G5589" t="s">
        <v>6301</v>
      </c>
      <c r="H5589" t="s">
        <v>6202</v>
      </c>
      <c r="I5589" t="s">
        <v>6203</v>
      </c>
    </row>
    <row r="5590" spans="1:9" hidden="1">
      <c r="A5590" t="s">
        <v>6200</v>
      </c>
      <c r="B5590" t="s">
        <v>6229</v>
      </c>
      <c r="C5590" s="31" t="s">
        <v>2220</v>
      </c>
      <c r="D5590" s="1">
        <f t="shared" si="87"/>
        <v>29</v>
      </c>
      <c r="E5590" t="s">
        <v>2219</v>
      </c>
      <c r="F5590" s="31" t="s">
        <v>6286</v>
      </c>
      <c r="G5590" t="s">
        <v>6287</v>
      </c>
      <c r="H5590" t="s">
        <v>6202</v>
      </c>
      <c r="I5590" t="s">
        <v>6203</v>
      </c>
    </row>
    <row r="5591" spans="1:9" hidden="1">
      <c r="A5591" t="s">
        <v>6200</v>
      </c>
      <c r="B5591" t="s">
        <v>6229</v>
      </c>
      <c r="C5591" s="31" t="s">
        <v>2220</v>
      </c>
      <c r="D5591" s="1">
        <f t="shared" si="87"/>
        <v>29</v>
      </c>
      <c r="E5591" t="s">
        <v>2219</v>
      </c>
      <c r="F5591" s="31" t="s">
        <v>6302</v>
      </c>
      <c r="G5591" t="s">
        <v>6303</v>
      </c>
      <c r="H5591" t="s">
        <v>6202</v>
      </c>
      <c r="I5591" t="s">
        <v>6203</v>
      </c>
    </row>
    <row r="5592" spans="1:9" hidden="1">
      <c r="A5592" t="s">
        <v>6200</v>
      </c>
      <c r="B5592" t="s">
        <v>6229</v>
      </c>
      <c r="C5592" s="31" t="s">
        <v>2220</v>
      </c>
      <c r="D5592" s="1">
        <f t="shared" si="87"/>
        <v>29</v>
      </c>
      <c r="E5592" t="s">
        <v>2219</v>
      </c>
      <c r="F5592" s="31" t="s">
        <v>6304</v>
      </c>
      <c r="G5592" t="s">
        <v>6305</v>
      </c>
      <c r="H5592" t="s">
        <v>6202</v>
      </c>
      <c r="I5592" t="s">
        <v>6203</v>
      </c>
    </row>
    <row r="5593" spans="1:9" hidden="1">
      <c r="A5593" t="s">
        <v>6200</v>
      </c>
      <c r="B5593" t="s">
        <v>6229</v>
      </c>
      <c r="C5593" s="31" t="s">
        <v>2220</v>
      </c>
      <c r="D5593" s="1">
        <f t="shared" si="87"/>
        <v>29</v>
      </c>
      <c r="E5593" t="s">
        <v>2219</v>
      </c>
      <c r="F5593" s="31" t="s">
        <v>6288</v>
      </c>
      <c r="G5593" t="s">
        <v>6289</v>
      </c>
      <c r="H5593" t="s">
        <v>6202</v>
      </c>
      <c r="I5593" t="s">
        <v>6203</v>
      </c>
    </row>
    <row r="5594" spans="1:9" hidden="1">
      <c r="A5594" t="s">
        <v>6200</v>
      </c>
      <c r="B5594" t="s">
        <v>6229</v>
      </c>
      <c r="C5594" s="31" t="s">
        <v>2220</v>
      </c>
      <c r="D5594" s="1">
        <f t="shared" si="87"/>
        <v>29</v>
      </c>
      <c r="E5594" t="s">
        <v>2219</v>
      </c>
      <c r="F5594" s="31" t="s">
        <v>6306</v>
      </c>
      <c r="G5594" t="s">
        <v>6307</v>
      </c>
      <c r="H5594" t="s">
        <v>6202</v>
      </c>
      <c r="I5594" t="s">
        <v>6203</v>
      </c>
    </row>
    <row r="5595" spans="1:9" hidden="1">
      <c r="A5595" t="s">
        <v>6200</v>
      </c>
      <c r="B5595" t="s">
        <v>6229</v>
      </c>
      <c r="C5595" s="31" t="s">
        <v>2220</v>
      </c>
      <c r="D5595" s="1">
        <f t="shared" si="87"/>
        <v>29</v>
      </c>
      <c r="E5595" t="s">
        <v>2219</v>
      </c>
      <c r="F5595" s="31" t="s">
        <v>6308</v>
      </c>
      <c r="G5595" t="s">
        <v>6309</v>
      </c>
      <c r="H5595" t="s">
        <v>6202</v>
      </c>
      <c r="I5595" t="s">
        <v>6203</v>
      </c>
    </row>
    <row r="5596" spans="1:9" hidden="1">
      <c r="A5596" t="s">
        <v>6200</v>
      </c>
      <c r="B5596" t="s">
        <v>6229</v>
      </c>
      <c r="C5596" s="31" t="s">
        <v>2220</v>
      </c>
      <c r="D5596" s="1">
        <f t="shared" si="87"/>
        <v>29</v>
      </c>
      <c r="E5596" t="s">
        <v>2219</v>
      </c>
      <c r="F5596" s="31" t="s">
        <v>6310</v>
      </c>
      <c r="G5596" t="s">
        <v>6311</v>
      </c>
      <c r="H5596" t="s">
        <v>6202</v>
      </c>
      <c r="I5596" t="s">
        <v>6203</v>
      </c>
    </row>
    <row r="5597" spans="1:9" hidden="1">
      <c r="A5597" t="s">
        <v>6200</v>
      </c>
      <c r="B5597" t="s">
        <v>6312</v>
      </c>
      <c r="C5597" s="31" t="s">
        <v>2221</v>
      </c>
      <c r="D5597" s="1">
        <f t="shared" si="87"/>
        <v>29</v>
      </c>
      <c r="E5597" t="s">
        <v>1564</v>
      </c>
      <c r="F5597" s="31" t="s">
        <v>6071</v>
      </c>
      <c r="G5597" t="s">
        <v>6072</v>
      </c>
      <c r="H5597" t="s">
        <v>6202</v>
      </c>
      <c r="I5597" t="s">
        <v>6203</v>
      </c>
    </row>
    <row r="5598" spans="1:9" hidden="1">
      <c r="A5598" t="s">
        <v>6200</v>
      </c>
      <c r="B5598" t="s">
        <v>6229</v>
      </c>
      <c r="C5598" s="31" t="s">
        <v>2221</v>
      </c>
      <c r="D5598" s="1">
        <f t="shared" si="87"/>
        <v>29</v>
      </c>
      <c r="E5598" t="s">
        <v>1564</v>
      </c>
      <c r="F5598" s="31" t="s">
        <v>6071</v>
      </c>
      <c r="G5598" t="s">
        <v>6072</v>
      </c>
      <c r="H5598" t="s">
        <v>6202</v>
      </c>
      <c r="I5598" t="s">
        <v>6203</v>
      </c>
    </row>
    <row r="5599" spans="1:9" hidden="1">
      <c r="A5599" t="s">
        <v>6200</v>
      </c>
      <c r="B5599" t="s">
        <v>6312</v>
      </c>
      <c r="C5599" s="31" t="s">
        <v>2221</v>
      </c>
      <c r="D5599" s="1">
        <f t="shared" si="87"/>
        <v>29</v>
      </c>
      <c r="E5599" t="s">
        <v>1564</v>
      </c>
      <c r="F5599" s="31" t="s">
        <v>6073</v>
      </c>
      <c r="G5599" t="s">
        <v>6074</v>
      </c>
      <c r="H5599" t="s">
        <v>6202</v>
      </c>
      <c r="I5599" t="s">
        <v>6203</v>
      </c>
    </row>
    <row r="5600" spans="1:9" hidden="1">
      <c r="A5600" t="s">
        <v>6200</v>
      </c>
      <c r="B5600" t="s">
        <v>6229</v>
      </c>
      <c r="C5600" s="31" t="s">
        <v>2221</v>
      </c>
      <c r="D5600" s="1">
        <f t="shared" si="87"/>
        <v>29</v>
      </c>
      <c r="E5600" t="s">
        <v>1564</v>
      </c>
      <c r="F5600" s="31" t="s">
        <v>6073</v>
      </c>
      <c r="G5600" t="s">
        <v>6074</v>
      </c>
      <c r="H5600" t="s">
        <v>6202</v>
      </c>
      <c r="I5600" t="s">
        <v>6203</v>
      </c>
    </row>
    <row r="5601" spans="1:9" hidden="1">
      <c r="A5601" t="s">
        <v>6200</v>
      </c>
      <c r="B5601" t="s">
        <v>6229</v>
      </c>
      <c r="C5601" s="31" t="s">
        <v>2221</v>
      </c>
      <c r="D5601" s="1">
        <f t="shared" si="87"/>
        <v>29</v>
      </c>
      <c r="E5601" t="s">
        <v>1564</v>
      </c>
      <c r="F5601" s="31" t="s">
        <v>6075</v>
      </c>
      <c r="G5601" t="s">
        <v>6076</v>
      </c>
      <c r="H5601" t="s">
        <v>6202</v>
      </c>
      <c r="I5601" t="s">
        <v>6203</v>
      </c>
    </row>
    <row r="5602" spans="1:9" hidden="1">
      <c r="A5602" t="s">
        <v>6200</v>
      </c>
      <c r="B5602" t="s">
        <v>6229</v>
      </c>
      <c r="C5602" s="31" t="s">
        <v>2221</v>
      </c>
      <c r="D5602" s="1">
        <f t="shared" si="87"/>
        <v>29</v>
      </c>
      <c r="E5602" t="s">
        <v>1564</v>
      </c>
      <c r="F5602" s="31" t="s">
        <v>6077</v>
      </c>
      <c r="G5602" t="s">
        <v>6078</v>
      </c>
      <c r="H5602" t="s">
        <v>6202</v>
      </c>
      <c r="I5602" t="s">
        <v>6203</v>
      </c>
    </row>
    <row r="5603" spans="1:9" hidden="1">
      <c r="A5603" t="s">
        <v>6200</v>
      </c>
      <c r="B5603" t="s">
        <v>6229</v>
      </c>
      <c r="C5603" s="31" t="s">
        <v>2221</v>
      </c>
      <c r="D5603" s="1">
        <f t="shared" si="87"/>
        <v>29</v>
      </c>
      <c r="E5603" t="s">
        <v>1564</v>
      </c>
      <c r="F5603" s="31" t="s">
        <v>3578</v>
      </c>
      <c r="G5603" t="s">
        <v>3579</v>
      </c>
      <c r="H5603" t="s">
        <v>6202</v>
      </c>
      <c r="I5603" t="s">
        <v>6203</v>
      </c>
    </row>
    <row r="5604" spans="1:9" hidden="1">
      <c r="A5604" t="s">
        <v>6200</v>
      </c>
      <c r="B5604" t="s">
        <v>6229</v>
      </c>
      <c r="C5604" s="31" t="s">
        <v>2221</v>
      </c>
      <c r="D5604" s="1">
        <f t="shared" si="87"/>
        <v>29</v>
      </c>
      <c r="E5604" t="s">
        <v>1564</v>
      </c>
      <c r="F5604" s="31" t="s">
        <v>6313</v>
      </c>
      <c r="G5604" t="s">
        <v>6314</v>
      </c>
      <c r="H5604" t="s">
        <v>6202</v>
      </c>
      <c r="I5604" t="s">
        <v>6203</v>
      </c>
    </row>
    <row r="5605" spans="1:9" hidden="1">
      <c r="A5605" t="s">
        <v>6200</v>
      </c>
      <c r="B5605" t="s">
        <v>6229</v>
      </c>
      <c r="C5605" s="31" t="s">
        <v>2221</v>
      </c>
      <c r="D5605" s="1">
        <f t="shared" si="87"/>
        <v>29</v>
      </c>
      <c r="E5605" t="s">
        <v>1564</v>
      </c>
      <c r="F5605" s="31" t="s">
        <v>6315</v>
      </c>
      <c r="G5605" t="s">
        <v>6316</v>
      </c>
      <c r="H5605" t="s">
        <v>6202</v>
      </c>
      <c r="I5605" t="s">
        <v>6203</v>
      </c>
    </row>
    <row r="5606" spans="1:9" hidden="1">
      <c r="A5606" t="s">
        <v>6200</v>
      </c>
      <c r="B5606" t="s">
        <v>6229</v>
      </c>
      <c r="C5606" s="31" t="s">
        <v>2221</v>
      </c>
      <c r="D5606" s="1">
        <f t="shared" si="87"/>
        <v>29</v>
      </c>
      <c r="E5606" t="s">
        <v>1564</v>
      </c>
      <c r="F5606" s="31" t="s">
        <v>6317</v>
      </c>
      <c r="G5606" t="s">
        <v>6318</v>
      </c>
      <c r="H5606" t="s">
        <v>6202</v>
      </c>
      <c r="I5606" t="s">
        <v>6203</v>
      </c>
    </row>
    <row r="5607" spans="1:9" hidden="1">
      <c r="A5607" t="s">
        <v>6200</v>
      </c>
      <c r="B5607" t="s">
        <v>6229</v>
      </c>
      <c r="C5607" s="31" t="s">
        <v>2222</v>
      </c>
      <c r="D5607" s="1">
        <f t="shared" si="87"/>
        <v>29</v>
      </c>
      <c r="E5607" t="s">
        <v>1770</v>
      </c>
      <c r="F5607" s="31" t="s">
        <v>6319</v>
      </c>
      <c r="G5607" t="s">
        <v>6320</v>
      </c>
      <c r="H5607" t="s">
        <v>6202</v>
      </c>
      <c r="I5607" t="s">
        <v>6203</v>
      </c>
    </row>
    <row r="5608" spans="1:9" hidden="1">
      <c r="A5608" t="s">
        <v>6200</v>
      </c>
      <c r="B5608" t="s">
        <v>6229</v>
      </c>
      <c r="C5608" s="31" t="s">
        <v>2223</v>
      </c>
      <c r="D5608" s="1">
        <f t="shared" si="87"/>
        <v>29</v>
      </c>
      <c r="E5608" t="s">
        <v>1778</v>
      </c>
      <c r="F5608" s="31" t="s">
        <v>5393</v>
      </c>
      <c r="G5608" t="s">
        <v>5394</v>
      </c>
      <c r="H5608" t="s">
        <v>6202</v>
      </c>
      <c r="I5608" t="s">
        <v>6203</v>
      </c>
    </row>
    <row r="5609" spans="1:9" hidden="1">
      <c r="A5609" t="s">
        <v>6200</v>
      </c>
      <c r="B5609" t="s">
        <v>6229</v>
      </c>
      <c r="C5609" s="31" t="s">
        <v>2223</v>
      </c>
      <c r="D5609" s="1">
        <f t="shared" si="87"/>
        <v>29</v>
      </c>
      <c r="E5609" t="s">
        <v>1778</v>
      </c>
      <c r="F5609" s="31" t="s">
        <v>5399</v>
      </c>
      <c r="G5609" t="s">
        <v>5400</v>
      </c>
      <c r="H5609" t="s">
        <v>6202</v>
      </c>
      <c r="I5609" t="s">
        <v>6203</v>
      </c>
    </row>
    <row r="5610" spans="1:9" hidden="1">
      <c r="A5610" t="s">
        <v>6200</v>
      </c>
      <c r="B5610" t="s">
        <v>6229</v>
      </c>
      <c r="C5610" s="31" t="s">
        <v>2223</v>
      </c>
      <c r="D5610" s="1">
        <f t="shared" si="87"/>
        <v>29</v>
      </c>
      <c r="E5610" t="s">
        <v>1778</v>
      </c>
      <c r="F5610" s="31" t="s">
        <v>6321</v>
      </c>
      <c r="G5610" t="s">
        <v>6322</v>
      </c>
      <c r="H5610" t="s">
        <v>6202</v>
      </c>
      <c r="I5610" t="s">
        <v>6203</v>
      </c>
    </row>
    <row r="5611" spans="1:9" hidden="1">
      <c r="A5611" t="s">
        <v>6200</v>
      </c>
      <c r="B5611" t="s">
        <v>6229</v>
      </c>
      <c r="C5611" s="31" t="s">
        <v>2223</v>
      </c>
      <c r="D5611" s="1">
        <f t="shared" si="87"/>
        <v>29</v>
      </c>
      <c r="E5611" t="s">
        <v>1778</v>
      </c>
      <c r="F5611" s="31" t="s">
        <v>6323</v>
      </c>
      <c r="G5611" t="s">
        <v>6324</v>
      </c>
      <c r="H5611" t="s">
        <v>6202</v>
      </c>
      <c r="I5611" t="s">
        <v>6203</v>
      </c>
    </row>
    <row r="5612" spans="1:9" hidden="1">
      <c r="A5612" t="s">
        <v>6200</v>
      </c>
      <c r="B5612" t="s">
        <v>6229</v>
      </c>
      <c r="C5612" s="31" t="s">
        <v>2223</v>
      </c>
      <c r="D5612" s="1">
        <f t="shared" si="87"/>
        <v>29</v>
      </c>
      <c r="E5612" t="s">
        <v>1778</v>
      </c>
      <c r="F5612" s="31" t="s">
        <v>6325</v>
      </c>
      <c r="G5612" t="s">
        <v>6326</v>
      </c>
      <c r="H5612" t="s">
        <v>6202</v>
      </c>
      <c r="I5612" t="s">
        <v>6203</v>
      </c>
    </row>
    <row r="5613" spans="1:9" hidden="1">
      <c r="A5613" t="s">
        <v>6200</v>
      </c>
      <c r="B5613" t="s">
        <v>6229</v>
      </c>
      <c r="C5613" s="31" t="s">
        <v>2223</v>
      </c>
      <c r="D5613" s="1">
        <f t="shared" si="87"/>
        <v>29</v>
      </c>
      <c r="E5613" t="s">
        <v>1778</v>
      </c>
      <c r="F5613" s="31" t="s">
        <v>6327</v>
      </c>
      <c r="G5613" t="s">
        <v>6328</v>
      </c>
      <c r="H5613" t="s">
        <v>6202</v>
      </c>
      <c r="I5613" t="s">
        <v>6203</v>
      </c>
    </row>
    <row r="5614" spans="1:9" hidden="1">
      <c r="A5614" t="s">
        <v>6200</v>
      </c>
      <c r="B5614" t="s">
        <v>6229</v>
      </c>
      <c r="C5614" s="31" t="s">
        <v>2223</v>
      </c>
      <c r="D5614" s="1">
        <f t="shared" si="87"/>
        <v>29</v>
      </c>
      <c r="E5614" t="s">
        <v>1778</v>
      </c>
      <c r="F5614" s="31" t="s">
        <v>6329</v>
      </c>
      <c r="G5614" t="s">
        <v>6330</v>
      </c>
      <c r="H5614" t="s">
        <v>6202</v>
      </c>
      <c r="I5614" t="s">
        <v>6203</v>
      </c>
    </row>
    <row r="5615" spans="1:9" hidden="1">
      <c r="A5615" t="s">
        <v>6200</v>
      </c>
      <c r="B5615" t="s">
        <v>6229</v>
      </c>
      <c r="C5615" s="31" t="s">
        <v>2223</v>
      </c>
      <c r="D5615" s="1">
        <f t="shared" si="87"/>
        <v>29</v>
      </c>
      <c r="E5615" t="s">
        <v>1778</v>
      </c>
      <c r="F5615" s="31" t="s">
        <v>6331</v>
      </c>
      <c r="G5615" t="s">
        <v>6332</v>
      </c>
      <c r="H5615" t="s">
        <v>6202</v>
      </c>
      <c r="I5615" t="s">
        <v>6203</v>
      </c>
    </row>
    <row r="5616" spans="1:9" hidden="1">
      <c r="A5616" t="s">
        <v>6200</v>
      </c>
      <c r="B5616" t="s">
        <v>6229</v>
      </c>
      <c r="C5616" s="31" t="s">
        <v>2223</v>
      </c>
      <c r="D5616" s="1">
        <f t="shared" si="87"/>
        <v>29</v>
      </c>
      <c r="E5616" t="s">
        <v>1778</v>
      </c>
      <c r="F5616" s="31" t="s">
        <v>6333</v>
      </c>
      <c r="G5616" t="s">
        <v>6334</v>
      </c>
      <c r="H5616" t="s">
        <v>6202</v>
      </c>
      <c r="I5616" t="s">
        <v>6203</v>
      </c>
    </row>
    <row r="5617" spans="1:9" hidden="1">
      <c r="A5617" t="s">
        <v>6200</v>
      </c>
      <c r="B5617" t="s">
        <v>6229</v>
      </c>
      <c r="C5617" s="31" t="s">
        <v>2223</v>
      </c>
      <c r="D5617" s="1">
        <f t="shared" si="87"/>
        <v>29</v>
      </c>
      <c r="E5617" t="s">
        <v>1778</v>
      </c>
      <c r="F5617" s="31" t="s">
        <v>6335</v>
      </c>
      <c r="G5617" t="s">
        <v>6336</v>
      </c>
      <c r="H5617" t="s">
        <v>6202</v>
      </c>
      <c r="I5617" t="s">
        <v>6203</v>
      </c>
    </row>
    <row r="5618" spans="1:9" hidden="1">
      <c r="A5618" t="s">
        <v>6200</v>
      </c>
      <c r="B5618" t="s">
        <v>6229</v>
      </c>
      <c r="C5618" s="31" t="s">
        <v>2223</v>
      </c>
      <c r="D5618" s="1">
        <f t="shared" si="87"/>
        <v>29</v>
      </c>
      <c r="E5618" t="s">
        <v>1778</v>
      </c>
      <c r="F5618" s="31" t="s">
        <v>6337</v>
      </c>
      <c r="G5618" t="s">
        <v>6338</v>
      </c>
      <c r="H5618" t="s">
        <v>6202</v>
      </c>
      <c r="I5618" t="s">
        <v>6203</v>
      </c>
    </row>
    <row r="5619" spans="1:9" hidden="1">
      <c r="A5619" t="s">
        <v>6200</v>
      </c>
      <c r="B5619" t="s">
        <v>6229</v>
      </c>
      <c r="C5619" s="31" t="s">
        <v>2223</v>
      </c>
      <c r="D5619" s="1">
        <f t="shared" si="87"/>
        <v>29</v>
      </c>
      <c r="E5619" t="s">
        <v>1778</v>
      </c>
      <c r="F5619" s="31" t="s">
        <v>6339</v>
      </c>
      <c r="G5619" t="s">
        <v>6340</v>
      </c>
      <c r="H5619" t="s">
        <v>6202</v>
      </c>
      <c r="I5619" t="s">
        <v>6203</v>
      </c>
    </row>
    <row r="5620" spans="1:9" hidden="1">
      <c r="A5620" t="s">
        <v>6200</v>
      </c>
      <c r="B5620" t="s">
        <v>6229</v>
      </c>
      <c r="C5620" s="31" t="s">
        <v>2223</v>
      </c>
      <c r="D5620" s="1">
        <f t="shared" si="87"/>
        <v>29</v>
      </c>
      <c r="E5620" t="s">
        <v>1778</v>
      </c>
      <c r="F5620" s="31" t="s">
        <v>6341</v>
      </c>
      <c r="G5620" t="s">
        <v>6342</v>
      </c>
      <c r="H5620" t="s">
        <v>6202</v>
      </c>
      <c r="I5620" t="s">
        <v>6203</v>
      </c>
    </row>
    <row r="5621" spans="1:9" hidden="1">
      <c r="A5621" t="s">
        <v>6200</v>
      </c>
      <c r="B5621" t="s">
        <v>6229</v>
      </c>
      <c r="C5621" s="31" t="s">
        <v>2223</v>
      </c>
      <c r="D5621" s="1">
        <f t="shared" si="87"/>
        <v>29</v>
      </c>
      <c r="E5621" t="s">
        <v>1778</v>
      </c>
      <c r="F5621" s="31" t="s">
        <v>6343</v>
      </c>
      <c r="G5621" t="s">
        <v>6344</v>
      </c>
      <c r="H5621" t="s">
        <v>6202</v>
      </c>
      <c r="I5621" t="s">
        <v>6203</v>
      </c>
    </row>
    <row r="5622" spans="1:9" hidden="1">
      <c r="A5622" t="s">
        <v>6200</v>
      </c>
      <c r="B5622" t="s">
        <v>6229</v>
      </c>
      <c r="C5622" s="31" t="s">
        <v>2223</v>
      </c>
      <c r="D5622" s="1">
        <f t="shared" si="87"/>
        <v>29</v>
      </c>
      <c r="E5622" t="s">
        <v>1778</v>
      </c>
      <c r="F5622" s="31" t="s">
        <v>6345</v>
      </c>
      <c r="G5622" t="s">
        <v>6346</v>
      </c>
      <c r="H5622" t="s">
        <v>6202</v>
      </c>
      <c r="I5622" t="s">
        <v>6203</v>
      </c>
    </row>
    <row r="5623" spans="1:9" hidden="1">
      <c r="A5623" t="s">
        <v>6200</v>
      </c>
      <c r="B5623" t="s">
        <v>6229</v>
      </c>
      <c r="C5623" s="31" t="s">
        <v>2223</v>
      </c>
      <c r="D5623" s="1">
        <f t="shared" si="87"/>
        <v>29</v>
      </c>
      <c r="E5623" t="s">
        <v>1778</v>
      </c>
      <c r="F5623" s="31" t="s">
        <v>6347</v>
      </c>
      <c r="G5623" t="s">
        <v>6348</v>
      </c>
      <c r="H5623" t="s">
        <v>6202</v>
      </c>
      <c r="I5623" t="s">
        <v>6203</v>
      </c>
    </row>
    <row r="5624" spans="1:9" hidden="1">
      <c r="A5624" t="s">
        <v>6200</v>
      </c>
      <c r="B5624" t="s">
        <v>6229</v>
      </c>
      <c r="C5624" s="31" t="s">
        <v>2223</v>
      </c>
      <c r="D5624" s="1">
        <f t="shared" si="87"/>
        <v>29</v>
      </c>
      <c r="E5624" t="s">
        <v>1778</v>
      </c>
      <c r="F5624" s="31" t="s">
        <v>6349</v>
      </c>
      <c r="G5624" t="s">
        <v>6350</v>
      </c>
      <c r="H5624" t="s">
        <v>6202</v>
      </c>
      <c r="I5624" t="s">
        <v>6203</v>
      </c>
    </row>
    <row r="5625" spans="1:9" hidden="1">
      <c r="A5625" t="s">
        <v>6200</v>
      </c>
      <c r="B5625" t="s">
        <v>6229</v>
      </c>
      <c r="C5625" s="31" t="s">
        <v>2223</v>
      </c>
      <c r="D5625" s="1">
        <f t="shared" si="87"/>
        <v>29</v>
      </c>
      <c r="E5625" t="s">
        <v>1778</v>
      </c>
      <c r="F5625" s="31" t="s">
        <v>6351</v>
      </c>
      <c r="G5625" t="s">
        <v>6352</v>
      </c>
      <c r="H5625" t="s">
        <v>6202</v>
      </c>
      <c r="I5625" t="s">
        <v>6203</v>
      </c>
    </row>
    <row r="5626" spans="1:9" hidden="1">
      <c r="A5626" t="s">
        <v>6200</v>
      </c>
      <c r="B5626" t="s">
        <v>6229</v>
      </c>
      <c r="C5626" s="31" t="s">
        <v>2223</v>
      </c>
      <c r="D5626" s="1">
        <f t="shared" si="87"/>
        <v>29</v>
      </c>
      <c r="E5626" t="s">
        <v>1778</v>
      </c>
      <c r="F5626" s="31" t="s">
        <v>6353</v>
      </c>
      <c r="G5626" t="s">
        <v>6354</v>
      </c>
      <c r="H5626" t="s">
        <v>6202</v>
      </c>
      <c r="I5626" t="s">
        <v>6203</v>
      </c>
    </row>
    <row r="5627" spans="1:9" hidden="1">
      <c r="A5627" t="s">
        <v>6200</v>
      </c>
      <c r="B5627" t="s">
        <v>6229</v>
      </c>
      <c r="C5627" s="31" t="s">
        <v>2223</v>
      </c>
      <c r="D5627" s="1">
        <f t="shared" si="87"/>
        <v>29</v>
      </c>
      <c r="E5627" t="s">
        <v>1778</v>
      </c>
      <c r="F5627" s="31" t="s">
        <v>6355</v>
      </c>
      <c r="G5627" t="s">
        <v>6356</v>
      </c>
      <c r="H5627" t="s">
        <v>6202</v>
      </c>
      <c r="I5627" t="s">
        <v>6203</v>
      </c>
    </row>
    <row r="5628" spans="1:9" hidden="1">
      <c r="A5628" t="s">
        <v>6200</v>
      </c>
      <c r="B5628" t="s">
        <v>6229</v>
      </c>
      <c r="C5628" s="31" t="s">
        <v>2223</v>
      </c>
      <c r="D5628" s="1">
        <f t="shared" si="87"/>
        <v>29</v>
      </c>
      <c r="E5628" t="s">
        <v>1778</v>
      </c>
      <c r="F5628" s="31" t="s">
        <v>6357</v>
      </c>
      <c r="G5628" t="s">
        <v>6358</v>
      </c>
      <c r="H5628" t="s">
        <v>6202</v>
      </c>
      <c r="I5628" t="s">
        <v>6203</v>
      </c>
    </row>
    <row r="5629" spans="1:9" hidden="1">
      <c r="A5629" t="s">
        <v>6200</v>
      </c>
      <c r="B5629" t="s">
        <v>6229</v>
      </c>
      <c r="C5629" s="31" t="s">
        <v>2223</v>
      </c>
      <c r="D5629" s="1">
        <f t="shared" si="87"/>
        <v>29</v>
      </c>
      <c r="E5629" t="s">
        <v>1778</v>
      </c>
      <c r="F5629" s="31" t="s">
        <v>6359</v>
      </c>
      <c r="G5629" t="s">
        <v>6360</v>
      </c>
      <c r="H5629" t="s">
        <v>6202</v>
      </c>
      <c r="I5629" t="s">
        <v>6203</v>
      </c>
    </row>
    <row r="5630" spans="1:9" hidden="1">
      <c r="A5630" t="s">
        <v>6200</v>
      </c>
      <c r="B5630" t="s">
        <v>6229</v>
      </c>
      <c r="C5630" s="31" t="s">
        <v>2223</v>
      </c>
      <c r="D5630" s="1">
        <f t="shared" si="87"/>
        <v>29</v>
      </c>
      <c r="E5630" t="s">
        <v>1778</v>
      </c>
      <c r="F5630" s="31" t="s">
        <v>6361</v>
      </c>
      <c r="G5630" t="s">
        <v>6362</v>
      </c>
      <c r="H5630" t="s">
        <v>6202</v>
      </c>
      <c r="I5630" t="s">
        <v>6203</v>
      </c>
    </row>
    <row r="5631" spans="1:9" hidden="1">
      <c r="A5631" t="s">
        <v>6200</v>
      </c>
      <c r="B5631" t="s">
        <v>6229</v>
      </c>
      <c r="C5631" s="31" t="s">
        <v>2223</v>
      </c>
      <c r="D5631" s="1">
        <f t="shared" si="87"/>
        <v>29</v>
      </c>
      <c r="E5631" t="s">
        <v>1778</v>
      </c>
      <c r="F5631" s="31" t="s">
        <v>6363</v>
      </c>
      <c r="G5631" t="s">
        <v>6364</v>
      </c>
      <c r="H5631" t="s">
        <v>6202</v>
      </c>
      <c r="I5631" t="s">
        <v>6203</v>
      </c>
    </row>
    <row r="5632" spans="1:9" hidden="1">
      <c r="A5632" t="s">
        <v>6200</v>
      </c>
      <c r="B5632" t="s">
        <v>6229</v>
      </c>
      <c r="C5632" s="31" t="s">
        <v>2223</v>
      </c>
      <c r="D5632" s="1">
        <f t="shared" si="87"/>
        <v>29</v>
      </c>
      <c r="E5632" t="s">
        <v>1778</v>
      </c>
      <c r="F5632" s="31" t="s">
        <v>6365</v>
      </c>
      <c r="G5632" t="s">
        <v>6366</v>
      </c>
      <c r="H5632" t="s">
        <v>6202</v>
      </c>
      <c r="I5632" t="s">
        <v>6203</v>
      </c>
    </row>
    <row r="5633" spans="1:9" hidden="1">
      <c r="A5633" t="s">
        <v>6200</v>
      </c>
      <c r="B5633" t="s">
        <v>6229</v>
      </c>
      <c r="C5633" s="31" t="s">
        <v>2223</v>
      </c>
      <c r="D5633" s="1">
        <f t="shared" si="87"/>
        <v>29</v>
      </c>
      <c r="E5633" t="s">
        <v>1778</v>
      </c>
      <c r="F5633" s="31" t="s">
        <v>6367</v>
      </c>
      <c r="G5633" t="s">
        <v>6368</v>
      </c>
      <c r="H5633" t="s">
        <v>6202</v>
      </c>
      <c r="I5633" t="s">
        <v>6203</v>
      </c>
    </row>
    <row r="5634" spans="1:9" hidden="1">
      <c r="A5634" t="s">
        <v>6200</v>
      </c>
      <c r="B5634" t="s">
        <v>6229</v>
      </c>
      <c r="C5634" s="31" t="s">
        <v>2223</v>
      </c>
      <c r="D5634" s="1">
        <f t="shared" si="87"/>
        <v>29</v>
      </c>
      <c r="E5634" t="s">
        <v>1778</v>
      </c>
      <c r="F5634" s="31" t="s">
        <v>6369</v>
      </c>
      <c r="G5634" t="s">
        <v>6370</v>
      </c>
      <c r="H5634" t="s">
        <v>6202</v>
      </c>
      <c r="I5634" t="s">
        <v>6203</v>
      </c>
    </row>
    <row r="5635" spans="1:9" hidden="1">
      <c r="A5635" t="s">
        <v>6200</v>
      </c>
      <c r="B5635" t="s">
        <v>6229</v>
      </c>
      <c r="C5635" s="31" t="s">
        <v>2223</v>
      </c>
      <c r="D5635" s="1">
        <f t="shared" si="87"/>
        <v>29</v>
      </c>
      <c r="E5635" t="s">
        <v>1778</v>
      </c>
      <c r="F5635" s="31" t="s">
        <v>6371</v>
      </c>
      <c r="G5635" t="s">
        <v>6372</v>
      </c>
      <c r="H5635" t="s">
        <v>6202</v>
      </c>
      <c r="I5635" t="s">
        <v>6203</v>
      </c>
    </row>
    <row r="5636" spans="1:9" hidden="1">
      <c r="A5636" t="s">
        <v>6200</v>
      </c>
      <c r="B5636" t="s">
        <v>6229</v>
      </c>
      <c r="C5636" s="31" t="s">
        <v>2223</v>
      </c>
      <c r="D5636" s="1">
        <f t="shared" ref="D5636:D5699" si="88">VALUE(LEFT(C5636,2))</f>
        <v>29</v>
      </c>
      <c r="E5636" t="s">
        <v>1778</v>
      </c>
      <c r="F5636" s="31" t="s">
        <v>6373</v>
      </c>
      <c r="G5636" t="s">
        <v>6374</v>
      </c>
      <c r="H5636" t="s">
        <v>6202</v>
      </c>
      <c r="I5636" t="s">
        <v>6203</v>
      </c>
    </row>
    <row r="5637" spans="1:9" hidden="1">
      <c r="A5637" t="s">
        <v>6200</v>
      </c>
      <c r="B5637" t="s">
        <v>6229</v>
      </c>
      <c r="C5637" s="31" t="s">
        <v>2223</v>
      </c>
      <c r="D5637" s="1">
        <f t="shared" si="88"/>
        <v>29</v>
      </c>
      <c r="E5637" t="s">
        <v>1778</v>
      </c>
      <c r="F5637" s="31" t="s">
        <v>6375</v>
      </c>
      <c r="G5637" t="s">
        <v>6376</v>
      </c>
      <c r="H5637" t="s">
        <v>6202</v>
      </c>
      <c r="I5637" t="s">
        <v>6203</v>
      </c>
    </row>
    <row r="5638" spans="1:9" hidden="1">
      <c r="A5638" t="s">
        <v>6200</v>
      </c>
      <c r="B5638" t="s">
        <v>6229</v>
      </c>
      <c r="C5638" s="31" t="s">
        <v>2223</v>
      </c>
      <c r="D5638" s="1">
        <f t="shared" si="88"/>
        <v>29</v>
      </c>
      <c r="E5638" t="s">
        <v>1778</v>
      </c>
      <c r="F5638" s="31" t="s">
        <v>6377</v>
      </c>
      <c r="G5638" t="s">
        <v>6378</v>
      </c>
      <c r="H5638" t="s">
        <v>6202</v>
      </c>
      <c r="I5638" t="s">
        <v>6203</v>
      </c>
    </row>
    <row r="5639" spans="1:9" hidden="1">
      <c r="A5639" t="s">
        <v>6200</v>
      </c>
      <c r="B5639" t="s">
        <v>6229</v>
      </c>
      <c r="C5639" s="31" t="s">
        <v>2223</v>
      </c>
      <c r="D5639" s="1">
        <f t="shared" si="88"/>
        <v>29</v>
      </c>
      <c r="E5639" t="s">
        <v>1778</v>
      </c>
      <c r="F5639" s="31" t="s">
        <v>6379</v>
      </c>
      <c r="G5639" t="s">
        <v>6380</v>
      </c>
      <c r="H5639" t="s">
        <v>6202</v>
      </c>
      <c r="I5639" t="s">
        <v>6203</v>
      </c>
    </row>
    <row r="5640" spans="1:9" hidden="1">
      <c r="A5640" t="s">
        <v>6200</v>
      </c>
      <c r="B5640" t="s">
        <v>6229</v>
      </c>
      <c r="C5640" s="31" t="s">
        <v>2223</v>
      </c>
      <c r="D5640" s="1">
        <f t="shared" si="88"/>
        <v>29</v>
      </c>
      <c r="E5640" t="s">
        <v>1778</v>
      </c>
      <c r="F5640" s="31" t="s">
        <v>6381</v>
      </c>
      <c r="G5640" t="s">
        <v>6382</v>
      </c>
      <c r="H5640" t="s">
        <v>6202</v>
      </c>
      <c r="I5640" t="s">
        <v>6203</v>
      </c>
    </row>
    <row r="5641" spans="1:9" hidden="1">
      <c r="A5641" t="s">
        <v>6200</v>
      </c>
      <c r="B5641" t="s">
        <v>6229</v>
      </c>
      <c r="C5641" s="31" t="s">
        <v>2223</v>
      </c>
      <c r="D5641" s="1">
        <f t="shared" si="88"/>
        <v>29</v>
      </c>
      <c r="E5641" t="s">
        <v>1778</v>
      </c>
      <c r="F5641" s="31" t="s">
        <v>6383</v>
      </c>
      <c r="G5641" t="s">
        <v>6384</v>
      </c>
      <c r="H5641" t="s">
        <v>6202</v>
      </c>
      <c r="I5641" t="s">
        <v>6203</v>
      </c>
    </row>
    <row r="5642" spans="1:9" hidden="1">
      <c r="A5642" t="s">
        <v>6200</v>
      </c>
      <c r="B5642" t="s">
        <v>6229</v>
      </c>
      <c r="C5642" s="31" t="s">
        <v>2223</v>
      </c>
      <c r="D5642" s="1">
        <f t="shared" si="88"/>
        <v>29</v>
      </c>
      <c r="E5642" t="s">
        <v>1778</v>
      </c>
      <c r="F5642" s="31" t="s">
        <v>6385</v>
      </c>
      <c r="G5642" t="s">
        <v>6386</v>
      </c>
      <c r="H5642" t="s">
        <v>6202</v>
      </c>
      <c r="I5642" t="s">
        <v>6203</v>
      </c>
    </row>
    <row r="5643" spans="1:9" hidden="1">
      <c r="A5643" t="s">
        <v>6200</v>
      </c>
      <c r="B5643" t="s">
        <v>6229</v>
      </c>
      <c r="C5643" s="31" t="s">
        <v>2224</v>
      </c>
      <c r="D5643" s="1">
        <f t="shared" si="88"/>
        <v>29</v>
      </c>
      <c r="E5643" t="s">
        <v>1432</v>
      </c>
      <c r="F5643" s="31" t="s">
        <v>5343</v>
      </c>
      <c r="G5643" t="s">
        <v>5344</v>
      </c>
      <c r="H5643" t="s">
        <v>6202</v>
      </c>
      <c r="I5643" t="s">
        <v>6203</v>
      </c>
    </row>
    <row r="5644" spans="1:9" hidden="1">
      <c r="A5644" t="s">
        <v>6200</v>
      </c>
      <c r="B5644" t="s">
        <v>6229</v>
      </c>
      <c r="C5644" s="31" t="s">
        <v>2224</v>
      </c>
      <c r="D5644" s="1">
        <f t="shared" si="88"/>
        <v>29</v>
      </c>
      <c r="E5644" t="s">
        <v>1432</v>
      </c>
      <c r="F5644" s="31" t="s">
        <v>6387</v>
      </c>
      <c r="G5644" t="s">
        <v>6388</v>
      </c>
      <c r="H5644" t="s">
        <v>6202</v>
      </c>
      <c r="I5644" t="s">
        <v>6203</v>
      </c>
    </row>
    <row r="5645" spans="1:9" hidden="1">
      <c r="A5645" t="s">
        <v>6200</v>
      </c>
      <c r="B5645" t="s">
        <v>6229</v>
      </c>
      <c r="C5645" s="31" t="s">
        <v>2224</v>
      </c>
      <c r="D5645" s="1">
        <f t="shared" si="88"/>
        <v>29</v>
      </c>
      <c r="E5645" t="s">
        <v>1432</v>
      </c>
      <c r="F5645" s="31" t="s">
        <v>6389</v>
      </c>
      <c r="G5645" t="s">
        <v>6390</v>
      </c>
      <c r="H5645" t="s">
        <v>6202</v>
      </c>
      <c r="I5645" t="s">
        <v>6203</v>
      </c>
    </row>
    <row r="5646" spans="1:9" hidden="1">
      <c r="A5646" t="s">
        <v>6200</v>
      </c>
      <c r="B5646" t="s">
        <v>6229</v>
      </c>
      <c r="C5646" s="31" t="s">
        <v>2224</v>
      </c>
      <c r="D5646" s="1">
        <f t="shared" si="88"/>
        <v>29</v>
      </c>
      <c r="E5646" t="s">
        <v>1432</v>
      </c>
      <c r="F5646" s="31" t="s">
        <v>6391</v>
      </c>
      <c r="G5646" t="s">
        <v>6392</v>
      </c>
      <c r="H5646" t="s">
        <v>6202</v>
      </c>
      <c r="I5646" t="s">
        <v>6203</v>
      </c>
    </row>
    <row r="5647" spans="1:9" hidden="1">
      <c r="A5647" t="s">
        <v>6200</v>
      </c>
      <c r="B5647" t="s">
        <v>6229</v>
      </c>
      <c r="C5647" s="31" t="s">
        <v>2224</v>
      </c>
      <c r="D5647" s="1">
        <f t="shared" si="88"/>
        <v>29</v>
      </c>
      <c r="E5647" t="s">
        <v>1432</v>
      </c>
      <c r="F5647" s="31" t="s">
        <v>6393</v>
      </c>
      <c r="G5647" t="s">
        <v>6394</v>
      </c>
      <c r="H5647" t="s">
        <v>6202</v>
      </c>
      <c r="I5647" t="s">
        <v>6203</v>
      </c>
    </row>
    <row r="5648" spans="1:9" hidden="1">
      <c r="A5648" t="s">
        <v>6200</v>
      </c>
      <c r="B5648" t="s">
        <v>6229</v>
      </c>
      <c r="C5648" s="31" t="s">
        <v>2224</v>
      </c>
      <c r="D5648" s="1">
        <f t="shared" si="88"/>
        <v>29</v>
      </c>
      <c r="E5648" t="s">
        <v>1432</v>
      </c>
      <c r="F5648" s="31" t="s">
        <v>6395</v>
      </c>
      <c r="G5648" t="s">
        <v>6396</v>
      </c>
      <c r="H5648" t="s">
        <v>6202</v>
      </c>
      <c r="I5648" t="s">
        <v>6203</v>
      </c>
    </row>
    <row r="5649" spans="1:9" hidden="1">
      <c r="A5649" t="s">
        <v>6200</v>
      </c>
      <c r="B5649" t="s">
        <v>6229</v>
      </c>
      <c r="C5649" s="31" t="s">
        <v>2224</v>
      </c>
      <c r="D5649" s="1">
        <f t="shared" si="88"/>
        <v>29</v>
      </c>
      <c r="E5649" t="s">
        <v>1432</v>
      </c>
      <c r="F5649" s="31" t="s">
        <v>6397</v>
      </c>
      <c r="G5649" t="s">
        <v>6398</v>
      </c>
      <c r="H5649" t="s">
        <v>6202</v>
      </c>
      <c r="I5649" t="s">
        <v>6203</v>
      </c>
    </row>
    <row r="5650" spans="1:9" hidden="1">
      <c r="A5650" t="s">
        <v>6200</v>
      </c>
      <c r="B5650" t="s">
        <v>6229</v>
      </c>
      <c r="C5650" s="31" t="s">
        <v>2224</v>
      </c>
      <c r="D5650" s="1">
        <f t="shared" si="88"/>
        <v>29</v>
      </c>
      <c r="E5650" t="s">
        <v>1432</v>
      </c>
      <c r="F5650" s="31" t="s">
        <v>6399</v>
      </c>
      <c r="G5650" t="s">
        <v>6400</v>
      </c>
      <c r="H5650" t="s">
        <v>6202</v>
      </c>
      <c r="I5650" t="s">
        <v>6203</v>
      </c>
    </row>
    <row r="5651" spans="1:9" hidden="1">
      <c r="A5651" t="s">
        <v>6200</v>
      </c>
      <c r="B5651" t="s">
        <v>6229</v>
      </c>
      <c r="C5651" s="31" t="s">
        <v>2224</v>
      </c>
      <c r="D5651" s="1">
        <f t="shared" si="88"/>
        <v>29</v>
      </c>
      <c r="E5651" t="s">
        <v>1432</v>
      </c>
      <c r="F5651" s="31" t="s">
        <v>6401</v>
      </c>
      <c r="G5651" t="s">
        <v>6402</v>
      </c>
      <c r="H5651" t="s">
        <v>6202</v>
      </c>
      <c r="I5651" t="s">
        <v>6203</v>
      </c>
    </row>
    <row r="5652" spans="1:9" hidden="1">
      <c r="A5652" t="s">
        <v>6200</v>
      </c>
      <c r="B5652" t="s">
        <v>6229</v>
      </c>
      <c r="C5652" s="31" t="s">
        <v>2224</v>
      </c>
      <c r="D5652" s="1">
        <f t="shared" si="88"/>
        <v>29</v>
      </c>
      <c r="E5652" t="s">
        <v>1432</v>
      </c>
      <c r="F5652" s="31" t="s">
        <v>6403</v>
      </c>
      <c r="G5652" t="s">
        <v>6404</v>
      </c>
      <c r="H5652" t="s">
        <v>6202</v>
      </c>
      <c r="I5652" t="s">
        <v>6203</v>
      </c>
    </row>
    <row r="5653" spans="1:9" hidden="1">
      <c r="A5653" t="s">
        <v>6200</v>
      </c>
      <c r="B5653" t="s">
        <v>6229</v>
      </c>
      <c r="C5653" s="31" t="s">
        <v>2224</v>
      </c>
      <c r="D5653" s="1">
        <f t="shared" si="88"/>
        <v>29</v>
      </c>
      <c r="E5653" t="s">
        <v>1432</v>
      </c>
      <c r="F5653" s="31" t="s">
        <v>6405</v>
      </c>
      <c r="G5653" t="s">
        <v>6406</v>
      </c>
      <c r="H5653" t="s">
        <v>6202</v>
      </c>
      <c r="I5653" t="s">
        <v>6203</v>
      </c>
    </row>
    <row r="5654" spans="1:9" hidden="1">
      <c r="A5654" t="s">
        <v>6200</v>
      </c>
      <c r="B5654" t="s">
        <v>6229</v>
      </c>
      <c r="C5654" s="31" t="s">
        <v>2224</v>
      </c>
      <c r="D5654" s="1">
        <f t="shared" si="88"/>
        <v>29</v>
      </c>
      <c r="E5654" t="s">
        <v>1432</v>
      </c>
      <c r="F5654" s="31" t="s">
        <v>6407</v>
      </c>
      <c r="G5654" t="s">
        <v>6408</v>
      </c>
      <c r="H5654" t="s">
        <v>6202</v>
      </c>
      <c r="I5654" t="s">
        <v>6203</v>
      </c>
    </row>
    <row r="5655" spans="1:9" hidden="1">
      <c r="A5655" t="s">
        <v>6200</v>
      </c>
      <c r="B5655" t="s">
        <v>6229</v>
      </c>
      <c r="C5655" s="31" t="s">
        <v>2224</v>
      </c>
      <c r="D5655" s="1">
        <f t="shared" si="88"/>
        <v>29</v>
      </c>
      <c r="E5655" t="s">
        <v>1432</v>
      </c>
      <c r="F5655" s="31" t="s">
        <v>6409</v>
      </c>
      <c r="G5655" t="s">
        <v>6410</v>
      </c>
      <c r="H5655" t="s">
        <v>6202</v>
      </c>
      <c r="I5655" t="s">
        <v>6203</v>
      </c>
    </row>
    <row r="5656" spans="1:9" hidden="1">
      <c r="A5656" t="s">
        <v>6200</v>
      </c>
      <c r="B5656" t="s">
        <v>6229</v>
      </c>
      <c r="C5656" s="31" t="s">
        <v>2224</v>
      </c>
      <c r="D5656" s="1">
        <f t="shared" si="88"/>
        <v>29</v>
      </c>
      <c r="E5656" t="s">
        <v>1432</v>
      </c>
      <c r="F5656" s="31" t="s">
        <v>6411</v>
      </c>
      <c r="G5656" t="s">
        <v>6412</v>
      </c>
      <c r="H5656" t="s">
        <v>6202</v>
      </c>
      <c r="I5656" t="s">
        <v>6203</v>
      </c>
    </row>
    <row r="5657" spans="1:9" hidden="1">
      <c r="A5657" t="s">
        <v>6200</v>
      </c>
      <c r="B5657" t="s">
        <v>6229</v>
      </c>
      <c r="C5657" s="31" t="s">
        <v>2224</v>
      </c>
      <c r="D5657" s="1">
        <f t="shared" si="88"/>
        <v>29</v>
      </c>
      <c r="E5657" t="s">
        <v>1432</v>
      </c>
      <c r="F5657" s="31" t="s">
        <v>6413</v>
      </c>
      <c r="G5657" t="s">
        <v>6414</v>
      </c>
      <c r="H5657" t="s">
        <v>6202</v>
      </c>
      <c r="I5657" t="s">
        <v>6203</v>
      </c>
    </row>
    <row r="5658" spans="1:9" hidden="1">
      <c r="A5658" t="s">
        <v>6200</v>
      </c>
      <c r="B5658" t="s">
        <v>6229</v>
      </c>
      <c r="C5658" s="31" t="s">
        <v>2224</v>
      </c>
      <c r="D5658" s="1">
        <f t="shared" si="88"/>
        <v>29</v>
      </c>
      <c r="E5658" t="s">
        <v>1432</v>
      </c>
      <c r="F5658" s="31" t="s">
        <v>6415</v>
      </c>
      <c r="G5658" t="s">
        <v>6416</v>
      </c>
      <c r="H5658" t="s">
        <v>6202</v>
      </c>
      <c r="I5658" t="s">
        <v>6203</v>
      </c>
    </row>
    <row r="5659" spans="1:9" hidden="1">
      <c r="A5659" t="s">
        <v>6200</v>
      </c>
      <c r="B5659" t="s">
        <v>6229</v>
      </c>
      <c r="C5659" s="31" t="s">
        <v>2224</v>
      </c>
      <c r="D5659" s="1">
        <f t="shared" si="88"/>
        <v>29</v>
      </c>
      <c r="E5659" t="s">
        <v>1432</v>
      </c>
      <c r="F5659" s="31" t="s">
        <v>6417</v>
      </c>
      <c r="G5659" t="s">
        <v>6418</v>
      </c>
      <c r="H5659" t="s">
        <v>6202</v>
      </c>
      <c r="I5659" t="s">
        <v>6203</v>
      </c>
    </row>
    <row r="5660" spans="1:9" hidden="1">
      <c r="A5660" t="s">
        <v>6200</v>
      </c>
      <c r="B5660" t="s">
        <v>6229</v>
      </c>
      <c r="C5660" s="31" t="s">
        <v>2224</v>
      </c>
      <c r="D5660" s="1">
        <f t="shared" si="88"/>
        <v>29</v>
      </c>
      <c r="E5660" t="s">
        <v>1432</v>
      </c>
      <c r="F5660" s="31" t="s">
        <v>6419</v>
      </c>
      <c r="G5660" t="s">
        <v>6420</v>
      </c>
      <c r="H5660" t="s">
        <v>6202</v>
      </c>
      <c r="I5660" t="s">
        <v>6203</v>
      </c>
    </row>
    <row r="5661" spans="1:9" hidden="1">
      <c r="A5661" t="s">
        <v>6200</v>
      </c>
      <c r="B5661" t="s">
        <v>6229</v>
      </c>
      <c r="C5661" s="31" t="s">
        <v>2224</v>
      </c>
      <c r="D5661" s="1">
        <f t="shared" si="88"/>
        <v>29</v>
      </c>
      <c r="E5661" t="s">
        <v>1432</v>
      </c>
      <c r="F5661" s="31" t="s">
        <v>6421</v>
      </c>
      <c r="G5661" t="s">
        <v>6422</v>
      </c>
      <c r="H5661" t="s">
        <v>6202</v>
      </c>
      <c r="I5661" t="s">
        <v>6203</v>
      </c>
    </row>
    <row r="5662" spans="1:9" hidden="1">
      <c r="A5662" t="s">
        <v>6200</v>
      </c>
      <c r="B5662" t="s">
        <v>6229</v>
      </c>
      <c r="C5662" s="31" t="s">
        <v>2224</v>
      </c>
      <c r="D5662" s="1">
        <f t="shared" si="88"/>
        <v>29</v>
      </c>
      <c r="E5662" t="s">
        <v>1432</v>
      </c>
      <c r="F5662" s="31" t="s">
        <v>6423</v>
      </c>
      <c r="G5662" t="s">
        <v>6424</v>
      </c>
      <c r="H5662" t="s">
        <v>6202</v>
      </c>
      <c r="I5662" t="s">
        <v>6203</v>
      </c>
    </row>
    <row r="5663" spans="1:9" hidden="1">
      <c r="A5663" t="s">
        <v>6200</v>
      </c>
      <c r="B5663" t="s">
        <v>6229</v>
      </c>
      <c r="C5663" s="31" t="s">
        <v>2224</v>
      </c>
      <c r="D5663" s="1">
        <f t="shared" si="88"/>
        <v>29</v>
      </c>
      <c r="E5663" t="s">
        <v>1432</v>
      </c>
      <c r="F5663" s="31" t="s">
        <v>6425</v>
      </c>
      <c r="G5663" t="s">
        <v>6426</v>
      </c>
      <c r="H5663" t="s">
        <v>6202</v>
      </c>
      <c r="I5663" t="s">
        <v>6203</v>
      </c>
    </row>
    <row r="5664" spans="1:9" hidden="1">
      <c r="A5664" t="s">
        <v>6200</v>
      </c>
      <c r="B5664" t="s">
        <v>6229</v>
      </c>
      <c r="C5664" s="31" t="s">
        <v>2224</v>
      </c>
      <c r="D5664" s="1">
        <f t="shared" si="88"/>
        <v>29</v>
      </c>
      <c r="E5664" t="s">
        <v>1432</v>
      </c>
      <c r="F5664" s="31" t="s">
        <v>6427</v>
      </c>
      <c r="G5664" t="s">
        <v>6428</v>
      </c>
      <c r="H5664" t="s">
        <v>6202</v>
      </c>
      <c r="I5664" t="s">
        <v>6203</v>
      </c>
    </row>
    <row r="5665" spans="1:9" hidden="1">
      <c r="A5665" t="s">
        <v>6200</v>
      </c>
      <c r="B5665" t="s">
        <v>6229</v>
      </c>
      <c r="C5665" s="31" t="s">
        <v>2225</v>
      </c>
      <c r="D5665" s="1">
        <f t="shared" si="88"/>
        <v>29</v>
      </c>
      <c r="E5665" t="s">
        <v>1220</v>
      </c>
      <c r="F5665" s="31" t="s">
        <v>6429</v>
      </c>
      <c r="G5665" t="s">
        <v>6430</v>
      </c>
      <c r="H5665" t="s">
        <v>6202</v>
      </c>
      <c r="I5665" t="s">
        <v>6203</v>
      </c>
    </row>
    <row r="5666" spans="1:9" hidden="1">
      <c r="A5666" t="s">
        <v>6200</v>
      </c>
      <c r="B5666" t="s">
        <v>6229</v>
      </c>
      <c r="C5666" s="31" t="s">
        <v>2225</v>
      </c>
      <c r="D5666" s="1">
        <f t="shared" si="88"/>
        <v>29</v>
      </c>
      <c r="E5666" t="s">
        <v>1220</v>
      </c>
      <c r="F5666" s="31" t="s">
        <v>5759</v>
      </c>
      <c r="G5666" t="s">
        <v>5760</v>
      </c>
      <c r="H5666" t="s">
        <v>6202</v>
      </c>
      <c r="I5666" t="s">
        <v>6203</v>
      </c>
    </row>
    <row r="5667" spans="1:9" hidden="1">
      <c r="A5667" t="s">
        <v>6200</v>
      </c>
      <c r="B5667" t="s">
        <v>6229</v>
      </c>
      <c r="C5667" s="31" t="s">
        <v>2225</v>
      </c>
      <c r="D5667" s="1">
        <f t="shared" si="88"/>
        <v>29</v>
      </c>
      <c r="E5667" t="s">
        <v>1220</v>
      </c>
      <c r="F5667" s="31" t="s">
        <v>5761</v>
      </c>
      <c r="G5667" t="s">
        <v>5762</v>
      </c>
      <c r="H5667" t="s">
        <v>6202</v>
      </c>
      <c r="I5667" t="s">
        <v>6203</v>
      </c>
    </row>
    <row r="5668" spans="1:9" hidden="1">
      <c r="A5668" t="s">
        <v>6200</v>
      </c>
      <c r="B5668" t="s">
        <v>6201</v>
      </c>
      <c r="C5668" s="31" t="s">
        <v>2226</v>
      </c>
      <c r="D5668" s="1">
        <f t="shared" si="88"/>
        <v>29</v>
      </c>
      <c r="E5668" t="s">
        <v>1216</v>
      </c>
      <c r="F5668" s="31" t="s">
        <v>5431</v>
      </c>
      <c r="G5668" t="s">
        <v>5432</v>
      </c>
      <c r="H5668" t="s">
        <v>6202</v>
      </c>
      <c r="I5668" t="s">
        <v>6203</v>
      </c>
    </row>
    <row r="5669" spans="1:9" hidden="1">
      <c r="A5669" t="s">
        <v>6200</v>
      </c>
      <c r="B5669" t="s">
        <v>6229</v>
      </c>
      <c r="C5669" s="31" t="s">
        <v>2227</v>
      </c>
      <c r="D5669" s="1">
        <f t="shared" si="88"/>
        <v>29</v>
      </c>
      <c r="E5669" t="s">
        <v>1544</v>
      </c>
      <c r="F5669" s="31" t="s">
        <v>5435</v>
      </c>
      <c r="G5669" t="s">
        <v>5436</v>
      </c>
      <c r="H5669" t="s">
        <v>6202</v>
      </c>
      <c r="I5669" t="s">
        <v>6203</v>
      </c>
    </row>
    <row r="5670" spans="1:9" hidden="1">
      <c r="A5670" t="s">
        <v>6200</v>
      </c>
      <c r="B5670" t="s">
        <v>6229</v>
      </c>
      <c r="C5670" s="31" t="s">
        <v>2227</v>
      </c>
      <c r="D5670" s="1">
        <f t="shared" si="88"/>
        <v>29</v>
      </c>
      <c r="E5670" t="s">
        <v>1544</v>
      </c>
      <c r="F5670" s="31" t="s">
        <v>6431</v>
      </c>
      <c r="G5670" t="s">
        <v>6432</v>
      </c>
      <c r="H5670" t="s">
        <v>6202</v>
      </c>
      <c r="I5670" t="s">
        <v>6203</v>
      </c>
    </row>
    <row r="5671" spans="1:9" hidden="1">
      <c r="A5671" t="s">
        <v>6200</v>
      </c>
      <c r="B5671" t="s">
        <v>6229</v>
      </c>
      <c r="C5671" s="31" t="s">
        <v>2228</v>
      </c>
      <c r="D5671" s="1">
        <f t="shared" si="88"/>
        <v>29</v>
      </c>
      <c r="E5671" t="s">
        <v>1494</v>
      </c>
      <c r="F5671" s="31" t="s">
        <v>5333</v>
      </c>
      <c r="G5671" t="s">
        <v>5334</v>
      </c>
      <c r="H5671" t="s">
        <v>6202</v>
      </c>
      <c r="I5671" t="s">
        <v>6203</v>
      </c>
    </row>
    <row r="5672" spans="1:9" hidden="1">
      <c r="A5672" t="s">
        <v>6200</v>
      </c>
      <c r="B5672" t="s">
        <v>6249</v>
      </c>
      <c r="C5672" s="31" t="s">
        <v>2229</v>
      </c>
      <c r="D5672" s="1">
        <f t="shared" si="88"/>
        <v>29</v>
      </c>
      <c r="E5672" t="s">
        <v>1002</v>
      </c>
      <c r="F5672" s="31" t="s">
        <v>5437</v>
      </c>
      <c r="G5672" t="s">
        <v>5438</v>
      </c>
      <c r="H5672" t="s">
        <v>6202</v>
      </c>
      <c r="I5672" t="s">
        <v>6203</v>
      </c>
    </row>
    <row r="5673" spans="1:9" hidden="1">
      <c r="A5673" t="s">
        <v>6200</v>
      </c>
      <c r="B5673" t="s">
        <v>6229</v>
      </c>
      <c r="C5673" s="31" t="s">
        <v>2230</v>
      </c>
      <c r="D5673" s="1">
        <f t="shared" si="88"/>
        <v>29</v>
      </c>
      <c r="E5673" t="s">
        <v>1710</v>
      </c>
      <c r="F5673" s="31" t="s">
        <v>5335</v>
      </c>
      <c r="G5673" t="s">
        <v>5336</v>
      </c>
      <c r="H5673" t="s">
        <v>6202</v>
      </c>
      <c r="I5673" t="s">
        <v>6203</v>
      </c>
    </row>
    <row r="5674" spans="1:9" hidden="1">
      <c r="A5674" t="s">
        <v>6200</v>
      </c>
      <c r="B5674" t="s">
        <v>6312</v>
      </c>
      <c r="C5674" s="31" t="s">
        <v>2231</v>
      </c>
      <c r="D5674" s="1">
        <f t="shared" si="88"/>
        <v>29</v>
      </c>
      <c r="E5674" t="s">
        <v>1102</v>
      </c>
      <c r="F5674" s="31" t="s">
        <v>5267</v>
      </c>
      <c r="G5674" t="s">
        <v>5268</v>
      </c>
      <c r="H5674" t="s">
        <v>6202</v>
      </c>
      <c r="I5674" t="s">
        <v>6203</v>
      </c>
    </row>
    <row r="5675" spans="1:9" hidden="1">
      <c r="A5675" t="s">
        <v>6200</v>
      </c>
      <c r="B5675" t="s">
        <v>6312</v>
      </c>
      <c r="C5675" s="31" t="s">
        <v>2231</v>
      </c>
      <c r="D5675" s="1">
        <f t="shared" si="88"/>
        <v>29</v>
      </c>
      <c r="E5675" t="s">
        <v>1102</v>
      </c>
      <c r="F5675" s="31" t="s">
        <v>5271</v>
      </c>
      <c r="G5675" t="s">
        <v>5272</v>
      </c>
      <c r="H5675" t="s">
        <v>6202</v>
      </c>
      <c r="I5675" t="s">
        <v>6203</v>
      </c>
    </row>
    <row r="5676" spans="1:9" hidden="1">
      <c r="A5676" t="s">
        <v>6200</v>
      </c>
      <c r="B5676" t="s">
        <v>6312</v>
      </c>
      <c r="C5676" s="31" t="s">
        <v>2231</v>
      </c>
      <c r="D5676" s="1">
        <f t="shared" si="88"/>
        <v>29</v>
      </c>
      <c r="E5676" t="s">
        <v>1102</v>
      </c>
      <c r="F5676" s="31" t="s">
        <v>5273</v>
      </c>
      <c r="G5676" t="s">
        <v>5274</v>
      </c>
      <c r="H5676" t="s">
        <v>6202</v>
      </c>
      <c r="I5676" t="s">
        <v>6203</v>
      </c>
    </row>
    <row r="5677" spans="1:9" hidden="1">
      <c r="A5677" t="s">
        <v>6200</v>
      </c>
      <c r="B5677" t="s">
        <v>6312</v>
      </c>
      <c r="C5677" s="31" t="s">
        <v>2231</v>
      </c>
      <c r="D5677" s="1">
        <f t="shared" si="88"/>
        <v>29</v>
      </c>
      <c r="E5677" t="s">
        <v>1102</v>
      </c>
      <c r="F5677" s="31" t="s">
        <v>5275</v>
      </c>
      <c r="G5677" t="s">
        <v>5276</v>
      </c>
      <c r="H5677" t="s">
        <v>6202</v>
      </c>
      <c r="I5677" t="s">
        <v>6203</v>
      </c>
    </row>
    <row r="5678" spans="1:9" hidden="1">
      <c r="A5678" t="s">
        <v>6200</v>
      </c>
      <c r="B5678" t="s">
        <v>6229</v>
      </c>
      <c r="C5678" s="31" t="s">
        <v>2232</v>
      </c>
      <c r="D5678" s="1">
        <f t="shared" si="88"/>
        <v>29</v>
      </c>
      <c r="E5678" t="s">
        <v>1078</v>
      </c>
      <c r="F5678" s="31" t="s">
        <v>4957</v>
      </c>
      <c r="G5678" t="s">
        <v>4958</v>
      </c>
      <c r="H5678" t="s">
        <v>6202</v>
      </c>
      <c r="I5678" t="s">
        <v>6203</v>
      </c>
    </row>
    <row r="5679" spans="1:9" hidden="1">
      <c r="A5679" t="s">
        <v>6200</v>
      </c>
      <c r="B5679" t="s">
        <v>6229</v>
      </c>
      <c r="C5679" s="31" t="s">
        <v>2232</v>
      </c>
      <c r="D5679" s="1">
        <f t="shared" si="88"/>
        <v>29</v>
      </c>
      <c r="E5679" t="s">
        <v>1078</v>
      </c>
      <c r="F5679" s="31" t="s">
        <v>6433</v>
      </c>
      <c r="G5679" t="s">
        <v>6434</v>
      </c>
      <c r="H5679" t="s">
        <v>6202</v>
      </c>
      <c r="I5679" t="s">
        <v>6203</v>
      </c>
    </row>
    <row r="5680" spans="1:9" hidden="1">
      <c r="A5680" t="s">
        <v>6200</v>
      </c>
      <c r="B5680" t="s">
        <v>6229</v>
      </c>
      <c r="C5680" s="31" t="s">
        <v>2232</v>
      </c>
      <c r="D5680" s="1">
        <f t="shared" si="88"/>
        <v>29</v>
      </c>
      <c r="E5680" t="s">
        <v>1078</v>
      </c>
      <c r="F5680" s="31" t="s">
        <v>6431</v>
      </c>
      <c r="G5680" t="s">
        <v>6432</v>
      </c>
      <c r="H5680" t="s">
        <v>6202</v>
      </c>
      <c r="I5680" t="s">
        <v>6203</v>
      </c>
    </row>
    <row r="5681" spans="1:9" hidden="1">
      <c r="A5681" t="s">
        <v>6200</v>
      </c>
      <c r="B5681" t="s">
        <v>6249</v>
      </c>
      <c r="C5681" s="31" t="s">
        <v>2235</v>
      </c>
      <c r="D5681" s="1">
        <f t="shared" si="88"/>
        <v>29</v>
      </c>
      <c r="E5681" t="s">
        <v>2234</v>
      </c>
      <c r="F5681" s="31" t="s">
        <v>5423</v>
      </c>
      <c r="G5681" t="s">
        <v>5424</v>
      </c>
      <c r="H5681" t="s">
        <v>6202</v>
      </c>
      <c r="I5681" t="s">
        <v>6203</v>
      </c>
    </row>
    <row r="5682" spans="1:9" hidden="1">
      <c r="A5682" t="s">
        <v>6200</v>
      </c>
      <c r="B5682" t="s">
        <v>6249</v>
      </c>
      <c r="C5682" s="31" t="s">
        <v>2235</v>
      </c>
      <c r="D5682" s="1">
        <f t="shared" si="88"/>
        <v>29</v>
      </c>
      <c r="E5682" t="s">
        <v>2234</v>
      </c>
      <c r="F5682" s="31" t="s">
        <v>5425</v>
      </c>
      <c r="G5682" t="s">
        <v>5426</v>
      </c>
      <c r="H5682" t="s">
        <v>6202</v>
      </c>
      <c r="I5682" t="s">
        <v>6203</v>
      </c>
    </row>
    <row r="5683" spans="1:9" hidden="1">
      <c r="A5683" t="s">
        <v>6200</v>
      </c>
      <c r="B5683" t="s">
        <v>6249</v>
      </c>
      <c r="C5683" s="31" t="s">
        <v>2235</v>
      </c>
      <c r="D5683" s="1">
        <f t="shared" si="88"/>
        <v>29</v>
      </c>
      <c r="E5683" t="s">
        <v>2234</v>
      </c>
      <c r="F5683" s="31" t="s">
        <v>5427</v>
      </c>
      <c r="G5683" t="s">
        <v>5428</v>
      </c>
      <c r="H5683" t="s">
        <v>6202</v>
      </c>
      <c r="I5683" t="s">
        <v>6203</v>
      </c>
    </row>
    <row r="5684" spans="1:9" hidden="1">
      <c r="A5684" t="s">
        <v>6200</v>
      </c>
      <c r="B5684" t="s">
        <v>6249</v>
      </c>
      <c r="C5684" s="31" t="s">
        <v>2235</v>
      </c>
      <c r="D5684" s="1">
        <f t="shared" si="88"/>
        <v>29</v>
      </c>
      <c r="E5684" t="s">
        <v>2234</v>
      </c>
      <c r="F5684" s="31" t="s">
        <v>5429</v>
      </c>
      <c r="G5684" t="s">
        <v>5430</v>
      </c>
      <c r="H5684" t="s">
        <v>6202</v>
      </c>
      <c r="I5684" t="s">
        <v>6203</v>
      </c>
    </row>
    <row r="5685" spans="1:9" hidden="1">
      <c r="A5685" t="s">
        <v>6200</v>
      </c>
      <c r="B5685" t="s">
        <v>6249</v>
      </c>
      <c r="C5685" s="31" t="s">
        <v>2235</v>
      </c>
      <c r="D5685" s="1">
        <f t="shared" si="88"/>
        <v>29</v>
      </c>
      <c r="E5685" t="s">
        <v>2234</v>
      </c>
      <c r="F5685" s="31" t="s">
        <v>5441</v>
      </c>
      <c r="G5685" t="s">
        <v>5442</v>
      </c>
      <c r="H5685" t="s">
        <v>6202</v>
      </c>
      <c r="I5685" t="s">
        <v>6203</v>
      </c>
    </row>
    <row r="5686" spans="1:9" hidden="1">
      <c r="A5686" t="s">
        <v>6200</v>
      </c>
      <c r="B5686" t="s">
        <v>6249</v>
      </c>
      <c r="C5686" s="31" t="s">
        <v>2235</v>
      </c>
      <c r="D5686" s="1">
        <f t="shared" si="88"/>
        <v>29</v>
      </c>
      <c r="E5686" t="s">
        <v>2234</v>
      </c>
      <c r="F5686" s="31" t="s">
        <v>5445</v>
      </c>
      <c r="G5686" t="s">
        <v>5446</v>
      </c>
      <c r="H5686" t="s">
        <v>6202</v>
      </c>
      <c r="I5686" t="s">
        <v>6203</v>
      </c>
    </row>
    <row r="5687" spans="1:9" hidden="1">
      <c r="A5687" t="s">
        <v>6200</v>
      </c>
      <c r="B5687" t="s">
        <v>6249</v>
      </c>
      <c r="C5687" s="31" t="s">
        <v>2235</v>
      </c>
      <c r="D5687" s="1">
        <f t="shared" si="88"/>
        <v>29</v>
      </c>
      <c r="E5687" t="s">
        <v>2234</v>
      </c>
      <c r="F5687" s="31" t="s">
        <v>5447</v>
      </c>
      <c r="G5687" t="s">
        <v>5448</v>
      </c>
      <c r="H5687" t="s">
        <v>6202</v>
      </c>
      <c r="I5687" t="s">
        <v>6203</v>
      </c>
    </row>
    <row r="5688" spans="1:9" hidden="1">
      <c r="A5688" t="s">
        <v>6200</v>
      </c>
      <c r="B5688" t="s">
        <v>6249</v>
      </c>
      <c r="C5688" s="31" t="s">
        <v>2235</v>
      </c>
      <c r="D5688" s="1">
        <f t="shared" si="88"/>
        <v>29</v>
      </c>
      <c r="E5688" t="s">
        <v>2234</v>
      </c>
      <c r="F5688" s="31" t="s">
        <v>5449</v>
      </c>
      <c r="G5688" t="s">
        <v>5450</v>
      </c>
      <c r="H5688" t="s">
        <v>6202</v>
      </c>
      <c r="I5688" t="s">
        <v>6203</v>
      </c>
    </row>
    <row r="5689" spans="1:9" hidden="1">
      <c r="A5689" t="s">
        <v>6200</v>
      </c>
      <c r="B5689" t="s">
        <v>6249</v>
      </c>
      <c r="C5689" s="31" t="s">
        <v>2235</v>
      </c>
      <c r="D5689" s="1">
        <f t="shared" si="88"/>
        <v>29</v>
      </c>
      <c r="E5689" t="s">
        <v>2234</v>
      </c>
      <c r="F5689" s="31" t="s">
        <v>5451</v>
      </c>
      <c r="G5689" t="s">
        <v>5452</v>
      </c>
      <c r="H5689" t="s">
        <v>6202</v>
      </c>
      <c r="I5689" t="s">
        <v>6203</v>
      </c>
    </row>
    <row r="5690" spans="1:9" hidden="1">
      <c r="A5690" t="s">
        <v>6200</v>
      </c>
      <c r="B5690" t="s">
        <v>6249</v>
      </c>
      <c r="C5690" s="31" t="s">
        <v>2235</v>
      </c>
      <c r="D5690" s="1">
        <f t="shared" si="88"/>
        <v>29</v>
      </c>
      <c r="E5690" t="s">
        <v>2234</v>
      </c>
      <c r="F5690" s="31" t="s">
        <v>6435</v>
      </c>
      <c r="G5690" t="s">
        <v>6436</v>
      </c>
      <c r="H5690" t="s">
        <v>6202</v>
      </c>
      <c r="I5690" t="s">
        <v>6203</v>
      </c>
    </row>
    <row r="5691" spans="1:9" hidden="1">
      <c r="A5691" t="s">
        <v>6200</v>
      </c>
      <c r="B5691" t="s">
        <v>6229</v>
      </c>
      <c r="C5691" s="31" t="s">
        <v>2237</v>
      </c>
      <c r="D5691" s="1">
        <f t="shared" si="88"/>
        <v>29</v>
      </c>
      <c r="E5691" t="s">
        <v>918</v>
      </c>
      <c r="F5691" s="31" t="s">
        <v>5841</v>
      </c>
      <c r="G5691" t="s">
        <v>5842</v>
      </c>
      <c r="H5691" t="s">
        <v>6202</v>
      </c>
      <c r="I5691" t="s">
        <v>6203</v>
      </c>
    </row>
    <row r="5692" spans="1:9" hidden="1">
      <c r="A5692" t="s">
        <v>6200</v>
      </c>
      <c r="B5692" t="s">
        <v>6229</v>
      </c>
      <c r="C5692" s="31" t="s">
        <v>2237</v>
      </c>
      <c r="D5692" s="1">
        <f t="shared" si="88"/>
        <v>29</v>
      </c>
      <c r="E5692" t="s">
        <v>918</v>
      </c>
      <c r="F5692" s="31" t="s">
        <v>6227</v>
      </c>
      <c r="G5692" t="s">
        <v>6228</v>
      </c>
      <c r="H5692" t="s">
        <v>6202</v>
      </c>
      <c r="I5692" t="s">
        <v>6203</v>
      </c>
    </row>
    <row r="5693" spans="1:9" hidden="1">
      <c r="A5693" t="s">
        <v>6200</v>
      </c>
      <c r="B5693" t="s">
        <v>6229</v>
      </c>
      <c r="C5693" s="31" t="s">
        <v>2237</v>
      </c>
      <c r="D5693" s="1">
        <f t="shared" si="88"/>
        <v>29</v>
      </c>
      <c r="E5693" t="s">
        <v>918</v>
      </c>
      <c r="F5693" s="31" t="s">
        <v>5843</v>
      </c>
      <c r="G5693" t="s">
        <v>5844</v>
      </c>
      <c r="H5693" t="s">
        <v>6202</v>
      </c>
      <c r="I5693" t="s">
        <v>6203</v>
      </c>
    </row>
    <row r="5694" spans="1:9" hidden="1">
      <c r="A5694" t="s">
        <v>6200</v>
      </c>
      <c r="B5694" t="s">
        <v>6229</v>
      </c>
      <c r="C5694" s="31" t="s">
        <v>2237</v>
      </c>
      <c r="D5694" s="1">
        <f t="shared" si="88"/>
        <v>29</v>
      </c>
      <c r="E5694" t="s">
        <v>918</v>
      </c>
      <c r="F5694" s="31" t="s">
        <v>5847</v>
      </c>
      <c r="G5694" t="s">
        <v>5848</v>
      </c>
      <c r="H5694" t="s">
        <v>6202</v>
      </c>
      <c r="I5694" t="s">
        <v>6203</v>
      </c>
    </row>
    <row r="5695" spans="1:9" hidden="1">
      <c r="A5695" t="s">
        <v>6200</v>
      </c>
      <c r="B5695" t="s">
        <v>6229</v>
      </c>
      <c r="C5695" s="31" t="s">
        <v>2237</v>
      </c>
      <c r="D5695" s="1">
        <f t="shared" si="88"/>
        <v>29</v>
      </c>
      <c r="E5695" t="s">
        <v>918</v>
      </c>
      <c r="F5695" s="31" t="s">
        <v>5849</v>
      </c>
      <c r="G5695" t="s">
        <v>5850</v>
      </c>
      <c r="H5695" t="s">
        <v>6202</v>
      </c>
      <c r="I5695" t="s">
        <v>6203</v>
      </c>
    </row>
    <row r="5696" spans="1:9" hidden="1">
      <c r="A5696" t="s">
        <v>6200</v>
      </c>
      <c r="B5696" t="s">
        <v>6229</v>
      </c>
      <c r="C5696" s="31" t="s">
        <v>2237</v>
      </c>
      <c r="D5696" s="1">
        <f t="shared" si="88"/>
        <v>29</v>
      </c>
      <c r="E5696" t="s">
        <v>918</v>
      </c>
      <c r="F5696" s="31" t="s">
        <v>5853</v>
      </c>
      <c r="G5696" t="s">
        <v>5854</v>
      </c>
      <c r="H5696" t="s">
        <v>6202</v>
      </c>
      <c r="I5696" t="s">
        <v>6203</v>
      </c>
    </row>
    <row r="5697" spans="1:9" hidden="1">
      <c r="A5697" t="s">
        <v>6200</v>
      </c>
      <c r="B5697" t="s">
        <v>6229</v>
      </c>
      <c r="C5697" s="31" t="s">
        <v>2237</v>
      </c>
      <c r="D5697" s="1">
        <f t="shared" si="88"/>
        <v>29</v>
      </c>
      <c r="E5697" t="s">
        <v>918</v>
      </c>
      <c r="F5697" s="31" t="s">
        <v>5855</v>
      </c>
      <c r="G5697" t="s">
        <v>5856</v>
      </c>
      <c r="H5697" t="s">
        <v>6202</v>
      </c>
      <c r="I5697" t="s">
        <v>6203</v>
      </c>
    </row>
    <row r="5698" spans="1:9" hidden="1">
      <c r="A5698" t="s">
        <v>6200</v>
      </c>
      <c r="B5698" t="s">
        <v>6229</v>
      </c>
      <c r="C5698" s="31" t="s">
        <v>2237</v>
      </c>
      <c r="D5698" s="1">
        <f t="shared" si="88"/>
        <v>29</v>
      </c>
      <c r="E5698" t="s">
        <v>918</v>
      </c>
      <c r="F5698" s="31" t="s">
        <v>5857</v>
      </c>
      <c r="G5698" t="s">
        <v>5858</v>
      </c>
      <c r="H5698" t="s">
        <v>6202</v>
      </c>
      <c r="I5698" t="s">
        <v>6203</v>
      </c>
    </row>
    <row r="5699" spans="1:9" hidden="1">
      <c r="A5699" t="s">
        <v>6200</v>
      </c>
      <c r="B5699" t="s">
        <v>6229</v>
      </c>
      <c r="C5699" s="31" t="s">
        <v>2237</v>
      </c>
      <c r="D5699" s="1">
        <f t="shared" si="88"/>
        <v>29</v>
      </c>
      <c r="E5699" t="s">
        <v>918</v>
      </c>
      <c r="F5699" s="31" t="s">
        <v>5859</v>
      </c>
      <c r="G5699" t="s">
        <v>5860</v>
      </c>
      <c r="H5699" t="s">
        <v>6202</v>
      </c>
      <c r="I5699" t="s">
        <v>6203</v>
      </c>
    </row>
    <row r="5700" spans="1:9" hidden="1">
      <c r="A5700" t="s">
        <v>6200</v>
      </c>
      <c r="B5700" t="s">
        <v>6229</v>
      </c>
      <c r="C5700" s="31" t="s">
        <v>2237</v>
      </c>
      <c r="D5700" s="1">
        <f t="shared" ref="D5700:D5763" si="89">VALUE(LEFT(C5700,2))</f>
        <v>29</v>
      </c>
      <c r="E5700" t="s">
        <v>918</v>
      </c>
      <c r="F5700" s="31" t="s">
        <v>5861</v>
      </c>
      <c r="G5700" t="s">
        <v>5862</v>
      </c>
      <c r="H5700" t="s">
        <v>6202</v>
      </c>
      <c r="I5700" t="s">
        <v>6203</v>
      </c>
    </row>
    <row r="5701" spans="1:9" hidden="1">
      <c r="A5701" t="s">
        <v>6200</v>
      </c>
      <c r="B5701" t="s">
        <v>6229</v>
      </c>
      <c r="C5701" s="31" t="s">
        <v>2237</v>
      </c>
      <c r="D5701" s="1">
        <f t="shared" si="89"/>
        <v>29</v>
      </c>
      <c r="E5701" t="s">
        <v>918</v>
      </c>
      <c r="F5701" s="31" t="s">
        <v>5863</v>
      </c>
      <c r="G5701" t="s">
        <v>5864</v>
      </c>
      <c r="H5701" t="s">
        <v>6202</v>
      </c>
      <c r="I5701" t="s">
        <v>6203</v>
      </c>
    </row>
    <row r="5702" spans="1:9" hidden="1">
      <c r="A5702" t="s">
        <v>6200</v>
      </c>
      <c r="B5702" t="s">
        <v>6229</v>
      </c>
      <c r="C5702" s="31" t="s">
        <v>2237</v>
      </c>
      <c r="D5702" s="1">
        <f t="shared" si="89"/>
        <v>29</v>
      </c>
      <c r="E5702" t="s">
        <v>918</v>
      </c>
      <c r="F5702" s="31" t="s">
        <v>5865</v>
      </c>
      <c r="G5702" t="s">
        <v>5866</v>
      </c>
      <c r="H5702" t="s">
        <v>6202</v>
      </c>
      <c r="I5702" t="s">
        <v>6203</v>
      </c>
    </row>
    <row r="5703" spans="1:9" hidden="1">
      <c r="A5703" t="s">
        <v>6200</v>
      </c>
      <c r="B5703" t="s">
        <v>6229</v>
      </c>
      <c r="C5703" s="31" t="s">
        <v>2237</v>
      </c>
      <c r="D5703" s="1">
        <f t="shared" si="89"/>
        <v>29</v>
      </c>
      <c r="E5703" t="s">
        <v>918</v>
      </c>
      <c r="F5703" s="31" t="s">
        <v>5867</v>
      </c>
      <c r="G5703" t="s">
        <v>5868</v>
      </c>
      <c r="H5703" t="s">
        <v>6202</v>
      </c>
      <c r="I5703" t="s">
        <v>6203</v>
      </c>
    </row>
    <row r="5704" spans="1:9" hidden="1">
      <c r="A5704" t="s">
        <v>6200</v>
      </c>
      <c r="B5704" t="s">
        <v>6229</v>
      </c>
      <c r="C5704" s="31" t="s">
        <v>2237</v>
      </c>
      <c r="D5704" s="1">
        <f t="shared" si="89"/>
        <v>29</v>
      </c>
      <c r="E5704" t="s">
        <v>918</v>
      </c>
      <c r="F5704" s="31" t="s">
        <v>5869</v>
      </c>
      <c r="G5704" t="s">
        <v>5870</v>
      </c>
      <c r="H5704" t="s">
        <v>6202</v>
      </c>
      <c r="I5704" t="s">
        <v>6203</v>
      </c>
    </row>
    <row r="5705" spans="1:9" hidden="1">
      <c r="A5705" t="s">
        <v>6200</v>
      </c>
      <c r="B5705" t="s">
        <v>6229</v>
      </c>
      <c r="C5705" s="31" t="s">
        <v>2237</v>
      </c>
      <c r="D5705" s="1">
        <f t="shared" si="89"/>
        <v>29</v>
      </c>
      <c r="E5705" t="s">
        <v>918</v>
      </c>
      <c r="F5705" s="31" t="s">
        <v>5871</v>
      </c>
      <c r="G5705" t="s">
        <v>5872</v>
      </c>
      <c r="H5705" t="s">
        <v>6202</v>
      </c>
      <c r="I5705" t="s">
        <v>6203</v>
      </c>
    </row>
    <row r="5706" spans="1:9" hidden="1">
      <c r="A5706" t="s">
        <v>6200</v>
      </c>
      <c r="B5706" t="s">
        <v>6229</v>
      </c>
      <c r="C5706" s="31" t="s">
        <v>2237</v>
      </c>
      <c r="D5706" s="1">
        <f t="shared" si="89"/>
        <v>29</v>
      </c>
      <c r="E5706" t="s">
        <v>918</v>
      </c>
      <c r="F5706" s="31" t="s">
        <v>5873</v>
      </c>
      <c r="G5706" t="s">
        <v>5874</v>
      </c>
      <c r="H5706" t="s">
        <v>6202</v>
      </c>
      <c r="I5706" t="s">
        <v>6203</v>
      </c>
    </row>
    <row r="5707" spans="1:9" hidden="1">
      <c r="A5707" t="s">
        <v>6200</v>
      </c>
      <c r="B5707" t="s">
        <v>6229</v>
      </c>
      <c r="C5707" s="31" t="s">
        <v>2237</v>
      </c>
      <c r="D5707" s="1">
        <f t="shared" si="89"/>
        <v>29</v>
      </c>
      <c r="E5707" t="s">
        <v>918</v>
      </c>
      <c r="F5707" s="31" t="s">
        <v>5875</v>
      </c>
      <c r="G5707" t="s">
        <v>5876</v>
      </c>
      <c r="H5707" t="s">
        <v>6202</v>
      </c>
      <c r="I5707" t="s">
        <v>6203</v>
      </c>
    </row>
    <row r="5708" spans="1:9" hidden="1">
      <c r="A5708" t="s">
        <v>6200</v>
      </c>
      <c r="B5708" t="s">
        <v>6229</v>
      </c>
      <c r="C5708" s="31" t="s">
        <v>2237</v>
      </c>
      <c r="D5708" s="1">
        <f t="shared" si="89"/>
        <v>29</v>
      </c>
      <c r="E5708" t="s">
        <v>918</v>
      </c>
      <c r="F5708" s="31" t="s">
        <v>5877</v>
      </c>
      <c r="G5708" t="s">
        <v>5878</v>
      </c>
      <c r="H5708" t="s">
        <v>6202</v>
      </c>
      <c r="I5708" t="s">
        <v>6203</v>
      </c>
    </row>
    <row r="5709" spans="1:9" hidden="1">
      <c r="A5709" t="s">
        <v>6200</v>
      </c>
      <c r="B5709" t="s">
        <v>6229</v>
      </c>
      <c r="C5709" s="31" t="s">
        <v>2237</v>
      </c>
      <c r="D5709" s="1">
        <f t="shared" si="89"/>
        <v>29</v>
      </c>
      <c r="E5709" t="s">
        <v>918</v>
      </c>
      <c r="F5709" s="31" t="s">
        <v>5879</v>
      </c>
      <c r="G5709" t="s">
        <v>5880</v>
      </c>
      <c r="H5709" t="s">
        <v>6202</v>
      </c>
      <c r="I5709" t="s">
        <v>6203</v>
      </c>
    </row>
    <row r="5710" spans="1:9" hidden="1">
      <c r="A5710" t="s">
        <v>6200</v>
      </c>
      <c r="B5710" t="s">
        <v>6229</v>
      </c>
      <c r="C5710" s="31" t="s">
        <v>2237</v>
      </c>
      <c r="D5710" s="1">
        <f t="shared" si="89"/>
        <v>29</v>
      </c>
      <c r="E5710" t="s">
        <v>918</v>
      </c>
      <c r="F5710" s="31" t="s">
        <v>5881</v>
      </c>
      <c r="G5710" t="s">
        <v>5882</v>
      </c>
      <c r="H5710" t="s">
        <v>6202</v>
      </c>
      <c r="I5710" t="s">
        <v>6203</v>
      </c>
    </row>
    <row r="5711" spans="1:9" hidden="1">
      <c r="A5711" t="s">
        <v>6200</v>
      </c>
      <c r="B5711" t="s">
        <v>6229</v>
      </c>
      <c r="C5711" s="31" t="s">
        <v>2237</v>
      </c>
      <c r="D5711" s="1">
        <f t="shared" si="89"/>
        <v>29</v>
      </c>
      <c r="E5711" t="s">
        <v>918</v>
      </c>
      <c r="F5711" s="31" t="s">
        <v>5883</v>
      </c>
      <c r="G5711" t="s">
        <v>5884</v>
      </c>
      <c r="H5711" t="s">
        <v>6202</v>
      </c>
      <c r="I5711" t="s">
        <v>6203</v>
      </c>
    </row>
    <row r="5712" spans="1:9" hidden="1">
      <c r="A5712" t="s">
        <v>6200</v>
      </c>
      <c r="B5712" t="s">
        <v>6229</v>
      </c>
      <c r="C5712" s="31" t="s">
        <v>2238</v>
      </c>
      <c r="D5712" s="1">
        <f t="shared" si="89"/>
        <v>29</v>
      </c>
      <c r="E5712" t="s">
        <v>1424</v>
      </c>
      <c r="F5712" s="31" t="s">
        <v>5845</v>
      </c>
      <c r="G5712" t="s">
        <v>5846</v>
      </c>
      <c r="H5712" t="s">
        <v>6202</v>
      </c>
      <c r="I5712" t="s">
        <v>6203</v>
      </c>
    </row>
    <row r="5713" spans="1:9" hidden="1">
      <c r="A5713" t="s">
        <v>6200</v>
      </c>
      <c r="B5713" t="s">
        <v>6229</v>
      </c>
      <c r="C5713" s="31" t="s">
        <v>2239</v>
      </c>
      <c r="D5713" s="1">
        <f t="shared" si="89"/>
        <v>29</v>
      </c>
      <c r="E5713" t="s">
        <v>1486</v>
      </c>
      <c r="F5713" s="31" t="s">
        <v>5851</v>
      </c>
      <c r="G5713" t="s">
        <v>5852</v>
      </c>
      <c r="H5713" t="s">
        <v>6202</v>
      </c>
      <c r="I5713" t="s">
        <v>6203</v>
      </c>
    </row>
    <row r="5714" spans="1:9" hidden="1">
      <c r="A5714" t="s">
        <v>6200</v>
      </c>
      <c r="B5714" t="s">
        <v>6229</v>
      </c>
      <c r="C5714" s="31" t="s">
        <v>2240</v>
      </c>
      <c r="D5714" s="1">
        <f t="shared" si="89"/>
        <v>29</v>
      </c>
      <c r="E5714" t="s">
        <v>1298</v>
      </c>
      <c r="F5714" s="31" t="s">
        <v>6227</v>
      </c>
      <c r="G5714" t="s">
        <v>6228</v>
      </c>
      <c r="H5714" t="s">
        <v>6202</v>
      </c>
      <c r="I5714" t="s">
        <v>6203</v>
      </c>
    </row>
    <row r="5715" spans="1:9" hidden="1">
      <c r="A5715" t="s">
        <v>6200</v>
      </c>
      <c r="B5715" t="s">
        <v>6229</v>
      </c>
      <c r="C5715" s="31" t="s">
        <v>2240</v>
      </c>
      <c r="D5715" s="1">
        <f t="shared" si="89"/>
        <v>29</v>
      </c>
      <c r="E5715" t="s">
        <v>1298</v>
      </c>
      <c r="F5715" s="31" t="s">
        <v>5843</v>
      </c>
      <c r="G5715" t="s">
        <v>5844</v>
      </c>
      <c r="H5715" t="s">
        <v>6202</v>
      </c>
      <c r="I5715" t="s">
        <v>6203</v>
      </c>
    </row>
    <row r="5716" spans="1:9" hidden="1">
      <c r="A5716" t="s">
        <v>6200</v>
      </c>
      <c r="B5716" t="s">
        <v>6229</v>
      </c>
      <c r="C5716" s="31" t="s">
        <v>2240</v>
      </c>
      <c r="D5716" s="1">
        <f t="shared" si="89"/>
        <v>29</v>
      </c>
      <c r="E5716" t="s">
        <v>1298</v>
      </c>
      <c r="F5716" s="31" t="s">
        <v>5847</v>
      </c>
      <c r="G5716" t="s">
        <v>5848</v>
      </c>
      <c r="H5716" t="s">
        <v>6202</v>
      </c>
      <c r="I5716" t="s">
        <v>6203</v>
      </c>
    </row>
    <row r="5717" spans="1:9" hidden="1">
      <c r="A5717" t="s">
        <v>6200</v>
      </c>
      <c r="B5717" t="s">
        <v>6229</v>
      </c>
      <c r="C5717" s="31" t="s">
        <v>2240</v>
      </c>
      <c r="D5717" s="1">
        <f t="shared" si="89"/>
        <v>29</v>
      </c>
      <c r="E5717" t="s">
        <v>1298</v>
      </c>
      <c r="F5717" s="31" t="s">
        <v>5849</v>
      </c>
      <c r="G5717" t="s">
        <v>5850</v>
      </c>
      <c r="H5717" t="s">
        <v>6202</v>
      </c>
      <c r="I5717" t="s">
        <v>6203</v>
      </c>
    </row>
    <row r="5718" spans="1:9" hidden="1">
      <c r="A5718" t="s">
        <v>6200</v>
      </c>
      <c r="B5718" t="s">
        <v>6229</v>
      </c>
      <c r="C5718" s="31" t="s">
        <v>2240</v>
      </c>
      <c r="D5718" s="1">
        <f t="shared" si="89"/>
        <v>29</v>
      </c>
      <c r="E5718" t="s">
        <v>1298</v>
      </c>
      <c r="F5718" s="31" t="s">
        <v>5853</v>
      </c>
      <c r="G5718" t="s">
        <v>5854</v>
      </c>
      <c r="H5718" t="s">
        <v>6202</v>
      </c>
      <c r="I5718" t="s">
        <v>6203</v>
      </c>
    </row>
    <row r="5719" spans="1:9" hidden="1">
      <c r="A5719" t="s">
        <v>6200</v>
      </c>
      <c r="B5719" t="s">
        <v>6229</v>
      </c>
      <c r="C5719" s="31" t="s">
        <v>2240</v>
      </c>
      <c r="D5719" s="1">
        <f t="shared" si="89"/>
        <v>29</v>
      </c>
      <c r="E5719" t="s">
        <v>1298</v>
      </c>
      <c r="F5719" s="31" t="s">
        <v>5855</v>
      </c>
      <c r="G5719" t="s">
        <v>5856</v>
      </c>
      <c r="H5719" t="s">
        <v>6202</v>
      </c>
      <c r="I5719" t="s">
        <v>6203</v>
      </c>
    </row>
    <row r="5720" spans="1:9" hidden="1">
      <c r="A5720" t="s">
        <v>6200</v>
      </c>
      <c r="B5720" t="s">
        <v>6229</v>
      </c>
      <c r="C5720" s="31" t="s">
        <v>2240</v>
      </c>
      <c r="D5720" s="1">
        <f t="shared" si="89"/>
        <v>29</v>
      </c>
      <c r="E5720" t="s">
        <v>1298</v>
      </c>
      <c r="F5720" s="31" t="s">
        <v>5857</v>
      </c>
      <c r="G5720" t="s">
        <v>5858</v>
      </c>
      <c r="H5720" t="s">
        <v>6202</v>
      </c>
      <c r="I5720" t="s">
        <v>6203</v>
      </c>
    </row>
    <row r="5721" spans="1:9" hidden="1">
      <c r="A5721" t="s">
        <v>6200</v>
      </c>
      <c r="B5721" t="s">
        <v>6229</v>
      </c>
      <c r="C5721" s="31" t="s">
        <v>2240</v>
      </c>
      <c r="D5721" s="1">
        <f t="shared" si="89"/>
        <v>29</v>
      </c>
      <c r="E5721" t="s">
        <v>1298</v>
      </c>
      <c r="F5721" s="31" t="s">
        <v>5859</v>
      </c>
      <c r="G5721" t="s">
        <v>5860</v>
      </c>
      <c r="H5721" t="s">
        <v>6202</v>
      </c>
      <c r="I5721" t="s">
        <v>6203</v>
      </c>
    </row>
    <row r="5722" spans="1:9" hidden="1">
      <c r="A5722" t="s">
        <v>6200</v>
      </c>
      <c r="B5722" t="s">
        <v>6229</v>
      </c>
      <c r="C5722" s="31" t="s">
        <v>2240</v>
      </c>
      <c r="D5722" s="1">
        <f t="shared" si="89"/>
        <v>29</v>
      </c>
      <c r="E5722" t="s">
        <v>1298</v>
      </c>
      <c r="F5722" s="31" t="s">
        <v>5861</v>
      </c>
      <c r="G5722" t="s">
        <v>5862</v>
      </c>
      <c r="H5722" t="s">
        <v>6202</v>
      </c>
      <c r="I5722" t="s">
        <v>6203</v>
      </c>
    </row>
    <row r="5723" spans="1:9" hidden="1">
      <c r="A5723" t="s">
        <v>6200</v>
      </c>
      <c r="B5723" t="s">
        <v>6229</v>
      </c>
      <c r="C5723" s="31" t="s">
        <v>2240</v>
      </c>
      <c r="D5723" s="1">
        <f t="shared" si="89"/>
        <v>29</v>
      </c>
      <c r="E5723" t="s">
        <v>1298</v>
      </c>
      <c r="F5723" s="31" t="s">
        <v>5863</v>
      </c>
      <c r="G5723" t="s">
        <v>5864</v>
      </c>
      <c r="H5723" t="s">
        <v>6202</v>
      </c>
      <c r="I5723" t="s">
        <v>6203</v>
      </c>
    </row>
    <row r="5724" spans="1:9" hidden="1">
      <c r="A5724" t="s">
        <v>6200</v>
      </c>
      <c r="B5724" t="s">
        <v>6229</v>
      </c>
      <c r="C5724" s="31" t="s">
        <v>2240</v>
      </c>
      <c r="D5724" s="1">
        <f t="shared" si="89"/>
        <v>29</v>
      </c>
      <c r="E5724" t="s">
        <v>1298</v>
      </c>
      <c r="F5724" s="31" t="s">
        <v>5865</v>
      </c>
      <c r="G5724" t="s">
        <v>5866</v>
      </c>
      <c r="H5724" t="s">
        <v>6202</v>
      </c>
      <c r="I5724" t="s">
        <v>6203</v>
      </c>
    </row>
    <row r="5725" spans="1:9" hidden="1">
      <c r="A5725" t="s">
        <v>6200</v>
      </c>
      <c r="B5725" t="s">
        <v>6229</v>
      </c>
      <c r="C5725" s="31" t="s">
        <v>2240</v>
      </c>
      <c r="D5725" s="1">
        <f t="shared" si="89"/>
        <v>29</v>
      </c>
      <c r="E5725" t="s">
        <v>1298</v>
      </c>
      <c r="F5725" s="31" t="s">
        <v>5867</v>
      </c>
      <c r="G5725" t="s">
        <v>5868</v>
      </c>
      <c r="H5725" t="s">
        <v>6202</v>
      </c>
      <c r="I5725" t="s">
        <v>6203</v>
      </c>
    </row>
    <row r="5726" spans="1:9" hidden="1">
      <c r="A5726" t="s">
        <v>6200</v>
      </c>
      <c r="B5726" t="s">
        <v>6229</v>
      </c>
      <c r="C5726" s="31" t="s">
        <v>2240</v>
      </c>
      <c r="D5726" s="1">
        <f t="shared" si="89"/>
        <v>29</v>
      </c>
      <c r="E5726" t="s">
        <v>1298</v>
      </c>
      <c r="F5726" s="31" t="s">
        <v>5869</v>
      </c>
      <c r="G5726" t="s">
        <v>5870</v>
      </c>
      <c r="H5726" t="s">
        <v>6202</v>
      </c>
      <c r="I5726" t="s">
        <v>6203</v>
      </c>
    </row>
    <row r="5727" spans="1:9" hidden="1">
      <c r="A5727" t="s">
        <v>6200</v>
      </c>
      <c r="B5727" t="s">
        <v>6229</v>
      </c>
      <c r="C5727" s="31" t="s">
        <v>2240</v>
      </c>
      <c r="D5727" s="1">
        <f t="shared" si="89"/>
        <v>29</v>
      </c>
      <c r="E5727" t="s">
        <v>1298</v>
      </c>
      <c r="F5727" s="31" t="s">
        <v>5871</v>
      </c>
      <c r="G5727" t="s">
        <v>5872</v>
      </c>
      <c r="H5727" t="s">
        <v>6202</v>
      </c>
      <c r="I5727" t="s">
        <v>6203</v>
      </c>
    </row>
    <row r="5728" spans="1:9" hidden="1">
      <c r="A5728" t="s">
        <v>6200</v>
      </c>
      <c r="B5728" t="s">
        <v>6229</v>
      </c>
      <c r="C5728" s="31" t="s">
        <v>2240</v>
      </c>
      <c r="D5728" s="1">
        <f t="shared" si="89"/>
        <v>29</v>
      </c>
      <c r="E5728" t="s">
        <v>1298</v>
      </c>
      <c r="F5728" s="31" t="s">
        <v>5873</v>
      </c>
      <c r="G5728" t="s">
        <v>5874</v>
      </c>
      <c r="H5728" t="s">
        <v>6202</v>
      </c>
      <c r="I5728" t="s">
        <v>6203</v>
      </c>
    </row>
    <row r="5729" spans="1:9" hidden="1">
      <c r="A5729" t="s">
        <v>6200</v>
      </c>
      <c r="B5729" t="s">
        <v>6229</v>
      </c>
      <c r="C5729" s="31" t="s">
        <v>2240</v>
      </c>
      <c r="D5729" s="1">
        <f t="shared" si="89"/>
        <v>29</v>
      </c>
      <c r="E5729" t="s">
        <v>1298</v>
      </c>
      <c r="F5729" s="31" t="s">
        <v>5875</v>
      </c>
      <c r="G5729" t="s">
        <v>5876</v>
      </c>
      <c r="H5729" t="s">
        <v>6202</v>
      </c>
      <c r="I5729" t="s">
        <v>6203</v>
      </c>
    </row>
    <row r="5730" spans="1:9" hidden="1">
      <c r="A5730" t="s">
        <v>6200</v>
      </c>
      <c r="B5730" t="s">
        <v>6229</v>
      </c>
      <c r="C5730" s="31" t="s">
        <v>2240</v>
      </c>
      <c r="D5730" s="1">
        <f t="shared" si="89"/>
        <v>29</v>
      </c>
      <c r="E5730" t="s">
        <v>1298</v>
      </c>
      <c r="F5730" s="31" t="s">
        <v>5877</v>
      </c>
      <c r="G5730" t="s">
        <v>5878</v>
      </c>
      <c r="H5730" t="s">
        <v>6202</v>
      </c>
      <c r="I5730" t="s">
        <v>6203</v>
      </c>
    </row>
    <row r="5731" spans="1:9" hidden="1">
      <c r="A5731" t="s">
        <v>6200</v>
      </c>
      <c r="B5731" t="s">
        <v>6229</v>
      </c>
      <c r="C5731" s="31" t="s">
        <v>2240</v>
      </c>
      <c r="D5731" s="1">
        <f t="shared" si="89"/>
        <v>29</v>
      </c>
      <c r="E5731" t="s">
        <v>1298</v>
      </c>
      <c r="F5731" s="31" t="s">
        <v>5879</v>
      </c>
      <c r="G5731" t="s">
        <v>5880</v>
      </c>
      <c r="H5731" t="s">
        <v>6202</v>
      </c>
      <c r="I5731" t="s">
        <v>6203</v>
      </c>
    </row>
    <row r="5732" spans="1:9" hidden="1">
      <c r="A5732" t="s">
        <v>6200</v>
      </c>
      <c r="B5732" t="s">
        <v>6229</v>
      </c>
      <c r="C5732" s="31" t="s">
        <v>2240</v>
      </c>
      <c r="D5732" s="1">
        <f t="shared" si="89"/>
        <v>29</v>
      </c>
      <c r="E5732" t="s">
        <v>1298</v>
      </c>
      <c r="F5732" s="31" t="s">
        <v>5881</v>
      </c>
      <c r="G5732" t="s">
        <v>5882</v>
      </c>
      <c r="H5732" t="s">
        <v>6202</v>
      </c>
      <c r="I5732" t="s">
        <v>6203</v>
      </c>
    </row>
    <row r="5733" spans="1:9" hidden="1">
      <c r="A5733" t="s">
        <v>6200</v>
      </c>
      <c r="B5733" t="s">
        <v>6229</v>
      </c>
      <c r="C5733" s="31" t="s">
        <v>2240</v>
      </c>
      <c r="D5733" s="1">
        <f t="shared" si="89"/>
        <v>29</v>
      </c>
      <c r="E5733" t="s">
        <v>1298</v>
      </c>
      <c r="F5733" s="31" t="s">
        <v>5883</v>
      </c>
      <c r="G5733" t="s">
        <v>5884</v>
      </c>
      <c r="H5733" t="s">
        <v>6202</v>
      </c>
      <c r="I5733" t="s">
        <v>6203</v>
      </c>
    </row>
    <row r="5734" spans="1:9" hidden="1">
      <c r="A5734" t="s">
        <v>6200</v>
      </c>
      <c r="B5734" t="s">
        <v>6229</v>
      </c>
      <c r="C5734" s="31" t="s">
        <v>2240</v>
      </c>
      <c r="D5734" s="1">
        <f t="shared" si="89"/>
        <v>29</v>
      </c>
      <c r="E5734" t="s">
        <v>1298</v>
      </c>
      <c r="F5734" s="31" t="s">
        <v>6437</v>
      </c>
      <c r="G5734" t="s">
        <v>6438</v>
      </c>
      <c r="H5734" t="s">
        <v>6202</v>
      </c>
      <c r="I5734" t="s">
        <v>6203</v>
      </c>
    </row>
    <row r="5735" spans="1:9" hidden="1">
      <c r="A5735" t="s">
        <v>6200</v>
      </c>
      <c r="B5735" t="s">
        <v>6229</v>
      </c>
      <c r="C5735" s="31" t="s">
        <v>2240</v>
      </c>
      <c r="D5735" s="1">
        <f t="shared" si="89"/>
        <v>29</v>
      </c>
      <c r="E5735" t="s">
        <v>1298</v>
      </c>
      <c r="F5735" s="31" t="s">
        <v>6439</v>
      </c>
      <c r="G5735" t="s">
        <v>6440</v>
      </c>
      <c r="H5735" t="s">
        <v>6202</v>
      </c>
      <c r="I5735" t="s">
        <v>6203</v>
      </c>
    </row>
    <row r="5736" spans="1:9" hidden="1">
      <c r="A5736" t="s">
        <v>6200</v>
      </c>
      <c r="B5736" t="s">
        <v>6229</v>
      </c>
      <c r="C5736" s="31" t="s">
        <v>2240</v>
      </c>
      <c r="D5736" s="1">
        <f t="shared" si="89"/>
        <v>29</v>
      </c>
      <c r="E5736" t="s">
        <v>1298</v>
      </c>
      <c r="F5736" s="31" t="s">
        <v>6441</v>
      </c>
      <c r="G5736" t="s">
        <v>6442</v>
      </c>
      <c r="H5736" t="s">
        <v>6202</v>
      </c>
      <c r="I5736" t="s">
        <v>6203</v>
      </c>
    </row>
    <row r="5737" spans="1:9" hidden="1">
      <c r="A5737" t="s">
        <v>6200</v>
      </c>
      <c r="B5737" t="s">
        <v>6229</v>
      </c>
      <c r="C5737" s="31" t="s">
        <v>2240</v>
      </c>
      <c r="D5737" s="1">
        <f t="shared" si="89"/>
        <v>29</v>
      </c>
      <c r="E5737" t="s">
        <v>1298</v>
      </c>
      <c r="F5737" s="31" t="s">
        <v>6443</v>
      </c>
      <c r="G5737" t="s">
        <v>6444</v>
      </c>
      <c r="H5737" t="s">
        <v>6202</v>
      </c>
      <c r="I5737" t="s">
        <v>6203</v>
      </c>
    </row>
    <row r="5738" spans="1:9" hidden="1">
      <c r="A5738" t="s">
        <v>6200</v>
      </c>
      <c r="B5738" t="s">
        <v>6229</v>
      </c>
      <c r="C5738" s="31" t="s">
        <v>2240</v>
      </c>
      <c r="D5738" s="1">
        <f t="shared" si="89"/>
        <v>29</v>
      </c>
      <c r="E5738" t="s">
        <v>1298</v>
      </c>
      <c r="F5738" s="31" t="s">
        <v>6445</v>
      </c>
      <c r="G5738" t="s">
        <v>6446</v>
      </c>
      <c r="H5738" t="s">
        <v>6202</v>
      </c>
      <c r="I5738" t="s">
        <v>6203</v>
      </c>
    </row>
    <row r="5739" spans="1:9" hidden="1">
      <c r="A5739" t="s">
        <v>6200</v>
      </c>
      <c r="B5739" t="s">
        <v>6229</v>
      </c>
      <c r="C5739" s="31" t="s">
        <v>2240</v>
      </c>
      <c r="D5739" s="1">
        <f t="shared" si="89"/>
        <v>29</v>
      </c>
      <c r="E5739" t="s">
        <v>1298</v>
      </c>
      <c r="F5739" s="31" t="s">
        <v>6447</v>
      </c>
      <c r="G5739" t="s">
        <v>6448</v>
      </c>
      <c r="H5739" t="s">
        <v>6202</v>
      </c>
      <c r="I5739" t="s">
        <v>6203</v>
      </c>
    </row>
    <row r="5740" spans="1:9" hidden="1">
      <c r="A5740" t="s">
        <v>6200</v>
      </c>
      <c r="B5740" t="s">
        <v>6229</v>
      </c>
      <c r="C5740" s="31" t="s">
        <v>2240</v>
      </c>
      <c r="D5740" s="1">
        <f t="shared" si="89"/>
        <v>29</v>
      </c>
      <c r="E5740" t="s">
        <v>1298</v>
      </c>
      <c r="F5740" s="31" t="s">
        <v>6449</v>
      </c>
      <c r="G5740" t="s">
        <v>6450</v>
      </c>
      <c r="H5740" t="s">
        <v>6202</v>
      </c>
      <c r="I5740" t="s">
        <v>6203</v>
      </c>
    </row>
    <row r="5741" spans="1:9" hidden="1">
      <c r="A5741" t="s">
        <v>6200</v>
      </c>
      <c r="B5741" t="s">
        <v>6229</v>
      </c>
      <c r="C5741" s="31" t="s">
        <v>2240</v>
      </c>
      <c r="D5741" s="1">
        <f t="shared" si="89"/>
        <v>29</v>
      </c>
      <c r="E5741" t="s">
        <v>1298</v>
      </c>
      <c r="F5741" s="31" t="s">
        <v>6451</v>
      </c>
      <c r="G5741" t="s">
        <v>6452</v>
      </c>
      <c r="H5741" t="s">
        <v>6202</v>
      </c>
      <c r="I5741" t="s">
        <v>6203</v>
      </c>
    </row>
    <row r="5742" spans="1:9" hidden="1">
      <c r="A5742" t="s">
        <v>6200</v>
      </c>
      <c r="B5742" t="s">
        <v>6229</v>
      </c>
      <c r="C5742" s="31" t="s">
        <v>2240</v>
      </c>
      <c r="D5742" s="1">
        <f t="shared" si="89"/>
        <v>29</v>
      </c>
      <c r="E5742" t="s">
        <v>1298</v>
      </c>
      <c r="F5742" s="31" t="s">
        <v>6453</v>
      </c>
      <c r="G5742" t="s">
        <v>6454</v>
      </c>
      <c r="H5742" t="s">
        <v>6202</v>
      </c>
      <c r="I5742" t="s">
        <v>6203</v>
      </c>
    </row>
    <row r="5743" spans="1:9" hidden="1">
      <c r="A5743" t="s">
        <v>6200</v>
      </c>
      <c r="B5743" t="s">
        <v>6229</v>
      </c>
      <c r="C5743" s="31" t="s">
        <v>2240</v>
      </c>
      <c r="D5743" s="1">
        <f t="shared" si="89"/>
        <v>29</v>
      </c>
      <c r="E5743" t="s">
        <v>1298</v>
      </c>
      <c r="F5743" s="31" t="s">
        <v>6455</v>
      </c>
      <c r="G5743" t="s">
        <v>6456</v>
      </c>
      <c r="H5743" t="s">
        <v>6202</v>
      </c>
      <c r="I5743" t="s">
        <v>6203</v>
      </c>
    </row>
    <row r="5744" spans="1:9" hidden="1">
      <c r="A5744" t="s">
        <v>6200</v>
      </c>
      <c r="B5744" t="s">
        <v>6229</v>
      </c>
      <c r="C5744" s="31" t="s">
        <v>2240</v>
      </c>
      <c r="D5744" s="1">
        <f t="shared" si="89"/>
        <v>29</v>
      </c>
      <c r="E5744" t="s">
        <v>1298</v>
      </c>
      <c r="F5744" s="31" t="s">
        <v>6457</v>
      </c>
      <c r="G5744" t="s">
        <v>6458</v>
      </c>
      <c r="H5744" t="s">
        <v>6202</v>
      </c>
      <c r="I5744" t="s">
        <v>6203</v>
      </c>
    </row>
    <row r="5745" spans="1:9" hidden="1">
      <c r="A5745" t="s">
        <v>6200</v>
      </c>
      <c r="B5745" t="s">
        <v>6229</v>
      </c>
      <c r="C5745" s="31" t="s">
        <v>2240</v>
      </c>
      <c r="D5745" s="1">
        <f t="shared" si="89"/>
        <v>29</v>
      </c>
      <c r="E5745" t="s">
        <v>1298</v>
      </c>
      <c r="F5745" s="31" t="s">
        <v>6459</v>
      </c>
      <c r="G5745" t="s">
        <v>6460</v>
      </c>
      <c r="H5745" t="s">
        <v>6202</v>
      </c>
      <c r="I5745" t="s">
        <v>6203</v>
      </c>
    </row>
    <row r="5746" spans="1:9" hidden="1">
      <c r="A5746" t="s">
        <v>6200</v>
      </c>
      <c r="B5746" t="s">
        <v>6229</v>
      </c>
      <c r="C5746" s="31" t="s">
        <v>2240</v>
      </c>
      <c r="D5746" s="1">
        <f t="shared" si="89"/>
        <v>29</v>
      </c>
      <c r="E5746" t="s">
        <v>1298</v>
      </c>
      <c r="F5746" s="31" t="s">
        <v>6461</v>
      </c>
      <c r="G5746" t="s">
        <v>6462</v>
      </c>
      <c r="H5746" t="s">
        <v>6202</v>
      </c>
      <c r="I5746" t="s">
        <v>6203</v>
      </c>
    </row>
    <row r="5747" spans="1:9" hidden="1">
      <c r="A5747" t="s">
        <v>6200</v>
      </c>
      <c r="B5747" t="s">
        <v>6229</v>
      </c>
      <c r="C5747" s="31" t="s">
        <v>2240</v>
      </c>
      <c r="D5747" s="1">
        <f t="shared" si="89"/>
        <v>29</v>
      </c>
      <c r="E5747" t="s">
        <v>1298</v>
      </c>
      <c r="F5747" s="31" t="s">
        <v>6463</v>
      </c>
      <c r="G5747" t="s">
        <v>6464</v>
      </c>
      <c r="H5747" t="s">
        <v>6202</v>
      </c>
      <c r="I5747" t="s">
        <v>6203</v>
      </c>
    </row>
    <row r="5748" spans="1:9" hidden="1">
      <c r="A5748" t="s">
        <v>6200</v>
      </c>
      <c r="B5748" t="s">
        <v>6229</v>
      </c>
      <c r="C5748" s="31" t="s">
        <v>2240</v>
      </c>
      <c r="D5748" s="1">
        <f t="shared" si="89"/>
        <v>29</v>
      </c>
      <c r="E5748" t="s">
        <v>1298</v>
      </c>
      <c r="F5748" s="31" t="s">
        <v>6465</v>
      </c>
      <c r="G5748" t="s">
        <v>6466</v>
      </c>
      <c r="H5748" t="s">
        <v>6202</v>
      </c>
      <c r="I5748" t="s">
        <v>6203</v>
      </c>
    </row>
    <row r="5749" spans="1:9" hidden="1">
      <c r="A5749" t="s">
        <v>6200</v>
      </c>
      <c r="B5749" t="s">
        <v>6229</v>
      </c>
      <c r="C5749" s="31" t="s">
        <v>2240</v>
      </c>
      <c r="D5749" s="1">
        <f t="shared" si="89"/>
        <v>29</v>
      </c>
      <c r="E5749" t="s">
        <v>1298</v>
      </c>
      <c r="F5749" s="31" t="s">
        <v>6467</v>
      </c>
      <c r="G5749" t="s">
        <v>6468</v>
      </c>
      <c r="H5749" t="s">
        <v>6202</v>
      </c>
      <c r="I5749" t="s">
        <v>6203</v>
      </c>
    </row>
    <row r="5750" spans="1:9" hidden="1">
      <c r="A5750" t="s">
        <v>6200</v>
      </c>
      <c r="B5750" t="s">
        <v>6229</v>
      </c>
      <c r="C5750" s="31" t="s">
        <v>2240</v>
      </c>
      <c r="D5750" s="1">
        <f t="shared" si="89"/>
        <v>29</v>
      </c>
      <c r="E5750" t="s">
        <v>1298</v>
      </c>
      <c r="F5750" s="31" t="s">
        <v>6469</v>
      </c>
      <c r="G5750" t="s">
        <v>6470</v>
      </c>
      <c r="H5750" t="s">
        <v>6202</v>
      </c>
      <c r="I5750" t="s">
        <v>6203</v>
      </c>
    </row>
    <row r="5751" spans="1:9" hidden="1">
      <c r="A5751" t="s">
        <v>6200</v>
      </c>
      <c r="B5751" t="s">
        <v>6229</v>
      </c>
      <c r="C5751" s="31" t="s">
        <v>2240</v>
      </c>
      <c r="D5751" s="1">
        <f t="shared" si="89"/>
        <v>29</v>
      </c>
      <c r="E5751" t="s">
        <v>1298</v>
      </c>
      <c r="F5751" s="31" t="s">
        <v>6471</v>
      </c>
      <c r="G5751" t="s">
        <v>6472</v>
      </c>
      <c r="H5751" t="s">
        <v>6202</v>
      </c>
      <c r="I5751" t="s">
        <v>6203</v>
      </c>
    </row>
    <row r="5752" spans="1:9" hidden="1">
      <c r="A5752" t="s">
        <v>6200</v>
      </c>
      <c r="B5752" t="s">
        <v>6229</v>
      </c>
      <c r="C5752" s="31" t="s">
        <v>2240</v>
      </c>
      <c r="D5752" s="1">
        <f t="shared" si="89"/>
        <v>29</v>
      </c>
      <c r="E5752" t="s">
        <v>1298</v>
      </c>
      <c r="F5752" s="31" t="s">
        <v>6473</v>
      </c>
      <c r="G5752" t="s">
        <v>6474</v>
      </c>
      <c r="H5752" t="s">
        <v>6202</v>
      </c>
      <c r="I5752" t="s">
        <v>6203</v>
      </c>
    </row>
    <row r="5753" spans="1:9" hidden="1">
      <c r="A5753" t="s">
        <v>6200</v>
      </c>
      <c r="B5753" t="s">
        <v>6229</v>
      </c>
      <c r="C5753" s="31" t="s">
        <v>2240</v>
      </c>
      <c r="D5753" s="1">
        <f t="shared" si="89"/>
        <v>29</v>
      </c>
      <c r="E5753" t="s">
        <v>1298</v>
      </c>
      <c r="F5753" s="31" t="s">
        <v>6475</v>
      </c>
      <c r="G5753" t="s">
        <v>6476</v>
      </c>
      <c r="H5753" t="s">
        <v>6202</v>
      </c>
      <c r="I5753" t="s">
        <v>6203</v>
      </c>
    </row>
    <row r="5754" spans="1:9" hidden="1">
      <c r="A5754" t="s">
        <v>6200</v>
      </c>
      <c r="B5754" t="s">
        <v>6229</v>
      </c>
      <c r="C5754" s="31" t="s">
        <v>2240</v>
      </c>
      <c r="D5754" s="1">
        <f t="shared" si="89"/>
        <v>29</v>
      </c>
      <c r="E5754" t="s">
        <v>1298</v>
      </c>
      <c r="F5754" s="31" t="s">
        <v>6477</v>
      </c>
      <c r="G5754" t="s">
        <v>6478</v>
      </c>
      <c r="H5754" t="s">
        <v>6202</v>
      </c>
      <c r="I5754" t="s">
        <v>6203</v>
      </c>
    </row>
    <row r="5755" spans="1:9" hidden="1">
      <c r="A5755" t="s">
        <v>6200</v>
      </c>
      <c r="B5755" t="s">
        <v>6229</v>
      </c>
      <c r="C5755" s="31" t="s">
        <v>2240</v>
      </c>
      <c r="D5755" s="1">
        <f t="shared" si="89"/>
        <v>29</v>
      </c>
      <c r="E5755" t="s">
        <v>1298</v>
      </c>
      <c r="F5755" s="31" t="s">
        <v>6479</v>
      </c>
      <c r="G5755" t="s">
        <v>6480</v>
      </c>
      <c r="H5755" t="s">
        <v>6202</v>
      </c>
      <c r="I5755" t="s">
        <v>6203</v>
      </c>
    </row>
    <row r="5756" spans="1:9" hidden="1">
      <c r="A5756" t="s">
        <v>6200</v>
      </c>
      <c r="B5756" t="s">
        <v>6229</v>
      </c>
      <c r="C5756" s="31" t="s">
        <v>2240</v>
      </c>
      <c r="D5756" s="1">
        <f t="shared" si="89"/>
        <v>29</v>
      </c>
      <c r="E5756" t="s">
        <v>1298</v>
      </c>
      <c r="F5756" s="31" t="s">
        <v>6481</v>
      </c>
      <c r="G5756" t="s">
        <v>6482</v>
      </c>
      <c r="H5756" t="s">
        <v>6202</v>
      </c>
      <c r="I5756" t="s">
        <v>6203</v>
      </c>
    </row>
    <row r="5757" spans="1:9" hidden="1">
      <c r="A5757" t="s">
        <v>6200</v>
      </c>
      <c r="B5757" t="s">
        <v>6229</v>
      </c>
      <c r="C5757" s="31" t="s">
        <v>2240</v>
      </c>
      <c r="D5757" s="1">
        <f t="shared" si="89"/>
        <v>29</v>
      </c>
      <c r="E5757" t="s">
        <v>1298</v>
      </c>
      <c r="F5757" s="31" t="s">
        <v>6483</v>
      </c>
      <c r="G5757" t="s">
        <v>6484</v>
      </c>
      <c r="H5757" t="s">
        <v>6202</v>
      </c>
      <c r="I5757" t="s">
        <v>6203</v>
      </c>
    </row>
    <row r="5758" spans="1:9" hidden="1">
      <c r="A5758" t="s">
        <v>6200</v>
      </c>
      <c r="B5758" t="s">
        <v>6229</v>
      </c>
      <c r="C5758" s="31" t="s">
        <v>2240</v>
      </c>
      <c r="D5758" s="1">
        <f t="shared" si="89"/>
        <v>29</v>
      </c>
      <c r="E5758" t="s">
        <v>1298</v>
      </c>
      <c r="F5758" s="31" t="s">
        <v>6485</v>
      </c>
      <c r="G5758" t="s">
        <v>6486</v>
      </c>
      <c r="H5758" t="s">
        <v>6202</v>
      </c>
      <c r="I5758" t="s">
        <v>6203</v>
      </c>
    </row>
    <row r="5759" spans="1:9" hidden="1">
      <c r="A5759" t="s">
        <v>6200</v>
      </c>
      <c r="B5759" t="s">
        <v>6229</v>
      </c>
      <c r="C5759" s="31" t="s">
        <v>2240</v>
      </c>
      <c r="D5759" s="1">
        <f t="shared" si="89"/>
        <v>29</v>
      </c>
      <c r="E5759" t="s">
        <v>1298</v>
      </c>
      <c r="F5759" s="31" t="s">
        <v>6487</v>
      </c>
      <c r="G5759" t="s">
        <v>6488</v>
      </c>
      <c r="H5759" t="s">
        <v>6202</v>
      </c>
      <c r="I5759" t="s">
        <v>6203</v>
      </c>
    </row>
    <row r="5760" spans="1:9" hidden="1">
      <c r="A5760" t="s">
        <v>6200</v>
      </c>
      <c r="B5760" t="s">
        <v>6229</v>
      </c>
      <c r="C5760" s="31" t="s">
        <v>2240</v>
      </c>
      <c r="D5760" s="1">
        <f t="shared" si="89"/>
        <v>29</v>
      </c>
      <c r="E5760" t="s">
        <v>1298</v>
      </c>
      <c r="F5760" s="31" t="s">
        <v>6489</v>
      </c>
      <c r="G5760" t="s">
        <v>6490</v>
      </c>
      <c r="H5760" t="s">
        <v>6202</v>
      </c>
      <c r="I5760" t="s">
        <v>6203</v>
      </c>
    </row>
    <row r="5761" spans="1:9" hidden="1">
      <c r="A5761" t="s">
        <v>6200</v>
      </c>
      <c r="B5761" t="s">
        <v>6229</v>
      </c>
      <c r="C5761" s="31" t="s">
        <v>2240</v>
      </c>
      <c r="D5761" s="1">
        <f t="shared" si="89"/>
        <v>29</v>
      </c>
      <c r="E5761" t="s">
        <v>1298</v>
      </c>
      <c r="F5761" s="31" t="s">
        <v>6491</v>
      </c>
      <c r="G5761" t="s">
        <v>6492</v>
      </c>
      <c r="H5761" t="s">
        <v>6202</v>
      </c>
      <c r="I5761" t="s">
        <v>6203</v>
      </c>
    </row>
    <row r="5762" spans="1:9" hidden="1">
      <c r="A5762" t="s">
        <v>6200</v>
      </c>
      <c r="B5762" t="s">
        <v>6229</v>
      </c>
      <c r="C5762" s="31" t="s">
        <v>2240</v>
      </c>
      <c r="D5762" s="1">
        <f t="shared" si="89"/>
        <v>29</v>
      </c>
      <c r="E5762" t="s">
        <v>1298</v>
      </c>
      <c r="F5762" s="31" t="s">
        <v>6493</v>
      </c>
      <c r="G5762" t="s">
        <v>6494</v>
      </c>
      <c r="H5762" t="s">
        <v>6202</v>
      </c>
      <c r="I5762" t="s">
        <v>6203</v>
      </c>
    </row>
    <row r="5763" spans="1:9" hidden="1">
      <c r="A5763" t="s">
        <v>6200</v>
      </c>
      <c r="B5763" t="s">
        <v>6229</v>
      </c>
      <c r="C5763" s="31" t="s">
        <v>2240</v>
      </c>
      <c r="D5763" s="1">
        <f t="shared" si="89"/>
        <v>29</v>
      </c>
      <c r="E5763" t="s">
        <v>1298</v>
      </c>
      <c r="F5763" s="31" t="s">
        <v>6495</v>
      </c>
      <c r="G5763" t="s">
        <v>6496</v>
      </c>
      <c r="H5763" t="s">
        <v>6202</v>
      </c>
      <c r="I5763" t="s">
        <v>6203</v>
      </c>
    </row>
    <row r="5764" spans="1:9" hidden="1">
      <c r="A5764" t="s">
        <v>6200</v>
      </c>
      <c r="B5764" t="s">
        <v>6229</v>
      </c>
      <c r="C5764" s="31" t="s">
        <v>2240</v>
      </c>
      <c r="D5764" s="1">
        <f t="shared" ref="D5764:D5827" si="90">VALUE(LEFT(C5764,2))</f>
        <v>29</v>
      </c>
      <c r="E5764" t="s">
        <v>1298</v>
      </c>
      <c r="F5764" s="31" t="s">
        <v>6497</v>
      </c>
      <c r="G5764" t="s">
        <v>6498</v>
      </c>
      <c r="H5764" t="s">
        <v>6202</v>
      </c>
      <c r="I5764" t="s">
        <v>6203</v>
      </c>
    </row>
    <row r="5765" spans="1:9" hidden="1">
      <c r="A5765" t="s">
        <v>6200</v>
      </c>
      <c r="B5765" t="s">
        <v>6229</v>
      </c>
      <c r="C5765" s="31" t="s">
        <v>2240</v>
      </c>
      <c r="D5765" s="1">
        <f t="shared" si="90"/>
        <v>29</v>
      </c>
      <c r="E5765" t="s">
        <v>1298</v>
      </c>
      <c r="F5765" s="31" t="s">
        <v>6499</v>
      </c>
      <c r="G5765" t="s">
        <v>6500</v>
      </c>
      <c r="H5765" t="s">
        <v>6202</v>
      </c>
      <c r="I5765" t="s">
        <v>6203</v>
      </c>
    </row>
    <row r="5766" spans="1:9" hidden="1">
      <c r="A5766" t="s">
        <v>6200</v>
      </c>
      <c r="B5766" t="s">
        <v>6229</v>
      </c>
      <c r="C5766" s="31" t="s">
        <v>2240</v>
      </c>
      <c r="D5766" s="1">
        <f t="shared" si="90"/>
        <v>29</v>
      </c>
      <c r="E5766" t="s">
        <v>1298</v>
      </c>
      <c r="F5766" s="31" t="s">
        <v>6501</v>
      </c>
      <c r="G5766" t="s">
        <v>6502</v>
      </c>
      <c r="H5766" t="s">
        <v>6202</v>
      </c>
      <c r="I5766" t="s">
        <v>6203</v>
      </c>
    </row>
    <row r="5767" spans="1:9" hidden="1">
      <c r="A5767" t="s">
        <v>6200</v>
      </c>
      <c r="B5767" t="s">
        <v>6229</v>
      </c>
      <c r="C5767" s="31" t="s">
        <v>2240</v>
      </c>
      <c r="D5767" s="1">
        <f t="shared" si="90"/>
        <v>29</v>
      </c>
      <c r="E5767" t="s">
        <v>1298</v>
      </c>
      <c r="F5767" s="31" t="s">
        <v>6503</v>
      </c>
      <c r="G5767" t="s">
        <v>6504</v>
      </c>
      <c r="H5767" t="s">
        <v>6202</v>
      </c>
      <c r="I5767" t="s">
        <v>6203</v>
      </c>
    </row>
    <row r="5768" spans="1:9" hidden="1">
      <c r="A5768" t="s">
        <v>6200</v>
      </c>
      <c r="B5768" t="s">
        <v>6229</v>
      </c>
      <c r="C5768" s="31" t="s">
        <v>2240</v>
      </c>
      <c r="D5768" s="1">
        <f t="shared" si="90"/>
        <v>29</v>
      </c>
      <c r="E5768" t="s">
        <v>1298</v>
      </c>
      <c r="F5768" s="31" t="s">
        <v>6505</v>
      </c>
      <c r="G5768" t="s">
        <v>6506</v>
      </c>
      <c r="H5768" t="s">
        <v>6202</v>
      </c>
      <c r="I5768" t="s">
        <v>6203</v>
      </c>
    </row>
    <row r="5769" spans="1:9" hidden="1">
      <c r="A5769" t="s">
        <v>6200</v>
      </c>
      <c r="B5769" t="s">
        <v>6229</v>
      </c>
      <c r="C5769" s="31" t="s">
        <v>2240</v>
      </c>
      <c r="D5769" s="1">
        <f t="shared" si="90"/>
        <v>29</v>
      </c>
      <c r="E5769" t="s">
        <v>1298</v>
      </c>
      <c r="F5769" s="31" t="s">
        <v>6507</v>
      </c>
      <c r="G5769" t="s">
        <v>6508</v>
      </c>
      <c r="H5769" t="s">
        <v>6202</v>
      </c>
      <c r="I5769" t="s">
        <v>6203</v>
      </c>
    </row>
    <row r="5770" spans="1:9" hidden="1">
      <c r="A5770" t="s">
        <v>6200</v>
      </c>
      <c r="B5770" t="s">
        <v>6229</v>
      </c>
      <c r="C5770" s="31" t="s">
        <v>2240</v>
      </c>
      <c r="D5770" s="1">
        <f t="shared" si="90"/>
        <v>29</v>
      </c>
      <c r="E5770" t="s">
        <v>1298</v>
      </c>
      <c r="F5770" s="31" t="s">
        <v>6509</v>
      </c>
      <c r="G5770" t="s">
        <v>6510</v>
      </c>
      <c r="H5770" t="s">
        <v>6202</v>
      </c>
      <c r="I5770" t="s">
        <v>6203</v>
      </c>
    </row>
    <row r="5771" spans="1:9" hidden="1">
      <c r="A5771" t="s">
        <v>6200</v>
      </c>
      <c r="B5771" t="s">
        <v>6229</v>
      </c>
      <c r="C5771" s="31" t="s">
        <v>2240</v>
      </c>
      <c r="D5771" s="1">
        <f t="shared" si="90"/>
        <v>29</v>
      </c>
      <c r="E5771" t="s">
        <v>1298</v>
      </c>
      <c r="F5771" s="31" t="s">
        <v>6511</v>
      </c>
      <c r="G5771" t="s">
        <v>6512</v>
      </c>
      <c r="H5771" t="s">
        <v>6202</v>
      </c>
      <c r="I5771" t="s">
        <v>6203</v>
      </c>
    </row>
    <row r="5772" spans="1:9" hidden="1">
      <c r="A5772" t="s">
        <v>6200</v>
      </c>
      <c r="B5772" t="s">
        <v>6229</v>
      </c>
      <c r="C5772" s="31" t="s">
        <v>2240</v>
      </c>
      <c r="D5772" s="1">
        <f t="shared" si="90"/>
        <v>29</v>
      </c>
      <c r="E5772" t="s">
        <v>1298</v>
      </c>
      <c r="F5772" s="31" t="s">
        <v>6513</v>
      </c>
      <c r="G5772" t="s">
        <v>6514</v>
      </c>
      <c r="H5772" t="s">
        <v>6202</v>
      </c>
      <c r="I5772" t="s">
        <v>6203</v>
      </c>
    </row>
    <row r="5773" spans="1:9" hidden="1">
      <c r="A5773" t="s">
        <v>6200</v>
      </c>
      <c r="B5773" t="s">
        <v>6229</v>
      </c>
      <c r="C5773" s="31" t="s">
        <v>2240</v>
      </c>
      <c r="D5773" s="1">
        <f t="shared" si="90"/>
        <v>29</v>
      </c>
      <c r="E5773" t="s">
        <v>1298</v>
      </c>
      <c r="F5773" s="31" t="s">
        <v>6515</v>
      </c>
      <c r="G5773" t="s">
        <v>6516</v>
      </c>
      <c r="H5773" t="s">
        <v>6202</v>
      </c>
      <c r="I5773" t="s">
        <v>6203</v>
      </c>
    </row>
    <row r="5774" spans="1:9" hidden="1">
      <c r="A5774" t="s">
        <v>6200</v>
      </c>
      <c r="B5774" t="s">
        <v>6229</v>
      </c>
      <c r="C5774" s="31" t="s">
        <v>2240</v>
      </c>
      <c r="D5774" s="1">
        <f t="shared" si="90"/>
        <v>29</v>
      </c>
      <c r="E5774" t="s">
        <v>1298</v>
      </c>
      <c r="F5774" s="31" t="s">
        <v>6517</v>
      </c>
      <c r="G5774" t="s">
        <v>6518</v>
      </c>
      <c r="H5774" t="s">
        <v>6202</v>
      </c>
      <c r="I5774" t="s">
        <v>6203</v>
      </c>
    </row>
    <row r="5775" spans="1:9" hidden="1">
      <c r="A5775" t="s">
        <v>6200</v>
      </c>
      <c r="B5775" t="s">
        <v>6229</v>
      </c>
      <c r="C5775" s="31" t="s">
        <v>2240</v>
      </c>
      <c r="D5775" s="1">
        <f t="shared" si="90"/>
        <v>29</v>
      </c>
      <c r="E5775" t="s">
        <v>1298</v>
      </c>
      <c r="F5775" s="31" t="s">
        <v>6519</v>
      </c>
      <c r="G5775" t="s">
        <v>6520</v>
      </c>
      <c r="H5775" t="s">
        <v>6202</v>
      </c>
      <c r="I5775" t="s">
        <v>6203</v>
      </c>
    </row>
    <row r="5776" spans="1:9" hidden="1">
      <c r="A5776" t="s">
        <v>6200</v>
      </c>
      <c r="B5776" t="s">
        <v>6229</v>
      </c>
      <c r="C5776" s="31" t="s">
        <v>2240</v>
      </c>
      <c r="D5776" s="1">
        <f t="shared" si="90"/>
        <v>29</v>
      </c>
      <c r="E5776" t="s">
        <v>1298</v>
      </c>
      <c r="F5776" s="31" t="s">
        <v>6521</v>
      </c>
      <c r="G5776" t="s">
        <v>6522</v>
      </c>
      <c r="H5776" t="s">
        <v>6202</v>
      </c>
      <c r="I5776" t="s">
        <v>6203</v>
      </c>
    </row>
    <row r="5777" spans="1:9" hidden="1">
      <c r="A5777" t="s">
        <v>6200</v>
      </c>
      <c r="B5777" t="s">
        <v>6229</v>
      </c>
      <c r="C5777" s="31" t="s">
        <v>2240</v>
      </c>
      <c r="D5777" s="1">
        <f t="shared" si="90"/>
        <v>29</v>
      </c>
      <c r="E5777" t="s">
        <v>1298</v>
      </c>
      <c r="F5777" s="31" t="s">
        <v>6523</v>
      </c>
      <c r="G5777" t="s">
        <v>6524</v>
      </c>
      <c r="H5777" t="s">
        <v>6202</v>
      </c>
      <c r="I5777" t="s">
        <v>6203</v>
      </c>
    </row>
    <row r="5778" spans="1:9" hidden="1">
      <c r="A5778" t="s">
        <v>6200</v>
      </c>
      <c r="B5778" t="s">
        <v>6229</v>
      </c>
      <c r="C5778" s="31" t="s">
        <v>2240</v>
      </c>
      <c r="D5778" s="1">
        <f t="shared" si="90"/>
        <v>29</v>
      </c>
      <c r="E5778" t="s">
        <v>1298</v>
      </c>
      <c r="F5778" s="31" t="s">
        <v>6525</v>
      </c>
      <c r="G5778" t="s">
        <v>6526</v>
      </c>
      <c r="H5778" t="s">
        <v>6202</v>
      </c>
      <c r="I5778" t="s">
        <v>6203</v>
      </c>
    </row>
    <row r="5779" spans="1:9" hidden="1">
      <c r="A5779" t="s">
        <v>6200</v>
      </c>
      <c r="B5779" t="s">
        <v>6229</v>
      </c>
      <c r="C5779" s="31" t="s">
        <v>2240</v>
      </c>
      <c r="D5779" s="1">
        <f t="shared" si="90"/>
        <v>29</v>
      </c>
      <c r="E5779" t="s">
        <v>1298</v>
      </c>
      <c r="F5779" s="31" t="s">
        <v>6527</v>
      </c>
      <c r="G5779" t="s">
        <v>6528</v>
      </c>
      <c r="H5779" t="s">
        <v>6202</v>
      </c>
      <c r="I5779" t="s">
        <v>6203</v>
      </c>
    </row>
    <row r="5780" spans="1:9" hidden="1">
      <c r="A5780" t="s">
        <v>6200</v>
      </c>
      <c r="B5780" t="s">
        <v>6229</v>
      </c>
      <c r="C5780" s="31" t="s">
        <v>2240</v>
      </c>
      <c r="D5780" s="1">
        <f t="shared" si="90"/>
        <v>29</v>
      </c>
      <c r="E5780" t="s">
        <v>1298</v>
      </c>
      <c r="F5780" s="31" t="s">
        <v>6529</v>
      </c>
      <c r="G5780" t="s">
        <v>6530</v>
      </c>
      <c r="H5780" t="s">
        <v>6202</v>
      </c>
      <c r="I5780" t="s">
        <v>6203</v>
      </c>
    </row>
    <row r="5781" spans="1:9" hidden="1">
      <c r="A5781" t="s">
        <v>6200</v>
      </c>
      <c r="B5781" t="s">
        <v>6229</v>
      </c>
      <c r="C5781" s="31" t="s">
        <v>2240</v>
      </c>
      <c r="D5781" s="1">
        <f t="shared" si="90"/>
        <v>29</v>
      </c>
      <c r="E5781" t="s">
        <v>1298</v>
      </c>
      <c r="F5781" s="31" t="s">
        <v>6531</v>
      </c>
      <c r="G5781" t="s">
        <v>6532</v>
      </c>
      <c r="H5781" t="s">
        <v>6202</v>
      </c>
      <c r="I5781" t="s">
        <v>6203</v>
      </c>
    </row>
    <row r="5782" spans="1:9" hidden="1">
      <c r="A5782" t="s">
        <v>6200</v>
      </c>
      <c r="B5782" t="s">
        <v>6229</v>
      </c>
      <c r="C5782" s="31" t="s">
        <v>2240</v>
      </c>
      <c r="D5782" s="1">
        <f t="shared" si="90"/>
        <v>29</v>
      </c>
      <c r="E5782" t="s">
        <v>1298</v>
      </c>
      <c r="F5782" s="31" t="s">
        <v>6533</v>
      </c>
      <c r="G5782" t="s">
        <v>6534</v>
      </c>
      <c r="H5782" t="s">
        <v>6202</v>
      </c>
      <c r="I5782" t="s">
        <v>6203</v>
      </c>
    </row>
    <row r="5783" spans="1:9" hidden="1">
      <c r="A5783" t="s">
        <v>6200</v>
      </c>
      <c r="B5783" t="s">
        <v>6229</v>
      </c>
      <c r="C5783" s="31" t="s">
        <v>2240</v>
      </c>
      <c r="D5783" s="1">
        <f t="shared" si="90"/>
        <v>29</v>
      </c>
      <c r="E5783" t="s">
        <v>1298</v>
      </c>
      <c r="F5783" s="31" t="s">
        <v>6535</v>
      </c>
      <c r="G5783" t="s">
        <v>6536</v>
      </c>
      <c r="H5783" t="s">
        <v>6202</v>
      </c>
      <c r="I5783" t="s">
        <v>6203</v>
      </c>
    </row>
    <row r="5784" spans="1:9" hidden="1">
      <c r="A5784" t="s">
        <v>6200</v>
      </c>
      <c r="B5784" t="s">
        <v>6229</v>
      </c>
      <c r="C5784" s="31" t="s">
        <v>2240</v>
      </c>
      <c r="D5784" s="1">
        <f t="shared" si="90"/>
        <v>29</v>
      </c>
      <c r="E5784" t="s">
        <v>1298</v>
      </c>
      <c r="F5784" s="31" t="s">
        <v>6537</v>
      </c>
      <c r="G5784" t="s">
        <v>6538</v>
      </c>
      <c r="H5784" t="s">
        <v>6202</v>
      </c>
      <c r="I5784" t="s">
        <v>6203</v>
      </c>
    </row>
    <row r="5785" spans="1:9" hidden="1">
      <c r="A5785" t="s">
        <v>6200</v>
      </c>
      <c r="B5785" t="s">
        <v>6229</v>
      </c>
      <c r="C5785" s="31" t="s">
        <v>2240</v>
      </c>
      <c r="D5785" s="1">
        <f t="shared" si="90"/>
        <v>29</v>
      </c>
      <c r="E5785" t="s">
        <v>1298</v>
      </c>
      <c r="F5785" s="31" t="s">
        <v>6539</v>
      </c>
      <c r="G5785" t="s">
        <v>6540</v>
      </c>
      <c r="H5785" t="s">
        <v>6202</v>
      </c>
      <c r="I5785" t="s">
        <v>6203</v>
      </c>
    </row>
    <row r="5786" spans="1:9" hidden="1">
      <c r="A5786" t="s">
        <v>6200</v>
      </c>
      <c r="B5786" t="s">
        <v>6229</v>
      </c>
      <c r="C5786" s="31" t="s">
        <v>2241</v>
      </c>
      <c r="D5786" s="1">
        <f t="shared" si="90"/>
        <v>29</v>
      </c>
      <c r="E5786" t="s">
        <v>1724</v>
      </c>
      <c r="F5786" s="31" t="s">
        <v>5267</v>
      </c>
      <c r="G5786" t="s">
        <v>5268</v>
      </c>
      <c r="H5786" t="s">
        <v>6202</v>
      </c>
      <c r="I5786" t="s">
        <v>6203</v>
      </c>
    </row>
    <row r="5787" spans="1:9" hidden="1">
      <c r="A5787" t="s">
        <v>6200</v>
      </c>
      <c r="B5787" t="s">
        <v>6229</v>
      </c>
      <c r="C5787" s="31" t="s">
        <v>2241</v>
      </c>
      <c r="D5787" s="1">
        <f t="shared" si="90"/>
        <v>29</v>
      </c>
      <c r="E5787" t="s">
        <v>1724</v>
      </c>
      <c r="F5787" s="31" t="s">
        <v>5269</v>
      </c>
      <c r="G5787" t="s">
        <v>5270</v>
      </c>
      <c r="H5787" t="s">
        <v>6202</v>
      </c>
      <c r="I5787" t="s">
        <v>6203</v>
      </c>
    </row>
    <row r="5788" spans="1:9" hidden="1">
      <c r="A5788" t="s">
        <v>6200</v>
      </c>
      <c r="B5788" t="s">
        <v>6229</v>
      </c>
      <c r="C5788" s="31" t="s">
        <v>2241</v>
      </c>
      <c r="D5788" s="1">
        <f t="shared" si="90"/>
        <v>29</v>
      </c>
      <c r="E5788" t="s">
        <v>1724</v>
      </c>
      <c r="F5788" s="31" t="s">
        <v>5273</v>
      </c>
      <c r="G5788" t="s">
        <v>5274</v>
      </c>
      <c r="H5788" t="s">
        <v>6202</v>
      </c>
      <c r="I5788" t="s">
        <v>6203</v>
      </c>
    </row>
    <row r="5789" spans="1:9" hidden="1">
      <c r="A5789" t="s">
        <v>6200</v>
      </c>
      <c r="B5789" t="s">
        <v>6229</v>
      </c>
      <c r="C5789" s="31" t="s">
        <v>2241</v>
      </c>
      <c r="D5789" s="1">
        <f t="shared" si="90"/>
        <v>29</v>
      </c>
      <c r="E5789" t="s">
        <v>1724</v>
      </c>
      <c r="F5789" s="31" t="s">
        <v>5275</v>
      </c>
      <c r="G5789" t="s">
        <v>5276</v>
      </c>
      <c r="H5789" t="s">
        <v>6202</v>
      </c>
      <c r="I5789" t="s">
        <v>6203</v>
      </c>
    </row>
    <row r="5790" spans="1:9" hidden="1">
      <c r="A5790" t="s">
        <v>6200</v>
      </c>
      <c r="B5790" t="s">
        <v>6229</v>
      </c>
      <c r="C5790" s="31" t="s">
        <v>2242</v>
      </c>
      <c r="D5790" s="1">
        <f t="shared" si="90"/>
        <v>29</v>
      </c>
      <c r="E5790" t="s">
        <v>1160</v>
      </c>
      <c r="F5790" s="31" t="s">
        <v>6541</v>
      </c>
      <c r="G5790" t="s">
        <v>6542</v>
      </c>
      <c r="H5790" t="s">
        <v>6202</v>
      </c>
      <c r="I5790" t="s">
        <v>6203</v>
      </c>
    </row>
    <row r="5791" spans="1:9" hidden="1">
      <c r="A5791" t="s">
        <v>6200</v>
      </c>
      <c r="B5791" t="s">
        <v>6229</v>
      </c>
      <c r="C5791" s="31" t="s">
        <v>2242</v>
      </c>
      <c r="D5791" s="1">
        <f t="shared" si="90"/>
        <v>29</v>
      </c>
      <c r="E5791" t="s">
        <v>1160</v>
      </c>
      <c r="F5791" s="31" t="s">
        <v>6543</v>
      </c>
      <c r="G5791" t="s">
        <v>6544</v>
      </c>
      <c r="H5791" t="s">
        <v>6202</v>
      </c>
      <c r="I5791" t="s">
        <v>6203</v>
      </c>
    </row>
    <row r="5792" spans="1:9" hidden="1">
      <c r="A5792" t="s">
        <v>6200</v>
      </c>
      <c r="B5792" t="s">
        <v>6229</v>
      </c>
      <c r="C5792" s="31" t="s">
        <v>2242</v>
      </c>
      <c r="D5792" s="1">
        <f t="shared" si="90"/>
        <v>29</v>
      </c>
      <c r="E5792" t="s">
        <v>1160</v>
      </c>
      <c r="F5792" s="31" t="s">
        <v>5467</v>
      </c>
      <c r="G5792" t="s">
        <v>5468</v>
      </c>
      <c r="H5792" t="s">
        <v>6202</v>
      </c>
      <c r="I5792" t="s">
        <v>6203</v>
      </c>
    </row>
    <row r="5793" spans="1:9" hidden="1">
      <c r="A5793" t="s">
        <v>6200</v>
      </c>
      <c r="B5793" t="s">
        <v>6229</v>
      </c>
      <c r="C5793" s="31" t="s">
        <v>2242</v>
      </c>
      <c r="D5793" s="1">
        <f t="shared" si="90"/>
        <v>29</v>
      </c>
      <c r="E5793" t="s">
        <v>1160</v>
      </c>
      <c r="F5793" s="31" t="s">
        <v>5477</v>
      </c>
      <c r="G5793" t="s">
        <v>5478</v>
      </c>
      <c r="H5793" t="s">
        <v>6202</v>
      </c>
      <c r="I5793" t="s">
        <v>6203</v>
      </c>
    </row>
    <row r="5794" spans="1:9" hidden="1">
      <c r="A5794" t="s">
        <v>6200</v>
      </c>
      <c r="B5794" t="s">
        <v>6229</v>
      </c>
      <c r="C5794" s="31" t="s">
        <v>2242</v>
      </c>
      <c r="D5794" s="1">
        <f t="shared" si="90"/>
        <v>29</v>
      </c>
      <c r="E5794" t="s">
        <v>1160</v>
      </c>
      <c r="F5794" s="31" t="s">
        <v>5499</v>
      </c>
      <c r="G5794" t="s">
        <v>5500</v>
      </c>
      <c r="H5794" t="s">
        <v>6202</v>
      </c>
      <c r="I5794" t="s">
        <v>6203</v>
      </c>
    </row>
    <row r="5795" spans="1:9" hidden="1">
      <c r="A5795" t="s">
        <v>6200</v>
      </c>
      <c r="B5795" t="s">
        <v>6229</v>
      </c>
      <c r="C5795" s="31" t="s">
        <v>2242</v>
      </c>
      <c r="D5795" s="1">
        <f t="shared" si="90"/>
        <v>29</v>
      </c>
      <c r="E5795" t="s">
        <v>1160</v>
      </c>
      <c r="F5795" s="31" t="s">
        <v>5551</v>
      </c>
      <c r="G5795" t="s">
        <v>5552</v>
      </c>
      <c r="H5795" t="s">
        <v>6202</v>
      </c>
      <c r="I5795" t="s">
        <v>6203</v>
      </c>
    </row>
    <row r="5796" spans="1:9" hidden="1">
      <c r="A5796" t="s">
        <v>6200</v>
      </c>
      <c r="B5796" t="s">
        <v>6229</v>
      </c>
      <c r="C5796" s="31" t="s">
        <v>2242</v>
      </c>
      <c r="D5796" s="1">
        <f t="shared" si="90"/>
        <v>29</v>
      </c>
      <c r="E5796" t="s">
        <v>1160</v>
      </c>
      <c r="F5796" s="31" t="s">
        <v>5553</v>
      </c>
      <c r="G5796" t="s">
        <v>5554</v>
      </c>
      <c r="H5796" t="s">
        <v>6202</v>
      </c>
      <c r="I5796" t="s">
        <v>6203</v>
      </c>
    </row>
    <row r="5797" spans="1:9" hidden="1">
      <c r="A5797" t="s">
        <v>6200</v>
      </c>
      <c r="B5797" t="s">
        <v>6229</v>
      </c>
      <c r="C5797" s="31" t="s">
        <v>2245</v>
      </c>
      <c r="D5797" s="1">
        <f t="shared" si="90"/>
        <v>29</v>
      </c>
      <c r="E5797" t="s">
        <v>2244</v>
      </c>
      <c r="F5797" s="31" t="s">
        <v>6541</v>
      </c>
      <c r="G5797" t="s">
        <v>6542</v>
      </c>
      <c r="H5797" t="s">
        <v>6202</v>
      </c>
      <c r="I5797" t="s">
        <v>6203</v>
      </c>
    </row>
    <row r="5798" spans="1:9" hidden="1">
      <c r="A5798" t="s">
        <v>6200</v>
      </c>
      <c r="B5798" t="s">
        <v>6229</v>
      </c>
      <c r="C5798" s="31" t="s">
        <v>2245</v>
      </c>
      <c r="D5798" s="1">
        <f t="shared" si="90"/>
        <v>29</v>
      </c>
      <c r="E5798" t="s">
        <v>2244</v>
      </c>
      <c r="F5798" s="31" t="s">
        <v>6543</v>
      </c>
      <c r="G5798" t="s">
        <v>6544</v>
      </c>
      <c r="H5798" t="s">
        <v>6202</v>
      </c>
      <c r="I5798" t="s">
        <v>6203</v>
      </c>
    </row>
    <row r="5799" spans="1:9" hidden="1">
      <c r="A5799" t="s">
        <v>6200</v>
      </c>
      <c r="B5799" t="s">
        <v>6229</v>
      </c>
      <c r="C5799" s="31" t="s">
        <v>2245</v>
      </c>
      <c r="D5799" s="1">
        <f t="shared" si="90"/>
        <v>29</v>
      </c>
      <c r="E5799" t="s">
        <v>2244</v>
      </c>
      <c r="F5799" s="31" t="s">
        <v>5577</v>
      </c>
      <c r="G5799" t="s">
        <v>5578</v>
      </c>
      <c r="H5799" t="s">
        <v>6202</v>
      </c>
      <c r="I5799" t="s">
        <v>6203</v>
      </c>
    </row>
    <row r="5800" spans="1:9" hidden="1">
      <c r="A5800" t="s">
        <v>6200</v>
      </c>
      <c r="B5800" t="s">
        <v>6229</v>
      </c>
      <c r="C5800" s="31" t="s">
        <v>2245</v>
      </c>
      <c r="D5800" s="1">
        <f t="shared" si="90"/>
        <v>29</v>
      </c>
      <c r="E5800" t="s">
        <v>2244</v>
      </c>
      <c r="F5800" s="31" t="s">
        <v>5579</v>
      </c>
      <c r="G5800" t="s">
        <v>5580</v>
      </c>
      <c r="H5800" t="s">
        <v>6202</v>
      </c>
      <c r="I5800" t="s">
        <v>6203</v>
      </c>
    </row>
    <row r="5801" spans="1:9" hidden="1">
      <c r="A5801" t="s">
        <v>6200</v>
      </c>
      <c r="B5801" t="s">
        <v>6229</v>
      </c>
      <c r="C5801" s="31" t="s">
        <v>2245</v>
      </c>
      <c r="D5801" s="1">
        <f t="shared" si="90"/>
        <v>29</v>
      </c>
      <c r="E5801" t="s">
        <v>2244</v>
      </c>
      <c r="F5801" s="31" t="s">
        <v>5591</v>
      </c>
      <c r="G5801" t="s">
        <v>5592</v>
      </c>
      <c r="H5801" t="s">
        <v>6202</v>
      </c>
      <c r="I5801" t="s">
        <v>6203</v>
      </c>
    </row>
    <row r="5802" spans="1:9" hidden="1">
      <c r="A5802" t="s">
        <v>6200</v>
      </c>
      <c r="B5802" t="s">
        <v>6229</v>
      </c>
      <c r="C5802" s="31" t="s">
        <v>2245</v>
      </c>
      <c r="D5802" s="1">
        <f t="shared" si="90"/>
        <v>29</v>
      </c>
      <c r="E5802" t="s">
        <v>2244</v>
      </c>
      <c r="F5802" s="31" t="s">
        <v>5719</v>
      </c>
      <c r="G5802" t="s">
        <v>5720</v>
      </c>
      <c r="H5802" t="s">
        <v>6202</v>
      </c>
      <c r="I5802" t="s">
        <v>6203</v>
      </c>
    </row>
    <row r="5803" spans="1:9" hidden="1">
      <c r="A5803" t="s">
        <v>6200</v>
      </c>
      <c r="B5803" t="s">
        <v>6229</v>
      </c>
      <c r="C5803" s="31" t="s">
        <v>2246</v>
      </c>
      <c r="D5803" s="1">
        <f t="shared" si="90"/>
        <v>29</v>
      </c>
      <c r="E5803" t="s">
        <v>1740</v>
      </c>
      <c r="F5803" s="31" t="s">
        <v>6541</v>
      </c>
      <c r="G5803" t="s">
        <v>6542</v>
      </c>
      <c r="H5803" t="s">
        <v>6202</v>
      </c>
      <c r="I5803" t="s">
        <v>6203</v>
      </c>
    </row>
    <row r="5804" spans="1:9" hidden="1">
      <c r="A5804" t="s">
        <v>6200</v>
      </c>
      <c r="B5804" t="s">
        <v>6229</v>
      </c>
      <c r="C5804" s="31" t="s">
        <v>2246</v>
      </c>
      <c r="D5804" s="1">
        <f t="shared" si="90"/>
        <v>29</v>
      </c>
      <c r="E5804" t="s">
        <v>1740</v>
      </c>
      <c r="F5804" s="31" t="s">
        <v>6543</v>
      </c>
      <c r="G5804" t="s">
        <v>6544</v>
      </c>
      <c r="H5804" t="s">
        <v>6202</v>
      </c>
      <c r="I5804" t="s">
        <v>6203</v>
      </c>
    </row>
    <row r="5805" spans="1:9" hidden="1">
      <c r="A5805" t="s">
        <v>6200</v>
      </c>
      <c r="B5805" t="s">
        <v>6229</v>
      </c>
      <c r="C5805" s="31" t="s">
        <v>2246</v>
      </c>
      <c r="D5805" s="1">
        <f t="shared" si="90"/>
        <v>29</v>
      </c>
      <c r="E5805" t="s">
        <v>1740</v>
      </c>
      <c r="F5805" s="31" t="s">
        <v>5479</v>
      </c>
      <c r="G5805" t="s">
        <v>5480</v>
      </c>
      <c r="H5805" t="s">
        <v>6202</v>
      </c>
      <c r="I5805" t="s">
        <v>6203</v>
      </c>
    </row>
    <row r="5806" spans="1:9" hidden="1">
      <c r="A5806" t="s">
        <v>6200</v>
      </c>
      <c r="B5806" t="s">
        <v>6229</v>
      </c>
      <c r="C5806" s="31" t="s">
        <v>2246</v>
      </c>
      <c r="D5806" s="1">
        <f t="shared" si="90"/>
        <v>29</v>
      </c>
      <c r="E5806" t="s">
        <v>1740</v>
      </c>
      <c r="F5806" s="31" t="s">
        <v>5555</v>
      </c>
      <c r="G5806" t="s">
        <v>5556</v>
      </c>
      <c r="H5806" t="s">
        <v>6202</v>
      </c>
      <c r="I5806" t="s">
        <v>6203</v>
      </c>
    </row>
    <row r="5807" spans="1:9" hidden="1">
      <c r="A5807" t="s">
        <v>6200</v>
      </c>
      <c r="B5807" t="s">
        <v>6229</v>
      </c>
      <c r="C5807" s="31" t="s">
        <v>2246</v>
      </c>
      <c r="D5807" s="1">
        <f t="shared" si="90"/>
        <v>29</v>
      </c>
      <c r="E5807" t="s">
        <v>1740</v>
      </c>
      <c r="F5807" s="31" t="s">
        <v>5557</v>
      </c>
      <c r="G5807" t="s">
        <v>5558</v>
      </c>
      <c r="H5807" t="s">
        <v>6202</v>
      </c>
      <c r="I5807" t="s">
        <v>6203</v>
      </c>
    </row>
    <row r="5808" spans="1:9" hidden="1">
      <c r="A5808" t="s">
        <v>6200</v>
      </c>
      <c r="B5808" t="s">
        <v>6229</v>
      </c>
      <c r="C5808" s="31" t="s">
        <v>2246</v>
      </c>
      <c r="D5808" s="1">
        <f t="shared" si="90"/>
        <v>29</v>
      </c>
      <c r="E5808" t="s">
        <v>1740</v>
      </c>
      <c r="F5808" s="31" t="s">
        <v>5559</v>
      </c>
      <c r="G5808" t="s">
        <v>5560</v>
      </c>
      <c r="H5808" t="s">
        <v>6202</v>
      </c>
      <c r="I5808" t="s">
        <v>6203</v>
      </c>
    </row>
    <row r="5809" spans="1:9" hidden="1">
      <c r="A5809" t="s">
        <v>6200</v>
      </c>
      <c r="B5809" t="s">
        <v>6229</v>
      </c>
      <c r="C5809" s="31" t="s">
        <v>2246</v>
      </c>
      <c r="D5809" s="1">
        <f t="shared" si="90"/>
        <v>29</v>
      </c>
      <c r="E5809" t="s">
        <v>1740</v>
      </c>
      <c r="F5809" s="31" t="s">
        <v>5561</v>
      </c>
      <c r="G5809" t="s">
        <v>5562</v>
      </c>
      <c r="H5809" t="s">
        <v>6202</v>
      </c>
      <c r="I5809" t="s">
        <v>6203</v>
      </c>
    </row>
    <row r="5810" spans="1:9" hidden="1">
      <c r="A5810" t="s">
        <v>6200</v>
      </c>
      <c r="B5810" t="s">
        <v>6229</v>
      </c>
      <c r="C5810" s="31" t="s">
        <v>2247</v>
      </c>
      <c r="D5810" s="1">
        <f t="shared" si="90"/>
        <v>29</v>
      </c>
      <c r="E5810" t="s">
        <v>1566</v>
      </c>
      <c r="F5810" s="31" t="s">
        <v>6541</v>
      </c>
      <c r="G5810" t="s">
        <v>6542</v>
      </c>
      <c r="H5810" t="s">
        <v>6202</v>
      </c>
      <c r="I5810" t="s">
        <v>6203</v>
      </c>
    </row>
    <row r="5811" spans="1:9" hidden="1">
      <c r="A5811" t="s">
        <v>6200</v>
      </c>
      <c r="B5811" t="s">
        <v>6229</v>
      </c>
      <c r="C5811" s="31" t="s">
        <v>2247</v>
      </c>
      <c r="D5811" s="1">
        <f t="shared" si="90"/>
        <v>29</v>
      </c>
      <c r="E5811" t="s">
        <v>1566</v>
      </c>
      <c r="F5811" s="31" t="s">
        <v>6543</v>
      </c>
      <c r="G5811" t="s">
        <v>6544</v>
      </c>
      <c r="H5811" t="s">
        <v>6202</v>
      </c>
      <c r="I5811" t="s">
        <v>6203</v>
      </c>
    </row>
    <row r="5812" spans="1:9" hidden="1">
      <c r="A5812" t="s">
        <v>6200</v>
      </c>
      <c r="B5812" t="s">
        <v>6229</v>
      </c>
      <c r="C5812" s="31" t="s">
        <v>2247</v>
      </c>
      <c r="D5812" s="1">
        <f t="shared" si="90"/>
        <v>29</v>
      </c>
      <c r="E5812" t="s">
        <v>1566</v>
      </c>
      <c r="F5812" s="31" t="s">
        <v>5467</v>
      </c>
      <c r="G5812" t="s">
        <v>5468</v>
      </c>
      <c r="H5812" t="s">
        <v>6202</v>
      </c>
      <c r="I5812" t="s">
        <v>6203</v>
      </c>
    </row>
    <row r="5813" spans="1:9" hidden="1">
      <c r="A5813" t="s">
        <v>6200</v>
      </c>
      <c r="B5813" t="s">
        <v>6229</v>
      </c>
      <c r="C5813" s="31" t="s">
        <v>2247</v>
      </c>
      <c r="D5813" s="1">
        <f t="shared" si="90"/>
        <v>29</v>
      </c>
      <c r="E5813" t="s">
        <v>1566</v>
      </c>
      <c r="F5813" s="31" t="s">
        <v>5469</v>
      </c>
      <c r="G5813" t="s">
        <v>5470</v>
      </c>
      <c r="H5813" t="s">
        <v>6202</v>
      </c>
      <c r="I5813" t="s">
        <v>6203</v>
      </c>
    </row>
    <row r="5814" spans="1:9" hidden="1">
      <c r="A5814" t="s">
        <v>6200</v>
      </c>
      <c r="B5814" t="s">
        <v>6229</v>
      </c>
      <c r="C5814" s="31" t="s">
        <v>2247</v>
      </c>
      <c r="D5814" s="1">
        <f t="shared" si="90"/>
        <v>29</v>
      </c>
      <c r="E5814" t="s">
        <v>1566</v>
      </c>
      <c r="F5814" s="31" t="s">
        <v>5481</v>
      </c>
      <c r="G5814" t="s">
        <v>5482</v>
      </c>
      <c r="H5814" t="s">
        <v>6202</v>
      </c>
      <c r="I5814" t="s">
        <v>6203</v>
      </c>
    </row>
    <row r="5815" spans="1:9" hidden="1">
      <c r="A5815" t="s">
        <v>6200</v>
      </c>
      <c r="B5815" t="s">
        <v>6229</v>
      </c>
      <c r="C5815" s="31" t="s">
        <v>2247</v>
      </c>
      <c r="D5815" s="1">
        <f t="shared" si="90"/>
        <v>29</v>
      </c>
      <c r="E5815" t="s">
        <v>1566</v>
      </c>
      <c r="F5815" s="31" t="s">
        <v>5483</v>
      </c>
      <c r="G5815" t="s">
        <v>5484</v>
      </c>
      <c r="H5815" t="s">
        <v>6202</v>
      </c>
      <c r="I5815" t="s">
        <v>6203</v>
      </c>
    </row>
    <row r="5816" spans="1:9" hidden="1">
      <c r="A5816" t="s">
        <v>6200</v>
      </c>
      <c r="B5816" t="s">
        <v>6229</v>
      </c>
      <c r="C5816" s="31" t="s">
        <v>2247</v>
      </c>
      <c r="D5816" s="1">
        <f t="shared" si="90"/>
        <v>29</v>
      </c>
      <c r="E5816" t="s">
        <v>1566</v>
      </c>
      <c r="F5816" s="31" t="s">
        <v>5501</v>
      </c>
      <c r="G5816" t="s">
        <v>5502</v>
      </c>
      <c r="H5816" t="s">
        <v>6202</v>
      </c>
      <c r="I5816" t="s">
        <v>6203</v>
      </c>
    </row>
    <row r="5817" spans="1:9" hidden="1">
      <c r="A5817" t="s">
        <v>6200</v>
      </c>
      <c r="B5817" t="s">
        <v>6229</v>
      </c>
      <c r="C5817" s="31" t="s">
        <v>2247</v>
      </c>
      <c r="D5817" s="1">
        <f t="shared" si="90"/>
        <v>29</v>
      </c>
      <c r="E5817" t="s">
        <v>1566</v>
      </c>
      <c r="F5817" s="31" t="s">
        <v>5515</v>
      </c>
      <c r="G5817" t="s">
        <v>5516</v>
      </c>
      <c r="H5817" t="s">
        <v>6202</v>
      </c>
      <c r="I5817" t="s">
        <v>6203</v>
      </c>
    </row>
    <row r="5818" spans="1:9" hidden="1">
      <c r="A5818" t="s">
        <v>6200</v>
      </c>
      <c r="B5818" t="s">
        <v>6229</v>
      </c>
      <c r="C5818" s="31" t="s">
        <v>2247</v>
      </c>
      <c r="D5818" s="1">
        <f t="shared" si="90"/>
        <v>29</v>
      </c>
      <c r="E5818" t="s">
        <v>1566</v>
      </c>
      <c r="F5818" s="31" t="s">
        <v>5541</v>
      </c>
      <c r="G5818" t="s">
        <v>5542</v>
      </c>
      <c r="H5818" t="s">
        <v>6202</v>
      </c>
      <c r="I5818" t="s">
        <v>6203</v>
      </c>
    </row>
    <row r="5819" spans="1:9" hidden="1">
      <c r="A5819" t="s">
        <v>6200</v>
      </c>
      <c r="B5819" t="s">
        <v>6229</v>
      </c>
      <c r="C5819" s="31" t="s">
        <v>2247</v>
      </c>
      <c r="D5819" s="1">
        <f t="shared" si="90"/>
        <v>29</v>
      </c>
      <c r="E5819" t="s">
        <v>1566</v>
      </c>
      <c r="F5819" s="31" t="s">
        <v>5563</v>
      </c>
      <c r="G5819" t="s">
        <v>5564</v>
      </c>
      <c r="H5819" t="s">
        <v>6202</v>
      </c>
      <c r="I5819" t="s">
        <v>6203</v>
      </c>
    </row>
    <row r="5820" spans="1:9" hidden="1">
      <c r="A5820" t="s">
        <v>6200</v>
      </c>
      <c r="B5820" t="s">
        <v>6229</v>
      </c>
      <c r="C5820" s="31" t="s">
        <v>2247</v>
      </c>
      <c r="D5820" s="1">
        <f t="shared" si="90"/>
        <v>29</v>
      </c>
      <c r="E5820" t="s">
        <v>1566</v>
      </c>
      <c r="F5820" s="31" t="s">
        <v>5565</v>
      </c>
      <c r="G5820" t="s">
        <v>5566</v>
      </c>
      <c r="H5820" t="s">
        <v>6202</v>
      </c>
      <c r="I5820" t="s">
        <v>6203</v>
      </c>
    </row>
    <row r="5821" spans="1:9" hidden="1">
      <c r="A5821" t="s">
        <v>6200</v>
      </c>
      <c r="B5821" t="s">
        <v>6229</v>
      </c>
      <c r="C5821" s="31" t="s">
        <v>2247</v>
      </c>
      <c r="D5821" s="1">
        <f t="shared" si="90"/>
        <v>29</v>
      </c>
      <c r="E5821" t="s">
        <v>1566</v>
      </c>
      <c r="F5821" s="31" t="s">
        <v>5567</v>
      </c>
      <c r="G5821" t="s">
        <v>5568</v>
      </c>
      <c r="H5821" t="s">
        <v>6202</v>
      </c>
      <c r="I5821" t="s">
        <v>6203</v>
      </c>
    </row>
    <row r="5822" spans="1:9" hidden="1">
      <c r="A5822" t="s">
        <v>6200</v>
      </c>
      <c r="B5822" t="s">
        <v>6229</v>
      </c>
      <c r="C5822" s="31" t="s">
        <v>2247</v>
      </c>
      <c r="D5822" s="1">
        <f t="shared" si="90"/>
        <v>29</v>
      </c>
      <c r="E5822" t="s">
        <v>1566</v>
      </c>
      <c r="F5822" s="31" t="s">
        <v>5569</v>
      </c>
      <c r="G5822" t="s">
        <v>5570</v>
      </c>
      <c r="H5822" t="s">
        <v>6202</v>
      </c>
      <c r="I5822" t="s">
        <v>6203</v>
      </c>
    </row>
    <row r="5823" spans="1:9" hidden="1">
      <c r="A5823" t="s">
        <v>6200</v>
      </c>
      <c r="B5823" t="s">
        <v>6229</v>
      </c>
      <c r="C5823" s="31" t="s">
        <v>2247</v>
      </c>
      <c r="D5823" s="1">
        <f t="shared" si="90"/>
        <v>29</v>
      </c>
      <c r="E5823" t="s">
        <v>1566</v>
      </c>
      <c r="F5823" s="31" t="s">
        <v>5721</v>
      </c>
      <c r="G5823" t="s">
        <v>5722</v>
      </c>
      <c r="H5823" t="s">
        <v>6202</v>
      </c>
      <c r="I5823" t="s">
        <v>6203</v>
      </c>
    </row>
    <row r="5824" spans="1:9" hidden="1">
      <c r="A5824" t="s">
        <v>6200</v>
      </c>
      <c r="B5824" t="s">
        <v>6229</v>
      </c>
      <c r="C5824" s="31" t="s">
        <v>2247</v>
      </c>
      <c r="D5824" s="1">
        <f t="shared" si="90"/>
        <v>29</v>
      </c>
      <c r="E5824" t="s">
        <v>1566</v>
      </c>
      <c r="F5824" s="31" t="s">
        <v>5723</v>
      </c>
      <c r="G5824" t="s">
        <v>5724</v>
      </c>
      <c r="H5824" t="s">
        <v>6202</v>
      </c>
      <c r="I5824" t="s">
        <v>6203</v>
      </c>
    </row>
    <row r="5825" spans="1:9" hidden="1">
      <c r="A5825" t="s">
        <v>6200</v>
      </c>
      <c r="B5825" t="s">
        <v>6229</v>
      </c>
      <c r="C5825" s="31" t="s">
        <v>2248</v>
      </c>
      <c r="D5825" s="1">
        <f t="shared" si="90"/>
        <v>29</v>
      </c>
      <c r="E5825" t="s">
        <v>1742</v>
      </c>
      <c r="F5825" s="31" t="s">
        <v>6541</v>
      </c>
      <c r="G5825" t="s">
        <v>6542</v>
      </c>
      <c r="H5825" t="s">
        <v>6202</v>
      </c>
      <c r="I5825" t="s">
        <v>6203</v>
      </c>
    </row>
    <row r="5826" spans="1:9" hidden="1">
      <c r="A5826" t="s">
        <v>6200</v>
      </c>
      <c r="B5826" t="s">
        <v>6229</v>
      </c>
      <c r="C5826" s="31" t="s">
        <v>2248</v>
      </c>
      <c r="D5826" s="1">
        <f t="shared" si="90"/>
        <v>29</v>
      </c>
      <c r="E5826" t="s">
        <v>1742</v>
      </c>
      <c r="F5826" s="31" t="s">
        <v>6543</v>
      </c>
      <c r="G5826" t="s">
        <v>6544</v>
      </c>
      <c r="H5826" t="s">
        <v>6202</v>
      </c>
      <c r="I5826" t="s">
        <v>6203</v>
      </c>
    </row>
    <row r="5827" spans="1:9" hidden="1">
      <c r="A5827" t="s">
        <v>6200</v>
      </c>
      <c r="B5827" t="s">
        <v>6229</v>
      </c>
      <c r="C5827" s="31" t="s">
        <v>2248</v>
      </c>
      <c r="D5827" s="1">
        <f t="shared" si="90"/>
        <v>29</v>
      </c>
      <c r="E5827" t="s">
        <v>1742</v>
      </c>
      <c r="F5827" s="31" t="s">
        <v>5469</v>
      </c>
      <c r="G5827" t="s">
        <v>5470</v>
      </c>
      <c r="H5827" t="s">
        <v>6202</v>
      </c>
      <c r="I5827" t="s">
        <v>6203</v>
      </c>
    </row>
    <row r="5828" spans="1:9" hidden="1">
      <c r="A5828" t="s">
        <v>6200</v>
      </c>
      <c r="B5828" t="s">
        <v>6229</v>
      </c>
      <c r="C5828" s="31" t="s">
        <v>2248</v>
      </c>
      <c r="D5828" s="1">
        <f t="shared" ref="D5828:D5891" si="91">VALUE(LEFT(C5828,2))</f>
        <v>29</v>
      </c>
      <c r="E5828" t="s">
        <v>1742</v>
      </c>
      <c r="F5828" s="31" t="s">
        <v>5471</v>
      </c>
      <c r="G5828" t="s">
        <v>5472</v>
      </c>
      <c r="H5828" t="s">
        <v>6202</v>
      </c>
      <c r="I5828" t="s">
        <v>6203</v>
      </c>
    </row>
    <row r="5829" spans="1:9" hidden="1">
      <c r="A5829" t="s">
        <v>6200</v>
      </c>
      <c r="B5829" t="s">
        <v>6229</v>
      </c>
      <c r="C5829" s="31" t="s">
        <v>2248</v>
      </c>
      <c r="D5829" s="1">
        <f t="shared" si="91"/>
        <v>29</v>
      </c>
      <c r="E5829" t="s">
        <v>1742</v>
      </c>
      <c r="F5829" s="31" t="s">
        <v>5473</v>
      </c>
      <c r="G5829" t="s">
        <v>5474</v>
      </c>
      <c r="H5829" t="s">
        <v>6202</v>
      </c>
      <c r="I5829" t="s">
        <v>6203</v>
      </c>
    </row>
    <row r="5830" spans="1:9" hidden="1">
      <c r="A5830" t="s">
        <v>6200</v>
      </c>
      <c r="B5830" t="s">
        <v>6229</v>
      </c>
      <c r="C5830" s="31" t="s">
        <v>2248</v>
      </c>
      <c r="D5830" s="1">
        <f t="shared" si="91"/>
        <v>29</v>
      </c>
      <c r="E5830" t="s">
        <v>1742</v>
      </c>
      <c r="F5830" s="31" t="s">
        <v>5475</v>
      </c>
      <c r="G5830" t="s">
        <v>5476</v>
      </c>
      <c r="H5830" t="s">
        <v>6202</v>
      </c>
      <c r="I5830" t="s">
        <v>6203</v>
      </c>
    </row>
    <row r="5831" spans="1:9" hidden="1">
      <c r="A5831" t="s">
        <v>6200</v>
      </c>
      <c r="B5831" t="s">
        <v>6229</v>
      </c>
      <c r="C5831" s="31" t="s">
        <v>2248</v>
      </c>
      <c r="D5831" s="1">
        <f t="shared" si="91"/>
        <v>29</v>
      </c>
      <c r="E5831" t="s">
        <v>1742</v>
      </c>
      <c r="F5831" s="31" t="s">
        <v>5485</v>
      </c>
      <c r="G5831" t="s">
        <v>5486</v>
      </c>
      <c r="H5831" t="s">
        <v>6202</v>
      </c>
      <c r="I5831" t="s">
        <v>6203</v>
      </c>
    </row>
    <row r="5832" spans="1:9" hidden="1">
      <c r="A5832" t="s">
        <v>6200</v>
      </c>
      <c r="B5832" t="s">
        <v>6229</v>
      </c>
      <c r="C5832" s="31" t="s">
        <v>2248</v>
      </c>
      <c r="D5832" s="1">
        <f t="shared" si="91"/>
        <v>29</v>
      </c>
      <c r="E5832" t="s">
        <v>1742</v>
      </c>
      <c r="F5832" s="31" t="s">
        <v>5571</v>
      </c>
      <c r="G5832" t="s">
        <v>5572</v>
      </c>
      <c r="H5832" t="s">
        <v>6202</v>
      </c>
      <c r="I5832" t="s">
        <v>6203</v>
      </c>
    </row>
    <row r="5833" spans="1:9" hidden="1">
      <c r="A5833" t="s">
        <v>6200</v>
      </c>
      <c r="B5833" t="s">
        <v>6229</v>
      </c>
      <c r="C5833" s="31" t="s">
        <v>2248</v>
      </c>
      <c r="D5833" s="1">
        <f t="shared" si="91"/>
        <v>29</v>
      </c>
      <c r="E5833" t="s">
        <v>1742</v>
      </c>
      <c r="F5833" s="31" t="s">
        <v>5573</v>
      </c>
      <c r="G5833" t="s">
        <v>5574</v>
      </c>
      <c r="H5833" t="s">
        <v>6202</v>
      </c>
      <c r="I5833" t="s">
        <v>6203</v>
      </c>
    </row>
    <row r="5834" spans="1:9" hidden="1">
      <c r="A5834" t="s">
        <v>6200</v>
      </c>
      <c r="B5834" t="s">
        <v>6229</v>
      </c>
      <c r="C5834" s="31" t="s">
        <v>2249</v>
      </c>
      <c r="D5834" s="1">
        <f t="shared" si="91"/>
        <v>29</v>
      </c>
      <c r="E5834" t="s">
        <v>1472</v>
      </c>
      <c r="F5834" s="31" t="s">
        <v>6541</v>
      </c>
      <c r="G5834" t="s">
        <v>6542</v>
      </c>
      <c r="H5834" t="s">
        <v>6202</v>
      </c>
      <c r="I5834" t="s">
        <v>6203</v>
      </c>
    </row>
    <row r="5835" spans="1:9" hidden="1">
      <c r="A5835" t="s">
        <v>6200</v>
      </c>
      <c r="B5835" t="s">
        <v>6229</v>
      </c>
      <c r="C5835" s="31" t="s">
        <v>2249</v>
      </c>
      <c r="D5835" s="1">
        <f t="shared" si="91"/>
        <v>29</v>
      </c>
      <c r="E5835" t="s">
        <v>1472</v>
      </c>
      <c r="F5835" s="31" t="s">
        <v>6543</v>
      </c>
      <c r="G5835" t="s">
        <v>6544</v>
      </c>
      <c r="H5835" t="s">
        <v>6202</v>
      </c>
      <c r="I5835" t="s">
        <v>6203</v>
      </c>
    </row>
    <row r="5836" spans="1:9" hidden="1">
      <c r="A5836" t="s">
        <v>6200</v>
      </c>
      <c r="B5836" t="s">
        <v>6229</v>
      </c>
      <c r="C5836" s="31" t="s">
        <v>2249</v>
      </c>
      <c r="D5836" s="1">
        <f t="shared" si="91"/>
        <v>29</v>
      </c>
      <c r="E5836" t="s">
        <v>1472</v>
      </c>
      <c r="F5836" s="31" t="s">
        <v>5477</v>
      </c>
      <c r="G5836" t="s">
        <v>5478</v>
      </c>
      <c r="H5836" t="s">
        <v>6202</v>
      </c>
      <c r="I5836" t="s">
        <v>6203</v>
      </c>
    </row>
    <row r="5837" spans="1:9" hidden="1">
      <c r="A5837" t="s">
        <v>6200</v>
      </c>
      <c r="B5837" t="s">
        <v>6229</v>
      </c>
      <c r="C5837" s="31" t="s">
        <v>2249</v>
      </c>
      <c r="D5837" s="1">
        <f t="shared" si="91"/>
        <v>29</v>
      </c>
      <c r="E5837" t="s">
        <v>1472</v>
      </c>
      <c r="F5837" s="31" t="s">
        <v>5479</v>
      </c>
      <c r="G5837" t="s">
        <v>5480</v>
      </c>
      <c r="H5837" t="s">
        <v>6202</v>
      </c>
      <c r="I5837" t="s">
        <v>6203</v>
      </c>
    </row>
    <row r="5838" spans="1:9" hidden="1">
      <c r="A5838" t="s">
        <v>6200</v>
      </c>
      <c r="B5838" t="s">
        <v>6229</v>
      </c>
      <c r="C5838" s="31" t="s">
        <v>2249</v>
      </c>
      <c r="D5838" s="1">
        <f t="shared" si="91"/>
        <v>29</v>
      </c>
      <c r="E5838" t="s">
        <v>1472</v>
      </c>
      <c r="F5838" s="31" t="s">
        <v>5481</v>
      </c>
      <c r="G5838" t="s">
        <v>5482</v>
      </c>
      <c r="H5838" t="s">
        <v>6202</v>
      </c>
      <c r="I5838" t="s">
        <v>6203</v>
      </c>
    </row>
    <row r="5839" spans="1:9" hidden="1">
      <c r="A5839" t="s">
        <v>6200</v>
      </c>
      <c r="B5839" t="s">
        <v>6229</v>
      </c>
      <c r="C5839" s="31" t="s">
        <v>2249</v>
      </c>
      <c r="D5839" s="1">
        <f t="shared" si="91"/>
        <v>29</v>
      </c>
      <c r="E5839" t="s">
        <v>1472</v>
      </c>
      <c r="F5839" s="31" t="s">
        <v>5483</v>
      </c>
      <c r="G5839" t="s">
        <v>5484</v>
      </c>
      <c r="H5839" t="s">
        <v>6202</v>
      </c>
      <c r="I5839" t="s">
        <v>6203</v>
      </c>
    </row>
    <row r="5840" spans="1:9" hidden="1">
      <c r="A5840" t="s">
        <v>6200</v>
      </c>
      <c r="B5840" t="s">
        <v>6229</v>
      </c>
      <c r="C5840" s="31" t="s">
        <v>2249</v>
      </c>
      <c r="D5840" s="1">
        <f t="shared" si="91"/>
        <v>29</v>
      </c>
      <c r="E5840" t="s">
        <v>1472</v>
      </c>
      <c r="F5840" s="31" t="s">
        <v>5485</v>
      </c>
      <c r="G5840" t="s">
        <v>5486</v>
      </c>
      <c r="H5840" t="s">
        <v>6202</v>
      </c>
      <c r="I5840" t="s">
        <v>6203</v>
      </c>
    </row>
    <row r="5841" spans="1:9" hidden="1">
      <c r="A5841" t="s">
        <v>6200</v>
      </c>
      <c r="B5841" t="s">
        <v>6229</v>
      </c>
      <c r="C5841" s="31" t="s">
        <v>2249</v>
      </c>
      <c r="D5841" s="1">
        <f t="shared" si="91"/>
        <v>29</v>
      </c>
      <c r="E5841" t="s">
        <v>1472</v>
      </c>
      <c r="F5841" s="31" t="s">
        <v>5489</v>
      </c>
      <c r="G5841" t="s">
        <v>5490</v>
      </c>
      <c r="H5841" t="s">
        <v>6202</v>
      </c>
      <c r="I5841" t="s">
        <v>6203</v>
      </c>
    </row>
    <row r="5842" spans="1:9" hidden="1">
      <c r="A5842" t="s">
        <v>6200</v>
      </c>
      <c r="B5842" t="s">
        <v>6229</v>
      </c>
      <c r="C5842" s="31" t="s">
        <v>2249</v>
      </c>
      <c r="D5842" s="1">
        <f t="shared" si="91"/>
        <v>29</v>
      </c>
      <c r="E5842" t="s">
        <v>1472</v>
      </c>
      <c r="F5842" s="31" t="s">
        <v>5491</v>
      </c>
      <c r="G5842" t="s">
        <v>5492</v>
      </c>
      <c r="H5842" t="s">
        <v>6202</v>
      </c>
      <c r="I5842" t="s">
        <v>6203</v>
      </c>
    </row>
    <row r="5843" spans="1:9" hidden="1">
      <c r="A5843" t="s">
        <v>6200</v>
      </c>
      <c r="B5843" t="s">
        <v>6229</v>
      </c>
      <c r="C5843" s="31" t="s">
        <v>2249</v>
      </c>
      <c r="D5843" s="1">
        <f t="shared" si="91"/>
        <v>29</v>
      </c>
      <c r="E5843" t="s">
        <v>1472</v>
      </c>
      <c r="F5843" s="31" t="s">
        <v>5493</v>
      </c>
      <c r="G5843" t="s">
        <v>5494</v>
      </c>
      <c r="H5843" t="s">
        <v>6202</v>
      </c>
      <c r="I5843" t="s">
        <v>6203</v>
      </c>
    </row>
    <row r="5844" spans="1:9" hidden="1">
      <c r="A5844" t="s">
        <v>6200</v>
      </c>
      <c r="B5844" t="s">
        <v>6229</v>
      </c>
      <c r="C5844" s="31" t="s">
        <v>2249</v>
      </c>
      <c r="D5844" s="1">
        <f t="shared" si="91"/>
        <v>29</v>
      </c>
      <c r="E5844" t="s">
        <v>1472</v>
      </c>
      <c r="F5844" s="31" t="s">
        <v>5495</v>
      </c>
      <c r="G5844" t="s">
        <v>5496</v>
      </c>
      <c r="H5844" t="s">
        <v>6202</v>
      </c>
      <c r="I5844" t="s">
        <v>6203</v>
      </c>
    </row>
    <row r="5845" spans="1:9" hidden="1">
      <c r="A5845" t="s">
        <v>6200</v>
      </c>
      <c r="B5845" t="s">
        <v>6229</v>
      </c>
      <c r="C5845" s="31" t="s">
        <v>2249</v>
      </c>
      <c r="D5845" s="1">
        <f t="shared" si="91"/>
        <v>29</v>
      </c>
      <c r="E5845" t="s">
        <v>1472</v>
      </c>
      <c r="F5845" s="31" t="s">
        <v>5575</v>
      </c>
      <c r="G5845" t="s">
        <v>5576</v>
      </c>
      <c r="H5845" t="s">
        <v>6202</v>
      </c>
      <c r="I5845" t="s">
        <v>6203</v>
      </c>
    </row>
    <row r="5846" spans="1:9" hidden="1">
      <c r="A5846" t="s">
        <v>6200</v>
      </c>
      <c r="B5846" t="s">
        <v>6229</v>
      </c>
      <c r="C5846" s="31" t="s">
        <v>2250</v>
      </c>
      <c r="D5846" s="1">
        <f t="shared" si="91"/>
        <v>29</v>
      </c>
      <c r="E5846" t="s">
        <v>1640</v>
      </c>
      <c r="F5846" s="31" t="s">
        <v>6541</v>
      </c>
      <c r="G5846" t="s">
        <v>6542</v>
      </c>
      <c r="H5846" t="s">
        <v>6202</v>
      </c>
      <c r="I5846" t="s">
        <v>6203</v>
      </c>
    </row>
    <row r="5847" spans="1:9" hidden="1">
      <c r="A5847" t="s">
        <v>6200</v>
      </c>
      <c r="B5847" t="s">
        <v>6229</v>
      </c>
      <c r="C5847" s="31" t="s">
        <v>2250</v>
      </c>
      <c r="D5847" s="1">
        <f t="shared" si="91"/>
        <v>29</v>
      </c>
      <c r="E5847" t="s">
        <v>1640</v>
      </c>
      <c r="F5847" s="31" t="s">
        <v>6543</v>
      </c>
      <c r="G5847" t="s">
        <v>6544</v>
      </c>
      <c r="H5847" t="s">
        <v>6202</v>
      </c>
      <c r="I5847" t="s">
        <v>6203</v>
      </c>
    </row>
    <row r="5848" spans="1:9" hidden="1">
      <c r="A5848" t="s">
        <v>6200</v>
      </c>
      <c r="B5848" t="s">
        <v>6229</v>
      </c>
      <c r="C5848" s="31" t="s">
        <v>2250</v>
      </c>
      <c r="D5848" s="1">
        <f t="shared" si="91"/>
        <v>29</v>
      </c>
      <c r="E5848" t="s">
        <v>1640</v>
      </c>
      <c r="F5848" s="31" t="s">
        <v>5489</v>
      </c>
      <c r="G5848" t="s">
        <v>5490</v>
      </c>
      <c r="H5848" t="s">
        <v>6202</v>
      </c>
      <c r="I5848" t="s">
        <v>6203</v>
      </c>
    </row>
    <row r="5849" spans="1:9" hidden="1">
      <c r="A5849" t="s">
        <v>6200</v>
      </c>
      <c r="B5849" t="s">
        <v>6229</v>
      </c>
      <c r="C5849" s="31" t="s">
        <v>2250</v>
      </c>
      <c r="D5849" s="1">
        <f t="shared" si="91"/>
        <v>29</v>
      </c>
      <c r="E5849" t="s">
        <v>1640</v>
      </c>
      <c r="F5849" s="31" t="s">
        <v>5509</v>
      </c>
      <c r="G5849" t="s">
        <v>5510</v>
      </c>
      <c r="H5849" t="s">
        <v>6202</v>
      </c>
      <c r="I5849" t="s">
        <v>6203</v>
      </c>
    </row>
    <row r="5850" spans="1:9" hidden="1">
      <c r="A5850" t="s">
        <v>6200</v>
      </c>
      <c r="B5850" t="s">
        <v>6229</v>
      </c>
      <c r="C5850" s="31" t="s">
        <v>2250</v>
      </c>
      <c r="D5850" s="1">
        <f t="shared" si="91"/>
        <v>29</v>
      </c>
      <c r="E5850" t="s">
        <v>1640</v>
      </c>
      <c r="F5850" s="31" t="s">
        <v>5619</v>
      </c>
      <c r="G5850" t="s">
        <v>5620</v>
      </c>
      <c r="H5850" t="s">
        <v>6202</v>
      </c>
      <c r="I5850" t="s">
        <v>6203</v>
      </c>
    </row>
    <row r="5851" spans="1:9" hidden="1">
      <c r="A5851" t="s">
        <v>6200</v>
      </c>
      <c r="B5851" t="s">
        <v>6229</v>
      </c>
      <c r="C5851" s="31" t="s">
        <v>2250</v>
      </c>
      <c r="D5851" s="1">
        <f t="shared" si="91"/>
        <v>29</v>
      </c>
      <c r="E5851" t="s">
        <v>1640</v>
      </c>
      <c r="F5851" s="31" t="s">
        <v>5621</v>
      </c>
      <c r="G5851" t="s">
        <v>5622</v>
      </c>
      <c r="H5851" t="s">
        <v>6202</v>
      </c>
      <c r="I5851" t="s">
        <v>6203</v>
      </c>
    </row>
    <row r="5852" spans="1:9" hidden="1">
      <c r="A5852" t="s">
        <v>6200</v>
      </c>
      <c r="B5852" t="s">
        <v>6229</v>
      </c>
      <c r="C5852" s="31" t="s">
        <v>2250</v>
      </c>
      <c r="D5852" s="1">
        <f t="shared" si="91"/>
        <v>29</v>
      </c>
      <c r="E5852" t="s">
        <v>1640</v>
      </c>
      <c r="F5852" s="31" t="s">
        <v>5623</v>
      </c>
      <c r="G5852" t="s">
        <v>5624</v>
      </c>
      <c r="H5852" t="s">
        <v>6202</v>
      </c>
      <c r="I5852" t="s">
        <v>6203</v>
      </c>
    </row>
    <row r="5853" spans="1:9" hidden="1">
      <c r="A5853" t="s">
        <v>6200</v>
      </c>
      <c r="B5853" t="s">
        <v>6229</v>
      </c>
      <c r="C5853" s="31" t="s">
        <v>2250</v>
      </c>
      <c r="D5853" s="1">
        <f t="shared" si="91"/>
        <v>29</v>
      </c>
      <c r="E5853" t="s">
        <v>1640</v>
      </c>
      <c r="F5853" s="31" t="s">
        <v>5625</v>
      </c>
      <c r="G5853" t="s">
        <v>5626</v>
      </c>
      <c r="H5853" t="s">
        <v>6202</v>
      </c>
      <c r="I5853" t="s">
        <v>6203</v>
      </c>
    </row>
    <row r="5854" spans="1:9" hidden="1">
      <c r="A5854" t="s">
        <v>6200</v>
      </c>
      <c r="B5854" t="s">
        <v>6229</v>
      </c>
      <c r="C5854" s="31" t="s">
        <v>2250</v>
      </c>
      <c r="D5854" s="1">
        <f t="shared" si="91"/>
        <v>29</v>
      </c>
      <c r="E5854" t="s">
        <v>1640</v>
      </c>
      <c r="F5854" s="31" t="s">
        <v>5627</v>
      </c>
      <c r="G5854" t="s">
        <v>5628</v>
      </c>
      <c r="H5854" t="s">
        <v>6202</v>
      </c>
      <c r="I5854" t="s">
        <v>6203</v>
      </c>
    </row>
    <row r="5855" spans="1:9" hidden="1">
      <c r="A5855" t="s">
        <v>6200</v>
      </c>
      <c r="B5855" t="s">
        <v>6229</v>
      </c>
      <c r="C5855" s="31" t="s">
        <v>2250</v>
      </c>
      <c r="D5855" s="1">
        <f t="shared" si="91"/>
        <v>29</v>
      </c>
      <c r="E5855" t="s">
        <v>1640</v>
      </c>
      <c r="F5855" s="31" t="s">
        <v>5629</v>
      </c>
      <c r="G5855" t="s">
        <v>5630</v>
      </c>
      <c r="H5855" t="s">
        <v>6202</v>
      </c>
      <c r="I5855" t="s">
        <v>6203</v>
      </c>
    </row>
    <row r="5856" spans="1:9" hidden="1">
      <c r="A5856" t="s">
        <v>6200</v>
      </c>
      <c r="B5856" t="s">
        <v>6229</v>
      </c>
      <c r="C5856" s="31" t="s">
        <v>2250</v>
      </c>
      <c r="D5856" s="1">
        <f t="shared" si="91"/>
        <v>29</v>
      </c>
      <c r="E5856" t="s">
        <v>1640</v>
      </c>
      <c r="F5856" s="31" t="s">
        <v>5631</v>
      </c>
      <c r="G5856" t="s">
        <v>5632</v>
      </c>
      <c r="H5856" t="s">
        <v>6202</v>
      </c>
      <c r="I5856" t="s">
        <v>6203</v>
      </c>
    </row>
    <row r="5857" spans="1:9" hidden="1">
      <c r="A5857" t="s">
        <v>6200</v>
      </c>
      <c r="B5857" t="s">
        <v>6229</v>
      </c>
      <c r="C5857" s="31" t="s">
        <v>2250</v>
      </c>
      <c r="D5857" s="1">
        <f t="shared" si="91"/>
        <v>29</v>
      </c>
      <c r="E5857" t="s">
        <v>1640</v>
      </c>
      <c r="F5857" s="31" t="s">
        <v>5633</v>
      </c>
      <c r="G5857" t="s">
        <v>5634</v>
      </c>
      <c r="H5857" t="s">
        <v>6202</v>
      </c>
      <c r="I5857" t="s">
        <v>6203</v>
      </c>
    </row>
    <row r="5858" spans="1:9" hidden="1">
      <c r="A5858" t="s">
        <v>6200</v>
      </c>
      <c r="B5858" t="s">
        <v>6229</v>
      </c>
      <c r="C5858" s="31" t="s">
        <v>2251</v>
      </c>
      <c r="D5858" s="1">
        <f t="shared" si="91"/>
        <v>29</v>
      </c>
      <c r="E5858" t="s">
        <v>1586</v>
      </c>
      <c r="F5858" s="31" t="s">
        <v>6541</v>
      </c>
      <c r="G5858" t="s">
        <v>6542</v>
      </c>
      <c r="H5858" t="s">
        <v>6202</v>
      </c>
      <c r="I5858" t="s">
        <v>6203</v>
      </c>
    </row>
    <row r="5859" spans="1:9" hidden="1">
      <c r="A5859" t="s">
        <v>6200</v>
      </c>
      <c r="B5859" t="s">
        <v>6229</v>
      </c>
      <c r="C5859" s="31" t="s">
        <v>2251</v>
      </c>
      <c r="D5859" s="1">
        <f t="shared" si="91"/>
        <v>29</v>
      </c>
      <c r="E5859" t="s">
        <v>1586</v>
      </c>
      <c r="F5859" s="31" t="s">
        <v>6543</v>
      </c>
      <c r="G5859" t="s">
        <v>6544</v>
      </c>
      <c r="H5859" t="s">
        <v>6202</v>
      </c>
      <c r="I5859" t="s">
        <v>6203</v>
      </c>
    </row>
    <row r="5860" spans="1:9" hidden="1">
      <c r="A5860" t="s">
        <v>6200</v>
      </c>
      <c r="B5860" t="s">
        <v>6229</v>
      </c>
      <c r="C5860" s="31" t="s">
        <v>2251</v>
      </c>
      <c r="D5860" s="1">
        <f t="shared" si="91"/>
        <v>29</v>
      </c>
      <c r="E5860" t="s">
        <v>1586</v>
      </c>
      <c r="F5860" s="31" t="s">
        <v>5639</v>
      </c>
      <c r="G5860" t="s">
        <v>5640</v>
      </c>
      <c r="H5860" t="s">
        <v>6202</v>
      </c>
      <c r="I5860" t="s">
        <v>6203</v>
      </c>
    </row>
    <row r="5861" spans="1:9" hidden="1">
      <c r="A5861" t="s">
        <v>6200</v>
      </c>
      <c r="B5861" t="s">
        <v>6229</v>
      </c>
      <c r="C5861" s="31" t="s">
        <v>2251</v>
      </c>
      <c r="D5861" s="1">
        <f t="shared" si="91"/>
        <v>29</v>
      </c>
      <c r="E5861" t="s">
        <v>1586</v>
      </c>
      <c r="F5861" s="31" t="s">
        <v>5641</v>
      </c>
      <c r="G5861" t="s">
        <v>5642</v>
      </c>
      <c r="H5861" t="s">
        <v>6202</v>
      </c>
      <c r="I5861" t="s">
        <v>6203</v>
      </c>
    </row>
    <row r="5862" spans="1:9" hidden="1">
      <c r="A5862" t="s">
        <v>6200</v>
      </c>
      <c r="B5862" t="s">
        <v>6229</v>
      </c>
      <c r="C5862" s="31" t="s">
        <v>2251</v>
      </c>
      <c r="D5862" s="1">
        <f t="shared" si="91"/>
        <v>29</v>
      </c>
      <c r="E5862" t="s">
        <v>1586</v>
      </c>
      <c r="F5862" s="31" t="s">
        <v>5643</v>
      </c>
      <c r="G5862" t="s">
        <v>5644</v>
      </c>
      <c r="H5862" t="s">
        <v>6202</v>
      </c>
      <c r="I5862" t="s">
        <v>6203</v>
      </c>
    </row>
    <row r="5863" spans="1:9" hidden="1">
      <c r="A5863" t="s">
        <v>6200</v>
      </c>
      <c r="B5863" t="s">
        <v>6229</v>
      </c>
      <c r="C5863" s="31" t="s">
        <v>2251</v>
      </c>
      <c r="D5863" s="1">
        <f t="shared" si="91"/>
        <v>29</v>
      </c>
      <c r="E5863" t="s">
        <v>1586</v>
      </c>
      <c r="F5863" s="31" t="s">
        <v>5647</v>
      </c>
      <c r="G5863" t="s">
        <v>5648</v>
      </c>
      <c r="H5863" t="s">
        <v>6202</v>
      </c>
      <c r="I5863" t="s">
        <v>6203</v>
      </c>
    </row>
    <row r="5864" spans="1:9" hidden="1">
      <c r="A5864" t="s">
        <v>6200</v>
      </c>
      <c r="B5864" t="s">
        <v>6229</v>
      </c>
      <c r="C5864" s="31" t="s">
        <v>2252</v>
      </c>
      <c r="D5864" s="1">
        <f t="shared" si="91"/>
        <v>29</v>
      </c>
      <c r="E5864" t="s">
        <v>1776</v>
      </c>
      <c r="F5864" s="31" t="s">
        <v>6541</v>
      </c>
      <c r="G5864" t="s">
        <v>6542</v>
      </c>
      <c r="H5864" t="s">
        <v>6202</v>
      </c>
      <c r="I5864" t="s">
        <v>6203</v>
      </c>
    </row>
    <row r="5865" spans="1:9" hidden="1">
      <c r="A5865" t="s">
        <v>6200</v>
      </c>
      <c r="B5865" t="s">
        <v>6229</v>
      </c>
      <c r="C5865" s="31" t="s">
        <v>2252</v>
      </c>
      <c r="D5865" s="1">
        <f t="shared" si="91"/>
        <v>29</v>
      </c>
      <c r="E5865" t="s">
        <v>1776</v>
      </c>
      <c r="F5865" s="31" t="s">
        <v>6543</v>
      </c>
      <c r="G5865" t="s">
        <v>6544</v>
      </c>
      <c r="H5865" t="s">
        <v>6202</v>
      </c>
      <c r="I5865" t="s">
        <v>6203</v>
      </c>
    </row>
    <row r="5866" spans="1:9" hidden="1">
      <c r="A5866" t="s">
        <v>6200</v>
      </c>
      <c r="B5866" t="s">
        <v>6229</v>
      </c>
      <c r="C5866" s="31" t="s">
        <v>2252</v>
      </c>
      <c r="D5866" s="1">
        <f t="shared" si="91"/>
        <v>29</v>
      </c>
      <c r="E5866" t="s">
        <v>1776</v>
      </c>
      <c r="F5866" s="31" t="s">
        <v>5491</v>
      </c>
      <c r="G5866" t="s">
        <v>5492</v>
      </c>
      <c r="H5866" t="s">
        <v>6202</v>
      </c>
      <c r="I5866" t="s">
        <v>6203</v>
      </c>
    </row>
    <row r="5867" spans="1:9" hidden="1">
      <c r="A5867" t="s">
        <v>6200</v>
      </c>
      <c r="B5867" t="s">
        <v>6229</v>
      </c>
      <c r="C5867" s="31" t="s">
        <v>2252</v>
      </c>
      <c r="D5867" s="1">
        <f t="shared" si="91"/>
        <v>29</v>
      </c>
      <c r="E5867" t="s">
        <v>1776</v>
      </c>
      <c r="F5867" s="31" t="s">
        <v>5499</v>
      </c>
      <c r="G5867" t="s">
        <v>5500</v>
      </c>
      <c r="H5867" t="s">
        <v>6202</v>
      </c>
      <c r="I5867" t="s">
        <v>6203</v>
      </c>
    </row>
    <row r="5868" spans="1:9" hidden="1">
      <c r="A5868" t="s">
        <v>6200</v>
      </c>
      <c r="B5868" t="s">
        <v>6229</v>
      </c>
      <c r="C5868" s="31" t="s">
        <v>2252</v>
      </c>
      <c r="D5868" s="1">
        <f t="shared" si="91"/>
        <v>29</v>
      </c>
      <c r="E5868" t="s">
        <v>1776</v>
      </c>
      <c r="F5868" s="31" t="s">
        <v>5501</v>
      </c>
      <c r="G5868" t="s">
        <v>5502</v>
      </c>
      <c r="H5868" t="s">
        <v>6202</v>
      </c>
      <c r="I5868" t="s">
        <v>6203</v>
      </c>
    </row>
    <row r="5869" spans="1:9" hidden="1">
      <c r="A5869" t="s">
        <v>6200</v>
      </c>
      <c r="B5869" t="s">
        <v>6229</v>
      </c>
      <c r="C5869" s="31" t="s">
        <v>2252</v>
      </c>
      <c r="D5869" s="1">
        <f t="shared" si="91"/>
        <v>29</v>
      </c>
      <c r="E5869" t="s">
        <v>1776</v>
      </c>
      <c r="F5869" s="31" t="s">
        <v>5503</v>
      </c>
      <c r="G5869" t="s">
        <v>5504</v>
      </c>
      <c r="H5869" t="s">
        <v>6202</v>
      </c>
      <c r="I5869" t="s">
        <v>6203</v>
      </c>
    </row>
    <row r="5870" spans="1:9" hidden="1">
      <c r="A5870" t="s">
        <v>6200</v>
      </c>
      <c r="B5870" t="s">
        <v>6229</v>
      </c>
      <c r="C5870" s="31" t="s">
        <v>2252</v>
      </c>
      <c r="D5870" s="1">
        <f t="shared" si="91"/>
        <v>29</v>
      </c>
      <c r="E5870" t="s">
        <v>1776</v>
      </c>
      <c r="F5870" s="31" t="s">
        <v>5505</v>
      </c>
      <c r="G5870" t="s">
        <v>5506</v>
      </c>
      <c r="H5870" t="s">
        <v>6202</v>
      </c>
      <c r="I5870" t="s">
        <v>6203</v>
      </c>
    </row>
    <row r="5871" spans="1:9" hidden="1">
      <c r="A5871" t="s">
        <v>6200</v>
      </c>
      <c r="B5871" t="s">
        <v>6229</v>
      </c>
      <c r="C5871" s="31" t="s">
        <v>2252</v>
      </c>
      <c r="D5871" s="1">
        <f t="shared" si="91"/>
        <v>29</v>
      </c>
      <c r="E5871" t="s">
        <v>1776</v>
      </c>
      <c r="F5871" s="31" t="s">
        <v>5507</v>
      </c>
      <c r="G5871" t="s">
        <v>5508</v>
      </c>
      <c r="H5871" t="s">
        <v>6202</v>
      </c>
      <c r="I5871" t="s">
        <v>6203</v>
      </c>
    </row>
    <row r="5872" spans="1:9" hidden="1">
      <c r="A5872" t="s">
        <v>6200</v>
      </c>
      <c r="B5872" t="s">
        <v>6229</v>
      </c>
      <c r="C5872" s="31" t="s">
        <v>2252</v>
      </c>
      <c r="D5872" s="1">
        <f t="shared" si="91"/>
        <v>29</v>
      </c>
      <c r="E5872" t="s">
        <v>1776</v>
      </c>
      <c r="F5872" s="31" t="s">
        <v>5673</v>
      </c>
      <c r="G5872" t="s">
        <v>5674</v>
      </c>
      <c r="H5872" t="s">
        <v>6202</v>
      </c>
      <c r="I5872" t="s">
        <v>6203</v>
      </c>
    </row>
    <row r="5873" spans="1:9" hidden="1">
      <c r="A5873" t="s">
        <v>6200</v>
      </c>
      <c r="B5873" t="s">
        <v>6229</v>
      </c>
      <c r="C5873" s="31" t="s">
        <v>2252</v>
      </c>
      <c r="D5873" s="1">
        <f t="shared" si="91"/>
        <v>29</v>
      </c>
      <c r="E5873" t="s">
        <v>1776</v>
      </c>
      <c r="F5873" s="31" t="s">
        <v>5709</v>
      </c>
      <c r="G5873" t="s">
        <v>5710</v>
      </c>
      <c r="H5873" t="s">
        <v>6202</v>
      </c>
      <c r="I5873" t="s">
        <v>6203</v>
      </c>
    </row>
    <row r="5874" spans="1:9" hidden="1">
      <c r="A5874" t="s">
        <v>6200</v>
      </c>
      <c r="B5874" t="s">
        <v>6229</v>
      </c>
      <c r="C5874" s="31" t="s">
        <v>2252</v>
      </c>
      <c r="D5874" s="1">
        <f t="shared" si="91"/>
        <v>29</v>
      </c>
      <c r="E5874" t="s">
        <v>1776</v>
      </c>
      <c r="F5874" s="31" t="s">
        <v>5711</v>
      </c>
      <c r="G5874" t="s">
        <v>5712</v>
      </c>
      <c r="H5874" t="s">
        <v>6202</v>
      </c>
      <c r="I5874" t="s">
        <v>6203</v>
      </c>
    </row>
    <row r="5875" spans="1:9" hidden="1">
      <c r="A5875" t="s">
        <v>6200</v>
      </c>
      <c r="B5875" t="s">
        <v>6229</v>
      </c>
      <c r="C5875" s="31" t="s">
        <v>2252</v>
      </c>
      <c r="D5875" s="1">
        <f t="shared" si="91"/>
        <v>29</v>
      </c>
      <c r="E5875" t="s">
        <v>1776</v>
      </c>
      <c r="F5875" s="31" t="s">
        <v>5713</v>
      </c>
      <c r="G5875" t="s">
        <v>5714</v>
      </c>
      <c r="H5875" t="s">
        <v>6202</v>
      </c>
      <c r="I5875" t="s">
        <v>6203</v>
      </c>
    </row>
    <row r="5876" spans="1:9" hidden="1">
      <c r="A5876" t="s">
        <v>6200</v>
      </c>
      <c r="B5876" t="s">
        <v>6229</v>
      </c>
      <c r="C5876" s="31" t="s">
        <v>2252</v>
      </c>
      <c r="D5876" s="1">
        <f t="shared" si="91"/>
        <v>29</v>
      </c>
      <c r="E5876" t="s">
        <v>1776</v>
      </c>
      <c r="F5876" s="31" t="s">
        <v>5715</v>
      </c>
      <c r="G5876" t="s">
        <v>5716</v>
      </c>
      <c r="H5876" t="s">
        <v>6202</v>
      </c>
      <c r="I5876" t="s">
        <v>6203</v>
      </c>
    </row>
    <row r="5877" spans="1:9" hidden="1">
      <c r="A5877" t="s">
        <v>6200</v>
      </c>
      <c r="B5877" t="s">
        <v>6229</v>
      </c>
      <c r="C5877" s="31" t="s">
        <v>2252</v>
      </c>
      <c r="D5877" s="1">
        <f t="shared" si="91"/>
        <v>29</v>
      </c>
      <c r="E5877" t="s">
        <v>1776</v>
      </c>
      <c r="F5877" s="31" t="s">
        <v>5717</v>
      </c>
      <c r="G5877" t="s">
        <v>5718</v>
      </c>
      <c r="H5877" t="s">
        <v>6202</v>
      </c>
      <c r="I5877" t="s">
        <v>6203</v>
      </c>
    </row>
    <row r="5878" spans="1:9" hidden="1">
      <c r="A5878" t="s">
        <v>6200</v>
      </c>
      <c r="B5878" t="s">
        <v>6229</v>
      </c>
      <c r="C5878" s="31" t="s">
        <v>2252</v>
      </c>
      <c r="D5878" s="1">
        <f t="shared" si="91"/>
        <v>29</v>
      </c>
      <c r="E5878" t="s">
        <v>1776</v>
      </c>
      <c r="F5878" s="31" t="s">
        <v>5719</v>
      </c>
      <c r="G5878" t="s">
        <v>5720</v>
      </c>
      <c r="H5878" t="s">
        <v>6202</v>
      </c>
      <c r="I5878" t="s">
        <v>6203</v>
      </c>
    </row>
    <row r="5879" spans="1:9" hidden="1">
      <c r="A5879" t="s">
        <v>6200</v>
      </c>
      <c r="B5879" t="s">
        <v>6229</v>
      </c>
      <c r="C5879" s="31" t="s">
        <v>2252</v>
      </c>
      <c r="D5879" s="1">
        <f t="shared" si="91"/>
        <v>29</v>
      </c>
      <c r="E5879" t="s">
        <v>1776</v>
      </c>
      <c r="F5879" s="31" t="s">
        <v>5721</v>
      </c>
      <c r="G5879" t="s">
        <v>5722</v>
      </c>
      <c r="H5879" t="s">
        <v>6202</v>
      </c>
      <c r="I5879" t="s">
        <v>6203</v>
      </c>
    </row>
    <row r="5880" spans="1:9" hidden="1">
      <c r="A5880" t="s">
        <v>6200</v>
      </c>
      <c r="B5880" t="s">
        <v>6229</v>
      </c>
      <c r="C5880" s="31" t="s">
        <v>2252</v>
      </c>
      <c r="D5880" s="1">
        <f t="shared" si="91"/>
        <v>29</v>
      </c>
      <c r="E5880" t="s">
        <v>1776</v>
      </c>
      <c r="F5880" s="31" t="s">
        <v>5723</v>
      </c>
      <c r="G5880" t="s">
        <v>5724</v>
      </c>
      <c r="H5880" t="s">
        <v>6202</v>
      </c>
      <c r="I5880" t="s">
        <v>6203</v>
      </c>
    </row>
    <row r="5881" spans="1:9" hidden="1">
      <c r="A5881" t="s">
        <v>6200</v>
      </c>
      <c r="B5881" t="s">
        <v>6229</v>
      </c>
      <c r="C5881" s="31" t="s">
        <v>2252</v>
      </c>
      <c r="D5881" s="1">
        <f t="shared" si="91"/>
        <v>29</v>
      </c>
      <c r="E5881" t="s">
        <v>1776</v>
      </c>
      <c r="F5881" s="31" t="s">
        <v>5725</v>
      </c>
      <c r="G5881" t="s">
        <v>5726</v>
      </c>
      <c r="H5881" t="s">
        <v>6202</v>
      </c>
      <c r="I5881" t="s">
        <v>6203</v>
      </c>
    </row>
    <row r="5882" spans="1:9" hidden="1">
      <c r="A5882" t="s">
        <v>6200</v>
      </c>
      <c r="B5882" t="s">
        <v>6229</v>
      </c>
      <c r="C5882" s="31" t="s">
        <v>2252</v>
      </c>
      <c r="D5882" s="1">
        <f t="shared" si="91"/>
        <v>29</v>
      </c>
      <c r="E5882" t="s">
        <v>1776</v>
      </c>
      <c r="F5882" s="31" t="s">
        <v>5727</v>
      </c>
      <c r="G5882" t="s">
        <v>5728</v>
      </c>
      <c r="H5882" t="s">
        <v>6202</v>
      </c>
      <c r="I5882" t="s">
        <v>6203</v>
      </c>
    </row>
    <row r="5883" spans="1:9" hidden="1">
      <c r="A5883" t="s">
        <v>6200</v>
      </c>
      <c r="B5883" t="s">
        <v>6229</v>
      </c>
      <c r="C5883" s="31" t="s">
        <v>2252</v>
      </c>
      <c r="D5883" s="1">
        <f t="shared" si="91"/>
        <v>29</v>
      </c>
      <c r="E5883" t="s">
        <v>1776</v>
      </c>
      <c r="F5883" s="31" t="s">
        <v>5729</v>
      </c>
      <c r="G5883" t="s">
        <v>5730</v>
      </c>
      <c r="H5883" t="s">
        <v>6202</v>
      </c>
      <c r="I5883" t="s">
        <v>6203</v>
      </c>
    </row>
    <row r="5884" spans="1:9" hidden="1">
      <c r="A5884" t="s">
        <v>6200</v>
      </c>
      <c r="B5884" t="s">
        <v>6229</v>
      </c>
      <c r="C5884" s="31" t="s">
        <v>2252</v>
      </c>
      <c r="D5884" s="1">
        <f t="shared" si="91"/>
        <v>29</v>
      </c>
      <c r="E5884" t="s">
        <v>1776</v>
      </c>
      <c r="F5884" s="31" t="s">
        <v>5731</v>
      </c>
      <c r="G5884" t="s">
        <v>5732</v>
      </c>
      <c r="H5884" t="s">
        <v>6202</v>
      </c>
      <c r="I5884" t="s">
        <v>6203</v>
      </c>
    </row>
    <row r="5885" spans="1:9" hidden="1">
      <c r="A5885" t="s">
        <v>6200</v>
      </c>
      <c r="B5885" t="s">
        <v>6229</v>
      </c>
      <c r="C5885" s="31" t="s">
        <v>2252</v>
      </c>
      <c r="D5885" s="1">
        <f t="shared" si="91"/>
        <v>29</v>
      </c>
      <c r="E5885" t="s">
        <v>1776</v>
      </c>
      <c r="F5885" s="31" t="s">
        <v>5733</v>
      </c>
      <c r="G5885" t="s">
        <v>5734</v>
      </c>
      <c r="H5885" t="s">
        <v>6202</v>
      </c>
      <c r="I5885" t="s">
        <v>6203</v>
      </c>
    </row>
    <row r="5886" spans="1:9" hidden="1">
      <c r="A5886" t="s">
        <v>6200</v>
      </c>
      <c r="B5886" t="s">
        <v>6229</v>
      </c>
      <c r="C5886" s="31" t="s">
        <v>2252</v>
      </c>
      <c r="D5886" s="1">
        <f t="shared" si="91"/>
        <v>29</v>
      </c>
      <c r="E5886" t="s">
        <v>1776</v>
      </c>
      <c r="F5886" s="31" t="s">
        <v>5735</v>
      </c>
      <c r="G5886" t="s">
        <v>5736</v>
      </c>
      <c r="H5886" t="s">
        <v>6202</v>
      </c>
      <c r="I5886" t="s">
        <v>6203</v>
      </c>
    </row>
    <row r="5887" spans="1:9" hidden="1">
      <c r="A5887" t="s">
        <v>6200</v>
      </c>
      <c r="B5887" t="s">
        <v>6229</v>
      </c>
      <c r="C5887" s="31" t="s">
        <v>2252</v>
      </c>
      <c r="D5887" s="1">
        <f t="shared" si="91"/>
        <v>29</v>
      </c>
      <c r="E5887" t="s">
        <v>1776</v>
      </c>
      <c r="F5887" s="31" t="s">
        <v>5737</v>
      </c>
      <c r="G5887" t="s">
        <v>5738</v>
      </c>
      <c r="H5887" t="s">
        <v>6202</v>
      </c>
      <c r="I5887" t="s">
        <v>6203</v>
      </c>
    </row>
    <row r="5888" spans="1:9" hidden="1">
      <c r="A5888" t="s">
        <v>6200</v>
      </c>
      <c r="B5888" t="s">
        <v>6229</v>
      </c>
      <c r="C5888" s="31" t="s">
        <v>2252</v>
      </c>
      <c r="D5888" s="1">
        <f t="shared" si="91"/>
        <v>29</v>
      </c>
      <c r="E5888" t="s">
        <v>1776</v>
      </c>
      <c r="F5888" s="31" t="s">
        <v>5739</v>
      </c>
      <c r="G5888" t="s">
        <v>5740</v>
      </c>
      <c r="H5888" t="s">
        <v>6202</v>
      </c>
      <c r="I5888" t="s">
        <v>6203</v>
      </c>
    </row>
    <row r="5889" spans="1:9" hidden="1">
      <c r="A5889" t="s">
        <v>6200</v>
      </c>
      <c r="B5889" t="s">
        <v>6229</v>
      </c>
      <c r="C5889" s="31" t="s">
        <v>2252</v>
      </c>
      <c r="D5889" s="1">
        <f t="shared" si="91"/>
        <v>29</v>
      </c>
      <c r="E5889" t="s">
        <v>1776</v>
      </c>
      <c r="F5889" s="31" t="s">
        <v>5741</v>
      </c>
      <c r="G5889" t="s">
        <v>5742</v>
      </c>
      <c r="H5889" t="s">
        <v>6202</v>
      </c>
      <c r="I5889" t="s">
        <v>6203</v>
      </c>
    </row>
    <row r="5890" spans="1:9" hidden="1">
      <c r="A5890" t="s">
        <v>6200</v>
      </c>
      <c r="B5890" t="s">
        <v>6229</v>
      </c>
      <c r="C5890" s="31" t="s">
        <v>2252</v>
      </c>
      <c r="D5890" s="1">
        <f t="shared" si="91"/>
        <v>29</v>
      </c>
      <c r="E5890" t="s">
        <v>1776</v>
      </c>
      <c r="F5890" s="31" t="s">
        <v>5747</v>
      </c>
      <c r="G5890" t="s">
        <v>5748</v>
      </c>
      <c r="H5890" t="s">
        <v>6202</v>
      </c>
      <c r="I5890" t="s">
        <v>6203</v>
      </c>
    </row>
    <row r="5891" spans="1:9" hidden="1">
      <c r="A5891" t="s">
        <v>6200</v>
      </c>
      <c r="B5891" t="s">
        <v>6229</v>
      </c>
      <c r="C5891" s="31" t="s">
        <v>2252</v>
      </c>
      <c r="D5891" s="1">
        <f t="shared" si="91"/>
        <v>29</v>
      </c>
      <c r="E5891" t="s">
        <v>1776</v>
      </c>
      <c r="F5891" s="31" t="s">
        <v>5805</v>
      </c>
      <c r="G5891" t="s">
        <v>5806</v>
      </c>
      <c r="H5891" t="s">
        <v>6202</v>
      </c>
      <c r="I5891" t="s">
        <v>6203</v>
      </c>
    </row>
    <row r="5892" spans="1:9" hidden="1">
      <c r="A5892" t="s">
        <v>6200</v>
      </c>
      <c r="B5892" t="s">
        <v>6229</v>
      </c>
      <c r="C5892" s="31" t="s">
        <v>2253</v>
      </c>
      <c r="D5892" s="1">
        <f t="shared" ref="D5892:D5955" si="92">VALUE(LEFT(C5892,2))</f>
        <v>29</v>
      </c>
      <c r="E5892" t="s">
        <v>1434</v>
      </c>
      <c r="F5892" s="31" t="s">
        <v>6541</v>
      </c>
      <c r="G5892" t="s">
        <v>6542</v>
      </c>
      <c r="H5892" t="s">
        <v>6202</v>
      </c>
      <c r="I5892" t="s">
        <v>6203</v>
      </c>
    </row>
    <row r="5893" spans="1:9" hidden="1">
      <c r="A5893" t="s">
        <v>6200</v>
      </c>
      <c r="B5893" t="s">
        <v>6229</v>
      </c>
      <c r="C5893" s="31" t="s">
        <v>2253</v>
      </c>
      <c r="D5893" s="1">
        <f t="shared" si="92"/>
        <v>29</v>
      </c>
      <c r="E5893" t="s">
        <v>1434</v>
      </c>
      <c r="F5893" s="31" t="s">
        <v>6543</v>
      </c>
      <c r="G5893" t="s">
        <v>6544</v>
      </c>
      <c r="H5893" t="s">
        <v>6202</v>
      </c>
      <c r="I5893" t="s">
        <v>6203</v>
      </c>
    </row>
    <row r="5894" spans="1:9" hidden="1">
      <c r="A5894" t="s">
        <v>6200</v>
      </c>
      <c r="B5894" t="s">
        <v>6229</v>
      </c>
      <c r="C5894" s="31" t="s">
        <v>2253</v>
      </c>
      <c r="D5894" s="1">
        <f t="shared" si="92"/>
        <v>29</v>
      </c>
      <c r="E5894" t="s">
        <v>1434</v>
      </c>
      <c r="F5894" s="31" t="s">
        <v>5525</v>
      </c>
      <c r="G5894" t="s">
        <v>5526</v>
      </c>
      <c r="H5894" t="s">
        <v>6202</v>
      </c>
      <c r="I5894" t="s">
        <v>6203</v>
      </c>
    </row>
    <row r="5895" spans="1:9" hidden="1">
      <c r="A5895" t="s">
        <v>6200</v>
      </c>
      <c r="B5895" t="s">
        <v>6229</v>
      </c>
      <c r="C5895" s="31" t="s">
        <v>2253</v>
      </c>
      <c r="D5895" s="1">
        <f t="shared" si="92"/>
        <v>29</v>
      </c>
      <c r="E5895" t="s">
        <v>1434</v>
      </c>
      <c r="F5895" s="31" t="s">
        <v>5557</v>
      </c>
      <c r="G5895" t="s">
        <v>5558</v>
      </c>
      <c r="H5895" t="s">
        <v>6202</v>
      </c>
      <c r="I5895" t="s">
        <v>6203</v>
      </c>
    </row>
    <row r="5896" spans="1:9" hidden="1">
      <c r="A5896" t="s">
        <v>6200</v>
      </c>
      <c r="B5896" t="s">
        <v>6229</v>
      </c>
      <c r="C5896" s="31" t="s">
        <v>2253</v>
      </c>
      <c r="D5896" s="1">
        <f t="shared" si="92"/>
        <v>29</v>
      </c>
      <c r="E5896" t="s">
        <v>1434</v>
      </c>
      <c r="F5896" s="31" t="s">
        <v>5677</v>
      </c>
      <c r="G5896" t="s">
        <v>5678</v>
      </c>
      <c r="H5896" t="s">
        <v>6202</v>
      </c>
      <c r="I5896" t="s">
        <v>6203</v>
      </c>
    </row>
    <row r="5897" spans="1:9" hidden="1">
      <c r="A5897" t="s">
        <v>6200</v>
      </c>
      <c r="B5897" t="s">
        <v>6229</v>
      </c>
      <c r="C5897" s="31" t="s">
        <v>2253</v>
      </c>
      <c r="D5897" s="1">
        <f t="shared" si="92"/>
        <v>29</v>
      </c>
      <c r="E5897" t="s">
        <v>1434</v>
      </c>
      <c r="F5897" s="31" t="s">
        <v>5679</v>
      </c>
      <c r="G5897" t="s">
        <v>5680</v>
      </c>
      <c r="H5897" t="s">
        <v>6202</v>
      </c>
      <c r="I5897" t="s">
        <v>6203</v>
      </c>
    </row>
    <row r="5898" spans="1:9" hidden="1">
      <c r="A5898" t="s">
        <v>6200</v>
      </c>
      <c r="B5898" t="s">
        <v>6229</v>
      </c>
      <c r="C5898" s="31" t="s">
        <v>2253</v>
      </c>
      <c r="D5898" s="1">
        <f t="shared" si="92"/>
        <v>29</v>
      </c>
      <c r="E5898" t="s">
        <v>1434</v>
      </c>
      <c r="F5898" s="31" t="s">
        <v>5681</v>
      </c>
      <c r="G5898" t="s">
        <v>5682</v>
      </c>
      <c r="H5898" t="s">
        <v>6202</v>
      </c>
      <c r="I5898" t="s">
        <v>6203</v>
      </c>
    </row>
    <row r="5899" spans="1:9" hidden="1">
      <c r="A5899" t="s">
        <v>6200</v>
      </c>
      <c r="B5899" t="s">
        <v>6229</v>
      </c>
      <c r="C5899" s="31" t="s">
        <v>2253</v>
      </c>
      <c r="D5899" s="1">
        <f t="shared" si="92"/>
        <v>29</v>
      </c>
      <c r="E5899" t="s">
        <v>1434</v>
      </c>
      <c r="F5899" s="31" t="s">
        <v>5683</v>
      </c>
      <c r="G5899" t="s">
        <v>5684</v>
      </c>
      <c r="H5899" t="s">
        <v>6202</v>
      </c>
      <c r="I5899" t="s">
        <v>6203</v>
      </c>
    </row>
    <row r="5900" spans="1:9" hidden="1">
      <c r="A5900" t="s">
        <v>6200</v>
      </c>
      <c r="B5900" t="s">
        <v>6229</v>
      </c>
      <c r="C5900" s="31" t="s">
        <v>2253</v>
      </c>
      <c r="D5900" s="1">
        <f t="shared" si="92"/>
        <v>29</v>
      </c>
      <c r="E5900" t="s">
        <v>1434</v>
      </c>
      <c r="F5900" s="31" t="s">
        <v>5685</v>
      </c>
      <c r="G5900" t="s">
        <v>5686</v>
      </c>
      <c r="H5900" t="s">
        <v>6202</v>
      </c>
      <c r="I5900" t="s">
        <v>6203</v>
      </c>
    </row>
    <row r="5901" spans="1:9" hidden="1">
      <c r="A5901" t="s">
        <v>6200</v>
      </c>
      <c r="B5901" t="s">
        <v>6229</v>
      </c>
      <c r="C5901" s="31" t="s">
        <v>2253</v>
      </c>
      <c r="D5901" s="1">
        <f t="shared" si="92"/>
        <v>29</v>
      </c>
      <c r="E5901" t="s">
        <v>1434</v>
      </c>
      <c r="F5901" s="31" t="s">
        <v>5687</v>
      </c>
      <c r="G5901" t="s">
        <v>5688</v>
      </c>
      <c r="H5901" t="s">
        <v>6202</v>
      </c>
      <c r="I5901" t="s">
        <v>6203</v>
      </c>
    </row>
    <row r="5902" spans="1:9" hidden="1">
      <c r="A5902" t="s">
        <v>6200</v>
      </c>
      <c r="B5902" t="s">
        <v>6229</v>
      </c>
      <c r="C5902" s="31" t="s">
        <v>2253</v>
      </c>
      <c r="D5902" s="1">
        <f t="shared" si="92"/>
        <v>29</v>
      </c>
      <c r="E5902" t="s">
        <v>1434</v>
      </c>
      <c r="F5902" s="31" t="s">
        <v>5689</v>
      </c>
      <c r="G5902" t="s">
        <v>5690</v>
      </c>
      <c r="H5902" t="s">
        <v>6202</v>
      </c>
      <c r="I5902" t="s">
        <v>6203</v>
      </c>
    </row>
    <row r="5903" spans="1:9" hidden="1">
      <c r="A5903" t="s">
        <v>6200</v>
      </c>
      <c r="B5903" t="s">
        <v>6229</v>
      </c>
      <c r="C5903" s="31" t="s">
        <v>2253</v>
      </c>
      <c r="D5903" s="1">
        <f t="shared" si="92"/>
        <v>29</v>
      </c>
      <c r="E5903" t="s">
        <v>1434</v>
      </c>
      <c r="F5903" s="31" t="s">
        <v>5691</v>
      </c>
      <c r="G5903" t="s">
        <v>5692</v>
      </c>
      <c r="H5903" t="s">
        <v>6202</v>
      </c>
      <c r="I5903" t="s">
        <v>6203</v>
      </c>
    </row>
    <row r="5904" spans="1:9" hidden="1">
      <c r="A5904" t="s">
        <v>6200</v>
      </c>
      <c r="B5904" t="s">
        <v>6229</v>
      </c>
      <c r="C5904" s="31" t="s">
        <v>2253</v>
      </c>
      <c r="D5904" s="1">
        <f t="shared" si="92"/>
        <v>29</v>
      </c>
      <c r="E5904" t="s">
        <v>1434</v>
      </c>
      <c r="F5904" s="31" t="s">
        <v>5693</v>
      </c>
      <c r="G5904" t="s">
        <v>5694</v>
      </c>
      <c r="H5904" t="s">
        <v>6202</v>
      </c>
      <c r="I5904" t="s">
        <v>6203</v>
      </c>
    </row>
    <row r="5905" spans="1:9" hidden="1">
      <c r="A5905" t="s">
        <v>6200</v>
      </c>
      <c r="B5905" t="s">
        <v>6229</v>
      </c>
      <c r="C5905" s="31" t="s">
        <v>2253</v>
      </c>
      <c r="D5905" s="1">
        <f t="shared" si="92"/>
        <v>29</v>
      </c>
      <c r="E5905" t="s">
        <v>1434</v>
      </c>
      <c r="F5905" s="31" t="s">
        <v>5695</v>
      </c>
      <c r="G5905" t="s">
        <v>5696</v>
      </c>
      <c r="H5905" t="s">
        <v>6202</v>
      </c>
      <c r="I5905" t="s">
        <v>6203</v>
      </c>
    </row>
    <row r="5906" spans="1:9" hidden="1">
      <c r="A5906" t="s">
        <v>6200</v>
      </c>
      <c r="B5906" t="s">
        <v>6229</v>
      </c>
      <c r="C5906" s="31" t="s">
        <v>2253</v>
      </c>
      <c r="D5906" s="1">
        <f t="shared" si="92"/>
        <v>29</v>
      </c>
      <c r="E5906" t="s">
        <v>1434</v>
      </c>
      <c r="F5906" s="31" t="s">
        <v>5697</v>
      </c>
      <c r="G5906" t="s">
        <v>5698</v>
      </c>
      <c r="H5906" t="s">
        <v>6202</v>
      </c>
      <c r="I5906" t="s">
        <v>6203</v>
      </c>
    </row>
    <row r="5907" spans="1:9" hidden="1">
      <c r="A5907" t="s">
        <v>6200</v>
      </c>
      <c r="B5907" t="s">
        <v>6229</v>
      </c>
      <c r="C5907" s="31" t="s">
        <v>2253</v>
      </c>
      <c r="D5907" s="1">
        <f t="shared" si="92"/>
        <v>29</v>
      </c>
      <c r="E5907" t="s">
        <v>1434</v>
      </c>
      <c r="F5907" s="31" t="s">
        <v>5699</v>
      </c>
      <c r="G5907" t="s">
        <v>5700</v>
      </c>
      <c r="H5907" t="s">
        <v>6202</v>
      </c>
      <c r="I5907" t="s">
        <v>6203</v>
      </c>
    </row>
    <row r="5908" spans="1:9" hidden="1">
      <c r="A5908" t="s">
        <v>6200</v>
      </c>
      <c r="B5908" t="s">
        <v>6229</v>
      </c>
      <c r="C5908" s="31" t="s">
        <v>2253</v>
      </c>
      <c r="D5908" s="1">
        <f t="shared" si="92"/>
        <v>29</v>
      </c>
      <c r="E5908" t="s">
        <v>1434</v>
      </c>
      <c r="F5908" s="31" t="s">
        <v>5701</v>
      </c>
      <c r="G5908" t="s">
        <v>5702</v>
      </c>
      <c r="H5908" t="s">
        <v>6202</v>
      </c>
      <c r="I5908" t="s">
        <v>6203</v>
      </c>
    </row>
    <row r="5909" spans="1:9" hidden="1">
      <c r="A5909" t="s">
        <v>6200</v>
      </c>
      <c r="B5909" t="s">
        <v>6229</v>
      </c>
      <c r="C5909" s="31" t="s">
        <v>2253</v>
      </c>
      <c r="D5909" s="1">
        <f t="shared" si="92"/>
        <v>29</v>
      </c>
      <c r="E5909" t="s">
        <v>1434</v>
      </c>
      <c r="F5909" s="31" t="s">
        <v>5703</v>
      </c>
      <c r="G5909" t="s">
        <v>5704</v>
      </c>
      <c r="H5909" t="s">
        <v>6202</v>
      </c>
      <c r="I5909" t="s">
        <v>6203</v>
      </c>
    </row>
    <row r="5910" spans="1:9" hidden="1">
      <c r="A5910" t="s">
        <v>6200</v>
      </c>
      <c r="B5910" t="s">
        <v>6229</v>
      </c>
      <c r="C5910" s="31" t="s">
        <v>2253</v>
      </c>
      <c r="D5910" s="1">
        <f t="shared" si="92"/>
        <v>29</v>
      </c>
      <c r="E5910" t="s">
        <v>1434</v>
      </c>
      <c r="F5910" s="31" t="s">
        <v>5705</v>
      </c>
      <c r="G5910" t="s">
        <v>5706</v>
      </c>
      <c r="H5910" t="s">
        <v>6202</v>
      </c>
      <c r="I5910" t="s">
        <v>6203</v>
      </c>
    </row>
    <row r="5911" spans="1:9" hidden="1">
      <c r="A5911" t="s">
        <v>6200</v>
      </c>
      <c r="B5911" t="s">
        <v>6229</v>
      </c>
      <c r="C5911" s="31" t="s">
        <v>2253</v>
      </c>
      <c r="D5911" s="1">
        <f t="shared" si="92"/>
        <v>29</v>
      </c>
      <c r="E5911" t="s">
        <v>1434</v>
      </c>
      <c r="F5911" s="31" t="s">
        <v>5707</v>
      </c>
      <c r="G5911" t="s">
        <v>5708</v>
      </c>
      <c r="H5911" t="s">
        <v>6202</v>
      </c>
      <c r="I5911" t="s">
        <v>6203</v>
      </c>
    </row>
    <row r="5912" spans="1:9" hidden="1">
      <c r="A5912" t="s">
        <v>6200</v>
      </c>
      <c r="B5912" t="s">
        <v>6229</v>
      </c>
      <c r="C5912" s="31" t="s">
        <v>2254</v>
      </c>
      <c r="D5912" s="1">
        <f t="shared" si="92"/>
        <v>29</v>
      </c>
      <c r="E5912" t="s">
        <v>1704</v>
      </c>
      <c r="F5912" s="31" t="s">
        <v>6541</v>
      </c>
      <c r="G5912" t="s">
        <v>6542</v>
      </c>
      <c r="H5912" t="s">
        <v>6202</v>
      </c>
      <c r="I5912" t="s">
        <v>6203</v>
      </c>
    </row>
    <row r="5913" spans="1:9" hidden="1">
      <c r="A5913" t="s">
        <v>6200</v>
      </c>
      <c r="B5913" t="s">
        <v>6229</v>
      </c>
      <c r="C5913" s="31" t="s">
        <v>2254</v>
      </c>
      <c r="D5913" s="1">
        <f t="shared" si="92"/>
        <v>29</v>
      </c>
      <c r="E5913" t="s">
        <v>1704</v>
      </c>
      <c r="F5913" s="31" t="s">
        <v>6543</v>
      </c>
      <c r="G5913" t="s">
        <v>6544</v>
      </c>
      <c r="H5913" t="s">
        <v>6202</v>
      </c>
      <c r="I5913" t="s">
        <v>6203</v>
      </c>
    </row>
    <row r="5914" spans="1:9" hidden="1">
      <c r="A5914" t="s">
        <v>6200</v>
      </c>
      <c r="B5914" t="s">
        <v>6229</v>
      </c>
      <c r="C5914" s="31" t="s">
        <v>2254</v>
      </c>
      <c r="D5914" s="1">
        <f t="shared" si="92"/>
        <v>29</v>
      </c>
      <c r="E5914" t="s">
        <v>1704</v>
      </c>
      <c r="F5914" s="31" t="s">
        <v>5475</v>
      </c>
      <c r="G5914" t="s">
        <v>5476</v>
      </c>
      <c r="H5914" t="s">
        <v>6202</v>
      </c>
      <c r="I5914" t="s">
        <v>6203</v>
      </c>
    </row>
    <row r="5915" spans="1:9" hidden="1">
      <c r="A5915" t="s">
        <v>6200</v>
      </c>
      <c r="B5915" t="s">
        <v>6229</v>
      </c>
      <c r="C5915" s="31" t="s">
        <v>2254</v>
      </c>
      <c r="D5915" s="1">
        <f t="shared" si="92"/>
        <v>29</v>
      </c>
      <c r="E5915" t="s">
        <v>1704</v>
      </c>
      <c r="F5915" s="31" t="s">
        <v>5495</v>
      </c>
      <c r="G5915" t="s">
        <v>5496</v>
      </c>
      <c r="H5915" t="s">
        <v>6202</v>
      </c>
      <c r="I5915" t="s">
        <v>6203</v>
      </c>
    </row>
    <row r="5916" spans="1:9" hidden="1">
      <c r="A5916" t="s">
        <v>6200</v>
      </c>
      <c r="B5916" t="s">
        <v>6229</v>
      </c>
      <c r="C5916" s="31" t="s">
        <v>2254</v>
      </c>
      <c r="D5916" s="1">
        <f t="shared" si="92"/>
        <v>29</v>
      </c>
      <c r="E5916" t="s">
        <v>1704</v>
      </c>
      <c r="F5916" s="31" t="s">
        <v>5507</v>
      </c>
      <c r="G5916" t="s">
        <v>5508</v>
      </c>
      <c r="H5916" t="s">
        <v>6202</v>
      </c>
      <c r="I5916" t="s">
        <v>6203</v>
      </c>
    </row>
    <row r="5917" spans="1:9" hidden="1">
      <c r="A5917" t="s">
        <v>6200</v>
      </c>
      <c r="B5917" t="s">
        <v>6229</v>
      </c>
      <c r="C5917" s="31" t="s">
        <v>2254</v>
      </c>
      <c r="D5917" s="1">
        <f t="shared" si="92"/>
        <v>29</v>
      </c>
      <c r="E5917" t="s">
        <v>1704</v>
      </c>
      <c r="F5917" s="31" t="s">
        <v>5509</v>
      </c>
      <c r="G5917" t="s">
        <v>5510</v>
      </c>
      <c r="H5917" t="s">
        <v>6202</v>
      </c>
      <c r="I5917" t="s">
        <v>6203</v>
      </c>
    </row>
    <row r="5918" spans="1:9" hidden="1">
      <c r="A5918" t="s">
        <v>6200</v>
      </c>
      <c r="B5918" t="s">
        <v>6229</v>
      </c>
      <c r="C5918" s="31" t="s">
        <v>2254</v>
      </c>
      <c r="D5918" s="1">
        <f t="shared" si="92"/>
        <v>29</v>
      </c>
      <c r="E5918" t="s">
        <v>1704</v>
      </c>
      <c r="F5918" s="31" t="s">
        <v>5771</v>
      </c>
      <c r="G5918" t="s">
        <v>5772</v>
      </c>
      <c r="H5918" t="s">
        <v>6202</v>
      </c>
      <c r="I5918" t="s">
        <v>6203</v>
      </c>
    </row>
    <row r="5919" spans="1:9" hidden="1">
      <c r="A5919" t="s">
        <v>6200</v>
      </c>
      <c r="B5919" t="s">
        <v>6229</v>
      </c>
      <c r="C5919" s="31" t="s">
        <v>2254</v>
      </c>
      <c r="D5919" s="1">
        <f t="shared" si="92"/>
        <v>29</v>
      </c>
      <c r="E5919" t="s">
        <v>1704</v>
      </c>
      <c r="F5919" s="31" t="s">
        <v>5773</v>
      </c>
      <c r="G5919" t="s">
        <v>5774</v>
      </c>
      <c r="H5919" t="s">
        <v>6202</v>
      </c>
      <c r="I5919" t="s">
        <v>6203</v>
      </c>
    </row>
    <row r="5920" spans="1:9" hidden="1">
      <c r="A5920" t="s">
        <v>6200</v>
      </c>
      <c r="B5920" t="s">
        <v>6229</v>
      </c>
      <c r="C5920" s="31" t="s">
        <v>2254</v>
      </c>
      <c r="D5920" s="1">
        <f t="shared" si="92"/>
        <v>29</v>
      </c>
      <c r="E5920" t="s">
        <v>1704</v>
      </c>
      <c r="F5920" s="31" t="s">
        <v>5775</v>
      </c>
      <c r="G5920" t="s">
        <v>5776</v>
      </c>
      <c r="H5920" t="s">
        <v>6202</v>
      </c>
      <c r="I5920" t="s">
        <v>6203</v>
      </c>
    </row>
    <row r="5921" spans="1:9" hidden="1">
      <c r="A5921" t="s">
        <v>6200</v>
      </c>
      <c r="B5921" t="s">
        <v>6229</v>
      </c>
      <c r="C5921" s="31" t="s">
        <v>2254</v>
      </c>
      <c r="D5921" s="1">
        <f t="shared" si="92"/>
        <v>29</v>
      </c>
      <c r="E5921" t="s">
        <v>1704</v>
      </c>
      <c r="F5921" s="31" t="s">
        <v>5777</v>
      </c>
      <c r="G5921" t="s">
        <v>5778</v>
      </c>
      <c r="H5921" t="s">
        <v>6202</v>
      </c>
      <c r="I5921" t="s">
        <v>6203</v>
      </c>
    </row>
    <row r="5922" spans="1:9" hidden="1">
      <c r="A5922" t="s">
        <v>6200</v>
      </c>
      <c r="B5922" t="s">
        <v>6229</v>
      </c>
      <c r="C5922" s="31" t="s">
        <v>2254</v>
      </c>
      <c r="D5922" s="1">
        <f t="shared" si="92"/>
        <v>29</v>
      </c>
      <c r="E5922" t="s">
        <v>1704</v>
      </c>
      <c r="F5922" s="31" t="s">
        <v>5779</v>
      </c>
      <c r="G5922" t="s">
        <v>5780</v>
      </c>
      <c r="H5922" t="s">
        <v>6202</v>
      </c>
      <c r="I5922" t="s">
        <v>6203</v>
      </c>
    </row>
    <row r="5923" spans="1:9" hidden="1">
      <c r="A5923" t="s">
        <v>6200</v>
      </c>
      <c r="B5923" t="s">
        <v>6229</v>
      </c>
      <c r="C5923" s="31" t="s">
        <v>2254</v>
      </c>
      <c r="D5923" s="1">
        <f t="shared" si="92"/>
        <v>29</v>
      </c>
      <c r="E5923" t="s">
        <v>1704</v>
      </c>
      <c r="F5923" s="31" t="s">
        <v>5781</v>
      </c>
      <c r="G5923" t="s">
        <v>5782</v>
      </c>
      <c r="H5923" t="s">
        <v>6202</v>
      </c>
      <c r="I5923" t="s">
        <v>6203</v>
      </c>
    </row>
    <row r="5924" spans="1:9" hidden="1">
      <c r="A5924" t="s">
        <v>6200</v>
      </c>
      <c r="B5924" t="s">
        <v>6229</v>
      </c>
      <c r="C5924" s="31" t="s">
        <v>2254</v>
      </c>
      <c r="D5924" s="1">
        <f t="shared" si="92"/>
        <v>29</v>
      </c>
      <c r="E5924" t="s">
        <v>1704</v>
      </c>
      <c r="F5924" s="31" t="s">
        <v>5783</v>
      </c>
      <c r="G5924" t="s">
        <v>5784</v>
      </c>
      <c r="H5924" t="s">
        <v>6202</v>
      </c>
      <c r="I5924" t="s">
        <v>6203</v>
      </c>
    </row>
    <row r="5925" spans="1:9" hidden="1">
      <c r="A5925" t="s">
        <v>6200</v>
      </c>
      <c r="B5925" t="s">
        <v>6229</v>
      </c>
      <c r="C5925" s="31" t="s">
        <v>2255</v>
      </c>
      <c r="D5925" s="1">
        <f t="shared" si="92"/>
        <v>29</v>
      </c>
      <c r="E5925" t="s">
        <v>1780</v>
      </c>
      <c r="F5925" s="31" t="s">
        <v>6541</v>
      </c>
      <c r="G5925" t="s">
        <v>6542</v>
      </c>
      <c r="H5925" t="s">
        <v>6202</v>
      </c>
      <c r="I5925" t="s">
        <v>6203</v>
      </c>
    </row>
    <row r="5926" spans="1:9" hidden="1">
      <c r="A5926" t="s">
        <v>6200</v>
      </c>
      <c r="B5926" t="s">
        <v>6229</v>
      </c>
      <c r="C5926" s="31" t="s">
        <v>2255</v>
      </c>
      <c r="D5926" s="1">
        <f t="shared" si="92"/>
        <v>29</v>
      </c>
      <c r="E5926" t="s">
        <v>1780</v>
      </c>
      <c r="F5926" s="31" t="s">
        <v>6543</v>
      </c>
      <c r="G5926" t="s">
        <v>6544</v>
      </c>
      <c r="H5926" t="s">
        <v>6202</v>
      </c>
      <c r="I5926" t="s">
        <v>6203</v>
      </c>
    </row>
    <row r="5927" spans="1:9" hidden="1">
      <c r="A5927" t="s">
        <v>6200</v>
      </c>
      <c r="B5927" t="s">
        <v>6229</v>
      </c>
      <c r="C5927" s="31" t="s">
        <v>2255</v>
      </c>
      <c r="D5927" s="1">
        <f t="shared" si="92"/>
        <v>29</v>
      </c>
      <c r="E5927" t="s">
        <v>1780</v>
      </c>
      <c r="F5927" s="31" t="s">
        <v>5465</v>
      </c>
      <c r="G5927" t="s">
        <v>5466</v>
      </c>
      <c r="H5927" t="s">
        <v>6202</v>
      </c>
      <c r="I5927" t="s">
        <v>6203</v>
      </c>
    </row>
    <row r="5928" spans="1:9" hidden="1">
      <c r="A5928" t="s">
        <v>6200</v>
      </c>
      <c r="B5928" t="s">
        <v>6229</v>
      </c>
      <c r="C5928" s="31" t="s">
        <v>2255</v>
      </c>
      <c r="D5928" s="1">
        <f t="shared" si="92"/>
        <v>29</v>
      </c>
      <c r="E5928" t="s">
        <v>1780</v>
      </c>
      <c r="F5928" s="31" t="s">
        <v>5635</v>
      </c>
      <c r="G5928" t="s">
        <v>5636</v>
      </c>
      <c r="H5928" t="s">
        <v>6202</v>
      </c>
      <c r="I5928" t="s">
        <v>6203</v>
      </c>
    </row>
    <row r="5929" spans="1:9" hidden="1">
      <c r="A5929" t="s">
        <v>6200</v>
      </c>
      <c r="B5929" t="s">
        <v>6229</v>
      </c>
      <c r="C5929" s="31" t="s">
        <v>2255</v>
      </c>
      <c r="D5929" s="1">
        <f t="shared" si="92"/>
        <v>29</v>
      </c>
      <c r="E5929" t="s">
        <v>1780</v>
      </c>
      <c r="F5929" s="31" t="s">
        <v>5637</v>
      </c>
      <c r="G5929" t="s">
        <v>5638</v>
      </c>
      <c r="H5929" t="s">
        <v>6202</v>
      </c>
      <c r="I5929" t="s">
        <v>6203</v>
      </c>
    </row>
    <row r="5930" spans="1:9" hidden="1">
      <c r="A5930" t="s">
        <v>6200</v>
      </c>
      <c r="B5930" t="s">
        <v>6229</v>
      </c>
      <c r="C5930" s="31" t="s">
        <v>2255</v>
      </c>
      <c r="D5930" s="1">
        <f t="shared" si="92"/>
        <v>29</v>
      </c>
      <c r="E5930" t="s">
        <v>1780</v>
      </c>
      <c r="F5930" s="31" t="s">
        <v>5785</v>
      </c>
      <c r="G5930" t="s">
        <v>5786</v>
      </c>
      <c r="H5930" t="s">
        <v>6202</v>
      </c>
      <c r="I5930" t="s">
        <v>6203</v>
      </c>
    </row>
    <row r="5931" spans="1:9" hidden="1">
      <c r="A5931" t="s">
        <v>6200</v>
      </c>
      <c r="B5931" t="s">
        <v>6229</v>
      </c>
      <c r="C5931" s="31" t="s">
        <v>2255</v>
      </c>
      <c r="D5931" s="1">
        <f t="shared" si="92"/>
        <v>29</v>
      </c>
      <c r="E5931" t="s">
        <v>1780</v>
      </c>
      <c r="F5931" s="31" t="s">
        <v>5787</v>
      </c>
      <c r="G5931" t="s">
        <v>5788</v>
      </c>
      <c r="H5931" t="s">
        <v>6202</v>
      </c>
      <c r="I5931" t="s">
        <v>6203</v>
      </c>
    </row>
    <row r="5932" spans="1:9" hidden="1">
      <c r="A5932" t="s">
        <v>6200</v>
      </c>
      <c r="B5932" t="s">
        <v>6229</v>
      </c>
      <c r="C5932" s="31" t="s">
        <v>2255</v>
      </c>
      <c r="D5932" s="1">
        <f t="shared" si="92"/>
        <v>29</v>
      </c>
      <c r="E5932" t="s">
        <v>1780</v>
      </c>
      <c r="F5932" s="31" t="s">
        <v>5789</v>
      </c>
      <c r="G5932" t="s">
        <v>5790</v>
      </c>
      <c r="H5932" t="s">
        <v>6202</v>
      </c>
      <c r="I5932" t="s">
        <v>6203</v>
      </c>
    </row>
    <row r="5933" spans="1:9" hidden="1">
      <c r="A5933" t="s">
        <v>6200</v>
      </c>
      <c r="B5933" t="s">
        <v>6229</v>
      </c>
      <c r="C5933" s="31" t="s">
        <v>2255</v>
      </c>
      <c r="D5933" s="1">
        <f t="shared" si="92"/>
        <v>29</v>
      </c>
      <c r="E5933" t="s">
        <v>1780</v>
      </c>
      <c r="F5933" s="31" t="s">
        <v>5791</v>
      </c>
      <c r="G5933" t="s">
        <v>5792</v>
      </c>
      <c r="H5933" t="s">
        <v>6202</v>
      </c>
      <c r="I5933" t="s">
        <v>6203</v>
      </c>
    </row>
    <row r="5934" spans="1:9" hidden="1">
      <c r="A5934" t="s">
        <v>6200</v>
      </c>
      <c r="B5934" t="s">
        <v>6229</v>
      </c>
      <c r="C5934" s="31" t="s">
        <v>2255</v>
      </c>
      <c r="D5934" s="1">
        <f t="shared" si="92"/>
        <v>29</v>
      </c>
      <c r="E5934" t="s">
        <v>1780</v>
      </c>
      <c r="F5934" s="31" t="s">
        <v>5793</v>
      </c>
      <c r="G5934" t="s">
        <v>5794</v>
      </c>
      <c r="H5934" t="s">
        <v>6202</v>
      </c>
      <c r="I5934" t="s">
        <v>6203</v>
      </c>
    </row>
    <row r="5935" spans="1:9" hidden="1">
      <c r="A5935" t="s">
        <v>6200</v>
      </c>
      <c r="B5935" t="s">
        <v>6229</v>
      </c>
      <c r="C5935" s="31" t="s">
        <v>2255</v>
      </c>
      <c r="D5935" s="1">
        <f t="shared" si="92"/>
        <v>29</v>
      </c>
      <c r="E5935" t="s">
        <v>1780</v>
      </c>
      <c r="F5935" s="31" t="s">
        <v>5795</v>
      </c>
      <c r="G5935" t="s">
        <v>5796</v>
      </c>
      <c r="H5935" t="s">
        <v>6202</v>
      </c>
      <c r="I5935" t="s">
        <v>6203</v>
      </c>
    </row>
    <row r="5936" spans="1:9" hidden="1">
      <c r="A5936" t="s">
        <v>6200</v>
      </c>
      <c r="B5936" t="s">
        <v>6229</v>
      </c>
      <c r="C5936" s="31" t="s">
        <v>2255</v>
      </c>
      <c r="D5936" s="1">
        <f t="shared" si="92"/>
        <v>29</v>
      </c>
      <c r="E5936" t="s">
        <v>1780</v>
      </c>
      <c r="F5936" s="31" t="s">
        <v>5797</v>
      </c>
      <c r="G5936" t="s">
        <v>5798</v>
      </c>
      <c r="H5936" t="s">
        <v>6202</v>
      </c>
      <c r="I5936" t="s">
        <v>6203</v>
      </c>
    </row>
    <row r="5937" spans="1:9" hidden="1">
      <c r="A5937" t="s">
        <v>6200</v>
      </c>
      <c r="B5937" t="s">
        <v>6229</v>
      </c>
      <c r="C5937" s="31" t="s">
        <v>2255</v>
      </c>
      <c r="D5937" s="1">
        <f t="shared" si="92"/>
        <v>29</v>
      </c>
      <c r="E5937" t="s">
        <v>1780</v>
      </c>
      <c r="F5937" s="31" t="s">
        <v>5799</v>
      </c>
      <c r="G5937" t="s">
        <v>5800</v>
      </c>
      <c r="H5937" t="s">
        <v>6202</v>
      </c>
      <c r="I5937" t="s">
        <v>6203</v>
      </c>
    </row>
    <row r="5938" spans="1:9" hidden="1">
      <c r="A5938" t="s">
        <v>6200</v>
      </c>
      <c r="B5938" t="s">
        <v>6229</v>
      </c>
      <c r="C5938" s="31" t="s">
        <v>2255</v>
      </c>
      <c r="D5938" s="1">
        <f t="shared" si="92"/>
        <v>29</v>
      </c>
      <c r="E5938" t="s">
        <v>1780</v>
      </c>
      <c r="F5938" s="31" t="s">
        <v>5801</v>
      </c>
      <c r="G5938" t="s">
        <v>5802</v>
      </c>
      <c r="H5938" t="s">
        <v>6202</v>
      </c>
      <c r="I5938" t="s">
        <v>6203</v>
      </c>
    </row>
    <row r="5939" spans="1:9" hidden="1">
      <c r="A5939" t="s">
        <v>6200</v>
      </c>
      <c r="B5939" t="s">
        <v>6229</v>
      </c>
      <c r="C5939" s="31" t="s">
        <v>2255</v>
      </c>
      <c r="D5939" s="1">
        <f t="shared" si="92"/>
        <v>29</v>
      </c>
      <c r="E5939" t="s">
        <v>1780</v>
      </c>
      <c r="F5939" s="31" t="s">
        <v>5803</v>
      </c>
      <c r="G5939" t="s">
        <v>5804</v>
      </c>
      <c r="H5939" t="s">
        <v>6202</v>
      </c>
      <c r="I5939" t="s">
        <v>6203</v>
      </c>
    </row>
    <row r="5940" spans="1:9" hidden="1">
      <c r="A5940" t="s">
        <v>6200</v>
      </c>
      <c r="B5940" t="s">
        <v>6229</v>
      </c>
      <c r="C5940" s="31" t="s">
        <v>2255</v>
      </c>
      <c r="D5940" s="1">
        <f t="shared" si="92"/>
        <v>29</v>
      </c>
      <c r="E5940" t="s">
        <v>1780</v>
      </c>
      <c r="F5940" s="31" t="s">
        <v>5805</v>
      </c>
      <c r="G5940" t="s">
        <v>5806</v>
      </c>
      <c r="H5940" t="s">
        <v>6202</v>
      </c>
      <c r="I5940" t="s">
        <v>6203</v>
      </c>
    </row>
    <row r="5941" spans="1:9" hidden="1">
      <c r="A5941" t="s">
        <v>6200</v>
      </c>
      <c r="B5941" t="s">
        <v>6229</v>
      </c>
      <c r="C5941" s="31" t="s">
        <v>2255</v>
      </c>
      <c r="D5941" s="1">
        <f t="shared" si="92"/>
        <v>29</v>
      </c>
      <c r="E5941" t="s">
        <v>1780</v>
      </c>
      <c r="F5941" s="31" t="s">
        <v>5807</v>
      </c>
      <c r="G5941" t="s">
        <v>5808</v>
      </c>
      <c r="H5941" t="s">
        <v>6202</v>
      </c>
      <c r="I5941" t="s">
        <v>6203</v>
      </c>
    </row>
    <row r="5942" spans="1:9" hidden="1">
      <c r="A5942" t="s">
        <v>6200</v>
      </c>
      <c r="B5942" t="s">
        <v>6229</v>
      </c>
      <c r="C5942" s="31" t="s">
        <v>2255</v>
      </c>
      <c r="D5942" s="1">
        <f t="shared" si="92"/>
        <v>29</v>
      </c>
      <c r="E5942" t="s">
        <v>1780</v>
      </c>
      <c r="F5942" s="31" t="s">
        <v>5809</v>
      </c>
      <c r="G5942" t="s">
        <v>5810</v>
      </c>
      <c r="H5942" t="s">
        <v>6202</v>
      </c>
      <c r="I5942" t="s">
        <v>6203</v>
      </c>
    </row>
    <row r="5943" spans="1:9" hidden="1">
      <c r="A5943" t="s">
        <v>6200</v>
      </c>
      <c r="B5943" t="s">
        <v>6229</v>
      </c>
      <c r="C5943" s="31" t="s">
        <v>2255</v>
      </c>
      <c r="D5943" s="1">
        <f t="shared" si="92"/>
        <v>29</v>
      </c>
      <c r="E5943" t="s">
        <v>1780</v>
      </c>
      <c r="F5943" s="31" t="s">
        <v>5811</v>
      </c>
      <c r="G5943" t="s">
        <v>5812</v>
      </c>
      <c r="H5943" t="s">
        <v>6202</v>
      </c>
      <c r="I5943" t="s">
        <v>6203</v>
      </c>
    </row>
    <row r="5944" spans="1:9" hidden="1">
      <c r="A5944" t="s">
        <v>6200</v>
      </c>
      <c r="B5944" t="s">
        <v>6229</v>
      </c>
      <c r="C5944" s="31" t="s">
        <v>2255</v>
      </c>
      <c r="D5944" s="1">
        <f t="shared" si="92"/>
        <v>29</v>
      </c>
      <c r="E5944" t="s">
        <v>1780</v>
      </c>
      <c r="F5944" s="31" t="s">
        <v>5813</v>
      </c>
      <c r="G5944" t="s">
        <v>5814</v>
      </c>
      <c r="H5944" t="s">
        <v>6202</v>
      </c>
      <c r="I5944" t="s">
        <v>6203</v>
      </c>
    </row>
    <row r="5945" spans="1:9" hidden="1">
      <c r="A5945" t="s">
        <v>6200</v>
      </c>
      <c r="B5945" t="s">
        <v>6229</v>
      </c>
      <c r="C5945" s="31" t="s">
        <v>2258</v>
      </c>
      <c r="D5945" s="1">
        <f t="shared" si="92"/>
        <v>29</v>
      </c>
      <c r="E5945" t="s">
        <v>2257</v>
      </c>
      <c r="F5945" s="31" t="s">
        <v>6541</v>
      </c>
      <c r="G5945" t="s">
        <v>6542</v>
      </c>
      <c r="H5945" t="s">
        <v>6202</v>
      </c>
      <c r="I5945" t="s">
        <v>6203</v>
      </c>
    </row>
    <row r="5946" spans="1:9" hidden="1">
      <c r="A5946" t="s">
        <v>6200</v>
      </c>
      <c r="B5946" t="s">
        <v>6229</v>
      </c>
      <c r="C5946" s="31" t="s">
        <v>2258</v>
      </c>
      <c r="D5946" s="1">
        <f t="shared" si="92"/>
        <v>29</v>
      </c>
      <c r="E5946" t="s">
        <v>2257</v>
      </c>
      <c r="F5946" s="31" t="s">
        <v>6543</v>
      </c>
      <c r="G5946" t="s">
        <v>6544</v>
      </c>
      <c r="H5946" t="s">
        <v>6202</v>
      </c>
      <c r="I5946" t="s">
        <v>6203</v>
      </c>
    </row>
    <row r="5947" spans="1:9" hidden="1">
      <c r="A5947" t="s">
        <v>6200</v>
      </c>
      <c r="B5947" t="s">
        <v>6229</v>
      </c>
      <c r="C5947" s="31" t="s">
        <v>2258</v>
      </c>
      <c r="D5947" s="1">
        <f t="shared" si="92"/>
        <v>29</v>
      </c>
      <c r="E5947" t="s">
        <v>2257</v>
      </c>
      <c r="F5947" s="31" t="s">
        <v>6545</v>
      </c>
      <c r="G5947" t="s">
        <v>6546</v>
      </c>
      <c r="H5947" t="s">
        <v>6202</v>
      </c>
      <c r="I5947" t="s">
        <v>6203</v>
      </c>
    </row>
    <row r="5948" spans="1:9" hidden="1">
      <c r="A5948" t="s">
        <v>6200</v>
      </c>
      <c r="B5948" t="s">
        <v>6229</v>
      </c>
      <c r="C5948" s="31" t="s">
        <v>2258</v>
      </c>
      <c r="D5948" s="1">
        <f t="shared" si="92"/>
        <v>29</v>
      </c>
      <c r="E5948" t="s">
        <v>2257</v>
      </c>
      <c r="F5948" s="31" t="s">
        <v>5463</v>
      </c>
      <c r="G5948" t="s">
        <v>5464</v>
      </c>
      <c r="H5948" t="s">
        <v>6202</v>
      </c>
      <c r="I5948" t="s">
        <v>6203</v>
      </c>
    </row>
    <row r="5949" spans="1:9" hidden="1">
      <c r="A5949" t="s">
        <v>6200</v>
      </c>
      <c r="B5949" t="s">
        <v>6229</v>
      </c>
      <c r="C5949" s="31" t="s">
        <v>2258</v>
      </c>
      <c r="D5949" s="1">
        <f t="shared" si="92"/>
        <v>29</v>
      </c>
      <c r="E5949" t="s">
        <v>2257</v>
      </c>
      <c r="F5949" s="31" t="s">
        <v>5471</v>
      </c>
      <c r="G5949" t="s">
        <v>5472</v>
      </c>
      <c r="H5949" t="s">
        <v>6202</v>
      </c>
      <c r="I5949" t="s">
        <v>6203</v>
      </c>
    </row>
    <row r="5950" spans="1:9" hidden="1">
      <c r="A5950" t="s">
        <v>6200</v>
      </c>
      <c r="B5950" t="s">
        <v>6229</v>
      </c>
      <c r="C5950" s="31" t="s">
        <v>2258</v>
      </c>
      <c r="D5950" s="1">
        <f t="shared" si="92"/>
        <v>29</v>
      </c>
      <c r="E5950" t="s">
        <v>2257</v>
      </c>
      <c r="F5950" s="31" t="s">
        <v>5473</v>
      </c>
      <c r="G5950" t="s">
        <v>5474</v>
      </c>
      <c r="H5950" t="s">
        <v>6202</v>
      </c>
      <c r="I5950" t="s">
        <v>6203</v>
      </c>
    </row>
    <row r="5951" spans="1:9" hidden="1">
      <c r="A5951" t="s">
        <v>6200</v>
      </c>
      <c r="B5951" t="s">
        <v>6229</v>
      </c>
      <c r="C5951" s="31" t="s">
        <v>2258</v>
      </c>
      <c r="D5951" s="1">
        <f t="shared" si="92"/>
        <v>29</v>
      </c>
      <c r="E5951" t="s">
        <v>2257</v>
      </c>
      <c r="F5951" s="31" t="s">
        <v>5487</v>
      </c>
      <c r="G5951" t="s">
        <v>5488</v>
      </c>
      <c r="H5951" t="s">
        <v>6202</v>
      </c>
      <c r="I5951" t="s">
        <v>6203</v>
      </c>
    </row>
    <row r="5952" spans="1:9" hidden="1">
      <c r="A5952" t="s">
        <v>6200</v>
      </c>
      <c r="B5952" t="s">
        <v>6229</v>
      </c>
      <c r="C5952" s="31" t="s">
        <v>2258</v>
      </c>
      <c r="D5952" s="1">
        <f t="shared" si="92"/>
        <v>29</v>
      </c>
      <c r="E5952" t="s">
        <v>2257</v>
      </c>
      <c r="F5952" s="31" t="s">
        <v>5493</v>
      </c>
      <c r="G5952" t="s">
        <v>5494</v>
      </c>
      <c r="H5952" t="s">
        <v>6202</v>
      </c>
      <c r="I5952" t="s">
        <v>6203</v>
      </c>
    </row>
    <row r="5953" spans="1:9" hidden="1">
      <c r="A5953" t="s">
        <v>6200</v>
      </c>
      <c r="B5953" t="s">
        <v>6229</v>
      </c>
      <c r="C5953" s="31" t="s">
        <v>2258</v>
      </c>
      <c r="D5953" s="1">
        <f t="shared" si="92"/>
        <v>29</v>
      </c>
      <c r="E5953" t="s">
        <v>2257</v>
      </c>
      <c r="F5953" s="31" t="s">
        <v>5497</v>
      </c>
      <c r="G5953" t="s">
        <v>5498</v>
      </c>
      <c r="H5953" t="s">
        <v>6202</v>
      </c>
      <c r="I5953" t="s">
        <v>6203</v>
      </c>
    </row>
    <row r="5954" spans="1:9" hidden="1">
      <c r="A5954" t="s">
        <v>6200</v>
      </c>
      <c r="B5954" t="s">
        <v>6229</v>
      </c>
      <c r="C5954" s="31" t="s">
        <v>2258</v>
      </c>
      <c r="D5954" s="1">
        <f t="shared" si="92"/>
        <v>29</v>
      </c>
      <c r="E5954" t="s">
        <v>2257</v>
      </c>
      <c r="F5954" s="31" t="s">
        <v>5503</v>
      </c>
      <c r="G5954" t="s">
        <v>5504</v>
      </c>
      <c r="H5954" t="s">
        <v>6202</v>
      </c>
      <c r="I5954" t="s">
        <v>6203</v>
      </c>
    </row>
    <row r="5955" spans="1:9" hidden="1">
      <c r="A5955" t="s">
        <v>6200</v>
      </c>
      <c r="B5955" t="s">
        <v>6229</v>
      </c>
      <c r="C5955" s="31" t="s">
        <v>2258</v>
      </c>
      <c r="D5955" s="1">
        <f t="shared" si="92"/>
        <v>29</v>
      </c>
      <c r="E5955" t="s">
        <v>2257</v>
      </c>
      <c r="F5955" s="31" t="s">
        <v>5505</v>
      </c>
      <c r="G5955" t="s">
        <v>5506</v>
      </c>
      <c r="H5955" t="s">
        <v>6202</v>
      </c>
      <c r="I5955" t="s">
        <v>6203</v>
      </c>
    </row>
    <row r="5956" spans="1:9" hidden="1">
      <c r="A5956" t="s">
        <v>6200</v>
      </c>
      <c r="B5956" t="s">
        <v>6229</v>
      </c>
      <c r="C5956" s="31" t="s">
        <v>2258</v>
      </c>
      <c r="D5956" s="1">
        <f t="shared" ref="D5956:D6019" si="93">VALUE(LEFT(C5956,2))</f>
        <v>29</v>
      </c>
      <c r="E5956" t="s">
        <v>2257</v>
      </c>
      <c r="F5956" s="31" t="s">
        <v>5511</v>
      </c>
      <c r="G5956" t="s">
        <v>5512</v>
      </c>
      <c r="H5956" t="s">
        <v>6202</v>
      </c>
      <c r="I5956" t="s">
        <v>6203</v>
      </c>
    </row>
    <row r="5957" spans="1:9" hidden="1">
      <c r="A5957" t="s">
        <v>6200</v>
      </c>
      <c r="B5957" t="s">
        <v>6229</v>
      </c>
      <c r="C5957" s="31" t="s">
        <v>2258</v>
      </c>
      <c r="D5957" s="1">
        <f t="shared" si="93"/>
        <v>29</v>
      </c>
      <c r="E5957" t="s">
        <v>2257</v>
      </c>
      <c r="F5957" s="31" t="s">
        <v>5513</v>
      </c>
      <c r="G5957" t="s">
        <v>5514</v>
      </c>
      <c r="H5957" t="s">
        <v>6202</v>
      </c>
      <c r="I5957" t="s">
        <v>6203</v>
      </c>
    </row>
    <row r="5958" spans="1:9" hidden="1">
      <c r="A5958" t="s">
        <v>6200</v>
      </c>
      <c r="B5958" t="s">
        <v>6229</v>
      </c>
      <c r="C5958" s="31" t="s">
        <v>2258</v>
      </c>
      <c r="D5958" s="1">
        <f t="shared" si="93"/>
        <v>29</v>
      </c>
      <c r="E5958" t="s">
        <v>2257</v>
      </c>
      <c r="F5958" s="31" t="s">
        <v>5517</v>
      </c>
      <c r="G5958" t="s">
        <v>5518</v>
      </c>
      <c r="H5958" t="s">
        <v>6202</v>
      </c>
      <c r="I5958" t="s">
        <v>6203</v>
      </c>
    </row>
    <row r="5959" spans="1:9" hidden="1">
      <c r="A5959" t="s">
        <v>6200</v>
      </c>
      <c r="B5959" t="s">
        <v>6229</v>
      </c>
      <c r="C5959" s="31" t="s">
        <v>2258</v>
      </c>
      <c r="D5959" s="1">
        <f t="shared" si="93"/>
        <v>29</v>
      </c>
      <c r="E5959" t="s">
        <v>2257</v>
      </c>
      <c r="F5959" s="31" t="s">
        <v>5521</v>
      </c>
      <c r="G5959" t="s">
        <v>5522</v>
      </c>
      <c r="H5959" t="s">
        <v>6202</v>
      </c>
      <c r="I5959" t="s">
        <v>6203</v>
      </c>
    </row>
    <row r="5960" spans="1:9" hidden="1">
      <c r="A5960" t="s">
        <v>6200</v>
      </c>
      <c r="B5960" t="s">
        <v>6229</v>
      </c>
      <c r="C5960" s="31" t="s">
        <v>2258</v>
      </c>
      <c r="D5960" s="1">
        <f t="shared" si="93"/>
        <v>29</v>
      </c>
      <c r="E5960" t="s">
        <v>2257</v>
      </c>
      <c r="F5960" s="31" t="s">
        <v>5523</v>
      </c>
      <c r="G5960" t="s">
        <v>5524</v>
      </c>
      <c r="H5960" t="s">
        <v>6202</v>
      </c>
      <c r="I5960" t="s">
        <v>6203</v>
      </c>
    </row>
    <row r="5961" spans="1:9" hidden="1">
      <c r="A5961" t="s">
        <v>6200</v>
      </c>
      <c r="B5961" t="s">
        <v>6229</v>
      </c>
      <c r="C5961" s="31" t="s">
        <v>2258</v>
      </c>
      <c r="D5961" s="1">
        <f t="shared" si="93"/>
        <v>29</v>
      </c>
      <c r="E5961" t="s">
        <v>2257</v>
      </c>
      <c r="F5961" s="31" t="s">
        <v>5525</v>
      </c>
      <c r="G5961" t="s">
        <v>5526</v>
      </c>
      <c r="H5961" t="s">
        <v>6202</v>
      </c>
      <c r="I5961" t="s">
        <v>6203</v>
      </c>
    </row>
    <row r="5962" spans="1:9" hidden="1">
      <c r="A5962" t="s">
        <v>6200</v>
      </c>
      <c r="B5962" t="s">
        <v>6229</v>
      </c>
      <c r="C5962" s="31" t="s">
        <v>2258</v>
      </c>
      <c r="D5962" s="1">
        <f t="shared" si="93"/>
        <v>29</v>
      </c>
      <c r="E5962" t="s">
        <v>2257</v>
      </c>
      <c r="F5962" s="31" t="s">
        <v>5527</v>
      </c>
      <c r="G5962" t="s">
        <v>5528</v>
      </c>
      <c r="H5962" t="s">
        <v>6202</v>
      </c>
      <c r="I5962" t="s">
        <v>6203</v>
      </c>
    </row>
    <row r="5963" spans="1:9" hidden="1">
      <c r="A5963" t="s">
        <v>6200</v>
      </c>
      <c r="B5963" t="s">
        <v>6229</v>
      </c>
      <c r="C5963" s="31" t="s">
        <v>2258</v>
      </c>
      <c r="D5963" s="1">
        <f t="shared" si="93"/>
        <v>29</v>
      </c>
      <c r="E5963" t="s">
        <v>2257</v>
      </c>
      <c r="F5963" s="31" t="s">
        <v>5529</v>
      </c>
      <c r="G5963" t="s">
        <v>5530</v>
      </c>
      <c r="H5963" t="s">
        <v>6202</v>
      </c>
      <c r="I5963" t="s">
        <v>6203</v>
      </c>
    </row>
    <row r="5964" spans="1:9" hidden="1">
      <c r="A5964" t="s">
        <v>6200</v>
      </c>
      <c r="B5964" t="s">
        <v>6229</v>
      </c>
      <c r="C5964" s="31" t="s">
        <v>2258</v>
      </c>
      <c r="D5964" s="1">
        <f t="shared" si="93"/>
        <v>29</v>
      </c>
      <c r="E5964" t="s">
        <v>2257</v>
      </c>
      <c r="F5964" s="31" t="s">
        <v>5531</v>
      </c>
      <c r="G5964" t="s">
        <v>5532</v>
      </c>
      <c r="H5964" t="s">
        <v>6202</v>
      </c>
      <c r="I5964" t="s">
        <v>6203</v>
      </c>
    </row>
    <row r="5965" spans="1:9" hidden="1">
      <c r="A5965" t="s">
        <v>6200</v>
      </c>
      <c r="B5965" t="s">
        <v>6229</v>
      </c>
      <c r="C5965" s="31" t="s">
        <v>2258</v>
      </c>
      <c r="D5965" s="1">
        <f t="shared" si="93"/>
        <v>29</v>
      </c>
      <c r="E5965" t="s">
        <v>2257</v>
      </c>
      <c r="F5965" s="31" t="s">
        <v>5533</v>
      </c>
      <c r="G5965" t="s">
        <v>5534</v>
      </c>
      <c r="H5965" t="s">
        <v>6202</v>
      </c>
      <c r="I5965" t="s">
        <v>6203</v>
      </c>
    </row>
    <row r="5966" spans="1:9" hidden="1">
      <c r="A5966" t="s">
        <v>6200</v>
      </c>
      <c r="B5966" t="s">
        <v>6229</v>
      </c>
      <c r="C5966" s="31" t="s">
        <v>2258</v>
      </c>
      <c r="D5966" s="1">
        <f t="shared" si="93"/>
        <v>29</v>
      </c>
      <c r="E5966" t="s">
        <v>2257</v>
      </c>
      <c r="F5966" s="31" t="s">
        <v>5537</v>
      </c>
      <c r="G5966" t="s">
        <v>5538</v>
      </c>
      <c r="H5966" t="s">
        <v>6202</v>
      </c>
      <c r="I5966" t="s">
        <v>6203</v>
      </c>
    </row>
    <row r="5967" spans="1:9" hidden="1">
      <c r="A5967" t="s">
        <v>6200</v>
      </c>
      <c r="B5967" t="s">
        <v>6229</v>
      </c>
      <c r="C5967" s="31" t="s">
        <v>2258</v>
      </c>
      <c r="D5967" s="1">
        <f t="shared" si="93"/>
        <v>29</v>
      </c>
      <c r="E5967" t="s">
        <v>2257</v>
      </c>
      <c r="F5967" s="31" t="s">
        <v>5539</v>
      </c>
      <c r="G5967" t="s">
        <v>5540</v>
      </c>
      <c r="H5967" t="s">
        <v>6202</v>
      </c>
      <c r="I5967" t="s">
        <v>6203</v>
      </c>
    </row>
    <row r="5968" spans="1:9" hidden="1">
      <c r="A5968" t="s">
        <v>6200</v>
      </c>
      <c r="B5968" t="s">
        <v>6229</v>
      </c>
      <c r="C5968" s="31" t="s">
        <v>2258</v>
      </c>
      <c r="D5968" s="1">
        <f t="shared" si="93"/>
        <v>29</v>
      </c>
      <c r="E5968" t="s">
        <v>2257</v>
      </c>
      <c r="F5968" s="31" t="s">
        <v>5543</v>
      </c>
      <c r="G5968" t="s">
        <v>5544</v>
      </c>
      <c r="H5968" t="s">
        <v>6202</v>
      </c>
      <c r="I5968" t="s">
        <v>6203</v>
      </c>
    </row>
    <row r="5969" spans="1:9" hidden="1">
      <c r="A5969" t="s">
        <v>6200</v>
      </c>
      <c r="B5969" t="s">
        <v>6229</v>
      </c>
      <c r="C5969" s="31" t="s">
        <v>2258</v>
      </c>
      <c r="D5969" s="1">
        <f t="shared" si="93"/>
        <v>29</v>
      </c>
      <c r="E5969" t="s">
        <v>2257</v>
      </c>
      <c r="F5969" s="31" t="s">
        <v>5545</v>
      </c>
      <c r="G5969" t="s">
        <v>5546</v>
      </c>
      <c r="H5969" t="s">
        <v>6202</v>
      </c>
      <c r="I5969" t="s">
        <v>6203</v>
      </c>
    </row>
    <row r="5970" spans="1:9" hidden="1">
      <c r="A5970" t="s">
        <v>6200</v>
      </c>
      <c r="B5970" t="s">
        <v>6229</v>
      </c>
      <c r="C5970" s="31" t="s">
        <v>2258</v>
      </c>
      <c r="D5970" s="1">
        <f t="shared" si="93"/>
        <v>29</v>
      </c>
      <c r="E5970" t="s">
        <v>2257</v>
      </c>
      <c r="F5970" s="31" t="s">
        <v>5547</v>
      </c>
      <c r="G5970" t="s">
        <v>5548</v>
      </c>
      <c r="H5970" t="s">
        <v>6202</v>
      </c>
      <c r="I5970" t="s">
        <v>6203</v>
      </c>
    </row>
    <row r="5971" spans="1:9" hidden="1">
      <c r="A5971" t="s">
        <v>6200</v>
      </c>
      <c r="B5971" t="s">
        <v>6229</v>
      </c>
      <c r="C5971" s="31" t="s">
        <v>2258</v>
      </c>
      <c r="D5971" s="1">
        <f t="shared" si="93"/>
        <v>29</v>
      </c>
      <c r="E5971" t="s">
        <v>2257</v>
      </c>
      <c r="F5971" s="31" t="s">
        <v>5549</v>
      </c>
      <c r="G5971" t="s">
        <v>5550</v>
      </c>
      <c r="H5971" t="s">
        <v>6202</v>
      </c>
      <c r="I5971" t="s">
        <v>6203</v>
      </c>
    </row>
    <row r="5972" spans="1:9" hidden="1">
      <c r="A5972" t="s">
        <v>6200</v>
      </c>
      <c r="B5972" t="s">
        <v>6229</v>
      </c>
      <c r="C5972" s="31" t="s">
        <v>2258</v>
      </c>
      <c r="D5972" s="1">
        <f t="shared" si="93"/>
        <v>29</v>
      </c>
      <c r="E5972" t="s">
        <v>2257</v>
      </c>
      <c r="F5972" s="31" t="s">
        <v>5581</v>
      </c>
      <c r="G5972" t="s">
        <v>5582</v>
      </c>
      <c r="H5972" t="s">
        <v>6202</v>
      </c>
      <c r="I5972" t="s">
        <v>6203</v>
      </c>
    </row>
    <row r="5973" spans="1:9" hidden="1">
      <c r="A5973" t="s">
        <v>6200</v>
      </c>
      <c r="B5973" t="s">
        <v>6229</v>
      </c>
      <c r="C5973" s="31" t="s">
        <v>2258</v>
      </c>
      <c r="D5973" s="1">
        <f t="shared" si="93"/>
        <v>29</v>
      </c>
      <c r="E5973" t="s">
        <v>2257</v>
      </c>
      <c r="F5973" s="31" t="s">
        <v>5583</v>
      </c>
      <c r="G5973" t="s">
        <v>5584</v>
      </c>
      <c r="H5973" t="s">
        <v>6202</v>
      </c>
      <c r="I5973" t="s">
        <v>6203</v>
      </c>
    </row>
    <row r="5974" spans="1:9" hidden="1">
      <c r="A5974" t="s">
        <v>6200</v>
      </c>
      <c r="B5974" t="s">
        <v>6229</v>
      </c>
      <c r="C5974" s="31" t="s">
        <v>2258</v>
      </c>
      <c r="D5974" s="1">
        <f t="shared" si="93"/>
        <v>29</v>
      </c>
      <c r="E5974" t="s">
        <v>2257</v>
      </c>
      <c r="F5974" s="31" t="s">
        <v>5585</v>
      </c>
      <c r="G5974" t="s">
        <v>5586</v>
      </c>
      <c r="H5974" t="s">
        <v>6202</v>
      </c>
      <c r="I5974" t="s">
        <v>6203</v>
      </c>
    </row>
    <row r="5975" spans="1:9" hidden="1">
      <c r="A5975" t="s">
        <v>6200</v>
      </c>
      <c r="B5975" t="s">
        <v>6229</v>
      </c>
      <c r="C5975" s="31" t="s">
        <v>2258</v>
      </c>
      <c r="D5975" s="1">
        <f t="shared" si="93"/>
        <v>29</v>
      </c>
      <c r="E5975" t="s">
        <v>2257</v>
      </c>
      <c r="F5975" s="31" t="s">
        <v>5587</v>
      </c>
      <c r="G5975" t="s">
        <v>5588</v>
      </c>
      <c r="H5975" t="s">
        <v>6202</v>
      </c>
      <c r="I5975" t="s">
        <v>6203</v>
      </c>
    </row>
    <row r="5976" spans="1:9" hidden="1">
      <c r="A5976" t="s">
        <v>6200</v>
      </c>
      <c r="B5976" t="s">
        <v>6229</v>
      </c>
      <c r="C5976" s="31" t="s">
        <v>2258</v>
      </c>
      <c r="D5976" s="1">
        <f t="shared" si="93"/>
        <v>29</v>
      </c>
      <c r="E5976" t="s">
        <v>2257</v>
      </c>
      <c r="F5976" s="31" t="s">
        <v>5589</v>
      </c>
      <c r="G5976" t="s">
        <v>5590</v>
      </c>
      <c r="H5976" t="s">
        <v>6202</v>
      </c>
      <c r="I5976" t="s">
        <v>6203</v>
      </c>
    </row>
    <row r="5977" spans="1:9" hidden="1">
      <c r="A5977" t="s">
        <v>6200</v>
      </c>
      <c r="B5977" t="s">
        <v>6229</v>
      </c>
      <c r="C5977" s="31" t="s">
        <v>2258</v>
      </c>
      <c r="D5977" s="1">
        <f t="shared" si="93"/>
        <v>29</v>
      </c>
      <c r="E5977" t="s">
        <v>2257</v>
      </c>
      <c r="F5977" s="31" t="s">
        <v>5593</v>
      </c>
      <c r="G5977" t="s">
        <v>5594</v>
      </c>
      <c r="H5977" t="s">
        <v>6202</v>
      </c>
      <c r="I5977" t="s">
        <v>6203</v>
      </c>
    </row>
    <row r="5978" spans="1:9" hidden="1">
      <c r="A5978" t="s">
        <v>6200</v>
      </c>
      <c r="B5978" t="s">
        <v>6229</v>
      </c>
      <c r="C5978" s="31" t="s">
        <v>2258</v>
      </c>
      <c r="D5978" s="1">
        <f t="shared" si="93"/>
        <v>29</v>
      </c>
      <c r="E5978" t="s">
        <v>2257</v>
      </c>
      <c r="F5978" s="31" t="s">
        <v>5595</v>
      </c>
      <c r="G5978" t="s">
        <v>5596</v>
      </c>
      <c r="H5978" t="s">
        <v>6202</v>
      </c>
      <c r="I5978" t="s">
        <v>6203</v>
      </c>
    </row>
    <row r="5979" spans="1:9" hidden="1">
      <c r="A5979" t="s">
        <v>6200</v>
      </c>
      <c r="B5979" t="s">
        <v>6229</v>
      </c>
      <c r="C5979" s="31" t="s">
        <v>2258</v>
      </c>
      <c r="D5979" s="1">
        <f t="shared" si="93"/>
        <v>29</v>
      </c>
      <c r="E5979" t="s">
        <v>2257</v>
      </c>
      <c r="F5979" s="31" t="s">
        <v>5597</v>
      </c>
      <c r="G5979" t="s">
        <v>5598</v>
      </c>
      <c r="H5979" t="s">
        <v>6202</v>
      </c>
      <c r="I5979" t="s">
        <v>6203</v>
      </c>
    </row>
    <row r="5980" spans="1:9" hidden="1">
      <c r="A5980" t="s">
        <v>6200</v>
      </c>
      <c r="B5980" t="s">
        <v>6229</v>
      </c>
      <c r="C5980" s="31" t="s">
        <v>2258</v>
      </c>
      <c r="D5980" s="1">
        <f t="shared" si="93"/>
        <v>29</v>
      </c>
      <c r="E5980" t="s">
        <v>2257</v>
      </c>
      <c r="F5980" s="31" t="s">
        <v>5599</v>
      </c>
      <c r="G5980" t="s">
        <v>5600</v>
      </c>
      <c r="H5980" t="s">
        <v>6202</v>
      </c>
      <c r="I5980" t="s">
        <v>6203</v>
      </c>
    </row>
    <row r="5981" spans="1:9" hidden="1">
      <c r="A5981" t="s">
        <v>6200</v>
      </c>
      <c r="B5981" t="s">
        <v>6229</v>
      </c>
      <c r="C5981" s="31" t="s">
        <v>2258</v>
      </c>
      <c r="D5981" s="1">
        <f t="shared" si="93"/>
        <v>29</v>
      </c>
      <c r="E5981" t="s">
        <v>2257</v>
      </c>
      <c r="F5981" s="31" t="s">
        <v>5601</v>
      </c>
      <c r="G5981" t="s">
        <v>5602</v>
      </c>
      <c r="H5981" t="s">
        <v>6202</v>
      </c>
      <c r="I5981" t="s">
        <v>6203</v>
      </c>
    </row>
    <row r="5982" spans="1:9" hidden="1">
      <c r="A5982" t="s">
        <v>6200</v>
      </c>
      <c r="B5982" t="s">
        <v>6229</v>
      </c>
      <c r="C5982" s="31" t="s">
        <v>2258</v>
      </c>
      <c r="D5982" s="1">
        <f t="shared" si="93"/>
        <v>29</v>
      </c>
      <c r="E5982" t="s">
        <v>2257</v>
      </c>
      <c r="F5982" s="31" t="s">
        <v>5603</v>
      </c>
      <c r="G5982" t="s">
        <v>5604</v>
      </c>
      <c r="H5982" t="s">
        <v>6202</v>
      </c>
      <c r="I5982" t="s">
        <v>6203</v>
      </c>
    </row>
    <row r="5983" spans="1:9" hidden="1">
      <c r="A5983" t="s">
        <v>6200</v>
      </c>
      <c r="B5983" t="s">
        <v>6229</v>
      </c>
      <c r="C5983" s="31" t="s">
        <v>2258</v>
      </c>
      <c r="D5983" s="1">
        <f t="shared" si="93"/>
        <v>29</v>
      </c>
      <c r="E5983" t="s">
        <v>2257</v>
      </c>
      <c r="F5983" s="31" t="s">
        <v>5605</v>
      </c>
      <c r="G5983" t="s">
        <v>5606</v>
      </c>
      <c r="H5983" t="s">
        <v>6202</v>
      </c>
      <c r="I5983" t="s">
        <v>6203</v>
      </c>
    </row>
    <row r="5984" spans="1:9" hidden="1">
      <c r="A5984" t="s">
        <v>6200</v>
      </c>
      <c r="B5984" t="s">
        <v>6229</v>
      </c>
      <c r="C5984" s="31" t="s">
        <v>2258</v>
      </c>
      <c r="D5984" s="1">
        <f t="shared" si="93"/>
        <v>29</v>
      </c>
      <c r="E5984" t="s">
        <v>2257</v>
      </c>
      <c r="F5984" s="31" t="s">
        <v>5607</v>
      </c>
      <c r="G5984" t="s">
        <v>5608</v>
      </c>
      <c r="H5984" t="s">
        <v>6202</v>
      </c>
      <c r="I5984" t="s">
        <v>6203</v>
      </c>
    </row>
    <row r="5985" spans="1:9" hidden="1">
      <c r="A5985" t="s">
        <v>6200</v>
      </c>
      <c r="B5985" t="s">
        <v>6229</v>
      </c>
      <c r="C5985" s="31" t="s">
        <v>2258</v>
      </c>
      <c r="D5985" s="1">
        <f t="shared" si="93"/>
        <v>29</v>
      </c>
      <c r="E5985" t="s">
        <v>2257</v>
      </c>
      <c r="F5985" s="31" t="s">
        <v>5609</v>
      </c>
      <c r="G5985" t="s">
        <v>5610</v>
      </c>
      <c r="H5985" t="s">
        <v>6202</v>
      </c>
      <c r="I5985" t="s">
        <v>6203</v>
      </c>
    </row>
    <row r="5986" spans="1:9" hidden="1">
      <c r="A5986" t="s">
        <v>6200</v>
      </c>
      <c r="B5986" t="s">
        <v>6229</v>
      </c>
      <c r="C5986" s="31" t="s">
        <v>2258</v>
      </c>
      <c r="D5986" s="1">
        <f t="shared" si="93"/>
        <v>29</v>
      </c>
      <c r="E5986" t="s">
        <v>2257</v>
      </c>
      <c r="F5986" s="31" t="s">
        <v>5611</v>
      </c>
      <c r="G5986" t="s">
        <v>5612</v>
      </c>
      <c r="H5986" t="s">
        <v>6202</v>
      </c>
      <c r="I5986" t="s">
        <v>6203</v>
      </c>
    </row>
    <row r="5987" spans="1:9" hidden="1">
      <c r="A5987" t="s">
        <v>6200</v>
      </c>
      <c r="B5987" t="s">
        <v>6229</v>
      </c>
      <c r="C5987" s="31" t="s">
        <v>2258</v>
      </c>
      <c r="D5987" s="1">
        <f t="shared" si="93"/>
        <v>29</v>
      </c>
      <c r="E5987" t="s">
        <v>2257</v>
      </c>
      <c r="F5987" s="31" t="s">
        <v>5613</v>
      </c>
      <c r="G5987" t="s">
        <v>5614</v>
      </c>
      <c r="H5987" t="s">
        <v>6202</v>
      </c>
      <c r="I5987" t="s">
        <v>6203</v>
      </c>
    </row>
    <row r="5988" spans="1:9" hidden="1">
      <c r="A5988" t="s">
        <v>6200</v>
      </c>
      <c r="B5988" t="s">
        <v>6229</v>
      </c>
      <c r="C5988" s="31" t="s">
        <v>2258</v>
      </c>
      <c r="D5988" s="1">
        <f t="shared" si="93"/>
        <v>29</v>
      </c>
      <c r="E5988" t="s">
        <v>2257</v>
      </c>
      <c r="F5988" s="31" t="s">
        <v>5645</v>
      </c>
      <c r="G5988" t="s">
        <v>5646</v>
      </c>
      <c r="H5988" t="s">
        <v>6202</v>
      </c>
      <c r="I5988" t="s">
        <v>6203</v>
      </c>
    </row>
    <row r="5989" spans="1:9" hidden="1">
      <c r="A5989" t="s">
        <v>6200</v>
      </c>
      <c r="B5989" t="s">
        <v>6229</v>
      </c>
      <c r="C5989" s="31" t="s">
        <v>2258</v>
      </c>
      <c r="D5989" s="1">
        <f t="shared" si="93"/>
        <v>29</v>
      </c>
      <c r="E5989" t="s">
        <v>2257</v>
      </c>
      <c r="F5989" s="31" t="s">
        <v>5655</v>
      </c>
      <c r="G5989" t="s">
        <v>5656</v>
      </c>
      <c r="H5989" t="s">
        <v>6202</v>
      </c>
      <c r="I5989" t="s">
        <v>6203</v>
      </c>
    </row>
    <row r="5990" spans="1:9" hidden="1">
      <c r="A5990" t="s">
        <v>6200</v>
      </c>
      <c r="B5990" t="s">
        <v>6229</v>
      </c>
      <c r="C5990" s="31" t="s">
        <v>2258</v>
      </c>
      <c r="D5990" s="1">
        <f t="shared" si="93"/>
        <v>29</v>
      </c>
      <c r="E5990" t="s">
        <v>2257</v>
      </c>
      <c r="F5990" s="31" t="s">
        <v>5657</v>
      </c>
      <c r="G5990" t="s">
        <v>5658</v>
      </c>
      <c r="H5990" t="s">
        <v>6202</v>
      </c>
      <c r="I5990" t="s">
        <v>6203</v>
      </c>
    </row>
    <row r="5991" spans="1:9" hidden="1">
      <c r="A5991" t="s">
        <v>6200</v>
      </c>
      <c r="B5991" t="s">
        <v>6229</v>
      </c>
      <c r="C5991" s="31" t="s">
        <v>2258</v>
      </c>
      <c r="D5991" s="1">
        <f t="shared" si="93"/>
        <v>29</v>
      </c>
      <c r="E5991" t="s">
        <v>2257</v>
      </c>
      <c r="F5991" s="31" t="s">
        <v>5665</v>
      </c>
      <c r="G5991" t="s">
        <v>5666</v>
      </c>
      <c r="H5991" t="s">
        <v>6202</v>
      </c>
      <c r="I5991" t="s">
        <v>6203</v>
      </c>
    </row>
    <row r="5992" spans="1:9" hidden="1">
      <c r="A5992" t="s">
        <v>6200</v>
      </c>
      <c r="B5992" t="s">
        <v>6229</v>
      </c>
      <c r="C5992" s="31" t="s">
        <v>2258</v>
      </c>
      <c r="D5992" s="1">
        <f t="shared" si="93"/>
        <v>29</v>
      </c>
      <c r="E5992" t="s">
        <v>2257</v>
      </c>
      <c r="F5992" s="31" t="s">
        <v>5667</v>
      </c>
      <c r="G5992" t="s">
        <v>5668</v>
      </c>
      <c r="H5992" t="s">
        <v>6202</v>
      </c>
      <c r="I5992" t="s">
        <v>6203</v>
      </c>
    </row>
    <row r="5993" spans="1:9" hidden="1">
      <c r="A5993" t="s">
        <v>6200</v>
      </c>
      <c r="B5993" t="s">
        <v>6229</v>
      </c>
      <c r="C5993" s="31" t="s">
        <v>2258</v>
      </c>
      <c r="D5993" s="1">
        <f t="shared" si="93"/>
        <v>29</v>
      </c>
      <c r="E5993" t="s">
        <v>2257</v>
      </c>
      <c r="F5993" s="31" t="s">
        <v>5669</v>
      </c>
      <c r="G5993" t="s">
        <v>5670</v>
      </c>
      <c r="H5993" t="s">
        <v>6202</v>
      </c>
      <c r="I5993" t="s">
        <v>6203</v>
      </c>
    </row>
    <row r="5994" spans="1:9" hidden="1">
      <c r="A5994" t="s">
        <v>6200</v>
      </c>
      <c r="B5994" t="s">
        <v>6229</v>
      </c>
      <c r="C5994" s="31" t="s">
        <v>2258</v>
      </c>
      <c r="D5994" s="1">
        <f t="shared" si="93"/>
        <v>29</v>
      </c>
      <c r="E5994" t="s">
        <v>2257</v>
      </c>
      <c r="F5994" s="31" t="s">
        <v>5671</v>
      </c>
      <c r="G5994" t="s">
        <v>5672</v>
      </c>
      <c r="H5994" t="s">
        <v>6202</v>
      </c>
      <c r="I5994" t="s">
        <v>6203</v>
      </c>
    </row>
    <row r="5995" spans="1:9" hidden="1">
      <c r="A5995" t="s">
        <v>6200</v>
      </c>
      <c r="B5995" t="s">
        <v>6229</v>
      </c>
      <c r="C5995" s="31" t="s">
        <v>2258</v>
      </c>
      <c r="D5995" s="1">
        <f t="shared" si="93"/>
        <v>29</v>
      </c>
      <c r="E5995" t="s">
        <v>2257</v>
      </c>
      <c r="F5995" s="31" t="s">
        <v>5675</v>
      </c>
      <c r="G5995" t="s">
        <v>5676</v>
      </c>
      <c r="H5995" t="s">
        <v>6202</v>
      </c>
      <c r="I5995" t="s">
        <v>6203</v>
      </c>
    </row>
    <row r="5996" spans="1:9" hidden="1">
      <c r="A5996" t="s">
        <v>6200</v>
      </c>
      <c r="B5996" t="s">
        <v>6229</v>
      </c>
      <c r="C5996" s="31" t="s">
        <v>2258</v>
      </c>
      <c r="D5996" s="1">
        <f t="shared" si="93"/>
        <v>29</v>
      </c>
      <c r="E5996" t="s">
        <v>2257</v>
      </c>
      <c r="F5996" s="31" t="s">
        <v>5683</v>
      </c>
      <c r="G5996" t="s">
        <v>5684</v>
      </c>
      <c r="H5996" t="s">
        <v>6202</v>
      </c>
      <c r="I5996" t="s">
        <v>6203</v>
      </c>
    </row>
    <row r="5997" spans="1:9" hidden="1">
      <c r="A5997" t="s">
        <v>6200</v>
      </c>
      <c r="B5997" t="s">
        <v>6229</v>
      </c>
      <c r="C5997" s="31" t="s">
        <v>2258</v>
      </c>
      <c r="D5997" s="1">
        <f t="shared" si="93"/>
        <v>29</v>
      </c>
      <c r="E5997" t="s">
        <v>2257</v>
      </c>
      <c r="F5997" s="31" t="s">
        <v>5711</v>
      </c>
      <c r="G5997" t="s">
        <v>5712</v>
      </c>
      <c r="H5997" t="s">
        <v>6202</v>
      </c>
      <c r="I5997" t="s">
        <v>6203</v>
      </c>
    </row>
    <row r="5998" spans="1:9" hidden="1">
      <c r="A5998" t="s">
        <v>6200</v>
      </c>
      <c r="B5998" t="s">
        <v>6229</v>
      </c>
      <c r="C5998" s="31" t="s">
        <v>2258</v>
      </c>
      <c r="D5998" s="1">
        <f t="shared" si="93"/>
        <v>29</v>
      </c>
      <c r="E5998" t="s">
        <v>2257</v>
      </c>
      <c r="F5998" s="31" t="s">
        <v>5743</v>
      </c>
      <c r="G5998" t="s">
        <v>5744</v>
      </c>
      <c r="H5998" t="s">
        <v>6202</v>
      </c>
      <c r="I5998" t="s">
        <v>6203</v>
      </c>
    </row>
    <row r="5999" spans="1:9" hidden="1">
      <c r="A5999" t="s">
        <v>6200</v>
      </c>
      <c r="B5999" t="s">
        <v>6229</v>
      </c>
      <c r="C5999" s="31" t="s">
        <v>2258</v>
      </c>
      <c r="D5999" s="1">
        <f t="shared" si="93"/>
        <v>29</v>
      </c>
      <c r="E5999" t="s">
        <v>2257</v>
      </c>
      <c r="F5999" s="31" t="s">
        <v>5745</v>
      </c>
      <c r="G5999" t="s">
        <v>5746</v>
      </c>
      <c r="H5999" t="s">
        <v>6202</v>
      </c>
      <c r="I5999" t="s">
        <v>6203</v>
      </c>
    </row>
    <row r="6000" spans="1:9" hidden="1">
      <c r="A6000" t="s">
        <v>6200</v>
      </c>
      <c r="B6000" t="s">
        <v>6229</v>
      </c>
      <c r="C6000" s="31" t="s">
        <v>2258</v>
      </c>
      <c r="D6000" s="1">
        <f t="shared" si="93"/>
        <v>29</v>
      </c>
      <c r="E6000" t="s">
        <v>2257</v>
      </c>
      <c r="F6000" s="31" t="s">
        <v>5749</v>
      </c>
      <c r="G6000" t="s">
        <v>5750</v>
      </c>
      <c r="H6000" t="s">
        <v>6202</v>
      </c>
      <c r="I6000" t="s">
        <v>6203</v>
      </c>
    </row>
    <row r="6001" spans="1:9" hidden="1">
      <c r="A6001" t="s">
        <v>6200</v>
      </c>
      <c r="B6001" t="s">
        <v>6229</v>
      </c>
      <c r="C6001" s="31" t="s">
        <v>2258</v>
      </c>
      <c r="D6001" s="1">
        <f t="shared" si="93"/>
        <v>29</v>
      </c>
      <c r="E6001" t="s">
        <v>2257</v>
      </c>
      <c r="F6001" s="31" t="s">
        <v>5763</v>
      </c>
      <c r="G6001" t="s">
        <v>5764</v>
      </c>
      <c r="H6001" t="s">
        <v>6202</v>
      </c>
      <c r="I6001" t="s">
        <v>6203</v>
      </c>
    </row>
    <row r="6002" spans="1:9" hidden="1">
      <c r="A6002" t="s">
        <v>6200</v>
      </c>
      <c r="B6002" t="s">
        <v>6229</v>
      </c>
      <c r="C6002" s="31" t="s">
        <v>2258</v>
      </c>
      <c r="D6002" s="1">
        <f t="shared" si="93"/>
        <v>29</v>
      </c>
      <c r="E6002" t="s">
        <v>2257</v>
      </c>
      <c r="F6002" s="31" t="s">
        <v>5765</v>
      </c>
      <c r="G6002" t="s">
        <v>5766</v>
      </c>
      <c r="H6002" t="s">
        <v>6202</v>
      </c>
      <c r="I6002" t="s">
        <v>6203</v>
      </c>
    </row>
    <row r="6003" spans="1:9" hidden="1">
      <c r="A6003" t="s">
        <v>6200</v>
      </c>
      <c r="B6003" t="s">
        <v>6229</v>
      </c>
      <c r="C6003" s="31" t="s">
        <v>2258</v>
      </c>
      <c r="D6003" s="1">
        <f t="shared" si="93"/>
        <v>29</v>
      </c>
      <c r="E6003" t="s">
        <v>2257</v>
      </c>
      <c r="F6003" s="31" t="s">
        <v>5767</v>
      </c>
      <c r="G6003" t="s">
        <v>5768</v>
      </c>
      <c r="H6003" t="s">
        <v>6202</v>
      </c>
      <c r="I6003" t="s">
        <v>6203</v>
      </c>
    </row>
    <row r="6004" spans="1:9" hidden="1">
      <c r="A6004" t="s">
        <v>6200</v>
      </c>
      <c r="B6004" t="s">
        <v>6229</v>
      </c>
      <c r="C6004" s="31" t="s">
        <v>2258</v>
      </c>
      <c r="D6004" s="1">
        <f t="shared" si="93"/>
        <v>29</v>
      </c>
      <c r="E6004" t="s">
        <v>2257</v>
      </c>
      <c r="F6004" s="31" t="s">
        <v>5769</v>
      </c>
      <c r="G6004" t="s">
        <v>5770</v>
      </c>
      <c r="H6004" t="s">
        <v>6202</v>
      </c>
      <c r="I6004" t="s">
        <v>6203</v>
      </c>
    </row>
    <row r="6005" spans="1:9" hidden="1">
      <c r="A6005" t="s">
        <v>6200</v>
      </c>
      <c r="B6005" t="s">
        <v>6229</v>
      </c>
      <c r="C6005" s="31" t="s">
        <v>2258</v>
      </c>
      <c r="D6005" s="1">
        <f t="shared" si="93"/>
        <v>29</v>
      </c>
      <c r="E6005" t="s">
        <v>2257</v>
      </c>
      <c r="F6005" s="31" t="s">
        <v>5785</v>
      </c>
      <c r="G6005" t="s">
        <v>5786</v>
      </c>
      <c r="H6005" t="s">
        <v>6202</v>
      </c>
      <c r="I6005" t="s">
        <v>6203</v>
      </c>
    </row>
    <row r="6006" spans="1:9" hidden="1">
      <c r="A6006" t="s">
        <v>6200</v>
      </c>
      <c r="B6006" t="s">
        <v>6229</v>
      </c>
      <c r="C6006" s="31" t="s">
        <v>2258</v>
      </c>
      <c r="D6006" s="1">
        <f t="shared" si="93"/>
        <v>29</v>
      </c>
      <c r="E6006" t="s">
        <v>2257</v>
      </c>
      <c r="F6006" s="31" t="s">
        <v>5787</v>
      </c>
      <c r="G6006" t="s">
        <v>5788</v>
      </c>
      <c r="H6006" t="s">
        <v>6202</v>
      </c>
      <c r="I6006" t="s">
        <v>6203</v>
      </c>
    </row>
    <row r="6007" spans="1:9" hidden="1">
      <c r="A6007" t="s">
        <v>6200</v>
      </c>
      <c r="B6007" t="s">
        <v>6229</v>
      </c>
      <c r="C6007" s="31" t="s">
        <v>2258</v>
      </c>
      <c r="D6007" s="1">
        <f t="shared" si="93"/>
        <v>29</v>
      </c>
      <c r="E6007" t="s">
        <v>2257</v>
      </c>
      <c r="F6007" s="31" t="s">
        <v>5839</v>
      </c>
      <c r="G6007" t="s">
        <v>5840</v>
      </c>
      <c r="H6007" t="s">
        <v>6202</v>
      </c>
      <c r="I6007" t="s">
        <v>6203</v>
      </c>
    </row>
    <row r="6008" spans="1:9" hidden="1">
      <c r="A6008" t="s">
        <v>6200</v>
      </c>
      <c r="B6008" t="s">
        <v>6229</v>
      </c>
      <c r="C6008" s="31" t="s">
        <v>2259</v>
      </c>
      <c r="D6008" s="1">
        <f t="shared" si="93"/>
        <v>29</v>
      </c>
      <c r="E6008" t="s">
        <v>1793</v>
      </c>
      <c r="F6008" s="31" t="s">
        <v>6541</v>
      </c>
      <c r="G6008" t="s">
        <v>6542</v>
      </c>
      <c r="H6008" t="s">
        <v>6202</v>
      </c>
      <c r="I6008" t="s">
        <v>6203</v>
      </c>
    </row>
    <row r="6009" spans="1:9" hidden="1">
      <c r="A6009" t="s">
        <v>6200</v>
      </c>
      <c r="B6009" t="s">
        <v>6229</v>
      </c>
      <c r="C6009" s="31" t="s">
        <v>2259</v>
      </c>
      <c r="D6009" s="1">
        <f t="shared" si="93"/>
        <v>29</v>
      </c>
      <c r="E6009" t="s">
        <v>1793</v>
      </c>
      <c r="F6009" s="31" t="s">
        <v>6543</v>
      </c>
      <c r="G6009" t="s">
        <v>6544</v>
      </c>
      <c r="H6009" t="s">
        <v>6202</v>
      </c>
      <c r="I6009" t="s">
        <v>6203</v>
      </c>
    </row>
    <row r="6010" spans="1:9" hidden="1">
      <c r="A6010" t="s">
        <v>6200</v>
      </c>
      <c r="B6010" t="s">
        <v>6229</v>
      </c>
      <c r="C6010" s="31" t="s">
        <v>2259</v>
      </c>
      <c r="D6010" s="1">
        <f t="shared" si="93"/>
        <v>29</v>
      </c>
      <c r="E6010" t="s">
        <v>1793</v>
      </c>
      <c r="F6010" s="31" t="s">
        <v>5649</v>
      </c>
      <c r="G6010" t="s">
        <v>5650</v>
      </c>
      <c r="H6010" t="s">
        <v>6202</v>
      </c>
      <c r="I6010" t="s">
        <v>6203</v>
      </c>
    </row>
    <row r="6011" spans="1:9" hidden="1">
      <c r="A6011" t="s">
        <v>6200</v>
      </c>
      <c r="B6011" t="s">
        <v>6229</v>
      </c>
      <c r="C6011" s="31" t="s">
        <v>2259</v>
      </c>
      <c r="D6011" s="1">
        <f t="shared" si="93"/>
        <v>29</v>
      </c>
      <c r="E6011" t="s">
        <v>1793</v>
      </c>
      <c r="F6011" s="31" t="s">
        <v>5651</v>
      </c>
      <c r="G6011" t="s">
        <v>5652</v>
      </c>
      <c r="H6011" t="s">
        <v>6202</v>
      </c>
      <c r="I6011" t="s">
        <v>6203</v>
      </c>
    </row>
    <row r="6012" spans="1:9" hidden="1">
      <c r="A6012" t="s">
        <v>6200</v>
      </c>
      <c r="B6012" t="s">
        <v>6229</v>
      </c>
      <c r="C6012" s="31" t="s">
        <v>2262</v>
      </c>
      <c r="D6012" s="1">
        <f t="shared" si="93"/>
        <v>29</v>
      </c>
      <c r="E6012" t="s">
        <v>2261</v>
      </c>
      <c r="F6012" s="31" t="s">
        <v>6541</v>
      </c>
      <c r="G6012" t="s">
        <v>6542</v>
      </c>
      <c r="H6012" t="s">
        <v>6202</v>
      </c>
      <c r="I6012" t="s">
        <v>6203</v>
      </c>
    </row>
    <row r="6013" spans="1:9" hidden="1">
      <c r="A6013" t="s">
        <v>6200</v>
      </c>
      <c r="B6013" t="s">
        <v>6229</v>
      </c>
      <c r="C6013" s="31" t="s">
        <v>2262</v>
      </c>
      <c r="D6013" s="1">
        <f t="shared" si="93"/>
        <v>29</v>
      </c>
      <c r="E6013" t="s">
        <v>2261</v>
      </c>
      <c r="F6013" s="31" t="s">
        <v>6543</v>
      </c>
      <c r="G6013" t="s">
        <v>6544</v>
      </c>
      <c r="H6013" t="s">
        <v>6202</v>
      </c>
      <c r="I6013" t="s">
        <v>6203</v>
      </c>
    </row>
    <row r="6014" spans="1:9" hidden="1">
      <c r="A6014" t="s">
        <v>6200</v>
      </c>
      <c r="B6014" t="s">
        <v>6229</v>
      </c>
      <c r="C6014" s="31" t="s">
        <v>2262</v>
      </c>
      <c r="D6014" s="1">
        <f t="shared" si="93"/>
        <v>29</v>
      </c>
      <c r="E6014" t="s">
        <v>2261</v>
      </c>
      <c r="F6014" s="31" t="s">
        <v>5535</v>
      </c>
      <c r="G6014" t="s">
        <v>5536</v>
      </c>
      <c r="H6014" t="s">
        <v>6202</v>
      </c>
      <c r="I6014" t="s">
        <v>6203</v>
      </c>
    </row>
    <row r="6015" spans="1:9" hidden="1">
      <c r="A6015" t="s">
        <v>6200</v>
      </c>
      <c r="B6015" t="s">
        <v>6229</v>
      </c>
      <c r="C6015" s="31" t="s">
        <v>2262</v>
      </c>
      <c r="D6015" s="1">
        <f t="shared" si="93"/>
        <v>29</v>
      </c>
      <c r="E6015" t="s">
        <v>2261</v>
      </c>
      <c r="F6015" s="31" t="s">
        <v>5653</v>
      </c>
      <c r="G6015" t="s">
        <v>5654</v>
      </c>
      <c r="H6015" t="s">
        <v>6202</v>
      </c>
      <c r="I6015" t="s">
        <v>6203</v>
      </c>
    </row>
    <row r="6016" spans="1:9" hidden="1">
      <c r="A6016" t="s">
        <v>6200</v>
      </c>
      <c r="B6016" t="s">
        <v>6229</v>
      </c>
      <c r="C6016" s="31" t="s">
        <v>2262</v>
      </c>
      <c r="D6016" s="1">
        <f t="shared" si="93"/>
        <v>29</v>
      </c>
      <c r="E6016" t="s">
        <v>2261</v>
      </c>
      <c r="F6016" s="31" t="s">
        <v>5659</v>
      </c>
      <c r="G6016" t="s">
        <v>5660</v>
      </c>
      <c r="H6016" t="s">
        <v>6202</v>
      </c>
      <c r="I6016" t="s">
        <v>6203</v>
      </c>
    </row>
    <row r="6017" spans="1:9" hidden="1">
      <c r="A6017" t="s">
        <v>6200</v>
      </c>
      <c r="B6017" t="s">
        <v>6229</v>
      </c>
      <c r="C6017" s="31" t="s">
        <v>2262</v>
      </c>
      <c r="D6017" s="1">
        <f t="shared" si="93"/>
        <v>29</v>
      </c>
      <c r="E6017" t="s">
        <v>2261</v>
      </c>
      <c r="F6017" s="31" t="s">
        <v>5663</v>
      </c>
      <c r="G6017" t="s">
        <v>5664</v>
      </c>
      <c r="H6017" t="s">
        <v>6202</v>
      </c>
      <c r="I6017" t="s">
        <v>6203</v>
      </c>
    </row>
    <row r="6018" spans="1:9" hidden="1">
      <c r="A6018" t="s">
        <v>6200</v>
      </c>
      <c r="B6018" t="s">
        <v>6229</v>
      </c>
      <c r="C6018" s="31" t="s">
        <v>2265</v>
      </c>
      <c r="D6018" s="1">
        <f t="shared" si="93"/>
        <v>29</v>
      </c>
      <c r="E6018" t="s">
        <v>2264</v>
      </c>
      <c r="F6018" s="31" t="s">
        <v>6541</v>
      </c>
      <c r="G6018" t="s">
        <v>6542</v>
      </c>
      <c r="H6018" t="s">
        <v>6202</v>
      </c>
      <c r="I6018" t="s">
        <v>6203</v>
      </c>
    </row>
    <row r="6019" spans="1:9" hidden="1">
      <c r="A6019" t="s">
        <v>6200</v>
      </c>
      <c r="B6019" t="s">
        <v>6229</v>
      </c>
      <c r="C6019" s="31" t="s">
        <v>2265</v>
      </c>
      <c r="D6019" s="1">
        <f t="shared" si="93"/>
        <v>29</v>
      </c>
      <c r="E6019" t="s">
        <v>2264</v>
      </c>
      <c r="F6019" s="31" t="s">
        <v>6543</v>
      </c>
      <c r="G6019" t="s">
        <v>6544</v>
      </c>
      <c r="H6019" t="s">
        <v>6202</v>
      </c>
      <c r="I6019" t="s">
        <v>6203</v>
      </c>
    </row>
    <row r="6020" spans="1:9" hidden="1">
      <c r="A6020" t="s">
        <v>6200</v>
      </c>
      <c r="B6020" t="s">
        <v>6229</v>
      </c>
      <c r="C6020" s="31" t="s">
        <v>2265</v>
      </c>
      <c r="D6020" s="1">
        <f t="shared" ref="D6020:D6083" si="94">VALUE(LEFT(C6020,2))</f>
        <v>29</v>
      </c>
      <c r="E6020" t="s">
        <v>2264</v>
      </c>
      <c r="F6020" s="31" t="s">
        <v>5653</v>
      </c>
      <c r="G6020" t="s">
        <v>5654</v>
      </c>
      <c r="H6020" t="s">
        <v>6202</v>
      </c>
      <c r="I6020" t="s">
        <v>6203</v>
      </c>
    </row>
    <row r="6021" spans="1:9" hidden="1">
      <c r="A6021" t="s">
        <v>6200</v>
      </c>
      <c r="B6021" t="s">
        <v>6229</v>
      </c>
      <c r="C6021" s="31" t="s">
        <v>2265</v>
      </c>
      <c r="D6021" s="1">
        <f t="shared" si="94"/>
        <v>29</v>
      </c>
      <c r="E6021" t="s">
        <v>2264</v>
      </c>
      <c r="F6021" s="31" t="s">
        <v>5659</v>
      </c>
      <c r="G6021" t="s">
        <v>5660</v>
      </c>
      <c r="H6021" t="s">
        <v>6202</v>
      </c>
      <c r="I6021" t="s">
        <v>6203</v>
      </c>
    </row>
    <row r="6022" spans="1:9" hidden="1">
      <c r="A6022" t="s">
        <v>6200</v>
      </c>
      <c r="B6022" t="s">
        <v>6229</v>
      </c>
      <c r="C6022" s="31" t="s">
        <v>2265</v>
      </c>
      <c r="D6022" s="1">
        <f t="shared" si="94"/>
        <v>29</v>
      </c>
      <c r="E6022" t="s">
        <v>2264</v>
      </c>
      <c r="F6022" s="31" t="s">
        <v>5661</v>
      </c>
      <c r="G6022" t="s">
        <v>5662</v>
      </c>
      <c r="H6022" t="s">
        <v>6202</v>
      </c>
      <c r="I6022" t="s">
        <v>6203</v>
      </c>
    </row>
    <row r="6023" spans="1:9" hidden="1">
      <c r="A6023" t="s">
        <v>6200</v>
      </c>
      <c r="B6023" t="s">
        <v>6229</v>
      </c>
      <c r="C6023" s="31" t="s">
        <v>2265</v>
      </c>
      <c r="D6023" s="1">
        <f t="shared" si="94"/>
        <v>29</v>
      </c>
      <c r="E6023" t="s">
        <v>2264</v>
      </c>
      <c r="F6023" s="31" t="s">
        <v>5673</v>
      </c>
      <c r="G6023" t="s">
        <v>5674</v>
      </c>
      <c r="H6023" t="s">
        <v>6202</v>
      </c>
      <c r="I6023" t="s">
        <v>6203</v>
      </c>
    </row>
    <row r="6024" spans="1:9" hidden="1">
      <c r="A6024" t="s">
        <v>6200</v>
      </c>
      <c r="B6024" t="s">
        <v>6229</v>
      </c>
      <c r="C6024" s="31" t="s">
        <v>2265</v>
      </c>
      <c r="D6024" s="1">
        <f t="shared" si="94"/>
        <v>29</v>
      </c>
      <c r="E6024" t="s">
        <v>2264</v>
      </c>
      <c r="F6024" s="31" t="s">
        <v>5751</v>
      </c>
      <c r="G6024" t="s">
        <v>5752</v>
      </c>
      <c r="H6024" t="s">
        <v>6202</v>
      </c>
      <c r="I6024" t="s">
        <v>6203</v>
      </c>
    </row>
    <row r="6025" spans="1:9" hidden="1">
      <c r="A6025" t="s">
        <v>6200</v>
      </c>
      <c r="B6025" t="s">
        <v>6229</v>
      </c>
      <c r="C6025" s="31" t="s">
        <v>2265</v>
      </c>
      <c r="D6025" s="1">
        <f t="shared" si="94"/>
        <v>29</v>
      </c>
      <c r="E6025" t="s">
        <v>2264</v>
      </c>
      <c r="F6025" s="31" t="s">
        <v>5753</v>
      </c>
      <c r="G6025" t="s">
        <v>5754</v>
      </c>
      <c r="H6025" t="s">
        <v>6202</v>
      </c>
      <c r="I6025" t="s">
        <v>6203</v>
      </c>
    </row>
    <row r="6026" spans="1:9" hidden="1">
      <c r="A6026" t="s">
        <v>6200</v>
      </c>
      <c r="B6026" t="s">
        <v>6229</v>
      </c>
      <c r="C6026" s="31" t="s">
        <v>2265</v>
      </c>
      <c r="D6026" s="1">
        <f t="shared" si="94"/>
        <v>29</v>
      </c>
      <c r="E6026" t="s">
        <v>2264</v>
      </c>
      <c r="F6026" s="31" t="s">
        <v>5755</v>
      </c>
      <c r="G6026" t="s">
        <v>5756</v>
      </c>
      <c r="H6026" t="s">
        <v>6202</v>
      </c>
      <c r="I6026" t="s">
        <v>6203</v>
      </c>
    </row>
    <row r="6027" spans="1:9" hidden="1">
      <c r="A6027" t="s">
        <v>6200</v>
      </c>
      <c r="B6027" t="s">
        <v>6229</v>
      </c>
      <c r="C6027" s="31" t="s">
        <v>2265</v>
      </c>
      <c r="D6027" s="1">
        <f t="shared" si="94"/>
        <v>29</v>
      </c>
      <c r="E6027" t="s">
        <v>2264</v>
      </c>
      <c r="F6027" s="31" t="s">
        <v>5757</v>
      </c>
      <c r="G6027" t="s">
        <v>5758</v>
      </c>
      <c r="H6027" t="s">
        <v>6202</v>
      </c>
      <c r="I6027" t="s">
        <v>6203</v>
      </c>
    </row>
    <row r="6028" spans="1:9" hidden="1">
      <c r="A6028" t="s">
        <v>6200</v>
      </c>
      <c r="B6028" t="s">
        <v>6229</v>
      </c>
      <c r="C6028" s="31" t="s">
        <v>2265</v>
      </c>
      <c r="D6028" s="1">
        <f t="shared" si="94"/>
        <v>29</v>
      </c>
      <c r="E6028" t="s">
        <v>2264</v>
      </c>
      <c r="F6028" s="31" t="s">
        <v>5821</v>
      </c>
      <c r="G6028" t="s">
        <v>5822</v>
      </c>
      <c r="H6028" t="s">
        <v>6202</v>
      </c>
      <c r="I6028" t="s">
        <v>6203</v>
      </c>
    </row>
    <row r="6029" spans="1:9" hidden="1">
      <c r="A6029" t="s">
        <v>6200</v>
      </c>
      <c r="B6029" t="s">
        <v>6229</v>
      </c>
      <c r="C6029" s="31" t="s">
        <v>2265</v>
      </c>
      <c r="D6029" s="1">
        <f t="shared" si="94"/>
        <v>29</v>
      </c>
      <c r="E6029" t="s">
        <v>2264</v>
      </c>
      <c r="F6029" s="31" t="s">
        <v>5823</v>
      </c>
      <c r="G6029" t="s">
        <v>5824</v>
      </c>
      <c r="H6029" t="s">
        <v>6202</v>
      </c>
      <c r="I6029" t="s">
        <v>6203</v>
      </c>
    </row>
    <row r="6030" spans="1:9" hidden="1">
      <c r="A6030" t="s">
        <v>6200</v>
      </c>
      <c r="B6030" t="s">
        <v>6229</v>
      </c>
      <c r="C6030" s="31" t="s">
        <v>2265</v>
      </c>
      <c r="D6030" s="1">
        <f t="shared" si="94"/>
        <v>29</v>
      </c>
      <c r="E6030" t="s">
        <v>2264</v>
      </c>
      <c r="F6030" s="31" t="s">
        <v>5835</v>
      </c>
      <c r="G6030" t="s">
        <v>5836</v>
      </c>
      <c r="H6030" t="s">
        <v>6202</v>
      </c>
      <c r="I6030" t="s">
        <v>6203</v>
      </c>
    </row>
    <row r="6031" spans="1:9" hidden="1">
      <c r="A6031" t="s">
        <v>6200</v>
      </c>
      <c r="B6031" t="s">
        <v>6229</v>
      </c>
      <c r="C6031" s="31" t="s">
        <v>2268</v>
      </c>
      <c r="D6031" s="1">
        <f t="shared" si="94"/>
        <v>29</v>
      </c>
      <c r="E6031" t="s">
        <v>2267</v>
      </c>
      <c r="F6031" s="31" t="s">
        <v>6541</v>
      </c>
      <c r="G6031" t="s">
        <v>6542</v>
      </c>
      <c r="H6031" t="s">
        <v>6202</v>
      </c>
      <c r="I6031" t="s">
        <v>6203</v>
      </c>
    </row>
    <row r="6032" spans="1:9" hidden="1">
      <c r="A6032" t="s">
        <v>6200</v>
      </c>
      <c r="B6032" t="s">
        <v>6229</v>
      </c>
      <c r="C6032" s="31" t="s">
        <v>2268</v>
      </c>
      <c r="D6032" s="1">
        <f t="shared" si="94"/>
        <v>29</v>
      </c>
      <c r="E6032" t="s">
        <v>2267</v>
      </c>
      <c r="F6032" s="31" t="s">
        <v>6543</v>
      </c>
      <c r="G6032" t="s">
        <v>6544</v>
      </c>
      <c r="H6032" t="s">
        <v>6202</v>
      </c>
      <c r="I6032" t="s">
        <v>6203</v>
      </c>
    </row>
    <row r="6033" spans="1:9" hidden="1">
      <c r="A6033" t="s">
        <v>6200</v>
      </c>
      <c r="B6033" t="s">
        <v>6229</v>
      </c>
      <c r="C6033" s="31" t="s">
        <v>2268</v>
      </c>
      <c r="D6033" s="1">
        <f t="shared" si="94"/>
        <v>29</v>
      </c>
      <c r="E6033" t="s">
        <v>2267</v>
      </c>
      <c r="F6033" s="31" t="s">
        <v>5463</v>
      </c>
      <c r="G6033" t="s">
        <v>5464</v>
      </c>
      <c r="H6033" t="s">
        <v>6202</v>
      </c>
      <c r="I6033" t="s">
        <v>6203</v>
      </c>
    </row>
    <row r="6034" spans="1:9" hidden="1">
      <c r="A6034" t="s">
        <v>6200</v>
      </c>
      <c r="B6034" t="s">
        <v>6229</v>
      </c>
      <c r="C6034" s="31" t="s">
        <v>2268</v>
      </c>
      <c r="D6034" s="1">
        <f t="shared" si="94"/>
        <v>29</v>
      </c>
      <c r="E6034" t="s">
        <v>2267</v>
      </c>
      <c r="F6034" s="31" t="s">
        <v>5513</v>
      </c>
      <c r="G6034" t="s">
        <v>5514</v>
      </c>
      <c r="H6034" t="s">
        <v>6202</v>
      </c>
      <c r="I6034" t="s">
        <v>6203</v>
      </c>
    </row>
    <row r="6035" spans="1:9" hidden="1">
      <c r="A6035" t="s">
        <v>6200</v>
      </c>
      <c r="B6035" t="s">
        <v>6229</v>
      </c>
      <c r="C6035" s="31" t="s">
        <v>2268</v>
      </c>
      <c r="D6035" s="1">
        <f t="shared" si="94"/>
        <v>29</v>
      </c>
      <c r="E6035" t="s">
        <v>2267</v>
      </c>
      <c r="F6035" s="31" t="s">
        <v>5545</v>
      </c>
      <c r="G6035" t="s">
        <v>5546</v>
      </c>
      <c r="H6035" t="s">
        <v>6202</v>
      </c>
      <c r="I6035" t="s">
        <v>6203</v>
      </c>
    </row>
    <row r="6036" spans="1:9" hidden="1">
      <c r="A6036" t="s">
        <v>6200</v>
      </c>
      <c r="B6036" t="s">
        <v>6229</v>
      </c>
      <c r="C6036" s="31" t="s">
        <v>2268</v>
      </c>
      <c r="D6036" s="1">
        <f t="shared" si="94"/>
        <v>29</v>
      </c>
      <c r="E6036" t="s">
        <v>2267</v>
      </c>
      <c r="F6036" s="31" t="s">
        <v>5615</v>
      </c>
      <c r="G6036" t="s">
        <v>5616</v>
      </c>
      <c r="H6036" t="s">
        <v>6202</v>
      </c>
      <c r="I6036" t="s">
        <v>6203</v>
      </c>
    </row>
    <row r="6037" spans="1:9" hidden="1">
      <c r="A6037" t="s">
        <v>6200</v>
      </c>
      <c r="B6037" t="s">
        <v>6229</v>
      </c>
      <c r="C6037" s="31" t="s">
        <v>2268</v>
      </c>
      <c r="D6037" s="1">
        <f t="shared" si="94"/>
        <v>29</v>
      </c>
      <c r="E6037" t="s">
        <v>2267</v>
      </c>
      <c r="F6037" s="31" t="s">
        <v>5617</v>
      </c>
      <c r="G6037" t="s">
        <v>5618</v>
      </c>
      <c r="H6037" t="s">
        <v>6202</v>
      </c>
      <c r="I6037" t="s">
        <v>6203</v>
      </c>
    </row>
    <row r="6038" spans="1:9" hidden="1">
      <c r="A6038" t="s">
        <v>6200</v>
      </c>
      <c r="B6038" t="s">
        <v>6229</v>
      </c>
      <c r="C6038" s="31" t="s">
        <v>2268</v>
      </c>
      <c r="D6038" s="1">
        <f t="shared" si="94"/>
        <v>29</v>
      </c>
      <c r="E6038" t="s">
        <v>2267</v>
      </c>
      <c r="F6038" s="31" t="s">
        <v>5669</v>
      </c>
      <c r="G6038" t="s">
        <v>5670</v>
      </c>
      <c r="H6038" t="s">
        <v>6202</v>
      </c>
      <c r="I6038" t="s">
        <v>6203</v>
      </c>
    </row>
    <row r="6039" spans="1:9" hidden="1">
      <c r="A6039" t="s">
        <v>6200</v>
      </c>
      <c r="B6039" t="s">
        <v>6229</v>
      </c>
      <c r="C6039" s="31" t="s">
        <v>2268</v>
      </c>
      <c r="D6039" s="1">
        <f t="shared" si="94"/>
        <v>29</v>
      </c>
      <c r="E6039" t="s">
        <v>2267</v>
      </c>
      <c r="F6039" s="31" t="s">
        <v>5671</v>
      </c>
      <c r="G6039" t="s">
        <v>5672</v>
      </c>
      <c r="H6039" t="s">
        <v>6202</v>
      </c>
      <c r="I6039" t="s">
        <v>6203</v>
      </c>
    </row>
    <row r="6040" spans="1:9" hidden="1">
      <c r="A6040" t="s">
        <v>6200</v>
      </c>
      <c r="B6040" t="s">
        <v>6229</v>
      </c>
      <c r="C6040" s="31" t="s">
        <v>2268</v>
      </c>
      <c r="D6040" s="1">
        <f t="shared" si="94"/>
        <v>29</v>
      </c>
      <c r="E6040" t="s">
        <v>2267</v>
      </c>
      <c r="F6040" s="31" t="s">
        <v>5675</v>
      </c>
      <c r="G6040" t="s">
        <v>5676</v>
      </c>
      <c r="H6040" t="s">
        <v>6202</v>
      </c>
      <c r="I6040" t="s">
        <v>6203</v>
      </c>
    </row>
    <row r="6041" spans="1:9" hidden="1">
      <c r="A6041" t="s">
        <v>6200</v>
      </c>
      <c r="B6041" t="s">
        <v>6229</v>
      </c>
      <c r="C6041" s="31" t="s">
        <v>2268</v>
      </c>
      <c r="D6041" s="1">
        <f t="shared" si="94"/>
        <v>29</v>
      </c>
      <c r="E6041" t="s">
        <v>2267</v>
      </c>
      <c r="F6041" s="31" t="s">
        <v>5751</v>
      </c>
      <c r="G6041" t="s">
        <v>5752</v>
      </c>
      <c r="H6041" t="s">
        <v>6202</v>
      </c>
      <c r="I6041" t="s">
        <v>6203</v>
      </c>
    </row>
    <row r="6042" spans="1:9" hidden="1">
      <c r="A6042" t="s">
        <v>6200</v>
      </c>
      <c r="B6042" t="s">
        <v>6229</v>
      </c>
      <c r="C6042" s="31" t="s">
        <v>2268</v>
      </c>
      <c r="D6042" s="1">
        <f t="shared" si="94"/>
        <v>29</v>
      </c>
      <c r="E6042" t="s">
        <v>2267</v>
      </c>
      <c r="F6042" s="31" t="s">
        <v>5753</v>
      </c>
      <c r="G6042" t="s">
        <v>5754</v>
      </c>
      <c r="H6042" t="s">
        <v>6202</v>
      </c>
      <c r="I6042" t="s">
        <v>6203</v>
      </c>
    </row>
    <row r="6043" spans="1:9" hidden="1">
      <c r="A6043" t="s">
        <v>6200</v>
      </c>
      <c r="B6043" t="s">
        <v>6229</v>
      </c>
      <c r="C6043" s="31" t="s">
        <v>2268</v>
      </c>
      <c r="D6043" s="1">
        <f t="shared" si="94"/>
        <v>29</v>
      </c>
      <c r="E6043" t="s">
        <v>2267</v>
      </c>
      <c r="F6043" s="31" t="s">
        <v>5755</v>
      </c>
      <c r="G6043" t="s">
        <v>5756</v>
      </c>
      <c r="H6043" t="s">
        <v>6202</v>
      </c>
      <c r="I6043" t="s">
        <v>6203</v>
      </c>
    </row>
    <row r="6044" spans="1:9" hidden="1">
      <c r="A6044" t="s">
        <v>6200</v>
      </c>
      <c r="B6044" t="s">
        <v>6229</v>
      </c>
      <c r="C6044" s="31" t="s">
        <v>2268</v>
      </c>
      <c r="D6044" s="1">
        <f t="shared" si="94"/>
        <v>29</v>
      </c>
      <c r="E6044" t="s">
        <v>2267</v>
      </c>
      <c r="F6044" s="31" t="s">
        <v>5757</v>
      </c>
      <c r="G6044" t="s">
        <v>5758</v>
      </c>
      <c r="H6044" t="s">
        <v>6202</v>
      </c>
      <c r="I6044" t="s">
        <v>6203</v>
      </c>
    </row>
    <row r="6045" spans="1:9" hidden="1">
      <c r="A6045" t="s">
        <v>6200</v>
      </c>
      <c r="B6045" t="s">
        <v>6229</v>
      </c>
      <c r="C6045" s="31" t="s">
        <v>2268</v>
      </c>
      <c r="D6045" s="1">
        <f t="shared" si="94"/>
        <v>29</v>
      </c>
      <c r="E6045" t="s">
        <v>2267</v>
      </c>
      <c r="F6045" s="31" t="s">
        <v>5815</v>
      </c>
      <c r="G6045" t="s">
        <v>5816</v>
      </c>
      <c r="H6045" t="s">
        <v>6202</v>
      </c>
      <c r="I6045" t="s">
        <v>6203</v>
      </c>
    </row>
    <row r="6046" spans="1:9" hidden="1">
      <c r="A6046" t="s">
        <v>6200</v>
      </c>
      <c r="B6046" t="s">
        <v>6229</v>
      </c>
      <c r="C6046" s="31" t="s">
        <v>2268</v>
      </c>
      <c r="D6046" s="1">
        <f t="shared" si="94"/>
        <v>29</v>
      </c>
      <c r="E6046" t="s">
        <v>2267</v>
      </c>
      <c r="F6046" s="31" t="s">
        <v>5817</v>
      </c>
      <c r="G6046" t="s">
        <v>5818</v>
      </c>
      <c r="H6046" t="s">
        <v>6202</v>
      </c>
      <c r="I6046" t="s">
        <v>6203</v>
      </c>
    </row>
    <row r="6047" spans="1:9" hidden="1">
      <c r="A6047" t="s">
        <v>6200</v>
      </c>
      <c r="B6047" t="s">
        <v>6229</v>
      </c>
      <c r="C6047" s="31" t="s">
        <v>2268</v>
      </c>
      <c r="D6047" s="1">
        <f t="shared" si="94"/>
        <v>29</v>
      </c>
      <c r="E6047" t="s">
        <v>2267</v>
      </c>
      <c r="F6047" s="31" t="s">
        <v>5819</v>
      </c>
      <c r="G6047" t="s">
        <v>5820</v>
      </c>
      <c r="H6047" t="s">
        <v>6202</v>
      </c>
      <c r="I6047" t="s">
        <v>6203</v>
      </c>
    </row>
    <row r="6048" spans="1:9" hidden="1">
      <c r="A6048" t="s">
        <v>6200</v>
      </c>
      <c r="B6048" t="s">
        <v>6229</v>
      </c>
      <c r="C6048" s="31" t="s">
        <v>2268</v>
      </c>
      <c r="D6048" s="1">
        <f t="shared" si="94"/>
        <v>29</v>
      </c>
      <c r="E6048" t="s">
        <v>2267</v>
      </c>
      <c r="F6048" s="31" t="s">
        <v>5821</v>
      </c>
      <c r="G6048" t="s">
        <v>5822</v>
      </c>
      <c r="H6048" t="s">
        <v>6202</v>
      </c>
      <c r="I6048" t="s">
        <v>6203</v>
      </c>
    </row>
    <row r="6049" spans="1:9" hidden="1">
      <c r="A6049" t="s">
        <v>6200</v>
      </c>
      <c r="B6049" t="s">
        <v>6229</v>
      </c>
      <c r="C6049" s="31" t="s">
        <v>2268</v>
      </c>
      <c r="D6049" s="1">
        <f t="shared" si="94"/>
        <v>29</v>
      </c>
      <c r="E6049" t="s">
        <v>2267</v>
      </c>
      <c r="F6049" s="31" t="s">
        <v>5825</v>
      </c>
      <c r="G6049" t="s">
        <v>5826</v>
      </c>
      <c r="H6049" t="s">
        <v>6202</v>
      </c>
      <c r="I6049" t="s">
        <v>6203</v>
      </c>
    </row>
    <row r="6050" spans="1:9" hidden="1">
      <c r="A6050" t="s">
        <v>6200</v>
      </c>
      <c r="B6050" t="s">
        <v>6229</v>
      </c>
      <c r="C6050" s="31" t="s">
        <v>2268</v>
      </c>
      <c r="D6050" s="1">
        <f t="shared" si="94"/>
        <v>29</v>
      </c>
      <c r="E6050" t="s">
        <v>2267</v>
      </c>
      <c r="F6050" s="31" t="s">
        <v>5827</v>
      </c>
      <c r="G6050" t="s">
        <v>5828</v>
      </c>
      <c r="H6050" t="s">
        <v>6202</v>
      </c>
      <c r="I6050" t="s">
        <v>6203</v>
      </c>
    </row>
    <row r="6051" spans="1:9" hidden="1">
      <c r="A6051" t="s">
        <v>6200</v>
      </c>
      <c r="B6051" t="s">
        <v>6229</v>
      </c>
      <c r="C6051" s="31" t="s">
        <v>2268</v>
      </c>
      <c r="D6051" s="1">
        <f t="shared" si="94"/>
        <v>29</v>
      </c>
      <c r="E6051" t="s">
        <v>2267</v>
      </c>
      <c r="F6051" s="31" t="s">
        <v>5829</v>
      </c>
      <c r="G6051" t="s">
        <v>5830</v>
      </c>
      <c r="H6051" t="s">
        <v>6202</v>
      </c>
      <c r="I6051" t="s">
        <v>6203</v>
      </c>
    </row>
    <row r="6052" spans="1:9" hidden="1">
      <c r="A6052" t="s">
        <v>6200</v>
      </c>
      <c r="B6052" t="s">
        <v>6229</v>
      </c>
      <c r="C6052" s="31" t="s">
        <v>2268</v>
      </c>
      <c r="D6052" s="1">
        <f t="shared" si="94"/>
        <v>29</v>
      </c>
      <c r="E6052" t="s">
        <v>2267</v>
      </c>
      <c r="F6052" s="31" t="s">
        <v>5831</v>
      </c>
      <c r="G6052" t="s">
        <v>5832</v>
      </c>
      <c r="H6052" t="s">
        <v>6202</v>
      </c>
      <c r="I6052" t="s">
        <v>6203</v>
      </c>
    </row>
    <row r="6053" spans="1:9" hidden="1">
      <c r="A6053" t="s">
        <v>6200</v>
      </c>
      <c r="B6053" t="s">
        <v>6229</v>
      </c>
      <c r="C6053" s="31" t="s">
        <v>2268</v>
      </c>
      <c r="D6053" s="1">
        <f t="shared" si="94"/>
        <v>29</v>
      </c>
      <c r="E6053" t="s">
        <v>2267</v>
      </c>
      <c r="F6053" s="31" t="s">
        <v>5833</v>
      </c>
      <c r="G6053" t="s">
        <v>5834</v>
      </c>
      <c r="H6053" t="s">
        <v>6202</v>
      </c>
      <c r="I6053" t="s">
        <v>6203</v>
      </c>
    </row>
    <row r="6054" spans="1:9" hidden="1">
      <c r="A6054" t="s">
        <v>6200</v>
      </c>
      <c r="B6054" t="s">
        <v>6229</v>
      </c>
      <c r="C6054" s="31" t="s">
        <v>2268</v>
      </c>
      <c r="D6054" s="1">
        <f t="shared" si="94"/>
        <v>29</v>
      </c>
      <c r="E6054" t="s">
        <v>2267</v>
      </c>
      <c r="F6054" s="31" t="s">
        <v>5837</v>
      </c>
      <c r="G6054" t="s">
        <v>5838</v>
      </c>
      <c r="H6054" t="s">
        <v>6202</v>
      </c>
      <c r="I6054" t="s">
        <v>6203</v>
      </c>
    </row>
    <row r="6055" spans="1:9" hidden="1">
      <c r="A6055" t="s">
        <v>6200</v>
      </c>
      <c r="B6055" t="s">
        <v>6229</v>
      </c>
      <c r="C6055" s="31" t="s">
        <v>2268</v>
      </c>
      <c r="D6055" s="1">
        <f t="shared" si="94"/>
        <v>29</v>
      </c>
      <c r="E6055" t="s">
        <v>2267</v>
      </c>
      <c r="F6055" s="31" t="s">
        <v>5839</v>
      </c>
      <c r="G6055" t="s">
        <v>5840</v>
      </c>
      <c r="H6055" t="s">
        <v>6202</v>
      </c>
      <c r="I6055" t="s">
        <v>6203</v>
      </c>
    </row>
    <row r="6056" spans="1:9" hidden="1">
      <c r="A6056" t="s">
        <v>6200</v>
      </c>
      <c r="B6056" t="s">
        <v>6229</v>
      </c>
      <c r="C6056" s="31" t="s">
        <v>2269</v>
      </c>
      <c r="D6056" s="1">
        <f t="shared" si="94"/>
        <v>29</v>
      </c>
      <c r="E6056" t="s">
        <v>1514</v>
      </c>
      <c r="F6056" s="31" t="s">
        <v>6547</v>
      </c>
      <c r="G6056" t="s">
        <v>6548</v>
      </c>
      <c r="H6056" t="s">
        <v>6202</v>
      </c>
      <c r="I6056" t="s">
        <v>6203</v>
      </c>
    </row>
    <row r="6057" spans="1:9" hidden="1">
      <c r="A6057" t="s">
        <v>6200</v>
      </c>
      <c r="B6057" t="s">
        <v>6229</v>
      </c>
      <c r="C6057" s="31" t="s">
        <v>2270</v>
      </c>
      <c r="D6057" s="1">
        <f t="shared" si="94"/>
        <v>29</v>
      </c>
      <c r="E6057" t="s">
        <v>1276</v>
      </c>
      <c r="F6057" s="31" t="s">
        <v>5309</v>
      </c>
      <c r="G6057" t="s">
        <v>5310</v>
      </c>
      <c r="H6057" t="s">
        <v>6202</v>
      </c>
      <c r="I6057" t="s">
        <v>6203</v>
      </c>
    </row>
    <row r="6058" spans="1:9" hidden="1">
      <c r="A6058" t="s">
        <v>6200</v>
      </c>
      <c r="B6058" t="s">
        <v>6229</v>
      </c>
      <c r="C6058" s="31" t="s">
        <v>2273</v>
      </c>
      <c r="D6058" s="1">
        <f t="shared" si="94"/>
        <v>29</v>
      </c>
      <c r="E6058" t="s">
        <v>2272</v>
      </c>
      <c r="F6058" s="31" t="s">
        <v>6549</v>
      </c>
      <c r="G6058" t="s">
        <v>6550</v>
      </c>
      <c r="H6058" t="s">
        <v>6202</v>
      </c>
      <c r="I6058" t="s">
        <v>6203</v>
      </c>
    </row>
    <row r="6059" spans="1:9" hidden="1">
      <c r="A6059" t="s">
        <v>6200</v>
      </c>
      <c r="B6059" t="s">
        <v>6229</v>
      </c>
      <c r="C6059" s="31" t="s">
        <v>2273</v>
      </c>
      <c r="D6059" s="1">
        <f t="shared" si="94"/>
        <v>29</v>
      </c>
      <c r="E6059" t="s">
        <v>2272</v>
      </c>
      <c r="F6059" s="31" t="s">
        <v>6547</v>
      </c>
      <c r="G6059" t="s">
        <v>6548</v>
      </c>
      <c r="H6059" t="s">
        <v>6202</v>
      </c>
      <c r="I6059" t="s">
        <v>6203</v>
      </c>
    </row>
    <row r="6060" spans="1:9" hidden="1">
      <c r="A6060" t="s">
        <v>6200</v>
      </c>
      <c r="B6060" t="s">
        <v>6229</v>
      </c>
      <c r="C6060" s="31" t="s">
        <v>2273</v>
      </c>
      <c r="D6060" s="1">
        <f t="shared" si="94"/>
        <v>29</v>
      </c>
      <c r="E6060" t="s">
        <v>2272</v>
      </c>
      <c r="F6060" s="31" t="s">
        <v>6551</v>
      </c>
      <c r="G6060" t="s">
        <v>6552</v>
      </c>
      <c r="H6060" t="s">
        <v>6202</v>
      </c>
      <c r="I6060" t="s">
        <v>6203</v>
      </c>
    </row>
    <row r="6061" spans="1:9" hidden="1">
      <c r="A6061" t="s">
        <v>6200</v>
      </c>
      <c r="B6061" t="s">
        <v>6229</v>
      </c>
      <c r="C6061" s="31" t="s">
        <v>2273</v>
      </c>
      <c r="D6061" s="1">
        <f t="shared" si="94"/>
        <v>29</v>
      </c>
      <c r="E6061" t="s">
        <v>2272</v>
      </c>
      <c r="F6061" s="31" t="s">
        <v>6553</v>
      </c>
      <c r="G6061" t="s">
        <v>6554</v>
      </c>
      <c r="H6061" t="s">
        <v>6202</v>
      </c>
      <c r="I6061" t="s">
        <v>6203</v>
      </c>
    </row>
    <row r="6062" spans="1:9" hidden="1">
      <c r="A6062" t="s">
        <v>6200</v>
      </c>
      <c r="B6062" t="s">
        <v>6229</v>
      </c>
      <c r="C6062" s="31" t="s">
        <v>2273</v>
      </c>
      <c r="D6062" s="1">
        <f t="shared" si="94"/>
        <v>29</v>
      </c>
      <c r="E6062" t="s">
        <v>2272</v>
      </c>
      <c r="F6062" s="31" t="s">
        <v>6555</v>
      </c>
      <c r="G6062" t="s">
        <v>6556</v>
      </c>
      <c r="H6062" t="s">
        <v>6202</v>
      </c>
      <c r="I6062" t="s">
        <v>6203</v>
      </c>
    </row>
    <row r="6063" spans="1:9" hidden="1">
      <c r="A6063" t="s">
        <v>6200</v>
      </c>
      <c r="B6063" t="s">
        <v>6229</v>
      </c>
      <c r="C6063" s="31" t="s">
        <v>2273</v>
      </c>
      <c r="D6063" s="1">
        <f t="shared" si="94"/>
        <v>29</v>
      </c>
      <c r="E6063" t="s">
        <v>2272</v>
      </c>
      <c r="F6063" s="31" t="s">
        <v>6557</v>
      </c>
      <c r="G6063" t="s">
        <v>6558</v>
      </c>
      <c r="H6063" t="s">
        <v>6202</v>
      </c>
      <c r="I6063" t="s">
        <v>6203</v>
      </c>
    </row>
    <row r="6064" spans="1:9" hidden="1">
      <c r="A6064" t="s">
        <v>6200</v>
      </c>
      <c r="B6064" t="s">
        <v>6229</v>
      </c>
      <c r="C6064" s="31" t="s">
        <v>2273</v>
      </c>
      <c r="D6064" s="1">
        <f t="shared" si="94"/>
        <v>29</v>
      </c>
      <c r="E6064" t="s">
        <v>2272</v>
      </c>
      <c r="F6064" s="31" t="s">
        <v>6559</v>
      </c>
      <c r="G6064" t="s">
        <v>6560</v>
      </c>
      <c r="H6064" t="s">
        <v>6202</v>
      </c>
      <c r="I6064" t="s">
        <v>6203</v>
      </c>
    </row>
    <row r="6065" spans="1:9" hidden="1">
      <c r="A6065" t="s">
        <v>6200</v>
      </c>
      <c r="B6065" t="s">
        <v>6229</v>
      </c>
      <c r="C6065" s="31" t="s">
        <v>2273</v>
      </c>
      <c r="D6065" s="1">
        <f t="shared" si="94"/>
        <v>29</v>
      </c>
      <c r="E6065" t="s">
        <v>2272</v>
      </c>
      <c r="F6065" s="31" t="s">
        <v>6561</v>
      </c>
      <c r="G6065" t="s">
        <v>6562</v>
      </c>
      <c r="H6065" t="s">
        <v>6202</v>
      </c>
      <c r="I6065" t="s">
        <v>6203</v>
      </c>
    </row>
    <row r="6066" spans="1:9" hidden="1">
      <c r="A6066" t="s">
        <v>6200</v>
      </c>
      <c r="B6066" t="s">
        <v>6229</v>
      </c>
      <c r="C6066" s="31" t="s">
        <v>2273</v>
      </c>
      <c r="D6066" s="1">
        <f t="shared" si="94"/>
        <v>29</v>
      </c>
      <c r="E6066" t="s">
        <v>2272</v>
      </c>
      <c r="F6066" s="31" t="s">
        <v>6563</v>
      </c>
      <c r="G6066" t="s">
        <v>6564</v>
      </c>
      <c r="H6066" t="s">
        <v>6202</v>
      </c>
      <c r="I6066" t="s">
        <v>6203</v>
      </c>
    </row>
    <row r="6067" spans="1:9" hidden="1">
      <c r="A6067" t="s">
        <v>6200</v>
      </c>
      <c r="B6067" t="s">
        <v>6229</v>
      </c>
      <c r="C6067" s="31" t="s">
        <v>2273</v>
      </c>
      <c r="D6067" s="1">
        <f t="shared" si="94"/>
        <v>29</v>
      </c>
      <c r="E6067" t="s">
        <v>2272</v>
      </c>
      <c r="F6067" s="31" t="s">
        <v>6565</v>
      </c>
      <c r="G6067" t="s">
        <v>6566</v>
      </c>
      <c r="H6067" t="s">
        <v>6202</v>
      </c>
      <c r="I6067" t="s">
        <v>6203</v>
      </c>
    </row>
    <row r="6068" spans="1:9" hidden="1">
      <c r="A6068" t="s">
        <v>6200</v>
      </c>
      <c r="B6068" t="s">
        <v>6229</v>
      </c>
      <c r="C6068" s="31" t="s">
        <v>2273</v>
      </c>
      <c r="D6068" s="1">
        <f t="shared" si="94"/>
        <v>29</v>
      </c>
      <c r="E6068" t="s">
        <v>2272</v>
      </c>
      <c r="F6068" s="31" t="s">
        <v>6567</v>
      </c>
      <c r="G6068" t="s">
        <v>6568</v>
      </c>
      <c r="H6068" t="s">
        <v>6202</v>
      </c>
      <c r="I6068" t="s">
        <v>6203</v>
      </c>
    </row>
    <row r="6069" spans="1:9" hidden="1">
      <c r="A6069" t="s">
        <v>6200</v>
      </c>
      <c r="B6069" t="s">
        <v>6229</v>
      </c>
      <c r="C6069" s="31" t="s">
        <v>2273</v>
      </c>
      <c r="D6069" s="1">
        <f t="shared" si="94"/>
        <v>29</v>
      </c>
      <c r="E6069" t="s">
        <v>2272</v>
      </c>
      <c r="F6069" s="31" t="s">
        <v>6569</v>
      </c>
      <c r="G6069" t="s">
        <v>6570</v>
      </c>
      <c r="H6069" t="s">
        <v>6202</v>
      </c>
      <c r="I6069" t="s">
        <v>6203</v>
      </c>
    </row>
    <row r="6070" spans="1:9" hidden="1">
      <c r="A6070" t="s">
        <v>6200</v>
      </c>
      <c r="B6070" t="s">
        <v>6229</v>
      </c>
      <c r="C6070" s="31" t="s">
        <v>2273</v>
      </c>
      <c r="D6070" s="1">
        <f t="shared" si="94"/>
        <v>29</v>
      </c>
      <c r="E6070" t="s">
        <v>2272</v>
      </c>
      <c r="F6070" s="31" t="s">
        <v>6571</v>
      </c>
      <c r="G6070" t="s">
        <v>6572</v>
      </c>
      <c r="H6070" t="s">
        <v>6202</v>
      </c>
      <c r="I6070" t="s">
        <v>6203</v>
      </c>
    </row>
    <row r="6071" spans="1:9" hidden="1">
      <c r="A6071" t="s">
        <v>6200</v>
      </c>
      <c r="B6071" t="s">
        <v>6229</v>
      </c>
      <c r="C6071" s="31" t="s">
        <v>2273</v>
      </c>
      <c r="D6071" s="1">
        <f t="shared" si="94"/>
        <v>29</v>
      </c>
      <c r="E6071" t="s">
        <v>2272</v>
      </c>
      <c r="F6071" s="31" t="s">
        <v>6573</v>
      </c>
      <c r="G6071" t="s">
        <v>6574</v>
      </c>
      <c r="H6071" t="s">
        <v>6202</v>
      </c>
      <c r="I6071" t="s">
        <v>6203</v>
      </c>
    </row>
    <row r="6072" spans="1:9" hidden="1">
      <c r="A6072" t="s">
        <v>6200</v>
      </c>
      <c r="B6072" t="s">
        <v>6229</v>
      </c>
      <c r="C6072" s="31" t="s">
        <v>6575</v>
      </c>
      <c r="D6072" s="1">
        <f t="shared" si="94"/>
        <v>29</v>
      </c>
      <c r="E6072" t="s">
        <v>6576</v>
      </c>
      <c r="F6072" s="31" t="s">
        <v>4933</v>
      </c>
      <c r="G6072" t="s">
        <v>4934</v>
      </c>
      <c r="H6072" t="s">
        <v>6202</v>
      </c>
      <c r="I6072" t="s">
        <v>6203</v>
      </c>
    </row>
    <row r="6073" spans="1:9" hidden="1">
      <c r="A6073" t="s">
        <v>6200</v>
      </c>
      <c r="B6073" t="s">
        <v>6229</v>
      </c>
      <c r="C6073" s="31" t="s">
        <v>6575</v>
      </c>
      <c r="D6073" s="1">
        <f t="shared" si="94"/>
        <v>29</v>
      </c>
      <c r="E6073" t="s">
        <v>6576</v>
      </c>
      <c r="F6073" s="31" t="s">
        <v>5315</v>
      </c>
      <c r="G6073" t="s">
        <v>5316</v>
      </c>
      <c r="H6073" t="s">
        <v>6202</v>
      </c>
      <c r="I6073" t="s">
        <v>6203</v>
      </c>
    </row>
    <row r="6074" spans="1:9" hidden="1">
      <c r="A6074" t="s">
        <v>6200</v>
      </c>
      <c r="B6074" t="s">
        <v>6229</v>
      </c>
      <c r="C6074" s="31" t="s">
        <v>6575</v>
      </c>
      <c r="D6074" s="1">
        <f t="shared" si="94"/>
        <v>29</v>
      </c>
      <c r="E6074" t="s">
        <v>6576</v>
      </c>
      <c r="F6074" s="31" t="s">
        <v>5363</v>
      </c>
      <c r="G6074" t="s">
        <v>5364</v>
      </c>
      <c r="H6074" t="s">
        <v>6202</v>
      </c>
      <c r="I6074" t="s">
        <v>6203</v>
      </c>
    </row>
    <row r="6075" spans="1:9" hidden="1">
      <c r="A6075" t="s">
        <v>6200</v>
      </c>
      <c r="B6075" t="s">
        <v>6229</v>
      </c>
      <c r="C6075" s="31" t="s">
        <v>6575</v>
      </c>
      <c r="D6075" s="1">
        <f t="shared" si="94"/>
        <v>29</v>
      </c>
      <c r="E6075" t="s">
        <v>6576</v>
      </c>
      <c r="F6075" s="31" t="s">
        <v>5365</v>
      </c>
      <c r="G6075" t="s">
        <v>5366</v>
      </c>
      <c r="H6075" t="s">
        <v>6202</v>
      </c>
      <c r="I6075" t="s">
        <v>6203</v>
      </c>
    </row>
    <row r="6076" spans="1:9" hidden="1">
      <c r="A6076" t="s">
        <v>6200</v>
      </c>
      <c r="B6076" t="s">
        <v>6229</v>
      </c>
      <c r="C6076" s="31" t="s">
        <v>6575</v>
      </c>
      <c r="D6076" s="1">
        <f t="shared" si="94"/>
        <v>29</v>
      </c>
      <c r="E6076" t="s">
        <v>6576</v>
      </c>
      <c r="F6076" s="31" t="s">
        <v>5367</v>
      </c>
      <c r="G6076" t="s">
        <v>5368</v>
      </c>
      <c r="H6076" t="s">
        <v>6202</v>
      </c>
      <c r="I6076" t="s">
        <v>6203</v>
      </c>
    </row>
    <row r="6077" spans="1:9" hidden="1">
      <c r="A6077" t="s">
        <v>6200</v>
      </c>
      <c r="B6077" t="s">
        <v>6229</v>
      </c>
      <c r="C6077" s="31" t="s">
        <v>6575</v>
      </c>
      <c r="D6077" s="1">
        <f t="shared" si="94"/>
        <v>29</v>
      </c>
      <c r="E6077" t="s">
        <v>6576</v>
      </c>
      <c r="F6077" s="31" t="s">
        <v>5369</v>
      </c>
      <c r="G6077" t="s">
        <v>5370</v>
      </c>
      <c r="H6077" t="s">
        <v>6202</v>
      </c>
      <c r="I6077" t="s">
        <v>6203</v>
      </c>
    </row>
    <row r="6078" spans="1:9" hidden="1">
      <c r="A6078" t="s">
        <v>6200</v>
      </c>
      <c r="B6078" t="s">
        <v>6229</v>
      </c>
      <c r="C6078" s="31" t="s">
        <v>6575</v>
      </c>
      <c r="D6078" s="1">
        <f t="shared" si="94"/>
        <v>29</v>
      </c>
      <c r="E6078" t="s">
        <v>6576</v>
      </c>
      <c r="F6078" s="31" t="s">
        <v>5371</v>
      </c>
      <c r="G6078" t="s">
        <v>5372</v>
      </c>
      <c r="H6078" t="s">
        <v>6202</v>
      </c>
      <c r="I6078" t="s">
        <v>6203</v>
      </c>
    </row>
    <row r="6079" spans="1:9" hidden="1">
      <c r="A6079" t="s">
        <v>6200</v>
      </c>
      <c r="B6079" t="s">
        <v>6229</v>
      </c>
      <c r="C6079" s="31" t="s">
        <v>6575</v>
      </c>
      <c r="D6079" s="1">
        <f t="shared" si="94"/>
        <v>29</v>
      </c>
      <c r="E6079" t="s">
        <v>6576</v>
      </c>
      <c r="F6079" s="31" t="s">
        <v>5375</v>
      </c>
      <c r="G6079" t="s">
        <v>5376</v>
      </c>
      <c r="H6079" t="s">
        <v>6202</v>
      </c>
      <c r="I6079" t="s">
        <v>6203</v>
      </c>
    </row>
    <row r="6080" spans="1:9" hidden="1">
      <c r="A6080" t="s">
        <v>6200</v>
      </c>
      <c r="B6080" t="s">
        <v>6229</v>
      </c>
      <c r="C6080" s="31" t="s">
        <v>6575</v>
      </c>
      <c r="D6080" s="1">
        <f t="shared" si="94"/>
        <v>29</v>
      </c>
      <c r="E6080" t="s">
        <v>6576</v>
      </c>
      <c r="F6080" s="31" t="s">
        <v>5377</v>
      </c>
      <c r="G6080" t="s">
        <v>5378</v>
      </c>
      <c r="H6080" t="s">
        <v>6202</v>
      </c>
      <c r="I6080" t="s">
        <v>6203</v>
      </c>
    </row>
    <row r="6081" spans="1:9" hidden="1">
      <c r="A6081" t="s">
        <v>6200</v>
      </c>
      <c r="B6081" t="s">
        <v>6229</v>
      </c>
      <c r="C6081" s="31" t="s">
        <v>6575</v>
      </c>
      <c r="D6081" s="1">
        <f t="shared" si="94"/>
        <v>29</v>
      </c>
      <c r="E6081" t="s">
        <v>6576</v>
      </c>
      <c r="F6081" s="31" t="s">
        <v>5381</v>
      </c>
      <c r="G6081" t="s">
        <v>5382</v>
      </c>
      <c r="H6081" t="s">
        <v>6202</v>
      </c>
      <c r="I6081" t="s">
        <v>6203</v>
      </c>
    </row>
    <row r="6082" spans="1:9" hidden="1">
      <c r="A6082" t="s">
        <v>6200</v>
      </c>
      <c r="B6082" t="s">
        <v>6229</v>
      </c>
      <c r="C6082" s="31" t="s">
        <v>6575</v>
      </c>
      <c r="D6082" s="1">
        <f t="shared" si="94"/>
        <v>29</v>
      </c>
      <c r="E6082" t="s">
        <v>6576</v>
      </c>
      <c r="F6082" s="31" t="s">
        <v>5387</v>
      </c>
      <c r="G6082" t="s">
        <v>5388</v>
      </c>
      <c r="H6082" t="s">
        <v>6202</v>
      </c>
      <c r="I6082" t="s">
        <v>6203</v>
      </c>
    </row>
    <row r="6083" spans="1:9" hidden="1">
      <c r="A6083" t="s">
        <v>6200</v>
      </c>
      <c r="B6083" t="s">
        <v>6229</v>
      </c>
      <c r="C6083" s="31" t="s">
        <v>2276</v>
      </c>
      <c r="D6083" s="1">
        <f t="shared" si="94"/>
        <v>29</v>
      </c>
      <c r="E6083" t="s">
        <v>1730</v>
      </c>
      <c r="F6083" s="31" t="s">
        <v>5321</v>
      </c>
      <c r="G6083" t="s">
        <v>5322</v>
      </c>
      <c r="H6083" t="s">
        <v>6202</v>
      </c>
      <c r="I6083" t="s">
        <v>6203</v>
      </c>
    </row>
    <row r="6084" spans="1:9" hidden="1">
      <c r="A6084" t="s">
        <v>6200</v>
      </c>
      <c r="B6084" t="s">
        <v>6229</v>
      </c>
      <c r="C6084" s="31" t="s">
        <v>2276</v>
      </c>
      <c r="D6084" s="1">
        <f t="shared" ref="D6084:D6147" si="95">VALUE(LEFT(C6084,2))</f>
        <v>29</v>
      </c>
      <c r="E6084" t="s">
        <v>1730</v>
      </c>
      <c r="F6084" s="31" t="s">
        <v>5323</v>
      </c>
      <c r="G6084" t="s">
        <v>5324</v>
      </c>
      <c r="H6084" t="s">
        <v>6202</v>
      </c>
      <c r="I6084" t="s">
        <v>6203</v>
      </c>
    </row>
    <row r="6085" spans="1:9" hidden="1">
      <c r="A6085" t="s">
        <v>6200</v>
      </c>
      <c r="B6085" t="s">
        <v>6229</v>
      </c>
      <c r="C6085" s="31" t="s">
        <v>2276</v>
      </c>
      <c r="D6085" s="1">
        <f t="shared" si="95"/>
        <v>29</v>
      </c>
      <c r="E6085" t="s">
        <v>1730</v>
      </c>
      <c r="F6085" s="31" t="s">
        <v>5331</v>
      </c>
      <c r="G6085" t="s">
        <v>5332</v>
      </c>
      <c r="H6085" t="s">
        <v>6202</v>
      </c>
      <c r="I6085" t="s">
        <v>6203</v>
      </c>
    </row>
    <row r="6086" spans="1:9" hidden="1">
      <c r="A6086" t="s">
        <v>6200</v>
      </c>
      <c r="B6086" t="s">
        <v>6229</v>
      </c>
      <c r="C6086" s="31" t="s">
        <v>2276</v>
      </c>
      <c r="D6086" s="1">
        <f t="shared" si="95"/>
        <v>29</v>
      </c>
      <c r="E6086" t="s">
        <v>1730</v>
      </c>
      <c r="F6086" s="31" t="s">
        <v>5347</v>
      </c>
      <c r="G6086" t="s">
        <v>5348</v>
      </c>
      <c r="H6086" t="s">
        <v>6202</v>
      </c>
      <c r="I6086" t="s">
        <v>6203</v>
      </c>
    </row>
    <row r="6087" spans="1:9" hidden="1">
      <c r="A6087" t="s">
        <v>6200</v>
      </c>
      <c r="B6087" t="s">
        <v>6229</v>
      </c>
      <c r="C6087" s="31" t="s">
        <v>2277</v>
      </c>
      <c r="D6087" s="1">
        <f t="shared" si="95"/>
        <v>29</v>
      </c>
      <c r="E6087" t="s">
        <v>1528</v>
      </c>
      <c r="F6087" s="31" t="s">
        <v>5339</v>
      </c>
      <c r="G6087" t="s">
        <v>5340</v>
      </c>
      <c r="H6087" t="s">
        <v>6202</v>
      </c>
      <c r="I6087" t="s">
        <v>6203</v>
      </c>
    </row>
    <row r="6088" spans="1:9" hidden="1">
      <c r="A6088" t="s">
        <v>6200</v>
      </c>
      <c r="B6088" t="s">
        <v>6229</v>
      </c>
      <c r="C6088" s="31" t="s">
        <v>2278</v>
      </c>
      <c r="D6088" s="1">
        <f t="shared" si="95"/>
        <v>29</v>
      </c>
      <c r="E6088" t="s">
        <v>1584</v>
      </c>
      <c r="F6088" s="31" t="s">
        <v>5329</v>
      </c>
      <c r="G6088" t="s">
        <v>5330</v>
      </c>
      <c r="H6088" t="s">
        <v>6202</v>
      </c>
      <c r="I6088" t="s">
        <v>6203</v>
      </c>
    </row>
    <row r="6089" spans="1:9" hidden="1">
      <c r="A6089" t="s">
        <v>6200</v>
      </c>
      <c r="B6089" t="s">
        <v>6229</v>
      </c>
      <c r="C6089" s="31" t="s">
        <v>2279</v>
      </c>
      <c r="D6089" s="1">
        <f t="shared" si="95"/>
        <v>29</v>
      </c>
      <c r="E6089" t="s">
        <v>1594</v>
      </c>
      <c r="F6089" s="31" t="s">
        <v>5333</v>
      </c>
      <c r="G6089" t="s">
        <v>5334</v>
      </c>
      <c r="H6089" t="s">
        <v>6202</v>
      </c>
      <c r="I6089" t="s">
        <v>6203</v>
      </c>
    </row>
    <row r="6090" spans="1:9" hidden="1">
      <c r="A6090" t="s">
        <v>6200</v>
      </c>
      <c r="B6090" t="s">
        <v>6229</v>
      </c>
      <c r="C6090" s="31" t="s">
        <v>2279</v>
      </c>
      <c r="D6090" s="1">
        <f t="shared" si="95"/>
        <v>29</v>
      </c>
      <c r="E6090" t="s">
        <v>1594</v>
      </c>
      <c r="F6090" s="31" t="s">
        <v>5341</v>
      </c>
      <c r="G6090" t="s">
        <v>5342</v>
      </c>
      <c r="H6090" t="s">
        <v>6202</v>
      </c>
      <c r="I6090" t="s">
        <v>6203</v>
      </c>
    </row>
    <row r="6091" spans="1:9" hidden="1">
      <c r="A6091" t="s">
        <v>6200</v>
      </c>
      <c r="B6091" t="s">
        <v>6229</v>
      </c>
      <c r="C6091" s="31" t="s">
        <v>2279</v>
      </c>
      <c r="D6091" s="1">
        <f t="shared" si="95"/>
        <v>29</v>
      </c>
      <c r="E6091" t="s">
        <v>1594</v>
      </c>
      <c r="F6091" s="31" t="s">
        <v>5351</v>
      </c>
      <c r="G6091" t="s">
        <v>5352</v>
      </c>
      <c r="H6091" t="s">
        <v>6202</v>
      </c>
      <c r="I6091" t="s">
        <v>6203</v>
      </c>
    </row>
    <row r="6092" spans="1:9" hidden="1">
      <c r="A6092" t="s">
        <v>6200</v>
      </c>
      <c r="B6092" t="s">
        <v>6229</v>
      </c>
      <c r="C6092" s="31" t="s">
        <v>2280</v>
      </c>
      <c r="D6092" s="1">
        <f t="shared" si="95"/>
        <v>29</v>
      </c>
      <c r="E6092" t="s">
        <v>1634</v>
      </c>
      <c r="F6092" s="31" t="s">
        <v>5353</v>
      </c>
      <c r="G6092" t="s">
        <v>5354</v>
      </c>
      <c r="H6092" t="s">
        <v>6202</v>
      </c>
      <c r="I6092" t="s">
        <v>6203</v>
      </c>
    </row>
    <row r="6093" spans="1:9" hidden="1">
      <c r="A6093" t="s">
        <v>6200</v>
      </c>
      <c r="B6093" t="s">
        <v>6229</v>
      </c>
      <c r="C6093" s="31" t="s">
        <v>2281</v>
      </c>
      <c r="D6093" s="1">
        <f t="shared" si="95"/>
        <v>29</v>
      </c>
      <c r="E6093" t="s">
        <v>1760</v>
      </c>
      <c r="F6093" s="31" t="s">
        <v>5333</v>
      </c>
      <c r="G6093" t="s">
        <v>5334</v>
      </c>
      <c r="H6093" t="s">
        <v>6202</v>
      </c>
      <c r="I6093" t="s">
        <v>6203</v>
      </c>
    </row>
    <row r="6094" spans="1:9" hidden="1">
      <c r="A6094" t="s">
        <v>6200</v>
      </c>
      <c r="B6094" t="s">
        <v>6229</v>
      </c>
      <c r="C6094" s="31" t="s">
        <v>2284</v>
      </c>
      <c r="D6094" s="1">
        <f t="shared" si="95"/>
        <v>29</v>
      </c>
      <c r="E6094" t="s">
        <v>2283</v>
      </c>
      <c r="F6094" s="31" t="s">
        <v>5327</v>
      </c>
      <c r="G6094" t="s">
        <v>5328</v>
      </c>
      <c r="H6094" t="s">
        <v>6202</v>
      </c>
      <c r="I6094" t="s">
        <v>6203</v>
      </c>
    </row>
    <row r="6095" spans="1:9" hidden="1">
      <c r="A6095" t="s">
        <v>6200</v>
      </c>
      <c r="B6095" t="s">
        <v>6229</v>
      </c>
      <c r="C6095" s="31" t="s">
        <v>2287</v>
      </c>
      <c r="D6095" s="1">
        <f t="shared" si="95"/>
        <v>29</v>
      </c>
      <c r="E6095" t="s">
        <v>2286</v>
      </c>
      <c r="F6095" s="31" t="s">
        <v>5327</v>
      </c>
      <c r="G6095" t="s">
        <v>5328</v>
      </c>
      <c r="H6095" t="s">
        <v>6202</v>
      </c>
      <c r="I6095" t="s">
        <v>6203</v>
      </c>
    </row>
    <row r="6096" spans="1:9" hidden="1">
      <c r="A6096" t="s">
        <v>6200</v>
      </c>
      <c r="B6096" t="s">
        <v>6312</v>
      </c>
      <c r="C6096" s="31" t="s">
        <v>2288</v>
      </c>
      <c r="D6096" s="1">
        <f t="shared" si="95"/>
        <v>29</v>
      </c>
      <c r="E6096" t="s">
        <v>494</v>
      </c>
      <c r="F6096" s="31" t="s">
        <v>6071</v>
      </c>
      <c r="G6096" t="s">
        <v>6072</v>
      </c>
      <c r="H6096" t="s">
        <v>6202</v>
      </c>
      <c r="I6096" t="s">
        <v>6203</v>
      </c>
    </row>
    <row r="6097" spans="1:9" hidden="1">
      <c r="A6097" t="s">
        <v>6200</v>
      </c>
      <c r="B6097" t="s">
        <v>6229</v>
      </c>
      <c r="C6097" s="31" t="s">
        <v>2288</v>
      </c>
      <c r="D6097" s="1">
        <f t="shared" si="95"/>
        <v>29</v>
      </c>
      <c r="E6097" t="s">
        <v>494</v>
      </c>
      <c r="F6097" s="31" t="s">
        <v>6071</v>
      </c>
      <c r="G6097" t="s">
        <v>6072</v>
      </c>
      <c r="H6097" t="s">
        <v>6202</v>
      </c>
      <c r="I6097" t="s">
        <v>6203</v>
      </c>
    </row>
    <row r="6098" spans="1:9" hidden="1">
      <c r="A6098" t="s">
        <v>6200</v>
      </c>
      <c r="B6098" t="s">
        <v>6229</v>
      </c>
      <c r="C6098" s="31" t="s">
        <v>2288</v>
      </c>
      <c r="D6098" s="1">
        <f t="shared" si="95"/>
        <v>29</v>
      </c>
      <c r="E6098" t="s">
        <v>494</v>
      </c>
      <c r="F6098" s="31" t="s">
        <v>3578</v>
      </c>
      <c r="G6098" t="s">
        <v>3579</v>
      </c>
      <c r="H6098" t="s">
        <v>6202</v>
      </c>
      <c r="I6098" t="s">
        <v>6203</v>
      </c>
    </row>
    <row r="6099" spans="1:9" hidden="1">
      <c r="A6099" t="s">
        <v>6200</v>
      </c>
      <c r="B6099" t="s">
        <v>6229</v>
      </c>
      <c r="C6099" s="31" t="s">
        <v>2288</v>
      </c>
      <c r="D6099" s="1">
        <f t="shared" si="95"/>
        <v>29</v>
      </c>
      <c r="E6099" t="s">
        <v>494</v>
      </c>
      <c r="F6099" s="31" t="s">
        <v>6313</v>
      </c>
      <c r="G6099" t="s">
        <v>6314</v>
      </c>
      <c r="H6099" t="s">
        <v>6202</v>
      </c>
      <c r="I6099" t="s">
        <v>6203</v>
      </c>
    </row>
    <row r="6100" spans="1:9" hidden="1">
      <c r="A6100" t="s">
        <v>6200</v>
      </c>
      <c r="B6100" t="s">
        <v>6229</v>
      </c>
      <c r="C6100" s="31" t="s">
        <v>2288</v>
      </c>
      <c r="D6100" s="1">
        <f t="shared" si="95"/>
        <v>29</v>
      </c>
      <c r="E6100" t="s">
        <v>494</v>
      </c>
      <c r="F6100" s="31" t="s">
        <v>6577</v>
      </c>
      <c r="G6100" t="s">
        <v>6578</v>
      </c>
      <c r="H6100" t="s">
        <v>6202</v>
      </c>
      <c r="I6100" t="s">
        <v>6203</v>
      </c>
    </row>
    <row r="6101" spans="1:9" hidden="1">
      <c r="A6101" t="s">
        <v>6200</v>
      </c>
      <c r="B6101" t="s">
        <v>6229</v>
      </c>
      <c r="C6101" s="31" t="s">
        <v>2288</v>
      </c>
      <c r="D6101" s="1">
        <f t="shared" si="95"/>
        <v>29</v>
      </c>
      <c r="E6101" t="s">
        <v>494</v>
      </c>
      <c r="F6101" s="31" t="s">
        <v>6579</v>
      </c>
      <c r="G6101" t="s">
        <v>6580</v>
      </c>
      <c r="H6101" t="s">
        <v>6202</v>
      </c>
      <c r="I6101" t="s">
        <v>6203</v>
      </c>
    </row>
    <row r="6102" spans="1:9" hidden="1">
      <c r="A6102" t="s">
        <v>6200</v>
      </c>
      <c r="B6102" t="s">
        <v>6229</v>
      </c>
      <c r="C6102" s="31" t="s">
        <v>2289</v>
      </c>
      <c r="D6102" s="1">
        <f t="shared" si="95"/>
        <v>29</v>
      </c>
      <c r="E6102" t="s">
        <v>1428</v>
      </c>
      <c r="F6102" s="31" t="s">
        <v>5319</v>
      </c>
      <c r="G6102" t="s">
        <v>5320</v>
      </c>
      <c r="H6102" t="s">
        <v>6202</v>
      </c>
      <c r="I6102" t="s">
        <v>6203</v>
      </c>
    </row>
    <row r="6103" spans="1:9" hidden="1">
      <c r="A6103" t="s">
        <v>6200</v>
      </c>
      <c r="B6103" t="s">
        <v>6229</v>
      </c>
      <c r="C6103" s="31" t="s">
        <v>2290</v>
      </c>
      <c r="D6103" s="1">
        <f t="shared" si="95"/>
        <v>29</v>
      </c>
      <c r="E6103" t="s">
        <v>1256</v>
      </c>
      <c r="F6103" s="31" t="s">
        <v>6581</v>
      </c>
      <c r="G6103" t="s">
        <v>6582</v>
      </c>
      <c r="H6103" t="s">
        <v>6202</v>
      </c>
      <c r="I6103" t="s">
        <v>6203</v>
      </c>
    </row>
    <row r="6104" spans="1:9" hidden="1">
      <c r="A6104" t="s">
        <v>6200</v>
      </c>
      <c r="B6104" t="s">
        <v>6229</v>
      </c>
      <c r="C6104" s="31" t="s">
        <v>2291</v>
      </c>
      <c r="D6104" s="1">
        <f t="shared" si="95"/>
        <v>29</v>
      </c>
      <c r="E6104" t="s">
        <v>1186</v>
      </c>
      <c r="F6104" s="31" t="s">
        <v>6583</v>
      </c>
      <c r="G6104" t="s">
        <v>6584</v>
      </c>
      <c r="H6104" t="s">
        <v>6202</v>
      </c>
      <c r="I6104" t="s">
        <v>6203</v>
      </c>
    </row>
    <row r="6105" spans="1:9" hidden="1">
      <c r="A6105" t="s">
        <v>6200</v>
      </c>
      <c r="B6105" t="s">
        <v>6229</v>
      </c>
      <c r="C6105" s="31" t="s">
        <v>2291</v>
      </c>
      <c r="D6105" s="1">
        <f t="shared" si="95"/>
        <v>29</v>
      </c>
      <c r="E6105" t="s">
        <v>1186</v>
      </c>
      <c r="F6105" s="31" t="s">
        <v>5337</v>
      </c>
      <c r="G6105" t="s">
        <v>5338</v>
      </c>
      <c r="H6105" t="s">
        <v>6202</v>
      </c>
      <c r="I6105" t="s">
        <v>6203</v>
      </c>
    </row>
    <row r="6106" spans="1:9" hidden="1">
      <c r="A6106" t="s">
        <v>6200</v>
      </c>
      <c r="B6106" t="s">
        <v>6229</v>
      </c>
      <c r="C6106" s="31" t="s">
        <v>2291</v>
      </c>
      <c r="D6106" s="1">
        <f t="shared" si="95"/>
        <v>29</v>
      </c>
      <c r="E6106" t="s">
        <v>1186</v>
      </c>
      <c r="F6106" s="31" t="s">
        <v>5385</v>
      </c>
      <c r="G6106" t="s">
        <v>5386</v>
      </c>
      <c r="H6106" t="s">
        <v>6202</v>
      </c>
      <c r="I6106" t="s">
        <v>6203</v>
      </c>
    </row>
    <row r="6107" spans="1:9" hidden="1">
      <c r="A6107" t="s">
        <v>6200</v>
      </c>
      <c r="B6107" t="s">
        <v>6204</v>
      </c>
      <c r="C6107" s="31" t="s">
        <v>2292</v>
      </c>
      <c r="D6107" s="1">
        <f t="shared" si="95"/>
        <v>29</v>
      </c>
      <c r="E6107" t="s">
        <v>1352</v>
      </c>
      <c r="F6107" s="31" t="s">
        <v>3672</v>
      </c>
      <c r="G6107" t="s">
        <v>3673</v>
      </c>
      <c r="H6107" t="s">
        <v>6202</v>
      </c>
      <c r="I6107" t="s">
        <v>6203</v>
      </c>
    </row>
    <row r="6108" spans="1:9" hidden="1">
      <c r="A6108" t="s">
        <v>6200</v>
      </c>
      <c r="B6108" t="s">
        <v>6229</v>
      </c>
      <c r="C6108" s="31" t="s">
        <v>2293</v>
      </c>
      <c r="D6108" s="1">
        <f t="shared" si="95"/>
        <v>29</v>
      </c>
      <c r="E6108" t="s">
        <v>1766</v>
      </c>
      <c r="F6108" s="31" t="s">
        <v>6585</v>
      </c>
      <c r="G6108" t="s">
        <v>6586</v>
      </c>
      <c r="H6108" t="s">
        <v>6202</v>
      </c>
      <c r="I6108" t="s">
        <v>6203</v>
      </c>
    </row>
    <row r="6109" spans="1:9" hidden="1">
      <c r="A6109" t="s">
        <v>6200</v>
      </c>
      <c r="B6109" t="s">
        <v>6229</v>
      </c>
      <c r="C6109" s="31" t="s">
        <v>2293</v>
      </c>
      <c r="D6109" s="1">
        <f t="shared" si="95"/>
        <v>29</v>
      </c>
      <c r="E6109" t="s">
        <v>1766</v>
      </c>
      <c r="F6109" s="31" t="s">
        <v>6587</v>
      </c>
      <c r="G6109" t="s">
        <v>6588</v>
      </c>
      <c r="H6109" t="s">
        <v>6202</v>
      </c>
      <c r="I6109" t="s">
        <v>6203</v>
      </c>
    </row>
    <row r="6110" spans="1:9" hidden="1">
      <c r="A6110" t="s">
        <v>6200</v>
      </c>
      <c r="B6110" t="s">
        <v>6229</v>
      </c>
      <c r="C6110" s="31" t="s">
        <v>2293</v>
      </c>
      <c r="D6110" s="1">
        <f t="shared" si="95"/>
        <v>29</v>
      </c>
      <c r="E6110" t="s">
        <v>1766</v>
      </c>
      <c r="F6110" s="31" t="s">
        <v>6589</v>
      </c>
      <c r="G6110" t="s">
        <v>6590</v>
      </c>
      <c r="H6110" t="s">
        <v>6202</v>
      </c>
      <c r="I6110" t="s">
        <v>6203</v>
      </c>
    </row>
    <row r="6111" spans="1:9" hidden="1">
      <c r="A6111" t="s">
        <v>6200</v>
      </c>
      <c r="B6111" t="s">
        <v>6229</v>
      </c>
      <c r="C6111" s="31" t="s">
        <v>2294</v>
      </c>
      <c r="D6111" s="1">
        <f t="shared" si="95"/>
        <v>29</v>
      </c>
      <c r="E6111" t="s">
        <v>1420</v>
      </c>
      <c r="F6111" s="31" t="s">
        <v>6591</v>
      </c>
      <c r="G6111" t="s">
        <v>6592</v>
      </c>
      <c r="H6111" t="s">
        <v>6202</v>
      </c>
      <c r="I6111" t="s">
        <v>6203</v>
      </c>
    </row>
    <row r="6112" spans="1:9" hidden="1">
      <c r="A6112" t="s">
        <v>6200</v>
      </c>
      <c r="B6112" t="s">
        <v>6229</v>
      </c>
      <c r="C6112" s="31" t="s">
        <v>2294</v>
      </c>
      <c r="D6112" s="1">
        <f t="shared" si="95"/>
        <v>29</v>
      </c>
      <c r="E6112" t="s">
        <v>1420</v>
      </c>
      <c r="F6112" s="31" t="s">
        <v>6593</v>
      </c>
      <c r="G6112" t="s">
        <v>6594</v>
      </c>
      <c r="H6112" t="s">
        <v>6202</v>
      </c>
      <c r="I6112" t="s">
        <v>6203</v>
      </c>
    </row>
    <row r="6113" spans="1:9" hidden="1">
      <c r="A6113" t="s">
        <v>6200</v>
      </c>
      <c r="B6113" t="s">
        <v>6204</v>
      </c>
      <c r="C6113" s="31" t="s">
        <v>2297</v>
      </c>
      <c r="D6113" s="1">
        <f t="shared" si="95"/>
        <v>29</v>
      </c>
      <c r="E6113" t="s">
        <v>2296</v>
      </c>
      <c r="F6113" s="31" t="s">
        <v>6213</v>
      </c>
      <c r="G6113" t="s">
        <v>6214</v>
      </c>
      <c r="H6113" t="s">
        <v>6202</v>
      </c>
      <c r="I6113" t="s">
        <v>6203</v>
      </c>
    </row>
    <row r="6114" spans="1:9" hidden="1">
      <c r="A6114" t="s">
        <v>6200</v>
      </c>
      <c r="B6114" t="s">
        <v>6204</v>
      </c>
      <c r="C6114" s="31" t="s">
        <v>2297</v>
      </c>
      <c r="D6114" s="1">
        <f t="shared" si="95"/>
        <v>29</v>
      </c>
      <c r="E6114" t="s">
        <v>2296</v>
      </c>
      <c r="F6114" s="31" t="s">
        <v>6595</v>
      </c>
      <c r="G6114" t="s">
        <v>6596</v>
      </c>
      <c r="H6114" t="s">
        <v>6202</v>
      </c>
      <c r="I6114" t="s">
        <v>6203</v>
      </c>
    </row>
    <row r="6115" spans="1:9" hidden="1">
      <c r="A6115" t="s">
        <v>6200</v>
      </c>
      <c r="B6115" t="s">
        <v>6204</v>
      </c>
      <c r="C6115" s="31" t="s">
        <v>2297</v>
      </c>
      <c r="D6115" s="1">
        <f t="shared" si="95"/>
        <v>29</v>
      </c>
      <c r="E6115" t="s">
        <v>2296</v>
      </c>
      <c r="F6115" s="31" t="s">
        <v>6597</v>
      </c>
      <c r="G6115" t="s">
        <v>6598</v>
      </c>
      <c r="H6115" t="s">
        <v>6202</v>
      </c>
      <c r="I6115" t="s">
        <v>6203</v>
      </c>
    </row>
    <row r="6116" spans="1:9" hidden="1">
      <c r="A6116" t="s">
        <v>6200</v>
      </c>
      <c r="B6116" t="s">
        <v>6204</v>
      </c>
      <c r="C6116" s="31" t="s">
        <v>2297</v>
      </c>
      <c r="D6116" s="1">
        <f t="shared" si="95"/>
        <v>29</v>
      </c>
      <c r="E6116" t="s">
        <v>2296</v>
      </c>
      <c r="F6116" s="31" t="s">
        <v>6217</v>
      </c>
      <c r="G6116" t="s">
        <v>6218</v>
      </c>
      <c r="H6116" t="s">
        <v>6202</v>
      </c>
      <c r="I6116" t="s">
        <v>6203</v>
      </c>
    </row>
    <row r="6117" spans="1:9" hidden="1">
      <c r="A6117" t="s">
        <v>6200</v>
      </c>
      <c r="B6117" t="s">
        <v>6229</v>
      </c>
      <c r="C6117" s="31" t="s">
        <v>2298</v>
      </c>
      <c r="D6117" s="1">
        <f t="shared" si="95"/>
        <v>29</v>
      </c>
      <c r="E6117" t="s">
        <v>1698</v>
      </c>
      <c r="F6117" s="31" t="s">
        <v>6599</v>
      </c>
      <c r="G6117" t="s">
        <v>6600</v>
      </c>
      <c r="H6117" t="s">
        <v>6202</v>
      </c>
      <c r="I6117" t="s">
        <v>6203</v>
      </c>
    </row>
    <row r="6118" spans="1:9" hidden="1">
      <c r="A6118" t="s">
        <v>6200</v>
      </c>
      <c r="B6118" t="s">
        <v>6229</v>
      </c>
      <c r="C6118" s="31" t="s">
        <v>2299</v>
      </c>
      <c r="D6118" s="1">
        <f t="shared" si="95"/>
        <v>29</v>
      </c>
      <c r="E6118" t="s">
        <v>1178</v>
      </c>
      <c r="F6118" s="31" t="s">
        <v>5433</v>
      </c>
      <c r="G6118" t="s">
        <v>5434</v>
      </c>
      <c r="H6118" t="s">
        <v>6202</v>
      </c>
      <c r="I6118" t="s">
        <v>6203</v>
      </c>
    </row>
    <row r="6119" spans="1:9" hidden="1">
      <c r="A6119" t="s">
        <v>6200</v>
      </c>
      <c r="B6119" t="s">
        <v>6229</v>
      </c>
      <c r="C6119" s="31" t="s">
        <v>2299</v>
      </c>
      <c r="D6119" s="1">
        <f t="shared" si="95"/>
        <v>29</v>
      </c>
      <c r="E6119" t="s">
        <v>1178</v>
      </c>
      <c r="F6119" s="31" t="s">
        <v>3089</v>
      </c>
      <c r="G6119" t="s">
        <v>3090</v>
      </c>
      <c r="H6119" t="s">
        <v>6202</v>
      </c>
      <c r="I6119" t="s">
        <v>6203</v>
      </c>
    </row>
    <row r="6120" spans="1:9" hidden="1">
      <c r="A6120" t="s">
        <v>6200</v>
      </c>
      <c r="B6120" t="s">
        <v>6229</v>
      </c>
      <c r="C6120" s="31" t="s">
        <v>2300</v>
      </c>
      <c r="D6120" s="1">
        <f t="shared" si="95"/>
        <v>29</v>
      </c>
      <c r="E6120" t="s">
        <v>1750</v>
      </c>
      <c r="F6120" s="31" t="s">
        <v>6601</v>
      </c>
      <c r="G6120" t="s">
        <v>6602</v>
      </c>
      <c r="H6120" t="s">
        <v>6202</v>
      </c>
      <c r="I6120" t="s">
        <v>6203</v>
      </c>
    </row>
    <row r="6121" spans="1:9" hidden="1">
      <c r="A6121" t="s">
        <v>6200</v>
      </c>
      <c r="B6121" t="s">
        <v>6229</v>
      </c>
      <c r="C6121" s="31" t="s">
        <v>2303</v>
      </c>
      <c r="D6121" s="1">
        <f t="shared" si="95"/>
        <v>29</v>
      </c>
      <c r="E6121" t="s">
        <v>2302</v>
      </c>
      <c r="F6121" s="31" t="s">
        <v>6603</v>
      </c>
      <c r="G6121" t="s">
        <v>6604</v>
      </c>
      <c r="H6121" t="s">
        <v>6202</v>
      </c>
      <c r="I6121" t="s">
        <v>6203</v>
      </c>
    </row>
    <row r="6122" spans="1:9" hidden="1">
      <c r="A6122" t="s">
        <v>6200</v>
      </c>
      <c r="B6122" t="s">
        <v>6229</v>
      </c>
      <c r="C6122" s="31" t="s">
        <v>2303</v>
      </c>
      <c r="D6122" s="1">
        <f t="shared" si="95"/>
        <v>29</v>
      </c>
      <c r="E6122" t="s">
        <v>2302</v>
      </c>
      <c r="F6122" s="31" t="s">
        <v>6605</v>
      </c>
      <c r="G6122" t="s">
        <v>6606</v>
      </c>
      <c r="H6122" t="s">
        <v>6202</v>
      </c>
      <c r="I6122" t="s">
        <v>6203</v>
      </c>
    </row>
    <row r="6123" spans="1:9" hidden="1">
      <c r="A6123" t="s">
        <v>6200</v>
      </c>
      <c r="B6123" t="s">
        <v>6229</v>
      </c>
      <c r="C6123" s="31" t="s">
        <v>2303</v>
      </c>
      <c r="D6123" s="1">
        <f t="shared" si="95"/>
        <v>29</v>
      </c>
      <c r="E6123" t="s">
        <v>2302</v>
      </c>
      <c r="F6123" s="31" t="s">
        <v>5325</v>
      </c>
      <c r="G6123" t="s">
        <v>5326</v>
      </c>
      <c r="H6123" t="s">
        <v>6202</v>
      </c>
      <c r="I6123" t="s">
        <v>6203</v>
      </c>
    </row>
    <row r="6124" spans="1:9" hidden="1">
      <c r="A6124" t="s">
        <v>6200</v>
      </c>
      <c r="B6124" t="s">
        <v>6229</v>
      </c>
      <c r="C6124" s="31" t="s">
        <v>2303</v>
      </c>
      <c r="D6124" s="1">
        <f t="shared" si="95"/>
        <v>29</v>
      </c>
      <c r="E6124" t="s">
        <v>2302</v>
      </c>
      <c r="F6124" s="31" t="s">
        <v>5333</v>
      </c>
      <c r="G6124" t="s">
        <v>5334</v>
      </c>
      <c r="H6124" t="s">
        <v>6202</v>
      </c>
      <c r="I6124" t="s">
        <v>6203</v>
      </c>
    </row>
    <row r="6125" spans="1:9" hidden="1">
      <c r="A6125" t="s">
        <v>6200</v>
      </c>
      <c r="B6125" t="s">
        <v>6229</v>
      </c>
      <c r="C6125" s="31" t="s">
        <v>2303</v>
      </c>
      <c r="D6125" s="1">
        <f t="shared" si="95"/>
        <v>29</v>
      </c>
      <c r="E6125" t="s">
        <v>2302</v>
      </c>
      <c r="F6125" s="31" t="s">
        <v>5335</v>
      </c>
      <c r="G6125" t="s">
        <v>5336</v>
      </c>
      <c r="H6125" t="s">
        <v>6202</v>
      </c>
      <c r="I6125" t="s">
        <v>6203</v>
      </c>
    </row>
    <row r="6126" spans="1:9" hidden="1">
      <c r="A6126" t="s">
        <v>6200</v>
      </c>
      <c r="B6126" t="s">
        <v>6229</v>
      </c>
      <c r="C6126" s="31" t="s">
        <v>2303</v>
      </c>
      <c r="D6126" s="1">
        <f t="shared" si="95"/>
        <v>29</v>
      </c>
      <c r="E6126" t="s">
        <v>2302</v>
      </c>
      <c r="F6126" s="31" t="s">
        <v>5345</v>
      </c>
      <c r="G6126" t="s">
        <v>5346</v>
      </c>
      <c r="H6126" t="s">
        <v>6202</v>
      </c>
      <c r="I6126" t="s">
        <v>6203</v>
      </c>
    </row>
    <row r="6127" spans="1:9" hidden="1">
      <c r="A6127" t="s">
        <v>6200</v>
      </c>
      <c r="B6127" t="s">
        <v>6229</v>
      </c>
      <c r="C6127" s="31" t="s">
        <v>2303</v>
      </c>
      <c r="D6127" s="1">
        <f t="shared" si="95"/>
        <v>29</v>
      </c>
      <c r="E6127" t="s">
        <v>2302</v>
      </c>
      <c r="F6127" s="31" t="s">
        <v>5347</v>
      </c>
      <c r="G6127" t="s">
        <v>5348</v>
      </c>
      <c r="H6127" t="s">
        <v>6202</v>
      </c>
      <c r="I6127" t="s">
        <v>6203</v>
      </c>
    </row>
    <row r="6128" spans="1:9" hidden="1">
      <c r="A6128" t="s">
        <v>6200</v>
      </c>
      <c r="B6128" t="s">
        <v>6229</v>
      </c>
      <c r="C6128" s="31" t="s">
        <v>2303</v>
      </c>
      <c r="D6128" s="1">
        <f t="shared" si="95"/>
        <v>29</v>
      </c>
      <c r="E6128" t="s">
        <v>2302</v>
      </c>
      <c r="F6128" s="31" t="s">
        <v>3249</v>
      </c>
      <c r="G6128" t="s">
        <v>3250</v>
      </c>
      <c r="H6128" t="s">
        <v>6202</v>
      </c>
      <c r="I6128" t="s">
        <v>6203</v>
      </c>
    </row>
    <row r="6129" spans="1:9" hidden="1">
      <c r="A6129" t="s">
        <v>6200</v>
      </c>
      <c r="B6129" t="s">
        <v>6229</v>
      </c>
      <c r="C6129" s="31" t="s">
        <v>2303</v>
      </c>
      <c r="D6129" s="1">
        <f t="shared" si="95"/>
        <v>29</v>
      </c>
      <c r="E6129" t="s">
        <v>2302</v>
      </c>
      <c r="F6129" s="31" t="s">
        <v>5349</v>
      </c>
      <c r="G6129" t="s">
        <v>5350</v>
      </c>
      <c r="H6129" t="s">
        <v>6202</v>
      </c>
      <c r="I6129" t="s">
        <v>6203</v>
      </c>
    </row>
    <row r="6130" spans="1:9" hidden="1">
      <c r="A6130" t="s">
        <v>6200</v>
      </c>
      <c r="B6130" t="s">
        <v>6229</v>
      </c>
      <c r="C6130" s="31" t="s">
        <v>2303</v>
      </c>
      <c r="D6130" s="1">
        <f t="shared" si="95"/>
        <v>29</v>
      </c>
      <c r="E6130" t="s">
        <v>2302</v>
      </c>
      <c r="F6130" s="31" t="s">
        <v>5355</v>
      </c>
      <c r="G6130" t="s">
        <v>5356</v>
      </c>
      <c r="H6130" t="s">
        <v>6202</v>
      </c>
      <c r="I6130" t="s">
        <v>6203</v>
      </c>
    </row>
    <row r="6131" spans="1:9" hidden="1">
      <c r="A6131" t="s">
        <v>6200</v>
      </c>
      <c r="B6131" t="s">
        <v>6229</v>
      </c>
      <c r="C6131" s="31" t="s">
        <v>2303</v>
      </c>
      <c r="D6131" s="1">
        <f t="shared" si="95"/>
        <v>29</v>
      </c>
      <c r="E6131" t="s">
        <v>2302</v>
      </c>
      <c r="F6131" s="31" t="s">
        <v>5357</v>
      </c>
      <c r="G6131" t="s">
        <v>5358</v>
      </c>
      <c r="H6131" t="s">
        <v>6202</v>
      </c>
      <c r="I6131" t="s">
        <v>6203</v>
      </c>
    </row>
    <row r="6132" spans="1:9" hidden="1">
      <c r="A6132" t="s">
        <v>6200</v>
      </c>
      <c r="B6132" t="s">
        <v>6229</v>
      </c>
      <c r="C6132" s="31" t="s">
        <v>2303</v>
      </c>
      <c r="D6132" s="1">
        <f t="shared" si="95"/>
        <v>29</v>
      </c>
      <c r="E6132" t="s">
        <v>2302</v>
      </c>
      <c r="F6132" s="31" t="s">
        <v>5359</v>
      </c>
      <c r="G6132" t="s">
        <v>5360</v>
      </c>
      <c r="H6132" t="s">
        <v>6202</v>
      </c>
      <c r="I6132" t="s">
        <v>6203</v>
      </c>
    </row>
    <row r="6133" spans="1:9" hidden="1">
      <c r="A6133" t="s">
        <v>6200</v>
      </c>
      <c r="B6133" t="s">
        <v>6229</v>
      </c>
      <c r="C6133" s="31" t="s">
        <v>2303</v>
      </c>
      <c r="D6133" s="1">
        <f t="shared" si="95"/>
        <v>29</v>
      </c>
      <c r="E6133" t="s">
        <v>2302</v>
      </c>
      <c r="F6133" s="31" t="s">
        <v>5361</v>
      </c>
      <c r="G6133" t="s">
        <v>5362</v>
      </c>
      <c r="H6133" t="s">
        <v>6202</v>
      </c>
      <c r="I6133" t="s">
        <v>6203</v>
      </c>
    </row>
    <row r="6134" spans="1:9" hidden="1">
      <c r="A6134" t="s">
        <v>6200</v>
      </c>
      <c r="B6134" t="s">
        <v>6229</v>
      </c>
      <c r="C6134" s="31" t="s">
        <v>2303</v>
      </c>
      <c r="D6134" s="1">
        <f t="shared" si="95"/>
        <v>29</v>
      </c>
      <c r="E6134" t="s">
        <v>2302</v>
      </c>
      <c r="F6134" s="31" t="s">
        <v>5383</v>
      </c>
      <c r="G6134" t="s">
        <v>5384</v>
      </c>
      <c r="H6134" t="s">
        <v>6202</v>
      </c>
      <c r="I6134" t="s">
        <v>6203</v>
      </c>
    </row>
    <row r="6135" spans="1:9" hidden="1">
      <c r="A6135" t="s">
        <v>6200</v>
      </c>
      <c r="B6135" t="s">
        <v>6204</v>
      </c>
      <c r="C6135" s="31" t="s">
        <v>2306</v>
      </c>
      <c r="D6135" s="1">
        <f t="shared" si="95"/>
        <v>29</v>
      </c>
      <c r="E6135" t="s">
        <v>2305</v>
      </c>
      <c r="F6135" s="31" t="s">
        <v>6213</v>
      </c>
      <c r="G6135" t="s">
        <v>6214</v>
      </c>
      <c r="H6135" t="s">
        <v>6202</v>
      </c>
      <c r="I6135" t="s">
        <v>6203</v>
      </c>
    </row>
    <row r="6136" spans="1:9" hidden="1">
      <c r="A6136" t="s">
        <v>6200</v>
      </c>
      <c r="B6136" t="s">
        <v>6204</v>
      </c>
      <c r="C6136" s="31" t="s">
        <v>2306</v>
      </c>
      <c r="D6136" s="1">
        <f t="shared" si="95"/>
        <v>29</v>
      </c>
      <c r="E6136" t="s">
        <v>2305</v>
      </c>
      <c r="F6136" s="31" t="s">
        <v>6595</v>
      </c>
      <c r="G6136" t="s">
        <v>6596</v>
      </c>
      <c r="H6136" t="s">
        <v>6202</v>
      </c>
      <c r="I6136" t="s">
        <v>6203</v>
      </c>
    </row>
    <row r="6137" spans="1:9" hidden="1">
      <c r="A6137" t="s">
        <v>6200</v>
      </c>
      <c r="B6137" t="s">
        <v>6204</v>
      </c>
      <c r="C6137" s="31" t="s">
        <v>2306</v>
      </c>
      <c r="D6137" s="1">
        <f t="shared" si="95"/>
        <v>29</v>
      </c>
      <c r="E6137" t="s">
        <v>2305</v>
      </c>
      <c r="F6137" s="31" t="s">
        <v>6597</v>
      </c>
      <c r="G6137" t="s">
        <v>6598</v>
      </c>
      <c r="H6137" t="s">
        <v>6202</v>
      </c>
      <c r="I6137" t="s">
        <v>6203</v>
      </c>
    </row>
    <row r="6138" spans="1:9" hidden="1">
      <c r="A6138" t="s">
        <v>6200</v>
      </c>
      <c r="B6138" t="s">
        <v>6204</v>
      </c>
      <c r="C6138" s="31" t="s">
        <v>2306</v>
      </c>
      <c r="D6138" s="1">
        <f t="shared" si="95"/>
        <v>29</v>
      </c>
      <c r="E6138" t="s">
        <v>2305</v>
      </c>
      <c r="F6138" s="31" t="s">
        <v>6217</v>
      </c>
      <c r="G6138" t="s">
        <v>6218</v>
      </c>
      <c r="H6138" t="s">
        <v>6202</v>
      </c>
      <c r="I6138" t="s">
        <v>6203</v>
      </c>
    </row>
    <row r="6139" spans="1:9" hidden="1">
      <c r="A6139" t="s">
        <v>6200</v>
      </c>
      <c r="B6139" t="s">
        <v>6204</v>
      </c>
      <c r="C6139" s="31" t="s">
        <v>2306</v>
      </c>
      <c r="D6139" s="1">
        <f t="shared" si="95"/>
        <v>29</v>
      </c>
      <c r="E6139" t="s">
        <v>2305</v>
      </c>
      <c r="F6139" s="31" t="s">
        <v>4156</v>
      </c>
      <c r="G6139" t="s">
        <v>4157</v>
      </c>
      <c r="H6139" t="s">
        <v>6202</v>
      </c>
      <c r="I6139" t="s">
        <v>6203</v>
      </c>
    </row>
    <row r="6140" spans="1:9" hidden="1">
      <c r="A6140" t="s">
        <v>6200</v>
      </c>
      <c r="B6140" t="s">
        <v>6204</v>
      </c>
      <c r="C6140" s="31" t="s">
        <v>2306</v>
      </c>
      <c r="D6140" s="1">
        <f t="shared" si="95"/>
        <v>29</v>
      </c>
      <c r="E6140" t="s">
        <v>2305</v>
      </c>
      <c r="F6140" s="31" t="s">
        <v>4170</v>
      </c>
      <c r="G6140" t="s">
        <v>4171</v>
      </c>
      <c r="H6140" t="s">
        <v>6202</v>
      </c>
      <c r="I6140" t="s">
        <v>6203</v>
      </c>
    </row>
    <row r="6141" spans="1:9" hidden="1">
      <c r="A6141" t="s">
        <v>6200</v>
      </c>
      <c r="B6141" t="s">
        <v>6229</v>
      </c>
      <c r="C6141" s="31" t="s">
        <v>2308</v>
      </c>
      <c r="D6141" s="1">
        <f t="shared" si="95"/>
        <v>29</v>
      </c>
      <c r="E6141" t="s">
        <v>1748</v>
      </c>
      <c r="F6141" s="31" t="s">
        <v>3546</v>
      </c>
      <c r="G6141" t="s">
        <v>3547</v>
      </c>
      <c r="H6141" t="s">
        <v>6202</v>
      </c>
      <c r="I6141" t="s">
        <v>6203</v>
      </c>
    </row>
    <row r="6142" spans="1:9" hidden="1">
      <c r="A6142" t="s">
        <v>6200</v>
      </c>
      <c r="B6142" t="s">
        <v>6229</v>
      </c>
      <c r="C6142" s="31" t="s">
        <v>2308</v>
      </c>
      <c r="D6142" s="1">
        <f t="shared" si="95"/>
        <v>29</v>
      </c>
      <c r="E6142" t="s">
        <v>1748</v>
      </c>
      <c r="F6142" s="31" t="s">
        <v>3548</v>
      </c>
      <c r="G6142" t="s">
        <v>3549</v>
      </c>
      <c r="H6142" t="s">
        <v>6202</v>
      </c>
      <c r="I6142" t="s">
        <v>6203</v>
      </c>
    </row>
    <row r="6143" spans="1:9" hidden="1">
      <c r="A6143" t="s">
        <v>6200</v>
      </c>
      <c r="B6143" t="s">
        <v>6229</v>
      </c>
      <c r="C6143" s="31" t="s">
        <v>2308</v>
      </c>
      <c r="D6143" s="1">
        <f t="shared" si="95"/>
        <v>29</v>
      </c>
      <c r="E6143" t="s">
        <v>1748</v>
      </c>
      <c r="F6143" s="31" t="s">
        <v>4939</v>
      </c>
      <c r="G6143" t="s">
        <v>4940</v>
      </c>
      <c r="H6143" t="s">
        <v>6202</v>
      </c>
      <c r="I6143" t="s">
        <v>6203</v>
      </c>
    </row>
    <row r="6144" spans="1:9" hidden="1">
      <c r="A6144" t="s">
        <v>6200</v>
      </c>
      <c r="B6144" t="s">
        <v>6229</v>
      </c>
      <c r="C6144" s="31" t="s">
        <v>2308</v>
      </c>
      <c r="D6144" s="1">
        <f t="shared" si="95"/>
        <v>29</v>
      </c>
      <c r="E6144" t="s">
        <v>1748</v>
      </c>
      <c r="F6144" s="31" t="s">
        <v>4941</v>
      </c>
      <c r="G6144" t="s">
        <v>4942</v>
      </c>
      <c r="H6144" t="s">
        <v>6202</v>
      </c>
      <c r="I6144" t="s">
        <v>6203</v>
      </c>
    </row>
    <row r="6145" spans="1:9" hidden="1">
      <c r="A6145" t="s">
        <v>6200</v>
      </c>
      <c r="B6145" t="s">
        <v>6229</v>
      </c>
      <c r="C6145" s="31" t="s">
        <v>2308</v>
      </c>
      <c r="D6145" s="1">
        <f t="shared" si="95"/>
        <v>29</v>
      </c>
      <c r="E6145" t="s">
        <v>1748</v>
      </c>
      <c r="F6145" s="31" t="s">
        <v>4943</v>
      </c>
      <c r="G6145" t="s">
        <v>4944</v>
      </c>
      <c r="H6145" t="s">
        <v>6202</v>
      </c>
      <c r="I6145" t="s">
        <v>6203</v>
      </c>
    </row>
    <row r="6146" spans="1:9" hidden="1">
      <c r="A6146" t="s">
        <v>6200</v>
      </c>
      <c r="B6146" t="s">
        <v>6229</v>
      </c>
      <c r="C6146" s="31" t="s">
        <v>2308</v>
      </c>
      <c r="D6146" s="1">
        <f t="shared" si="95"/>
        <v>29</v>
      </c>
      <c r="E6146" t="s">
        <v>1748</v>
      </c>
      <c r="F6146" s="31" t="s">
        <v>6607</v>
      </c>
      <c r="G6146" t="s">
        <v>6608</v>
      </c>
      <c r="H6146" t="s">
        <v>6202</v>
      </c>
      <c r="I6146" t="s">
        <v>6203</v>
      </c>
    </row>
    <row r="6147" spans="1:9" hidden="1">
      <c r="A6147" t="s">
        <v>6200</v>
      </c>
      <c r="B6147" t="s">
        <v>6229</v>
      </c>
      <c r="C6147" s="31" t="s">
        <v>2308</v>
      </c>
      <c r="D6147" s="1">
        <f t="shared" si="95"/>
        <v>29</v>
      </c>
      <c r="E6147" t="s">
        <v>1748</v>
      </c>
      <c r="F6147" s="31" t="s">
        <v>5419</v>
      </c>
      <c r="G6147" t="s">
        <v>5420</v>
      </c>
      <c r="H6147" t="s">
        <v>6202</v>
      </c>
      <c r="I6147" t="s">
        <v>6203</v>
      </c>
    </row>
    <row r="6148" spans="1:9" hidden="1">
      <c r="A6148" t="s">
        <v>6200</v>
      </c>
      <c r="B6148" t="s">
        <v>6229</v>
      </c>
      <c r="C6148" s="31" t="s">
        <v>2309</v>
      </c>
      <c r="D6148" s="1">
        <f t="shared" ref="D6148:D6211" si="96">VALUE(LEFT(C6148,2))</f>
        <v>29</v>
      </c>
      <c r="E6148" t="s">
        <v>1508</v>
      </c>
      <c r="F6148" s="31" t="s">
        <v>5337</v>
      </c>
      <c r="G6148" t="s">
        <v>5338</v>
      </c>
      <c r="H6148" t="s">
        <v>6202</v>
      </c>
      <c r="I6148" t="s">
        <v>6203</v>
      </c>
    </row>
    <row r="6149" spans="1:9" hidden="1">
      <c r="A6149" t="s">
        <v>6200</v>
      </c>
      <c r="B6149" t="s">
        <v>6229</v>
      </c>
      <c r="C6149" s="31" t="s">
        <v>2312</v>
      </c>
      <c r="D6149" s="1">
        <f t="shared" si="96"/>
        <v>29</v>
      </c>
      <c r="E6149" t="s">
        <v>2311</v>
      </c>
      <c r="F6149" s="31" t="s">
        <v>6609</v>
      </c>
      <c r="G6149" t="s">
        <v>6610</v>
      </c>
      <c r="H6149" t="s">
        <v>6202</v>
      </c>
      <c r="I6149" t="s">
        <v>6203</v>
      </c>
    </row>
    <row r="6150" spans="1:9" hidden="1">
      <c r="A6150" t="s">
        <v>6200</v>
      </c>
      <c r="B6150" t="s">
        <v>6229</v>
      </c>
      <c r="C6150" s="31" t="s">
        <v>2312</v>
      </c>
      <c r="D6150" s="1">
        <f t="shared" si="96"/>
        <v>29</v>
      </c>
      <c r="E6150" t="s">
        <v>2311</v>
      </c>
      <c r="F6150" s="31" t="s">
        <v>6057</v>
      </c>
      <c r="G6150" t="s">
        <v>6058</v>
      </c>
      <c r="H6150" t="s">
        <v>6202</v>
      </c>
      <c r="I6150" t="s">
        <v>6203</v>
      </c>
    </row>
    <row r="6151" spans="1:9" hidden="1">
      <c r="A6151" t="s">
        <v>6200</v>
      </c>
      <c r="B6151" t="s">
        <v>6229</v>
      </c>
      <c r="C6151" s="31" t="s">
        <v>2312</v>
      </c>
      <c r="D6151" s="1">
        <f t="shared" si="96"/>
        <v>29</v>
      </c>
      <c r="E6151" t="s">
        <v>2311</v>
      </c>
      <c r="F6151" s="31" t="s">
        <v>6611</v>
      </c>
      <c r="G6151" t="s">
        <v>6612</v>
      </c>
      <c r="H6151" t="s">
        <v>6202</v>
      </c>
      <c r="I6151" t="s">
        <v>6203</v>
      </c>
    </row>
    <row r="6152" spans="1:9" hidden="1">
      <c r="A6152" t="s">
        <v>6200</v>
      </c>
      <c r="B6152" t="s">
        <v>6229</v>
      </c>
      <c r="C6152" s="31" t="s">
        <v>2312</v>
      </c>
      <c r="D6152" s="1">
        <f t="shared" si="96"/>
        <v>29</v>
      </c>
      <c r="E6152" t="s">
        <v>2311</v>
      </c>
      <c r="F6152" s="31" t="s">
        <v>6567</v>
      </c>
      <c r="G6152" t="s">
        <v>6568</v>
      </c>
      <c r="H6152" t="s">
        <v>6202</v>
      </c>
      <c r="I6152" t="s">
        <v>6203</v>
      </c>
    </row>
    <row r="6153" spans="1:9" hidden="1">
      <c r="A6153" t="s">
        <v>6200</v>
      </c>
      <c r="B6153" t="s">
        <v>6312</v>
      </c>
      <c r="C6153" s="31" t="s">
        <v>6613</v>
      </c>
      <c r="D6153" s="1">
        <f t="shared" si="96"/>
        <v>31</v>
      </c>
      <c r="E6153" t="s">
        <v>6614</v>
      </c>
      <c r="F6153" s="31" t="s">
        <v>6615</v>
      </c>
      <c r="G6153" t="s">
        <v>6616</v>
      </c>
      <c r="H6153" t="s">
        <v>6202</v>
      </c>
      <c r="I6153" t="s">
        <v>6203</v>
      </c>
    </row>
    <row r="6154" spans="1:9" hidden="1">
      <c r="A6154" t="s">
        <v>6200</v>
      </c>
      <c r="B6154" t="s">
        <v>6229</v>
      </c>
      <c r="C6154" s="31" t="s">
        <v>2315</v>
      </c>
      <c r="D6154" s="1">
        <f t="shared" si="96"/>
        <v>31</v>
      </c>
      <c r="E6154" t="s">
        <v>990</v>
      </c>
      <c r="F6154" s="31" t="s">
        <v>6617</v>
      </c>
      <c r="G6154" t="s">
        <v>6618</v>
      </c>
      <c r="H6154" t="s">
        <v>6202</v>
      </c>
      <c r="I6154" t="s">
        <v>6203</v>
      </c>
    </row>
    <row r="6155" spans="1:9" hidden="1">
      <c r="A6155" t="s">
        <v>6200</v>
      </c>
      <c r="B6155" t="s">
        <v>6229</v>
      </c>
      <c r="C6155" s="31" t="s">
        <v>2315</v>
      </c>
      <c r="D6155" s="1">
        <f t="shared" si="96"/>
        <v>31</v>
      </c>
      <c r="E6155" t="s">
        <v>990</v>
      </c>
      <c r="F6155" s="31" t="s">
        <v>6619</v>
      </c>
      <c r="G6155" t="s">
        <v>6620</v>
      </c>
      <c r="H6155" t="s">
        <v>6202</v>
      </c>
      <c r="I6155" t="s">
        <v>6203</v>
      </c>
    </row>
    <row r="6156" spans="1:9" hidden="1">
      <c r="A6156" t="s">
        <v>6200</v>
      </c>
      <c r="B6156" t="s">
        <v>6229</v>
      </c>
      <c r="C6156" s="31" t="s">
        <v>2315</v>
      </c>
      <c r="D6156" s="1">
        <f t="shared" si="96"/>
        <v>31</v>
      </c>
      <c r="E6156" t="s">
        <v>990</v>
      </c>
      <c r="F6156" s="31" t="s">
        <v>6593</v>
      </c>
      <c r="G6156" t="s">
        <v>6594</v>
      </c>
      <c r="H6156" t="s">
        <v>6202</v>
      </c>
      <c r="I6156" t="s">
        <v>6203</v>
      </c>
    </row>
    <row r="6157" spans="1:9" hidden="1">
      <c r="A6157" t="s">
        <v>6200</v>
      </c>
      <c r="B6157" t="s">
        <v>6229</v>
      </c>
      <c r="C6157" s="31" t="s">
        <v>2316</v>
      </c>
      <c r="D6157" s="1">
        <f t="shared" si="96"/>
        <v>31</v>
      </c>
      <c r="E6157" t="s">
        <v>1092</v>
      </c>
      <c r="F6157" s="31" t="s">
        <v>3307</v>
      </c>
      <c r="G6157" t="s">
        <v>3308</v>
      </c>
      <c r="H6157" t="s">
        <v>6202</v>
      </c>
      <c r="I6157" t="s">
        <v>6203</v>
      </c>
    </row>
    <row r="6158" spans="1:9" hidden="1">
      <c r="A6158" t="s">
        <v>6200</v>
      </c>
      <c r="B6158" t="s">
        <v>6229</v>
      </c>
      <c r="C6158" s="31" t="s">
        <v>2317</v>
      </c>
      <c r="D6158" s="1">
        <f t="shared" si="96"/>
        <v>31</v>
      </c>
      <c r="E6158" t="s">
        <v>998</v>
      </c>
      <c r="F6158" s="31" t="s">
        <v>6581</v>
      </c>
      <c r="G6158" t="s">
        <v>6582</v>
      </c>
      <c r="H6158" t="s">
        <v>6202</v>
      </c>
      <c r="I6158" t="s">
        <v>6203</v>
      </c>
    </row>
    <row r="6159" spans="1:9" hidden="1">
      <c r="A6159" t="s">
        <v>6200</v>
      </c>
      <c r="B6159" t="s">
        <v>6229</v>
      </c>
      <c r="C6159" s="31" t="s">
        <v>2317</v>
      </c>
      <c r="D6159" s="1">
        <f t="shared" si="96"/>
        <v>31</v>
      </c>
      <c r="E6159" t="s">
        <v>998</v>
      </c>
      <c r="F6159" s="31" t="s">
        <v>6617</v>
      </c>
      <c r="G6159" t="s">
        <v>6618</v>
      </c>
      <c r="H6159" t="s">
        <v>6202</v>
      </c>
      <c r="I6159" t="s">
        <v>6203</v>
      </c>
    </row>
    <row r="6160" spans="1:9" hidden="1">
      <c r="A6160" t="s">
        <v>6200</v>
      </c>
      <c r="B6160" t="s">
        <v>6229</v>
      </c>
      <c r="C6160" s="31" t="s">
        <v>2318</v>
      </c>
      <c r="D6160" s="1">
        <f t="shared" si="96"/>
        <v>31</v>
      </c>
      <c r="E6160" t="s">
        <v>1218</v>
      </c>
      <c r="F6160" s="31" t="s">
        <v>5317</v>
      </c>
      <c r="G6160" t="s">
        <v>5318</v>
      </c>
      <c r="H6160" t="s">
        <v>6202</v>
      </c>
      <c r="I6160" t="s">
        <v>6203</v>
      </c>
    </row>
    <row r="6161" spans="1:9" hidden="1">
      <c r="A6161" t="s">
        <v>6200</v>
      </c>
      <c r="B6161" t="s">
        <v>6249</v>
      </c>
      <c r="C6161" s="31" t="s">
        <v>2319</v>
      </c>
      <c r="D6161" s="1">
        <f t="shared" si="96"/>
        <v>31</v>
      </c>
      <c r="E6161" t="s">
        <v>1696</v>
      </c>
      <c r="F6161" s="31" t="s">
        <v>6621</v>
      </c>
      <c r="G6161" t="s">
        <v>6622</v>
      </c>
      <c r="H6161" t="s">
        <v>6202</v>
      </c>
      <c r="I6161" t="s">
        <v>6203</v>
      </c>
    </row>
    <row r="6162" spans="1:9" hidden="1">
      <c r="A6162" t="s">
        <v>6200</v>
      </c>
      <c r="B6162" t="s">
        <v>6229</v>
      </c>
      <c r="C6162" s="31" t="s">
        <v>2320</v>
      </c>
      <c r="D6162" s="1">
        <f t="shared" si="96"/>
        <v>31</v>
      </c>
      <c r="E6162" t="s">
        <v>1646</v>
      </c>
      <c r="F6162" s="31" t="s">
        <v>6623</v>
      </c>
      <c r="G6162" t="s">
        <v>6624</v>
      </c>
      <c r="H6162" t="s">
        <v>6202</v>
      </c>
      <c r="I6162" t="s">
        <v>6203</v>
      </c>
    </row>
    <row r="6163" spans="1:9" hidden="1">
      <c r="A6163" t="s">
        <v>6200</v>
      </c>
      <c r="B6163" t="s">
        <v>6229</v>
      </c>
      <c r="C6163" s="31" t="s">
        <v>2321</v>
      </c>
      <c r="D6163" s="1">
        <f t="shared" si="96"/>
        <v>31</v>
      </c>
      <c r="E6163" t="s">
        <v>992</v>
      </c>
      <c r="F6163" s="31" t="s">
        <v>6621</v>
      </c>
      <c r="G6163" t="s">
        <v>6622</v>
      </c>
      <c r="H6163" t="s">
        <v>6202</v>
      </c>
      <c r="I6163" t="s">
        <v>6203</v>
      </c>
    </row>
    <row r="6164" spans="1:9" hidden="1">
      <c r="A6164" t="s">
        <v>6200</v>
      </c>
      <c r="B6164" t="s">
        <v>6229</v>
      </c>
      <c r="C6164" s="31" t="s">
        <v>2321</v>
      </c>
      <c r="D6164" s="1">
        <f t="shared" si="96"/>
        <v>31</v>
      </c>
      <c r="E6164" t="s">
        <v>992</v>
      </c>
      <c r="F6164" s="31" t="s">
        <v>6625</v>
      </c>
      <c r="G6164" t="s">
        <v>6626</v>
      </c>
      <c r="H6164" t="s">
        <v>6202</v>
      </c>
      <c r="I6164" t="s">
        <v>6203</v>
      </c>
    </row>
    <row r="6165" spans="1:9" hidden="1">
      <c r="A6165" t="s">
        <v>6200</v>
      </c>
      <c r="B6165" t="s">
        <v>6312</v>
      </c>
      <c r="C6165" s="31" t="s">
        <v>2322</v>
      </c>
      <c r="D6165" s="1">
        <f t="shared" si="96"/>
        <v>31</v>
      </c>
      <c r="E6165" t="s">
        <v>1576</v>
      </c>
      <c r="F6165" s="31" t="s">
        <v>5453</v>
      </c>
      <c r="G6165" t="s">
        <v>5454</v>
      </c>
      <c r="H6165" t="s">
        <v>6202</v>
      </c>
      <c r="I6165" t="s">
        <v>6203</v>
      </c>
    </row>
    <row r="6166" spans="1:9" hidden="1">
      <c r="A6166" t="s">
        <v>6200</v>
      </c>
      <c r="B6166" t="s">
        <v>6312</v>
      </c>
      <c r="C6166" s="31" t="s">
        <v>2322</v>
      </c>
      <c r="D6166" s="1">
        <f t="shared" si="96"/>
        <v>31</v>
      </c>
      <c r="E6166" t="s">
        <v>1576</v>
      </c>
      <c r="F6166" s="31" t="s">
        <v>5455</v>
      </c>
      <c r="G6166" t="s">
        <v>5456</v>
      </c>
      <c r="H6166" t="s">
        <v>6202</v>
      </c>
      <c r="I6166" t="s">
        <v>6203</v>
      </c>
    </row>
    <row r="6167" spans="1:9" hidden="1">
      <c r="A6167" t="s">
        <v>6200</v>
      </c>
      <c r="B6167" t="s">
        <v>6312</v>
      </c>
      <c r="C6167" s="31" t="s">
        <v>2322</v>
      </c>
      <c r="D6167" s="1">
        <f t="shared" si="96"/>
        <v>31</v>
      </c>
      <c r="E6167" t="s">
        <v>1576</v>
      </c>
      <c r="F6167" s="31" t="s">
        <v>5457</v>
      </c>
      <c r="G6167" t="s">
        <v>5458</v>
      </c>
      <c r="H6167" t="s">
        <v>6202</v>
      </c>
      <c r="I6167" t="s">
        <v>6203</v>
      </c>
    </row>
    <row r="6168" spans="1:9" hidden="1">
      <c r="A6168" t="s">
        <v>6200</v>
      </c>
      <c r="B6168" t="s">
        <v>6312</v>
      </c>
      <c r="C6168" s="31" t="s">
        <v>2322</v>
      </c>
      <c r="D6168" s="1">
        <f t="shared" si="96"/>
        <v>31</v>
      </c>
      <c r="E6168" t="s">
        <v>1576</v>
      </c>
      <c r="F6168" s="31" t="s">
        <v>5459</v>
      </c>
      <c r="G6168" t="s">
        <v>5460</v>
      </c>
      <c r="H6168" t="s">
        <v>6202</v>
      </c>
      <c r="I6168" t="s">
        <v>6203</v>
      </c>
    </row>
    <row r="6169" spans="1:9" hidden="1">
      <c r="A6169" t="s">
        <v>6200</v>
      </c>
      <c r="B6169" t="s">
        <v>6229</v>
      </c>
      <c r="C6169" s="31" t="s">
        <v>2323</v>
      </c>
      <c r="D6169" s="1">
        <f t="shared" si="96"/>
        <v>31</v>
      </c>
      <c r="E6169" t="s">
        <v>1116</v>
      </c>
      <c r="F6169" s="31" t="s">
        <v>5307</v>
      </c>
      <c r="G6169" t="s">
        <v>5308</v>
      </c>
      <c r="H6169" t="s">
        <v>6202</v>
      </c>
      <c r="I6169" t="s">
        <v>6203</v>
      </c>
    </row>
    <row r="6170" spans="1:9" hidden="1">
      <c r="A6170" t="s">
        <v>6200</v>
      </c>
      <c r="B6170" t="s">
        <v>6204</v>
      </c>
      <c r="C6170" s="31" t="s">
        <v>2324</v>
      </c>
      <c r="D6170" s="1">
        <f t="shared" si="96"/>
        <v>31</v>
      </c>
      <c r="E6170" t="s">
        <v>1758</v>
      </c>
      <c r="F6170" s="31" t="s">
        <v>6609</v>
      </c>
      <c r="G6170" t="s">
        <v>6610</v>
      </c>
      <c r="H6170" t="s">
        <v>6202</v>
      </c>
      <c r="I6170" t="s">
        <v>6203</v>
      </c>
    </row>
    <row r="6171" spans="1:9" hidden="1">
      <c r="A6171" t="s">
        <v>6200</v>
      </c>
      <c r="B6171" t="s">
        <v>6204</v>
      </c>
      <c r="C6171" s="31" t="s">
        <v>2324</v>
      </c>
      <c r="D6171" s="1">
        <f t="shared" si="96"/>
        <v>31</v>
      </c>
      <c r="E6171" t="s">
        <v>1758</v>
      </c>
      <c r="F6171" s="31" t="s">
        <v>5313</v>
      </c>
      <c r="G6171" t="s">
        <v>5314</v>
      </c>
      <c r="H6171" t="s">
        <v>6202</v>
      </c>
      <c r="I6171" t="s">
        <v>6203</v>
      </c>
    </row>
    <row r="6172" spans="1:9" hidden="1">
      <c r="A6172" t="s">
        <v>6200</v>
      </c>
      <c r="B6172" t="s">
        <v>6204</v>
      </c>
      <c r="C6172" s="31" t="s">
        <v>2324</v>
      </c>
      <c r="D6172" s="1">
        <f t="shared" si="96"/>
        <v>31</v>
      </c>
      <c r="E6172" t="s">
        <v>1758</v>
      </c>
      <c r="F6172" s="31" t="s">
        <v>6627</v>
      </c>
      <c r="G6172" t="s">
        <v>6628</v>
      </c>
      <c r="H6172" t="s">
        <v>6202</v>
      </c>
      <c r="I6172" t="s">
        <v>6203</v>
      </c>
    </row>
    <row r="6173" spans="1:9" hidden="1">
      <c r="A6173" t="s">
        <v>6200</v>
      </c>
      <c r="B6173" t="s">
        <v>6204</v>
      </c>
      <c r="C6173" s="31" t="s">
        <v>2324</v>
      </c>
      <c r="D6173" s="1">
        <f t="shared" si="96"/>
        <v>31</v>
      </c>
      <c r="E6173" t="s">
        <v>1758</v>
      </c>
      <c r="F6173" s="31" t="s">
        <v>6629</v>
      </c>
      <c r="G6173" t="s">
        <v>6630</v>
      </c>
      <c r="H6173" t="s">
        <v>6202</v>
      </c>
      <c r="I6173" t="s">
        <v>6203</v>
      </c>
    </row>
    <row r="6174" spans="1:9" hidden="1">
      <c r="A6174" t="s">
        <v>6200</v>
      </c>
      <c r="B6174" t="s">
        <v>6229</v>
      </c>
      <c r="C6174" s="31" t="s">
        <v>2325</v>
      </c>
      <c r="D6174" s="1">
        <f t="shared" si="96"/>
        <v>31</v>
      </c>
      <c r="E6174" t="s">
        <v>840</v>
      </c>
      <c r="F6174" s="31" t="s">
        <v>5385</v>
      </c>
      <c r="G6174" t="s">
        <v>5386</v>
      </c>
      <c r="H6174" t="s">
        <v>6202</v>
      </c>
      <c r="I6174" t="s">
        <v>6203</v>
      </c>
    </row>
    <row r="6175" spans="1:9" hidden="1">
      <c r="A6175" t="s">
        <v>6200</v>
      </c>
      <c r="B6175" t="s">
        <v>6204</v>
      </c>
      <c r="C6175" s="31" t="s">
        <v>2326</v>
      </c>
      <c r="D6175" s="1">
        <f t="shared" si="96"/>
        <v>31</v>
      </c>
      <c r="E6175" t="s">
        <v>1254</v>
      </c>
      <c r="F6175" s="31" t="s">
        <v>6631</v>
      </c>
      <c r="G6175" t="s">
        <v>6632</v>
      </c>
      <c r="H6175" t="s">
        <v>6202</v>
      </c>
      <c r="I6175" t="s">
        <v>6203</v>
      </c>
    </row>
    <row r="6176" spans="1:9" hidden="1">
      <c r="A6176" t="s">
        <v>6200</v>
      </c>
      <c r="B6176" t="s">
        <v>6229</v>
      </c>
      <c r="C6176" s="31" t="s">
        <v>2327</v>
      </c>
      <c r="D6176" s="1">
        <f t="shared" si="96"/>
        <v>31</v>
      </c>
      <c r="E6176" t="s">
        <v>940</v>
      </c>
      <c r="F6176" s="31" t="s">
        <v>3307</v>
      </c>
      <c r="G6176" t="s">
        <v>3308</v>
      </c>
      <c r="H6176" t="s">
        <v>6202</v>
      </c>
      <c r="I6176" t="s">
        <v>6203</v>
      </c>
    </row>
    <row r="6177" spans="1:9" hidden="1">
      <c r="A6177" t="s">
        <v>6200</v>
      </c>
      <c r="B6177" t="s">
        <v>6204</v>
      </c>
      <c r="C6177" s="31" t="s">
        <v>2328</v>
      </c>
      <c r="D6177" s="1">
        <f t="shared" si="96"/>
        <v>31</v>
      </c>
      <c r="E6177" t="s">
        <v>908</v>
      </c>
      <c r="F6177" s="31" t="s">
        <v>3670</v>
      </c>
      <c r="G6177" t="s">
        <v>3671</v>
      </c>
      <c r="H6177" t="s">
        <v>6202</v>
      </c>
      <c r="I6177" t="s">
        <v>6203</v>
      </c>
    </row>
    <row r="6178" spans="1:9" hidden="1">
      <c r="A6178" t="s">
        <v>6200</v>
      </c>
      <c r="B6178" t="s">
        <v>6229</v>
      </c>
      <c r="C6178" s="31" t="s">
        <v>2329</v>
      </c>
      <c r="D6178" s="1">
        <f t="shared" si="96"/>
        <v>31</v>
      </c>
      <c r="E6178" t="s">
        <v>1148</v>
      </c>
      <c r="F6178" s="31" t="s">
        <v>5379</v>
      </c>
      <c r="G6178" t="s">
        <v>5380</v>
      </c>
      <c r="H6178" t="s">
        <v>6202</v>
      </c>
      <c r="I6178" t="s">
        <v>6203</v>
      </c>
    </row>
    <row r="6179" spans="1:9" hidden="1">
      <c r="A6179" t="s">
        <v>6200</v>
      </c>
      <c r="B6179" t="s">
        <v>6229</v>
      </c>
      <c r="C6179" s="31" t="s">
        <v>2332</v>
      </c>
      <c r="D6179" s="1">
        <f t="shared" si="96"/>
        <v>31</v>
      </c>
      <c r="E6179" t="s">
        <v>2331</v>
      </c>
      <c r="F6179" s="31" t="s">
        <v>6633</v>
      </c>
      <c r="G6179" t="s">
        <v>6634</v>
      </c>
      <c r="H6179" t="s">
        <v>6202</v>
      </c>
      <c r="I6179" t="s">
        <v>6203</v>
      </c>
    </row>
    <row r="6180" spans="1:9" hidden="1">
      <c r="A6180" t="s">
        <v>6200</v>
      </c>
      <c r="B6180" t="s">
        <v>6312</v>
      </c>
      <c r="C6180" s="31" t="s">
        <v>2332</v>
      </c>
      <c r="D6180" s="1">
        <f t="shared" si="96"/>
        <v>31</v>
      </c>
      <c r="E6180" t="s">
        <v>2331</v>
      </c>
      <c r="F6180" s="31" t="s">
        <v>6609</v>
      </c>
      <c r="G6180" t="s">
        <v>6610</v>
      </c>
      <c r="H6180" t="s">
        <v>6202</v>
      </c>
      <c r="I6180" t="s">
        <v>6203</v>
      </c>
    </row>
    <row r="6181" spans="1:9" hidden="1">
      <c r="A6181" t="s">
        <v>6200</v>
      </c>
      <c r="B6181" t="s">
        <v>6229</v>
      </c>
      <c r="C6181" s="31" t="s">
        <v>2332</v>
      </c>
      <c r="D6181" s="1">
        <f t="shared" si="96"/>
        <v>31</v>
      </c>
      <c r="E6181" t="s">
        <v>2331</v>
      </c>
      <c r="F6181" s="31" t="s">
        <v>6609</v>
      </c>
      <c r="G6181" t="s">
        <v>6610</v>
      </c>
      <c r="H6181" t="s">
        <v>6202</v>
      </c>
      <c r="I6181" t="s">
        <v>6203</v>
      </c>
    </row>
    <row r="6182" spans="1:9" hidden="1">
      <c r="A6182" t="s">
        <v>6200</v>
      </c>
      <c r="B6182" t="s">
        <v>6229</v>
      </c>
      <c r="C6182" s="31" t="s">
        <v>2332</v>
      </c>
      <c r="D6182" s="1">
        <f t="shared" si="96"/>
        <v>31</v>
      </c>
      <c r="E6182" t="s">
        <v>2331</v>
      </c>
      <c r="F6182" s="31" t="s">
        <v>6635</v>
      </c>
      <c r="G6182" t="s">
        <v>6636</v>
      </c>
      <c r="H6182" t="s">
        <v>6202</v>
      </c>
      <c r="I6182" t="s">
        <v>6203</v>
      </c>
    </row>
    <row r="6183" spans="1:9" hidden="1">
      <c r="A6183" t="s">
        <v>6200</v>
      </c>
      <c r="B6183" t="s">
        <v>6229</v>
      </c>
      <c r="C6183" s="31" t="s">
        <v>2332</v>
      </c>
      <c r="D6183" s="1">
        <f t="shared" si="96"/>
        <v>31</v>
      </c>
      <c r="E6183" t="s">
        <v>2331</v>
      </c>
      <c r="F6183" s="31" t="s">
        <v>6174</v>
      </c>
      <c r="G6183" t="s">
        <v>6175</v>
      </c>
      <c r="H6183" t="s">
        <v>6202</v>
      </c>
      <c r="I6183" t="s">
        <v>6203</v>
      </c>
    </row>
    <row r="6184" spans="1:9" hidden="1">
      <c r="A6184" t="s">
        <v>6200</v>
      </c>
      <c r="B6184" t="s">
        <v>6229</v>
      </c>
      <c r="C6184" s="31" t="s">
        <v>2332</v>
      </c>
      <c r="D6184" s="1">
        <f t="shared" si="96"/>
        <v>31</v>
      </c>
      <c r="E6184" t="s">
        <v>2331</v>
      </c>
      <c r="F6184" s="31" t="s">
        <v>6637</v>
      </c>
      <c r="G6184" t="s">
        <v>6638</v>
      </c>
      <c r="H6184" t="s">
        <v>6202</v>
      </c>
      <c r="I6184" t="s">
        <v>6203</v>
      </c>
    </row>
    <row r="6185" spans="1:9" hidden="1">
      <c r="A6185" t="s">
        <v>6200</v>
      </c>
      <c r="B6185" t="s">
        <v>6229</v>
      </c>
      <c r="C6185" s="31" t="s">
        <v>2332</v>
      </c>
      <c r="D6185" s="1">
        <f t="shared" si="96"/>
        <v>31</v>
      </c>
      <c r="E6185" t="s">
        <v>2331</v>
      </c>
      <c r="F6185" s="31" t="s">
        <v>6605</v>
      </c>
      <c r="G6185" t="s">
        <v>6606</v>
      </c>
      <c r="H6185" t="s">
        <v>6202</v>
      </c>
      <c r="I6185" t="s">
        <v>6203</v>
      </c>
    </row>
    <row r="6186" spans="1:9" hidden="1">
      <c r="A6186" t="s">
        <v>6200</v>
      </c>
      <c r="B6186" t="s">
        <v>6229</v>
      </c>
      <c r="C6186" s="31" t="s">
        <v>2332</v>
      </c>
      <c r="D6186" s="1">
        <f t="shared" si="96"/>
        <v>31</v>
      </c>
      <c r="E6186" t="s">
        <v>2331</v>
      </c>
      <c r="F6186" s="31" t="s">
        <v>6639</v>
      </c>
      <c r="G6186" t="s">
        <v>6640</v>
      </c>
      <c r="H6186" t="s">
        <v>6202</v>
      </c>
      <c r="I6186" t="s">
        <v>6203</v>
      </c>
    </row>
    <row r="6187" spans="1:9" hidden="1">
      <c r="A6187" t="s">
        <v>6200</v>
      </c>
      <c r="B6187" t="s">
        <v>6229</v>
      </c>
      <c r="C6187" s="31" t="s">
        <v>2332</v>
      </c>
      <c r="D6187" s="1">
        <f t="shared" si="96"/>
        <v>31</v>
      </c>
      <c r="E6187" t="s">
        <v>2331</v>
      </c>
      <c r="F6187" s="31" t="s">
        <v>6641</v>
      </c>
      <c r="G6187" t="s">
        <v>6642</v>
      </c>
      <c r="H6187" t="s">
        <v>6202</v>
      </c>
      <c r="I6187" t="s">
        <v>6203</v>
      </c>
    </row>
    <row r="6188" spans="1:9" hidden="1">
      <c r="A6188" t="s">
        <v>6200</v>
      </c>
      <c r="B6188" t="s">
        <v>6229</v>
      </c>
      <c r="C6188" s="31" t="s">
        <v>2332</v>
      </c>
      <c r="D6188" s="1">
        <f t="shared" si="96"/>
        <v>31</v>
      </c>
      <c r="E6188" t="s">
        <v>2331</v>
      </c>
      <c r="F6188" s="31" t="s">
        <v>6643</v>
      </c>
      <c r="G6188" t="s">
        <v>6644</v>
      </c>
      <c r="H6188" t="s">
        <v>6202</v>
      </c>
      <c r="I6188" t="s">
        <v>6203</v>
      </c>
    </row>
    <row r="6189" spans="1:9" hidden="1">
      <c r="A6189" t="s">
        <v>6200</v>
      </c>
      <c r="B6189" t="s">
        <v>6229</v>
      </c>
      <c r="C6189" s="31" t="s">
        <v>2332</v>
      </c>
      <c r="D6189" s="1">
        <f t="shared" si="96"/>
        <v>31</v>
      </c>
      <c r="E6189" t="s">
        <v>2331</v>
      </c>
      <c r="F6189" s="31" t="s">
        <v>6645</v>
      </c>
      <c r="G6189" t="s">
        <v>6646</v>
      </c>
      <c r="H6189" t="s">
        <v>6202</v>
      </c>
      <c r="I6189" t="s">
        <v>6203</v>
      </c>
    </row>
    <row r="6190" spans="1:9" hidden="1">
      <c r="A6190" t="s">
        <v>6200</v>
      </c>
      <c r="B6190" t="s">
        <v>6229</v>
      </c>
      <c r="C6190" s="31" t="s">
        <v>2332</v>
      </c>
      <c r="D6190" s="1">
        <f t="shared" si="96"/>
        <v>31</v>
      </c>
      <c r="E6190" t="s">
        <v>2331</v>
      </c>
      <c r="F6190" s="31" t="s">
        <v>6621</v>
      </c>
      <c r="G6190" t="s">
        <v>6622</v>
      </c>
      <c r="H6190" t="s">
        <v>6202</v>
      </c>
      <c r="I6190" t="s">
        <v>6203</v>
      </c>
    </row>
    <row r="6191" spans="1:9" hidden="1">
      <c r="A6191" t="s">
        <v>6200</v>
      </c>
      <c r="B6191" t="s">
        <v>6312</v>
      </c>
      <c r="C6191" s="31" t="s">
        <v>2366</v>
      </c>
      <c r="D6191" s="1">
        <f t="shared" si="96"/>
        <v>35</v>
      </c>
      <c r="E6191" t="s">
        <v>696</v>
      </c>
      <c r="F6191" s="31" t="s">
        <v>6647</v>
      </c>
      <c r="G6191" t="s">
        <v>6648</v>
      </c>
      <c r="H6191" t="s">
        <v>6202</v>
      </c>
      <c r="I6191" t="s">
        <v>6203</v>
      </c>
    </row>
    <row r="6192" spans="1:9" hidden="1">
      <c r="A6192" t="s">
        <v>6200</v>
      </c>
      <c r="B6192" t="s">
        <v>6312</v>
      </c>
      <c r="C6192" s="31" t="s">
        <v>2366</v>
      </c>
      <c r="D6192" s="1">
        <f t="shared" si="96"/>
        <v>35</v>
      </c>
      <c r="E6192" t="s">
        <v>696</v>
      </c>
      <c r="F6192" s="31" t="s">
        <v>6649</v>
      </c>
      <c r="G6192" t="s">
        <v>6650</v>
      </c>
      <c r="H6192" t="s">
        <v>6202</v>
      </c>
      <c r="I6192" t="s">
        <v>6203</v>
      </c>
    </row>
    <row r="6193" spans="1:9" hidden="1">
      <c r="A6193" t="s">
        <v>6200</v>
      </c>
      <c r="B6193" t="s">
        <v>6312</v>
      </c>
      <c r="C6193" s="31" t="s">
        <v>2366</v>
      </c>
      <c r="D6193" s="1">
        <f t="shared" si="96"/>
        <v>35</v>
      </c>
      <c r="E6193" t="s">
        <v>696</v>
      </c>
      <c r="F6193" s="31" t="s">
        <v>6651</v>
      </c>
      <c r="G6193" t="s">
        <v>6652</v>
      </c>
      <c r="H6193" t="s">
        <v>6202</v>
      </c>
      <c r="I6193" t="s">
        <v>6203</v>
      </c>
    </row>
    <row r="6194" spans="1:9" hidden="1">
      <c r="A6194" t="s">
        <v>6200</v>
      </c>
      <c r="B6194" t="s">
        <v>6312</v>
      </c>
      <c r="C6194" s="31" t="s">
        <v>2366</v>
      </c>
      <c r="D6194" s="1">
        <f t="shared" si="96"/>
        <v>35</v>
      </c>
      <c r="E6194" t="s">
        <v>696</v>
      </c>
      <c r="F6194" s="31" t="s">
        <v>6075</v>
      </c>
      <c r="G6194" t="s">
        <v>6076</v>
      </c>
      <c r="H6194" t="s">
        <v>6202</v>
      </c>
      <c r="I6194" t="s">
        <v>6203</v>
      </c>
    </row>
    <row r="6195" spans="1:9" hidden="1">
      <c r="A6195" t="s">
        <v>6200</v>
      </c>
      <c r="B6195" t="s">
        <v>6312</v>
      </c>
      <c r="C6195" s="31" t="s">
        <v>2377</v>
      </c>
      <c r="D6195" s="1">
        <f t="shared" si="96"/>
        <v>35</v>
      </c>
      <c r="E6195" t="s">
        <v>522</v>
      </c>
      <c r="F6195" s="31" t="s">
        <v>3307</v>
      </c>
      <c r="G6195" t="s">
        <v>3308</v>
      </c>
      <c r="H6195" t="s">
        <v>6202</v>
      </c>
      <c r="I6195" t="s">
        <v>6203</v>
      </c>
    </row>
    <row r="6196" spans="1:9" hidden="1">
      <c r="A6196" t="s">
        <v>6200</v>
      </c>
      <c r="B6196" t="s">
        <v>6312</v>
      </c>
      <c r="C6196" s="31" t="s">
        <v>2425</v>
      </c>
      <c r="D6196" s="1">
        <f t="shared" si="96"/>
        <v>39</v>
      </c>
      <c r="E6196" t="s">
        <v>1474</v>
      </c>
      <c r="F6196" s="31" t="s">
        <v>6653</v>
      </c>
      <c r="G6196" t="s">
        <v>6654</v>
      </c>
      <c r="H6196" t="s">
        <v>6202</v>
      </c>
      <c r="I6196" t="s">
        <v>6203</v>
      </c>
    </row>
    <row r="6197" spans="1:9" hidden="1">
      <c r="A6197" t="s">
        <v>6200</v>
      </c>
      <c r="B6197" t="s">
        <v>6312</v>
      </c>
      <c r="C6197" s="31" t="s">
        <v>2425</v>
      </c>
      <c r="D6197" s="1">
        <f t="shared" si="96"/>
        <v>39</v>
      </c>
      <c r="E6197" t="s">
        <v>1474</v>
      </c>
      <c r="F6197" s="31" t="s">
        <v>6655</v>
      </c>
      <c r="G6197" t="s">
        <v>6656</v>
      </c>
      <c r="H6197" t="s">
        <v>6202</v>
      </c>
      <c r="I6197" t="s">
        <v>6203</v>
      </c>
    </row>
    <row r="6198" spans="1:9" hidden="1">
      <c r="A6198" t="s">
        <v>6200</v>
      </c>
      <c r="B6198" t="s">
        <v>6312</v>
      </c>
      <c r="C6198" s="31" t="s">
        <v>2425</v>
      </c>
      <c r="D6198" s="1">
        <f t="shared" si="96"/>
        <v>39</v>
      </c>
      <c r="E6198" t="s">
        <v>1474</v>
      </c>
      <c r="F6198" s="31" t="s">
        <v>6657</v>
      </c>
      <c r="G6198" t="s">
        <v>6658</v>
      </c>
      <c r="H6198" t="s">
        <v>6202</v>
      </c>
      <c r="I6198" t="s">
        <v>6203</v>
      </c>
    </row>
    <row r="6199" spans="1:9" hidden="1">
      <c r="A6199" t="s">
        <v>6200</v>
      </c>
      <c r="B6199" t="s">
        <v>6312</v>
      </c>
      <c r="C6199" s="31" t="s">
        <v>2425</v>
      </c>
      <c r="D6199" s="1">
        <f t="shared" si="96"/>
        <v>39</v>
      </c>
      <c r="E6199" t="s">
        <v>1474</v>
      </c>
      <c r="F6199" s="31" t="s">
        <v>6659</v>
      </c>
      <c r="G6199" t="s">
        <v>6660</v>
      </c>
      <c r="H6199" t="s">
        <v>6202</v>
      </c>
      <c r="I6199" t="s">
        <v>6203</v>
      </c>
    </row>
    <row r="6200" spans="1:9" hidden="1">
      <c r="A6200" t="s">
        <v>6200</v>
      </c>
      <c r="B6200" t="s">
        <v>6312</v>
      </c>
      <c r="C6200" s="31" t="s">
        <v>2425</v>
      </c>
      <c r="D6200" s="1">
        <f t="shared" si="96"/>
        <v>39</v>
      </c>
      <c r="E6200" t="s">
        <v>1474</v>
      </c>
      <c r="F6200" s="31" t="s">
        <v>6661</v>
      </c>
      <c r="G6200" t="s">
        <v>6662</v>
      </c>
      <c r="H6200" t="s">
        <v>6202</v>
      </c>
      <c r="I6200" t="s">
        <v>6203</v>
      </c>
    </row>
    <row r="6201" spans="1:9" hidden="1">
      <c r="A6201" t="s">
        <v>6200</v>
      </c>
      <c r="B6201" t="s">
        <v>6312</v>
      </c>
      <c r="C6201" s="31" t="s">
        <v>2425</v>
      </c>
      <c r="D6201" s="1">
        <f t="shared" si="96"/>
        <v>39</v>
      </c>
      <c r="E6201" t="s">
        <v>1474</v>
      </c>
      <c r="F6201" s="31" t="s">
        <v>3711</v>
      </c>
      <c r="G6201" t="s">
        <v>3712</v>
      </c>
      <c r="H6201" t="s">
        <v>6202</v>
      </c>
      <c r="I6201" t="s">
        <v>6203</v>
      </c>
    </row>
    <row r="6202" spans="1:9" hidden="1">
      <c r="A6202" t="s">
        <v>6200</v>
      </c>
      <c r="B6202" t="s">
        <v>6312</v>
      </c>
      <c r="C6202" s="31" t="s">
        <v>2425</v>
      </c>
      <c r="D6202" s="1">
        <f t="shared" si="96"/>
        <v>39</v>
      </c>
      <c r="E6202" t="s">
        <v>1474</v>
      </c>
      <c r="F6202" s="31" t="s">
        <v>6663</v>
      </c>
      <c r="G6202" t="s">
        <v>6664</v>
      </c>
      <c r="H6202" t="s">
        <v>6202</v>
      </c>
      <c r="I6202" t="s">
        <v>6203</v>
      </c>
    </row>
    <row r="6203" spans="1:9" hidden="1">
      <c r="A6203" t="s">
        <v>6200</v>
      </c>
      <c r="B6203" t="s">
        <v>6312</v>
      </c>
      <c r="C6203" s="31" t="s">
        <v>2425</v>
      </c>
      <c r="D6203" s="1">
        <f t="shared" si="96"/>
        <v>39</v>
      </c>
      <c r="E6203" t="s">
        <v>1474</v>
      </c>
      <c r="F6203" s="31" t="s">
        <v>6665</v>
      </c>
      <c r="G6203" t="s">
        <v>6666</v>
      </c>
      <c r="H6203" t="s">
        <v>6202</v>
      </c>
      <c r="I6203" t="s">
        <v>6203</v>
      </c>
    </row>
    <row r="6204" spans="1:9" hidden="1">
      <c r="A6204" t="s">
        <v>6200</v>
      </c>
      <c r="B6204" t="s">
        <v>6312</v>
      </c>
      <c r="C6204" s="31" t="s">
        <v>2427</v>
      </c>
      <c r="D6204" s="1">
        <f t="shared" si="96"/>
        <v>39</v>
      </c>
      <c r="E6204" t="s">
        <v>1756</v>
      </c>
      <c r="F6204" s="31" t="s">
        <v>6653</v>
      </c>
      <c r="G6204" t="s">
        <v>6654</v>
      </c>
      <c r="H6204" t="s">
        <v>6202</v>
      </c>
      <c r="I6204" t="s">
        <v>6203</v>
      </c>
    </row>
    <row r="6205" spans="1:9" hidden="1">
      <c r="A6205" t="s">
        <v>6200</v>
      </c>
      <c r="B6205" t="s">
        <v>6312</v>
      </c>
      <c r="C6205" s="31" t="s">
        <v>2427</v>
      </c>
      <c r="D6205" s="1">
        <f t="shared" si="96"/>
        <v>39</v>
      </c>
      <c r="E6205" t="s">
        <v>1756</v>
      </c>
      <c r="F6205" s="31" t="s">
        <v>6667</v>
      </c>
      <c r="G6205" t="s">
        <v>6668</v>
      </c>
      <c r="H6205" t="s">
        <v>6202</v>
      </c>
      <c r="I6205" t="s">
        <v>6203</v>
      </c>
    </row>
    <row r="6206" spans="1:9" hidden="1">
      <c r="A6206" t="s">
        <v>6200</v>
      </c>
      <c r="B6206" t="s">
        <v>6312</v>
      </c>
      <c r="C6206" s="31" t="s">
        <v>2428</v>
      </c>
      <c r="D6206" s="1">
        <f t="shared" si="96"/>
        <v>39</v>
      </c>
      <c r="E6206" t="s">
        <v>1504</v>
      </c>
      <c r="F6206" s="31" t="s">
        <v>6653</v>
      </c>
      <c r="G6206" t="s">
        <v>6654</v>
      </c>
      <c r="H6206" t="s">
        <v>6202</v>
      </c>
      <c r="I6206" t="s">
        <v>6203</v>
      </c>
    </row>
    <row r="6207" spans="1:9" hidden="1">
      <c r="A6207" t="s">
        <v>6200</v>
      </c>
      <c r="B6207" t="s">
        <v>6204</v>
      </c>
      <c r="C6207" s="31" t="s">
        <v>2468</v>
      </c>
      <c r="D6207" s="1">
        <f t="shared" si="96"/>
        <v>43</v>
      </c>
      <c r="E6207" t="s">
        <v>1654</v>
      </c>
      <c r="F6207" s="31" t="s">
        <v>3307</v>
      </c>
      <c r="G6207" t="s">
        <v>3308</v>
      </c>
      <c r="H6207" t="s">
        <v>6202</v>
      </c>
      <c r="I6207" t="s">
        <v>6203</v>
      </c>
    </row>
    <row r="6208" spans="1:9" hidden="1">
      <c r="A6208" t="s">
        <v>6200</v>
      </c>
      <c r="B6208" t="s">
        <v>6204</v>
      </c>
      <c r="C6208" s="31" t="s">
        <v>2515</v>
      </c>
      <c r="D6208" s="1">
        <f t="shared" si="96"/>
        <v>43</v>
      </c>
      <c r="E6208" t="s">
        <v>1638</v>
      </c>
      <c r="F6208" s="31" t="s">
        <v>6205</v>
      </c>
      <c r="G6208" t="s">
        <v>6206</v>
      </c>
      <c r="H6208" t="s">
        <v>6202</v>
      </c>
      <c r="I6208" t="s">
        <v>6203</v>
      </c>
    </row>
    <row r="6209" spans="1:9" hidden="1">
      <c r="A6209" t="s">
        <v>6200</v>
      </c>
      <c r="B6209" t="s">
        <v>6204</v>
      </c>
      <c r="C6209" s="31" t="s">
        <v>2515</v>
      </c>
      <c r="D6209" s="1">
        <f t="shared" si="96"/>
        <v>43</v>
      </c>
      <c r="E6209" t="s">
        <v>1638</v>
      </c>
      <c r="F6209" s="31" t="s">
        <v>6669</v>
      </c>
      <c r="G6209" t="s">
        <v>6670</v>
      </c>
      <c r="H6209" t="s">
        <v>6202</v>
      </c>
      <c r="I6209" t="s">
        <v>6203</v>
      </c>
    </row>
    <row r="6210" spans="1:9" hidden="1">
      <c r="A6210" t="s">
        <v>6200</v>
      </c>
      <c r="B6210" t="s">
        <v>6204</v>
      </c>
      <c r="C6210" s="31" t="s">
        <v>2515</v>
      </c>
      <c r="D6210" s="1">
        <f t="shared" si="96"/>
        <v>43</v>
      </c>
      <c r="E6210" t="s">
        <v>1638</v>
      </c>
      <c r="F6210" s="31" t="s">
        <v>6671</v>
      </c>
      <c r="G6210" t="s">
        <v>6672</v>
      </c>
      <c r="H6210" t="s">
        <v>6202</v>
      </c>
      <c r="I6210" t="s">
        <v>6203</v>
      </c>
    </row>
    <row r="6211" spans="1:9" hidden="1">
      <c r="A6211" t="s">
        <v>6200</v>
      </c>
      <c r="B6211" t="s">
        <v>6204</v>
      </c>
      <c r="C6211" s="31" t="s">
        <v>2515</v>
      </c>
      <c r="D6211" s="1">
        <f t="shared" si="96"/>
        <v>43</v>
      </c>
      <c r="E6211" t="s">
        <v>1638</v>
      </c>
      <c r="F6211" s="31" t="s">
        <v>6609</v>
      </c>
      <c r="G6211" t="s">
        <v>6610</v>
      </c>
      <c r="H6211" t="s">
        <v>6202</v>
      </c>
      <c r="I6211" t="s">
        <v>6203</v>
      </c>
    </row>
    <row r="6212" spans="1:9" hidden="1">
      <c r="A6212" t="s">
        <v>6200</v>
      </c>
      <c r="B6212" t="s">
        <v>6204</v>
      </c>
      <c r="C6212" s="31" t="s">
        <v>2515</v>
      </c>
      <c r="D6212" s="1">
        <f t="shared" ref="D6212:D6275" si="97">VALUE(LEFT(C6212,2))</f>
        <v>43</v>
      </c>
      <c r="E6212" t="s">
        <v>1638</v>
      </c>
      <c r="F6212" s="31" t="s">
        <v>6673</v>
      </c>
      <c r="G6212" t="s">
        <v>6674</v>
      </c>
      <c r="H6212" t="s">
        <v>6202</v>
      </c>
      <c r="I6212" t="s">
        <v>6203</v>
      </c>
    </row>
    <row r="6213" spans="1:9" hidden="1">
      <c r="A6213" t="s">
        <v>6200</v>
      </c>
      <c r="B6213" t="s">
        <v>6204</v>
      </c>
      <c r="C6213" s="31" t="s">
        <v>2515</v>
      </c>
      <c r="D6213" s="1">
        <f t="shared" si="97"/>
        <v>43</v>
      </c>
      <c r="E6213" t="s">
        <v>1638</v>
      </c>
      <c r="F6213" s="31" t="s">
        <v>6635</v>
      </c>
      <c r="G6213" t="s">
        <v>6636</v>
      </c>
      <c r="H6213" t="s">
        <v>6202</v>
      </c>
      <c r="I6213" t="s">
        <v>6203</v>
      </c>
    </row>
    <row r="6214" spans="1:9" hidden="1">
      <c r="A6214" t="s">
        <v>6200</v>
      </c>
      <c r="B6214" t="s">
        <v>6204</v>
      </c>
      <c r="C6214" s="31" t="s">
        <v>2515</v>
      </c>
      <c r="D6214" s="1">
        <f t="shared" si="97"/>
        <v>43</v>
      </c>
      <c r="E6214" t="s">
        <v>1638</v>
      </c>
      <c r="F6214" s="31" t="s">
        <v>6675</v>
      </c>
      <c r="G6214" t="s">
        <v>6676</v>
      </c>
      <c r="H6214" t="s">
        <v>6202</v>
      </c>
      <c r="I6214" t="s">
        <v>6203</v>
      </c>
    </row>
    <row r="6215" spans="1:9" hidden="1">
      <c r="A6215" t="s">
        <v>6200</v>
      </c>
      <c r="B6215" t="s">
        <v>6229</v>
      </c>
      <c r="C6215" s="31" t="s">
        <v>2771</v>
      </c>
      <c r="D6215" s="1">
        <f t="shared" si="97"/>
        <v>51</v>
      </c>
      <c r="E6215" t="s">
        <v>1010</v>
      </c>
      <c r="F6215" s="31" t="s">
        <v>5311</v>
      </c>
      <c r="G6215" t="s">
        <v>5312</v>
      </c>
      <c r="H6215" t="s">
        <v>6202</v>
      </c>
      <c r="I6215" t="s">
        <v>6203</v>
      </c>
    </row>
    <row r="6216" spans="1:9" hidden="1">
      <c r="A6216" t="s">
        <v>6200</v>
      </c>
      <c r="B6216" t="s">
        <v>6229</v>
      </c>
      <c r="C6216" s="31" t="s">
        <v>2772</v>
      </c>
      <c r="D6216" s="1">
        <f t="shared" si="97"/>
        <v>51</v>
      </c>
      <c r="E6216" t="s">
        <v>1040</v>
      </c>
      <c r="F6216" s="31" t="s">
        <v>5433</v>
      </c>
      <c r="G6216" t="s">
        <v>5434</v>
      </c>
      <c r="H6216" t="s">
        <v>6202</v>
      </c>
      <c r="I6216" t="s">
        <v>6203</v>
      </c>
    </row>
    <row r="6217" spans="1:9" hidden="1">
      <c r="A6217" t="s">
        <v>6200</v>
      </c>
      <c r="B6217" t="s">
        <v>6229</v>
      </c>
      <c r="C6217" s="31" t="s">
        <v>2772</v>
      </c>
      <c r="D6217" s="1">
        <f t="shared" si="97"/>
        <v>51</v>
      </c>
      <c r="E6217" t="s">
        <v>1040</v>
      </c>
      <c r="F6217" s="31" t="s">
        <v>3089</v>
      </c>
      <c r="G6217" t="s">
        <v>3090</v>
      </c>
      <c r="H6217" t="s">
        <v>6202</v>
      </c>
      <c r="I6217" t="s">
        <v>6203</v>
      </c>
    </row>
    <row r="6218" spans="1:9" hidden="1">
      <c r="A6218" t="s">
        <v>6200</v>
      </c>
      <c r="B6218" t="s">
        <v>6229</v>
      </c>
      <c r="C6218" s="31" t="s">
        <v>2773</v>
      </c>
      <c r="D6218" s="1">
        <f t="shared" si="97"/>
        <v>51</v>
      </c>
      <c r="E6218" t="s">
        <v>1426</v>
      </c>
      <c r="F6218" s="31" t="s">
        <v>5373</v>
      </c>
      <c r="G6218" t="s">
        <v>5374</v>
      </c>
      <c r="H6218" t="s">
        <v>6202</v>
      </c>
      <c r="I6218" t="s">
        <v>6203</v>
      </c>
    </row>
    <row r="6219" spans="1:9" hidden="1">
      <c r="A6219" t="s">
        <v>6200</v>
      </c>
      <c r="B6219" t="s">
        <v>6230</v>
      </c>
      <c r="C6219" s="31" t="s">
        <v>1928</v>
      </c>
      <c r="D6219" s="1">
        <f t="shared" si="97"/>
        <v>15</v>
      </c>
      <c r="E6219" t="s">
        <v>1716</v>
      </c>
      <c r="F6219" s="31" t="s">
        <v>4969</v>
      </c>
      <c r="G6219" t="s">
        <v>4970</v>
      </c>
      <c r="H6219" t="s">
        <v>6202</v>
      </c>
      <c r="I6219" t="s">
        <v>6203</v>
      </c>
    </row>
    <row r="6220" spans="1:9" hidden="1">
      <c r="A6220" t="s">
        <v>6200</v>
      </c>
      <c r="B6220" t="s">
        <v>6230</v>
      </c>
      <c r="C6220" s="31" t="s">
        <v>1928</v>
      </c>
      <c r="D6220" s="1">
        <f t="shared" si="97"/>
        <v>15</v>
      </c>
      <c r="E6220" t="s">
        <v>1716</v>
      </c>
      <c r="F6220" s="31" t="s">
        <v>3558</v>
      </c>
      <c r="G6220" t="s">
        <v>3559</v>
      </c>
      <c r="H6220" t="s">
        <v>6202</v>
      </c>
      <c r="I6220" t="s">
        <v>6203</v>
      </c>
    </row>
    <row r="6221" spans="1:9" hidden="1">
      <c r="A6221" t="s">
        <v>6200</v>
      </c>
      <c r="B6221" t="s">
        <v>6230</v>
      </c>
      <c r="C6221" s="31" t="s">
        <v>1928</v>
      </c>
      <c r="D6221" s="1">
        <f t="shared" si="97"/>
        <v>15</v>
      </c>
      <c r="E6221" t="s">
        <v>1716</v>
      </c>
      <c r="F6221" s="31" t="s">
        <v>3574</v>
      </c>
      <c r="G6221" t="s">
        <v>3575</v>
      </c>
      <c r="H6221" t="s">
        <v>6202</v>
      </c>
      <c r="I6221" t="s">
        <v>6203</v>
      </c>
    </row>
    <row r="6222" spans="1:9" hidden="1">
      <c r="A6222" t="s">
        <v>6200</v>
      </c>
      <c r="B6222" t="s">
        <v>6249</v>
      </c>
      <c r="C6222" s="31" t="s">
        <v>1928</v>
      </c>
      <c r="D6222" s="1">
        <f t="shared" si="97"/>
        <v>15</v>
      </c>
      <c r="E6222" t="s">
        <v>1716</v>
      </c>
      <c r="F6222" s="31" t="s">
        <v>5195</v>
      </c>
      <c r="G6222" t="s">
        <v>5196</v>
      </c>
      <c r="H6222" t="s">
        <v>6202</v>
      </c>
      <c r="I6222" t="s">
        <v>6203</v>
      </c>
    </row>
    <row r="6223" spans="1:9" hidden="1">
      <c r="A6223" t="s">
        <v>6200</v>
      </c>
      <c r="B6223" t="s">
        <v>6230</v>
      </c>
      <c r="C6223" s="31" t="s">
        <v>1934</v>
      </c>
      <c r="D6223" s="1">
        <f t="shared" si="97"/>
        <v>15</v>
      </c>
      <c r="E6223" t="s">
        <v>1933</v>
      </c>
      <c r="F6223" s="31" t="s">
        <v>3560</v>
      </c>
      <c r="G6223" t="s">
        <v>3561</v>
      </c>
      <c r="H6223" t="s">
        <v>6202</v>
      </c>
      <c r="I6223" t="s">
        <v>6203</v>
      </c>
    </row>
    <row r="6224" spans="1:9" hidden="1">
      <c r="A6224" t="s">
        <v>6200</v>
      </c>
      <c r="B6224" t="s">
        <v>6230</v>
      </c>
      <c r="C6224" s="31" t="s">
        <v>1934</v>
      </c>
      <c r="D6224" s="1">
        <f t="shared" si="97"/>
        <v>15</v>
      </c>
      <c r="E6224" t="s">
        <v>1933</v>
      </c>
      <c r="F6224" s="31" t="s">
        <v>3373</v>
      </c>
      <c r="G6224" t="s">
        <v>3374</v>
      </c>
      <c r="H6224" t="s">
        <v>6202</v>
      </c>
      <c r="I6224" t="s">
        <v>6203</v>
      </c>
    </row>
    <row r="6225" spans="1:9" hidden="1">
      <c r="A6225" t="s">
        <v>6200</v>
      </c>
      <c r="B6225" t="s">
        <v>6230</v>
      </c>
      <c r="C6225" s="31" t="s">
        <v>1994</v>
      </c>
      <c r="D6225" s="1">
        <f t="shared" si="97"/>
        <v>19</v>
      </c>
      <c r="E6225" t="s">
        <v>1993</v>
      </c>
      <c r="F6225" s="31" t="s">
        <v>4993</v>
      </c>
      <c r="G6225" t="s">
        <v>4994</v>
      </c>
      <c r="H6225" t="s">
        <v>6202</v>
      </c>
      <c r="I6225" t="s">
        <v>6203</v>
      </c>
    </row>
    <row r="6226" spans="1:9" hidden="1">
      <c r="A6226" t="s">
        <v>6200</v>
      </c>
      <c r="B6226" t="s">
        <v>6249</v>
      </c>
      <c r="C6226" s="31" t="s">
        <v>1994</v>
      </c>
      <c r="D6226" s="1">
        <f t="shared" si="97"/>
        <v>19</v>
      </c>
      <c r="E6226" t="s">
        <v>1993</v>
      </c>
      <c r="F6226" s="31" t="s">
        <v>5179</v>
      </c>
      <c r="G6226" t="s">
        <v>5180</v>
      </c>
      <c r="H6226" t="s">
        <v>6202</v>
      </c>
      <c r="I6226" t="s">
        <v>6203</v>
      </c>
    </row>
    <row r="6227" spans="1:9" hidden="1">
      <c r="A6227" t="s">
        <v>6200</v>
      </c>
      <c r="B6227" t="s">
        <v>6229</v>
      </c>
      <c r="C6227" s="31" t="s">
        <v>1994</v>
      </c>
      <c r="D6227" s="1">
        <f t="shared" si="97"/>
        <v>19</v>
      </c>
      <c r="E6227" t="s">
        <v>1993</v>
      </c>
      <c r="F6227" s="31" t="s">
        <v>3578</v>
      </c>
      <c r="G6227" t="s">
        <v>3579</v>
      </c>
      <c r="H6227" t="s">
        <v>6202</v>
      </c>
      <c r="I6227" t="s">
        <v>6203</v>
      </c>
    </row>
    <row r="6228" spans="1:9" hidden="1">
      <c r="A6228" t="s">
        <v>6200</v>
      </c>
      <c r="B6228" t="s">
        <v>6229</v>
      </c>
      <c r="C6228" s="31" t="s">
        <v>1994</v>
      </c>
      <c r="D6228" s="1">
        <f t="shared" si="97"/>
        <v>19</v>
      </c>
      <c r="E6228" t="s">
        <v>1993</v>
      </c>
      <c r="F6228" s="31" t="s">
        <v>4997</v>
      </c>
      <c r="G6228" t="s">
        <v>4998</v>
      </c>
      <c r="H6228" t="s">
        <v>6202</v>
      </c>
      <c r="I6228" t="s">
        <v>6203</v>
      </c>
    </row>
    <row r="6229" spans="1:9" hidden="1">
      <c r="A6229" t="s">
        <v>6200</v>
      </c>
      <c r="B6229" t="s">
        <v>6230</v>
      </c>
      <c r="C6229" s="31" t="s">
        <v>1994</v>
      </c>
      <c r="D6229" s="1">
        <f t="shared" si="97"/>
        <v>19</v>
      </c>
      <c r="E6229" t="s">
        <v>1993</v>
      </c>
      <c r="F6229" s="31" t="s">
        <v>5191</v>
      </c>
      <c r="G6229" t="s">
        <v>5192</v>
      </c>
      <c r="H6229" t="s">
        <v>6202</v>
      </c>
      <c r="I6229" t="s">
        <v>6203</v>
      </c>
    </row>
    <row r="6230" spans="1:9" hidden="1">
      <c r="A6230" t="s">
        <v>6200</v>
      </c>
      <c r="B6230" t="s">
        <v>6249</v>
      </c>
      <c r="C6230" s="31" t="s">
        <v>1994</v>
      </c>
      <c r="D6230" s="1">
        <f t="shared" si="97"/>
        <v>19</v>
      </c>
      <c r="E6230" t="s">
        <v>1993</v>
      </c>
      <c r="F6230" s="31" t="s">
        <v>5443</v>
      </c>
      <c r="G6230" t="s">
        <v>5444</v>
      </c>
      <c r="H6230" t="s">
        <v>6202</v>
      </c>
      <c r="I6230" t="s">
        <v>6203</v>
      </c>
    </row>
    <row r="6231" spans="1:9" hidden="1">
      <c r="A6231" t="s">
        <v>6200</v>
      </c>
      <c r="B6231" t="s">
        <v>6230</v>
      </c>
      <c r="C6231" s="31" t="s">
        <v>1996</v>
      </c>
      <c r="D6231" s="1">
        <f t="shared" si="97"/>
        <v>19</v>
      </c>
      <c r="E6231" t="s">
        <v>1590</v>
      </c>
      <c r="F6231" s="31" t="s">
        <v>5037</v>
      </c>
      <c r="G6231" t="s">
        <v>5038</v>
      </c>
      <c r="H6231" t="s">
        <v>6202</v>
      </c>
      <c r="I6231" t="s">
        <v>6203</v>
      </c>
    </row>
    <row r="6232" spans="1:9" hidden="1">
      <c r="A6232" t="s">
        <v>6200</v>
      </c>
      <c r="B6232" t="s">
        <v>6229</v>
      </c>
      <c r="C6232" s="31" t="s">
        <v>2022</v>
      </c>
      <c r="D6232" s="1">
        <f t="shared" si="97"/>
        <v>19</v>
      </c>
      <c r="E6232" t="s">
        <v>2021</v>
      </c>
      <c r="F6232" s="31" t="s">
        <v>6083</v>
      </c>
      <c r="G6232" t="s">
        <v>6084</v>
      </c>
      <c r="H6232" t="s">
        <v>6202</v>
      </c>
      <c r="I6232" t="s">
        <v>6203</v>
      </c>
    </row>
    <row r="6233" spans="1:9" hidden="1">
      <c r="A6233" t="s">
        <v>6200</v>
      </c>
      <c r="B6233" t="s">
        <v>6249</v>
      </c>
      <c r="C6233" s="31" t="s">
        <v>2022</v>
      </c>
      <c r="D6233" s="1">
        <f t="shared" si="97"/>
        <v>19</v>
      </c>
      <c r="E6233" t="s">
        <v>2021</v>
      </c>
      <c r="F6233" s="31" t="s">
        <v>4995</v>
      </c>
      <c r="G6233" t="s">
        <v>4996</v>
      </c>
      <c r="H6233" t="s">
        <v>6202</v>
      </c>
      <c r="I6233" t="s">
        <v>6203</v>
      </c>
    </row>
    <row r="6234" spans="1:9" hidden="1">
      <c r="A6234" t="s">
        <v>6200</v>
      </c>
      <c r="B6234" t="s">
        <v>6229</v>
      </c>
      <c r="C6234" s="31" t="s">
        <v>2022</v>
      </c>
      <c r="D6234" s="1">
        <f t="shared" si="97"/>
        <v>19</v>
      </c>
      <c r="E6234" t="s">
        <v>2021</v>
      </c>
      <c r="F6234" s="31" t="s">
        <v>5259</v>
      </c>
      <c r="G6234" t="s">
        <v>5260</v>
      </c>
      <c r="H6234" t="s">
        <v>6202</v>
      </c>
      <c r="I6234" t="s">
        <v>6203</v>
      </c>
    </row>
    <row r="6235" spans="1:9" hidden="1">
      <c r="A6235" t="s">
        <v>6200</v>
      </c>
      <c r="B6235" t="s">
        <v>6249</v>
      </c>
      <c r="C6235" s="31" t="s">
        <v>2022</v>
      </c>
      <c r="D6235" s="1">
        <f t="shared" si="97"/>
        <v>19</v>
      </c>
      <c r="E6235" t="s">
        <v>2021</v>
      </c>
      <c r="F6235" s="31" t="s">
        <v>5179</v>
      </c>
      <c r="G6235" t="s">
        <v>5180</v>
      </c>
      <c r="H6235" t="s">
        <v>6202</v>
      </c>
      <c r="I6235" t="s">
        <v>6203</v>
      </c>
    </row>
    <row r="6236" spans="1:9" hidden="1">
      <c r="A6236" t="s">
        <v>6200</v>
      </c>
      <c r="B6236" t="s">
        <v>6204</v>
      </c>
      <c r="C6236" s="31" t="s">
        <v>2022</v>
      </c>
      <c r="D6236" s="1">
        <f t="shared" si="97"/>
        <v>19</v>
      </c>
      <c r="E6236" t="s">
        <v>2021</v>
      </c>
      <c r="F6236" s="31" t="s">
        <v>5263</v>
      </c>
      <c r="G6236" t="s">
        <v>5264</v>
      </c>
      <c r="H6236" t="s">
        <v>6202</v>
      </c>
      <c r="I6236" t="s">
        <v>6203</v>
      </c>
    </row>
    <row r="6237" spans="1:9" hidden="1">
      <c r="A6237" t="s">
        <v>6200</v>
      </c>
      <c r="B6237" t="s">
        <v>6204</v>
      </c>
      <c r="C6237" s="31" t="s">
        <v>2022</v>
      </c>
      <c r="D6237" s="1">
        <f t="shared" si="97"/>
        <v>19</v>
      </c>
      <c r="E6237" t="s">
        <v>2021</v>
      </c>
      <c r="F6237" s="31" t="s">
        <v>4317</v>
      </c>
      <c r="G6237" t="s">
        <v>4318</v>
      </c>
      <c r="H6237" t="s">
        <v>6202</v>
      </c>
      <c r="I6237" t="s">
        <v>6203</v>
      </c>
    </row>
    <row r="6238" spans="1:9" hidden="1">
      <c r="A6238" t="s">
        <v>6200</v>
      </c>
      <c r="B6238" t="s">
        <v>6249</v>
      </c>
      <c r="C6238" s="31" t="s">
        <v>2033</v>
      </c>
      <c r="D6238" s="1">
        <f t="shared" si="97"/>
        <v>19</v>
      </c>
      <c r="E6238" t="s">
        <v>1598</v>
      </c>
      <c r="F6238" s="31" t="s">
        <v>5181</v>
      </c>
      <c r="G6238" t="s">
        <v>5182</v>
      </c>
      <c r="H6238" t="s">
        <v>6202</v>
      </c>
      <c r="I6238" t="s">
        <v>6203</v>
      </c>
    </row>
    <row r="6239" spans="1:9" hidden="1">
      <c r="A6239" t="s">
        <v>6200</v>
      </c>
      <c r="B6239" t="s">
        <v>6249</v>
      </c>
      <c r="C6239" s="31" t="s">
        <v>2033</v>
      </c>
      <c r="D6239" s="1">
        <f t="shared" si="97"/>
        <v>19</v>
      </c>
      <c r="E6239" t="s">
        <v>1598</v>
      </c>
      <c r="F6239" s="31" t="s">
        <v>5195</v>
      </c>
      <c r="G6239" t="s">
        <v>5196</v>
      </c>
      <c r="H6239" t="s">
        <v>6202</v>
      </c>
      <c r="I6239" t="s">
        <v>6203</v>
      </c>
    </row>
    <row r="6240" spans="1:9" hidden="1">
      <c r="A6240" t="s">
        <v>6200</v>
      </c>
      <c r="B6240" t="s">
        <v>6312</v>
      </c>
      <c r="C6240" s="31" t="s">
        <v>2402</v>
      </c>
      <c r="D6240" s="1">
        <f t="shared" si="97"/>
        <v>39</v>
      </c>
      <c r="E6240" t="s">
        <v>878</v>
      </c>
      <c r="F6240" s="31" t="s">
        <v>3711</v>
      </c>
      <c r="G6240" t="s">
        <v>3712</v>
      </c>
      <c r="H6240" t="s">
        <v>6202</v>
      </c>
      <c r="I6240" t="s">
        <v>6203</v>
      </c>
    </row>
    <row r="6241" spans="1:9" hidden="1">
      <c r="A6241" t="s">
        <v>6200</v>
      </c>
      <c r="B6241" t="s">
        <v>6229</v>
      </c>
      <c r="C6241" s="31" t="s">
        <v>2418</v>
      </c>
      <c r="D6241" s="1">
        <f t="shared" si="97"/>
        <v>39</v>
      </c>
      <c r="E6241" t="s">
        <v>510</v>
      </c>
      <c r="F6241" s="31" t="s">
        <v>6237</v>
      </c>
      <c r="G6241" t="s">
        <v>6238</v>
      </c>
      <c r="H6241" t="s">
        <v>6202</v>
      </c>
      <c r="I6241" t="s">
        <v>6203</v>
      </c>
    </row>
    <row r="6242" spans="1:9" hidden="1">
      <c r="A6242" t="s">
        <v>6200</v>
      </c>
      <c r="B6242" t="s">
        <v>6229</v>
      </c>
      <c r="C6242" s="31" t="s">
        <v>2418</v>
      </c>
      <c r="D6242" s="1">
        <f t="shared" si="97"/>
        <v>39</v>
      </c>
      <c r="E6242" t="s">
        <v>510</v>
      </c>
      <c r="F6242" s="31" t="s">
        <v>6677</v>
      </c>
      <c r="G6242" t="s">
        <v>6678</v>
      </c>
      <c r="H6242" t="s">
        <v>6202</v>
      </c>
      <c r="I6242" t="s">
        <v>6203</v>
      </c>
    </row>
    <row r="6243" spans="1:9" hidden="1">
      <c r="A6243" t="s">
        <v>6200</v>
      </c>
      <c r="B6243" t="s">
        <v>6229</v>
      </c>
      <c r="C6243" s="31" t="s">
        <v>2421</v>
      </c>
      <c r="D6243" s="1">
        <f t="shared" si="97"/>
        <v>39</v>
      </c>
      <c r="E6243" t="s">
        <v>2420</v>
      </c>
      <c r="F6243" s="31" t="s">
        <v>6677</v>
      </c>
      <c r="G6243" t="s">
        <v>6678</v>
      </c>
      <c r="H6243" t="s">
        <v>6202</v>
      </c>
      <c r="I6243" t="s">
        <v>6203</v>
      </c>
    </row>
    <row r="6244" spans="1:9" hidden="1">
      <c r="A6244" t="s">
        <v>6200</v>
      </c>
      <c r="B6244" t="s">
        <v>6229</v>
      </c>
      <c r="C6244" s="31" t="s">
        <v>2421</v>
      </c>
      <c r="D6244" s="1">
        <f t="shared" si="97"/>
        <v>39</v>
      </c>
      <c r="E6244" t="s">
        <v>2420</v>
      </c>
      <c r="F6244" s="31" t="s">
        <v>6241</v>
      </c>
      <c r="G6244" t="s">
        <v>6242</v>
      </c>
      <c r="H6244" t="s">
        <v>6202</v>
      </c>
      <c r="I6244" t="s">
        <v>6203</v>
      </c>
    </row>
    <row r="6245" spans="1:9" hidden="1">
      <c r="A6245" t="s">
        <v>6200</v>
      </c>
      <c r="B6245" t="s">
        <v>6229</v>
      </c>
      <c r="C6245" s="31" t="s">
        <v>2422</v>
      </c>
      <c r="D6245" s="1">
        <f t="shared" si="97"/>
        <v>39</v>
      </c>
      <c r="E6245" t="s">
        <v>834</v>
      </c>
      <c r="F6245" s="31" t="s">
        <v>3307</v>
      </c>
      <c r="G6245" t="s">
        <v>3308</v>
      </c>
      <c r="H6245" t="s">
        <v>6202</v>
      </c>
      <c r="I6245" t="s">
        <v>6203</v>
      </c>
    </row>
    <row r="6246" spans="1:9" hidden="1">
      <c r="A6246" t="s">
        <v>6200</v>
      </c>
      <c r="B6246" t="s">
        <v>6229</v>
      </c>
      <c r="C6246" s="31" t="s">
        <v>2423</v>
      </c>
      <c r="D6246" s="1">
        <f t="shared" si="97"/>
        <v>39</v>
      </c>
      <c r="E6246" t="s">
        <v>646</v>
      </c>
      <c r="F6246" s="31" t="s">
        <v>6237</v>
      </c>
      <c r="G6246" t="s">
        <v>6238</v>
      </c>
      <c r="H6246" t="s">
        <v>6202</v>
      </c>
      <c r="I6246" t="s">
        <v>6203</v>
      </c>
    </row>
    <row r="6247" spans="1:9" hidden="1">
      <c r="A6247" t="s">
        <v>6200</v>
      </c>
      <c r="B6247" t="s">
        <v>6229</v>
      </c>
      <c r="C6247" s="31" t="s">
        <v>2423</v>
      </c>
      <c r="D6247" s="1">
        <f t="shared" si="97"/>
        <v>39</v>
      </c>
      <c r="E6247" t="s">
        <v>646</v>
      </c>
      <c r="F6247" s="31" t="s">
        <v>6239</v>
      </c>
      <c r="G6247" t="s">
        <v>6240</v>
      </c>
      <c r="H6247" t="s">
        <v>6202</v>
      </c>
      <c r="I6247" t="s">
        <v>6203</v>
      </c>
    </row>
    <row r="6248" spans="1:9" hidden="1">
      <c r="A6248" t="s">
        <v>6200</v>
      </c>
      <c r="B6248" t="s">
        <v>6229</v>
      </c>
      <c r="C6248" s="31" t="s">
        <v>2423</v>
      </c>
      <c r="D6248" s="1">
        <f t="shared" si="97"/>
        <v>39</v>
      </c>
      <c r="E6248" t="s">
        <v>646</v>
      </c>
      <c r="F6248" s="31" t="s">
        <v>6241</v>
      </c>
      <c r="G6248" t="s">
        <v>6242</v>
      </c>
      <c r="H6248" t="s">
        <v>6202</v>
      </c>
      <c r="I6248" t="s">
        <v>6203</v>
      </c>
    </row>
    <row r="6249" spans="1:9" hidden="1">
      <c r="A6249" t="s">
        <v>6200</v>
      </c>
      <c r="B6249" t="s">
        <v>6229</v>
      </c>
      <c r="C6249" s="31" t="s">
        <v>2423</v>
      </c>
      <c r="D6249" s="1">
        <f t="shared" si="97"/>
        <v>39</v>
      </c>
      <c r="E6249" t="s">
        <v>646</v>
      </c>
      <c r="F6249" s="31" t="s">
        <v>4424</v>
      </c>
      <c r="G6249" t="s">
        <v>4425</v>
      </c>
      <c r="H6249" t="s">
        <v>6202</v>
      </c>
      <c r="I6249" t="s">
        <v>6203</v>
      </c>
    </row>
    <row r="6250" spans="1:9" hidden="1">
      <c r="A6250" t="s">
        <v>6200</v>
      </c>
      <c r="B6250" t="s">
        <v>6312</v>
      </c>
      <c r="C6250" s="31" t="s">
        <v>2424</v>
      </c>
      <c r="D6250" s="1">
        <f t="shared" si="97"/>
        <v>39</v>
      </c>
      <c r="E6250" t="s">
        <v>1664</v>
      </c>
      <c r="F6250" s="31" t="s">
        <v>6679</v>
      </c>
      <c r="G6250" t="s">
        <v>6680</v>
      </c>
      <c r="H6250" t="s">
        <v>6202</v>
      </c>
      <c r="I6250" t="s">
        <v>6203</v>
      </c>
    </row>
    <row r="6251" spans="1:9" hidden="1">
      <c r="A6251" t="s">
        <v>6200</v>
      </c>
      <c r="B6251" t="s">
        <v>6312</v>
      </c>
      <c r="C6251" s="31" t="s">
        <v>2424</v>
      </c>
      <c r="D6251" s="1">
        <f t="shared" si="97"/>
        <v>39</v>
      </c>
      <c r="E6251" t="s">
        <v>1664</v>
      </c>
      <c r="F6251" s="31" t="s">
        <v>6659</v>
      </c>
      <c r="G6251" t="s">
        <v>6660</v>
      </c>
      <c r="H6251" t="s">
        <v>6202</v>
      </c>
      <c r="I6251" t="s">
        <v>6203</v>
      </c>
    </row>
    <row r="6252" spans="1:9" hidden="1">
      <c r="A6252" t="s">
        <v>6200</v>
      </c>
      <c r="B6252" t="s">
        <v>6312</v>
      </c>
      <c r="C6252" s="31" t="s">
        <v>2424</v>
      </c>
      <c r="D6252" s="1">
        <f t="shared" si="97"/>
        <v>39</v>
      </c>
      <c r="E6252" t="s">
        <v>1664</v>
      </c>
      <c r="F6252" s="31" t="s">
        <v>3711</v>
      </c>
      <c r="G6252" t="s">
        <v>3712</v>
      </c>
      <c r="H6252" t="s">
        <v>6202</v>
      </c>
      <c r="I6252" t="s">
        <v>6203</v>
      </c>
    </row>
    <row r="6253" spans="1:9" hidden="1">
      <c r="A6253" t="s">
        <v>6200</v>
      </c>
      <c r="B6253" t="s">
        <v>6312</v>
      </c>
      <c r="C6253" s="31" t="s">
        <v>2424</v>
      </c>
      <c r="D6253" s="1">
        <f t="shared" si="97"/>
        <v>39</v>
      </c>
      <c r="E6253" t="s">
        <v>1664</v>
      </c>
      <c r="F6253" s="31" t="s">
        <v>6663</v>
      </c>
      <c r="G6253" t="s">
        <v>6664</v>
      </c>
      <c r="H6253" t="s">
        <v>6202</v>
      </c>
      <c r="I6253" t="s">
        <v>6203</v>
      </c>
    </row>
    <row r="6254" spans="1:9" hidden="1">
      <c r="A6254" t="s">
        <v>6200</v>
      </c>
      <c r="B6254" t="s">
        <v>6312</v>
      </c>
      <c r="C6254" s="31" t="s">
        <v>2426</v>
      </c>
      <c r="D6254" s="1">
        <f t="shared" si="97"/>
        <v>39</v>
      </c>
      <c r="E6254" t="s">
        <v>458</v>
      </c>
      <c r="F6254" s="31" t="s">
        <v>6653</v>
      </c>
      <c r="G6254" t="s">
        <v>6654</v>
      </c>
      <c r="H6254" t="s">
        <v>6202</v>
      </c>
      <c r="I6254" t="s">
        <v>6203</v>
      </c>
    </row>
    <row r="6255" spans="1:9" hidden="1">
      <c r="A6255" t="s">
        <v>6200</v>
      </c>
      <c r="B6255" t="s">
        <v>6312</v>
      </c>
      <c r="C6255" s="31" t="s">
        <v>2426</v>
      </c>
      <c r="D6255" s="1">
        <f t="shared" si="97"/>
        <v>39</v>
      </c>
      <c r="E6255" t="s">
        <v>458</v>
      </c>
      <c r="F6255" s="31" t="s">
        <v>6657</v>
      </c>
      <c r="G6255" t="s">
        <v>6658</v>
      </c>
      <c r="H6255" t="s">
        <v>6202</v>
      </c>
      <c r="I6255" t="s">
        <v>6203</v>
      </c>
    </row>
    <row r="6256" spans="1:9" hidden="1">
      <c r="A6256" t="s">
        <v>6200</v>
      </c>
      <c r="B6256" t="s">
        <v>6312</v>
      </c>
      <c r="C6256" s="31" t="s">
        <v>2426</v>
      </c>
      <c r="D6256" s="1">
        <f t="shared" si="97"/>
        <v>39</v>
      </c>
      <c r="E6256" t="s">
        <v>458</v>
      </c>
      <c r="F6256" s="31" t="s">
        <v>6661</v>
      </c>
      <c r="G6256" t="s">
        <v>6662</v>
      </c>
      <c r="H6256" t="s">
        <v>6202</v>
      </c>
      <c r="I6256" t="s">
        <v>6203</v>
      </c>
    </row>
    <row r="6257" spans="1:9" hidden="1">
      <c r="A6257" t="s">
        <v>6200</v>
      </c>
      <c r="B6257" t="s">
        <v>6312</v>
      </c>
      <c r="C6257" s="31" t="s">
        <v>2429</v>
      </c>
      <c r="D6257" s="1">
        <f t="shared" si="97"/>
        <v>39</v>
      </c>
      <c r="E6257" t="s">
        <v>1784</v>
      </c>
      <c r="F6257" s="31" t="s">
        <v>6653</v>
      </c>
      <c r="G6257" t="s">
        <v>6654</v>
      </c>
      <c r="H6257" t="s">
        <v>6202</v>
      </c>
      <c r="I6257" t="s">
        <v>6203</v>
      </c>
    </row>
    <row r="6258" spans="1:9" hidden="1">
      <c r="A6258" t="s">
        <v>6200</v>
      </c>
      <c r="B6258" t="s">
        <v>6312</v>
      </c>
      <c r="C6258" s="31" t="s">
        <v>2429</v>
      </c>
      <c r="D6258" s="1">
        <f t="shared" si="97"/>
        <v>39</v>
      </c>
      <c r="E6258" t="s">
        <v>1784</v>
      </c>
      <c r="F6258" s="31" t="s">
        <v>6681</v>
      </c>
      <c r="G6258" t="s">
        <v>6682</v>
      </c>
      <c r="H6258" t="s">
        <v>6202</v>
      </c>
      <c r="I6258" t="s">
        <v>6203</v>
      </c>
    </row>
    <row r="6259" spans="1:9" hidden="1">
      <c r="A6259" t="s">
        <v>6200</v>
      </c>
      <c r="B6259" t="s">
        <v>6312</v>
      </c>
      <c r="C6259" s="31" t="s">
        <v>2429</v>
      </c>
      <c r="D6259" s="1">
        <f t="shared" si="97"/>
        <v>39</v>
      </c>
      <c r="E6259" t="s">
        <v>1784</v>
      </c>
      <c r="F6259" s="31" t="s">
        <v>6683</v>
      </c>
      <c r="G6259" t="s">
        <v>6684</v>
      </c>
      <c r="H6259" t="s">
        <v>6202</v>
      </c>
      <c r="I6259" t="s">
        <v>6203</v>
      </c>
    </row>
    <row r="6260" spans="1:9" hidden="1">
      <c r="A6260" t="s">
        <v>6200</v>
      </c>
      <c r="B6260" t="s">
        <v>6312</v>
      </c>
      <c r="C6260" s="31" t="s">
        <v>2429</v>
      </c>
      <c r="D6260" s="1">
        <f t="shared" si="97"/>
        <v>39</v>
      </c>
      <c r="E6260" t="s">
        <v>1784</v>
      </c>
      <c r="F6260" s="31" t="s">
        <v>6685</v>
      </c>
      <c r="G6260" t="s">
        <v>6686</v>
      </c>
      <c r="H6260" t="s">
        <v>6202</v>
      </c>
      <c r="I6260" t="s">
        <v>6203</v>
      </c>
    </row>
    <row r="6261" spans="1:9" hidden="1">
      <c r="A6261" t="s">
        <v>6200</v>
      </c>
      <c r="B6261" t="s">
        <v>6312</v>
      </c>
      <c r="C6261" s="31" t="s">
        <v>2435</v>
      </c>
      <c r="D6261" s="1">
        <f t="shared" si="97"/>
        <v>39</v>
      </c>
      <c r="E6261" t="s">
        <v>832</v>
      </c>
      <c r="F6261" s="31" t="s">
        <v>3842</v>
      </c>
      <c r="G6261" t="s">
        <v>3843</v>
      </c>
      <c r="H6261" t="s">
        <v>6202</v>
      </c>
      <c r="I6261" t="s">
        <v>6203</v>
      </c>
    </row>
    <row r="6262" spans="1:9" hidden="1">
      <c r="A6262" t="s">
        <v>6200</v>
      </c>
      <c r="B6262" t="s">
        <v>6312</v>
      </c>
      <c r="C6262" s="31" t="s">
        <v>2435</v>
      </c>
      <c r="D6262" s="1">
        <f t="shared" si="97"/>
        <v>39</v>
      </c>
      <c r="E6262" t="s">
        <v>832</v>
      </c>
      <c r="F6262" s="31" t="s">
        <v>3840</v>
      </c>
      <c r="G6262" t="s">
        <v>3841</v>
      </c>
      <c r="H6262" t="s">
        <v>6202</v>
      </c>
      <c r="I6262" t="s">
        <v>6203</v>
      </c>
    </row>
    <row r="6263" spans="1:9" hidden="1">
      <c r="A6263" t="s">
        <v>6200</v>
      </c>
      <c r="B6263" t="s">
        <v>6312</v>
      </c>
      <c r="C6263" s="31" t="s">
        <v>2435</v>
      </c>
      <c r="D6263" s="1">
        <f t="shared" si="97"/>
        <v>39</v>
      </c>
      <c r="E6263" t="s">
        <v>832</v>
      </c>
      <c r="F6263" s="31" t="s">
        <v>3844</v>
      </c>
      <c r="G6263" t="s">
        <v>3845</v>
      </c>
      <c r="H6263" t="s">
        <v>6202</v>
      </c>
      <c r="I6263" t="s">
        <v>6203</v>
      </c>
    </row>
    <row r="6264" spans="1:9" hidden="1">
      <c r="A6264" t="s">
        <v>6200</v>
      </c>
      <c r="B6264" t="s">
        <v>6312</v>
      </c>
      <c r="C6264" s="31" t="s">
        <v>2435</v>
      </c>
      <c r="D6264" s="1">
        <f t="shared" si="97"/>
        <v>39</v>
      </c>
      <c r="E6264" t="s">
        <v>832</v>
      </c>
      <c r="F6264" s="31" t="s">
        <v>3960</v>
      </c>
      <c r="G6264" t="s">
        <v>3961</v>
      </c>
      <c r="H6264" t="s">
        <v>6202</v>
      </c>
      <c r="I6264" t="s">
        <v>6203</v>
      </c>
    </row>
    <row r="6265" spans="1:9" hidden="1">
      <c r="A6265" t="s">
        <v>6200</v>
      </c>
      <c r="B6265" t="s">
        <v>6312</v>
      </c>
      <c r="C6265" s="31" t="s">
        <v>2435</v>
      </c>
      <c r="D6265" s="1">
        <f t="shared" si="97"/>
        <v>39</v>
      </c>
      <c r="E6265" t="s">
        <v>832</v>
      </c>
      <c r="F6265" s="31" t="s">
        <v>6687</v>
      </c>
      <c r="G6265" t="s">
        <v>6688</v>
      </c>
      <c r="H6265" t="s">
        <v>6202</v>
      </c>
      <c r="I6265" t="s">
        <v>6203</v>
      </c>
    </row>
    <row r="6266" spans="1:9" hidden="1">
      <c r="A6266" t="s">
        <v>6200</v>
      </c>
      <c r="B6266" t="s">
        <v>6312</v>
      </c>
      <c r="C6266" s="31" t="s">
        <v>2440</v>
      </c>
      <c r="D6266" s="1">
        <f t="shared" si="97"/>
        <v>39</v>
      </c>
      <c r="E6266" t="s">
        <v>2439</v>
      </c>
      <c r="F6266" s="31" t="s">
        <v>3307</v>
      </c>
      <c r="G6266" t="s">
        <v>3308</v>
      </c>
      <c r="H6266" t="s">
        <v>6202</v>
      </c>
      <c r="I6266" t="s">
        <v>6203</v>
      </c>
    </row>
    <row r="6267" spans="1:9" hidden="1">
      <c r="A6267" t="s">
        <v>6200</v>
      </c>
      <c r="B6267" t="s">
        <v>6201</v>
      </c>
      <c r="C6267" s="31" t="s">
        <v>2491</v>
      </c>
      <c r="D6267" s="1">
        <f t="shared" si="97"/>
        <v>43</v>
      </c>
      <c r="E6267" t="s">
        <v>1366</v>
      </c>
      <c r="F6267" s="31" t="s">
        <v>3307</v>
      </c>
      <c r="G6267" t="s">
        <v>3308</v>
      </c>
      <c r="H6267" t="s">
        <v>6202</v>
      </c>
      <c r="I6267" t="s">
        <v>6203</v>
      </c>
    </row>
    <row r="6268" spans="1:9" hidden="1">
      <c r="A6268" t="s">
        <v>6200</v>
      </c>
      <c r="B6268" t="s">
        <v>6230</v>
      </c>
      <c r="C6268" s="31" t="s">
        <v>1926</v>
      </c>
      <c r="D6268" s="1">
        <f t="shared" si="97"/>
        <v>15</v>
      </c>
      <c r="E6268" t="s">
        <v>1694</v>
      </c>
      <c r="F6268" s="31" t="s">
        <v>3576</v>
      </c>
      <c r="G6268" t="s">
        <v>3577</v>
      </c>
      <c r="H6268" t="s">
        <v>6202</v>
      </c>
      <c r="I6268" t="s">
        <v>6203</v>
      </c>
    </row>
    <row r="6269" spans="1:9" hidden="1">
      <c r="A6269" t="s">
        <v>6200</v>
      </c>
      <c r="B6269" t="s">
        <v>6230</v>
      </c>
      <c r="C6269" s="31" t="s">
        <v>1934</v>
      </c>
      <c r="D6269" s="1">
        <f t="shared" si="97"/>
        <v>15</v>
      </c>
      <c r="E6269" t="s">
        <v>1933</v>
      </c>
      <c r="F6269" s="31" t="s">
        <v>3576</v>
      </c>
      <c r="G6269" t="s">
        <v>3577</v>
      </c>
      <c r="H6269" t="s">
        <v>6202</v>
      </c>
      <c r="I6269" t="s">
        <v>6203</v>
      </c>
    </row>
    <row r="6270" spans="1:9" hidden="1">
      <c r="A6270" t="s">
        <v>6200</v>
      </c>
      <c r="B6270" t="s">
        <v>6230</v>
      </c>
      <c r="C6270" s="31" t="s">
        <v>1934</v>
      </c>
      <c r="D6270" s="1">
        <f t="shared" si="97"/>
        <v>15</v>
      </c>
      <c r="E6270" t="s">
        <v>1933</v>
      </c>
      <c r="F6270" s="31" t="s">
        <v>4901</v>
      </c>
      <c r="G6270" t="s">
        <v>4902</v>
      </c>
      <c r="H6270" t="s">
        <v>6202</v>
      </c>
      <c r="I6270" t="s">
        <v>6203</v>
      </c>
    </row>
    <row r="6271" spans="1:9" hidden="1">
      <c r="A6271" t="s">
        <v>6200</v>
      </c>
      <c r="B6271" t="s">
        <v>6230</v>
      </c>
      <c r="C6271" s="31" t="s">
        <v>2022</v>
      </c>
      <c r="D6271" s="1">
        <f t="shared" si="97"/>
        <v>19</v>
      </c>
      <c r="E6271" t="s">
        <v>2021</v>
      </c>
      <c r="F6271" s="31" t="s">
        <v>5259</v>
      </c>
      <c r="G6271" t="s">
        <v>5260</v>
      </c>
      <c r="H6271" t="s">
        <v>6202</v>
      </c>
      <c r="I6271" t="s">
        <v>6203</v>
      </c>
    </row>
    <row r="6272" spans="1:9" hidden="1">
      <c r="A6272" t="s">
        <v>3699</v>
      </c>
      <c r="B6272" t="s">
        <v>3700</v>
      </c>
      <c r="C6272" s="31" t="s">
        <v>1818</v>
      </c>
      <c r="D6272" s="1">
        <f t="shared" si="97"/>
        <v>11</v>
      </c>
      <c r="E6272" t="s">
        <v>1746</v>
      </c>
      <c r="F6272" s="31" t="s">
        <v>3701</v>
      </c>
      <c r="G6272" t="s">
        <v>3702</v>
      </c>
      <c r="H6272" t="s">
        <v>3703</v>
      </c>
      <c r="I6272" t="s">
        <v>3704</v>
      </c>
    </row>
    <row r="6273" spans="1:9" hidden="1">
      <c r="A6273" t="s">
        <v>3699</v>
      </c>
      <c r="B6273" t="s">
        <v>3705</v>
      </c>
      <c r="C6273" s="31" t="s">
        <v>1837</v>
      </c>
      <c r="D6273" s="1">
        <f t="shared" si="97"/>
        <v>11</v>
      </c>
      <c r="E6273" t="s">
        <v>1022</v>
      </c>
      <c r="F6273" s="31" t="s">
        <v>3706</v>
      </c>
      <c r="G6273" t="s">
        <v>3707</v>
      </c>
      <c r="H6273" t="s">
        <v>3703</v>
      </c>
      <c r="I6273" t="s">
        <v>3704</v>
      </c>
    </row>
    <row r="6274" spans="1:9" hidden="1">
      <c r="A6274" t="s">
        <v>3699</v>
      </c>
      <c r="B6274" t="s">
        <v>3705</v>
      </c>
      <c r="C6274" s="31" t="s">
        <v>1837</v>
      </c>
      <c r="D6274" s="1">
        <f t="shared" si="97"/>
        <v>11</v>
      </c>
      <c r="E6274" t="s">
        <v>1022</v>
      </c>
      <c r="F6274" s="31" t="s">
        <v>3708</v>
      </c>
      <c r="G6274" t="s">
        <v>3709</v>
      </c>
      <c r="H6274" t="s">
        <v>3703</v>
      </c>
      <c r="I6274" t="s">
        <v>3704</v>
      </c>
    </row>
    <row r="6275" spans="1:9" hidden="1">
      <c r="A6275" t="s">
        <v>3699</v>
      </c>
      <c r="B6275" t="s">
        <v>3705</v>
      </c>
      <c r="C6275" s="31" t="s">
        <v>1837</v>
      </c>
      <c r="D6275" s="1">
        <f t="shared" si="97"/>
        <v>11</v>
      </c>
      <c r="E6275" t="s">
        <v>1022</v>
      </c>
      <c r="F6275" s="31" t="s">
        <v>3008</v>
      </c>
      <c r="G6275" t="s">
        <v>3009</v>
      </c>
      <c r="H6275" t="s">
        <v>3703</v>
      </c>
      <c r="I6275" t="s">
        <v>3704</v>
      </c>
    </row>
    <row r="6276" spans="1:9" hidden="1">
      <c r="A6276" t="s">
        <v>3699</v>
      </c>
      <c r="B6276" t="s">
        <v>3710</v>
      </c>
      <c r="C6276" s="31" t="s">
        <v>1851</v>
      </c>
      <c r="D6276" s="1">
        <f t="shared" ref="D6276:D6339" si="98">VALUE(LEFT(C6276,2))</f>
        <v>11</v>
      </c>
      <c r="E6276" t="s">
        <v>1850</v>
      </c>
      <c r="F6276" s="31" t="s">
        <v>3711</v>
      </c>
      <c r="G6276" t="s">
        <v>3712</v>
      </c>
      <c r="H6276" t="s">
        <v>3703</v>
      </c>
      <c r="I6276" t="s">
        <v>3704</v>
      </c>
    </row>
    <row r="6277" spans="1:9" hidden="1">
      <c r="A6277" t="s">
        <v>3699</v>
      </c>
      <c r="B6277" t="s">
        <v>3710</v>
      </c>
      <c r="C6277" s="31" t="s">
        <v>1851</v>
      </c>
      <c r="D6277" s="1">
        <f t="shared" si="98"/>
        <v>11</v>
      </c>
      <c r="E6277" t="s">
        <v>1850</v>
      </c>
      <c r="F6277" s="31" t="s">
        <v>2949</v>
      </c>
      <c r="G6277" t="s">
        <v>2950</v>
      </c>
      <c r="H6277" t="s">
        <v>3703</v>
      </c>
      <c r="I6277" t="s">
        <v>3704</v>
      </c>
    </row>
    <row r="6278" spans="1:9" hidden="1">
      <c r="A6278" t="s">
        <v>3699</v>
      </c>
      <c r="B6278" t="s">
        <v>3710</v>
      </c>
      <c r="C6278" s="31" t="s">
        <v>1851</v>
      </c>
      <c r="D6278" s="1">
        <f t="shared" si="98"/>
        <v>11</v>
      </c>
      <c r="E6278" t="s">
        <v>1850</v>
      </c>
      <c r="F6278" s="31" t="s">
        <v>2951</v>
      </c>
      <c r="G6278" t="s">
        <v>2952</v>
      </c>
      <c r="H6278" t="s">
        <v>3703</v>
      </c>
      <c r="I6278" t="s">
        <v>3704</v>
      </c>
    </row>
    <row r="6279" spans="1:9" hidden="1">
      <c r="A6279" t="s">
        <v>3699</v>
      </c>
      <c r="B6279" t="s">
        <v>3710</v>
      </c>
      <c r="C6279" s="31" t="s">
        <v>1851</v>
      </c>
      <c r="D6279" s="1">
        <f t="shared" si="98"/>
        <v>11</v>
      </c>
      <c r="E6279" t="s">
        <v>1850</v>
      </c>
      <c r="F6279" s="31" t="s">
        <v>3713</v>
      </c>
      <c r="G6279" t="s">
        <v>3714</v>
      </c>
      <c r="H6279" t="s">
        <v>3703</v>
      </c>
      <c r="I6279" t="s">
        <v>3704</v>
      </c>
    </row>
    <row r="6280" spans="1:9" hidden="1">
      <c r="A6280" t="s">
        <v>3699</v>
      </c>
      <c r="B6280" t="s">
        <v>3710</v>
      </c>
      <c r="C6280" s="31" t="s">
        <v>1851</v>
      </c>
      <c r="D6280" s="1">
        <f t="shared" si="98"/>
        <v>11</v>
      </c>
      <c r="E6280" t="s">
        <v>1850</v>
      </c>
      <c r="F6280" s="31" t="s">
        <v>3715</v>
      </c>
      <c r="G6280" t="s">
        <v>3716</v>
      </c>
      <c r="H6280" t="s">
        <v>3703</v>
      </c>
      <c r="I6280" t="s">
        <v>3704</v>
      </c>
    </row>
    <row r="6281" spans="1:9" hidden="1">
      <c r="A6281" t="s">
        <v>3699</v>
      </c>
      <c r="B6281" t="s">
        <v>3710</v>
      </c>
      <c r="C6281" s="31" t="s">
        <v>1851</v>
      </c>
      <c r="D6281" s="1">
        <f t="shared" si="98"/>
        <v>11</v>
      </c>
      <c r="E6281" t="s">
        <v>1850</v>
      </c>
      <c r="F6281" s="31" t="s">
        <v>3717</v>
      </c>
      <c r="G6281" t="s">
        <v>3718</v>
      </c>
      <c r="H6281" t="s">
        <v>3703</v>
      </c>
      <c r="I6281" t="s">
        <v>3704</v>
      </c>
    </row>
    <row r="6282" spans="1:9" hidden="1">
      <c r="A6282" t="s">
        <v>3699</v>
      </c>
      <c r="B6282" t="s">
        <v>3710</v>
      </c>
      <c r="C6282" s="31" t="s">
        <v>1851</v>
      </c>
      <c r="D6282" s="1">
        <f t="shared" si="98"/>
        <v>11</v>
      </c>
      <c r="E6282" t="s">
        <v>1850</v>
      </c>
      <c r="F6282" s="31" t="s">
        <v>3719</v>
      </c>
      <c r="G6282" t="s">
        <v>3720</v>
      </c>
      <c r="H6282" t="s">
        <v>3703</v>
      </c>
      <c r="I6282" t="s">
        <v>3704</v>
      </c>
    </row>
    <row r="6283" spans="1:9" hidden="1">
      <c r="A6283" t="s">
        <v>3699</v>
      </c>
      <c r="B6283" t="s">
        <v>3721</v>
      </c>
      <c r="C6283" s="31" t="s">
        <v>1854</v>
      </c>
      <c r="D6283" s="1">
        <f t="shared" si="98"/>
        <v>11</v>
      </c>
      <c r="E6283" t="s">
        <v>1853</v>
      </c>
      <c r="F6283" s="31" t="s">
        <v>3722</v>
      </c>
      <c r="G6283" t="s">
        <v>3723</v>
      </c>
      <c r="H6283" t="s">
        <v>3703</v>
      </c>
      <c r="I6283" t="s">
        <v>3704</v>
      </c>
    </row>
    <row r="6284" spans="1:9" hidden="1">
      <c r="A6284" t="s">
        <v>3699</v>
      </c>
      <c r="B6284" t="s">
        <v>3710</v>
      </c>
      <c r="C6284" s="31" t="s">
        <v>1855</v>
      </c>
      <c r="D6284" s="1">
        <f t="shared" si="98"/>
        <v>13</v>
      </c>
      <c r="E6284" t="s">
        <v>1310</v>
      </c>
      <c r="F6284" s="31" t="s">
        <v>3724</v>
      </c>
      <c r="G6284" t="s">
        <v>3725</v>
      </c>
      <c r="H6284" t="s">
        <v>3703</v>
      </c>
      <c r="I6284" t="s">
        <v>3704</v>
      </c>
    </row>
    <row r="6285" spans="1:9" hidden="1">
      <c r="A6285" t="s">
        <v>3699</v>
      </c>
      <c r="B6285" t="s">
        <v>3710</v>
      </c>
      <c r="C6285" s="31" t="s">
        <v>1855</v>
      </c>
      <c r="D6285" s="1">
        <f t="shared" si="98"/>
        <v>13</v>
      </c>
      <c r="E6285" t="s">
        <v>1310</v>
      </c>
      <c r="F6285" s="31" t="s">
        <v>3726</v>
      </c>
      <c r="G6285" t="s">
        <v>3727</v>
      </c>
      <c r="H6285" t="s">
        <v>3703</v>
      </c>
      <c r="I6285" t="s">
        <v>3704</v>
      </c>
    </row>
    <row r="6286" spans="1:9" hidden="1">
      <c r="A6286" t="s">
        <v>3699</v>
      </c>
      <c r="B6286" t="s">
        <v>3710</v>
      </c>
      <c r="C6286" s="31" t="s">
        <v>1855</v>
      </c>
      <c r="D6286" s="1">
        <f t="shared" si="98"/>
        <v>13</v>
      </c>
      <c r="E6286" t="s">
        <v>1310</v>
      </c>
      <c r="F6286" s="31" t="s">
        <v>3728</v>
      </c>
      <c r="G6286" t="s">
        <v>3729</v>
      </c>
      <c r="H6286" t="s">
        <v>3703</v>
      </c>
      <c r="I6286" t="s">
        <v>3704</v>
      </c>
    </row>
    <row r="6287" spans="1:9" hidden="1">
      <c r="A6287" t="s">
        <v>3699</v>
      </c>
      <c r="B6287" t="s">
        <v>3710</v>
      </c>
      <c r="C6287" s="31" t="s">
        <v>1855</v>
      </c>
      <c r="D6287" s="1">
        <f t="shared" si="98"/>
        <v>13</v>
      </c>
      <c r="E6287" t="s">
        <v>1310</v>
      </c>
      <c r="F6287" s="31" t="s">
        <v>3730</v>
      </c>
      <c r="G6287" t="s">
        <v>3731</v>
      </c>
      <c r="H6287" t="s">
        <v>3703</v>
      </c>
      <c r="I6287" t="s">
        <v>3704</v>
      </c>
    </row>
    <row r="6288" spans="1:9" hidden="1">
      <c r="A6288" t="s">
        <v>3699</v>
      </c>
      <c r="B6288" t="s">
        <v>3710</v>
      </c>
      <c r="C6288" s="31" t="s">
        <v>1855</v>
      </c>
      <c r="D6288" s="1">
        <f t="shared" si="98"/>
        <v>13</v>
      </c>
      <c r="E6288" t="s">
        <v>1310</v>
      </c>
      <c r="F6288" s="31" t="s">
        <v>3732</v>
      </c>
      <c r="G6288" t="s">
        <v>3733</v>
      </c>
      <c r="H6288" t="s">
        <v>3703</v>
      </c>
      <c r="I6288" t="s">
        <v>3704</v>
      </c>
    </row>
    <row r="6289" spans="1:9" hidden="1">
      <c r="A6289" t="s">
        <v>3699</v>
      </c>
      <c r="B6289" t="s">
        <v>3721</v>
      </c>
      <c r="C6289" s="31" t="s">
        <v>1910</v>
      </c>
      <c r="D6289" s="1">
        <f t="shared" si="98"/>
        <v>15</v>
      </c>
      <c r="E6289" t="s">
        <v>1712</v>
      </c>
      <c r="F6289" s="31" t="s">
        <v>3734</v>
      </c>
      <c r="G6289" t="s">
        <v>3735</v>
      </c>
      <c r="H6289" t="s">
        <v>3703</v>
      </c>
      <c r="I6289" t="s">
        <v>3704</v>
      </c>
    </row>
    <row r="6290" spans="1:9" hidden="1">
      <c r="A6290" t="s">
        <v>3699</v>
      </c>
      <c r="B6290" t="s">
        <v>3721</v>
      </c>
      <c r="C6290" s="31" t="s">
        <v>1912</v>
      </c>
      <c r="D6290" s="1">
        <f t="shared" si="98"/>
        <v>15</v>
      </c>
      <c r="E6290" t="s">
        <v>1658</v>
      </c>
      <c r="F6290" s="31" t="s">
        <v>3736</v>
      </c>
      <c r="G6290" t="s">
        <v>3737</v>
      </c>
      <c r="H6290" t="s">
        <v>3703</v>
      </c>
      <c r="I6290" t="s">
        <v>3704</v>
      </c>
    </row>
    <row r="6291" spans="1:9" hidden="1">
      <c r="A6291" t="s">
        <v>3699</v>
      </c>
      <c r="B6291" t="s">
        <v>3721</v>
      </c>
      <c r="C6291" s="31" t="s">
        <v>1912</v>
      </c>
      <c r="D6291" s="1">
        <f t="shared" si="98"/>
        <v>15</v>
      </c>
      <c r="E6291" t="s">
        <v>1658</v>
      </c>
      <c r="F6291" s="31" t="s">
        <v>3738</v>
      </c>
      <c r="G6291" t="s">
        <v>3739</v>
      </c>
      <c r="H6291" t="s">
        <v>3703</v>
      </c>
      <c r="I6291" t="s">
        <v>3704</v>
      </c>
    </row>
    <row r="6292" spans="1:9" hidden="1">
      <c r="A6292" t="s">
        <v>3699</v>
      </c>
      <c r="B6292" t="s">
        <v>3721</v>
      </c>
      <c r="C6292" s="31" t="s">
        <v>1915</v>
      </c>
      <c r="D6292" s="1">
        <f t="shared" si="98"/>
        <v>15</v>
      </c>
      <c r="E6292" t="s">
        <v>1914</v>
      </c>
      <c r="F6292" s="31" t="s">
        <v>3722</v>
      </c>
      <c r="G6292" t="s">
        <v>3723</v>
      </c>
      <c r="H6292" t="s">
        <v>3703</v>
      </c>
      <c r="I6292" t="s">
        <v>3704</v>
      </c>
    </row>
    <row r="6293" spans="1:9" hidden="1">
      <c r="A6293" t="s">
        <v>3699</v>
      </c>
      <c r="B6293" t="s">
        <v>3721</v>
      </c>
      <c r="C6293" s="31" t="s">
        <v>1915</v>
      </c>
      <c r="D6293" s="1">
        <f t="shared" si="98"/>
        <v>15</v>
      </c>
      <c r="E6293" t="s">
        <v>1914</v>
      </c>
      <c r="F6293" s="31" t="s">
        <v>3734</v>
      </c>
      <c r="G6293" t="s">
        <v>3735</v>
      </c>
      <c r="H6293" t="s">
        <v>3703</v>
      </c>
      <c r="I6293" t="s">
        <v>3704</v>
      </c>
    </row>
    <row r="6294" spans="1:9" hidden="1">
      <c r="A6294" t="s">
        <v>3699</v>
      </c>
      <c r="B6294" t="s">
        <v>3721</v>
      </c>
      <c r="C6294" s="31" t="s">
        <v>1915</v>
      </c>
      <c r="D6294" s="1">
        <f t="shared" si="98"/>
        <v>15</v>
      </c>
      <c r="E6294" t="s">
        <v>1914</v>
      </c>
      <c r="F6294" s="31" t="s">
        <v>3738</v>
      </c>
      <c r="G6294" t="s">
        <v>3739</v>
      </c>
      <c r="H6294" t="s">
        <v>3703</v>
      </c>
      <c r="I6294" t="s">
        <v>3704</v>
      </c>
    </row>
    <row r="6295" spans="1:9" hidden="1">
      <c r="A6295" t="s">
        <v>3699</v>
      </c>
      <c r="B6295" t="s">
        <v>3705</v>
      </c>
      <c r="C6295" s="31" t="s">
        <v>1951</v>
      </c>
      <c r="D6295" s="1">
        <f t="shared" si="98"/>
        <v>17</v>
      </c>
      <c r="E6295" t="s">
        <v>1020</v>
      </c>
      <c r="F6295" s="31" t="s">
        <v>3008</v>
      </c>
      <c r="G6295" t="s">
        <v>3009</v>
      </c>
      <c r="H6295" t="s">
        <v>3703</v>
      </c>
      <c r="I6295" t="s">
        <v>3704</v>
      </c>
    </row>
    <row r="6296" spans="1:9" hidden="1">
      <c r="A6296" t="s">
        <v>3699</v>
      </c>
      <c r="B6296" t="s">
        <v>3740</v>
      </c>
      <c r="C6296" s="31" t="s">
        <v>1977</v>
      </c>
      <c r="D6296" s="1">
        <f t="shared" si="98"/>
        <v>17</v>
      </c>
      <c r="E6296" t="s">
        <v>1976</v>
      </c>
      <c r="F6296" s="31" t="s">
        <v>3185</v>
      </c>
      <c r="G6296" t="s">
        <v>3186</v>
      </c>
      <c r="H6296" t="s">
        <v>3703</v>
      </c>
      <c r="I6296" t="s">
        <v>3704</v>
      </c>
    </row>
    <row r="6297" spans="1:9" hidden="1">
      <c r="A6297" t="s">
        <v>3699</v>
      </c>
      <c r="B6297" t="s">
        <v>3741</v>
      </c>
      <c r="C6297" s="31" t="s">
        <v>2143</v>
      </c>
      <c r="D6297" s="1">
        <f t="shared" si="98"/>
        <v>25</v>
      </c>
      <c r="E6297" t="s">
        <v>972</v>
      </c>
      <c r="F6297" s="31" t="s">
        <v>3742</v>
      </c>
      <c r="G6297" t="s">
        <v>3743</v>
      </c>
      <c r="H6297" t="s">
        <v>3703</v>
      </c>
      <c r="I6297" t="s">
        <v>3704</v>
      </c>
    </row>
    <row r="6298" spans="1:9" hidden="1">
      <c r="A6298" t="s">
        <v>3699</v>
      </c>
      <c r="B6298" t="s">
        <v>3741</v>
      </c>
      <c r="C6298" s="31" t="s">
        <v>2143</v>
      </c>
      <c r="D6298" s="1">
        <f t="shared" si="98"/>
        <v>25</v>
      </c>
      <c r="E6298" t="s">
        <v>972</v>
      </c>
      <c r="F6298" s="31" t="s">
        <v>3744</v>
      </c>
      <c r="G6298" t="s">
        <v>3745</v>
      </c>
      <c r="H6298" t="s">
        <v>3703</v>
      </c>
      <c r="I6298" t="s">
        <v>3704</v>
      </c>
    </row>
    <row r="6299" spans="1:9" hidden="1">
      <c r="A6299" t="s">
        <v>3699</v>
      </c>
      <c r="B6299" t="s">
        <v>3741</v>
      </c>
      <c r="C6299" s="31" t="s">
        <v>2143</v>
      </c>
      <c r="D6299" s="1">
        <f t="shared" si="98"/>
        <v>25</v>
      </c>
      <c r="E6299" t="s">
        <v>972</v>
      </c>
      <c r="F6299" s="31" t="s">
        <v>3746</v>
      </c>
      <c r="G6299" t="s">
        <v>3747</v>
      </c>
      <c r="H6299" t="s">
        <v>3703</v>
      </c>
      <c r="I6299" t="s">
        <v>3704</v>
      </c>
    </row>
    <row r="6300" spans="1:9" hidden="1">
      <c r="A6300" t="s">
        <v>3699</v>
      </c>
      <c r="B6300" t="s">
        <v>3741</v>
      </c>
      <c r="C6300" s="31" t="s">
        <v>2143</v>
      </c>
      <c r="D6300" s="1">
        <f t="shared" si="98"/>
        <v>25</v>
      </c>
      <c r="E6300" t="s">
        <v>972</v>
      </c>
      <c r="F6300" s="31" t="s">
        <v>3748</v>
      </c>
      <c r="G6300" t="s">
        <v>3749</v>
      </c>
      <c r="H6300" t="s">
        <v>3703</v>
      </c>
      <c r="I6300" t="s">
        <v>3704</v>
      </c>
    </row>
    <row r="6301" spans="1:9" hidden="1">
      <c r="A6301" t="s">
        <v>3699</v>
      </c>
      <c r="B6301" t="s">
        <v>3741</v>
      </c>
      <c r="C6301" s="31" t="s">
        <v>2143</v>
      </c>
      <c r="D6301" s="1">
        <f t="shared" si="98"/>
        <v>25</v>
      </c>
      <c r="E6301" t="s">
        <v>972</v>
      </c>
      <c r="F6301" s="31" t="s">
        <v>3750</v>
      </c>
      <c r="G6301" t="s">
        <v>3751</v>
      </c>
      <c r="H6301" t="s">
        <v>3703</v>
      </c>
      <c r="I6301" t="s">
        <v>3704</v>
      </c>
    </row>
    <row r="6302" spans="1:9" hidden="1">
      <c r="A6302" t="s">
        <v>3699</v>
      </c>
      <c r="B6302" t="s">
        <v>3741</v>
      </c>
      <c r="C6302" s="31" t="s">
        <v>2143</v>
      </c>
      <c r="D6302" s="1">
        <f t="shared" si="98"/>
        <v>25</v>
      </c>
      <c r="E6302" t="s">
        <v>972</v>
      </c>
      <c r="F6302" s="31" t="s">
        <v>3752</v>
      </c>
      <c r="G6302" t="s">
        <v>3753</v>
      </c>
      <c r="H6302" t="s">
        <v>3703</v>
      </c>
      <c r="I6302" t="s">
        <v>3704</v>
      </c>
    </row>
    <row r="6303" spans="1:9" hidden="1">
      <c r="A6303" t="s">
        <v>3699</v>
      </c>
      <c r="B6303" t="s">
        <v>3741</v>
      </c>
      <c r="C6303" s="31" t="s">
        <v>2158</v>
      </c>
      <c r="D6303" s="1">
        <f t="shared" si="98"/>
        <v>27</v>
      </c>
      <c r="E6303" t="s">
        <v>1554</v>
      </c>
      <c r="F6303" s="31" t="s">
        <v>3754</v>
      </c>
      <c r="G6303" t="s">
        <v>3755</v>
      </c>
      <c r="H6303" t="s">
        <v>3703</v>
      </c>
      <c r="I6303" t="s">
        <v>3704</v>
      </c>
    </row>
    <row r="6304" spans="1:9" hidden="1">
      <c r="A6304" t="s">
        <v>3699</v>
      </c>
      <c r="B6304" t="s">
        <v>3741</v>
      </c>
      <c r="C6304" s="31" t="s">
        <v>2158</v>
      </c>
      <c r="D6304" s="1">
        <f t="shared" si="98"/>
        <v>27</v>
      </c>
      <c r="E6304" t="s">
        <v>1554</v>
      </c>
      <c r="F6304" s="31" t="s">
        <v>3756</v>
      </c>
      <c r="G6304" t="s">
        <v>3757</v>
      </c>
      <c r="H6304" t="s">
        <v>3703</v>
      </c>
      <c r="I6304" t="s">
        <v>3704</v>
      </c>
    </row>
    <row r="6305" spans="1:9" hidden="1">
      <c r="A6305" t="s">
        <v>3699</v>
      </c>
      <c r="B6305" t="s">
        <v>3741</v>
      </c>
      <c r="C6305" s="31" t="s">
        <v>2158</v>
      </c>
      <c r="D6305" s="1">
        <f t="shared" si="98"/>
        <v>27</v>
      </c>
      <c r="E6305" t="s">
        <v>1554</v>
      </c>
      <c r="F6305" s="31" t="s">
        <v>3758</v>
      </c>
      <c r="G6305" t="s">
        <v>3759</v>
      </c>
      <c r="H6305" t="s">
        <v>3703</v>
      </c>
      <c r="I6305" t="s">
        <v>3704</v>
      </c>
    </row>
    <row r="6306" spans="1:9" hidden="1">
      <c r="A6306" t="s">
        <v>3699</v>
      </c>
      <c r="B6306" t="s">
        <v>3741</v>
      </c>
      <c r="C6306" s="31" t="s">
        <v>2159</v>
      </c>
      <c r="D6306" s="1">
        <f t="shared" si="98"/>
        <v>27</v>
      </c>
      <c r="E6306" t="s">
        <v>1360</v>
      </c>
      <c r="F6306" s="31" t="s">
        <v>3760</v>
      </c>
      <c r="G6306" t="s">
        <v>3761</v>
      </c>
      <c r="H6306" t="s">
        <v>3703</v>
      </c>
      <c r="I6306" t="s">
        <v>3704</v>
      </c>
    </row>
    <row r="6307" spans="1:9" hidden="1">
      <c r="A6307" t="s">
        <v>3699</v>
      </c>
      <c r="B6307" t="s">
        <v>3741</v>
      </c>
      <c r="C6307" s="31" t="s">
        <v>2159</v>
      </c>
      <c r="D6307" s="1">
        <f t="shared" si="98"/>
        <v>27</v>
      </c>
      <c r="E6307" t="s">
        <v>1360</v>
      </c>
      <c r="F6307" s="31" t="s">
        <v>3762</v>
      </c>
      <c r="G6307" t="s">
        <v>3763</v>
      </c>
      <c r="H6307" t="s">
        <v>3703</v>
      </c>
      <c r="I6307" t="s">
        <v>3704</v>
      </c>
    </row>
    <row r="6308" spans="1:9" hidden="1">
      <c r="A6308" t="s">
        <v>3699</v>
      </c>
      <c r="B6308" t="s">
        <v>3741</v>
      </c>
      <c r="C6308" s="31" t="s">
        <v>2159</v>
      </c>
      <c r="D6308" s="1">
        <f t="shared" si="98"/>
        <v>27</v>
      </c>
      <c r="E6308" t="s">
        <v>1360</v>
      </c>
      <c r="F6308" s="31" t="s">
        <v>3764</v>
      </c>
      <c r="G6308" t="s">
        <v>3765</v>
      </c>
      <c r="H6308" t="s">
        <v>3703</v>
      </c>
      <c r="I6308" t="s">
        <v>3704</v>
      </c>
    </row>
    <row r="6309" spans="1:9" hidden="1">
      <c r="A6309" t="s">
        <v>3699</v>
      </c>
      <c r="B6309" t="s">
        <v>3741</v>
      </c>
      <c r="C6309" s="31" t="s">
        <v>2159</v>
      </c>
      <c r="D6309" s="1">
        <f t="shared" si="98"/>
        <v>27</v>
      </c>
      <c r="E6309" t="s">
        <v>1360</v>
      </c>
      <c r="F6309" s="31" t="s">
        <v>3766</v>
      </c>
      <c r="G6309" t="s">
        <v>3767</v>
      </c>
      <c r="H6309" t="s">
        <v>3703</v>
      </c>
      <c r="I6309" t="s">
        <v>3704</v>
      </c>
    </row>
    <row r="6310" spans="1:9" hidden="1">
      <c r="A6310" t="s">
        <v>3699</v>
      </c>
      <c r="B6310" t="s">
        <v>3741</v>
      </c>
      <c r="C6310" s="31" t="s">
        <v>2159</v>
      </c>
      <c r="D6310" s="1">
        <f t="shared" si="98"/>
        <v>27</v>
      </c>
      <c r="E6310" t="s">
        <v>1360</v>
      </c>
      <c r="F6310" s="31" t="s">
        <v>3768</v>
      </c>
      <c r="G6310" t="s">
        <v>3769</v>
      </c>
      <c r="H6310" t="s">
        <v>3703</v>
      </c>
      <c r="I6310" t="s">
        <v>3704</v>
      </c>
    </row>
    <row r="6311" spans="1:9" hidden="1">
      <c r="A6311" t="s">
        <v>3699</v>
      </c>
      <c r="B6311" t="s">
        <v>3741</v>
      </c>
      <c r="C6311" s="31" t="s">
        <v>2159</v>
      </c>
      <c r="D6311" s="1">
        <f t="shared" si="98"/>
        <v>27</v>
      </c>
      <c r="E6311" t="s">
        <v>1360</v>
      </c>
      <c r="F6311" s="31" t="s">
        <v>3770</v>
      </c>
      <c r="G6311" t="s">
        <v>3771</v>
      </c>
      <c r="H6311" t="s">
        <v>3703</v>
      </c>
      <c r="I6311" t="s">
        <v>3704</v>
      </c>
    </row>
    <row r="6312" spans="1:9" hidden="1">
      <c r="A6312" t="s">
        <v>3699</v>
      </c>
      <c r="B6312" t="s">
        <v>3741</v>
      </c>
      <c r="C6312" s="31" t="s">
        <v>2159</v>
      </c>
      <c r="D6312" s="1">
        <f t="shared" si="98"/>
        <v>27</v>
      </c>
      <c r="E6312" t="s">
        <v>1360</v>
      </c>
      <c r="F6312" s="31" t="s">
        <v>3772</v>
      </c>
      <c r="G6312" t="s">
        <v>3773</v>
      </c>
      <c r="H6312" t="s">
        <v>3703</v>
      </c>
      <c r="I6312" t="s">
        <v>3704</v>
      </c>
    </row>
    <row r="6313" spans="1:9" hidden="1">
      <c r="A6313" t="s">
        <v>3699</v>
      </c>
      <c r="B6313" t="s">
        <v>3741</v>
      </c>
      <c r="C6313" s="31" t="s">
        <v>2159</v>
      </c>
      <c r="D6313" s="1">
        <f t="shared" si="98"/>
        <v>27</v>
      </c>
      <c r="E6313" t="s">
        <v>1360</v>
      </c>
      <c r="F6313" s="31" t="s">
        <v>3774</v>
      </c>
      <c r="G6313" t="s">
        <v>3775</v>
      </c>
      <c r="H6313" t="s">
        <v>3703</v>
      </c>
      <c r="I6313" t="s">
        <v>3704</v>
      </c>
    </row>
    <row r="6314" spans="1:9" hidden="1">
      <c r="A6314" t="s">
        <v>3699</v>
      </c>
      <c r="B6314" t="s">
        <v>3741</v>
      </c>
      <c r="C6314" s="31" t="s">
        <v>2159</v>
      </c>
      <c r="D6314" s="1">
        <f t="shared" si="98"/>
        <v>27</v>
      </c>
      <c r="E6314" t="s">
        <v>1360</v>
      </c>
      <c r="F6314" s="31" t="s">
        <v>3776</v>
      </c>
      <c r="G6314" t="s">
        <v>3777</v>
      </c>
      <c r="H6314" t="s">
        <v>3703</v>
      </c>
      <c r="I6314" t="s">
        <v>3704</v>
      </c>
    </row>
    <row r="6315" spans="1:9" hidden="1">
      <c r="A6315" t="s">
        <v>3699</v>
      </c>
      <c r="B6315" t="s">
        <v>3741</v>
      </c>
      <c r="C6315" s="31" t="s">
        <v>2159</v>
      </c>
      <c r="D6315" s="1">
        <f t="shared" si="98"/>
        <v>27</v>
      </c>
      <c r="E6315" t="s">
        <v>1360</v>
      </c>
      <c r="F6315" s="31" t="s">
        <v>3363</v>
      </c>
      <c r="G6315" t="s">
        <v>3364</v>
      </c>
      <c r="H6315" t="s">
        <v>3703</v>
      </c>
      <c r="I6315" t="s">
        <v>3704</v>
      </c>
    </row>
    <row r="6316" spans="1:9" hidden="1">
      <c r="A6316" t="s">
        <v>3699</v>
      </c>
      <c r="B6316" t="s">
        <v>3741</v>
      </c>
      <c r="C6316" s="31" t="s">
        <v>2159</v>
      </c>
      <c r="D6316" s="1">
        <f t="shared" si="98"/>
        <v>27</v>
      </c>
      <c r="E6316" t="s">
        <v>1360</v>
      </c>
      <c r="F6316" s="31" t="s">
        <v>3365</v>
      </c>
      <c r="G6316" t="s">
        <v>3366</v>
      </c>
      <c r="H6316" t="s">
        <v>3703</v>
      </c>
      <c r="I6316" t="s">
        <v>3704</v>
      </c>
    </row>
    <row r="6317" spans="1:9" hidden="1">
      <c r="A6317" t="s">
        <v>3699</v>
      </c>
      <c r="B6317" t="s">
        <v>3741</v>
      </c>
      <c r="C6317" s="31" t="s">
        <v>2160</v>
      </c>
      <c r="D6317" s="1">
        <f t="shared" si="98"/>
        <v>27</v>
      </c>
      <c r="E6317" t="s">
        <v>1030</v>
      </c>
      <c r="F6317" s="31" t="s">
        <v>3760</v>
      </c>
      <c r="G6317" t="s">
        <v>3761</v>
      </c>
      <c r="H6317" t="s">
        <v>3703</v>
      </c>
      <c r="I6317" t="s">
        <v>3704</v>
      </c>
    </row>
    <row r="6318" spans="1:9" hidden="1">
      <c r="A6318" t="s">
        <v>3699</v>
      </c>
      <c r="B6318" t="s">
        <v>3741</v>
      </c>
      <c r="C6318" s="31" t="s">
        <v>2160</v>
      </c>
      <c r="D6318" s="1">
        <f t="shared" si="98"/>
        <v>27</v>
      </c>
      <c r="E6318" t="s">
        <v>1030</v>
      </c>
      <c r="F6318" s="31" t="s">
        <v>3764</v>
      </c>
      <c r="G6318" t="s">
        <v>3765</v>
      </c>
      <c r="H6318" t="s">
        <v>3703</v>
      </c>
      <c r="I6318" t="s">
        <v>3704</v>
      </c>
    </row>
    <row r="6319" spans="1:9" hidden="1">
      <c r="A6319" t="s">
        <v>3699</v>
      </c>
      <c r="B6319" t="s">
        <v>3741</v>
      </c>
      <c r="C6319" s="31" t="s">
        <v>2160</v>
      </c>
      <c r="D6319" s="1">
        <f t="shared" si="98"/>
        <v>27</v>
      </c>
      <c r="E6319" t="s">
        <v>1030</v>
      </c>
      <c r="F6319" s="31" t="s">
        <v>3778</v>
      </c>
      <c r="G6319" t="s">
        <v>3779</v>
      </c>
      <c r="H6319" t="s">
        <v>3703</v>
      </c>
      <c r="I6319" t="s">
        <v>3704</v>
      </c>
    </row>
    <row r="6320" spans="1:9" hidden="1">
      <c r="A6320" t="s">
        <v>3699</v>
      </c>
      <c r="B6320" t="s">
        <v>3741</v>
      </c>
      <c r="C6320" s="31" t="s">
        <v>2160</v>
      </c>
      <c r="D6320" s="1">
        <f t="shared" si="98"/>
        <v>27</v>
      </c>
      <c r="E6320" t="s">
        <v>1030</v>
      </c>
      <c r="F6320" s="31" t="s">
        <v>3766</v>
      </c>
      <c r="G6320" t="s">
        <v>3767</v>
      </c>
      <c r="H6320" t="s">
        <v>3703</v>
      </c>
      <c r="I6320" t="s">
        <v>3704</v>
      </c>
    </row>
    <row r="6321" spans="1:9" hidden="1">
      <c r="A6321" t="s">
        <v>3699</v>
      </c>
      <c r="B6321" t="s">
        <v>3741</v>
      </c>
      <c r="C6321" s="31" t="s">
        <v>2160</v>
      </c>
      <c r="D6321" s="1">
        <f t="shared" si="98"/>
        <v>27</v>
      </c>
      <c r="E6321" t="s">
        <v>1030</v>
      </c>
      <c r="F6321" s="31" t="s">
        <v>3758</v>
      </c>
      <c r="G6321" t="s">
        <v>3759</v>
      </c>
      <c r="H6321" t="s">
        <v>3703</v>
      </c>
      <c r="I6321" t="s">
        <v>3704</v>
      </c>
    </row>
    <row r="6322" spans="1:9" hidden="1">
      <c r="A6322" t="s">
        <v>3699</v>
      </c>
      <c r="B6322" t="s">
        <v>3741</v>
      </c>
      <c r="C6322" s="31" t="s">
        <v>2160</v>
      </c>
      <c r="D6322" s="1">
        <f t="shared" si="98"/>
        <v>27</v>
      </c>
      <c r="E6322" t="s">
        <v>1030</v>
      </c>
      <c r="F6322" s="31" t="s">
        <v>3768</v>
      </c>
      <c r="G6322" t="s">
        <v>3769</v>
      </c>
      <c r="H6322" t="s">
        <v>3703</v>
      </c>
      <c r="I6322" t="s">
        <v>3704</v>
      </c>
    </row>
    <row r="6323" spans="1:9" hidden="1">
      <c r="A6323" t="s">
        <v>3699</v>
      </c>
      <c r="B6323" t="s">
        <v>3741</v>
      </c>
      <c r="C6323" s="31" t="s">
        <v>2160</v>
      </c>
      <c r="D6323" s="1">
        <f t="shared" si="98"/>
        <v>27</v>
      </c>
      <c r="E6323" t="s">
        <v>1030</v>
      </c>
      <c r="F6323" s="31" t="s">
        <v>3770</v>
      </c>
      <c r="G6323" t="s">
        <v>3771</v>
      </c>
      <c r="H6323" t="s">
        <v>3703</v>
      </c>
      <c r="I6323" t="s">
        <v>3704</v>
      </c>
    </row>
    <row r="6324" spans="1:9" hidden="1">
      <c r="A6324" t="s">
        <v>3699</v>
      </c>
      <c r="B6324" t="s">
        <v>3741</v>
      </c>
      <c r="C6324" s="31" t="s">
        <v>2160</v>
      </c>
      <c r="D6324" s="1">
        <f t="shared" si="98"/>
        <v>27</v>
      </c>
      <c r="E6324" t="s">
        <v>1030</v>
      </c>
      <c r="F6324" s="31" t="s">
        <v>3772</v>
      </c>
      <c r="G6324" t="s">
        <v>3773</v>
      </c>
      <c r="H6324" t="s">
        <v>3703</v>
      </c>
      <c r="I6324" t="s">
        <v>3704</v>
      </c>
    </row>
    <row r="6325" spans="1:9" hidden="1">
      <c r="A6325" t="s">
        <v>3699</v>
      </c>
      <c r="B6325" t="s">
        <v>3741</v>
      </c>
      <c r="C6325" s="31" t="s">
        <v>2160</v>
      </c>
      <c r="D6325" s="1">
        <f t="shared" si="98"/>
        <v>27</v>
      </c>
      <c r="E6325" t="s">
        <v>1030</v>
      </c>
      <c r="F6325" s="31" t="s">
        <v>3774</v>
      </c>
      <c r="G6325" t="s">
        <v>3775</v>
      </c>
      <c r="H6325" t="s">
        <v>3703</v>
      </c>
      <c r="I6325" t="s">
        <v>3704</v>
      </c>
    </row>
    <row r="6326" spans="1:9" hidden="1">
      <c r="A6326" t="s">
        <v>3699</v>
      </c>
      <c r="B6326" t="s">
        <v>3741</v>
      </c>
      <c r="C6326" s="31" t="s">
        <v>2160</v>
      </c>
      <c r="D6326" s="1">
        <f t="shared" si="98"/>
        <v>27</v>
      </c>
      <c r="E6326" t="s">
        <v>1030</v>
      </c>
      <c r="F6326" s="31" t="s">
        <v>3780</v>
      </c>
      <c r="G6326" t="s">
        <v>3781</v>
      </c>
      <c r="H6326" t="s">
        <v>3703</v>
      </c>
      <c r="I6326" t="s">
        <v>3704</v>
      </c>
    </row>
    <row r="6327" spans="1:9" hidden="1">
      <c r="A6327" t="s">
        <v>3699</v>
      </c>
      <c r="B6327" t="s">
        <v>3741</v>
      </c>
      <c r="C6327" s="31" t="s">
        <v>2160</v>
      </c>
      <c r="D6327" s="1">
        <f t="shared" si="98"/>
        <v>27</v>
      </c>
      <c r="E6327" t="s">
        <v>1030</v>
      </c>
      <c r="F6327" s="31" t="s">
        <v>3782</v>
      </c>
      <c r="G6327" t="s">
        <v>3783</v>
      </c>
      <c r="H6327" t="s">
        <v>3703</v>
      </c>
      <c r="I6327" t="s">
        <v>3704</v>
      </c>
    </row>
    <row r="6328" spans="1:9" hidden="1">
      <c r="A6328" t="s">
        <v>3699</v>
      </c>
      <c r="B6328" t="s">
        <v>3741</v>
      </c>
      <c r="C6328" s="31" t="s">
        <v>2160</v>
      </c>
      <c r="D6328" s="1">
        <f t="shared" si="98"/>
        <v>27</v>
      </c>
      <c r="E6328" t="s">
        <v>1030</v>
      </c>
      <c r="F6328" s="31" t="s">
        <v>3784</v>
      </c>
      <c r="G6328" t="s">
        <v>3785</v>
      </c>
      <c r="H6328" t="s">
        <v>3703</v>
      </c>
      <c r="I6328" t="s">
        <v>3704</v>
      </c>
    </row>
    <row r="6329" spans="1:9" hidden="1">
      <c r="A6329" t="s">
        <v>3699</v>
      </c>
      <c r="B6329" t="s">
        <v>3721</v>
      </c>
      <c r="C6329" s="31" t="s">
        <v>2161</v>
      </c>
      <c r="D6329" s="1">
        <f t="shared" si="98"/>
        <v>27</v>
      </c>
      <c r="E6329" t="s">
        <v>1442</v>
      </c>
      <c r="F6329" s="31" t="s">
        <v>3786</v>
      </c>
      <c r="G6329" t="s">
        <v>3787</v>
      </c>
      <c r="H6329" t="s">
        <v>3703</v>
      </c>
      <c r="I6329" t="s">
        <v>3704</v>
      </c>
    </row>
    <row r="6330" spans="1:9" hidden="1">
      <c r="A6330" t="s">
        <v>3699</v>
      </c>
      <c r="B6330" t="s">
        <v>3721</v>
      </c>
      <c r="C6330" s="31" t="s">
        <v>2161</v>
      </c>
      <c r="D6330" s="1">
        <f t="shared" si="98"/>
        <v>27</v>
      </c>
      <c r="E6330" t="s">
        <v>1442</v>
      </c>
      <c r="F6330" s="31" t="s">
        <v>3736</v>
      </c>
      <c r="G6330" t="s">
        <v>3737</v>
      </c>
      <c r="H6330" t="s">
        <v>3703</v>
      </c>
      <c r="I6330" t="s">
        <v>3704</v>
      </c>
    </row>
    <row r="6331" spans="1:9" hidden="1">
      <c r="A6331" t="s">
        <v>3699</v>
      </c>
      <c r="B6331" t="s">
        <v>3721</v>
      </c>
      <c r="C6331" s="31" t="s">
        <v>2161</v>
      </c>
      <c r="D6331" s="1">
        <f t="shared" si="98"/>
        <v>27</v>
      </c>
      <c r="E6331" t="s">
        <v>1442</v>
      </c>
      <c r="F6331" s="31" t="s">
        <v>3788</v>
      </c>
      <c r="G6331" t="s">
        <v>3789</v>
      </c>
      <c r="H6331" t="s">
        <v>3703</v>
      </c>
      <c r="I6331" t="s">
        <v>3704</v>
      </c>
    </row>
    <row r="6332" spans="1:9" hidden="1">
      <c r="A6332" t="s">
        <v>3699</v>
      </c>
      <c r="B6332" t="s">
        <v>3721</v>
      </c>
      <c r="C6332" s="31" t="s">
        <v>2161</v>
      </c>
      <c r="D6332" s="1">
        <f t="shared" si="98"/>
        <v>27</v>
      </c>
      <c r="E6332" t="s">
        <v>1442</v>
      </c>
      <c r="F6332" s="31" t="s">
        <v>3754</v>
      </c>
      <c r="G6332" t="s">
        <v>3755</v>
      </c>
      <c r="H6332" t="s">
        <v>3703</v>
      </c>
      <c r="I6332" t="s">
        <v>3704</v>
      </c>
    </row>
    <row r="6333" spans="1:9" hidden="1">
      <c r="A6333" t="s">
        <v>3699</v>
      </c>
      <c r="B6333" t="s">
        <v>3721</v>
      </c>
      <c r="C6333" s="31" t="s">
        <v>2161</v>
      </c>
      <c r="D6333" s="1">
        <f t="shared" si="98"/>
        <v>27</v>
      </c>
      <c r="E6333" t="s">
        <v>1442</v>
      </c>
      <c r="F6333" s="31" t="s">
        <v>3756</v>
      </c>
      <c r="G6333" t="s">
        <v>3757</v>
      </c>
      <c r="H6333" t="s">
        <v>3703</v>
      </c>
      <c r="I6333" t="s">
        <v>3704</v>
      </c>
    </row>
    <row r="6334" spans="1:9" hidden="1">
      <c r="A6334" t="s">
        <v>3699</v>
      </c>
      <c r="B6334" t="s">
        <v>3721</v>
      </c>
      <c r="C6334" s="31" t="s">
        <v>2161</v>
      </c>
      <c r="D6334" s="1">
        <f t="shared" si="98"/>
        <v>27</v>
      </c>
      <c r="E6334" t="s">
        <v>1442</v>
      </c>
      <c r="F6334" s="31" t="s">
        <v>3790</v>
      </c>
      <c r="G6334" t="s">
        <v>3791</v>
      </c>
      <c r="H6334" t="s">
        <v>3703</v>
      </c>
      <c r="I6334" t="s">
        <v>3704</v>
      </c>
    </row>
    <row r="6335" spans="1:9" hidden="1">
      <c r="A6335" t="s">
        <v>3699</v>
      </c>
      <c r="B6335" t="s">
        <v>3721</v>
      </c>
      <c r="C6335" s="31" t="s">
        <v>2161</v>
      </c>
      <c r="D6335" s="1">
        <f t="shared" si="98"/>
        <v>27</v>
      </c>
      <c r="E6335" t="s">
        <v>1442</v>
      </c>
      <c r="F6335" s="31" t="s">
        <v>3766</v>
      </c>
      <c r="G6335" t="s">
        <v>3767</v>
      </c>
      <c r="H6335" t="s">
        <v>3703</v>
      </c>
      <c r="I6335" t="s">
        <v>3704</v>
      </c>
    </row>
    <row r="6336" spans="1:9" hidden="1">
      <c r="A6336" t="s">
        <v>3699</v>
      </c>
      <c r="B6336" t="s">
        <v>3721</v>
      </c>
      <c r="C6336" s="31" t="s">
        <v>2161</v>
      </c>
      <c r="D6336" s="1">
        <f t="shared" si="98"/>
        <v>27</v>
      </c>
      <c r="E6336" t="s">
        <v>1442</v>
      </c>
      <c r="F6336" s="31" t="s">
        <v>3758</v>
      </c>
      <c r="G6336" t="s">
        <v>3759</v>
      </c>
      <c r="H6336" t="s">
        <v>3703</v>
      </c>
      <c r="I6336" t="s">
        <v>3704</v>
      </c>
    </row>
    <row r="6337" spans="1:9" hidden="1">
      <c r="A6337" t="s">
        <v>3699</v>
      </c>
      <c r="B6337" t="s">
        <v>3721</v>
      </c>
      <c r="C6337" s="31" t="s">
        <v>2161</v>
      </c>
      <c r="D6337" s="1">
        <f t="shared" si="98"/>
        <v>27</v>
      </c>
      <c r="E6337" t="s">
        <v>1442</v>
      </c>
      <c r="F6337" s="31" t="s">
        <v>3768</v>
      </c>
      <c r="G6337" t="s">
        <v>3769</v>
      </c>
      <c r="H6337" t="s">
        <v>3703</v>
      </c>
      <c r="I6337" t="s">
        <v>3704</v>
      </c>
    </row>
    <row r="6338" spans="1:9" hidden="1">
      <c r="A6338" t="s">
        <v>3699</v>
      </c>
      <c r="B6338" t="s">
        <v>3710</v>
      </c>
      <c r="C6338" s="31" t="s">
        <v>2164</v>
      </c>
      <c r="D6338" s="1">
        <f t="shared" si="98"/>
        <v>27</v>
      </c>
      <c r="E6338" t="s">
        <v>2163</v>
      </c>
      <c r="F6338" s="31" t="s">
        <v>3760</v>
      </c>
      <c r="G6338" t="s">
        <v>3761</v>
      </c>
      <c r="H6338" t="s">
        <v>3703</v>
      </c>
      <c r="I6338" t="s">
        <v>3704</v>
      </c>
    </row>
    <row r="6339" spans="1:9" hidden="1">
      <c r="A6339" t="s">
        <v>3699</v>
      </c>
      <c r="B6339" t="s">
        <v>3710</v>
      </c>
      <c r="C6339" s="31" t="s">
        <v>2164</v>
      </c>
      <c r="D6339" s="1">
        <f t="shared" si="98"/>
        <v>27</v>
      </c>
      <c r="E6339" t="s">
        <v>2163</v>
      </c>
      <c r="F6339" s="31" t="s">
        <v>3754</v>
      </c>
      <c r="G6339" t="s">
        <v>3755</v>
      </c>
      <c r="H6339" t="s">
        <v>3703</v>
      </c>
      <c r="I6339" t="s">
        <v>3704</v>
      </c>
    </row>
    <row r="6340" spans="1:9" hidden="1">
      <c r="A6340" t="s">
        <v>3699</v>
      </c>
      <c r="B6340" t="s">
        <v>3710</v>
      </c>
      <c r="C6340" s="31" t="s">
        <v>2164</v>
      </c>
      <c r="D6340" s="1">
        <f t="shared" ref="D6340:D6403" si="99">VALUE(LEFT(C6340,2))</f>
        <v>27</v>
      </c>
      <c r="E6340" t="s">
        <v>2163</v>
      </c>
      <c r="F6340" s="31" t="s">
        <v>3762</v>
      </c>
      <c r="G6340" t="s">
        <v>3763</v>
      </c>
      <c r="H6340" t="s">
        <v>3703</v>
      </c>
      <c r="I6340" t="s">
        <v>3704</v>
      </c>
    </row>
    <row r="6341" spans="1:9" hidden="1">
      <c r="A6341" t="s">
        <v>3699</v>
      </c>
      <c r="B6341" t="s">
        <v>3710</v>
      </c>
      <c r="C6341" s="31" t="s">
        <v>2164</v>
      </c>
      <c r="D6341" s="1">
        <f t="shared" si="99"/>
        <v>27</v>
      </c>
      <c r="E6341" t="s">
        <v>2163</v>
      </c>
      <c r="F6341" s="31" t="s">
        <v>3261</v>
      </c>
      <c r="G6341" t="s">
        <v>3262</v>
      </c>
      <c r="H6341" t="s">
        <v>3703</v>
      </c>
      <c r="I6341" t="s">
        <v>3704</v>
      </c>
    </row>
    <row r="6342" spans="1:9" hidden="1">
      <c r="A6342" t="s">
        <v>3699</v>
      </c>
      <c r="B6342" t="s">
        <v>3710</v>
      </c>
      <c r="C6342" s="31" t="s">
        <v>2164</v>
      </c>
      <c r="D6342" s="1">
        <f t="shared" si="99"/>
        <v>27</v>
      </c>
      <c r="E6342" t="s">
        <v>2163</v>
      </c>
      <c r="F6342" s="31" t="s">
        <v>3756</v>
      </c>
      <c r="G6342" t="s">
        <v>3757</v>
      </c>
      <c r="H6342" t="s">
        <v>3703</v>
      </c>
      <c r="I6342" t="s">
        <v>3704</v>
      </c>
    </row>
    <row r="6343" spans="1:9" hidden="1">
      <c r="A6343" t="s">
        <v>3699</v>
      </c>
      <c r="B6343" t="s">
        <v>3710</v>
      </c>
      <c r="C6343" s="31" t="s">
        <v>2164</v>
      </c>
      <c r="D6343" s="1">
        <f t="shared" si="99"/>
        <v>27</v>
      </c>
      <c r="E6343" t="s">
        <v>2163</v>
      </c>
      <c r="F6343" s="31" t="s">
        <v>3792</v>
      </c>
      <c r="G6343" t="s">
        <v>3793</v>
      </c>
      <c r="H6343" t="s">
        <v>3703</v>
      </c>
      <c r="I6343" t="s">
        <v>3704</v>
      </c>
    </row>
    <row r="6344" spans="1:9" hidden="1">
      <c r="A6344" t="s">
        <v>3699</v>
      </c>
      <c r="B6344" t="s">
        <v>3710</v>
      </c>
      <c r="C6344" s="31" t="s">
        <v>2164</v>
      </c>
      <c r="D6344" s="1">
        <f t="shared" si="99"/>
        <v>27</v>
      </c>
      <c r="E6344" t="s">
        <v>2163</v>
      </c>
      <c r="F6344" s="31" t="s">
        <v>3778</v>
      </c>
      <c r="G6344" t="s">
        <v>3779</v>
      </c>
      <c r="H6344" t="s">
        <v>3703</v>
      </c>
      <c r="I6344" t="s">
        <v>3704</v>
      </c>
    </row>
    <row r="6345" spans="1:9" hidden="1">
      <c r="A6345" t="s">
        <v>3699</v>
      </c>
      <c r="B6345" t="s">
        <v>3710</v>
      </c>
      <c r="C6345" s="31" t="s">
        <v>2164</v>
      </c>
      <c r="D6345" s="1">
        <f t="shared" si="99"/>
        <v>27</v>
      </c>
      <c r="E6345" t="s">
        <v>2163</v>
      </c>
      <c r="F6345" s="31" t="s">
        <v>3780</v>
      </c>
      <c r="G6345" t="s">
        <v>3781</v>
      </c>
      <c r="H6345" t="s">
        <v>3703</v>
      </c>
      <c r="I6345" t="s">
        <v>3704</v>
      </c>
    </row>
    <row r="6346" spans="1:9" hidden="1">
      <c r="A6346" t="s">
        <v>3699</v>
      </c>
      <c r="B6346" t="s">
        <v>3710</v>
      </c>
      <c r="C6346" s="31" t="s">
        <v>2164</v>
      </c>
      <c r="D6346" s="1">
        <f t="shared" si="99"/>
        <v>27</v>
      </c>
      <c r="E6346" t="s">
        <v>2163</v>
      </c>
      <c r="F6346" s="31" t="s">
        <v>3782</v>
      </c>
      <c r="G6346" t="s">
        <v>3783</v>
      </c>
      <c r="H6346" t="s">
        <v>3703</v>
      </c>
      <c r="I6346" t="s">
        <v>3704</v>
      </c>
    </row>
    <row r="6347" spans="1:9" hidden="1">
      <c r="A6347" t="s">
        <v>3699</v>
      </c>
      <c r="B6347" t="s">
        <v>3705</v>
      </c>
      <c r="C6347" s="31" t="s">
        <v>2166</v>
      </c>
      <c r="D6347" s="1">
        <f t="shared" si="99"/>
        <v>27</v>
      </c>
      <c r="E6347" t="s">
        <v>1058</v>
      </c>
      <c r="F6347" s="31" t="s">
        <v>3341</v>
      </c>
      <c r="G6347" t="s">
        <v>3342</v>
      </c>
      <c r="H6347" t="s">
        <v>3703</v>
      </c>
      <c r="I6347" t="s">
        <v>3704</v>
      </c>
    </row>
    <row r="6348" spans="1:9" hidden="1">
      <c r="A6348" t="s">
        <v>3699</v>
      </c>
      <c r="B6348" t="s">
        <v>3705</v>
      </c>
      <c r="C6348" s="31" t="s">
        <v>2166</v>
      </c>
      <c r="D6348" s="1">
        <f t="shared" si="99"/>
        <v>27</v>
      </c>
      <c r="E6348" t="s">
        <v>1058</v>
      </c>
      <c r="F6348" s="31" t="s">
        <v>3239</v>
      </c>
      <c r="G6348" t="s">
        <v>3240</v>
      </c>
      <c r="H6348" t="s">
        <v>3703</v>
      </c>
      <c r="I6348" t="s">
        <v>3704</v>
      </c>
    </row>
    <row r="6349" spans="1:9" hidden="1">
      <c r="A6349" t="s">
        <v>3699</v>
      </c>
      <c r="B6349" t="s">
        <v>3705</v>
      </c>
      <c r="C6349" s="31" t="s">
        <v>2166</v>
      </c>
      <c r="D6349" s="1">
        <f t="shared" si="99"/>
        <v>27</v>
      </c>
      <c r="E6349" t="s">
        <v>1058</v>
      </c>
      <c r="F6349" s="31" t="s">
        <v>3794</v>
      </c>
      <c r="G6349" t="s">
        <v>3795</v>
      </c>
      <c r="H6349" t="s">
        <v>3703</v>
      </c>
      <c r="I6349" t="s">
        <v>3704</v>
      </c>
    </row>
    <row r="6350" spans="1:9" hidden="1">
      <c r="A6350" t="s">
        <v>3699</v>
      </c>
      <c r="B6350" t="s">
        <v>3705</v>
      </c>
      <c r="C6350" s="31" t="s">
        <v>2166</v>
      </c>
      <c r="D6350" s="1">
        <f t="shared" si="99"/>
        <v>27</v>
      </c>
      <c r="E6350" t="s">
        <v>1058</v>
      </c>
      <c r="F6350" s="31" t="s">
        <v>3796</v>
      </c>
      <c r="G6350" t="s">
        <v>3797</v>
      </c>
      <c r="H6350" t="s">
        <v>3703</v>
      </c>
      <c r="I6350" t="s">
        <v>3704</v>
      </c>
    </row>
    <row r="6351" spans="1:9" hidden="1">
      <c r="A6351" t="s">
        <v>3699</v>
      </c>
      <c r="B6351" t="s">
        <v>3705</v>
      </c>
      <c r="C6351" s="31" t="s">
        <v>2166</v>
      </c>
      <c r="D6351" s="1">
        <f t="shared" si="99"/>
        <v>27</v>
      </c>
      <c r="E6351" t="s">
        <v>1058</v>
      </c>
      <c r="F6351" s="31" t="s">
        <v>3798</v>
      </c>
      <c r="G6351" t="s">
        <v>3799</v>
      </c>
      <c r="H6351" t="s">
        <v>3703</v>
      </c>
      <c r="I6351" t="s">
        <v>3704</v>
      </c>
    </row>
    <row r="6352" spans="1:9" hidden="1">
      <c r="A6352" t="s">
        <v>3699</v>
      </c>
      <c r="B6352" t="s">
        <v>3721</v>
      </c>
      <c r="C6352" s="31" t="s">
        <v>2168</v>
      </c>
      <c r="D6352" s="1">
        <f t="shared" si="99"/>
        <v>27</v>
      </c>
      <c r="E6352" t="s">
        <v>1686</v>
      </c>
      <c r="F6352" s="31" t="s">
        <v>3736</v>
      </c>
      <c r="G6352" t="s">
        <v>3737</v>
      </c>
      <c r="H6352" t="s">
        <v>3703</v>
      </c>
      <c r="I6352" t="s">
        <v>3704</v>
      </c>
    </row>
    <row r="6353" spans="1:9" hidden="1">
      <c r="A6353" t="s">
        <v>3699</v>
      </c>
      <c r="B6353" t="s">
        <v>3721</v>
      </c>
      <c r="C6353" s="31" t="s">
        <v>2168</v>
      </c>
      <c r="D6353" s="1">
        <f t="shared" si="99"/>
        <v>27</v>
      </c>
      <c r="E6353" t="s">
        <v>1686</v>
      </c>
      <c r="F6353" s="31" t="s">
        <v>3800</v>
      </c>
      <c r="G6353" t="s">
        <v>3801</v>
      </c>
      <c r="H6353" t="s">
        <v>3703</v>
      </c>
      <c r="I6353" t="s">
        <v>3704</v>
      </c>
    </row>
    <row r="6354" spans="1:9" hidden="1">
      <c r="A6354" t="s">
        <v>3699</v>
      </c>
      <c r="B6354" t="s">
        <v>3721</v>
      </c>
      <c r="C6354" s="31" t="s">
        <v>2168</v>
      </c>
      <c r="D6354" s="1">
        <f t="shared" si="99"/>
        <v>27</v>
      </c>
      <c r="E6354" t="s">
        <v>1686</v>
      </c>
      <c r="F6354" s="31" t="s">
        <v>3754</v>
      </c>
      <c r="G6354" t="s">
        <v>3755</v>
      </c>
      <c r="H6354" t="s">
        <v>3703</v>
      </c>
      <c r="I6354" t="s">
        <v>3704</v>
      </c>
    </row>
    <row r="6355" spans="1:9" hidden="1">
      <c r="A6355" t="s">
        <v>3699</v>
      </c>
      <c r="B6355" t="s">
        <v>3721</v>
      </c>
      <c r="C6355" s="31" t="s">
        <v>2168</v>
      </c>
      <c r="D6355" s="1">
        <f t="shared" si="99"/>
        <v>27</v>
      </c>
      <c r="E6355" t="s">
        <v>1686</v>
      </c>
      <c r="F6355" s="31" t="s">
        <v>3259</v>
      </c>
      <c r="G6355" t="s">
        <v>3260</v>
      </c>
      <c r="H6355" t="s">
        <v>3703</v>
      </c>
      <c r="I6355" t="s">
        <v>3704</v>
      </c>
    </row>
    <row r="6356" spans="1:9" hidden="1">
      <c r="A6356" t="s">
        <v>3699</v>
      </c>
      <c r="B6356" t="s">
        <v>3721</v>
      </c>
      <c r="C6356" s="31" t="s">
        <v>2168</v>
      </c>
      <c r="D6356" s="1">
        <f t="shared" si="99"/>
        <v>27</v>
      </c>
      <c r="E6356" t="s">
        <v>1686</v>
      </c>
      <c r="F6356" s="31" t="s">
        <v>3261</v>
      </c>
      <c r="G6356" t="s">
        <v>3262</v>
      </c>
      <c r="H6356" t="s">
        <v>3703</v>
      </c>
      <c r="I6356" t="s">
        <v>3704</v>
      </c>
    </row>
    <row r="6357" spans="1:9" hidden="1">
      <c r="A6357" t="s">
        <v>3699</v>
      </c>
      <c r="B6357" t="s">
        <v>3721</v>
      </c>
      <c r="C6357" s="31" t="s">
        <v>2168</v>
      </c>
      <c r="D6357" s="1">
        <f t="shared" si="99"/>
        <v>27</v>
      </c>
      <c r="E6357" t="s">
        <v>1686</v>
      </c>
      <c r="F6357" s="31" t="s">
        <v>3263</v>
      </c>
      <c r="G6357" t="s">
        <v>3264</v>
      </c>
      <c r="H6357" t="s">
        <v>3703</v>
      </c>
      <c r="I6357" t="s">
        <v>3704</v>
      </c>
    </row>
    <row r="6358" spans="1:9" hidden="1">
      <c r="A6358" t="s">
        <v>3699</v>
      </c>
      <c r="B6358" t="s">
        <v>3721</v>
      </c>
      <c r="C6358" s="31" t="s">
        <v>2168</v>
      </c>
      <c r="D6358" s="1">
        <f t="shared" si="99"/>
        <v>27</v>
      </c>
      <c r="E6358" t="s">
        <v>1686</v>
      </c>
      <c r="F6358" s="31" t="s">
        <v>3756</v>
      </c>
      <c r="G6358" t="s">
        <v>3757</v>
      </c>
      <c r="H6358" t="s">
        <v>3703</v>
      </c>
      <c r="I6358" t="s">
        <v>3704</v>
      </c>
    </row>
    <row r="6359" spans="1:9" hidden="1">
      <c r="A6359" t="s">
        <v>3699</v>
      </c>
      <c r="B6359" t="s">
        <v>3705</v>
      </c>
      <c r="C6359" s="31" t="s">
        <v>2169</v>
      </c>
      <c r="D6359" s="1">
        <f t="shared" si="99"/>
        <v>27</v>
      </c>
      <c r="E6359" t="s">
        <v>1084</v>
      </c>
      <c r="F6359" s="31" t="s">
        <v>3708</v>
      </c>
      <c r="G6359" t="s">
        <v>3709</v>
      </c>
      <c r="H6359" t="s">
        <v>3703</v>
      </c>
      <c r="I6359" t="s">
        <v>3704</v>
      </c>
    </row>
    <row r="6360" spans="1:9" hidden="1">
      <c r="A6360" t="s">
        <v>3699</v>
      </c>
      <c r="B6360" t="s">
        <v>3705</v>
      </c>
      <c r="C6360" s="31" t="s">
        <v>2169</v>
      </c>
      <c r="D6360" s="1">
        <f t="shared" si="99"/>
        <v>27</v>
      </c>
      <c r="E6360" t="s">
        <v>1084</v>
      </c>
      <c r="F6360" s="31" t="s">
        <v>3802</v>
      </c>
      <c r="G6360" t="s">
        <v>3803</v>
      </c>
      <c r="H6360" t="s">
        <v>3703</v>
      </c>
      <c r="I6360" t="s">
        <v>3704</v>
      </c>
    </row>
    <row r="6361" spans="1:9" hidden="1">
      <c r="A6361" t="s">
        <v>3699</v>
      </c>
      <c r="B6361" t="s">
        <v>3705</v>
      </c>
      <c r="C6361" s="31" t="s">
        <v>2169</v>
      </c>
      <c r="D6361" s="1">
        <f t="shared" si="99"/>
        <v>27</v>
      </c>
      <c r="E6361" t="s">
        <v>1084</v>
      </c>
      <c r="F6361" s="31" t="s">
        <v>3804</v>
      </c>
      <c r="G6361" t="s">
        <v>3805</v>
      </c>
      <c r="H6361" t="s">
        <v>3703</v>
      </c>
      <c r="I6361" t="s">
        <v>3704</v>
      </c>
    </row>
    <row r="6362" spans="1:9" hidden="1">
      <c r="A6362" t="s">
        <v>3699</v>
      </c>
      <c r="B6362" t="s">
        <v>3705</v>
      </c>
      <c r="C6362" s="31" t="s">
        <v>2169</v>
      </c>
      <c r="D6362" s="1">
        <f t="shared" si="99"/>
        <v>27</v>
      </c>
      <c r="E6362" t="s">
        <v>1084</v>
      </c>
      <c r="F6362" s="31" t="s">
        <v>3806</v>
      </c>
      <c r="G6362" t="s">
        <v>3807</v>
      </c>
      <c r="H6362" t="s">
        <v>3703</v>
      </c>
      <c r="I6362" t="s">
        <v>3704</v>
      </c>
    </row>
    <row r="6363" spans="1:9" hidden="1">
      <c r="A6363" t="s">
        <v>3699</v>
      </c>
      <c r="B6363" t="s">
        <v>3705</v>
      </c>
      <c r="C6363" s="31" t="s">
        <v>2169</v>
      </c>
      <c r="D6363" s="1">
        <f t="shared" si="99"/>
        <v>27</v>
      </c>
      <c r="E6363" t="s">
        <v>1084</v>
      </c>
      <c r="F6363" s="31" t="s">
        <v>3239</v>
      </c>
      <c r="G6363" t="s">
        <v>3240</v>
      </c>
      <c r="H6363" t="s">
        <v>3703</v>
      </c>
      <c r="I6363" t="s">
        <v>3704</v>
      </c>
    </row>
    <row r="6364" spans="1:9" hidden="1">
      <c r="A6364" t="s">
        <v>3699</v>
      </c>
      <c r="B6364" t="s">
        <v>3705</v>
      </c>
      <c r="C6364" s="31" t="s">
        <v>2169</v>
      </c>
      <c r="D6364" s="1">
        <f t="shared" si="99"/>
        <v>27</v>
      </c>
      <c r="E6364" t="s">
        <v>1084</v>
      </c>
      <c r="F6364" s="31" t="s">
        <v>3808</v>
      </c>
      <c r="G6364" t="s">
        <v>3809</v>
      </c>
      <c r="H6364" t="s">
        <v>3703</v>
      </c>
      <c r="I6364" t="s">
        <v>3704</v>
      </c>
    </row>
    <row r="6365" spans="1:9" hidden="1">
      <c r="A6365" t="s">
        <v>3699</v>
      </c>
      <c r="B6365" t="s">
        <v>3705</v>
      </c>
      <c r="C6365" s="31" t="s">
        <v>2169</v>
      </c>
      <c r="D6365" s="1">
        <f t="shared" si="99"/>
        <v>27</v>
      </c>
      <c r="E6365" t="s">
        <v>1084</v>
      </c>
      <c r="F6365" s="31" t="s">
        <v>3810</v>
      </c>
      <c r="G6365" t="s">
        <v>3811</v>
      </c>
      <c r="H6365" t="s">
        <v>3703</v>
      </c>
      <c r="I6365" t="s">
        <v>3704</v>
      </c>
    </row>
    <row r="6366" spans="1:9" hidden="1">
      <c r="A6366" t="s">
        <v>3699</v>
      </c>
      <c r="B6366" t="s">
        <v>3705</v>
      </c>
      <c r="C6366" s="31" t="s">
        <v>2170</v>
      </c>
      <c r="D6366" s="1">
        <f t="shared" si="99"/>
        <v>27</v>
      </c>
      <c r="E6366" t="s">
        <v>738</v>
      </c>
      <c r="F6366" s="31" t="s">
        <v>3812</v>
      </c>
      <c r="G6366" t="s">
        <v>3813</v>
      </c>
      <c r="H6366" t="s">
        <v>3703</v>
      </c>
      <c r="I6366" t="s">
        <v>3704</v>
      </c>
    </row>
    <row r="6367" spans="1:9" hidden="1">
      <c r="A6367" t="s">
        <v>3699</v>
      </c>
      <c r="B6367" t="s">
        <v>3710</v>
      </c>
      <c r="C6367" s="31" t="s">
        <v>2171</v>
      </c>
      <c r="D6367" s="1">
        <f t="shared" si="99"/>
        <v>27</v>
      </c>
      <c r="E6367" t="s">
        <v>1184</v>
      </c>
      <c r="F6367" s="31" t="s">
        <v>3259</v>
      </c>
      <c r="G6367" t="s">
        <v>3260</v>
      </c>
      <c r="H6367" t="s">
        <v>3703</v>
      </c>
      <c r="I6367" t="s">
        <v>3704</v>
      </c>
    </row>
    <row r="6368" spans="1:9" hidden="1">
      <c r="A6368" t="s">
        <v>3699</v>
      </c>
      <c r="B6368" t="s">
        <v>3710</v>
      </c>
      <c r="C6368" s="31" t="s">
        <v>2171</v>
      </c>
      <c r="D6368" s="1">
        <f t="shared" si="99"/>
        <v>27</v>
      </c>
      <c r="E6368" t="s">
        <v>1184</v>
      </c>
      <c r="F6368" s="31" t="s">
        <v>3792</v>
      </c>
      <c r="G6368" t="s">
        <v>3793</v>
      </c>
      <c r="H6368" t="s">
        <v>3703</v>
      </c>
      <c r="I6368" t="s">
        <v>3704</v>
      </c>
    </row>
    <row r="6369" spans="1:9" hidden="1">
      <c r="A6369" t="s">
        <v>3699</v>
      </c>
      <c r="B6369" t="s">
        <v>3710</v>
      </c>
      <c r="C6369" s="31" t="s">
        <v>2171</v>
      </c>
      <c r="D6369" s="1">
        <f t="shared" si="99"/>
        <v>27</v>
      </c>
      <c r="E6369" t="s">
        <v>1184</v>
      </c>
      <c r="F6369" s="31" t="s">
        <v>3814</v>
      </c>
      <c r="G6369" t="s">
        <v>3815</v>
      </c>
      <c r="H6369" t="s">
        <v>3703</v>
      </c>
      <c r="I6369" t="s">
        <v>3704</v>
      </c>
    </row>
    <row r="6370" spans="1:9" hidden="1">
      <c r="A6370" t="s">
        <v>3699</v>
      </c>
      <c r="B6370" t="s">
        <v>3710</v>
      </c>
      <c r="C6370" s="31" t="s">
        <v>2175</v>
      </c>
      <c r="D6370" s="1">
        <f t="shared" si="99"/>
        <v>27</v>
      </c>
      <c r="E6370" t="s">
        <v>1132</v>
      </c>
      <c r="F6370" s="31" t="s">
        <v>3816</v>
      </c>
      <c r="G6370" t="s">
        <v>3817</v>
      </c>
      <c r="H6370" t="s">
        <v>3703</v>
      </c>
      <c r="I6370" t="s">
        <v>3704</v>
      </c>
    </row>
    <row r="6371" spans="1:9" hidden="1">
      <c r="A6371" t="s">
        <v>3699</v>
      </c>
      <c r="B6371" t="s">
        <v>3710</v>
      </c>
      <c r="C6371" s="31" t="s">
        <v>2175</v>
      </c>
      <c r="D6371" s="1">
        <f t="shared" si="99"/>
        <v>27</v>
      </c>
      <c r="E6371" t="s">
        <v>1132</v>
      </c>
      <c r="F6371" s="31" t="s">
        <v>3818</v>
      </c>
      <c r="G6371" t="s">
        <v>3819</v>
      </c>
      <c r="H6371" t="s">
        <v>3703</v>
      </c>
      <c r="I6371" t="s">
        <v>3704</v>
      </c>
    </row>
    <row r="6372" spans="1:9" hidden="1">
      <c r="A6372" t="s">
        <v>3699</v>
      </c>
      <c r="B6372" t="s">
        <v>3710</v>
      </c>
      <c r="C6372" s="31" t="s">
        <v>2175</v>
      </c>
      <c r="D6372" s="1">
        <f t="shared" si="99"/>
        <v>27</v>
      </c>
      <c r="E6372" t="s">
        <v>1132</v>
      </c>
      <c r="F6372" s="31" t="s">
        <v>3820</v>
      </c>
      <c r="G6372" t="s">
        <v>3821</v>
      </c>
      <c r="H6372" t="s">
        <v>3703</v>
      </c>
      <c r="I6372" t="s">
        <v>3704</v>
      </c>
    </row>
    <row r="6373" spans="1:9" hidden="1">
      <c r="A6373" t="s">
        <v>3699</v>
      </c>
      <c r="B6373" t="s">
        <v>3710</v>
      </c>
      <c r="C6373" s="31" t="s">
        <v>2175</v>
      </c>
      <c r="D6373" s="1">
        <f t="shared" si="99"/>
        <v>27</v>
      </c>
      <c r="E6373" t="s">
        <v>1132</v>
      </c>
      <c r="F6373" s="31" t="s">
        <v>3822</v>
      </c>
      <c r="G6373" t="s">
        <v>3823</v>
      </c>
      <c r="H6373" t="s">
        <v>3703</v>
      </c>
      <c r="I6373" t="s">
        <v>3704</v>
      </c>
    </row>
    <row r="6374" spans="1:9" hidden="1">
      <c r="A6374" t="s">
        <v>3699</v>
      </c>
      <c r="B6374" t="s">
        <v>3710</v>
      </c>
      <c r="C6374" s="31" t="s">
        <v>2175</v>
      </c>
      <c r="D6374" s="1">
        <f t="shared" si="99"/>
        <v>27</v>
      </c>
      <c r="E6374" t="s">
        <v>1132</v>
      </c>
      <c r="F6374" s="31" t="s">
        <v>3824</v>
      </c>
      <c r="G6374" t="s">
        <v>3825</v>
      </c>
      <c r="H6374" t="s">
        <v>3703</v>
      </c>
      <c r="I6374" t="s">
        <v>3704</v>
      </c>
    </row>
    <row r="6375" spans="1:9" hidden="1">
      <c r="A6375" t="s">
        <v>3699</v>
      </c>
      <c r="B6375" t="s">
        <v>3710</v>
      </c>
      <c r="C6375" s="31" t="s">
        <v>2175</v>
      </c>
      <c r="D6375" s="1">
        <f t="shared" si="99"/>
        <v>27</v>
      </c>
      <c r="E6375" t="s">
        <v>1132</v>
      </c>
      <c r="F6375" s="31" t="s">
        <v>3826</v>
      </c>
      <c r="G6375" t="s">
        <v>3827</v>
      </c>
      <c r="H6375" t="s">
        <v>3703</v>
      </c>
      <c r="I6375" t="s">
        <v>3704</v>
      </c>
    </row>
    <row r="6376" spans="1:9" hidden="1">
      <c r="A6376" t="s">
        <v>3699</v>
      </c>
      <c r="B6376" t="s">
        <v>3710</v>
      </c>
      <c r="C6376" s="31" t="s">
        <v>2175</v>
      </c>
      <c r="D6376" s="1">
        <f t="shared" si="99"/>
        <v>27</v>
      </c>
      <c r="E6376" t="s">
        <v>1132</v>
      </c>
      <c r="F6376" s="31" t="s">
        <v>3828</v>
      </c>
      <c r="G6376" t="s">
        <v>3829</v>
      </c>
      <c r="H6376" t="s">
        <v>3703</v>
      </c>
      <c r="I6376" t="s">
        <v>3704</v>
      </c>
    </row>
    <row r="6377" spans="1:9" hidden="1">
      <c r="A6377" t="s">
        <v>3699</v>
      </c>
      <c r="B6377" t="s">
        <v>3700</v>
      </c>
      <c r="C6377" s="31" t="s">
        <v>2176</v>
      </c>
      <c r="D6377" s="1">
        <f t="shared" si="99"/>
        <v>27</v>
      </c>
      <c r="E6377" t="s">
        <v>1182</v>
      </c>
      <c r="F6377" s="31" t="s">
        <v>3830</v>
      </c>
      <c r="G6377" t="s">
        <v>3831</v>
      </c>
      <c r="H6377" t="s">
        <v>3703</v>
      </c>
      <c r="I6377" t="s">
        <v>3704</v>
      </c>
    </row>
    <row r="6378" spans="1:9" hidden="1">
      <c r="A6378" t="s">
        <v>3699</v>
      </c>
      <c r="B6378" t="s">
        <v>3700</v>
      </c>
      <c r="C6378" s="31" t="s">
        <v>2176</v>
      </c>
      <c r="D6378" s="1">
        <f t="shared" si="99"/>
        <v>27</v>
      </c>
      <c r="E6378" t="s">
        <v>1182</v>
      </c>
      <c r="F6378" s="31" t="s">
        <v>3816</v>
      </c>
      <c r="G6378" t="s">
        <v>3817</v>
      </c>
      <c r="H6378" t="s">
        <v>3703</v>
      </c>
      <c r="I6378" t="s">
        <v>3704</v>
      </c>
    </row>
    <row r="6379" spans="1:9" hidden="1">
      <c r="A6379" t="s">
        <v>3699</v>
      </c>
      <c r="B6379" t="s">
        <v>3700</v>
      </c>
      <c r="C6379" s="31" t="s">
        <v>2176</v>
      </c>
      <c r="D6379" s="1">
        <f t="shared" si="99"/>
        <v>27</v>
      </c>
      <c r="E6379" t="s">
        <v>1182</v>
      </c>
      <c r="F6379" s="31" t="s">
        <v>3820</v>
      </c>
      <c r="G6379" t="s">
        <v>3821</v>
      </c>
      <c r="H6379" t="s">
        <v>3703</v>
      </c>
      <c r="I6379" t="s">
        <v>3704</v>
      </c>
    </row>
    <row r="6380" spans="1:9" hidden="1">
      <c r="A6380" t="s">
        <v>3699</v>
      </c>
      <c r="B6380" t="s">
        <v>3700</v>
      </c>
      <c r="C6380" s="31" t="s">
        <v>2176</v>
      </c>
      <c r="D6380" s="1">
        <f t="shared" si="99"/>
        <v>27</v>
      </c>
      <c r="E6380" t="s">
        <v>1182</v>
      </c>
      <c r="F6380" s="31" t="s">
        <v>3822</v>
      </c>
      <c r="G6380" t="s">
        <v>3823</v>
      </c>
      <c r="H6380" t="s">
        <v>3703</v>
      </c>
      <c r="I6380" t="s">
        <v>3704</v>
      </c>
    </row>
    <row r="6381" spans="1:9" hidden="1">
      <c r="A6381" t="s">
        <v>3699</v>
      </c>
      <c r="B6381" t="s">
        <v>3700</v>
      </c>
      <c r="C6381" s="31" t="s">
        <v>2176</v>
      </c>
      <c r="D6381" s="1">
        <f t="shared" si="99"/>
        <v>27</v>
      </c>
      <c r="E6381" t="s">
        <v>1182</v>
      </c>
      <c r="F6381" s="31" t="s">
        <v>3826</v>
      </c>
      <c r="G6381" t="s">
        <v>3827</v>
      </c>
      <c r="H6381" t="s">
        <v>3703</v>
      </c>
      <c r="I6381" t="s">
        <v>3704</v>
      </c>
    </row>
    <row r="6382" spans="1:9" hidden="1">
      <c r="A6382" t="s">
        <v>3699</v>
      </c>
      <c r="B6382" t="s">
        <v>3700</v>
      </c>
      <c r="C6382" s="31" t="s">
        <v>2176</v>
      </c>
      <c r="D6382" s="1">
        <f t="shared" si="99"/>
        <v>27</v>
      </c>
      <c r="E6382" t="s">
        <v>1182</v>
      </c>
      <c r="F6382" s="31" t="s">
        <v>3828</v>
      </c>
      <c r="G6382" t="s">
        <v>3829</v>
      </c>
      <c r="H6382" t="s">
        <v>3703</v>
      </c>
      <c r="I6382" t="s">
        <v>3704</v>
      </c>
    </row>
    <row r="6383" spans="1:9" hidden="1">
      <c r="A6383" t="s">
        <v>3699</v>
      </c>
      <c r="B6383" t="s">
        <v>3700</v>
      </c>
      <c r="C6383" s="31" t="s">
        <v>2176</v>
      </c>
      <c r="D6383" s="1">
        <f t="shared" si="99"/>
        <v>27</v>
      </c>
      <c r="E6383" t="s">
        <v>1182</v>
      </c>
      <c r="F6383" s="31" t="s">
        <v>3832</v>
      </c>
      <c r="G6383" t="s">
        <v>3833</v>
      </c>
      <c r="H6383" t="s">
        <v>3703</v>
      </c>
      <c r="I6383" t="s">
        <v>3704</v>
      </c>
    </row>
    <row r="6384" spans="1:9" hidden="1">
      <c r="A6384" t="s">
        <v>3699</v>
      </c>
      <c r="B6384" t="s">
        <v>3700</v>
      </c>
      <c r="C6384" s="31" t="s">
        <v>2176</v>
      </c>
      <c r="D6384" s="1">
        <f t="shared" si="99"/>
        <v>27</v>
      </c>
      <c r="E6384" t="s">
        <v>1182</v>
      </c>
      <c r="F6384" s="31" t="s">
        <v>3834</v>
      </c>
      <c r="G6384" t="s">
        <v>3835</v>
      </c>
      <c r="H6384" t="s">
        <v>3703</v>
      </c>
      <c r="I6384" t="s">
        <v>3704</v>
      </c>
    </row>
    <row r="6385" spans="1:9" hidden="1">
      <c r="A6385" t="s">
        <v>3699</v>
      </c>
      <c r="B6385" t="s">
        <v>3700</v>
      </c>
      <c r="C6385" s="31" t="s">
        <v>2176</v>
      </c>
      <c r="D6385" s="1">
        <f t="shared" si="99"/>
        <v>27</v>
      </c>
      <c r="E6385" t="s">
        <v>1182</v>
      </c>
      <c r="F6385" s="31" t="s">
        <v>3836</v>
      </c>
      <c r="G6385" t="s">
        <v>3837</v>
      </c>
      <c r="H6385" t="s">
        <v>3703</v>
      </c>
      <c r="I6385" t="s">
        <v>3704</v>
      </c>
    </row>
    <row r="6386" spans="1:9" hidden="1">
      <c r="A6386" t="s">
        <v>3699</v>
      </c>
      <c r="B6386" t="s">
        <v>3700</v>
      </c>
      <c r="C6386" s="31" t="s">
        <v>2176</v>
      </c>
      <c r="D6386" s="1">
        <f t="shared" si="99"/>
        <v>27</v>
      </c>
      <c r="E6386" t="s">
        <v>1182</v>
      </c>
      <c r="F6386" s="31" t="s">
        <v>3838</v>
      </c>
      <c r="G6386" t="s">
        <v>3839</v>
      </c>
      <c r="H6386" t="s">
        <v>3703</v>
      </c>
      <c r="I6386" t="s">
        <v>3704</v>
      </c>
    </row>
    <row r="6387" spans="1:9" hidden="1">
      <c r="A6387" t="s">
        <v>3699</v>
      </c>
      <c r="B6387" t="s">
        <v>3710</v>
      </c>
      <c r="C6387" s="31" t="s">
        <v>2177</v>
      </c>
      <c r="D6387" s="1">
        <f t="shared" si="99"/>
        <v>27</v>
      </c>
      <c r="E6387" t="s">
        <v>364</v>
      </c>
      <c r="F6387" s="31" t="s">
        <v>3840</v>
      </c>
      <c r="G6387" t="s">
        <v>3841</v>
      </c>
      <c r="H6387" t="s">
        <v>3703</v>
      </c>
      <c r="I6387" t="s">
        <v>3704</v>
      </c>
    </row>
    <row r="6388" spans="1:9" hidden="1">
      <c r="A6388" t="s">
        <v>3699</v>
      </c>
      <c r="B6388" t="s">
        <v>3710</v>
      </c>
      <c r="C6388" s="31" t="s">
        <v>2178</v>
      </c>
      <c r="D6388" s="1">
        <f t="shared" si="99"/>
        <v>27</v>
      </c>
      <c r="E6388" t="s">
        <v>584</v>
      </c>
      <c r="F6388" s="31" t="s">
        <v>3842</v>
      </c>
      <c r="G6388" t="s">
        <v>3843</v>
      </c>
      <c r="H6388" t="s">
        <v>3703</v>
      </c>
      <c r="I6388" t="s">
        <v>3704</v>
      </c>
    </row>
    <row r="6389" spans="1:9" hidden="1">
      <c r="A6389" t="s">
        <v>3699</v>
      </c>
      <c r="B6389" t="s">
        <v>3710</v>
      </c>
      <c r="C6389" s="31" t="s">
        <v>2178</v>
      </c>
      <c r="D6389" s="1">
        <f t="shared" si="99"/>
        <v>27</v>
      </c>
      <c r="E6389" t="s">
        <v>584</v>
      </c>
      <c r="F6389" s="31" t="s">
        <v>3840</v>
      </c>
      <c r="G6389" t="s">
        <v>3841</v>
      </c>
      <c r="H6389" t="s">
        <v>3703</v>
      </c>
      <c r="I6389" t="s">
        <v>3704</v>
      </c>
    </row>
    <row r="6390" spans="1:9" hidden="1">
      <c r="A6390" t="s">
        <v>3699</v>
      </c>
      <c r="B6390" t="s">
        <v>3710</v>
      </c>
      <c r="C6390" s="31" t="s">
        <v>2178</v>
      </c>
      <c r="D6390" s="1">
        <f t="shared" si="99"/>
        <v>27</v>
      </c>
      <c r="E6390" t="s">
        <v>584</v>
      </c>
      <c r="F6390" s="31" t="s">
        <v>3844</v>
      </c>
      <c r="G6390" t="s">
        <v>3845</v>
      </c>
      <c r="H6390" t="s">
        <v>3703</v>
      </c>
      <c r="I6390" t="s">
        <v>3704</v>
      </c>
    </row>
    <row r="6391" spans="1:9" hidden="1">
      <c r="A6391" t="s">
        <v>3699</v>
      </c>
      <c r="B6391" t="s">
        <v>3710</v>
      </c>
      <c r="C6391" s="31" t="s">
        <v>2178</v>
      </c>
      <c r="D6391" s="1">
        <f t="shared" si="99"/>
        <v>27</v>
      </c>
      <c r="E6391" t="s">
        <v>584</v>
      </c>
      <c r="F6391" s="31" t="s">
        <v>3846</v>
      </c>
      <c r="G6391" t="s">
        <v>3847</v>
      </c>
      <c r="H6391" t="s">
        <v>3703</v>
      </c>
      <c r="I6391" t="s">
        <v>3704</v>
      </c>
    </row>
    <row r="6392" spans="1:9" hidden="1">
      <c r="A6392" t="s">
        <v>3699</v>
      </c>
      <c r="B6392" t="s">
        <v>3710</v>
      </c>
      <c r="C6392" s="31" t="s">
        <v>2179</v>
      </c>
      <c r="D6392" s="1">
        <f t="shared" si="99"/>
        <v>27</v>
      </c>
      <c r="E6392" t="s">
        <v>652</v>
      </c>
      <c r="F6392" s="31" t="s">
        <v>3307</v>
      </c>
      <c r="G6392" t="s">
        <v>3308</v>
      </c>
      <c r="H6392" t="s">
        <v>3703</v>
      </c>
      <c r="I6392" t="s">
        <v>3704</v>
      </c>
    </row>
    <row r="6393" spans="1:9" hidden="1">
      <c r="A6393" t="s">
        <v>3699</v>
      </c>
      <c r="B6393" t="s">
        <v>3710</v>
      </c>
      <c r="C6393" s="31" t="s">
        <v>2180</v>
      </c>
      <c r="D6393" s="1">
        <f t="shared" si="99"/>
        <v>27</v>
      </c>
      <c r="E6393" t="s">
        <v>930</v>
      </c>
      <c r="F6393" s="31" t="s">
        <v>3848</v>
      </c>
      <c r="G6393" t="s">
        <v>3849</v>
      </c>
      <c r="H6393" t="s">
        <v>3703</v>
      </c>
      <c r="I6393" t="s">
        <v>3704</v>
      </c>
    </row>
    <row r="6394" spans="1:9" hidden="1">
      <c r="A6394" t="s">
        <v>3699</v>
      </c>
      <c r="B6394" t="s">
        <v>3710</v>
      </c>
      <c r="C6394" s="31" t="s">
        <v>2180</v>
      </c>
      <c r="D6394" s="1">
        <f t="shared" si="99"/>
        <v>27</v>
      </c>
      <c r="E6394" t="s">
        <v>930</v>
      </c>
      <c r="F6394" s="31" t="s">
        <v>3850</v>
      </c>
      <c r="G6394" t="s">
        <v>3851</v>
      </c>
      <c r="H6394" t="s">
        <v>3703</v>
      </c>
      <c r="I6394" t="s">
        <v>3704</v>
      </c>
    </row>
    <row r="6395" spans="1:9" hidden="1">
      <c r="A6395" t="s">
        <v>3699</v>
      </c>
      <c r="B6395" t="s">
        <v>3710</v>
      </c>
      <c r="C6395" s="31" t="s">
        <v>2180</v>
      </c>
      <c r="D6395" s="1">
        <f t="shared" si="99"/>
        <v>27</v>
      </c>
      <c r="E6395" t="s">
        <v>930</v>
      </c>
      <c r="F6395" s="31" t="s">
        <v>3852</v>
      </c>
      <c r="G6395" t="s">
        <v>3853</v>
      </c>
      <c r="H6395" t="s">
        <v>3703</v>
      </c>
      <c r="I6395" t="s">
        <v>3704</v>
      </c>
    </row>
    <row r="6396" spans="1:9" hidden="1">
      <c r="A6396" t="s">
        <v>3699</v>
      </c>
      <c r="B6396" t="s">
        <v>3710</v>
      </c>
      <c r="C6396" s="31" t="s">
        <v>2180</v>
      </c>
      <c r="D6396" s="1">
        <f t="shared" si="99"/>
        <v>27</v>
      </c>
      <c r="E6396" t="s">
        <v>930</v>
      </c>
      <c r="F6396" s="31" t="s">
        <v>3822</v>
      </c>
      <c r="G6396" t="s">
        <v>3823</v>
      </c>
      <c r="H6396" t="s">
        <v>3703</v>
      </c>
      <c r="I6396" t="s">
        <v>3704</v>
      </c>
    </row>
    <row r="6397" spans="1:9" hidden="1">
      <c r="A6397" t="s">
        <v>3699</v>
      </c>
      <c r="B6397" t="s">
        <v>3710</v>
      </c>
      <c r="C6397" s="31" t="s">
        <v>2180</v>
      </c>
      <c r="D6397" s="1">
        <f t="shared" si="99"/>
        <v>27</v>
      </c>
      <c r="E6397" t="s">
        <v>930</v>
      </c>
      <c r="F6397" s="31" t="s">
        <v>3826</v>
      </c>
      <c r="G6397" t="s">
        <v>3827</v>
      </c>
      <c r="H6397" t="s">
        <v>3703</v>
      </c>
      <c r="I6397" t="s">
        <v>3704</v>
      </c>
    </row>
    <row r="6398" spans="1:9" hidden="1">
      <c r="A6398" t="s">
        <v>3699</v>
      </c>
      <c r="B6398" t="s">
        <v>3710</v>
      </c>
      <c r="C6398" s="31" t="s">
        <v>2181</v>
      </c>
      <c r="D6398" s="1">
        <f t="shared" si="99"/>
        <v>27</v>
      </c>
      <c r="E6398" t="s">
        <v>1026</v>
      </c>
      <c r="F6398" s="31" t="s">
        <v>3848</v>
      </c>
      <c r="G6398" t="s">
        <v>3849</v>
      </c>
      <c r="H6398" t="s">
        <v>3703</v>
      </c>
      <c r="I6398" t="s">
        <v>3704</v>
      </c>
    </row>
    <row r="6399" spans="1:9" hidden="1">
      <c r="A6399" t="s">
        <v>3699</v>
      </c>
      <c r="B6399" t="s">
        <v>3710</v>
      </c>
      <c r="C6399" s="31" t="s">
        <v>2181</v>
      </c>
      <c r="D6399" s="1">
        <f t="shared" si="99"/>
        <v>27</v>
      </c>
      <c r="E6399" t="s">
        <v>1026</v>
      </c>
      <c r="F6399" s="31" t="s">
        <v>3850</v>
      </c>
      <c r="G6399" t="s">
        <v>3851</v>
      </c>
      <c r="H6399" t="s">
        <v>3703</v>
      </c>
      <c r="I6399" t="s">
        <v>3704</v>
      </c>
    </row>
    <row r="6400" spans="1:9" hidden="1">
      <c r="A6400" t="s">
        <v>3699</v>
      </c>
      <c r="B6400" t="s">
        <v>3710</v>
      </c>
      <c r="C6400" s="31" t="s">
        <v>2181</v>
      </c>
      <c r="D6400" s="1">
        <f t="shared" si="99"/>
        <v>27</v>
      </c>
      <c r="E6400" t="s">
        <v>1026</v>
      </c>
      <c r="F6400" s="31" t="s">
        <v>3852</v>
      </c>
      <c r="G6400" t="s">
        <v>3853</v>
      </c>
      <c r="H6400" t="s">
        <v>3703</v>
      </c>
      <c r="I6400" t="s">
        <v>3704</v>
      </c>
    </row>
    <row r="6401" spans="1:9" hidden="1">
      <c r="A6401" t="s">
        <v>3699</v>
      </c>
      <c r="B6401" t="s">
        <v>3710</v>
      </c>
      <c r="C6401" s="31" t="s">
        <v>2181</v>
      </c>
      <c r="D6401" s="1">
        <f t="shared" si="99"/>
        <v>27</v>
      </c>
      <c r="E6401" t="s">
        <v>1026</v>
      </c>
      <c r="F6401" s="31" t="s">
        <v>3822</v>
      </c>
      <c r="G6401" t="s">
        <v>3823</v>
      </c>
      <c r="H6401" t="s">
        <v>3703</v>
      </c>
      <c r="I6401" t="s">
        <v>3704</v>
      </c>
    </row>
    <row r="6402" spans="1:9" hidden="1">
      <c r="A6402" t="s">
        <v>3699</v>
      </c>
      <c r="B6402" t="s">
        <v>3710</v>
      </c>
      <c r="C6402" s="31" t="s">
        <v>2181</v>
      </c>
      <c r="D6402" s="1">
        <f t="shared" si="99"/>
        <v>27</v>
      </c>
      <c r="E6402" t="s">
        <v>1026</v>
      </c>
      <c r="F6402" s="31" t="s">
        <v>3826</v>
      </c>
      <c r="G6402" t="s">
        <v>3827</v>
      </c>
      <c r="H6402" t="s">
        <v>3703</v>
      </c>
      <c r="I6402" t="s">
        <v>3704</v>
      </c>
    </row>
    <row r="6403" spans="1:9" hidden="1">
      <c r="A6403" t="s">
        <v>3699</v>
      </c>
      <c r="B6403" t="s">
        <v>3700</v>
      </c>
      <c r="C6403" s="31" t="s">
        <v>2182</v>
      </c>
      <c r="D6403" s="1">
        <f t="shared" si="99"/>
        <v>27</v>
      </c>
      <c r="E6403" t="s">
        <v>1340</v>
      </c>
      <c r="F6403" s="31" t="s">
        <v>3854</v>
      </c>
      <c r="G6403" t="s">
        <v>3855</v>
      </c>
      <c r="H6403" t="s">
        <v>3703</v>
      </c>
      <c r="I6403" t="s">
        <v>3704</v>
      </c>
    </row>
    <row r="6404" spans="1:9" hidden="1">
      <c r="A6404" t="s">
        <v>3699</v>
      </c>
      <c r="B6404" t="s">
        <v>3700</v>
      </c>
      <c r="C6404" s="31" t="s">
        <v>2182</v>
      </c>
      <c r="D6404" s="1">
        <f t="shared" ref="D6404:D6467" si="100">VALUE(LEFT(C6404,2))</f>
        <v>27</v>
      </c>
      <c r="E6404" t="s">
        <v>1340</v>
      </c>
      <c r="F6404" s="31" t="s">
        <v>3856</v>
      </c>
      <c r="G6404" t="s">
        <v>3857</v>
      </c>
      <c r="H6404" t="s">
        <v>3703</v>
      </c>
      <c r="I6404" t="s">
        <v>3704</v>
      </c>
    </row>
    <row r="6405" spans="1:9" hidden="1">
      <c r="A6405" t="s">
        <v>3699</v>
      </c>
      <c r="B6405" t="s">
        <v>3700</v>
      </c>
      <c r="C6405" s="31" t="s">
        <v>2182</v>
      </c>
      <c r="D6405" s="1">
        <f t="shared" si="100"/>
        <v>27</v>
      </c>
      <c r="E6405" t="s">
        <v>1340</v>
      </c>
      <c r="F6405" s="31" t="s">
        <v>3822</v>
      </c>
      <c r="G6405" t="s">
        <v>3823</v>
      </c>
      <c r="H6405" t="s">
        <v>3703</v>
      </c>
      <c r="I6405" t="s">
        <v>3704</v>
      </c>
    </row>
    <row r="6406" spans="1:9" hidden="1">
      <c r="A6406" t="s">
        <v>3699</v>
      </c>
      <c r="B6406" t="s">
        <v>3700</v>
      </c>
      <c r="C6406" s="31" t="s">
        <v>2182</v>
      </c>
      <c r="D6406" s="1">
        <f t="shared" si="100"/>
        <v>27</v>
      </c>
      <c r="E6406" t="s">
        <v>1340</v>
      </c>
      <c r="F6406" s="31" t="s">
        <v>3858</v>
      </c>
      <c r="G6406" t="s">
        <v>3859</v>
      </c>
      <c r="H6406" t="s">
        <v>3703</v>
      </c>
      <c r="I6406" t="s">
        <v>3704</v>
      </c>
    </row>
    <row r="6407" spans="1:9" hidden="1">
      <c r="A6407" t="s">
        <v>3699</v>
      </c>
      <c r="B6407" t="s">
        <v>3700</v>
      </c>
      <c r="C6407" s="31" t="s">
        <v>2182</v>
      </c>
      <c r="D6407" s="1">
        <f t="shared" si="100"/>
        <v>27</v>
      </c>
      <c r="E6407" t="s">
        <v>1340</v>
      </c>
      <c r="F6407" s="31" t="s">
        <v>3860</v>
      </c>
      <c r="G6407" t="s">
        <v>3861</v>
      </c>
      <c r="H6407" t="s">
        <v>3703</v>
      </c>
      <c r="I6407" t="s">
        <v>3704</v>
      </c>
    </row>
    <row r="6408" spans="1:9" hidden="1">
      <c r="A6408" t="s">
        <v>3699</v>
      </c>
      <c r="B6408" t="s">
        <v>3700</v>
      </c>
      <c r="C6408" s="31" t="s">
        <v>2182</v>
      </c>
      <c r="D6408" s="1">
        <f t="shared" si="100"/>
        <v>27</v>
      </c>
      <c r="E6408" t="s">
        <v>1340</v>
      </c>
      <c r="F6408" s="31" t="s">
        <v>3862</v>
      </c>
      <c r="G6408" t="s">
        <v>3863</v>
      </c>
      <c r="H6408" t="s">
        <v>3703</v>
      </c>
      <c r="I6408" t="s">
        <v>3704</v>
      </c>
    </row>
    <row r="6409" spans="1:9" hidden="1">
      <c r="A6409" t="s">
        <v>3699</v>
      </c>
      <c r="B6409" t="s">
        <v>3700</v>
      </c>
      <c r="C6409" s="31" t="s">
        <v>2182</v>
      </c>
      <c r="D6409" s="1">
        <f t="shared" si="100"/>
        <v>27</v>
      </c>
      <c r="E6409" t="s">
        <v>1340</v>
      </c>
      <c r="F6409" s="31" t="s">
        <v>3864</v>
      </c>
      <c r="G6409" t="s">
        <v>3865</v>
      </c>
      <c r="H6409" t="s">
        <v>3703</v>
      </c>
      <c r="I6409" t="s">
        <v>3704</v>
      </c>
    </row>
    <row r="6410" spans="1:9" hidden="1">
      <c r="A6410" t="s">
        <v>3699</v>
      </c>
      <c r="B6410" t="s">
        <v>3700</v>
      </c>
      <c r="C6410" s="31" t="s">
        <v>2182</v>
      </c>
      <c r="D6410" s="1">
        <f t="shared" si="100"/>
        <v>27</v>
      </c>
      <c r="E6410" t="s">
        <v>1340</v>
      </c>
      <c r="F6410" s="31" t="s">
        <v>3866</v>
      </c>
      <c r="G6410" t="s">
        <v>3867</v>
      </c>
      <c r="H6410" t="s">
        <v>3703</v>
      </c>
      <c r="I6410" t="s">
        <v>3704</v>
      </c>
    </row>
    <row r="6411" spans="1:9" hidden="1">
      <c r="A6411" t="s">
        <v>3699</v>
      </c>
      <c r="B6411" t="s">
        <v>3700</v>
      </c>
      <c r="C6411" s="31" t="s">
        <v>2182</v>
      </c>
      <c r="D6411" s="1">
        <f t="shared" si="100"/>
        <v>27</v>
      </c>
      <c r="E6411" t="s">
        <v>1340</v>
      </c>
      <c r="F6411" s="31" t="s">
        <v>3868</v>
      </c>
      <c r="G6411" t="s">
        <v>3869</v>
      </c>
      <c r="H6411" t="s">
        <v>3703</v>
      </c>
      <c r="I6411" t="s">
        <v>3704</v>
      </c>
    </row>
    <row r="6412" spans="1:9" hidden="1">
      <c r="A6412" t="s">
        <v>3699</v>
      </c>
      <c r="B6412" t="s">
        <v>3700</v>
      </c>
      <c r="C6412" s="31" t="s">
        <v>2182</v>
      </c>
      <c r="D6412" s="1">
        <f t="shared" si="100"/>
        <v>27</v>
      </c>
      <c r="E6412" t="s">
        <v>1340</v>
      </c>
      <c r="F6412" s="31" t="s">
        <v>3870</v>
      </c>
      <c r="G6412" t="s">
        <v>3871</v>
      </c>
      <c r="H6412" t="s">
        <v>3703</v>
      </c>
      <c r="I6412" t="s">
        <v>3704</v>
      </c>
    </row>
    <row r="6413" spans="1:9" hidden="1">
      <c r="A6413" t="s">
        <v>3699</v>
      </c>
      <c r="B6413" t="s">
        <v>3700</v>
      </c>
      <c r="C6413" s="31" t="s">
        <v>2182</v>
      </c>
      <c r="D6413" s="1">
        <f t="shared" si="100"/>
        <v>27</v>
      </c>
      <c r="E6413" t="s">
        <v>1340</v>
      </c>
      <c r="F6413" s="31" t="s">
        <v>3872</v>
      </c>
      <c r="G6413" t="s">
        <v>3873</v>
      </c>
      <c r="H6413" t="s">
        <v>3703</v>
      </c>
      <c r="I6413" t="s">
        <v>3704</v>
      </c>
    </row>
    <row r="6414" spans="1:9" hidden="1">
      <c r="A6414" t="s">
        <v>3699</v>
      </c>
      <c r="B6414" t="s">
        <v>3700</v>
      </c>
      <c r="C6414" s="31" t="s">
        <v>2182</v>
      </c>
      <c r="D6414" s="1">
        <f t="shared" si="100"/>
        <v>27</v>
      </c>
      <c r="E6414" t="s">
        <v>1340</v>
      </c>
      <c r="F6414" s="31" t="s">
        <v>3874</v>
      </c>
      <c r="G6414" t="s">
        <v>3875</v>
      </c>
      <c r="H6414" t="s">
        <v>3703</v>
      </c>
      <c r="I6414" t="s">
        <v>3704</v>
      </c>
    </row>
    <row r="6415" spans="1:9" hidden="1">
      <c r="A6415" t="s">
        <v>3699</v>
      </c>
      <c r="B6415" t="s">
        <v>3710</v>
      </c>
      <c r="C6415" s="31" t="s">
        <v>2183</v>
      </c>
      <c r="D6415" s="1">
        <f t="shared" si="100"/>
        <v>27</v>
      </c>
      <c r="E6415" t="s">
        <v>1342</v>
      </c>
      <c r="F6415" s="31" t="s">
        <v>3822</v>
      </c>
      <c r="G6415" t="s">
        <v>3823</v>
      </c>
      <c r="H6415" t="s">
        <v>3703</v>
      </c>
      <c r="I6415" t="s">
        <v>3704</v>
      </c>
    </row>
    <row r="6416" spans="1:9" hidden="1">
      <c r="A6416" t="s">
        <v>3699</v>
      </c>
      <c r="B6416" t="s">
        <v>3710</v>
      </c>
      <c r="C6416" s="31" t="s">
        <v>2183</v>
      </c>
      <c r="D6416" s="1">
        <f t="shared" si="100"/>
        <v>27</v>
      </c>
      <c r="E6416" t="s">
        <v>1342</v>
      </c>
      <c r="F6416" s="31" t="s">
        <v>3876</v>
      </c>
      <c r="G6416" t="s">
        <v>3877</v>
      </c>
      <c r="H6416" t="s">
        <v>3703</v>
      </c>
      <c r="I6416" t="s">
        <v>3704</v>
      </c>
    </row>
    <row r="6417" spans="1:9" hidden="1">
      <c r="A6417" t="s">
        <v>3699</v>
      </c>
      <c r="B6417" t="s">
        <v>3710</v>
      </c>
      <c r="C6417" s="31" t="s">
        <v>2183</v>
      </c>
      <c r="D6417" s="1">
        <f t="shared" si="100"/>
        <v>27</v>
      </c>
      <c r="E6417" t="s">
        <v>1342</v>
      </c>
      <c r="F6417" s="31" t="s">
        <v>3858</v>
      </c>
      <c r="G6417" t="s">
        <v>3859</v>
      </c>
      <c r="H6417" t="s">
        <v>3703</v>
      </c>
      <c r="I6417" t="s">
        <v>3704</v>
      </c>
    </row>
    <row r="6418" spans="1:9" hidden="1">
      <c r="A6418" t="s">
        <v>3699</v>
      </c>
      <c r="B6418" t="s">
        <v>3710</v>
      </c>
      <c r="C6418" s="31" t="s">
        <v>2183</v>
      </c>
      <c r="D6418" s="1">
        <f t="shared" si="100"/>
        <v>27</v>
      </c>
      <c r="E6418" t="s">
        <v>1342</v>
      </c>
      <c r="F6418" s="31" t="s">
        <v>3878</v>
      </c>
      <c r="G6418" t="s">
        <v>3879</v>
      </c>
      <c r="H6418" t="s">
        <v>3703</v>
      </c>
      <c r="I6418" t="s">
        <v>3704</v>
      </c>
    </row>
    <row r="6419" spans="1:9" hidden="1">
      <c r="A6419" t="s">
        <v>3699</v>
      </c>
      <c r="B6419" t="s">
        <v>3710</v>
      </c>
      <c r="C6419" s="31" t="s">
        <v>2183</v>
      </c>
      <c r="D6419" s="1">
        <f t="shared" si="100"/>
        <v>27</v>
      </c>
      <c r="E6419" t="s">
        <v>1342</v>
      </c>
      <c r="F6419" s="31" t="s">
        <v>3866</v>
      </c>
      <c r="G6419" t="s">
        <v>3867</v>
      </c>
      <c r="H6419" t="s">
        <v>3703</v>
      </c>
      <c r="I6419" t="s">
        <v>3704</v>
      </c>
    </row>
    <row r="6420" spans="1:9" hidden="1">
      <c r="A6420" t="s">
        <v>3699</v>
      </c>
      <c r="B6420" t="s">
        <v>3710</v>
      </c>
      <c r="C6420" s="31" t="s">
        <v>2183</v>
      </c>
      <c r="D6420" s="1">
        <f t="shared" si="100"/>
        <v>27</v>
      </c>
      <c r="E6420" t="s">
        <v>1342</v>
      </c>
      <c r="F6420" s="31" t="s">
        <v>3880</v>
      </c>
      <c r="G6420" t="s">
        <v>3881</v>
      </c>
      <c r="H6420" t="s">
        <v>3703</v>
      </c>
      <c r="I6420" t="s">
        <v>3704</v>
      </c>
    </row>
    <row r="6421" spans="1:9" hidden="1">
      <c r="A6421" t="s">
        <v>3699</v>
      </c>
      <c r="B6421" t="s">
        <v>3710</v>
      </c>
      <c r="C6421" s="31" t="s">
        <v>2183</v>
      </c>
      <c r="D6421" s="1">
        <f t="shared" si="100"/>
        <v>27</v>
      </c>
      <c r="E6421" t="s">
        <v>1342</v>
      </c>
      <c r="F6421" s="31" t="s">
        <v>3882</v>
      </c>
      <c r="G6421" t="s">
        <v>3883</v>
      </c>
      <c r="H6421" t="s">
        <v>3703</v>
      </c>
      <c r="I6421" t="s">
        <v>3704</v>
      </c>
    </row>
    <row r="6422" spans="1:9" hidden="1">
      <c r="A6422" t="s">
        <v>3699</v>
      </c>
      <c r="B6422" t="s">
        <v>3710</v>
      </c>
      <c r="C6422" s="31" t="s">
        <v>2183</v>
      </c>
      <c r="D6422" s="1">
        <f t="shared" si="100"/>
        <v>27</v>
      </c>
      <c r="E6422" t="s">
        <v>1342</v>
      </c>
      <c r="F6422" s="31" t="s">
        <v>3884</v>
      </c>
      <c r="G6422" t="s">
        <v>3885</v>
      </c>
      <c r="H6422" t="s">
        <v>3703</v>
      </c>
      <c r="I6422" t="s">
        <v>3704</v>
      </c>
    </row>
    <row r="6423" spans="1:9" hidden="1">
      <c r="A6423" t="s">
        <v>3699</v>
      </c>
      <c r="B6423" t="s">
        <v>3710</v>
      </c>
      <c r="C6423" s="31" t="s">
        <v>2183</v>
      </c>
      <c r="D6423" s="1">
        <f t="shared" si="100"/>
        <v>27</v>
      </c>
      <c r="E6423" t="s">
        <v>1342</v>
      </c>
      <c r="F6423" s="31" t="s">
        <v>3886</v>
      </c>
      <c r="G6423" t="s">
        <v>3887</v>
      </c>
      <c r="H6423" t="s">
        <v>3703</v>
      </c>
      <c r="I6423" t="s">
        <v>3704</v>
      </c>
    </row>
    <row r="6424" spans="1:9" hidden="1">
      <c r="A6424" t="s">
        <v>3699</v>
      </c>
      <c r="B6424" t="s">
        <v>3710</v>
      </c>
      <c r="C6424" s="31" t="s">
        <v>2183</v>
      </c>
      <c r="D6424" s="1">
        <f t="shared" si="100"/>
        <v>27</v>
      </c>
      <c r="E6424" t="s">
        <v>1342</v>
      </c>
      <c r="F6424" s="31" t="s">
        <v>3888</v>
      </c>
      <c r="G6424" t="s">
        <v>3889</v>
      </c>
      <c r="H6424" t="s">
        <v>3703</v>
      </c>
      <c r="I6424" t="s">
        <v>3704</v>
      </c>
    </row>
    <row r="6425" spans="1:9" hidden="1">
      <c r="A6425" t="s">
        <v>3699</v>
      </c>
      <c r="B6425" t="s">
        <v>3710</v>
      </c>
      <c r="C6425" s="31" t="s">
        <v>2183</v>
      </c>
      <c r="D6425" s="1">
        <f t="shared" si="100"/>
        <v>27</v>
      </c>
      <c r="E6425" t="s">
        <v>1342</v>
      </c>
      <c r="F6425" s="31" t="s">
        <v>3890</v>
      </c>
      <c r="G6425" t="s">
        <v>3891</v>
      </c>
      <c r="H6425" t="s">
        <v>3703</v>
      </c>
      <c r="I6425" t="s">
        <v>3704</v>
      </c>
    </row>
    <row r="6426" spans="1:9" hidden="1">
      <c r="A6426" t="s">
        <v>3699</v>
      </c>
      <c r="B6426" t="s">
        <v>3710</v>
      </c>
      <c r="C6426" s="31" t="s">
        <v>2183</v>
      </c>
      <c r="D6426" s="1">
        <f t="shared" si="100"/>
        <v>27</v>
      </c>
      <c r="E6426" t="s">
        <v>1342</v>
      </c>
      <c r="F6426" s="31" t="s">
        <v>3872</v>
      </c>
      <c r="G6426" t="s">
        <v>3873</v>
      </c>
      <c r="H6426" t="s">
        <v>3703</v>
      </c>
      <c r="I6426" t="s">
        <v>3704</v>
      </c>
    </row>
    <row r="6427" spans="1:9" hidden="1">
      <c r="A6427" t="s">
        <v>3699</v>
      </c>
      <c r="B6427" t="s">
        <v>3700</v>
      </c>
      <c r="C6427" s="31" t="s">
        <v>2186</v>
      </c>
      <c r="D6427" s="1">
        <f t="shared" si="100"/>
        <v>27</v>
      </c>
      <c r="E6427" t="s">
        <v>2185</v>
      </c>
      <c r="F6427" s="31" t="s">
        <v>3892</v>
      </c>
      <c r="G6427" t="s">
        <v>3893</v>
      </c>
      <c r="H6427" t="s">
        <v>3703</v>
      </c>
      <c r="I6427" t="s">
        <v>3704</v>
      </c>
    </row>
    <row r="6428" spans="1:9" hidden="1">
      <c r="A6428" t="s">
        <v>3699</v>
      </c>
      <c r="B6428" t="s">
        <v>3700</v>
      </c>
      <c r="C6428" s="31" t="s">
        <v>2186</v>
      </c>
      <c r="D6428" s="1">
        <f t="shared" si="100"/>
        <v>27</v>
      </c>
      <c r="E6428" t="s">
        <v>2185</v>
      </c>
      <c r="F6428" s="31" t="s">
        <v>3165</v>
      </c>
      <c r="G6428" t="s">
        <v>3166</v>
      </c>
      <c r="H6428" t="s">
        <v>3703</v>
      </c>
      <c r="I6428" t="s">
        <v>3704</v>
      </c>
    </row>
    <row r="6429" spans="1:9" hidden="1">
      <c r="A6429" t="s">
        <v>3699</v>
      </c>
      <c r="B6429" t="s">
        <v>3700</v>
      </c>
      <c r="C6429" s="31" t="s">
        <v>2186</v>
      </c>
      <c r="D6429" s="1">
        <f t="shared" si="100"/>
        <v>27</v>
      </c>
      <c r="E6429" t="s">
        <v>2185</v>
      </c>
      <c r="F6429" s="31" t="s">
        <v>3868</v>
      </c>
      <c r="G6429" t="s">
        <v>3869</v>
      </c>
      <c r="H6429" t="s">
        <v>3703</v>
      </c>
      <c r="I6429" t="s">
        <v>3704</v>
      </c>
    </row>
    <row r="6430" spans="1:9" hidden="1">
      <c r="A6430" t="s">
        <v>3699</v>
      </c>
      <c r="B6430" t="s">
        <v>3710</v>
      </c>
      <c r="C6430" s="31" t="s">
        <v>2189</v>
      </c>
      <c r="D6430" s="1">
        <f t="shared" si="100"/>
        <v>27</v>
      </c>
      <c r="E6430" t="s">
        <v>2188</v>
      </c>
      <c r="F6430" s="31" t="s">
        <v>3724</v>
      </c>
      <c r="G6430" t="s">
        <v>3725</v>
      </c>
      <c r="H6430" t="s">
        <v>3703</v>
      </c>
      <c r="I6430" t="s">
        <v>3704</v>
      </c>
    </row>
    <row r="6431" spans="1:9" hidden="1">
      <c r="A6431" t="s">
        <v>3699</v>
      </c>
      <c r="B6431" t="s">
        <v>3710</v>
      </c>
      <c r="C6431" s="31" t="s">
        <v>2189</v>
      </c>
      <c r="D6431" s="1">
        <f t="shared" si="100"/>
        <v>27</v>
      </c>
      <c r="E6431" t="s">
        <v>2188</v>
      </c>
      <c r="F6431" s="31" t="s">
        <v>3816</v>
      </c>
      <c r="G6431" t="s">
        <v>3817</v>
      </c>
      <c r="H6431" t="s">
        <v>3703</v>
      </c>
      <c r="I6431" t="s">
        <v>3704</v>
      </c>
    </row>
    <row r="6432" spans="1:9" hidden="1">
      <c r="A6432" t="s">
        <v>3699</v>
      </c>
      <c r="B6432" t="s">
        <v>3710</v>
      </c>
      <c r="C6432" s="31" t="s">
        <v>2189</v>
      </c>
      <c r="D6432" s="1">
        <f t="shared" si="100"/>
        <v>27</v>
      </c>
      <c r="E6432" t="s">
        <v>2188</v>
      </c>
      <c r="F6432" s="31" t="s">
        <v>3820</v>
      </c>
      <c r="G6432" t="s">
        <v>3821</v>
      </c>
      <c r="H6432" t="s">
        <v>3703</v>
      </c>
      <c r="I6432" t="s">
        <v>3704</v>
      </c>
    </row>
    <row r="6433" spans="1:9" hidden="1">
      <c r="A6433" t="s">
        <v>3699</v>
      </c>
      <c r="B6433" t="s">
        <v>3710</v>
      </c>
      <c r="C6433" s="31" t="s">
        <v>2189</v>
      </c>
      <c r="D6433" s="1">
        <f t="shared" si="100"/>
        <v>27</v>
      </c>
      <c r="E6433" t="s">
        <v>2188</v>
      </c>
      <c r="F6433" s="31" t="s">
        <v>3826</v>
      </c>
      <c r="G6433" t="s">
        <v>3827</v>
      </c>
      <c r="H6433" t="s">
        <v>3703</v>
      </c>
      <c r="I6433" t="s">
        <v>3704</v>
      </c>
    </row>
    <row r="6434" spans="1:9" hidden="1">
      <c r="A6434" t="s">
        <v>3699</v>
      </c>
      <c r="B6434" t="s">
        <v>3710</v>
      </c>
      <c r="C6434" s="31" t="s">
        <v>2189</v>
      </c>
      <c r="D6434" s="1">
        <f t="shared" si="100"/>
        <v>27</v>
      </c>
      <c r="E6434" t="s">
        <v>2188</v>
      </c>
      <c r="F6434" s="31" t="s">
        <v>3828</v>
      </c>
      <c r="G6434" t="s">
        <v>3829</v>
      </c>
      <c r="H6434" t="s">
        <v>3703</v>
      </c>
      <c r="I6434" t="s">
        <v>3704</v>
      </c>
    </row>
    <row r="6435" spans="1:9" hidden="1">
      <c r="A6435" t="s">
        <v>3699</v>
      </c>
      <c r="B6435" t="s">
        <v>3700</v>
      </c>
      <c r="C6435" s="31" t="s">
        <v>2190</v>
      </c>
      <c r="D6435" s="1">
        <f t="shared" si="100"/>
        <v>27</v>
      </c>
      <c r="E6435" t="s">
        <v>728</v>
      </c>
      <c r="F6435" s="31" t="s">
        <v>3701</v>
      </c>
      <c r="G6435" t="s">
        <v>3702</v>
      </c>
      <c r="H6435" t="s">
        <v>3703</v>
      </c>
      <c r="I6435" t="s">
        <v>3704</v>
      </c>
    </row>
    <row r="6436" spans="1:9" hidden="1">
      <c r="A6436" t="s">
        <v>3699</v>
      </c>
      <c r="B6436" t="s">
        <v>3700</v>
      </c>
      <c r="C6436" s="31" t="s">
        <v>2190</v>
      </c>
      <c r="D6436" s="1">
        <f t="shared" si="100"/>
        <v>27</v>
      </c>
      <c r="E6436" t="s">
        <v>728</v>
      </c>
      <c r="F6436" s="31" t="s">
        <v>3894</v>
      </c>
      <c r="G6436" t="s">
        <v>3895</v>
      </c>
      <c r="H6436" t="s">
        <v>3703</v>
      </c>
      <c r="I6436" t="s">
        <v>3704</v>
      </c>
    </row>
    <row r="6437" spans="1:9" hidden="1">
      <c r="A6437" t="s">
        <v>3699</v>
      </c>
      <c r="B6437" t="s">
        <v>3700</v>
      </c>
      <c r="C6437" s="31" t="s">
        <v>2190</v>
      </c>
      <c r="D6437" s="1">
        <f t="shared" si="100"/>
        <v>27</v>
      </c>
      <c r="E6437" t="s">
        <v>728</v>
      </c>
      <c r="F6437" s="31" t="s">
        <v>3896</v>
      </c>
      <c r="G6437" t="s">
        <v>3897</v>
      </c>
      <c r="H6437" t="s">
        <v>3703</v>
      </c>
      <c r="I6437" t="s">
        <v>3704</v>
      </c>
    </row>
    <row r="6438" spans="1:9" hidden="1">
      <c r="A6438" t="s">
        <v>3699</v>
      </c>
      <c r="B6438" t="s">
        <v>3700</v>
      </c>
      <c r="C6438" s="31" t="s">
        <v>2190</v>
      </c>
      <c r="D6438" s="1">
        <f t="shared" si="100"/>
        <v>27</v>
      </c>
      <c r="E6438" t="s">
        <v>728</v>
      </c>
      <c r="F6438" s="31" t="s">
        <v>3830</v>
      </c>
      <c r="G6438" t="s">
        <v>3831</v>
      </c>
      <c r="H6438" t="s">
        <v>3703</v>
      </c>
      <c r="I6438" t="s">
        <v>3704</v>
      </c>
    </row>
    <row r="6439" spans="1:9" hidden="1">
      <c r="A6439" t="s">
        <v>3699</v>
      </c>
      <c r="B6439" t="s">
        <v>3700</v>
      </c>
      <c r="C6439" s="31" t="s">
        <v>2190</v>
      </c>
      <c r="D6439" s="1">
        <f t="shared" si="100"/>
        <v>27</v>
      </c>
      <c r="E6439" t="s">
        <v>728</v>
      </c>
      <c r="F6439" s="31" t="s">
        <v>3724</v>
      </c>
      <c r="G6439" t="s">
        <v>3725</v>
      </c>
      <c r="H6439" t="s">
        <v>3703</v>
      </c>
      <c r="I6439" t="s">
        <v>3704</v>
      </c>
    </row>
    <row r="6440" spans="1:9" hidden="1">
      <c r="A6440" t="s">
        <v>3699</v>
      </c>
      <c r="B6440" t="s">
        <v>3700</v>
      </c>
      <c r="C6440" s="31" t="s">
        <v>2191</v>
      </c>
      <c r="D6440" s="1">
        <f t="shared" si="100"/>
        <v>27</v>
      </c>
      <c r="E6440" t="s">
        <v>762</v>
      </c>
      <c r="F6440" s="31" t="s">
        <v>3898</v>
      </c>
      <c r="G6440" t="s">
        <v>3899</v>
      </c>
      <c r="H6440" t="s">
        <v>3703</v>
      </c>
      <c r="I6440" t="s">
        <v>3704</v>
      </c>
    </row>
    <row r="6441" spans="1:9" hidden="1">
      <c r="A6441" t="s">
        <v>3699</v>
      </c>
      <c r="B6441" t="s">
        <v>3700</v>
      </c>
      <c r="C6441" s="31" t="s">
        <v>2191</v>
      </c>
      <c r="D6441" s="1">
        <f t="shared" si="100"/>
        <v>27</v>
      </c>
      <c r="E6441" t="s">
        <v>762</v>
      </c>
      <c r="F6441" s="31" t="s">
        <v>3701</v>
      </c>
      <c r="G6441" t="s">
        <v>3702</v>
      </c>
      <c r="H6441" t="s">
        <v>3703</v>
      </c>
      <c r="I6441" t="s">
        <v>3704</v>
      </c>
    </row>
    <row r="6442" spans="1:9" hidden="1">
      <c r="A6442" t="s">
        <v>3699</v>
      </c>
      <c r="B6442" t="s">
        <v>3700</v>
      </c>
      <c r="C6442" s="31" t="s">
        <v>2191</v>
      </c>
      <c r="D6442" s="1">
        <f t="shared" si="100"/>
        <v>27</v>
      </c>
      <c r="E6442" t="s">
        <v>762</v>
      </c>
      <c r="F6442" s="31" t="s">
        <v>3900</v>
      </c>
      <c r="G6442" t="s">
        <v>3901</v>
      </c>
      <c r="H6442" t="s">
        <v>3703</v>
      </c>
      <c r="I6442" t="s">
        <v>3704</v>
      </c>
    </row>
    <row r="6443" spans="1:9" hidden="1">
      <c r="A6443" t="s">
        <v>3699</v>
      </c>
      <c r="B6443" t="s">
        <v>3700</v>
      </c>
      <c r="C6443" s="31" t="s">
        <v>2191</v>
      </c>
      <c r="D6443" s="1">
        <f t="shared" si="100"/>
        <v>27</v>
      </c>
      <c r="E6443" t="s">
        <v>762</v>
      </c>
      <c r="F6443" s="31" t="s">
        <v>3902</v>
      </c>
      <c r="G6443" t="s">
        <v>3903</v>
      </c>
      <c r="H6443" t="s">
        <v>3703</v>
      </c>
      <c r="I6443" t="s">
        <v>3704</v>
      </c>
    </row>
    <row r="6444" spans="1:9" hidden="1">
      <c r="A6444" t="s">
        <v>3699</v>
      </c>
      <c r="B6444" t="s">
        <v>3700</v>
      </c>
      <c r="C6444" s="31" t="s">
        <v>2191</v>
      </c>
      <c r="D6444" s="1">
        <f t="shared" si="100"/>
        <v>27</v>
      </c>
      <c r="E6444" t="s">
        <v>762</v>
      </c>
      <c r="F6444" s="31" t="s">
        <v>3896</v>
      </c>
      <c r="G6444" t="s">
        <v>3897</v>
      </c>
      <c r="H6444" t="s">
        <v>3703</v>
      </c>
      <c r="I6444" t="s">
        <v>3704</v>
      </c>
    </row>
    <row r="6445" spans="1:9" hidden="1">
      <c r="A6445" t="s">
        <v>3699</v>
      </c>
      <c r="B6445" t="s">
        <v>3700</v>
      </c>
      <c r="C6445" s="31" t="s">
        <v>2191</v>
      </c>
      <c r="D6445" s="1">
        <f t="shared" si="100"/>
        <v>27</v>
      </c>
      <c r="E6445" t="s">
        <v>762</v>
      </c>
      <c r="F6445" s="31" t="s">
        <v>3904</v>
      </c>
      <c r="G6445" t="s">
        <v>3905</v>
      </c>
      <c r="H6445" t="s">
        <v>3703</v>
      </c>
      <c r="I6445" t="s">
        <v>3704</v>
      </c>
    </row>
    <row r="6446" spans="1:9" hidden="1">
      <c r="A6446" t="s">
        <v>3699</v>
      </c>
      <c r="B6446" t="s">
        <v>3700</v>
      </c>
      <c r="C6446" s="31" t="s">
        <v>2191</v>
      </c>
      <c r="D6446" s="1">
        <f t="shared" si="100"/>
        <v>27</v>
      </c>
      <c r="E6446" t="s">
        <v>762</v>
      </c>
      <c r="F6446" s="31" t="s">
        <v>3906</v>
      </c>
      <c r="G6446" t="s">
        <v>3907</v>
      </c>
      <c r="H6446" t="s">
        <v>3703</v>
      </c>
      <c r="I6446" t="s">
        <v>3704</v>
      </c>
    </row>
    <row r="6447" spans="1:9" hidden="1">
      <c r="A6447" t="s">
        <v>3699</v>
      </c>
      <c r="B6447" t="s">
        <v>3700</v>
      </c>
      <c r="C6447" s="31" t="s">
        <v>2191</v>
      </c>
      <c r="D6447" s="1">
        <f t="shared" si="100"/>
        <v>27</v>
      </c>
      <c r="E6447" t="s">
        <v>762</v>
      </c>
      <c r="F6447" s="31" t="s">
        <v>3908</v>
      </c>
      <c r="G6447" t="s">
        <v>3909</v>
      </c>
      <c r="H6447" t="s">
        <v>3703</v>
      </c>
      <c r="I6447" t="s">
        <v>3704</v>
      </c>
    </row>
    <row r="6448" spans="1:9" hidden="1">
      <c r="A6448" t="s">
        <v>3699</v>
      </c>
      <c r="B6448" t="s">
        <v>3700</v>
      </c>
      <c r="C6448" s="31" t="s">
        <v>2191</v>
      </c>
      <c r="D6448" s="1">
        <f t="shared" si="100"/>
        <v>27</v>
      </c>
      <c r="E6448" t="s">
        <v>762</v>
      </c>
      <c r="F6448" s="31" t="s">
        <v>3910</v>
      </c>
      <c r="G6448" t="s">
        <v>3911</v>
      </c>
      <c r="H6448" t="s">
        <v>3703</v>
      </c>
      <c r="I6448" t="s">
        <v>3704</v>
      </c>
    </row>
    <row r="6449" spans="1:9" hidden="1">
      <c r="A6449" t="s">
        <v>3699</v>
      </c>
      <c r="B6449" t="s">
        <v>3700</v>
      </c>
      <c r="C6449" s="31" t="s">
        <v>2191</v>
      </c>
      <c r="D6449" s="1">
        <f t="shared" si="100"/>
        <v>27</v>
      </c>
      <c r="E6449" t="s">
        <v>762</v>
      </c>
      <c r="F6449" s="31" t="s">
        <v>3912</v>
      </c>
      <c r="G6449" t="s">
        <v>3913</v>
      </c>
      <c r="H6449" t="s">
        <v>3703</v>
      </c>
      <c r="I6449" t="s">
        <v>3704</v>
      </c>
    </row>
    <row r="6450" spans="1:9" hidden="1">
      <c r="A6450" t="s">
        <v>3699</v>
      </c>
      <c r="B6450" t="s">
        <v>3700</v>
      </c>
      <c r="C6450" s="31" t="s">
        <v>2191</v>
      </c>
      <c r="D6450" s="1">
        <f t="shared" si="100"/>
        <v>27</v>
      </c>
      <c r="E6450" t="s">
        <v>762</v>
      </c>
      <c r="F6450" s="31" t="s">
        <v>3830</v>
      </c>
      <c r="G6450" t="s">
        <v>3831</v>
      </c>
      <c r="H6450" t="s">
        <v>3703</v>
      </c>
      <c r="I6450" t="s">
        <v>3704</v>
      </c>
    </row>
    <row r="6451" spans="1:9" hidden="1">
      <c r="A6451" t="s">
        <v>3699</v>
      </c>
      <c r="B6451" t="s">
        <v>3700</v>
      </c>
      <c r="C6451" s="31" t="s">
        <v>2191</v>
      </c>
      <c r="D6451" s="1">
        <f t="shared" si="100"/>
        <v>27</v>
      </c>
      <c r="E6451" t="s">
        <v>762</v>
      </c>
      <c r="F6451" s="31" t="s">
        <v>3914</v>
      </c>
      <c r="G6451" t="s">
        <v>3915</v>
      </c>
      <c r="H6451" t="s">
        <v>3703</v>
      </c>
      <c r="I6451" t="s">
        <v>3704</v>
      </c>
    </row>
    <row r="6452" spans="1:9" hidden="1">
      <c r="A6452" t="s">
        <v>3699</v>
      </c>
      <c r="B6452" t="s">
        <v>3700</v>
      </c>
      <c r="C6452" s="31" t="s">
        <v>2191</v>
      </c>
      <c r="D6452" s="1">
        <f t="shared" si="100"/>
        <v>27</v>
      </c>
      <c r="E6452" t="s">
        <v>762</v>
      </c>
      <c r="F6452" s="31" t="s">
        <v>3724</v>
      </c>
      <c r="G6452" t="s">
        <v>3725</v>
      </c>
      <c r="H6452" t="s">
        <v>3703</v>
      </c>
      <c r="I6452" t="s">
        <v>3704</v>
      </c>
    </row>
    <row r="6453" spans="1:9" hidden="1">
      <c r="A6453" t="s">
        <v>3699</v>
      </c>
      <c r="B6453" t="s">
        <v>3700</v>
      </c>
      <c r="C6453" s="31" t="s">
        <v>2191</v>
      </c>
      <c r="D6453" s="1">
        <f t="shared" si="100"/>
        <v>27</v>
      </c>
      <c r="E6453" t="s">
        <v>762</v>
      </c>
      <c r="F6453" s="31" t="s">
        <v>3916</v>
      </c>
      <c r="G6453" t="s">
        <v>3917</v>
      </c>
      <c r="H6453" t="s">
        <v>3703</v>
      </c>
      <c r="I6453" t="s">
        <v>3704</v>
      </c>
    </row>
    <row r="6454" spans="1:9" hidden="1">
      <c r="A6454" t="s">
        <v>3699</v>
      </c>
      <c r="B6454" t="s">
        <v>3700</v>
      </c>
      <c r="C6454" s="31" t="s">
        <v>2193</v>
      </c>
      <c r="D6454" s="1">
        <f t="shared" si="100"/>
        <v>27</v>
      </c>
      <c r="E6454" t="s">
        <v>1014</v>
      </c>
      <c r="F6454" s="31" t="s">
        <v>3701</v>
      </c>
      <c r="G6454" t="s">
        <v>3702</v>
      </c>
      <c r="H6454" t="s">
        <v>3703</v>
      </c>
      <c r="I6454" t="s">
        <v>3704</v>
      </c>
    </row>
    <row r="6455" spans="1:9" hidden="1">
      <c r="A6455" t="s">
        <v>3699</v>
      </c>
      <c r="B6455" t="s">
        <v>3700</v>
      </c>
      <c r="C6455" s="31" t="s">
        <v>2193</v>
      </c>
      <c r="D6455" s="1">
        <f t="shared" si="100"/>
        <v>27</v>
      </c>
      <c r="E6455" t="s">
        <v>1014</v>
      </c>
      <c r="F6455" s="31" t="s">
        <v>3900</v>
      </c>
      <c r="G6455" t="s">
        <v>3901</v>
      </c>
      <c r="H6455" t="s">
        <v>3703</v>
      </c>
      <c r="I6455" t="s">
        <v>3704</v>
      </c>
    </row>
    <row r="6456" spans="1:9" hidden="1">
      <c r="A6456" t="s">
        <v>3699</v>
      </c>
      <c r="B6456" t="s">
        <v>3700</v>
      </c>
      <c r="C6456" s="31" t="s">
        <v>2193</v>
      </c>
      <c r="D6456" s="1">
        <f t="shared" si="100"/>
        <v>27</v>
      </c>
      <c r="E6456" t="s">
        <v>1014</v>
      </c>
      <c r="F6456" s="31" t="s">
        <v>3902</v>
      </c>
      <c r="G6456" t="s">
        <v>3903</v>
      </c>
      <c r="H6456" t="s">
        <v>3703</v>
      </c>
      <c r="I6456" t="s">
        <v>3704</v>
      </c>
    </row>
    <row r="6457" spans="1:9" hidden="1">
      <c r="A6457" t="s">
        <v>3699</v>
      </c>
      <c r="B6457" t="s">
        <v>3700</v>
      </c>
      <c r="C6457" s="31" t="s">
        <v>2193</v>
      </c>
      <c r="D6457" s="1">
        <f t="shared" si="100"/>
        <v>27</v>
      </c>
      <c r="E6457" t="s">
        <v>1014</v>
      </c>
      <c r="F6457" s="31" t="s">
        <v>3896</v>
      </c>
      <c r="G6457" t="s">
        <v>3897</v>
      </c>
      <c r="H6457" t="s">
        <v>3703</v>
      </c>
      <c r="I6457" t="s">
        <v>3704</v>
      </c>
    </row>
    <row r="6458" spans="1:9" hidden="1">
      <c r="A6458" t="s">
        <v>3699</v>
      </c>
      <c r="B6458" t="s">
        <v>3700</v>
      </c>
      <c r="C6458" s="31" t="s">
        <v>2193</v>
      </c>
      <c r="D6458" s="1">
        <f t="shared" si="100"/>
        <v>27</v>
      </c>
      <c r="E6458" t="s">
        <v>1014</v>
      </c>
      <c r="F6458" s="31" t="s">
        <v>3918</v>
      </c>
      <c r="G6458" t="s">
        <v>3919</v>
      </c>
      <c r="H6458" t="s">
        <v>3703</v>
      </c>
      <c r="I6458" t="s">
        <v>3704</v>
      </c>
    </row>
    <row r="6459" spans="1:9" hidden="1">
      <c r="A6459" t="s">
        <v>3699</v>
      </c>
      <c r="B6459" t="s">
        <v>3700</v>
      </c>
      <c r="C6459" s="31" t="s">
        <v>2193</v>
      </c>
      <c r="D6459" s="1">
        <f t="shared" si="100"/>
        <v>27</v>
      </c>
      <c r="E6459" t="s">
        <v>1014</v>
      </c>
      <c r="F6459" s="31" t="s">
        <v>3920</v>
      </c>
      <c r="G6459" t="s">
        <v>3921</v>
      </c>
      <c r="H6459" t="s">
        <v>3703</v>
      </c>
      <c r="I6459" t="s">
        <v>3704</v>
      </c>
    </row>
    <row r="6460" spans="1:9" hidden="1">
      <c r="A6460" t="s">
        <v>3699</v>
      </c>
      <c r="B6460" t="s">
        <v>3700</v>
      </c>
      <c r="C6460" s="31" t="s">
        <v>2193</v>
      </c>
      <c r="D6460" s="1">
        <f t="shared" si="100"/>
        <v>27</v>
      </c>
      <c r="E6460" t="s">
        <v>1014</v>
      </c>
      <c r="F6460" s="31" t="s">
        <v>3922</v>
      </c>
      <c r="G6460" t="s">
        <v>3923</v>
      </c>
      <c r="H6460" t="s">
        <v>3703</v>
      </c>
      <c r="I6460" t="s">
        <v>3704</v>
      </c>
    </row>
    <row r="6461" spans="1:9" hidden="1">
      <c r="A6461" t="s">
        <v>3699</v>
      </c>
      <c r="B6461" t="s">
        <v>3700</v>
      </c>
      <c r="C6461" s="31" t="s">
        <v>2193</v>
      </c>
      <c r="D6461" s="1">
        <f t="shared" si="100"/>
        <v>27</v>
      </c>
      <c r="E6461" t="s">
        <v>1014</v>
      </c>
      <c r="F6461" s="31" t="s">
        <v>3924</v>
      </c>
      <c r="G6461" t="s">
        <v>3925</v>
      </c>
      <c r="H6461" t="s">
        <v>3703</v>
      </c>
      <c r="I6461" t="s">
        <v>3704</v>
      </c>
    </row>
    <row r="6462" spans="1:9" hidden="1">
      <c r="A6462" t="s">
        <v>3699</v>
      </c>
      <c r="B6462" t="s">
        <v>3700</v>
      </c>
      <c r="C6462" s="31" t="s">
        <v>2193</v>
      </c>
      <c r="D6462" s="1">
        <f t="shared" si="100"/>
        <v>27</v>
      </c>
      <c r="E6462" t="s">
        <v>1014</v>
      </c>
      <c r="F6462" s="31" t="s">
        <v>3926</v>
      </c>
      <c r="G6462" t="s">
        <v>3927</v>
      </c>
      <c r="H6462" t="s">
        <v>3703</v>
      </c>
      <c r="I6462" t="s">
        <v>3704</v>
      </c>
    </row>
    <row r="6463" spans="1:9" hidden="1">
      <c r="A6463" t="s">
        <v>3699</v>
      </c>
      <c r="B6463" t="s">
        <v>3700</v>
      </c>
      <c r="C6463" s="31" t="s">
        <v>2193</v>
      </c>
      <c r="D6463" s="1">
        <f t="shared" si="100"/>
        <v>27</v>
      </c>
      <c r="E6463" t="s">
        <v>1014</v>
      </c>
      <c r="F6463" s="31" t="s">
        <v>3928</v>
      </c>
      <c r="G6463" t="s">
        <v>3929</v>
      </c>
      <c r="H6463" t="s">
        <v>3703</v>
      </c>
      <c r="I6463" t="s">
        <v>3704</v>
      </c>
    </row>
    <row r="6464" spans="1:9" hidden="1">
      <c r="A6464" t="s">
        <v>3699</v>
      </c>
      <c r="B6464" t="s">
        <v>3700</v>
      </c>
      <c r="C6464" s="31" t="s">
        <v>2193</v>
      </c>
      <c r="D6464" s="1">
        <f t="shared" si="100"/>
        <v>27</v>
      </c>
      <c r="E6464" t="s">
        <v>1014</v>
      </c>
      <c r="F6464" s="31" t="s">
        <v>3930</v>
      </c>
      <c r="G6464" t="s">
        <v>3931</v>
      </c>
      <c r="H6464" t="s">
        <v>3703</v>
      </c>
      <c r="I6464" t="s">
        <v>3704</v>
      </c>
    </row>
    <row r="6465" spans="1:9" hidden="1">
      <c r="A6465" t="s">
        <v>3699</v>
      </c>
      <c r="B6465" t="s">
        <v>3700</v>
      </c>
      <c r="C6465" s="31" t="s">
        <v>2193</v>
      </c>
      <c r="D6465" s="1">
        <f t="shared" si="100"/>
        <v>27</v>
      </c>
      <c r="E6465" t="s">
        <v>1014</v>
      </c>
      <c r="F6465" s="31" t="s">
        <v>3932</v>
      </c>
      <c r="G6465" t="s">
        <v>3933</v>
      </c>
      <c r="H6465" t="s">
        <v>3703</v>
      </c>
      <c r="I6465" t="s">
        <v>3704</v>
      </c>
    </row>
    <row r="6466" spans="1:9" hidden="1">
      <c r="A6466" t="s">
        <v>3699</v>
      </c>
      <c r="B6466" t="s">
        <v>3700</v>
      </c>
      <c r="C6466" s="31" t="s">
        <v>2193</v>
      </c>
      <c r="D6466" s="1">
        <f t="shared" si="100"/>
        <v>27</v>
      </c>
      <c r="E6466" t="s">
        <v>1014</v>
      </c>
      <c r="F6466" s="31" t="s">
        <v>3934</v>
      </c>
      <c r="G6466" t="s">
        <v>3935</v>
      </c>
      <c r="H6466" t="s">
        <v>3703</v>
      </c>
      <c r="I6466" t="s">
        <v>3704</v>
      </c>
    </row>
    <row r="6467" spans="1:9" hidden="1">
      <c r="A6467" t="s">
        <v>3699</v>
      </c>
      <c r="B6467" t="s">
        <v>3700</v>
      </c>
      <c r="C6467" s="31" t="s">
        <v>2193</v>
      </c>
      <c r="D6467" s="1">
        <f t="shared" si="100"/>
        <v>27</v>
      </c>
      <c r="E6467" t="s">
        <v>1014</v>
      </c>
      <c r="F6467" s="31" t="s">
        <v>3936</v>
      </c>
      <c r="G6467" t="s">
        <v>3937</v>
      </c>
      <c r="H6467" t="s">
        <v>3703</v>
      </c>
      <c r="I6467" t="s">
        <v>3704</v>
      </c>
    </row>
    <row r="6468" spans="1:9" hidden="1">
      <c r="A6468" t="s">
        <v>3699</v>
      </c>
      <c r="B6468" t="s">
        <v>3700</v>
      </c>
      <c r="C6468" s="31" t="s">
        <v>2193</v>
      </c>
      <c r="D6468" s="1">
        <f t="shared" ref="D6468:D6531" si="101">VALUE(LEFT(C6468,2))</f>
        <v>27</v>
      </c>
      <c r="E6468" t="s">
        <v>1014</v>
      </c>
      <c r="F6468" s="31" t="s">
        <v>3938</v>
      </c>
      <c r="G6468" t="s">
        <v>3939</v>
      </c>
      <c r="H6468" t="s">
        <v>3703</v>
      </c>
      <c r="I6468" t="s">
        <v>3704</v>
      </c>
    </row>
    <row r="6469" spans="1:9" hidden="1">
      <c r="A6469" t="s">
        <v>3699</v>
      </c>
      <c r="B6469" t="s">
        <v>3700</v>
      </c>
      <c r="C6469" s="31" t="s">
        <v>2193</v>
      </c>
      <c r="D6469" s="1">
        <f t="shared" si="101"/>
        <v>27</v>
      </c>
      <c r="E6469" t="s">
        <v>1014</v>
      </c>
      <c r="F6469" s="31" t="s">
        <v>3940</v>
      </c>
      <c r="G6469" t="s">
        <v>3941</v>
      </c>
      <c r="H6469" t="s">
        <v>3703</v>
      </c>
      <c r="I6469" t="s">
        <v>3704</v>
      </c>
    </row>
    <row r="6470" spans="1:9" hidden="1">
      <c r="A6470" t="s">
        <v>3699</v>
      </c>
      <c r="B6470" t="s">
        <v>3700</v>
      </c>
      <c r="C6470" s="31" t="s">
        <v>2193</v>
      </c>
      <c r="D6470" s="1">
        <f t="shared" si="101"/>
        <v>27</v>
      </c>
      <c r="E6470" t="s">
        <v>1014</v>
      </c>
      <c r="F6470" s="31" t="s">
        <v>3942</v>
      </c>
      <c r="G6470" t="s">
        <v>3943</v>
      </c>
      <c r="H6470" t="s">
        <v>3703</v>
      </c>
      <c r="I6470" t="s">
        <v>3704</v>
      </c>
    </row>
    <row r="6471" spans="1:9" hidden="1">
      <c r="A6471" t="s">
        <v>3699</v>
      </c>
      <c r="B6471" t="s">
        <v>3700</v>
      </c>
      <c r="C6471" s="31" t="s">
        <v>2193</v>
      </c>
      <c r="D6471" s="1">
        <f t="shared" si="101"/>
        <v>27</v>
      </c>
      <c r="E6471" t="s">
        <v>1014</v>
      </c>
      <c r="F6471" s="31" t="s">
        <v>3944</v>
      </c>
      <c r="G6471" t="s">
        <v>3945</v>
      </c>
      <c r="H6471" t="s">
        <v>3703</v>
      </c>
      <c r="I6471" t="s">
        <v>3704</v>
      </c>
    </row>
    <row r="6472" spans="1:9" hidden="1">
      <c r="A6472" t="s">
        <v>3699</v>
      </c>
      <c r="B6472" t="s">
        <v>3700</v>
      </c>
      <c r="C6472" s="31" t="s">
        <v>2194</v>
      </c>
      <c r="D6472" s="1">
        <f t="shared" si="101"/>
        <v>27</v>
      </c>
      <c r="E6472" t="s">
        <v>1510</v>
      </c>
      <c r="F6472" s="31" t="s">
        <v>3918</v>
      </c>
      <c r="G6472" t="s">
        <v>3919</v>
      </c>
      <c r="H6472" t="s">
        <v>3703</v>
      </c>
      <c r="I6472" t="s">
        <v>3704</v>
      </c>
    </row>
    <row r="6473" spans="1:9" hidden="1">
      <c r="A6473" t="s">
        <v>3699</v>
      </c>
      <c r="B6473" t="s">
        <v>3700</v>
      </c>
      <c r="C6473" s="31" t="s">
        <v>2194</v>
      </c>
      <c r="D6473" s="1">
        <f t="shared" si="101"/>
        <v>27</v>
      </c>
      <c r="E6473" t="s">
        <v>1510</v>
      </c>
      <c r="F6473" s="31" t="s">
        <v>3946</v>
      </c>
      <c r="G6473" t="s">
        <v>3947</v>
      </c>
      <c r="H6473" t="s">
        <v>3703</v>
      </c>
      <c r="I6473" t="s">
        <v>3704</v>
      </c>
    </row>
    <row r="6474" spans="1:9" hidden="1">
      <c r="A6474" t="s">
        <v>3699</v>
      </c>
      <c r="B6474" t="s">
        <v>3700</v>
      </c>
      <c r="C6474" s="31" t="s">
        <v>2194</v>
      </c>
      <c r="D6474" s="1">
        <f t="shared" si="101"/>
        <v>27</v>
      </c>
      <c r="E6474" t="s">
        <v>1510</v>
      </c>
      <c r="F6474" s="31" t="s">
        <v>3924</v>
      </c>
      <c r="G6474" t="s">
        <v>3925</v>
      </c>
      <c r="H6474" t="s">
        <v>3703</v>
      </c>
      <c r="I6474" t="s">
        <v>3704</v>
      </c>
    </row>
    <row r="6475" spans="1:9" hidden="1">
      <c r="A6475" t="s">
        <v>3699</v>
      </c>
      <c r="B6475" t="s">
        <v>3700</v>
      </c>
      <c r="C6475" s="31" t="s">
        <v>2194</v>
      </c>
      <c r="D6475" s="1">
        <f t="shared" si="101"/>
        <v>27</v>
      </c>
      <c r="E6475" t="s">
        <v>1510</v>
      </c>
      <c r="F6475" s="31" t="s">
        <v>3928</v>
      </c>
      <c r="G6475" t="s">
        <v>3929</v>
      </c>
      <c r="H6475" t="s">
        <v>3703</v>
      </c>
      <c r="I6475" t="s">
        <v>3704</v>
      </c>
    </row>
    <row r="6476" spans="1:9" hidden="1">
      <c r="A6476" t="s">
        <v>3699</v>
      </c>
      <c r="B6476" t="s">
        <v>3700</v>
      </c>
      <c r="C6476" s="31" t="s">
        <v>2194</v>
      </c>
      <c r="D6476" s="1">
        <f t="shared" si="101"/>
        <v>27</v>
      </c>
      <c r="E6476" t="s">
        <v>1510</v>
      </c>
      <c r="F6476" s="31" t="s">
        <v>3940</v>
      </c>
      <c r="G6476" t="s">
        <v>3941</v>
      </c>
      <c r="H6476" t="s">
        <v>3703</v>
      </c>
      <c r="I6476" t="s">
        <v>3704</v>
      </c>
    </row>
    <row r="6477" spans="1:9" hidden="1">
      <c r="A6477" t="s">
        <v>3699</v>
      </c>
      <c r="B6477" t="s">
        <v>3700</v>
      </c>
      <c r="C6477" s="31" t="s">
        <v>2194</v>
      </c>
      <c r="D6477" s="1">
        <f t="shared" si="101"/>
        <v>27</v>
      </c>
      <c r="E6477" t="s">
        <v>1510</v>
      </c>
      <c r="F6477" s="31" t="s">
        <v>3942</v>
      </c>
      <c r="G6477" t="s">
        <v>3943</v>
      </c>
      <c r="H6477" t="s">
        <v>3703</v>
      </c>
      <c r="I6477" t="s">
        <v>3704</v>
      </c>
    </row>
    <row r="6478" spans="1:9" hidden="1">
      <c r="A6478" t="s">
        <v>3699</v>
      </c>
      <c r="B6478" t="s">
        <v>3700</v>
      </c>
      <c r="C6478" s="31" t="s">
        <v>2194</v>
      </c>
      <c r="D6478" s="1">
        <f t="shared" si="101"/>
        <v>27</v>
      </c>
      <c r="E6478" t="s">
        <v>1510</v>
      </c>
      <c r="F6478" s="31" t="s">
        <v>3944</v>
      </c>
      <c r="G6478" t="s">
        <v>3945</v>
      </c>
      <c r="H6478" t="s">
        <v>3703</v>
      </c>
      <c r="I6478" t="s">
        <v>3704</v>
      </c>
    </row>
    <row r="6479" spans="1:9" hidden="1">
      <c r="A6479" t="s">
        <v>3699</v>
      </c>
      <c r="B6479" t="s">
        <v>3700</v>
      </c>
      <c r="C6479" s="31" t="s">
        <v>2195</v>
      </c>
      <c r="D6479" s="1">
        <f t="shared" si="101"/>
        <v>27</v>
      </c>
      <c r="E6479" t="s">
        <v>1608</v>
      </c>
      <c r="F6479" s="31" t="s">
        <v>3701</v>
      </c>
      <c r="G6479" t="s">
        <v>3702</v>
      </c>
      <c r="H6479" t="s">
        <v>3703</v>
      </c>
      <c r="I6479" t="s">
        <v>3704</v>
      </c>
    </row>
    <row r="6480" spans="1:9" hidden="1">
      <c r="A6480" t="s">
        <v>3699</v>
      </c>
      <c r="B6480" t="s">
        <v>3700</v>
      </c>
      <c r="C6480" s="31" t="s">
        <v>2195</v>
      </c>
      <c r="D6480" s="1">
        <f t="shared" si="101"/>
        <v>27</v>
      </c>
      <c r="E6480" t="s">
        <v>1608</v>
      </c>
      <c r="F6480" s="31" t="s">
        <v>3894</v>
      </c>
      <c r="G6480" t="s">
        <v>3895</v>
      </c>
      <c r="H6480" t="s">
        <v>3703</v>
      </c>
      <c r="I6480" t="s">
        <v>3704</v>
      </c>
    </row>
    <row r="6481" spans="1:9" hidden="1">
      <c r="A6481" t="s">
        <v>3699</v>
      </c>
      <c r="B6481" t="s">
        <v>3700</v>
      </c>
      <c r="C6481" s="31" t="s">
        <v>2195</v>
      </c>
      <c r="D6481" s="1">
        <f t="shared" si="101"/>
        <v>27</v>
      </c>
      <c r="E6481" t="s">
        <v>1608</v>
      </c>
      <c r="F6481" s="31" t="s">
        <v>3900</v>
      </c>
      <c r="G6481" t="s">
        <v>3901</v>
      </c>
      <c r="H6481" t="s">
        <v>3703</v>
      </c>
      <c r="I6481" t="s">
        <v>3704</v>
      </c>
    </row>
    <row r="6482" spans="1:9" hidden="1">
      <c r="A6482" t="s">
        <v>3699</v>
      </c>
      <c r="B6482" t="s">
        <v>3700</v>
      </c>
      <c r="C6482" s="31" t="s">
        <v>2195</v>
      </c>
      <c r="D6482" s="1">
        <f t="shared" si="101"/>
        <v>27</v>
      </c>
      <c r="E6482" t="s">
        <v>1608</v>
      </c>
      <c r="F6482" s="31" t="s">
        <v>3902</v>
      </c>
      <c r="G6482" t="s">
        <v>3903</v>
      </c>
      <c r="H6482" t="s">
        <v>3703</v>
      </c>
      <c r="I6482" t="s">
        <v>3704</v>
      </c>
    </row>
    <row r="6483" spans="1:9" hidden="1">
      <c r="A6483" t="s">
        <v>3699</v>
      </c>
      <c r="B6483" t="s">
        <v>3700</v>
      </c>
      <c r="C6483" s="31" t="s">
        <v>2195</v>
      </c>
      <c r="D6483" s="1">
        <f t="shared" si="101"/>
        <v>27</v>
      </c>
      <c r="E6483" t="s">
        <v>1608</v>
      </c>
      <c r="F6483" s="31" t="s">
        <v>3896</v>
      </c>
      <c r="G6483" t="s">
        <v>3897</v>
      </c>
      <c r="H6483" t="s">
        <v>3703</v>
      </c>
      <c r="I6483" t="s">
        <v>3704</v>
      </c>
    </row>
    <row r="6484" spans="1:9" hidden="1">
      <c r="A6484" t="s">
        <v>3699</v>
      </c>
      <c r="B6484" t="s">
        <v>3700</v>
      </c>
      <c r="C6484" s="31" t="s">
        <v>2195</v>
      </c>
      <c r="D6484" s="1">
        <f t="shared" si="101"/>
        <v>27</v>
      </c>
      <c r="E6484" t="s">
        <v>1608</v>
      </c>
      <c r="F6484" s="31" t="s">
        <v>3922</v>
      </c>
      <c r="G6484" t="s">
        <v>3923</v>
      </c>
      <c r="H6484" t="s">
        <v>3703</v>
      </c>
      <c r="I6484" t="s">
        <v>3704</v>
      </c>
    </row>
    <row r="6485" spans="1:9" hidden="1">
      <c r="A6485" t="s">
        <v>3699</v>
      </c>
      <c r="B6485" t="s">
        <v>3700</v>
      </c>
      <c r="C6485" s="31" t="s">
        <v>2195</v>
      </c>
      <c r="D6485" s="1">
        <f t="shared" si="101"/>
        <v>27</v>
      </c>
      <c r="E6485" t="s">
        <v>1608</v>
      </c>
      <c r="F6485" s="31" t="s">
        <v>3946</v>
      </c>
      <c r="G6485" t="s">
        <v>3947</v>
      </c>
      <c r="H6485" t="s">
        <v>3703</v>
      </c>
      <c r="I6485" t="s">
        <v>3704</v>
      </c>
    </row>
    <row r="6486" spans="1:9" hidden="1">
      <c r="A6486" t="s">
        <v>3699</v>
      </c>
      <c r="B6486" t="s">
        <v>3700</v>
      </c>
      <c r="C6486" s="31" t="s">
        <v>2195</v>
      </c>
      <c r="D6486" s="1">
        <f t="shared" si="101"/>
        <v>27</v>
      </c>
      <c r="E6486" t="s">
        <v>1608</v>
      </c>
      <c r="F6486" s="31" t="s">
        <v>3924</v>
      </c>
      <c r="G6486" t="s">
        <v>3925</v>
      </c>
      <c r="H6486" t="s">
        <v>3703</v>
      </c>
      <c r="I6486" t="s">
        <v>3704</v>
      </c>
    </row>
    <row r="6487" spans="1:9" hidden="1">
      <c r="A6487" t="s">
        <v>3699</v>
      </c>
      <c r="B6487" t="s">
        <v>3700</v>
      </c>
      <c r="C6487" s="31" t="s">
        <v>2195</v>
      </c>
      <c r="D6487" s="1">
        <f t="shared" si="101"/>
        <v>27</v>
      </c>
      <c r="E6487" t="s">
        <v>1608</v>
      </c>
      <c r="F6487" s="31" t="s">
        <v>3926</v>
      </c>
      <c r="G6487" t="s">
        <v>3927</v>
      </c>
      <c r="H6487" t="s">
        <v>3703</v>
      </c>
      <c r="I6487" t="s">
        <v>3704</v>
      </c>
    </row>
    <row r="6488" spans="1:9" hidden="1">
      <c r="A6488" t="s">
        <v>3699</v>
      </c>
      <c r="B6488" t="s">
        <v>3700</v>
      </c>
      <c r="C6488" s="31" t="s">
        <v>2195</v>
      </c>
      <c r="D6488" s="1">
        <f t="shared" si="101"/>
        <v>27</v>
      </c>
      <c r="E6488" t="s">
        <v>1608</v>
      </c>
      <c r="F6488" s="31" t="s">
        <v>3928</v>
      </c>
      <c r="G6488" t="s">
        <v>3929</v>
      </c>
      <c r="H6488" t="s">
        <v>3703</v>
      </c>
      <c r="I6488" t="s">
        <v>3704</v>
      </c>
    </row>
    <row r="6489" spans="1:9" hidden="1">
      <c r="A6489" t="s">
        <v>3699</v>
      </c>
      <c r="B6489" t="s">
        <v>3700</v>
      </c>
      <c r="C6489" s="31" t="s">
        <v>2195</v>
      </c>
      <c r="D6489" s="1">
        <f t="shared" si="101"/>
        <v>27</v>
      </c>
      <c r="E6489" t="s">
        <v>1608</v>
      </c>
      <c r="F6489" s="31" t="s">
        <v>3930</v>
      </c>
      <c r="G6489" t="s">
        <v>3931</v>
      </c>
      <c r="H6489" t="s">
        <v>3703</v>
      </c>
      <c r="I6489" t="s">
        <v>3704</v>
      </c>
    </row>
    <row r="6490" spans="1:9" hidden="1">
      <c r="A6490" t="s">
        <v>3699</v>
      </c>
      <c r="B6490" t="s">
        <v>3700</v>
      </c>
      <c r="C6490" s="31" t="s">
        <v>2195</v>
      </c>
      <c r="D6490" s="1">
        <f t="shared" si="101"/>
        <v>27</v>
      </c>
      <c r="E6490" t="s">
        <v>1608</v>
      </c>
      <c r="F6490" s="31" t="s">
        <v>3932</v>
      </c>
      <c r="G6490" t="s">
        <v>3933</v>
      </c>
      <c r="H6490" t="s">
        <v>3703</v>
      </c>
      <c r="I6490" t="s">
        <v>3704</v>
      </c>
    </row>
    <row r="6491" spans="1:9" hidden="1">
      <c r="A6491" t="s">
        <v>3699</v>
      </c>
      <c r="B6491" t="s">
        <v>3700</v>
      </c>
      <c r="C6491" s="31" t="s">
        <v>2195</v>
      </c>
      <c r="D6491" s="1">
        <f t="shared" si="101"/>
        <v>27</v>
      </c>
      <c r="E6491" t="s">
        <v>1608</v>
      </c>
      <c r="F6491" s="31" t="s">
        <v>3934</v>
      </c>
      <c r="G6491" t="s">
        <v>3935</v>
      </c>
      <c r="H6491" t="s">
        <v>3703</v>
      </c>
      <c r="I6491" t="s">
        <v>3704</v>
      </c>
    </row>
    <row r="6492" spans="1:9" hidden="1">
      <c r="A6492" t="s">
        <v>3699</v>
      </c>
      <c r="B6492" t="s">
        <v>3700</v>
      </c>
      <c r="C6492" s="31" t="s">
        <v>2195</v>
      </c>
      <c r="D6492" s="1">
        <f t="shared" si="101"/>
        <v>27</v>
      </c>
      <c r="E6492" t="s">
        <v>1608</v>
      </c>
      <c r="F6492" s="31" t="s">
        <v>3936</v>
      </c>
      <c r="G6492" t="s">
        <v>3937</v>
      </c>
      <c r="H6492" t="s">
        <v>3703</v>
      </c>
      <c r="I6492" t="s">
        <v>3704</v>
      </c>
    </row>
    <row r="6493" spans="1:9" hidden="1">
      <c r="A6493" t="s">
        <v>3699</v>
      </c>
      <c r="B6493" t="s">
        <v>3700</v>
      </c>
      <c r="C6493" s="31" t="s">
        <v>2195</v>
      </c>
      <c r="D6493" s="1">
        <f t="shared" si="101"/>
        <v>27</v>
      </c>
      <c r="E6493" t="s">
        <v>1608</v>
      </c>
      <c r="F6493" s="31" t="s">
        <v>3938</v>
      </c>
      <c r="G6493" t="s">
        <v>3939</v>
      </c>
      <c r="H6493" t="s">
        <v>3703</v>
      </c>
      <c r="I6493" t="s">
        <v>3704</v>
      </c>
    </row>
    <row r="6494" spans="1:9" hidden="1">
      <c r="A6494" t="s">
        <v>3699</v>
      </c>
      <c r="B6494" t="s">
        <v>3700</v>
      </c>
      <c r="C6494" s="31" t="s">
        <v>2195</v>
      </c>
      <c r="D6494" s="1">
        <f t="shared" si="101"/>
        <v>27</v>
      </c>
      <c r="E6494" t="s">
        <v>1608</v>
      </c>
      <c r="F6494" s="31" t="s">
        <v>3948</v>
      </c>
      <c r="G6494" t="s">
        <v>3949</v>
      </c>
      <c r="H6494" t="s">
        <v>3703</v>
      </c>
      <c r="I6494" t="s">
        <v>3704</v>
      </c>
    </row>
    <row r="6495" spans="1:9" hidden="1">
      <c r="A6495" t="s">
        <v>3699</v>
      </c>
      <c r="B6495" t="s">
        <v>3700</v>
      </c>
      <c r="C6495" s="31" t="s">
        <v>2195</v>
      </c>
      <c r="D6495" s="1">
        <f t="shared" si="101"/>
        <v>27</v>
      </c>
      <c r="E6495" t="s">
        <v>1608</v>
      </c>
      <c r="F6495" s="31" t="s">
        <v>3824</v>
      </c>
      <c r="G6495" t="s">
        <v>3825</v>
      </c>
      <c r="H6495" t="s">
        <v>3703</v>
      </c>
      <c r="I6495" t="s">
        <v>3704</v>
      </c>
    </row>
    <row r="6496" spans="1:9" hidden="1">
      <c r="A6496" t="s">
        <v>3699</v>
      </c>
      <c r="B6496" t="s">
        <v>3700</v>
      </c>
      <c r="C6496" s="31" t="s">
        <v>2195</v>
      </c>
      <c r="D6496" s="1">
        <f t="shared" si="101"/>
        <v>27</v>
      </c>
      <c r="E6496" t="s">
        <v>1608</v>
      </c>
      <c r="F6496" s="31" t="s">
        <v>3940</v>
      </c>
      <c r="G6496" t="s">
        <v>3941</v>
      </c>
      <c r="H6496" t="s">
        <v>3703</v>
      </c>
      <c r="I6496" t="s">
        <v>3704</v>
      </c>
    </row>
    <row r="6497" spans="1:9" hidden="1">
      <c r="A6497" t="s">
        <v>3699</v>
      </c>
      <c r="B6497" t="s">
        <v>3700</v>
      </c>
      <c r="C6497" s="31" t="s">
        <v>2195</v>
      </c>
      <c r="D6497" s="1">
        <f t="shared" si="101"/>
        <v>27</v>
      </c>
      <c r="E6497" t="s">
        <v>1608</v>
      </c>
      <c r="F6497" s="31" t="s">
        <v>3944</v>
      </c>
      <c r="G6497" t="s">
        <v>3945</v>
      </c>
      <c r="H6497" t="s">
        <v>3703</v>
      </c>
      <c r="I6497" t="s">
        <v>3704</v>
      </c>
    </row>
    <row r="6498" spans="1:9" hidden="1">
      <c r="A6498" t="s">
        <v>3699</v>
      </c>
      <c r="B6498" t="s">
        <v>3740</v>
      </c>
      <c r="C6498" s="31" t="s">
        <v>2201</v>
      </c>
      <c r="D6498" s="1">
        <f t="shared" si="101"/>
        <v>27</v>
      </c>
      <c r="E6498" t="s">
        <v>1232</v>
      </c>
      <c r="F6498" s="31" t="s">
        <v>3898</v>
      </c>
      <c r="G6498" t="s">
        <v>3899</v>
      </c>
      <c r="H6498" t="s">
        <v>3703</v>
      </c>
      <c r="I6498" t="s">
        <v>3704</v>
      </c>
    </row>
    <row r="6499" spans="1:9" hidden="1">
      <c r="A6499" t="s">
        <v>3699</v>
      </c>
      <c r="B6499" t="s">
        <v>3740</v>
      </c>
      <c r="C6499" s="31" t="s">
        <v>2201</v>
      </c>
      <c r="D6499" s="1">
        <f t="shared" si="101"/>
        <v>27</v>
      </c>
      <c r="E6499" t="s">
        <v>1232</v>
      </c>
      <c r="F6499" s="31" t="s">
        <v>3950</v>
      </c>
      <c r="G6499" t="s">
        <v>3951</v>
      </c>
      <c r="H6499" t="s">
        <v>3703</v>
      </c>
      <c r="I6499" t="s">
        <v>3704</v>
      </c>
    </row>
    <row r="6500" spans="1:9" hidden="1">
      <c r="A6500" t="s">
        <v>3699</v>
      </c>
      <c r="B6500" t="s">
        <v>3740</v>
      </c>
      <c r="C6500" s="31" t="s">
        <v>2201</v>
      </c>
      <c r="D6500" s="1">
        <f t="shared" si="101"/>
        <v>27</v>
      </c>
      <c r="E6500" t="s">
        <v>1232</v>
      </c>
      <c r="F6500" s="31" t="s">
        <v>3892</v>
      </c>
      <c r="G6500" t="s">
        <v>3893</v>
      </c>
      <c r="H6500" t="s">
        <v>3703</v>
      </c>
      <c r="I6500" t="s">
        <v>3704</v>
      </c>
    </row>
    <row r="6501" spans="1:9" hidden="1">
      <c r="A6501" t="s">
        <v>3699</v>
      </c>
      <c r="B6501" t="s">
        <v>3700</v>
      </c>
      <c r="C6501" s="31" t="s">
        <v>2202</v>
      </c>
      <c r="D6501" s="1">
        <f t="shared" si="101"/>
        <v>27</v>
      </c>
      <c r="E6501" t="s">
        <v>928</v>
      </c>
      <c r="F6501" s="31" t="s">
        <v>3952</v>
      </c>
      <c r="G6501" t="s">
        <v>3953</v>
      </c>
      <c r="H6501" t="s">
        <v>3703</v>
      </c>
      <c r="I6501" t="s">
        <v>3704</v>
      </c>
    </row>
    <row r="6502" spans="1:9" hidden="1">
      <c r="A6502" t="s">
        <v>3699</v>
      </c>
      <c r="B6502" t="s">
        <v>3700</v>
      </c>
      <c r="C6502" s="31" t="s">
        <v>2202</v>
      </c>
      <c r="D6502" s="1">
        <f t="shared" si="101"/>
        <v>27</v>
      </c>
      <c r="E6502" t="s">
        <v>928</v>
      </c>
      <c r="F6502" s="31" t="s">
        <v>3954</v>
      </c>
      <c r="G6502" t="s">
        <v>3955</v>
      </c>
      <c r="H6502" t="s">
        <v>3703</v>
      </c>
      <c r="I6502" t="s">
        <v>3704</v>
      </c>
    </row>
    <row r="6503" spans="1:9" hidden="1">
      <c r="A6503" t="s">
        <v>3699</v>
      </c>
      <c r="B6503" t="s">
        <v>3700</v>
      </c>
      <c r="C6503" s="31" t="s">
        <v>2202</v>
      </c>
      <c r="D6503" s="1">
        <f t="shared" si="101"/>
        <v>27</v>
      </c>
      <c r="E6503" t="s">
        <v>928</v>
      </c>
      <c r="F6503" s="31" t="s">
        <v>3956</v>
      </c>
      <c r="G6503" t="s">
        <v>3957</v>
      </c>
      <c r="H6503" t="s">
        <v>3703</v>
      </c>
      <c r="I6503" t="s">
        <v>3704</v>
      </c>
    </row>
    <row r="6504" spans="1:9" hidden="1">
      <c r="A6504" t="s">
        <v>3699</v>
      </c>
      <c r="B6504" t="s">
        <v>3740</v>
      </c>
      <c r="C6504" s="31" t="s">
        <v>2203</v>
      </c>
      <c r="D6504" s="1">
        <f t="shared" si="101"/>
        <v>27</v>
      </c>
      <c r="E6504" t="s">
        <v>1068</v>
      </c>
      <c r="F6504" s="31" t="s">
        <v>3952</v>
      </c>
      <c r="G6504" t="s">
        <v>3953</v>
      </c>
      <c r="H6504" t="s">
        <v>3703</v>
      </c>
      <c r="I6504" t="s">
        <v>3704</v>
      </c>
    </row>
    <row r="6505" spans="1:9" hidden="1">
      <c r="A6505" t="s">
        <v>3699</v>
      </c>
      <c r="B6505" t="s">
        <v>3740</v>
      </c>
      <c r="C6505" s="31" t="s">
        <v>2203</v>
      </c>
      <c r="D6505" s="1">
        <f t="shared" si="101"/>
        <v>27</v>
      </c>
      <c r="E6505" t="s">
        <v>1068</v>
      </c>
      <c r="F6505" s="31" t="s">
        <v>3892</v>
      </c>
      <c r="G6505" t="s">
        <v>3893</v>
      </c>
      <c r="H6505" t="s">
        <v>3703</v>
      </c>
      <c r="I6505" t="s">
        <v>3704</v>
      </c>
    </row>
    <row r="6506" spans="1:9" hidden="1">
      <c r="A6506" t="s">
        <v>3699</v>
      </c>
      <c r="B6506" t="s">
        <v>3740</v>
      </c>
      <c r="C6506" s="31" t="s">
        <v>2203</v>
      </c>
      <c r="D6506" s="1">
        <f t="shared" si="101"/>
        <v>27</v>
      </c>
      <c r="E6506" t="s">
        <v>1068</v>
      </c>
      <c r="F6506" s="31" t="s">
        <v>3165</v>
      </c>
      <c r="G6506" t="s">
        <v>3166</v>
      </c>
      <c r="H6506" t="s">
        <v>3703</v>
      </c>
      <c r="I6506" t="s">
        <v>3704</v>
      </c>
    </row>
    <row r="6507" spans="1:9" hidden="1">
      <c r="A6507" t="s">
        <v>3699</v>
      </c>
      <c r="B6507" t="s">
        <v>3740</v>
      </c>
      <c r="C6507" s="31" t="s">
        <v>2203</v>
      </c>
      <c r="D6507" s="1">
        <f t="shared" si="101"/>
        <v>27</v>
      </c>
      <c r="E6507" t="s">
        <v>1068</v>
      </c>
      <c r="F6507" s="31" t="s">
        <v>3868</v>
      </c>
      <c r="G6507" t="s">
        <v>3869</v>
      </c>
      <c r="H6507" t="s">
        <v>3703</v>
      </c>
      <c r="I6507" t="s">
        <v>3704</v>
      </c>
    </row>
    <row r="6508" spans="1:9" hidden="1">
      <c r="A6508" t="s">
        <v>3699</v>
      </c>
      <c r="B6508" t="s">
        <v>3740</v>
      </c>
      <c r="C6508" s="31" t="s">
        <v>2206</v>
      </c>
      <c r="D6508" s="1">
        <f t="shared" si="101"/>
        <v>27</v>
      </c>
      <c r="E6508" t="s">
        <v>2205</v>
      </c>
      <c r="F6508" s="31" t="s">
        <v>3950</v>
      </c>
      <c r="G6508" t="s">
        <v>3951</v>
      </c>
      <c r="H6508" t="s">
        <v>3703</v>
      </c>
      <c r="I6508" t="s">
        <v>3704</v>
      </c>
    </row>
    <row r="6509" spans="1:9" hidden="1">
      <c r="A6509" t="s">
        <v>3699</v>
      </c>
      <c r="B6509" t="s">
        <v>3740</v>
      </c>
      <c r="C6509" s="31" t="s">
        <v>2206</v>
      </c>
      <c r="D6509" s="1">
        <f t="shared" si="101"/>
        <v>27</v>
      </c>
      <c r="E6509" t="s">
        <v>2205</v>
      </c>
      <c r="F6509" s="31" t="s">
        <v>3954</v>
      </c>
      <c r="G6509" t="s">
        <v>3955</v>
      </c>
      <c r="H6509" t="s">
        <v>3703</v>
      </c>
      <c r="I6509" t="s">
        <v>3704</v>
      </c>
    </row>
    <row r="6510" spans="1:9" hidden="1">
      <c r="A6510" t="s">
        <v>3699</v>
      </c>
      <c r="B6510" t="s">
        <v>3721</v>
      </c>
      <c r="C6510" s="31" t="s">
        <v>2207</v>
      </c>
      <c r="D6510" s="1">
        <f t="shared" si="101"/>
        <v>27</v>
      </c>
      <c r="E6510" t="s">
        <v>704</v>
      </c>
      <c r="F6510" s="31" t="s">
        <v>3904</v>
      </c>
      <c r="G6510" t="s">
        <v>3905</v>
      </c>
      <c r="H6510" t="s">
        <v>3703</v>
      </c>
      <c r="I6510" t="s">
        <v>3704</v>
      </c>
    </row>
    <row r="6511" spans="1:9" hidden="1">
      <c r="A6511" t="s">
        <v>3699</v>
      </c>
      <c r="B6511" t="s">
        <v>3741</v>
      </c>
      <c r="C6511" s="31" t="s">
        <v>2207</v>
      </c>
      <c r="D6511" s="1">
        <f t="shared" si="101"/>
        <v>27</v>
      </c>
      <c r="E6511" t="s">
        <v>704</v>
      </c>
      <c r="F6511" s="31" t="s">
        <v>3904</v>
      </c>
      <c r="G6511" t="s">
        <v>3905</v>
      </c>
      <c r="H6511" t="s">
        <v>3703</v>
      </c>
      <c r="I6511" t="s">
        <v>3704</v>
      </c>
    </row>
    <row r="6512" spans="1:9" hidden="1">
      <c r="A6512" t="s">
        <v>3699</v>
      </c>
      <c r="B6512" t="s">
        <v>3741</v>
      </c>
      <c r="C6512" s="31" t="s">
        <v>2207</v>
      </c>
      <c r="D6512" s="1">
        <f t="shared" si="101"/>
        <v>27</v>
      </c>
      <c r="E6512" t="s">
        <v>704</v>
      </c>
      <c r="F6512" s="31" t="s">
        <v>3760</v>
      </c>
      <c r="G6512" t="s">
        <v>3761</v>
      </c>
      <c r="H6512" t="s">
        <v>3703</v>
      </c>
      <c r="I6512" t="s">
        <v>3704</v>
      </c>
    </row>
    <row r="6513" spans="1:9" hidden="1">
      <c r="A6513" t="s">
        <v>3699</v>
      </c>
      <c r="B6513" t="s">
        <v>3741</v>
      </c>
      <c r="C6513" s="31" t="s">
        <v>2207</v>
      </c>
      <c r="D6513" s="1">
        <f t="shared" si="101"/>
        <v>27</v>
      </c>
      <c r="E6513" t="s">
        <v>704</v>
      </c>
      <c r="F6513" s="31" t="s">
        <v>3754</v>
      </c>
      <c r="G6513" t="s">
        <v>3755</v>
      </c>
      <c r="H6513" t="s">
        <v>3703</v>
      </c>
      <c r="I6513" t="s">
        <v>3704</v>
      </c>
    </row>
    <row r="6514" spans="1:9" hidden="1">
      <c r="A6514" t="s">
        <v>3699</v>
      </c>
      <c r="B6514" t="s">
        <v>3741</v>
      </c>
      <c r="C6514" s="31" t="s">
        <v>2207</v>
      </c>
      <c r="D6514" s="1">
        <f t="shared" si="101"/>
        <v>27</v>
      </c>
      <c r="E6514" t="s">
        <v>704</v>
      </c>
      <c r="F6514" s="31" t="s">
        <v>3958</v>
      </c>
      <c r="G6514" t="s">
        <v>3959</v>
      </c>
      <c r="H6514" t="s">
        <v>3703</v>
      </c>
      <c r="I6514" t="s">
        <v>3704</v>
      </c>
    </row>
    <row r="6515" spans="1:9" hidden="1">
      <c r="A6515" t="s">
        <v>3699</v>
      </c>
      <c r="B6515" t="s">
        <v>3741</v>
      </c>
      <c r="C6515" s="31" t="s">
        <v>2207</v>
      </c>
      <c r="D6515" s="1">
        <f t="shared" si="101"/>
        <v>27</v>
      </c>
      <c r="E6515" t="s">
        <v>704</v>
      </c>
      <c r="F6515" s="31" t="s">
        <v>3764</v>
      </c>
      <c r="G6515" t="s">
        <v>3765</v>
      </c>
      <c r="H6515" t="s">
        <v>3703</v>
      </c>
      <c r="I6515" t="s">
        <v>3704</v>
      </c>
    </row>
    <row r="6516" spans="1:9" hidden="1">
      <c r="A6516" t="s">
        <v>3699</v>
      </c>
      <c r="B6516" t="s">
        <v>3700</v>
      </c>
      <c r="C6516" s="31" t="s">
        <v>2208</v>
      </c>
      <c r="D6516" s="1">
        <f t="shared" si="101"/>
        <v>27</v>
      </c>
      <c r="E6516" t="s">
        <v>536</v>
      </c>
      <c r="F6516" s="31" t="s">
        <v>3954</v>
      </c>
      <c r="G6516" t="s">
        <v>3955</v>
      </c>
      <c r="H6516" t="s">
        <v>3703</v>
      </c>
      <c r="I6516" t="s">
        <v>3704</v>
      </c>
    </row>
    <row r="6517" spans="1:9" hidden="1">
      <c r="A6517" t="s">
        <v>3699</v>
      </c>
      <c r="B6517" t="s">
        <v>3700</v>
      </c>
      <c r="C6517" s="31" t="s">
        <v>2208</v>
      </c>
      <c r="D6517" s="1">
        <f t="shared" si="101"/>
        <v>27</v>
      </c>
      <c r="E6517" t="s">
        <v>536</v>
      </c>
      <c r="F6517" s="31" t="s">
        <v>3956</v>
      </c>
      <c r="G6517" t="s">
        <v>3957</v>
      </c>
      <c r="H6517" t="s">
        <v>3703</v>
      </c>
      <c r="I6517" t="s">
        <v>3704</v>
      </c>
    </row>
    <row r="6518" spans="1:9" hidden="1">
      <c r="A6518" t="s">
        <v>3699</v>
      </c>
      <c r="B6518" t="s">
        <v>3700</v>
      </c>
      <c r="C6518" s="31" t="s">
        <v>2208</v>
      </c>
      <c r="D6518" s="1">
        <f t="shared" si="101"/>
        <v>27</v>
      </c>
      <c r="E6518" t="s">
        <v>536</v>
      </c>
      <c r="F6518" s="31" t="s">
        <v>3834</v>
      </c>
      <c r="G6518" t="s">
        <v>3835</v>
      </c>
      <c r="H6518" t="s">
        <v>3703</v>
      </c>
      <c r="I6518" t="s">
        <v>3704</v>
      </c>
    </row>
    <row r="6519" spans="1:9" hidden="1">
      <c r="A6519" t="s">
        <v>3699</v>
      </c>
      <c r="B6519" t="s">
        <v>3700</v>
      </c>
      <c r="C6519" s="31" t="s">
        <v>2208</v>
      </c>
      <c r="D6519" s="1">
        <f t="shared" si="101"/>
        <v>27</v>
      </c>
      <c r="E6519" t="s">
        <v>536</v>
      </c>
      <c r="F6519" s="31" t="s">
        <v>3836</v>
      </c>
      <c r="G6519" t="s">
        <v>3837</v>
      </c>
      <c r="H6519" t="s">
        <v>3703</v>
      </c>
      <c r="I6519" t="s">
        <v>3704</v>
      </c>
    </row>
    <row r="6520" spans="1:9" hidden="1">
      <c r="A6520" t="s">
        <v>3699</v>
      </c>
      <c r="B6520" t="s">
        <v>3721</v>
      </c>
      <c r="C6520" s="31" t="s">
        <v>2209</v>
      </c>
      <c r="D6520" s="1">
        <f t="shared" si="101"/>
        <v>27</v>
      </c>
      <c r="E6520" t="s">
        <v>1200</v>
      </c>
      <c r="F6520" s="31" t="s">
        <v>3904</v>
      </c>
      <c r="G6520" t="s">
        <v>3905</v>
      </c>
      <c r="H6520" t="s">
        <v>3703</v>
      </c>
      <c r="I6520" t="s">
        <v>3704</v>
      </c>
    </row>
    <row r="6521" spans="1:9" hidden="1">
      <c r="A6521" t="s">
        <v>3699</v>
      </c>
      <c r="B6521" t="s">
        <v>3700</v>
      </c>
      <c r="C6521" s="31" t="s">
        <v>2209</v>
      </c>
      <c r="D6521" s="1">
        <f t="shared" si="101"/>
        <v>27</v>
      </c>
      <c r="E6521" t="s">
        <v>1200</v>
      </c>
      <c r="F6521" s="31" t="s">
        <v>3904</v>
      </c>
      <c r="G6521" t="s">
        <v>3905</v>
      </c>
      <c r="H6521" t="s">
        <v>3703</v>
      </c>
      <c r="I6521" t="s">
        <v>3704</v>
      </c>
    </row>
    <row r="6522" spans="1:9" hidden="1">
      <c r="A6522" t="s">
        <v>3699</v>
      </c>
      <c r="B6522" t="s">
        <v>3721</v>
      </c>
      <c r="C6522" s="31" t="s">
        <v>2209</v>
      </c>
      <c r="D6522" s="1">
        <f t="shared" si="101"/>
        <v>27</v>
      </c>
      <c r="E6522" t="s">
        <v>1200</v>
      </c>
      <c r="F6522" s="31" t="s">
        <v>3830</v>
      </c>
      <c r="G6522" t="s">
        <v>3831</v>
      </c>
      <c r="H6522" t="s">
        <v>3703</v>
      </c>
      <c r="I6522" t="s">
        <v>3704</v>
      </c>
    </row>
    <row r="6523" spans="1:9" hidden="1">
      <c r="A6523" t="s">
        <v>3699</v>
      </c>
      <c r="B6523" t="s">
        <v>3700</v>
      </c>
      <c r="C6523" s="31" t="s">
        <v>2209</v>
      </c>
      <c r="D6523" s="1">
        <f t="shared" si="101"/>
        <v>27</v>
      </c>
      <c r="E6523" t="s">
        <v>1200</v>
      </c>
      <c r="F6523" s="31" t="s">
        <v>3830</v>
      </c>
      <c r="G6523" t="s">
        <v>3831</v>
      </c>
      <c r="H6523" t="s">
        <v>3703</v>
      </c>
      <c r="I6523" t="s">
        <v>3704</v>
      </c>
    </row>
    <row r="6524" spans="1:9" hidden="1">
      <c r="A6524" t="s">
        <v>3699</v>
      </c>
      <c r="B6524" t="s">
        <v>3700</v>
      </c>
      <c r="C6524" s="31" t="s">
        <v>2209</v>
      </c>
      <c r="D6524" s="1">
        <f t="shared" si="101"/>
        <v>27</v>
      </c>
      <c r="E6524" t="s">
        <v>1200</v>
      </c>
      <c r="F6524" s="31" t="s">
        <v>3952</v>
      </c>
      <c r="G6524" t="s">
        <v>3953</v>
      </c>
      <c r="H6524" t="s">
        <v>3703</v>
      </c>
      <c r="I6524" t="s">
        <v>3704</v>
      </c>
    </row>
    <row r="6525" spans="1:9" hidden="1">
      <c r="A6525" t="s">
        <v>3699</v>
      </c>
      <c r="B6525" t="s">
        <v>3700</v>
      </c>
      <c r="C6525" s="31" t="s">
        <v>2209</v>
      </c>
      <c r="D6525" s="1">
        <f t="shared" si="101"/>
        <v>27</v>
      </c>
      <c r="E6525" t="s">
        <v>1200</v>
      </c>
      <c r="F6525" s="31" t="s">
        <v>3954</v>
      </c>
      <c r="G6525" t="s">
        <v>3955</v>
      </c>
      <c r="H6525" t="s">
        <v>3703</v>
      </c>
      <c r="I6525" t="s">
        <v>3704</v>
      </c>
    </row>
    <row r="6526" spans="1:9" hidden="1">
      <c r="A6526" t="s">
        <v>3699</v>
      </c>
      <c r="B6526" t="s">
        <v>3700</v>
      </c>
      <c r="C6526" s="31" t="s">
        <v>2209</v>
      </c>
      <c r="D6526" s="1">
        <f t="shared" si="101"/>
        <v>27</v>
      </c>
      <c r="E6526" t="s">
        <v>1200</v>
      </c>
      <c r="F6526" s="31" t="s">
        <v>3956</v>
      </c>
      <c r="G6526" t="s">
        <v>3957</v>
      </c>
      <c r="H6526" t="s">
        <v>3703</v>
      </c>
      <c r="I6526" t="s">
        <v>3704</v>
      </c>
    </row>
    <row r="6527" spans="1:9" hidden="1">
      <c r="A6527" t="s">
        <v>3699</v>
      </c>
      <c r="B6527" t="s">
        <v>3700</v>
      </c>
      <c r="C6527" s="31" t="s">
        <v>2209</v>
      </c>
      <c r="D6527" s="1">
        <f t="shared" si="101"/>
        <v>27</v>
      </c>
      <c r="E6527" t="s">
        <v>1200</v>
      </c>
      <c r="F6527" s="31" t="s">
        <v>3834</v>
      </c>
      <c r="G6527" t="s">
        <v>3835</v>
      </c>
      <c r="H6527" t="s">
        <v>3703</v>
      </c>
      <c r="I6527" t="s">
        <v>3704</v>
      </c>
    </row>
    <row r="6528" spans="1:9" hidden="1">
      <c r="A6528" t="s">
        <v>3699</v>
      </c>
      <c r="B6528" t="s">
        <v>3700</v>
      </c>
      <c r="C6528" s="31" t="s">
        <v>2209</v>
      </c>
      <c r="D6528" s="1">
        <f t="shared" si="101"/>
        <v>27</v>
      </c>
      <c r="E6528" t="s">
        <v>1200</v>
      </c>
      <c r="F6528" s="31" t="s">
        <v>3836</v>
      </c>
      <c r="G6528" t="s">
        <v>3837</v>
      </c>
      <c r="H6528" t="s">
        <v>3703</v>
      </c>
      <c r="I6528" t="s">
        <v>3704</v>
      </c>
    </row>
    <row r="6529" spans="1:9" hidden="1">
      <c r="A6529" t="s">
        <v>3699</v>
      </c>
      <c r="B6529" t="s">
        <v>3710</v>
      </c>
      <c r="C6529" s="31" t="s">
        <v>2307</v>
      </c>
      <c r="D6529" s="1">
        <f t="shared" si="101"/>
        <v>29</v>
      </c>
      <c r="E6529" t="s">
        <v>480</v>
      </c>
      <c r="F6529" s="31" t="s">
        <v>3960</v>
      </c>
      <c r="G6529" t="s">
        <v>3961</v>
      </c>
      <c r="H6529" t="s">
        <v>3703</v>
      </c>
      <c r="I6529" t="s">
        <v>3704</v>
      </c>
    </row>
    <row r="6530" spans="1:9" hidden="1">
      <c r="A6530" t="s">
        <v>3699</v>
      </c>
      <c r="B6530" t="s">
        <v>3710</v>
      </c>
      <c r="C6530" s="31" t="s">
        <v>2307</v>
      </c>
      <c r="D6530" s="1">
        <f t="shared" si="101"/>
        <v>29</v>
      </c>
      <c r="E6530" t="s">
        <v>480</v>
      </c>
      <c r="F6530" s="31" t="s">
        <v>3962</v>
      </c>
      <c r="G6530" t="s">
        <v>3963</v>
      </c>
      <c r="H6530" t="s">
        <v>3703</v>
      </c>
      <c r="I6530" t="s">
        <v>3704</v>
      </c>
    </row>
    <row r="6531" spans="1:9" hidden="1">
      <c r="A6531" t="s">
        <v>3699</v>
      </c>
      <c r="B6531" t="s">
        <v>3710</v>
      </c>
      <c r="C6531" s="31" t="s">
        <v>2401</v>
      </c>
      <c r="D6531" s="1">
        <f t="shared" si="101"/>
        <v>39</v>
      </c>
      <c r="E6531" t="s">
        <v>2400</v>
      </c>
      <c r="F6531" s="31" t="s">
        <v>3964</v>
      </c>
      <c r="G6531" t="s">
        <v>3965</v>
      </c>
      <c r="H6531" t="s">
        <v>3703</v>
      </c>
      <c r="I6531" t="s">
        <v>3704</v>
      </c>
    </row>
    <row r="6532" spans="1:9" hidden="1">
      <c r="A6532" t="s">
        <v>3699</v>
      </c>
      <c r="B6532" t="s">
        <v>3721</v>
      </c>
      <c r="C6532" s="31" t="s">
        <v>2410</v>
      </c>
      <c r="D6532" s="1">
        <f t="shared" ref="D6532:D6595" si="102">VALUE(LEFT(C6532,2))</f>
        <v>39</v>
      </c>
      <c r="E6532" t="s">
        <v>1172</v>
      </c>
      <c r="F6532" s="31" t="s">
        <v>3307</v>
      </c>
      <c r="G6532" t="s">
        <v>3308</v>
      </c>
      <c r="H6532" t="s">
        <v>3703</v>
      </c>
      <c r="I6532" t="s">
        <v>3704</v>
      </c>
    </row>
    <row r="6533" spans="1:9" hidden="1">
      <c r="A6533" t="s">
        <v>3699</v>
      </c>
      <c r="B6533" t="s">
        <v>3710</v>
      </c>
      <c r="C6533" s="31" t="s">
        <v>2413</v>
      </c>
      <c r="D6533" s="1">
        <f t="shared" si="102"/>
        <v>39</v>
      </c>
      <c r="E6533" t="s">
        <v>1394</v>
      </c>
      <c r="F6533" s="31" t="s">
        <v>3828</v>
      </c>
      <c r="G6533" t="s">
        <v>3829</v>
      </c>
      <c r="H6533" t="s">
        <v>3703</v>
      </c>
      <c r="I6533" t="s">
        <v>3704</v>
      </c>
    </row>
    <row r="6534" spans="1:9" hidden="1">
      <c r="A6534" t="s">
        <v>3699</v>
      </c>
      <c r="B6534" t="s">
        <v>3710</v>
      </c>
      <c r="C6534" s="31" t="s">
        <v>2414</v>
      </c>
      <c r="D6534" s="1">
        <f t="shared" si="102"/>
        <v>39</v>
      </c>
      <c r="E6534" t="s">
        <v>1038</v>
      </c>
      <c r="F6534" s="31" t="s">
        <v>3307</v>
      </c>
      <c r="G6534" t="s">
        <v>3308</v>
      </c>
      <c r="H6534" t="s">
        <v>3703</v>
      </c>
      <c r="I6534" t="s">
        <v>3704</v>
      </c>
    </row>
    <row r="6535" spans="1:9" hidden="1">
      <c r="A6535" t="s">
        <v>3699</v>
      </c>
      <c r="B6535" t="s">
        <v>3710</v>
      </c>
      <c r="C6535" s="31" t="s">
        <v>2417</v>
      </c>
      <c r="D6535" s="1">
        <f t="shared" si="102"/>
        <v>39</v>
      </c>
      <c r="E6535" t="s">
        <v>2416</v>
      </c>
      <c r="F6535" s="31" t="s">
        <v>3307</v>
      </c>
      <c r="G6535" t="s">
        <v>3308</v>
      </c>
      <c r="H6535" t="s">
        <v>3703</v>
      </c>
      <c r="I6535" t="s">
        <v>3704</v>
      </c>
    </row>
    <row r="6536" spans="1:9" hidden="1">
      <c r="A6536" t="s">
        <v>3699</v>
      </c>
      <c r="B6536" t="s">
        <v>3710</v>
      </c>
      <c r="C6536" s="31" t="s">
        <v>2458</v>
      </c>
      <c r="D6536" s="1">
        <f t="shared" si="102"/>
        <v>41</v>
      </c>
      <c r="E6536" t="s">
        <v>1212</v>
      </c>
      <c r="F6536" s="31" t="s">
        <v>3812</v>
      </c>
      <c r="G6536" t="s">
        <v>3813</v>
      </c>
      <c r="H6536" t="s">
        <v>3703</v>
      </c>
      <c r="I6536" t="s">
        <v>3704</v>
      </c>
    </row>
    <row r="6537" spans="1:9" hidden="1">
      <c r="A6537" t="s">
        <v>3699</v>
      </c>
      <c r="B6537" t="s">
        <v>3740</v>
      </c>
      <c r="C6537" s="31" t="s">
        <v>2626</v>
      </c>
      <c r="D6537" s="1">
        <f t="shared" si="102"/>
        <v>49</v>
      </c>
      <c r="E6537" t="s">
        <v>448</v>
      </c>
      <c r="F6537" s="31" t="s">
        <v>3966</v>
      </c>
      <c r="G6537" t="s">
        <v>3967</v>
      </c>
      <c r="H6537" t="s">
        <v>3703</v>
      </c>
      <c r="I6537" t="s">
        <v>3704</v>
      </c>
    </row>
    <row r="6538" spans="1:9" hidden="1">
      <c r="A6538" t="s">
        <v>3699</v>
      </c>
      <c r="B6538" t="s">
        <v>3700</v>
      </c>
      <c r="C6538" s="31" t="s">
        <v>2652</v>
      </c>
      <c r="D6538" s="1">
        <f t="shared" si="102"/>
        <v>49</v>
      </c>
      <c r="E6538" t="s">
        <v>1388</v>
      </c>
      <c r="F6538" s="31" t="s">
        <v>3295</v>
      </c>
      <c r="G6538" t="s">
        <v>3296</v>
      </c>
      <c r="H6538" t="s">
        <v>3703</v>
      </c>
      <c r="I6538" t="s">
        <v>3704</v>
      </c>
    </row>
    <row r="6539" spans="1:9" hidden="1">
      <c r="A6539" t="s">
        <v>3699</v>
      </c>
      <c r="B6539" t="s">
        <v>3700</v>
      </c>
      <c r="C6539" s="31" t="s">
        <v>2720</v>
      </c>
      <c r="D6539" s="1">
        <f t="shared" si="102"/>
        <v>51</v>
      </c>
      <c r="E6539" t="s">
        <v>1492</v>
      </c>
      <c r="F6539" s="31" t="s">
        <v>3323</v>
      </c>
      <c r="G6539" t="s">
        <v>3324</v>
      </c>
      <c r="H6539" t="s">
        <v>3703</v>
      </c>
      <c r="I6539" t="s">
        <v>3704</v>
      </c>
    </row>
    <row r="6540" spans="1:9" hidden="1">
      <c r="A6540" t="s">
        <v>3699</v>
      </c>
      <c r="B6540" t="s">
        <v>3700</v>
      </c>
      <c r="C6540" s="31" t="s">
        <v>2721</v>
      </c>
      <c r="D6540" s="1">
        <f t="shared" si="102"/>
        <v>51</v>
      </c>
      <c r="E6540" t="s">
        <v>996</v>
      </c>
      <c r="F6540" s="31" t="s">
        <v>3325</v>
      </c>
      <c r="G6540" t="s">
        <v>3326</v>
      </c>
      <c r="H6540" t="s">
        <v>3703</v>
      </c>
      <c r="I6540" t="s">
        <v>3704</v>
      </c>
    </row>
    <row r="6541" spans="1:9" hidden="1">
      <c r="A6541" t="s">
        <v>3699</v>
      </c>
      <c r="B6541" t="s">
        <v>3705</v>
      </c>
      <c r="C6541" s="31" t="s">
        <v>2728</v>
      </c>
      <c r="D6541" s="1">
        <f t="shared" si="102"/>
        <v>51</v>
      </c>
      <c r="E6541" t="s">
        <v>1596</v>
      </c>
      <c r="F6541" s="31" t="s">
        <v>3307</v>
      </c>
      <c r="G6541" t="s">
        <v>3308</v>
      </c>
      <c r="H6541" t="s">
        <v>3703</v>
      </c>
      <c r="I6541" t="s">
        <v>3704</v>
      </c>
    </row>
    <row r="6542" spans="1:9" hidden="1">
      <c r="A6542" t="s">
        <v>3699</v>
      </c>
      <c r="B6542" t="s">
        <v>3705</v>
      </c>
      <c r="C6542" s="31" t="s">
        <v>2729</v>
      </c>
      <c r="D6542" s="1">
        <f t="shared" si="102"/>
        <v>51</v>
      </c>
      <c r="E6542" t="s">
        <v>1156</v>
      </c>
      <c r="F6542" s="31" t="s">
        <v>3307</v>
      </c>
      <c r="G6542" t="s">
        <v>3308</v>
      </c>
      <c r="H6542" t="s">
        <v>3703</v>
      </c>
      <c r="I6542" t="s">
        <v>3704</v>
      </c>
    </row>
    <row r="6543" spans="1:9" hidden="1">
      <c r="A6543" t="s">
        <v>3699</v>
      </c>
      <c r="B6543" t="s">
        <v>3705</v>
      </c>
      <c r="C6543" s="31" t="s">
        <v>2735</v>
      </c>
      <c r="D6543" s="1">
        <f t="shared" si="102"/>
        <v>51</v>
      </c>
      <c r="E6543" t="s">
        <v>1532</v>
      </c>
      <c r="F6543" s="31" t="s">
        <v>3341</v>
      </c>
      <c r="G6543" t="s">
        <v>3342</v>
      </c>
      <c r="H6543" t="s">
        <v>3703</v>
      </c>
      <c r="I6543" t="s">
        <v>3704</v>
      </c>
    </row>
    <row r="6544" spans="1:9" hidden="1">
      <c r="A6544" t="s">
        <v>3699</v>
      </c>
      <c r="B6544" t="s">
        <v>3700</v>
      </c>
      <c r="C6544" s="31" t="s">
        <v>2784</v>
      </c>
      <c r="D6544" s="1">
        <f t="shared" si="102"/>
        <v>51</v>
      </c>
      <c r="E6544" t="s">
        <v>816</v>
      </c>
      <c r="F6544" s="31" t="s">
        <v>3337</v>
      </c>
      <c r="G6544" t="s">
        <v>3338</v>
      </c>
      <c r="H6544" t="s">
        <v>3703</v>
      </c>
      <c r="I6544" t="s">
        <v>3704</v>
      </c>
    </row>
    <row r="6545" spans="1:9" hidden="1">
      <c r="A6545" t="s">
        <v>3699</v>
      </c>
      <c r="B6545" t="s">
        <v>3721</v>
      </c>
      <c r="C6545" s="31" t="s">
        <v>2174</v>
      </c>
      <c r="D6545" s="1">
        <f t="shared" si="102"/>
        <v>27</v>
      </c>
      <c r="E6545" t="s">
        <v>2173</v>
      </c>
      <c r="F6545" s="31" t="s">
        <v>3259</v>
      </c>
      <c r="G6545" t="s">
        <v>3260</v>
      </c>
      <c r="H6545" t="s">
        <v>3703</v>
      </c>
      <c r="I6545" t="s">
        <v>3704</v>
      </c>
    </row>
    <row r="6546" spans="1:9" hidden="1">
      <c r="A6546" t="s">
        <v>3699</v>
      </c>
      <c r="B6546" t="s">
        <v>3721</v>
      </c>
      <c r="C6546" s="31" t="s">
        <v>2174</v>
      </c>
      <c r="D6546" s="1">
        <f t="shared" si="102"/>
        <v>27</v>
      </c>
      <c r="E6546" t="s">
        <v>2173</v>
      </c>
      <c r="F6546" s="31" t="s">
        <v>3792</v>
      </c>
      <c r="G6546" t="s">
        <v>3793</v>
      </c>
      <c r="H6546" t="s">
        <v>3703</v>
      </c>
      <c r="I6546" t="s">
        <v>3704</v>
      </c>
    </row>
    <row r="6547" spans="1:9" hidden="1">
      <c r="A6547" t="s">
        <v>3699</v>
      </c>
      <c r="B6547" t="s">
        <v>3700</v>
      </c>
      <c r="C6547" s="31" t="s">
        <v>2200</v>
      </c>
      <c r="D6547" s="1">
        <f t="shared" si="102"/>
        <v>27</v>
      </c>
      <c r="E6547" t="s">
        <v>2199</v>
      </c>
      <c r="F6547" s="31" t="s">
        <v>3894</v>
      </c>
      <c r="G6547" t="s">
        <v>3895</v>
      </c>
      <c r="H6547" t="s">
        <v>3703</v>
      </c>
      <c r="I6547" t="s">
        <v>3704</v>
      </c>
    </row>
    <row r="6548" spans="1:9" hidden="1">
      <c r="A6548" t="s">
        <v>3699</v>
      </c>
      <c r="B6548" t="s">
        <v>3700</v>
      </c>
      <c r="C6548" s="31" t="s">
        <v>2200</v>
      </c>
      <c r="D6548" s="1">
        <f t="shared" si="102"/>
        <v>27</v>
      </c>
      <c r="E6548" t="s">
        <v>2199</v>
      </c>
      <c r="F6548" s="31" t="s">
        <v>3722</v>
      </c>
      <c r="G6548" t="s">
        <v>3723</v>
      </c>
      <c r="H6548" t="s">
        <v>3703</v>
      </c>
      <c r="I6548" t="s">
        <v>3704</v>
      </c>
    </row>
    <row r="6549" spans="1:9" hidden="1">
      <c r="A6549" t="s">
        <v>3699</v>
      </c>
      <c r="B6549" t="s">
        <v>3700</v>
      </c>
      <c r="C6549" s="31" t="s">
        <v>2200</v>
      </c>
      <c r="D6549" s="1">
        <f t="shared" si="102"/>
        <v>27</v>
      </c>
      <c r="E6549" t="s">
        <v>2199</v>
      </c>
      <c r="F6549" s="31" t="s">
        <v>3952</v>
      </c>
      <c r="G6549" t="s">
        <v>3953</v>
      </c>
      <c r="H6549" t="s">
        <v>3703</v>
      </c>
      <c r="I6549" t="s">
        <v>3704</v>
      </c>
    </row>
    <row r="6550" spans="1:9" hidden="1">
      <c r="A6550" t="s">
        <v>3699</v>
      </c>
      <c r="B6550" t="s">
        <v>3740</v>
      </c>
      <c r="C6550" s="31" t="s">
        <v>2212</v>
      </c>
      <c r="D6550" s="1">
        <f t="shared" si="102"/>
        <v>27</v>
      </c>
      <c r="E6550" t="s">
        <v>2211</v>
      </c>
      <c r="F6550" s="31" t="s">
        <v>3307</v>
      </c>
      <c r="G6550" t="s">
        <v>3308</v>
      </c>
      <c r="H6550" t="s">
        <v>3703</v>
      </c>
      <c r="I6550" t="s">
        <v>3704</v>
      </c>
    </row>
    <row r="6551" spans="1:9" hidden="1">
      <c r="A6551" t="s">
        <v>3699</v>
      </c>
      <c r="B6551" t="s">
        <v>3700</v>
      </c>
      <c r="C6551" s="31" t="s">
        <v>2517</v>
      </c>
      <c r="D6551" s="1">
        <f t="shared" si="102"/>
        <v>43</v>
      </c>
      <c r="E6551" t="s">
        <v>1738</v>
      </c>
      <c r="F6551" s="31" t="s">
        <v>3329</v>
      </c>
      <c r="G6551" t="s">
        <v>3330</v>
      </c>
      <c r="H6551" t="s">
        <v>3703</v>
      </c>
      <c r="I6551" t="s">
        <v>3704</v>
      </c>
    </row>
    <row r="6552" spans="1:9" hidden="1">
      <c r="A6552" t="s">
        <v>3699</v>
      </c>
      <c r="B6552" t="s">
        <v>3700</v>
      </c>
      <c r="C6552" s="31" t="s">
        <v>2524</v>
      </c>
      <c r="D6552" s="1">
        <f t="shared" si="102"/>
        <v>43</v>
      </c>
      <c r="E6552" t="s">
        <v>1438</v>
      </c>
      <c r="F6552" s="31" t="s">
        <v>3902</v>
      </c>
      <c r="G6552" t="s">
        <v>3903</v>
      </c>
      <c r="H6552" t="s">
        <v>3703</v>
      </c>
      <c r="I6552" t="s">
        <v>3704</v>
      </c>
    </row>
    <row r="6553" spans="1:9" hidden="1">
      <c r="A6553" t="s">
        <v>3699</v>
      </c>
      <c r="B6553" t="s">
        <v>3700</v>
      </c>
      <c r="C6553" s="31" t="s">
        <v>2524</v>
      </c>
      <c r="D6553" s="1">
        <f t="shared" si="102"/>
        <v>43</v>
      </c>
      <c r="E6553" t="s">
        <v>1438</v>
      </c>
      <c r="F6553" s="31" t="s">
        <v>3968</v>
      </c>
      <c r="G6553" t="s">
        <v>3969</v>
      </c>
      <c r="H6553" t="s">
        <v>3703</v>
      </c>
      <c r="I6553" t="s">
        <v>3704</v>
      </c>
    </row>
    <row r="6554" spans="1:9" hidden="1">
      <c r="A6554" t="s">
        <v>3699</v>
      </c>
      <c r="B6554" t="s">
        <v>3700</v>
      </c>
      <c r="C6554" s="31" t="s">
        <v>2524</v>
      </c>
      <c r="D6554" s="1">
        <f t="shared" si="102"/>
        <v>43</v>
      </c>
      <c r="E6554" t="s">
        <v>1438</v>
      </c>
      <c r="F6554" s="31" t="s">
        <v>3924</v>
      </c>
      <c r="G6554" t="s">
        <v>3925</v>
      </c>
      <c r="H6554" t="s">
        <v>3703</v>
      </c>
      <c r="I6554" t="s">
        <v>3704</v>
      </c>
    </row>
    <row r="6555" spans="1:9" hidden="1">
      <c r="A6555" t="s">
        <v>3699</v>
      </c>
      <c r="B6555" t="s">
        <v>3700</v>
      </c>
      <c r="C6555" s="31" t="s">
        <v>2524</v>
      </c>
      <c r="D6555" s="1">
        <f t="shared" si="102"/>
        <v>43</v>
      </c>
      <c r="E6555" t="s">
        <v>1438</v>
      </c>
      <c r="F6555" s="31" t="s">
        <v>3932</v>
      </c>
      <c r="G6555" t="s">
        <v>3933</v>
      </c>
      <c r="H6555" t="s">
        <v>3703</v>
      </c>
      <c r="I6555" t="s">
        <v>3704</v>
      </c>
    </row>
    <row r="6556" spans="1:9" hidden="1">
      <c r="A6556" t="s">
        <v>3699</v>
      </c>
      <c r="B6556" t="s">
        <v>3700</v>
      </c>
      <c r="C6556" s="31" t="s">
        <v>2524</v>
      </c>
      <c r="D6556" s="1">
        <f t="shared" si="102"/>
        <v>43</v>
      </c>
      <c r="E6556" t="s">
        <v>1438</v>
      </c>
      <c r="F6556" s="31" t="s">
        <v>3940</v>
      </c>
      <c r="G6556" t="s">
        <v>3941</v>
      </c>
      <c r="H6556" t="s">
        <v>3703</v>
      </c>
      <c r="I6556" t="s">
        <v>3704</v>
      </c>
    </row>
    <row r="6557" spans="1:9" hidden="1">
      <c r="A6557" t="s">
        <v>6689</v>
      </c>
      <c r="B6557" t="s">
        <v>6690</v>
      </c>
      <c r="C6557" s="31" t="s">
        <v>1818</v>
      </c>
      <c r="D6557" s="1">
        <f t="shared" si="102"/>
        <v>11</v>
      </c>
      <c r="E6557" t="s">
        <v>1746</v>
      </c>
      <c r="F6557" s="31" t="s">
        <v>3701</v>
      </c>
      <c r="G6557" t="s">
        <v>3702</v>
      </c>
      <c r="H6557" t="s">
        <v>6691</v>
      </c>
      <c r="I6557" t="s">
        <v>6692</v>
      </c>
    </row>
    <row r="6558" spans="1:9" hidden="1">
      <c r="A6558" t="s">
        <v>6689</v>
      </c>
      <c r="B6558" t="s">
        <v>6690</v>
      </c>
      <c r="C6558" s="31" t="s">
        <v>1818</v>
      </c>
      <c r="D6558" s="1">
        <f t="shared" si="102"/>
        <v>11</v>
      </c>
      <c r="E6558" t="s">
        <v>1746</v>
      </c>
      <c r="F6558" s="31" t="s">
        <v>5995</v>
      </c>
      <c r="G6558" t="s">
        <v>5996</v>
      </c>
      <c r="H6558" t="s">
        <v>6691</v>
      </c>
      <c r="I6558" t="s">
        <v>6692</v>
      </c>
    </row>
    <row r="6559" spans="1:9" hidden="1">
      <c r="A6559" t="s">
        <v>6689</v>
      </c>
      <c r="B6559" t="s">
        <v>6690</v>
      </c>
      <c r="C6559" s="31" t="s">
        <v>1818</v>
      </c>
      <c r="D6559" s="1">
        <f t="shared" si="102"/>
        <v>11</v>
      </c>
      <c r="E6559" t="s">
        <v>1746</v>
      </c>
      <c r="F6559" s="31" t="s">
        <v>5997</v>
      </c>
      <c r="G6559" t="s">
        <v>5998</v>
      </c>
      <c r="H6559" t="s">
        <v>6691</v>
      </c>
      <c r="I6559" t="s">
        <v>6692</v>
      </c>
    </row>
    <row r="6560" spans="1:9" hidden="1">
      <c r="A6560" t="s">
        <v>6689</v>
      </c>
      <c r="B6560" t="s">
        <v>6690</v>
      </c>
      <c r="C6560" s="31" t="s">
        <v>1818</v>
      </c>
      <c r="D6560" s="1">
        <f t="shared" si="102"/>
        <v>11</v>
      </c>
      <c r="E6560" t="s">
        <v>1746</v>
      </c>
      <c r="F6560" s="31" t="s">
        <v>6164</v>
      </c>
      <c r="G6560" t="s">
        <v>6165</v>
      </c>
      <c r="H6560" t="s">
        <v>6691</v>
      </c>
      <c r="I6560" t="s">
        <v>6692</v>
      </c>
    </row>
    <row r="6561" spans="1:9" hidden="1">
      <c r="A6561" t="s">
        <v>6689</v>
      </c>
      <c r="B6561" t="s">
        <v>6690</v>
      </c>
      <c r="C6561" s="31" t="s">
        <v>1818</v>
      </c>
      <c r="D6561" s="1">
        <f t="shared" si="102"/>
        <v>11</v>
      </c>
      <c r="E6561" t="s">
        <v>1746</v>
      </c>
      <c r="F6561" s="31" t="s">
        <v>4286</v>
      </c>
      <c r="G6561" t="s">
        <v>4287</v>
      </c>
      <c r="H6561" t="s">
        <v>6691</v>
      </c>
      <c r="I6561" t="s">
        <v>6692</v>
      </c>
    </row>
    <row r="6562" spans="1:9" hidden="1">
      <c r="A6562" t="s">
        <v>6689</v>
      </c>
      <c r="B6562" t="s">
        <v>6690</v>
      </c>
      <c r="C6562" s="31" t="s">
        <v>1818</v>
      </c>
      <c r="D6562" s="1">
        <f t="shared" si="102"/>
        <v>11</v>
      </c>
      <c r="E6562" t="s">
        <v>1746</v>
      </c>
      <c r="F6562" s="31" t="s">
        <v>4847</v>
      </c>
      <c r="G6562" t="s">
        <v>4848</v>
      </c>
      <c r="H6562" t="s">
        <v>6691</v>
      </c>
      <c r="I6562" t="s">
        <v>6692</v>
      </c>
    </row>
    <row r="6563" spans="1:9" hidden="1">
      <c r="A6563" t="s">
        <v>6689</v>
      </c>
      <c r="B6563" t="s">
        <v>6690</v>
      </c>
      <c r="C6563" s="31" t="s">
        <v>1818</v>
      </c>
      <c r="D6563" s="1">
        <f t="shared" si="102"/>
        <v>11</v>
      </c>
      <c r="E6563" t="s">
        <v>1746</v>
      </c>
      <c r="F6563" s="31" t="s">
        <v>3942</v>
      </c>
      <c r="G6563" t="s">
        <v>3943</v>
      </c>
      <c r="H6563" t="s">
        <v>6691</v>
      </c>
      <c r="I6563" t="s">
        <v>6692</v>
      </c>
    </row>
    <row r="6564" spans="1:9" hidden="1">
      <c r="A6564" t="s">
        <v>6689</v>
      </c>
      <c r="B6564" t="s">
        <v>6690</v>
      </c>
      <c r="C6564" s="31" t="s">
        <v>1818</v>
      </c>
      <c r="D6564" s="1">
        <f t="shared" si="102"/>
        <v>11</v>
      </c>
      <c r="E6564" t="s">
        <v>1746</v>
      </c>
      <c r="F6564" s="31" t="s">
        <v>4887</v>
      </c>
      <c r="G6564" t="s">
        <v>4888</v>
      </c>
      <c r="H6564" t="s">
        <v>6691</v>
      </c>
      <c r="I6564" t="s">
        <v>6692</v>
      </c>
    </row>
    <row r="6565" spans="1:9" hidden="1">
      <c r="A6565" t="s">
        <v>6689</v>
      </c>
      <c r="B6565" t="s">
        <v>6693</v>
      </c>
      <c r="C6565" s="31" t="s">
        <v>1838</v>
      </c>
      <c r="D6565" s="1">
        <f t="shared" si="102"/>
        <v>11</v>
      </c>
      <c r="E6565" t="s">
        <v>914</v>
      </c>
      <c r="F6565" s="31" t="s">
        <v>6694</v>
      </c>
      <c r="G6565" t="s">
        <v>6695</v>
      </c>
      <c r="H6565" t="s">
        <v>6691</v>
      </c>
      <c r="I6565" t="s">
        <v>6692</v>
      </c>
    </row>
    <row r="6566" spans="1:9" hidden="1">
      <c r="A6566" t="s">
        <v>6689</v>
      </c>
      <c r="B6566" t="s">
        <v>6693</v>
      </c>
      <c r="C6566" s="31" t="s">
        <v>1838</v>
      </c>
      <c r="D6566" s="1">
        <f t="shared" si="102"/>
        <v>11</v>
      </c>
      <c r="E6566" t="s">
        <v>914</v>
      </c>
      <c r="F6566" s="31" t="s">
        <v>3482</v>
      </c>
      <c r="G6566" t="s">
        <v>3483</v>
      </c>
      <c r="H6566" t="s">
        <v>6691</v>
      </c>
      <c r="I6566" t="s">
        <v>6692</v>
      </c>
    </row>
    <row r="6567" spans="1:9" hidden="1">
      <c r="A6567" t="s">
        <v>6689</v>
      </c>
      <c r="B6567" t="s">
        <v>6693</v>
      </c>
      <c r="C6567" s="31" t="s">
        <v>1838</v>
      </c>
      <c r="D6567" s="1">
        <f t="shared" si="102"/>
        <v>11</v>
      </c>
      <c r="E6567" t="s">
        <v>914</v>
      </c>
      <c r="F6567" s="31" t="s">
        <v>6696</v>
      </c>
      <c r="G6567" t="s">
        <v>6697</v>
      </c>
      <c r="H6567" t="s">
        <v>6691</v>
      </c>
      <c r="I6567" t="s">
        <v>6692</v>
      </c>
    </row>
    <row r="6568" spans="1:9" hidden="1">
      <c r="A6568" t="s">
        <v>6689</v>
      </c>
      <c r="B6568" t="s">
        <v>6693</v>
      </c>
      <c r="C6568" s="31" t="s">
        <v>1838</v>
      </c>
      <c r="D6568" s="1">
        <f t="shared" si="102"/>
        <v>11</v>
      </c>
      <c r="E6568" t="s">
        <v>914</v>
      </c>
      <c r="F6568" s="31" t="s">
        <v>6075</v>
      </c>
      <c r="G6568" t="s">
        <v>6076</v>
      </c>
      <c r="H6568" t="s">
        <v>6691</v>
      </c>
      <c r="I6568" t="s">
        <v>6692</v>
      </c>
    </row>
    <row r="6569" spans="1:9" hidden="1">
      <c r="A6569" t="s">
        <v>6689</v>
      </c>
      <c r="B6569" t="s">
        <v>6693</v>
      </c>
      <c r="C6569" s="31" t="s">
        <v>1838</v>
      </c>
      <c r="D6569" s="1">
        <f t="shared" si="102"/>
        <v>11</v>
      </c>
      <c r="E6569" t="s">
        <v>914</v>
      </c>
      <c r="F6569" s="31" t="s">
        <v>3717</v>
      </c>
      <c r="G6569" t="s">
        <v>3718</v>
      </c>
      <c r="H6569" t="s">
        <v>6691</v>
      </c>
      <c r="I6569" t="s">
        <v>6692</v>
      </c>
    </row>
    <row r="6570" spans="1:9" hidden="1">
      <c r="A6570" t="s">
        <v>6689</v>
      </c>
      <c r="B6570" t="s">
        <v>6693</v>
      </c>
      <c r="C6570" s="31" t="s">
        <v>1838</v>
      </c>
      <c r="D6570" s="1">
        <f t="shared" si="102"/>
        <v>11</v>
      </c>
      <c r="E6570" t="s">
        <v>914</v>
      </c>
      <c r="F6570" s="31" t="s">
        <v>6698</v>
      </c>
      <c r="G6570" t="s">
        <v>6699</v>
      </c>
      <c r="H6570" t="s">
        <v>6691</v>
      </c>
      <c r="I6570" t="s">
        <v>6692</v>
      </c>
    </row>
    <row r="6571" spans="1:9" hidden="1">
      <c r="A6571" t="s">
        <v>6689</v>
      </c>
      <c r="B6571" t="s">
        <v>6693</v>
      </c>
      <c r="C6571" s="31" t="s">
        <v>1838</v>
      </c>
      <c r="D6571" s="1">
        <f t="shared" si="102"/>
        <v>11</v>
      </c>
      <c r="E6571" t="s">
        <v>914</v>
      </c>
      <c r="F6571" s="31" t="s">
        <v>6700</v>
      </c>
      <c r="G6571" t="s">
        <v>6701</v>
      </c>
      <c r="H6571" t="s">
        <v>6691</v>
      </c>
      <c r="I6571" t="s">
        <v>6692</v>
      </c>
    </row>
    <row r="6572" spans="1:9" hidden="1">
      <c r="A6572" t="s">
        <v>6689</v>
      </c>
      <c r="B6572" t="s">
        <v>6693</v>
      </c>
      <c r="C6572" s="31" t="s">
        <v>1838</v>
      </c>
      <c r="D6572" s="1">
        <f t="shared" si="102"/>
        <v>11</v>
      </c>
      <c r="E6572" t="s">
        <v>914</v>
      </c>
      <c r="F6572" s="31" t="s">
        <v>4873</v>
      </c>
      <c r="G6572" t="s">
        <v>4874</v>
      </c>
      <c r="H6572" t="s">
        <v>6691</v>
      </c>
      <c r="I6572" t="s">
        <v>6692</v>
      </c>
    </row>
    <row r="6573" spans="1:9" hidden="1">
      <c r="A6573" t="s">
        <v>6689</v>
      </c>
      <c r="B6573" t="s">
        <v>6693</v>
      </c>
      <c r="C6573" s="31" t="s">
        <v>1838</v>
      </c>
      <c r="D6573" s="1">
        <f t="shared" si="102"/>
        <v>11</v>
      </c>
      <c r="E6573" t="s">
        <v>914</v>
      </c>
      <c r="F6573" s="31" t="s">
        <v>6702</v>
      </c>
      <c r="G6573" t="s">
        <v>6703</v>
      </c>
      <c r="H6573" t="s">
        <v>6691</v>
      </c>
      <c r="I6573" t="s">
        <v>6692</v>
      </c>
    </row>
    <row r="6574" spans="1:9" hidden="1">
      <c r="A6574" t="s">
        <v>6689</v>
      </c>
      <c r="B6574" t="s">
        <v>6693</v>
      </c>
      <c r="C6574" s="31" t="s">
        <v>1838</v>
      </c>
      <c r="D6574" s="1">
        <f t="shared" si="102"/>
        <v>11</v>
      </c>
      <c r="E6574" t="s">
        <v>914</v>
      </c>
      <c r="F6574" s="31" t="s">
        <v>6704</v>
      </c>
      <c r="G6574" t="s">
        <v>6705</v>
      </c>
      <c r="H6574" t="s">
        <v>6691</v>
      </c>
      <c r="I6574" t="s">
        <v>6692</v>
      </c>
    </row>
    <row r="6575" spans="1:9" hidden="1">
      <c r="A6575" t="s">
        <v>6689</v>
      </c>
      <c r="B6575" t="s">
        <v>6706</v>
      </c>
      <c r="C6575" s="31" t="s">
        <v>1839</v>
      </c>
      <c r="D6575" s="1">
        <f t="shared" si="102"/>
        <v>11</v>
      </c>
      <c r="E6575" t="s">
        <v>1330</v>
      </c>
      <c r="F6575" s="31" t="s">
        <v>6707</v>
      </c>
      <c r="G6575" t="s">
        <v>6708</v>
      </c>
      <c r="H6575" t="s">
        <v>6691</v>
      </c>
      <c r="I6575" t="s">
        <v>6692</v>
      </c>
    </row>
    <row r="6576" spans="1:9" hidden="1">
      <c r="A6576" t="s">
        <v>6689</v>
      </c>
      <c r="B6576" t="s">
        <v>6706</v>
      </c>
      <c r="C6576" s="31" t="s">
        <v>1840</v>
      </c>
      <c r="D6576" s="1">
        <f t="shared" si="102"/>
        <v>11</v>
      </c>
      <c r="E6576" t="s">
        <v>690</v>
      </c>
      <c r="F6576" s="31" t="s">
        <v>6709</v>
      </c>
      <c r="G6576" t="s">
        <v>6710</v>
      </c>
      <c r="H6576" t="s">
        <v>6691</v>
      </c>
      <c r="I6576" t="s">
        <v>6692</v>
      </c>
    </row>
    <row r="6577" spans="1:9" hidden="1">
      <c r="A6577" t="s">
        <v>6689</v>
      </c>
      <c r="B6577" t="s">
        <v>6706</v>
      </c>
      <c r="C6577" s="31" t="s">
        <v>1840</v>
      </c>
      <c r="D6577" s="1">
        <f t="shared" si="102"/>
        <v>11</v>
      </c>
      <c r="E6577" t="s">
        <v>690</v>
      </c>
      <c r="F6577" s="31" t="s">
        <v>6111</v>
      </c>
      <c r="G6577" t="s">
        <v>6112</v>
      </c>
      <c r="H6577" t="s">
        <v>6691</v>
      </c>
      <c r="I6577" t="s">
        <v>6692</v>
      </c>
    </row>
    <row r="6578" spans="1:9" hidden="1">
      <c r="A6578" t="s">
        <v>6689</v>
      </c>
      <c r="B6578" t="s">
        <v>6706</v>
      </c>
      <c r="C6578" s="31" t="s">
        <v>1840</v>
      </c>
      <c r="D6578" s="1">
        <f t="shared" si="102"/>
        <v>11</v>
      </c>
      <c r="E6578" t="s">
        <v>690</v>
      </c>
      <c r="F6578" s="31" t="s">
        <v>6711</v>
      </c>
      <c r="G6578" t="s">
        <v>6712</v>
      </c>
      <c r="H6578" t="s">
        <v>6691</v>
      </c>
      <c r="I6578" t="s">
        <v>6692</v>
      </c>
    </row>
    <row r="6579" spans="1:9" hidden="1">
      <c r="A6579" t="s">
        <v>6689</v>
      </c>
      <c r="B6579" t="s">
        <v>6706</v>
      </c>
      <c r="C6579" s="31" t="s">
        <v>1840</v>
      </c>
      <c r="D6579" s="1">
        <f t="shared" si="102"/>
        <v>11</v>
      </c>
      <c r="E6579" t="s">
        <v>690</v>
      </c>
      <c r="F6579" s="31" t="s">
        <v>6115</v>
      </c>
      <c r="G6579" t="s">
        <v>6116</v>
      </c>
      <c r="H6579" t="s">
        <v>6691</v>
      </c>
      <c r="I6579" t="s">
        <v>6692</v>
      </c>
    </row>
    <row r="6580" spans="1:9" hidden="1">
      <c r="A6580" t="s">
        <v>6689</v>
      </c>
      <c r="B6580" t="s">
        <v>6706</v>
      </c>
      <c r="C6580" s="31" t="s">
        <v>1840</v>
      </c>
      <c r="D6580" s="1">
        <f t="shared" si="102"/>
        <v>11</v>
      </c>
      <c r="E6580" t="s">
        <v>690</v>
      </c>
      <c r="F6580" s="31" t="s">
        <v>3844</v>
      </c>
      <c r="G6580" t="s">
        <v>3845</v>
      </c>
      <c r="H6580" t="s">
        <v>6691</v>
      </c>
      <c r="I6580" t="s">
        <v>6692</v>
      </c>
    </row>
    <row r="6581" spans="1:9" hidden="1">
      <c r="A6581" t="s">
        <v>6689</v>
      </c>
      <c r="B6581" t="s">
        <v>6706</v>
      </c>
      <c r="C6581" s="31" t="s">
        <v>1840</v>
      </c>
      <c r="D6581" s="1">
        <f t="shared" si="102"/>
        <v>11</v>
      </c>
      <c r="E6581" t="s">
        <v>690</v>
      </c>
      <c r="F6581" s="31" t="s">
        <v>2949</v>
      </c>
      <c r="G6581" t="s">
        <v>2950</v>
      </c>
      <c r="H6581" t="s">
        <v>6691</v>
      </c>
      <c r="I6581" t="s">
        <v>6692</v>
      </c>
    </row>
    <row r="6582" spans="1:9" hidden="1">
      <c r="A6582" t="s">
        <v>6689</v>
      </c>
      <c r="B6582" t="s">
        <v>6706</v>
      </c>
      <c r="C6582" s="31" t="s">
        <v>1840</v>
      </c>
      <c r="D6582" s="1">
        <f t="shared" si="102"/>
        <v>11</v>
      </c>
      <c r="E6582" t="s">
        <v>690</v>
      </c>
      <c r="F6582" s="31" t="s">
        <v>2951</v>
      </c>
      <c r="G6582" t="s">
        <v>2952</v>
      </c>
      <c r="H6582" t="s">
        <v>6691</v>
      </c>
      <c r="I6582" t="s">
        <v>6692</v>
      </c>
    </row>
    <row r="6583" spans="1:9" hidden="1">
      <c r="A6583" t="s">
        <v>6689</v>
      </c>
      <c r="B6583" t="s">
        <v>6706</v>
      </c>
      <c r="C6583" s="31" t="s">
        <v>1840</v>
      </c>
      <c r="D6583" s="1">
        <f t="shared" si="102"/>
        <v>11</v>
      </c>
      <c r="E6583" t="s">
        <v>690</v>
      </c>
      <c r="F6583" s="31" t="s">
        <v>3717</v>
      </c>
      <c r="G6583" t="s">
        <v>3718</v>
      </c>
      <c r="H6583" t="s">
        <v>6691</v>
      </c>
      <c r="I6583" t="s">
        <v>6692</v>
      </c>
    </row>
    <row r="6584" spans="1:9" hidden="1">
      <c r="A6584" t="s">
        <v>6689</v>
      </c>
      <c r="B6584" t="s">
        <v>6706</v>
      </c>
      <c r="C6584" s="31" t="s">
        <v>1840</v>
      </c>
      <c r="D6584" s="1">
        <f t="shared" si="102"/>
        <v>11</v>
      </c>
      <c r="E6584" t="s">
        <v>690</v>
      </c>
      <c r="F6584" s="31" t="s">
        <v>6713</v>
      </c>
      <c r="G6584" t="s">
        <v>6714</v>
      </c>
      <c r="H6584" t="s">
        <v>6691</v>
      </c>
      <c r="I6584" t="s">
        <v>6692</v>
      </c>
    </row>
    <row r="6585" spans="1:9" hidden="1">
      <c r="A6585" t="s">
        <v>6689</v>
      </c>
      <c r="B6585" t="s">
        <v>6715</v>
      </c>
      <c r="C6585" s="31" t="s">
        <v>1841</v>
      </c>
      <c r="D6585" s="1">
        <f t="shared" si="102"/>
        <v>11</v>
      </c>
      <c r="E6585" t="s">
        <v>1086</v>
      </c>
      <c r="F6585" s="31" t="s">
        <v>3717</v>
      </c>
      <c r="G6585" t="s">
        <v>3718</v>
      </c>
      <c r="H6585" t="s">
        <v>6691</v>
      </c>
      <c r="I6585" t="s">
        <v>6692</v>
      </c>
    </row>
    <row r="6586" spans="1:9" hidden="1">
      <c r="A6586" t="s">
        <v>6689</v>
      </c>
      <c r="B6586" t="s">
        <v>6715</v>
      </c>
      <c r="C6586" s="31" t="s">
        <v>1841</v>
      </c>
      <c r="D6586" s="1">
        <f t="shared" si="102"/>
        <v>11</v>
      </c>
      <c r="E6586" t="s">
        <v>1086</v>
      </c>
      <c r="F6586" s="31" t="s">
        <v>6698</v>
      </c>
      <c r="G6586" t="s">
        <v>6699</v>
      </c>
      <c r="H6586" t="s">
        <v>6691</v>
      </c>
      <c r="I6586" t="s">
        <v>6692</v>
      </c>
    </row>
    <row r="6587" spans="1:9" hidden="1">
      <c r="A6587" t="s">
        <v>6689</v>
      </c>
      <c r="B6587" t="s">
        <v>6715</v>
      </c>
      <c r="C6587" s="31" t="s">
        <v>1841</v>
      </c>
      <c r="D6587" s="1">
        <f t="shared" si="102"/>
        <v>11</v>
      </c>
      <c r="E6587" t="s">
        <v>1086</v>
      </c>
      <c r="F6587" s="31" t="s">
        <v>6700</v>
      </c>
      <c r="G6587" t="s">
        <v>6701</v>
      </c>
      <c r="H6587" t="s">
        <v>6691</v>
      </c>
      <c r="I6587" t="s">
        <v>6692</v>
      </c>
    </row>
    <row r="6588" spans="1:9" hidden="1">
      <c r="A6588" t="s">
        <v>6689</v>
      </c>
      <c r="B6588" t="s">
        <v>6715</v>
      </c>
      <c r="C6588" s="31" t="s">
        <v>1841</v>
      </c>
      <c r="D6588" s="1">
        <f t="shared" si="102"/>
        <v>11</v>
      </c>
      <c r="E6588" t="s">
        <v>1086</v>
      </c>
      <c r="F6588" s="31" t="s">
        <v>6713</v>
      </c>
      <c r="G6588" t="s">
        <v>6714</v>
      </c>
      <c r="H6588" t="s">
        <v>6691</v>
      </c>
      <c r="I6588" t="s">
        <v>6692</v>
      </c>
    </row>
    <row r="6589" spans="1:9" hidden="1">
      <c r="A6589" t="s">
        <v>6689</v>
      </c>
      <c r="B6589" t="s">
        <v>6715</v>
      </c>
      <c r="C6589" s="31" t="s">
        <v>1841</v>
      </c>
      <c r="D6589" s="1">
        <f t="shared" si="102"/>
        <v>11</v>
      </c>
      <c r="E6589" t="s">
        <v>1086</v>
      </c>
      <c r="F6589" s="31" t="s">
        <v>4873</v>
      </c>
      <c r="G6589" t="s">
        <v>4874</v>
      </c>
      <c r="H6589" t="s">
        <v>6691</v>
      </c>
      <c r="I6589" t="s">
        <v>6692</v>
      </c>
    </row>
    <row r="6590" spans="1:9" hidden="1">
      <c r="A6590" t="s">
        <v>6689</v>
      </c>
      <c r="B6590" t="s">
        <v>6715</v>
      </c>
      <c r="C6590" s="31" t="s">
        <v>1841</v>
      </c>
      <c r="D6590" s="1">
        <f t="shared" si="102"/>
        <v>11</v>
      </c>
      <c r="E6590" t="s">
        <v>1086</v>
      </c>
      <c r="F6590" s="31" t="s">
        <v>6704</v>
      </c>
      <c r="G6590" t="s">
        <v>6705</v>
      </c>
      <c r="H6590" t="s">
        <v>6691</v>
      </c>
      <c r="I6590" t="s">
        <v>6692</v>
      </c>
    </row>
    <row r="6591" spans="1:9" hidden="1">
      <c r="A6591" t="s">
        <v>6689</v>
      </c>
      <c r="B6591" t="s">
        <v>6690</v>
      </c>
      <c r="C6591" s="31" t="s">
        <v>1871</v>
      </c>
      <c r="D6591" s="1">
        <f t="shared" si="102"/>
        <v>13</v>
      </c>
      <c r="E6591" t="s">
        <v>842</v>
      </c>
      <c r="F6591" s="31" t="s">
        <v>3804</v>
      </c>
      <c r="G6591" t="s">
        <v>3805</v>
      </c>
      <c r="H6591" t="s">
        <v>6691</v>
      </c>
      <c r="I6591" t="s">
        <v>6692</v>
      </c>
    </row>
    <row r="6592" spans="1:9" hidden="1">
      <c r="A6592" t="s">
        <v>6689</v>
      </c>
      <c r="B6592" t="s">
        <v>6690</v>
      </c>
      <c r="C6592" s="31" t="s">
        <v>1871</v>
      </c>
      <c r="D6592" s="1">
        <f t="shared" si="102"/>
        <v>13</v>
      </c>
      <c r="E6592" t="s">
        <v>842</v>
      </c>
      <c r="F6592" s="31" t="s">
        <v>6716</v>
      </c>
      <c r="G6592" t="s">
        <v>6717</v>
      </c>
      <c r="H6592" t="s">
        <v>6691</v>
      </c>
      <c r="I6592" t="s">
        <v>6692</v>
      </c>
    </row>
    <row r="6593" spans="1:9" hidden="1">
      <c r="A6593" t="s">
        <v>6689</v>
      </c>
      <c r="B6593" t="s">
        <v>6690</v>
      </c>
      <c r="C6593" s="31" t="s">
        <v>1872</v>
      </c>
      <c r="D6593" s="1">
        <f t="shared" si="102"/>
        <v>13</v>
      </c>
      <c r="E6593" t="s">
        <v>1242</v>
      </c>
      <c r="F6593" s="31" t="s">
        <v>3701</v>
      </c>
      <c r="G6593" t="s">
        <v>3702</v>
      </c>
      <c r="H6593" t="s">
        <v>6691</v>
      </c>
      <c r="I6593" t="s">
        <v>6692</v>
      </c>
    </row>
    <row r="6594" spans="1:9" hidden="1">
      <c r="A6594" t="s">
        <v>6689</v>
      </c>
      <c r="B6594" t="s">
        <v>6690</v>
      </c>
      <c r="C6594" s="31" t="s">
        <v>1872</v>
      </c>
      <c r="D6594" s="1">
        <f t="shared" si="102"/>
        <v>13</v>
      </c>
      <c r="E6594" t="s">
        <v>1242</v>
      </c>
      <c r="F6594" s="31" t="s">
        <v>5995</v>
      </c>
      <c r="G6594" t="s">
        <v>5996</v>
      </c>
      <c r="H6594" t="s">
        <v>6691</v>
      </c>
      <c r="I6594" t="s">
        <v>6692</v>
      </c>
    </row>
    <row r="6595" spans="1:9" hidden="1">
      <c r="A6595" t="s">
        <v>6689</v>
      </c>
      <c r="B6595" t="s">
        <v>6690</v>
      </c>
      <c r="C6595" s="31" t="s">
        <v>1872</v>
      </c>
      <c r="D6595" s="1">
        <f t="shared" si="102"/>
        <v>13</v>
      </c>
      <c r="E6595" t="s">
        <v>1242</v>
      </c>
      <c r="F6595" s="31" t="s">
        <v>5997</v>
      </c>
      <c r="G6595" t="s">
        <v>5998</v>
      </c>
      <c r="H6595" t="s">
        <v>6691</v>
      </c>
      <c r="I6595" t="s">
        <v>6692</v>
      </c>
    </row>
    <row r="6596" spans="1:9" hidden="1">
      <c r="A6596" t="s">
        <v>6689</v>
      </c>
      <c r="B6596" t="s">
        <v>6690</v>
      </c>
      <c r="C6596" s="31" t="s">
        <v>1872</v>
      </c>
      <c r="D6596" s="1">
        <f t="shared" ref="D6596:D6659" si="103">VALUE(LEFT(C6596,2))</f>
        <v>13</v>
      </c>
      <c r="E6596" t="s">
        <v>1242</v>
      </c>
      <c r="F6596" s="31" t="s">
        <v>3914</v>
      </c>
      <c r="G6596" t="s">
        <v>3915</v>
      </c>
      <c r="H6596" t="s">
        <v>6691</v>
      </c>
      <c r="I6596" t="s">
        <v>6692</v>
      </c>
    </row>
    <row r="6597" spans="1:9" hidden="1">
      <c r="A6597" t="s">
        <v>6689</v>
      </c>
      <c r="B6597" t="s">
        <v>6690</v>
      </c>
      <c r="C6597" s="31" t="s">
        <v>1872</v>
      </c>
      <c r="D6597" s="1">
        <f t="shared" si="103"/>
        <v>13</v>
      </c>
      <c r="E6597" t="s">
        <v>1242</v>
      </c>
      <c r="F6597" s="31" t="s">
        <v>4270</v>
      </c>
      <c r="G6597" t="s">
        <v>4271</v>
      </c>
      <c r="H6597" t="s">
        <v>6691</v>
      </c>
      <c r="I6597" t="s">
        <v>6692</v>
      </c>
    </row>
    <row r="6598" spans="1:9" hidden="1">
      <c r="A6598" t="s">
        <v>6689</v>
      </c>
      <c r="B6598" t="s">
        <v>6690</v>
      </c>
      <c r="C6598" s="31" t="s">
        <v>1872</v>
      </c>
      <c r="D6598" s="1">
        <f t="shared" si="103"/>
        <v>13</v>
      </c>
      <c r="E6598" t="s">
        <v>1242</v>
      </c>
      <c r="F6598" s="31" t="s">
        <v>3942</v>
      </c>
      <c r="G6598" t="s">
        <v>3943</v>
      </c>
      <c r="H6598" t="s">
        <v>6691</v>
      </c>
      <c r="I6598" t="s">
        <v>6692</v>
      </c>
    </row>
    <row r="6599" spans="1:9" hidden="1">
      <c r="A6599" t="s">
        <v>6689</v>
      </c>
      <c r="B6599" t="s">
        <v>6690</v>
      </c>
      <c r="C6599" s="31" t="s">
        <v>1872</v>
      </c>
      <c r="D6599" s="1">
        <f t="shared" si="103"/>
        <v>13</v>
      </c>
      <c r="E6599" t="s">
        <v>1242</v>
      </c>
      <c r="F6599" s="31" t="s">
        <v>4887</v>
      </c>
      <c r="G6599" t="s">
        <v>4888</v>
      </c>
      <c r="H6599" t="s">
        <v>6691</v>
      </c>
      <c r="I6599" t="s">
        <v>6692</v>
      </c>
    </row>
    <row r="6600" spans="1:9" hidden="1">
      <c r="A6600" t="s">
        <v>6689</v>
      </c>
      <c r="B6600" t="s">
        <v>6706</v>
      </c>
      <c r="C6600" s="31" t="s">
        <v>2144</v>
      </c>
      <c r="D6600" s="1">
        <f t="shared" si="103"/>
        <v>25</v>
      </c>
      <c r="E6600" t="s">
        <v>844</v>
      </c>
      <c r="F6600" s="31" t="s">
        <v>3742</v>
      </c>
      <c r="G6600" t="s">
        <v>3743</v>
      </c>
      <c r="H6600" t="s">
        <v>6691</v>
      </c>
      <c r="I6600" t="s">
        <v>6692</v>
      </c>
    </row>
    <row r="6601" spans="1:9" hidden="1">
      <c r="A6601" t="s">
        <v>6689</v>
      </c>
      <c r="B6601" t="s">
        <v>6706</v>
      </c>
      <c r="C6601" s="31" t="s">
        <v>2144</v>
      </c>
      <c r="D6601" s="1">
        <f t="shared" si="103"/>
        <v>25</v>
      </c>
      <c r="E6601" t="s">
        <v>844</v>
      </c>
      <c r="F6601" s="31" t="s">
        <v>3750</v>
      </c>
      <c r="G6601" t="s">
        <v>3751</v>
      </c>
      <c r="H6601" t="s">
        <v>6691</v>
      </c>
      <c r="I6601" t="s">
        <v>6692</v>
      </c>
    </row>
    <row r="6602" spans="1:9" hidden="1">
      <c r="A6602" t="s">
        <v>6689</v>
      </c>
      <c r="B6602" t="s">
        <v>6706</v>
      </c>
      <c r="C6602" s="31" t="s">
        <v>2144</v>
      </c>
      <c r="D6602" s="1">
        <f t="shared" si="103"/>
        <v>25</v>
      </c>
      <c r="E6602" t="s">
        <v>844</v>
      </c>
      <c r="F6602" s="31" t="s">
        <v>3752</v>
      </c>
      <c r="G6602" t="s">
        <v>3753</v>
      </c>
      <c r="H6602" t="s">
        <v>6691</v>
      </c>
      <c r="I6602" t="s">
        <v>6692</v>
      </c>
    </row>
    <row r="6603" spans="1:9" hidden="1">
      <c r="A6603" t="s">
        <v>6689</v>
      </c>
      <c r="B6603" t="s">
        <v>6693</v>
      </c>
      <c r="C6603" s="31" t="s">
        <v>2363</v>
      </c>
      <c r="D6603" s="1">
        <f t="shared" si="103"/>
        <v>35</v>
      </c>
      <c r="E6603" t="s">
        <v>58</v>
      </c>
      <c r="F6603" s="31" t="s">
        <v>6647</v>
      </c>
      <c r="G6603" t="s">
        <v>6648</v>
      </c>
      <c r="H6603" t="s">
        <v>6691</v>
      </c>
      <c r="I6603" t="s">
        <v>6692</v>
      </c>
    </row>
    <row r="6604" spans="1:9" hidden="1">
      <c r="A6604" t="s">
        <v>6689</v>
      </c>
      <c r="B6604" t="s">
        <v>6693</v>
      </c>
      <c r="C6604" s="31" t="s">
        <v>2363</v>
      </c>
      <c r="D6604" s="1">
        <f t="shared" si="103"/>
        <v>35</v>
      </c>
      <c r="E6604" t="s">
        <v>58</v>
      </c>
      <c r="F6604" s="31" t="s">
        <v>6718</v>
      </c>
      <c r="G6604" t="s">
        <v>6719</v>
      </c>
      <c r="H6604" t="s">
        <v>6691</v>
      </c>
      <c r="I6604" t="s">
        <v>6692</v>
      </c>
    </row>
    <row r="6605" spans="1:9" hidden="1">
      <c r="A6605" t="s">
        <v>6689</v>
      </c>
      <c r="B6605" t="s">
        <v>6693</v>
      </c>
      <c r="C6605" s="31" t="s">
        <v>2363</v>
      </c>
      <c r="D6605" s="1">
        <f t="shared" si="103"/>
        <v>35</v>
      </c>
      <c r="E6605" t="s">
        <v>58</v>
      </c>
      <c r="F6605" s="31" t="s">
        <v>6720</v>
      </c>
      <c r="G6605" t="s">
        <v>6721</v>
      </c>
      <c r="H6605" t="s">
        <v>6691</v>
      </c>
      <c r="I6605" t="s">
        <v>6692</v>
      </c>
    </row>
    <row r="6606" spans="1:9" hidden="1">
      <c r="A6606" t="s">
        <v>6689</v>
      </c>
      <c r="B6606" t="s">
        <v>6693</v>
      </c>
      <c r="C6606" s="31" t="s">
        <v>2363</v>
      </c>
      <c r="D6606" s="1">
        <f t="shared" si="103"/>
        <v>35</v>
      </c>
      <c r="E6606" t="s">
        <v>58</v>
      </c>
      <c r="F6606" s="31" t="s">
        <v>6694</v>
      </c>
      <c r="G6606" t="s">
        <v>6695</v>
      </c>
      <c r="H6606" t="s">
        <v>6691</v>
      </c>
      <c r="I6606" t="s">
        <v>6692</v>
      </c>
    </row>
    <row r="6607" spans="1:9" hidden="1">
      <c r="A6607" t="s">
        <v>6689</v>
      </c>
      <c r="B6607" t="s">
        <v>6693</v>
      </c>
      <c r="C6607" s="31" t="s">
        <v>2363</v>
      </c>
      <c r="D6607" s="1">
        <f t="shared" si="103"/>
        <v>35</v>
      </c>
      <c r="E6607" t="s">
        <v>58</v>
      </c>
      <c r="F6607" s="31" t="s">
        <v>3482</v>
      </c>
      <c r="G6607" t="s">
        <v>3483</v>
      </c>
      <c r="H6607" t="s">
        <v>6691</v>
      </c>
      <c r="I6607" t="s">
        <v>6692</v>
      </c>
    </row>
    <row r="6608" spans="1:9" hidden="1">
      <c r="A6608" t="s">
        <v>6689</v>
      </c>
      <c r="B6608" t="s">
        <v>6693</v>
      </c>
      <c r="C6608" s="31" t="s">
        <v>2364</v>
      </c>
      <c r="D6608" s="1">
        <f t="shared" si="103"/>
        <v>35</v>
      </c>
      <c r="E6608" t="s">
        <v>1284</v>
      </c>
      <c r="F6608" s="31" t="s">
        <v>6647</v>
      </c>
      <c r="G6608" t="s">
        <v>6648</v>
      </c>
      <c r="H6608" t="s">
        <v>6691</v>
      </c>
      <c r="I6608" t="s">
        <v>6692</v>
      </c>
    </row>
    <row r="6609" spans="1:9" hidden="1">
      <c r="A6609" t="s">
        <v>6689</v>
      </c>
      <c r="B6609" t="s">
        <v>6693</v>
      </c>
      <c r="C6609" s="31" t="s">
        <v>2364</v>
      </c>
      <c r="D6609" s="1">
        <f t="shared" si="103"/>
        <v>35</v>
      </c>
      <c r="E6609" t="s">
        <v>1284</v>
      </c>
      <c r="F6609" s="31" t="s">
        <v>6720</v>
      </c>
      <c r="G6609" t="s">
        <v>6721</v>
      </c>
      <c r="H6609" t="s">
        <v>6691</v>
      </c>
      <c r="I6609" t="s">
        <v>6692</v>
      </c>
    </row>
    <row r="6610" spans="1:9" hidden="1">
      <c r="A6610" t="s">
        <v>6689</v>
      </c>
      <c r="B6610" t="s">
        <v>6693</v>
      </c>
      <c r="C6610" s="31" t="s">
        <v>2364</v>
      </c>
      <c r="D6610" s="1">
        <f t="shared" si="103"/>
        <v>35</v>
      </c>
      <c r="E6610" t="s">
        <v>1284</v>
      </c>
      <c r="F6610" s="31" t="s">
        <v>6694</v>
      </c>
      <c r="G6610" t="s">
        <v>6695</v>
      </c>
      <c r="H6610" t="s">
        <v>6691</v>
      </c>
      <c r="I6610" t="s">
        <v>6692</v>
      </c>
    </row>
    <row r="6611" spans="1:9" hidden="1">
      <c r="A6611" t="s">
        <v>6689</v>
      </c>
      <c r="B6611" t="s">
        <v>6693</v>
      </c>
      <c r="C6611" s="31" t="s">
        <v>2364</v>
      </c>
      <c r="D6611" s="1">
        <f t="shared" si="103"/>
        <v>35</v>
      </c>
      <c r="E6611" t="s">
        <v>1284</v>
      </c>
      <c r="F6611" s="31" t="s">
        <v>6722</v>
      </c>
      <c r="G6611" t="s">
        <v>6723</v>
      </c>
      <c r="H6611" t="s">
        <v>6691</v>
      </c>
      <c r="I6611" t="s">
        <v>6692</v>
      </c>
    </row>
    <row r="6612" spans="1:9" hidden="1">
      <c r="A6612" t="s">
        <v>6689</v>
      </c>
      <c r="B6612" t="s">
        <v>6693</v>
      </c>
      <c r="C6612" s="31" t="s">
        <v>2364</v>
      </c>
      <c r="D6612" s="1">
        <f t="shared" si="103"/>
        <v>35</v>
      </c>
      <c r="E6612" t="s">
        <v>1284</v>
      </c>
      <c r="F6612" s="31" t="s">
        <v>6075</v>
      </c>
      <c r="G6612" t="s">
        <v>6076</v>
      </c>
      <c r="H6612" t="s">
        <v>6691</v>
      </c>
      <c r="I6612" t="s">
        <v>6692</v>
      </c>
    </row>
    <row r="6613" spans="1:9" hidden="1">
      <c r="A6613" t="s">
        <v>6689</v>
      </c>
      <c r="B6613" t="s">
        <v>6693</v>
      </c>
      <c r="C6613" s="31" t="s">
        <v>2365</v>
      </c>
      <c r="D6613" s="1">
        <f t="shared" si="103"/>
        <v>35</v>
      </c>
      <c r="E6613" t="s">
        <v>470</v>
      </c>
      <c r="F6613" s="31" t="s">
        <v>3307</v>
      </c>
      <c r="G6613" t="s">
        <v>3308</v>
      </c>
      <c r="H6613" t="s">
        <v>6691</v>
      </c>
      <c r="I6613" t="s">
        <v>6692</v>
      </c>
    </row>
    <row r="6614" spans="1:9" hidden="1">
      <c r="A6614" t="s">
        <v>6689</v>
      </c>
      <c r="B6614" t="s">
        <v>6693</v>
      </c>
      <c r="C6614" s="31" t="s">
        <v>2366</v>
      </c>
      <c r="D6614" s="1">
        <f t="shared" si="103"/>
        <v>35</v>
      </c>
      <c r="E6614" t="s">
        <v>696</v>
      </c>
      <c r="F6614" s="31" t="s">
        <v>6651</v>
      </c>
      <c r="G6614" t="s">
        <v>6652</v>
      </c>
      <c r="H6614" t="s">
        <v>6691</v>
      </c>
      <c r="I6614" t="s">
        <v>6692</v>
      </c>
    </row>
    <row r="6615" spans="1:9" hidden="1">
      <c r="A6615" t="s">
        <v>6689</v>
      </c>
      <c r="B6615" t="s">
        <v>6693</v>
      </c>
      <c r="C6615" s="31" t="s">
        <v>2367</v>
      </c>
      <c r="D6615" s="1">
        <f t="shared" si="103"/>
        <v>35</v>
      </c>
      <c r="E6615" t="s">
        <v>876</v>
      </c>
      <c r="F6615" s="31" t="s">
        <v>6720</v>
      </c>
      <c r="G6615" t="s">
        <v>6721</v>
      </c>
      <c r="H6615" t="s">
        <v>6691</v>
      </c>
      <c r="I6615" t="s">
        <v>6692</v>
      </c>
    </row>
    <row r="6616" spans="1:9" hidden="1">
      <c r="A6616" t="s">
        <v>6689</v>
      </c>
      <c r="B6616" t="s">
        <v>6693</v>
      </c>
      <c r="C6616" s="31" t="s">
        <v>2367</v>
      </c>
      <c r="D6616" s="1">
        <f t="shared" si="103"/>
        <v>35</v>
      </c>
      <c r="E6616" t="s">
        <v>876</v>
      </c>
      <c r="F6616" s="31" t="s">
        <v>6694</v>
      </c>
      <c r="G6616" t="s">
        <v>6695</v>
      </c>
      <c r="H6616" t="s">
        <v>6691</v>
      </c>
      <c r="I6616" t="s">
        <v>6692</v>
      </c>
    </row>
    <row r="6617" spans="1:9" hidden="1">
      <c r="A6617" t="s">
        <v>6689</v>
      </c>
      <c r="B6617" t="s">
        <v>6693</v>
      </c>
      <c r="C6617" s="31" t="s">
        <v>2367</v>
      </c>
      <c r="D6617" s="1">
        <f t="shared" si="103"/>
        <v>35</v>
      </c>
      <c r="E6617" t="s">
        <v>876</v>
      </c>
      <c r="F6617" s="31" t="s">
        <v>6649</v>
      </c>
      <c r="G6617" t="s">
        <v>6650</v>
      </c>
      <c r="H6617" t="s">
        <v>6691</v>
      </c>
      <c r="I6617" t="s">
        <v>6692</v>
      </c>
    </row>
    <row r="6618" spans="1:9" hidden="1">
      <c r="A6618" t="s">
        <v>6689</v>
      </c>
      <c r="B6618" t="s">
        <v>6693</v>
      </c>
      <c r="C6618" s="31" t="s">
        <v>2368</v>
      </c>
      <c r="D6618" s="1">
        <f t="shared" si="103"/>
        <v>35</v>
      </c>
      <c r="E6618" t="s">
        <v>506</v>
      </c>
      <c r="F6618" s="31" t="s">
        <v>6647</v>
      </c>
      <c r="G6618" t="s">
        <v>6648</v>
      </c>
      <c r="H6618" t="s">
        <v>6691</v>
      </c>
      <c r="I6618" t="s">
        <v>6692</v>
      </c>
    </row>
    <row r="6619" spans="1:9" hidden="1">
      <c r="A6619" t="s">
        <v>6689</v>
      </c>
      <c r="B6619" t="s">
        <v>6693</v>
      </c>
      <c r="C6619" s="31" t="s">
        <v>2368</v>
      </c>
      <c r="D6619" s="1">
        <f t="shared" si="103"/>
        <v>35</v>
      </c>
      <c r="E6619" t="s">
        <v>506</v>
      </c>
      <c r="F6619" s="31" t="s">
        <v>6720</v>
      </c>
      <c r="G6619" t="s">
        <v>6721</v>
      </c>
      <c r="H6619" t="s">
        <v>6691</v>
      </c>
      <c r="I6619" t="s">
        <v>6692</v>
      </c>
    </row>
    <row r="6620" spans="1:9" hidden="1">
      <c r="A6620" t="s">
        <v>6689</v>
      </c>
      <c r="B6620" t="s">
        <v>6693</v>
      </c>
      <c r="C6620" s="31" t="s">
        <v>2369</v>
      </c>
      <c r="D6620" s="1">
        <f t="shared" si="103"/>
        <v>35</v>
      </c>
      <c r="E6620" t="s">
        <v>268</v>
      </c>
      <c r="F6620" s="31" t="s">
        <v>3307</v>
      </c>
      <c r="G6620" t="s">
        <v>3308</v>
      </c>
      <c r="H6620" t="s">
        <v>6691</v>
      </c>
      <c r="I6620" t="s">
        <v>6692</v>
      </c>
    </row>
    <row r="6621" spans="1:9" hidden="1">
      <c r="A6621" t="s">
        <v>6689</v>
      </c>
      <c r="B6621" t="s">
        <v>6693</v>
      </c>
      <c r="C6621" s="31" t="s">
        <v>2372</v>
      </c>
      <c r="D6621" s="1">
        <f t="shared" si="103"/>
        <v>35</v>
      </c>
      <c r="E6621" t="s">
        <v>2371</v>
      </c>
      <c r="F6621" s="31" t="s">
        <v>6647</v>
      </c>
      <c r="G6621" t="s">
        <v>6648</v>
      </c>
      <c r="H6621" t="s">
        <v>6691</v>
      </c>
      <c r="I6621" t="s">
        <v>6692</v>
      </c>
    </row>
    <row r="6622" spans="1:9" hidden="1">
      <c r="A6622" t="s">
        <v>6689</v>
      </c>
      <c r="B6622" t="s">
        <v>6693</v>
      </c>
      <c r="C6622" s="31" t="s">
        <v>2372</v>
      </c>
      <c r="D6622" s="1">
        <f t="shared" si="103"/>
        <v>35</v>
      </c>
      <c r="E6622" t="s">
        <v>2371</v>
      </c>
      <c r="F6622" s="31" t="s">
        <v>6720</v>
      </c>
      <c r="G6622" t="s">
        <v>6721</v>
      </c>
      <c r="H6622" t="s">
        <v>6691</v>
      </c>
      <c r="I6622" t="s">
        <v>6692</v>
      </c>
    </row>
    <row r="6623" spans="1:9" hidden="1">
      <c r="A6623" t="s">
        <v>6689</v>
      </c>
      <c r="B6623" t="s">
        <v>6693</v>
      </c>
      <c r="C6623" s="31" t="s">
        <v>2372</v>
      </c>
      <c r="D6623" s="1">
        <f t="shared" si="103"/>
        <v>35</v>
      </c>
      <c r="E6623" t="s">
        <v>2371</v>
      </c>
      <c r="F6623" s="31" t="s">
        <v>6649</v>
      </c>
      <c r="G6623" t="s">
        <v>6650</v>
      </c>
      <c r="H6623" t="s">
        <v>6691</v>
      </c>
      <c r="I6623" t="s">
        <v>6692</v>
      </c>
    </row>
    <row r="6624" spans="1:9" hidden="1">
      <c r="A6624" t="s">
        <v>6689</v>
      </c>
      <c r="B6624" t="s">
        <v>6693</v>
      </c>
      <c r="C6624" s="31" t="s">
        <v>2372</v>
      </c>
      <c r="D6624" s="1">
        <f t="shared" si="103"/>
        <v>35</v>
      </c>
      <c r="E6624" t="s">
        <v>2371</v>
      </c>
      <c r="F6624" s="31" t="s">
        <v>3482</v>
      </c>
      <c r="G6624" t="s">
        <v>3483</v>
      </c>
      <c r="H6624" t="s">
        <v>6691</v>
      </c>
      <c r="I6624" t="s">
        <v>6692</v>
      </c>
    </row>
    <row r="6625" spans="1:9" hidden="1">
      <c r="A6625" t="s">
        <v>6689</v>
      </c>
      <c r="B6625" t="s">
        <v>6693</v>
      </c>
      <c r="C6625" s="31" t="s">
        <v>2373</v>
      </c>
      <c r="D6625" s="1">
        <f t="shared" si="103"/>
        <v>35</v>
      </c>
      <c r="E6625" t="s">
        <v>888</v>
      </c>
      <c r="F6625" s="31" t="s">
        <v>3307</v>
      </c>
      <c r="G6625" t="s">
        <v>3308</v>
      </c>
      <c r="H6625" t="s">
        <v>6691</v>
      </c>
      <c r="I6625" t="s">
        <v>6692</v>
      </c>
    </row>
    <row r="6626" spans="1:9" hidden="1">
      <c r="A6626" t="s">
        <v>6689</v>
      </c>
      <c r="B6626" t="s">
        <v>6693</v>
      </c>
      <c r="C6626" s="31" t="s">
        <v>2374</v>
      </c>
      <c r="D6626" s="1">
        <f t="shared" si="103"/>
        <v>35</v>
      </c>
      <c r="E6626" t="s">
        <v>1108</v>
      </c>
      <c r="F6626" s="31" t="s">
        <v>6724</v>
      </c>
      <c r="G6626" t="s">
        <v>6725</v>
      </c>
      <c r="H6626" t="s">
        <v>6691</v>
      </c>
      <c r="I6626" t="s">
        <v>6692</v>
      </c>
    </row>
    <row r="6627" spans="1:9" hidden="1">
      <c r="A6627" t="s">
        <v>6689</v>
      </c>
      <c r="B6627" t="s">
        <v>6693</v>
      </c>
      <c r="C6627" s="31" t="s">
        <v>2375</v>
      </c>
      <c r="D6627" s="1">
        <f t="shared" si="103"/>
        <v>35</v>
      </c>
      <c r="E6627" t="s">
        <v>412</v>
      </c>
      <c r="F6627" s="31" t="s">
        <v>3307</v>
      </c>
      <c r="G6627" t="s">
        <v>3308</v>
      </c>
      <c r="H6627" t="s">
        <v>6691</v>
      </c>
      <c r="I6627" t="s">
        <v>6692</v>
      </c>
    </row>
    <row r="6628" spans="1:9" hidden="1">
      <c r="A6628" t="s">
        <v>6689</v>
      </c>
      <c r="B6628" t="s">
        <v>6693</v>
      </c>
      <c r="C6628" s="31" t="s">
        <v>2376</v>
      </c>
      <c r="D6628" s="1">
        <f t="shared" si="103"/>
        <v>35</v>
      </c>
      <c r="E6628" t="s">
        <v>1308</v>
      </c>
      <c r="F6628" s="31" t="s">
        <v>3307</v>
      </c>
      <c r="G6628" t="s">
        <v>3308</v>
      </c>
      <c r="H6628" t="s">
        <v>6691</v>
      </c>
      <c r="I6628" t="s">
        <v>6692</v>
      </c>
    </row>
    <row r="6629" spans="1:9" hidden="1">
      <c r="A6629" t="s">
        <v>6689</v>
      </c>
      <c r="B6629" t="s">
        <v>6693</v>
      </c>
      <c r="C6629" s="31" t="s">
        <v>2378</v>
      </c>
      <c r="D6629" s="1">
        <f t="shared" si="103"/>
        <v>35</v>
      </c>
      <c r="E6629" t="s">
        <v>754</v>
      </c>
      <c r="F6629" s="31" t="s">
        <v>3307</v>
      </c>
      <c r="G6629" t="s">
        <v>3308</v>
      </c>
      <c r="H6629" t="s">
        <v>6691</v>
      </c>
      <c r="I6629" t="s">
        <v>6692</v>
      </c>
    </row>
    <row r="6630" spans="1:9" hidden="1">
      <c r="A6630" t="s">
        <v>6689</v>
      </c>
      <c r="B6630" t="s">
        <v>6693</v>
      </c>
      <c r="C6630" s="31" t="s">
        <v>2379</v>
      </c>
      <c r="D6630" s="1">
        <f t="shared" si="103"/>
        <v>35</v>
      </c>
      <c r="E6630" t="s">
        <v>974</v>
      </c>
      <c r="F6630" s="31" t="s">
        <v>3307</v>
      </c>
      <c r="G6630" t="s">
        <v>3308</v>
      </c>
      <c r="H6630" t="s">
        <v>6691</v>
      </c>
      <c r="I6630" t="s">
        <v>6692</v>
      </c>
    </row>
    <row r="6631" spans="1:9" hidden="1">
      <c r="A6631" t="s">
        <v>6689</v>
      </c>
      <c r="B6631" t="s">
        <v>6693</v>
      </c>
      <c r="C6631" s="31" t="s">
        <v>2380</v>
      </c>
      <c r="D6631" s="1">
        <f t="shared" si="103"/>
        <v>35</v>
      </c>
      <c r="E6631" t="s">
        <v>1170</v>
      </c>
      <c r="F6631" s="31" t="s">
        <v>3307</v>
      </c>
      <c r="G6631" t="s">
        <v>3308</v>
      </c>
      <c r="H6631" t="s">
        <v>6691</v>
      </c>
      <c r="I6631" t="s">
        <v>6692</v>
      </c>
    </row>
    <row r="6632" spans="1:9" hidden="1">
      <c r="A6632" t="s">
        <v>6689</v>
      </c>
      <c r="B6632" t="s">
        <v>6693</v>
      </c>
      <c r="C6632" s="31" t="s">
        <v>2383</v>
      </c>
      <c r="D6632" s="1">
        <f t="shared" si="103"/>
        <v>35</v>
      </c>
      <c r="E6632" t="s">
        <v>2382</v>
      </c>
      <c r="F6632" s="31" t="s">
        <v>3307</v>
      </c>
      <c r="G6632" t="s">
        <v>3308</v>
      </c>
      <c r="H6632" t="s">
        <v>6691</v>
      </c>
      <c r="I6632" t="s">
        <v>6692</v>
      </c>
    </row>
    <row r="6633" spans="1:9" hidden="1">
      <c r="A6633" t="s">
        <v>6689</v>
      </c>
      <c r="B6633" t="s">
        <v>6715</v>
      </c>
      <c r="C6633" s="31" t="s">
        <v>2384</v>
      </c>
      <c r="D6633" s="1">
        <f t="shared" si="103"/>
        <v>37</v>
      </c>
      <c r="E6633" t="s">
        <v>1032</v>
      </c>
      <c r="F6633" s="31" t="s">
        <v>4040</v>
      </c>
      <c r="G6633" t="s">
        <v>4041</v>
      </c>
      <c r="H6633" t="s">
        <v>6691</v>
      </c>
      <c r="I6633" t="s">
        <v>6692</v>
      </c>
    </row>
    <row r="6634" spans="1:9" hidden="1">
      <c r="A6634" t="s">
        <v>6689</v>
      </c>
      <c r="B6634" t="s">
        <v>6706</v>
      </c>
      <c r="C6634" s="31" t="s">
        <v>2385</v>
      </c>
      <c r="D6634" s="1">
        <f t="shared" si="103"/>
        <v>37</v>
      </c>
      <c r="E6634" t="s">
        <v>112</v>
      </c>
      <c r="F6634" s="31" t="s">
        <v>3409</v>
      </c>
      <c r="G6634" t="s">
        <v>3410</v>
      </c>
      <c r="H6634" t="s">
        <v>6691</v>
      </c>
      <c r="I6634" t="s">
        <v>6692</v>
      </c>
    </row>
    <row r="6635" spans="1:9" hidden="1">
      <c r="A6635" t="s">
        <v>6689</v>
      </c>
      <c r="B6635" t="s">
        <v>6706</v>
      </c>
      <c r="C6635" s="31" t="s">
        <v>2385</v>
      </c>
      <c r="D6635" s="1">
        <f t="shared" si="103"/>
        <v>37</v>
      </c>
      <c r="E6635" t="s">
        <v>112</v>
      </c>
      <c r="F6635" s="31" t="s">
        <v>3411</v>
      </c>
      <c r="G6635" t="s">
        <v>3412</v>
      </c>
      <c r="H6635" t="s">
        <v>6691</v>
      </c>
      <c r="I6635" t="s">
        <v>6692</v>
      </c>
    </row>
    <row r="6636" spans="1:9" hidden="1">
      <c r="A6636" t="s">
        <v>6689</v>
      </c>
      <c r="B6636" t="s">
        <v>6706</v>
      </c>
      <c r="C6636" s="31" t="s">
        <v>2385</v>
      </c>
      <c r="D6636" s="1">
        <f t="shared" si="103"/>
        <v>37</v>
      </c>
      <c r="E6636" t="s">
        <v>112</v>
      </c>
      <c r="F6636" s="31" t="s">
        <v>3413</v>
      </c>
      <c r="G6636" t="s">
        <v>3414</v>
      </c>
      <c r="H6636" t="s">
        <v>6691</v>
      </c>
      <c r="I6636" t="s">
        <v>6692</v>
      </c>
    </row>
    <row r="6637" spans="1:9" hidden="1">
      <c r="A6637" t="s">
        <v>6689</v>
      </c>
      <c r="B6637" t="s">
        <v>6706</v>
      </c>
      <c r="C6637" s="31" t="s">
        <v>2385</v>
      </c>
      <c r="D6637" s="1">
        <f t="shared" si="103"/>
        <v>37</v>
      </c>
      <c r="E6637" t="s">
        <v>112</v>
      </c>
      <c r="F6637" s="31" t="s">
        <v>3674</v>
      </c>
      <c r="G6637" t="s">
        <v>3675</v>
      </c>
      <c r="H6637" t="s">
        <v>6691</v>
      </c>
      <c r="I6637" t="s">
        <v>6692</v>
      </c>
    </row>
    <row r="6638" spans="1:9" hidden="1">
      <c r="A6638" t="s">
        <v>6689</v>
      </c>
      <c r="B6638" t="s">
        <v>6706</v>
      </c>
      <c r="C6638" s="31" t="s">
        <v>2385</v>
      </c>
      <c r="D6638" s="1">
        <f t="shared" si="103"/>
        <v>37</v>
      </c>
      <c r="E6638" t="s">
        <v>112</v>
      </c>
      <c r="F6638" s="31" t="s">
        <v>3415</v>
      </c>
      <c r="G6638" t="s">
        <v>3416</v>
      </c>
      <c r="H6638" t="s">
        <v>6691</v>
      </c>
      <c r="I6638" t="s">
        <v>6692</v>
      </c>
    </row>
    <row r="6639" spans="1:9" hidden="1">
      <c r="A6639" t="s">
        <v>6689</v>
      </c>
      <c r="B6639" t="s">
        <v>6706</v>
      </c>
      <c r="C6639" s="31" t="s">
        <v>2385</v>
      </c>
      <c r="D6639" s="1">
        <f t="shared" si="103"/>
        <v>37</v>
      </c>
      <c r="E6639" t="s">
        <v>112</v>
      </c>
      <c r="F6639" s="31" t="s">
        <v>3676</v>
      </c>
      <c r="G6639" t="s">
        <v>3677</v>
      </c>
      <c r="H6639" t="s">
        <v>6691</v>
      </c>
      <c r="I6639" t="s">
        <v>6692</v>
      </c>
    </row>
    <row r="6640" spans="1:9" hidden="1">
      <c r="A6640" t="s">
        <v>6689</v>
      </c>
      <c r="B6640" t="s">
        <v>6706</v>
      </c>
      <c r="C6640" s="31" t="s">
        <v>2385</v>
      </c>
      <c r="D6640" s="1">
        <f t="shared" si="103"/>
        <v>37</v>
      </c>
      <c r="E6640" t="s">
        <v>112</v>
      </c>
      <c r="F6640" s="31" t="s">
        <v>6711</v>
      </c>
      <c r="G6640" t="s">
        <v>6712</v>
      </c>
      <c r="H6640" t="s">
        <v>6691</v>
      </c>
      <c r="I6640" t="s">
        <v>6692</v>
      </c>
    </row>
    <row r="6641" spans="1:9" hidden="1">
      <c r="A6641" t="s">
        <v>6689</v>
      </c>
      <c r="B6641" t="s">
        <v>6706</v>
      </c>
      <c r="C6641" s="31" t="s">
        <v>2386</v>
      </c>
      <c r="D6641" s="1">
        <f t="shared" si="103"/>
        <v>37</v>
      </c>
      <c r="E6641" t="s">
        <v>644</v>
      </c>
      <c r="F6641" s="31" t="s">
        <v>3307</v>
      </c>
      <c r="G6641" t="s">
        <v>3308</v>
      </c>
      <c r="H6641" t="s">
        <v>6691</v>
      </c>
      <c r="I6641" t="s">
        <v>6692</v>
      </c>
    </row>
    <row r="6642" spans="1:9" hidden="1">
      <c r="A6642" t="s">
        <v>6689</v>
      </c>
      <c r="B6642" t="s">
        <v>6715</v>
      </c>
      <c r="C6642" s="31" t="s">
        <v>2387</v>
      </c>
      <c r="D6642" s="1">
        <f t="shared" si="103"/>
        <v>37</v>
      </c>
      <c r="E6642" t="s">
        <v>1574</v>
      </c>
      <c r="F6642" s="31" t="s">
        <v>3307</v>
      </c>
      <c r="G6642" t="s">
        <v>3308</v>
      </c>
      <c r="H6642" t="s">
        <v>6691</v>
      </c>
      <c r="I6642" t="s">
        <v>6692</v>
      </c>
    </row>
    <row r="6643" spans="1:9" hidden="1">
      <c r="A6643" t="s">
        <v>6689</v>
      </c>
      <c r="B6643" t="s">
        <v>6706</v>
      </c>
      <c r="C6643" s="31" t="s">
        <v>2392</v>
      </c>
      <c r="D6643" s="1">
        <f t="shared" si="103"/>
        <v>37</v>
      </c>
      <c r="E6643" t="s">
        <v>14</v>
      </c>
      <c r="F6643" s="31" t="s">
        <v>3409</v>
      </c>
      <c r="G6643" t="s">
        <v>3410</v>
      </c>
      <c r="H6643" t="s">
        <v>6691</v>
      </c>
      <c r="I6643" t="s">
        <v>6692</v>
      </c>
    </row>
    <row r="6644" spans="1:9" hidden="1">
      <c r="A6644" t="s">
        <v>6689</v>
      </c>
      <c r="B6644" t="s">
        <v>6706</v>
      </c>
      <c r="C6644" s="31" t="s">
        <v>2392</v>
      </c>
      <c r="D6644" s="1">
        <f t="shared" si="103"/>
        <v>37</v>
      </c>
      <c r="E6644" t="s">
        <v>14</v>
      </c>
      <c r="F6644" s="31" t="s">
        <v>3411</v>
      </c>
      <c r="G6644" t="s">
        <v>3412</v>
      </c>
      <c r="H6644" t="s">
        <v>6691</v>
      </c>
      <c r="I6644" t="s">
        <v>6692</v>
      </c>
    </row>
    <row r="6645" spans="1:9" hidden="1">
      <c r="A6645" t="s">
        <v>6689</v>
      </c>
      <c r="B6645" t="s">
        <v>6706</v>
      </c>
      <c r="C6645" s="31" t="s">
        <v>2392</v>
      </c>
      <c r="D6645" s="1">
        <f t="shared" si="103"/>
        <v>37</v>
      </c>
      <c r="E6645" t="s">
        <v>14</v>
      </c>
      <c r="F6645" s="31" t="s">
        <v>3413</v>
      </c>
      <c r="G6645" t="s">
        <v>3414</v>
      </c>
      <c r="H6645" t="s">
        <v>6691</v>
      </c>
      <c r="I6645" t="s">
        <v>6692</v>
      </c>
    </row>
    <row r="6646" spans="1:9" hidden="1">
      <c r="A6646" t="s">
        <v>6689</v>
      </c>
      <c r="B6646" t="s">
        <v>6706</v>
      </c>
      <c r="C6646" s="31" t="s">
        <v>2392</v>
      </c>
      <c r="D6646" s="1">
        <f t="shared" si="103"/>
        <v>37</v>
      </c>
      <c r="E6646" t="s">
        <v>14</v>
      </c>
      <c r="F6646" s="31" t="s">
        <v>3674</v>
      </c>
      <c r="G6646" t="s">
        <v>3675</v>
      </c>
      <c r="H6646" t="s">
        <v>6691</v>
      </c>
      <c r="I6646" t="s">
        <v>6692</v>
      </c>
    </row>
    <row r="6647" spans="1:9" hidden="1">
      <c r="A6647" t="s">
        <v>6689</v>
      </c>
      <c r="B6647" t="s">
        <v>6706</v>
      </c>
      <c r="C6647" s="31" t="s">
        <v>2392</v>
      </c>
      <c r="D6647" s="1">
        <f t="shared" si="103"/>
        <v>37</v>
      </c>
      <c r="E6647" t="s">
        <v>14</v>
      </c>
      <c r="F6647" s="31" t="s">
        <v>3415</v>
      </c>
      <c r="G6647" t="s">
        <v>3416</v>
      </c>
      <c r="H6647" t="s">
        <v>6691</v>
      </c>
      <c r="I6647" t="s">
        <v>6692</v>
      </c>
    </row>
    <row r="6648" spans="1:9" hidden="1">
      <c r="A6648" t="s">
        <v>6689</v>
      </c>
      <c r="B6648" t="s">
        <v>6706</v>
      </c>
      <c r="C6648" s="31" t="s">
        <v>2392</v>
      </c>
      <c r="D6648" s="1">
        <f t="shared" si="103"/>
        <v>37</v>
      </c>
      <c r="E6648" t="s">
        <v>14</v>
      </c>
      <c r="F6648" s="31" t="s">
        <v>3676</v>
      </c>
      <c r="G6648" t="s">
        <v>3677</v>
      </c>
      <c r="H6648" t="s">
        <v>6691</v>
      </c>
      <c r="I6648" t="s">
        <v>6692</v>
      </c>
    </row>
    <row r="6649" spans="1:9" hidden="1">
      <c r="A6649" t="s">
        <v>6689</v>
      </c>
      <c r="B6649" t="s">
        <v>6706</v>
      </c>
      <c r="C6649" s="31" t="s">
        <v>2392</v>
      </c>
      <c r="D6649" s="1">
        <f t="shared" si="103"/>
        <v>37</v>
      </c>
      <c r="E6649" t="s">
        <v>14</v>
      </c>
      <c r="F6649" s="31" t="s">
        <v>6711</v>
      </c>
      <c r="G6649" t="s">
        <v>6712</v>
      </c>
      <c r="H6649" t="s">
        <v>6691</v>
      </c>
      <c r="I6649" t="s">
        <v>6692</v>
      </c>
    </row>
    <row r="6650" spans="1:9" hidden="1">
      <c r="A6650" t="s">
        <v>6689</v>
      </c>
      <c r="B6650" t="s">
        <v>6706</v>
      </c>
      <c r="C6650" s="31" t="s">
        <v>2394</v>
      </c>
      <c r="D6650" s="1">
        <f t="shared" si="103"/>
        <v>37</v>
      </c>
      <c r="E6650" t="s">
        <v>118</v>
      </c>
      <c r="F6650" s="31" t="s">
        <v>3307</v>
      </c>
      <c r="G6650" t="s">
        <v>3308</v>
      </c>
      <c r="H6650" t="s">
        <v>6691</v>
      </c>
      <c r="I6650" t="s">
        <v>6692</v>
      </c>
    </row>
    <row r="6651" spans="1:9" hidden="1">
      <c r="A6651" t="s">
        <v>6689</v>
      </c>
      <c r="B6651" t="s">
        <v>6706</v>
      </c>
      <c r="C6651" s="31" t="s">
        <v>2398</v>
      </c>
      <c r="D6651" s="1">
        <f t="shared" si="103"/>
        <v>39</v>
      </c>
      <c r="E6651" t="s">
        <v>1466</v>
      </c>
      <c r="F6651" s="31" t="s">
        <v>6726</v>
      </c>
      <c r="G6651" t="s">
        <v>6727</v>
      </c>
      <c r="H6651" t="s">
        <v>6691</v>
      </c>
      <c r="I6651" t="s">
        <v>6692</v>
      </c>
    </row>
    <row r="6652" spans="1:9" hidden="1">
      <c r="A6652" t="s">
        <v>6689</v>
      </c>
      <c r="B6652" t="s">
        <v>6706</v>
      </c>
      <c r="C6652" s="31" t="s">
        <v>2398</v>
      </c>
      <c r="D6652" s="1">
        <f t="shared" si="103"/>
        <v>39</v>
      </c>
      <c r="E6652" t="s">
        <v>1466</v>
      </c>
      <c r="F6652" s="31" t="s">
        <v>6728</v>
      </c>
      <c r="G6652" t="s">
        <v>6729</v>
      </c>
      <c r="H6652" t="s">
        <v>6691</v>
      </c>
      <c r="I6652" t="s">
        <v>6692</v>
      </c>
    </row>
    <row r="6653" spans="1:9" hidden="1">
      <c r="A6653" t="s">
        <v>6689</v>
      </c>
      <c r="B6653" t="s">
        <v>6706</v>
      </c>
      <c r="C6653" s="31" t="s">
        <v>2398</v>
      </c>
      <c r="D6653" s="1">
        <f t="shared" si="103"/>
        <v>39</v>
      </c>
      <c r="E6653" t="s">
        <v>1466</v>
      </c>
      <c r="F6653" s="31" t="s">
        <v>6707</v>
      </c>
      <c r="G6653" t="s">
        <v>6708</v>
      </c>
      <c r="H6653" t="s">
        <v>6691</v>
      </c>
      <c r="I6653" t="s">
        <v>6692</v>
      </c>
    </row>
    <row r="6654" spans="1:9" hidden="1">
      <c r="A6654" t="s">
        <v>6689</v>
      </c>
      <c r="B6654" t="s">
        <v>6706</v>
      </c>
      <c r="C6654" s="31" t="s">
        <v>2401</v>
      </c>
      <c r="D6654" s="1">
        <f t="shared" si="103"/>
        <v>39</v>
      </c>
      <c r="E6654" t="s">
        <v>2400</v>
      </c>
      <c r="F6654" s="31" t="s">
        <v>3964</v>
      </c>
      <c r="G6654" t="s">
        <v>3965</v>
      </c>
      <c r="H6654" t="s">
        <v>6691</v>
      </c>
      <c r="I6654" t="s">
        <v>6692</v>
      </c>
    </row>
    <row r="6655" spans="1:9" hidden="1">
      <c r="A6655" t="s">
        <v>6689</v>
      </c>
      <c r="B6655" t="s">
        <v>6706</v>
      </c>
      <c r="C6655" s="31" t="s">
        <v>2405</v>
      </c>
      <c r="D6655" s="1">
        <f t="shared" si="103"/>
        <v>39</v>
      </c>
      <c r="E6655" t="s">
        <v>1204</v>
      </c>
      <c r="F6655" s="31" t="s">
        <v>6728</v>
      </c>
      <c r="G6655" t="s">
        <v>6729</v>
      </c>
      <c r="H6655" t="s">
        <v>6691</v>
      </c>
      <c r="I6655" t="s">
        <v>6692</v>
      </c>
    </row>
    <row r="6656" spans="1:9" hidden="1">
      <c r="A6656" t="s">
        <v>6689</v>
      </c>
      <c r="B6656" t="s">
        <v>6706</v>
      </c>
      <c r="C6656" s="31" t="s">
        <v>2406</v>
      </c>
      <c r="D6656" s="1">
        <f t="shared" si="103"/>
        <v>39</v>
      </c>
      <c r="E6656" t="s">
        <v>1470</v>
      </c>
      <c r="F6656" s="31" t="s">
        <v>3307</v>
      </c>
      <c r="G6656" t="s">
        <v>3308</v>
      </c>
      <c r="H6656" t="s">
        <v>6691</v>
      </c>
      <c r="I6656" t="s">
        <v>6692</v>
      </c>
    </row>
    <row r="6657" spans="1:9" hidden="1">
      <c r="A6657" t="s">
        <v>6689</v>
      </c>
      <c r="B6657" t="s">
        <v>6706</v>
      </c>
      <c r="C6657" s="31" t="s">
        <v>2409</v>
      </c>
      <c r="D6657" s="1">
        <f t="shared" si="103"/>
        <v>39</v>
      </c>
      <c r="E6657" t="s">
        <v>2408</v>
      </c>
      <c r="F6657" s="31" t="s">
        <v>3307</v>
      </c>
      <c r="G6657" t="s">
        <v>3308</v>
      </c>
      <c r="H6657" t="s">
        <v>6691</v>
      </c>
      <c r="I6657" t="s">
        <v>6692</v>
      </c>
    </row>
    <row r="6658" spans="1:9" hidden="1">
      <c r="A6658" t="s">
        <v>6689</v>
      </c>
      <c r="B6658" t="s">
        <v>6706</v>
      </c>
      <c r="C6658" s="31" t="s">
        <v>2411</v>
      </c>
      <c r="D6658" s="1">
        <f t="shared" si="103"/>
        <v>39</v>
      </c>
      <c r="E6658" t="s">
        <v>896</v>
      </c>
      <c r="F6658" s="31" t="s">
        <v>3307</v>
      </c>
      <c r="G6658" t="s">
        <v>3308</v>
      </c>
      <c r="H6658" t="s">
        <v>6691</v>
      </c>
      <c r="I6658" t="s">
        <v>6692</v>
      </c>
    </row>
    <row r="6659" spans="1:9" hidden="1">
      <c r="A6659" t="s">
        <v>6689</v>
      </c>
      <c r="B6659" t="s">
        <v>6706</v>
      </c>
      <c r="C6659" s="31" t="s">
        <v>2412</v>
      </c>
      <c r="D6659" s="1">
        <f t="shared" si="103"/>
        <v>39</v>
      </c>
      <c r="E6659" t="s">
        <v>490</v>
      </c>
      <c r="F6659" s="31" t="s">
        <v>3307</v>
      </c>
      <c r="G6659" t="s">
        <v>3308</v>
      </c>
      <c r="H6659" t="s">
        <v>6691</v>
      </c>
      <c r="I6659" t="s">
        <v>6692</v>
      </c>
    </row>
    <row r="6660" spans="1:9" hidden="1">
      <c r="A6660" t="s">
        <v>6689</v>
      </c>
      <c r="B6660" t="s">
        <v>6715</v>
      </c>
      <c r="C6660" s="31" t="s">
        <v>2430</v>
      </c>
      <c r="D6660" s="1">
        <f t="shared" ref="D6660:D6723" si="104">VALUE(LEFT(C6660,2))</f>
        <v>39</v>
      </c>
      <c r="E6660" t="s">
        <v>514</v>
      </c>
      <c r="F6660" s="31" t="s">
        <v>3307</v>
      </c>
      <c r="G6660" t="s">
        <v>3308</v>
      </c>
      <c r="H6660" t="s">
        <v>6691</v>
      </c>
      <c r="I6660" t="s">
        <v>6692</v>
      </c>
    </row>
    <row r="6661" spans="1:9" hidden="1">
      <c r="A6661" t="s">
        <v>6689</v>
      </c>
      <c r="B6661" t="s">
        <v>6715</v>
      </c>
      <c r="C6661" s="31" t="s">
        <v>2431</v>
      </c>
      <c r="D6661" s="1">
        <f t="shared" si="104"/>
        <v>39</v>
      </c>
      <c r="E6661" t="s">
        <v>1114</v>
      </c>
      <c r="F6661" s="31" t="s">
        <v>6730</v>
      </c>
      <c r="G6661" t="s">
        <v>6731</v>
      </c>
      <c r="H6661" t="s">
        <v>6691</v>
      </c>
      <c r="I6661" t="s">
        <v>6692</v>
      </c>
    </row>
    <row r="6662" spans="1:9" hidden="1">
      <c r="A6662" t="s">
        <v>6689</v>
      </c>
      <c r="B6662" t="s">
        <v>6706</v>
      </c>
      <c r="C6662" s="31" t="s">
        <v>6732</v>
      </c>
      <c r="D6662" s="1">
        <f t="shared" si="104"/>
        <v>39</v>
      </c>
      <c r="E6662" t="s">
        <v>6733</v>
      </c>
      <c r="F6662" s="31" t="s">
        <v>4311</v>
      </c>
      <c r="G6662" t="s">
        <v>4312</v>
      </c>
      <c r="H6662" t="s">
        <v>6691</v>
      </c>
      <c r="I6662" t="s">
        <v>6692</v>
      </c>
    </row>
    <row r="6663" spans="1:9" hidden="1">
      <c r="A6663" t="s">
        <v>6689</v>
      </c>
      <c r="B6663" t="s">
        <v>6706</v>
      </c>
      <c r="C6663" s="31" t="s">
        <v>6732</v>
      </c>
      <c r="D6663" s="1">
        <f t="shared" si="104"/>
        <v>39</v>
      </c>
      <c r="E6663" t="s">
        <v>6733</v>
      </c>
      <c r="F6663" s="31" t="s">
        <v>3719</v>
      </c>
      <c r="G6663" t="s">
        <v>3720</v>
      </c>
      <c r="H6663" t="s">
        <v>6691</v>
      </c>
      <c r="I6663" t="s">
        <v>6692</v>
      </c>
    </row>
    <row r="6664" spans="1:9" hidden="1">
      <c r="A6664" t="s">
        <v>6689</v>
      </c>
      <c r="B6664" t="s">
        <v>6706</v>
      </c>
      <c r="C6664" s="31" t="s">
        <v>6732</v>
      </c>
      <c r="D6664" s="1">
        <f t="shared" si="104"/>
        <v>39</v>
      </c>
      <c r="E6664" t="s">
        <v>6733</v>
      </c>
      <c r="F6664" s="31" t="s">
        <v>4353</v>
      </c>
      <c r="G6664" t="s">
        <v>4354</v>
      </c>
      <c r="H6664" t="s">
        <v>6691</v>
      </c>
      <c r="I6664" t="s">
        <v>6692</v>
      </c>
    </row>
    <row r="6665" spans="1:9" hidden="1">
      <c r="A6665" t="s">
        <v>6689</v>
      </c>
      <c r="B6665" t="s">
        <v>6706</v>
      </c>
      <c r="C6665" s="31" t="s">
        <v>2436</v>
      </c>
      <c r="D6665" s="1">
        <f t="shared" si="104"/>
        <v>39</v>
      </c>
      <c r="E6665" t="s">
        <v>1222</v>
      </c>
      <c r="F6665" s="31" t="s">
        <v>3964</v>
      </c>
      <c r="G6665" t="s">
        <v>3965</v>
      </c>
      <c r="H6665" t="s">
        <v>6691</v>
      </c>
      <c r="I6665" t="s">
        <v>6692</v>
      </c>
    </row>
    <row r="6666" spans="1:9" hidden="1">
      <c r="A6666" t="s">
        <v>6689</v>
      </c>
      <c r="B6666" t="s">
        <v>6706</v>
      </c>
      <c r="C6666" s="31" t="s">
        <v>2444</v>
      </c>
      <c r="D6666" s="1">
        <f t="shared" si="104"/>
        <v>41</v>
      </c>
      <c r="E6666" t="s">
        <v>1404</v>
      </c>
      <c r="F6666" s="31" t="s">
        <v>3307</v>
      </c>
      <c r="G6666" t="s">
        <v>3308</v>
      </c>
      <c r="H6666" t="s">
        <v>6691</v>
      </c>
      <c r="I6666" t="s">
        <v>6692</v>
      </c>
    </row>
    <row r="6667" spans="1:9" hidden="1">
      <c r="A6667" t="s">
        <v>6689</v>
      </c>
      <c r="B6667" t="s">
        <v>6706</v>
      </c>
      <c r="C6667" s="31" t="s">
        <v>2445</v>
      </c>
      <c r="D6667" s="1">
        <f t="shared" si="104"/>
        <v>41</v>
      </c>
      <c r="E6667" t="s">
        <v>698</v>
      </c>
      <c r="F6667" s="31" t="s">
        <v>3307</v>
      </c>
      <c r="G6667" t="s">
        <v>3308</v>
      </c>
      <c r="H6667" t="s">
        <v>6691</v>
      </c>
      <c r="I6667" t="s">
        <v>6692</v>
      </c>
    </row>
    <row r="6668" spans="1:9" hidden="1">
      <c r="A6668" t="s">
        <v>6689</v>
      </c>
      <c r="B6668" t="s">
        <v>6706</v>
      </c>
      <c r="C6668" s="31" t="s">
        <v>2451</v>
      </c>
      <c r="D6668" s="1">
        <f t="shared" si="104"/>
        <v>41</v>
      </c>
      <c r="E6668" t="s">
        <v>1720</v>
      </c>
      <c r="F6668" s="31" t="s">
        <v>6734</v>
      </c>
      <c r="G6668" t="s">
        <v>6735</v>
      </c>
      <c r="H6668" t="s">
        <v>6691</v>
      </c>
      <c r="I6668" t="s">
        <v>6692</v>
      </c>
    </row>
    <row r="6669" spans="1:9" hidden="1">
      <c r="A6669" t="s">
        <v>6689</v>
      </c>
      <c r="B6669" t="s">
        <v>6706</v>
      </c>
      <c r="C6669" s="31" t="s">
        <v>2451</v>
      </c>
      <c r="D6669" s="1">
        <f t="shared" si="104"/>
        <v>41</v>
      </c>
      <c r="E6669" t="s">
        <v>1720</v>
      </c>
      <c r="F6669" s="31" t="s">
        <v>6736</v>
      </c>
      <c r="G6669" t="s">
        <v>6737</v>
      </c>
      <c r="H6669" t="s">
        <v>6691</v>
      </c>
      <c r="I6669" t="s">
        <v>6692</v>
      </c>
    </row>
    <row r="6670" spans="1:9" hidden="1">
      <c r="A6670" t="s">
        <v>6689</v>
      </c>
      <c r="B6670" t="s">
        <v>6706</v>
      </c>
      <c r="C6670" s="31" t="s">
        <v>2476</v>
      </c>
      <c r="D6670" s="1">
        <f t="shared" si="104"/>
        <v>43</v>
      </c>
      <c r="E6670" t="s">
        <v>1142</v>
      </c>
      <c r="F6670" s="31" t="s">
        <v>6726</v>
      </c>
      <c r="G6670" t="s">
        <v>6727</v>
      </c>
      <c r="H6670" t="s">
        <v>6691</v>
      </c>
      <c r="I6670" t="s">
        <v>6692</v>
      </c>
    </row>
    <row r="6671" spans="1:9" hidden="1">
      <c r="A6671" t="s">
        <v>6689</v>
      </c>
      <c r="B6671" t="s">
        <v>6715</v>
      </c>
      <c r="C6671" s="31" t="s">
        <v>2490</v>
      </c>
      <c r="D6671" s="1">
        <f t="shared" si="104"/>
        <v>43</v>
      </c>
      <c r="E6671" t="s">
        <v>1332</v>
      </c>
      <c r="F6671" s="31" t="s">
        <v>3307</v>
      </c>
      <c r="G6671" t="s">
        <v>3308</v>
      </c>
      <c r="H6671" t="s">
        <v>6691</v>
      </c>
      <c r="I6671" t="s">
        <v>6692</v>
      </c>
    </row>
    <row r="6672" spans="1:9" hidden="1">
      <c r="A6672" t="s">
        <v>6689</v>
      </c>
      <c r="B6672" t="s">
        <v>6715</v>
      </c>
      <c r="C6672" s="31" t="s">
        <v>2497</v>
      </c>
      <c r="D6672" s="1">
        <f t="shared" si="104"/>
        <v>43</v>
      </c>
      <c r="E6672" t="s">
        <v>1496</v>
      </c>
      <c r="F6672" s="31" t="s">
        <v>6738</v>
      </c>
      <c r="G6672" t="s">
        <v>6739</v>
      </c>
      <c r="H6672" t="s">
        <v>6691</v>
      </c>
      <c r="I6672" t="s">
        <v>6692</v>
      </c>
    </row>
    <row r="6673" spans="1:9" hidden="1">
      <c r="A6673" t="s">
        <v>6689</v>
      </c>
      <c r="B6673" t="s">
        <v>6715</v>
      </c>
      <c r="C6673" s="31" t="s">
        <v>2497</v>
      </c>
      <c r="D6673" s="1">
        <f t="shared" si="104"/>
        <v>43</v>
      </c>
      <c r="E6673" t="s">
        <v>1496</v>
      </c>
      <c r="F6673" s="31" t="s">
        <v>6740</v>
      </c>
      <c r="G6673" t="s">
        <v>6741</v>
      </c>
      <c r="H6673" t="s">
        <v>6691</v>
      </c>
      <c r="I6673" t="s">
        <v>6692</v>
      </c>
    </row>
    <row r="6674" spans="1:9" hidden="1">
      <c r="A6674" t="s">
        <v>6689</v>
      </c>
      <c r="B6674" t="s">
        <v>6706</v>
      </c>
      <c r="C6674" s="31" t="s">
        <v>2498</v>
      </c>
      <c r="D6674" s="1">
        <f t="shared" si="104"/>
        <v>43</v>
      </c>
      <c r="E6674" t="s">
        <v>866</v>
      </c>
      <c r="F6674" s="31" t="s">
        <v>3307</v>
      </c>
      <c r="G6674" t="s">
        <v>3308</v>
      </c>
      <c r="H6674" t="s">
        <v>6691</v>
      </c>
      <c r="I6674" t="s">
        <v>6692</v>
      </c>
    </row>
    <row r="6675" spans="1:9" hidden="1">
      <c r="A6675" t="s">
        <v>6689</v>
      </c>
      <c r="B6675" t="s">
        <v>6706</v>
      </c>
      <c r="C6675" s="31" t="s">
        <v>2661</v>
      </c>
      <c r="D6675" s="1">
        <f t="shared" si="104"/>
        <v>49</v>
      </c>
      <c r="E6675" t="s">
        <v>550</v>
      </c>
      <c r="F6675" s="31" t="s">
        <v>3307</v>
      </c>
      <c r="G6675" t="s">
        <v>3308</v>
      </c>
      <c r="H6675" t="s">
        <v>6691</v>
      </c>
      <c r="I6675" t="s">
        <v>6692</v>
      </c>
    </row>
    <row r="6676" spans="1:9" hidden="1">
      <c r="A6676" t="s">
        <v>6689</v>
      </c>
      <c r="B6676" t="s">
        <v>6693</v>
      </c>
      <c r="C6676" s="31" t="s">
        <v>2684</v>
      </c>
      <c r="D6676" s="1">
        <f t="shared" si="104"/>
        <v>51</v>
      </c>
      <c r="E6676" t="s">
        <v>180</v>
      </c>
      <c r="F6676" s="31" t="s">
        <v>6718</v>
      </c>
      <c r="G6676" t="s">
        <v>6719</v>
      </c>
      <c r="H6676" t="s">
        <v>6691</v>
      </c>
      <c r="I6676" t="s">
        <v>6692</v>
      </c>
    </row>
    <row r="6677" spans="1:9" hidden="1">
      <c r="A6677" t="s">
        <v>6689</v>
      </c>
      <c r="B6677" t="s">
        <v>6706</v>
      </c>
      <c r="C6677" s="31" t="s">
        <v>2839</v>
      </c>
      <c r="D6677" s="1">
        <f t="shared" si="104"/>
        <v>53</v>
      </c>
      <c r="E6677" t="s">
        <v>244</v>
      </c>
      <c r="F6677" s="31" t="s">
        <v>3307</v>
      </c>
      <c r="G6677" t="s">
        <v>3308</v>
      </c>
      <c r="H6677" t="s">
        <v>6691</v>
      </c>
      <c r="I6677" t="s">
        <v>6692</v>
      </c>
    </row>
    <row r="6678" spans="1:9" ht="16" hidden="1">
      <c r="A6678" s="18" t="s">
        <v>2937</v>
      </c>
      <c r="B6678" s="18"/>
      <c r="C6678" s="30"/>
      <c r="D6678" s="30"/>
      <c r="E6678" s="18"/>
      <c r="F6678" s="30"/>
      <c r="G6678" s="18"/>
      <c r="H6678" s="18"/>
      <c r="I6678" s="18"/>
    </row>
    <row r="6679" spans="1:9" ht="16" hidden="1">
      <c r="A6679" s="18" t="s">
        <v>3375</v>
      </c>
      <c r="C6679" s="31"/>
      <c r="D6679" s="1" t="e">
        <f t="shared" ref="D6679:D6691" si="105">VALUE(LEFT(C6679,2))</f>
        <v>#VALUE!</v>
      </c>
      <c r="F6679" s="31"/>
    </row>
    <row r="6680" spans="1:9" ht="16" hidden="1">
      <c r="A6680" s="18" t="s">
        <v>3699</v>
      </c>
      <c r="C6680" s="31"/>
      <c r="D6680" s="1" t="e">
        <f t="shared" si="105"/>
        <v>#VALUE!</v>
      </c>
      <c r="F6680" s="31"/>
    </row>
    <row r="6681" spans="1:9" ht="16" hidden="1">
      <c r="A6681" s="18" t="s">
        <v>3970</v>
      </c>
      <c r="C6681" s="31"/>
      <c r="D6681" s="1" t="e">
        <f t="shared" si="105"/>
        <v>#VALUE!</v>
      </c>
      <c r="F6681" s="31"/>
    </row>
    <row r="6682" spans="1:9" ht="16" hidden="1">
      <c r="A6682" s="18" t="s">
        <v>4106</v>
      </c>
      <c r="C6682" s="31"/>
      <c r="D6682" s="1" t="e">
        <f t="shared" si="105"/>
        <v>#VALUE!</v>
      </c>
      <c r="F6682" s="31"/>
    </row>
    <row r="6683" spans="1:9" ht="16" hidden="1">
      <c r="A6683" s="18" t="s">
        <v>4240</v>
      </c>
      <c r="C6683" s="31"/>
      <c r="D6683" s="1" t="e">
        <f t="shared" si="105"/>
        <v>#VALUE!</v>
      </c>
      <c r="F6683" s="31"/>
    </row>
    <row r="6684" spans="1:9" ht="16" hidden="1">
      <c r="A6684" s="18" t="s">
        <v>6109</v>
      </c>
      <c r="C6684" s="31"/>
      <c r="D6684" s="1" t="e">
        <f t="shared" si="105"/>
        <v>#VALUE!</v>
      </c>
      <c r="F6684" s="31"/>
    </row>
    <row r="6685" spans="1:9" ht="16" hidden="1">
      <c r="A6685" s="18" t="s">
        <v>6160</v>
      </c>
      <c r="C6685" s="31"/>
      <c r="D6685" s="1" t="e">
        <f t="shared" si="105"/>
        <v>#VALUE!</v>
      </c>
      <c r="F6685" s="31"/>
    </row>
    <row r="6686" spans="1:9" ht="16" hidden="1">
      <c r="A6686" s="18" t="s">
        <v>6200</v>
      </c>
      <c r="C6686" s="31"/>
      <c r="D6686" s="1" t="e">
        <f t="shared" si="105"/>
        <v>#VALUE!</v>
      </c>
      <c r="F6686" s="31"/>
    </row>
    <row r="6687" spans="1:9" ht="16" hidden="1">
      <c r="A6687" s="18" t="s">
        <v>6689</v>
      </c>
      <c r="C6687" s="31"/>
      <c r="D6687" s="1" t="e">
        <f t="shared" si="105"/>
        <v>#VALUE!</v>
      </c>
      <c r="F6687" s="31"/>
    </row>
    <row r="6688" spans="1:9" ht="16" hidden="1">
      <c r="A6688" s="18" t="s">
        <v>6742</v>
      </c>
      <c r="C6688" s="31"/>
      <c r="D6688" s="1" t="e">
        <f t="shared" si="105"/>
        <v>#VALUE!</v>
      </c>
      <c r="F6688" s="31"/>
    </row>
    <row r="6689" spans="1:6" ht="16" hidden="1">
      <c r="A6689" s="18" t="s">
        <v>6790</v>
      </c>
      <c r="C6689" s="31"/>
      <c r="D6689" s="1" t="e">
        <f t="shared" si="105"/>
        <v>#VALUE!</v>
      </c>
      <c r="F6689" s="31"/>
    </row>
    <row r="6690" spans="1:6" ht="16" hidden="1">
      <c r="A6690" s="18" t="s">
        <v>6823</v>
      </c>
      <c r="C6690" s="31"/>
      <c r="D6690" s="1" t="e">
        <f t="shared" si="105"/>
        <v>#VALUE!</v>
      </c>
      <c r="F6690" s="31"/>
    </row>
    <row r="6691" spans="1:6" ht="16" hidden="1">
      <c r="A6691" s="18" t="s">
        <v>6899</v>
      </c>
      <c r="C6691" s="31"/>
      <c r="D6691" s="1" t="e">
        <f t="shared" si="105"/>
        <v>#VALUE!</v>
      </c>
      <c r="F6691" s="31"/>
    </row>
  </sheetData>
  <autoFilter ref="A3:I6691" xr:uid="{E9265C76-30E3-6D46-BA3F-D296E7F9690D}">
    <filterColumn colId="4">
      <filters>
        <filter val="Sales and Related Workers, All Other"/>
      </filters>
    </filterColumn>
    <sortState xmlns:xlrd2="http://schemas.microsoft.com/office/spreadsheetml/2017/richdata2" ref="A4:I6691">
      <sortCondition ref="H3:H669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7F2F-0F16-7F40-8B1A-4FDBF831EB1E}">
  <dimension ref="A1:B3"/>
  <sheetViews>
    <sheetView workbookViewId="0">
      <selection activeCell="E3" sqref="E3"/>
    </sheetView>
    <sheetView workbookViewId="1"/>
  </sheetViews>
  <sheetFormatPr baseColWidth="10" defaultRowHeight="15"/>
  <cols>
    <col min="1" max="1" width="47.83203125" customWidth="1"/>
  </cols>
  <sheetData>
    <row r="1" spans="1:2">
      <c r="A1" t="s">
        <v>6969</v>
      </c>
    </row>
    <row r="2" spans="1:2">
      <c r="A2" t="s">
        <v>6970</v>
      </c>
      <c r="B2" s="35" t="s">
        <v>6973</v>
      </c>
    </row>
    <row r="3" spans="1:2">
      <c r="A3" t="s">
        <v>6971</v>
      </c>
      <c r="B3" s="35" t="s">
        <v>6972</v>
      </c>
    </row>
  </sheetData>
  <hyperlinks>
    <hyperlink ref="B3" r:id="rId1" xr:uid="{FAA91F9A-441E-E24D-BA85-1AA2FA3621C9}"/>
    <hyperlink ref="B2" r:id="rId2" xr:uid="{1E7F8921-B751-B048-8A98-8027051432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6daca-af60-4bcb-b786-9d1954629981">
      <Terms xmlns="http://schemas.microsoft.com/office/infopath/2007/PartnerControls"/>
    </lcf76f155ced4ddcb4097134ff3c332f>
    <TaxCatchAll xmlns="98a0f112-b1b0-4055-a6e2-53a61e10bf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2C63EA487034C9FC745DEDE87E80C" ma:contentTypeVersion="12" ma:contentTypeDescription="Create a new document." ma:contentTypeScope="" ma:versionID="9e6857c3d769d4d321a1a49bd0d4976c">
  <xsd:schema xmlns:xsd="http://www.w3.org/2001/XMLSchema" xmlns:xs="http://www.w3.org/2001/XMLSchema" xmlns:p="http://schemas.microsoft.com/office/2006/metadata/properties" xmlns:ns2="ecd6daca-af60-4bcb-b786-9d1954629981" xmlns:ns3="98a0f112-b1b0-4055-a6e2-53a61e10bf06" targetNamespace="http://schemas.microsoft.com/office/2006/metadata/properties" ma:root="true" ma:fieldsID="b18ec3d3d59e04182502faaf73798c6a" ns2:_="" ns3:_="">
    <xsd:import namespace="ecd6daca-af60-4bcb-b786-9d1954629981"/>
    <xsd:import namespace="98a0f112-b1b0-4055-a6e2-53a61e10b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6daca-af60-4bcb-b786-9d1954629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0f112-b1b0-4055-a6e2-53a61e10b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eb5476-61d9-470e-aa84-bf9cdb64c200}" ma:internalName="TaxCatchAll" ma:showField="CatchAllData" ma:web="98a0f112-b1b0-4055-a6e2-53a61e10b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B27CB-5618-4204-880D-7B3C3B9CB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0397BD-4F66-439E-8B97-D77F61FD3DBA}">
  <ds:schemaRefs>
    <ds:schemaRef ds:uri="98a0f112-b1b0-4055-a6e2-53a61e10bf06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ecd6daca-af60-4bcb-b786-9d195462998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A433B98-43F9-478A-95AE-16997DB2F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d6daca-af60-4bcb-b786-9d1954629981"/>
    <ds:schemaRef ds:uri="98a0f112-b1b0-4055-a6e2-53a61e10b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All Exposure Types</vt:lpstr>
      <vt:lpstr>Indoors, uncontrolled</vt:lpstr>
      <vt:lpstr>Outdoors, exposed</vt:lpstr>
      <vt:lpstr>Outdoors, under cover</vt:lpstr>
      <vt:lpstr>Very hot or very cold</vt:lpstr>
      <vt:lpstr>Context Scale</vt:lpstr>
      <vt:lpstr>ONET-SOC Crosswalk</vt:lpstr>
      <vt:lpstr>ACS-NAICS-SOC x-walk</vt:lpstr>
      <vt:lpstr>Sheet14</vt:lpstr>
      <vt:lpstr>2022 ACS NAICS Codes</vt:lpstr>
      <vt:lpstr>Sheet13</vt:lpstr>
      <vt:lpstr>Naics 2-digit</vt:lpstr>
      <vt:lpstr>SOC 2-digit</vt:lpstr>
      <vt:lpstr>NAICS-SOC-CIP x-walk</vt:lpstr>
      <vt:lpstr>Sources</vt:lpstr>
      <vt:lpstr>'Very hot or very cold'!Print_Area</vt:lpstr>
      <vt:lpstr>'Very hot or very cold'!Print_Titles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Jones, Sydney La'Rin</cp:lastModifiedBy>
  <dcterms:created xsi:type="dcterms:W3CDTF">2000-02-01T00:00:00Z</dcterms:created>
  <dcterms:modified xsi:type="dcterms:W3CDTF">2026-04-14T03:44:54Z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0x010100EF22C63EA487034C9FC745DEDE87E80C</vt:lpwstr>
  </property>
  <property fmtid="{D5CDD505-2E9C-101B-9397-08002B2CF9AE}" pid="3" name="MediaServiceImageTags">
    <vt:lpwstr/>
  </property>
</Properties>
</file>